
<file path=[Content_Types].xml><?xml version="1.0" encoding="utf-8"?>
<Types xmlns="http://schemas.openxmlformats.org/package/2006/content-types">
  <Default ContentType="application/xml" Extension="xml"/>
  <Default ContentType="image/png" Extension="png"/>
  <Default ContentType="application/vnd.openxmlformats-package.relationships+xml" Extension="rels"/>
  <Override ContentType="application/vnd.openxmlformats-officedocument.spreadsheetml.worksheet+xml" PartName="/xl/worksheets/sheet5.xml"/>
  <Override ContentType="application/vnd.openxmlformats-officedocument.spreadsheetml.worksheet+xml" PartName="/xl/worksheets/sheet4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worksheet+xml" PartName="/xl/worksheets/sheet6.xml"/>
  <Override ContentType="application/vnd.openxmlformats-officedocument.spreadsheetml.worksheet+xml" PartName="/xl/worksheets/sheet9.xml"/>
  <Override ContentType="application/vnd.openxmlformats-officedocument.spreadsheetml.worksheet+xml" PartName="/xl/worksheets/sheet8.xml"/>
  <Override ContentType="application/vnd.openxmlformats-officedocument.spreadsheetml.worksheet+xml" PartName="/xl/worksheets/sheet7.xml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9.xml"/>
  <Override ContentType="application/vnd.openxmlformats-officedocument.drawing+xml" PartName="/xl/drawings/drawing8.xml"/>
  <Override ContentType="application/vnd.openxmlformats-officedocument.drawing+xml" PartName="/xl/drawings/drawing3.xml"/>
  <Override ContentType="application/vnd.openxmlformats-officedocument.drawing+xml" PartName="/xl/drawings/drawing6.xml"/>
  <Override ContentType="application/vnd.openxmlformats-officedocument.drawing+xml" PartName="/xl/drawings/drawing5.xml"/>
  <Override ContentType="application/vnd.openxmlformats-officedocument.drawing+xml" PartName="/xl/drawings/drawing1.xml"/>
  <Override ContentType="application/vnd.openxmlformats-officedocument.drawing+xml" PartName="/xl/drawings/drawing7.xml"/>
  <Override ContentType="application/vnd.openxmlformats-officedocument.drawing+xml" PartName="/xl/drawings/drawing2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Services" sheetId="1" r:id="rId4"/>
    <sheet state="visible" name="SoundOff Signal" sheetId="2" r:id="rId5"/>
    <sheet state="visible" name="Whelen" sheetId="3" r:id="rId6"/>
    <sheet state="visible" name="Federal Signal" sheetId="4" r:id="rId7"/>
    <sheet state="visible" name="Jotto Desk" sheetId="5" r:id="rId8"/>
    <sheet state="visible" name="Havis" sheetId="6" r:id="rId9"/>
    <sheet state="visible" name="Westin" sheetId="7" r:id="rId10"/>
    <sheet state="visible" name="Pro-Gard" sheetId="8" r:id="rId11"/>
    <sheet state="visible" name="Misc" sheetId="9" r:id="rId12"/>
  </sheets>
  <definedNames/>
  <calcPr/>
</workbook>
</file>

<file path=xl/sharedStrings.xml><?xml version="1.0" encoding="utf-8"?>
<sst xmlns="http://schemas.openxmlformats.org/spreadsheetml/2006/main" count="24539" uniqueCount="21543">
  <si>
    <t>Pricing Proposal Form</t>
  </si>
  <si>
    <t xml:space="preserve">GBPC|BAPERN GBPC 2026 Aftermarket </t>
  </si>
  <si>
    <t xml:space="preserve">Description: Public Safety and Public Works Aftermarket Equipment </t>
  </si>
  <si>
    <t>Proposal Due Date: 9/22/2025</t>
  </si>
  <si>
    <t>Respondent: TL Solutions LLC</t>
  </si>
  <si>
    <t>Services</t>
  </si>
  <si>
    <t>Custom Graphics:</t>
  </si>
  <si>
    <t>$395-$4000</t>
  </si>
  <si>
    <t>Custom Paint:</t>
  </si>
  <si>
    <t>$165/hour</t>
  </si>
  <si>
    <t xml:space="preserve">Repair, Service and Install: </t>
  </si>
  <si>
    <t>$135-$200hour</t>
  </si>
  <si>
    <t xml:space="preserve">Transportation - Pick Up/Return: </t>
  </si>
  <si>
    <t>$100-$200/hour</t>
  </si>
  <si>
    <t>Warranty Services</t>
  </si>
  <si>
    <t>$100 over cost</t>
  </si>
  <si>
    <t xml:space="preserve">Additional Fees: </t>
  </si>
  <si>
    <t xml:space="preserve">Additional Keys </t>
  </si>
  <si>
    <t>$40-$595</t>
  </si>
  <si>
    <t>Custom Vehicle Wrap - Excludes busses and larger trailers - Vehicle Only</t>
  </si>
  <si>
    <t>$695-$5500</t>
  </si>
  <si>
    <t>Fleet Key</t>
  </si>
  <si>
    <t>$500</t>
  </si>
  <si>
    <t>Immediate Need "Off the Lot" Fee</t>
  </si>
  <si>
    <t>$250-$3,000</t>
  </si>
  <si>
    <t>Remote Start</t>
  </si>
  <si>
    <t>$295 - $650</t>
  </si>
  <si>
    <t>Window Tint - Complete Vehicle</t>
  </si>
  <si>
    <t>$110/Window</t>
  </si>
  <si>
    <t>Window Tint - Front Windows Only</t>
  </si>
  <si>
    <t>$225</t>
  </si>
  <si>
    <t>Shop Supplies</t>
  </si>
  <si>
    <t>$250-$1000</t>
  </si>
  <si>
    <t>Shipping Charges</t>
  </si>
  <si>
    <t>$0-$5000</t>
  </si>
  <si>
    <t xml:space="preserve">Description: Aftermarket Equipment </t>
  </si>
  <si>
    <t>Tariff Increase</t>
  </si>
  <si>
    <t>Qty</t>
  </si>
  <si>
    <t>Item #</t>
  </si>
  <si>
    <t>Description</t>
  </si>
  <si>
    <t>Price Installed</t>
  </si>
  <si>
    <t>4200 Series 4" Beacon - Flat/Pipe Mount</t>
  </si>
  <si>
    <t>ELB42BCL0AA</t>
  </si>
  <si>
    <t>4200 Series LED Beacon, 10-30v, SAE J845 Class 1 - Flat/Pipe Mount, 4" Amber Dome/ Amber LEDs</t>
  </si>
  <si>
    <t>ELB42BCL0AC</t>
  </si>
  <si>
    <t>4200 Series LED Beacon, 10-30v, SAE J845 Class 1 - Flat/Pipe Mount, 4"Clear Dome/ Amber LEDs</t>
  </si>
  <si>
    <t>4200 Series 4" Beacon - Magnetic Mount</t>
  </si>
  <si>
    <t>ELB42BML+AA</t>
  </si>
  <si>
    <t>4200 Series LED Beacon, 10-30v, SAE J845 Class 1 - Magnetic Mount, 4" Amber Dome/ Amber LEDs</t>
  </si>
  <si>
    <t>ELB42BML+AC</t>
  </si>
  <si>
    <t>4200 Series LED Beacon, 10-30v, SAE J845 Class 1 - Magnetic Mount, 4" Clear Dome/ Amber LEDs</t>
  </si>
  <si>
    <t>4200 Series 6" Beacon - Flat/Pipe Mount</t>
  </si>
  <si>
    <t>ELB42BCH0AA</t>
  </si>
  <si>
    <t>4200 Series LED Beacon, 10-30v, SAE J845 Class 1 - Flat/Pipe Mount, 6" Amber Dome/ Amber LEDs</t>
  </si>
  <si>
    <t>ELB42BCH0AC</t>
  </si>
  <si>
    <t>4200 Series LED Beacon, 10-30v, SAE J845 Class 1 - Flat/Pipe Mount, 6" Clear Dome/ Amber LEDs</t>
  </si>
  <si>
    <t>ELB42BMH+AC</t>
  </si>
  <si>
    <t>4200 Series LED Beacon, 10-30v, SAE J845 Class 1 - Magnetic Mount, 6" Clear Dome/ Amber LEDs</t>
  </si>
  <si>
    <t>4200 Series 6" Beacon - Magnetic Mount</t>
  </si>
  <si>
    <t>ELB42BMH+AA</t>
  </si>
  <si>
    <t>4200 Series LED Beacon, 10-30v, SAE J845 Class 1 - Magnetic Mount, 6" Amber Dome/ Amber LEDs</t>
  </si>
  <si>
    <t>4500 Series 4" Beacon - Flat/Pipe Mount</t>
  </si>
  <si>
    <t>ELB45BCL0AA</t>
  </si>
  <si>
    <t>4500 Series LED Beacon, 10-30v, SAE J845 Class 1 - Flat/Pipe Mount, 4" Amber Dome/ Amber LEDs</t>
  </si>
  <si>
    <t>ELB45BCL0AC</t>
  </si>
  <si>
    <t>4500 Series LED Beacon, 10-30v, SAE J845 Class 1 - Flat/Pipe Mount, 4" Clear Dome/ Amber LEDs</t>
  </si>
  <si>
    <t>ELB45BCL0BB</t>
  </si>
  <si>
    <t>4500 Series LED Beacon, 10-30v, SAE J845 Class 1 - Flat/Pipe Mount, 4" Blue Dome/ Blue LEDs</t>
  </si>
  <si>
    <t>ELB45BCL0BC</t>
  </si>
  <si>
    <t>4500 Series LED Beacon, 10-30v, SAE J845 Class 1 - Flat/Pipe Mount, 4" Clear Dome/ Blue LEDs</t>
  </si>
  <si>
    <t>ELB45BCL0FC</t>
  </si>
  <si>
    <t>4500 Series LED Beacon, 10-30v, SAE J845 Class 1 - Flat/Pipe Mount, 4" Clear Dome &amp; Amber/White LEDs</t>
  </si>
  <si>
    <t>ELB45BCL0GC</t>
  </si>
  <si>
    <t>4500 Series LED Beacon, 10-30v, SAE J845 Class 1 - Flat/Pipe Mount, 4" Clear Dome/ Green LEDs</t>
  </si>
  <si>
    <t>ELB45BCL0GG</t>
  </si>
  <si>
    <t>4500 Series LED Beacon, 10-30v, SAE J845 Class 1 - Flat/Pipe Mount, 4" Green Dome/ Green LEDs</t>
  </si>
  <si>
    <t>ELB45BCL0JC</t>
  </si>
  <si>
    <t>4500 Series LED Beacon, 10-30v, SAE J845 Class 1 - Flat/Pipe Mount, 4" Clear Dome &amp; Red/Blue LEDs</t>
  </si>
  <si>
    <t>ELB45BCL0PC</t>
  </si>
  <si>
    <t>4500 Series LED Beacon, 10-30v, SAE J845 Class 1 - Flat/Pipe Mount, 4" Clear Dome &amp; Green/Amber LEDs</t>
  </si>
  <si>
    <t>ELB45BCL0RC</t>
  </si>
  <si>
    <t>4500 Series LED Beacon, 10-30v, SAE J845 Class 1 - Flat/Pipe Mount, 4" Clear Dome/ Red LEDs</t>
  </si>
  <si>
    <t>ELB45BCL0RR</t>
  </si>
  <si>
    <t>4500 Series LED Beacon, 10-30v, SAE J845 Class 1 - Flat/Pipe Mount, 4" Red Dome/ Red LEDs</t>
  </si>
  <si>
    <t>ELB45BCL0WC</t>
  </si>
  <si>
    <t>4500 Series LED Beacon, 10-30v, SAE J845 Class 1 - Flat/Pipe Mount, 4" Clear Dome/ White LEDs</t>
  </si>
  <si>
    <t>4500 Series 4" Beacon - Magnetic Mount</t>
  </si>
  <si>
    <t>ELB45BML+AA</t>
  </si>
  <si>
    <t>4500 Series LED Beacon, 10-30v, SAE J845 Class 1 - Magnetic Mount, 4" Amber Dome/ Amber LEDs</t>
  </si>
  <si>
    <t>ELB45BML+AC</t>
  </si>
  <si>
    <t>4500 Series LED Beacon, 10-30v, SAE J845 Class 1 - Magnetic Mount, 4" Clear Dome/ Amber LEDs</t>
  </si>
  <si>
    <t>ELB45BML+BB</t>
  </si>
  <si>
    <t>4500 Series LED Beacon, 10-30v, SAE J845 Class 1 - Magnetic Mount, 4" Blue Dome/ Blue LEDs</t>
  </si>
  <si>
    <t>ELB45BML+BC</t>
  </si>
  <si>
    <t>4500 Series LED Beacon, 10-30v, SAE J845 Class 1 - Magnetic Mount, 4" Clear Dome/ Blue LEDs</t>
  </si>
  <si>
    <t>ELB45BML+FC</t>
  </si>
  <si>
    <t>4500 Series LED Beacon, 10-30v, SAE J845 Class 1 - Magnetic Mount, 4" Clear Dome/ Amber &amp; White LEDs</t>
  </si>
  <si>
    <t>ELB45BML+GC</t>
  </si>
  <si>
    <t>4500 Series LED Beacon, 10-30v, SAE J845 Class 1 - Magnetic Mount, 4" Clear Dome/ Green LEDs</t>
  </si>
  <si>
    <t>ELB45BML+GG</t>
  </si>
  <si>
    <t>4500 Series LED Beacon, 10-30v, SAE J845 Class 1 - Magnetic Mount, 4" Green Dome/ Green LEDs</t>
  </si>
  <si>
    <t>ELB45BML+JC</t>
  </si>
  <si>
    <t>4500 Series LED Beacon, 10-30v, SAE J845 Class 1 - Magnetic Mount, 4" Clear Dome &amp; Red/Blue LEDs</t>
  </si>
  <si>
    <t>ELB45BML+RC</t>
  </si>
  <si>
    <t>4500 Series LED Beacon, 10-30v, SAE J845 Class 1 - Magnetic Mount, 4" Clear Dome/ Red LEDs</t>
  </si>
  <si>
    <t>ELB45BML+RR</t>
  </si>
  <si>
    <t>4500 Series LED Beacon, 10-30v, SAE J845 Class 1 - Magnetic Mount, 4" Red Dome/ Red LEDs</t>
  </si>
  <si>
    <t>ELB45BML+WC</t>
  </si>
  <si>
    <t>4500 Series LED Beacon, 10-30v, SAE J845 Class 1 - Magnetic Mount, 4" Clear Dome/ White LEDs</t>
  </si>
  <si>
    <t>4500 Series 6" Beacon - Flat/Pipe Mount</t>
  </si>
  <si>
    <t>ELB45BCH0AA</t>
  </si>
  <si>
    <t>4500 Series LED Beacon, 10-30v, SAE J845 Class 1 - Flat/Pipe Mount, 6" Amber Dome/ Amber LEDs</t>
  </si>
  <si>
    <t>ELB45BCH0AC</t>
  </si>
  <si>
    <t>4500 Series LED Beacon, 10-30v, SAE J845 Class 1 - Flat/Pipe Mount, 6" Clear Dome/ Amber LEDs</t>
  </si>
  <si>
    <t>ELB45BCH0BB</t>
  </si>
  <si>
    <t>4500 Series LED Beacon, 10-30v, SAE J845 Class 1 - Flat/Pipe Mount, 6" Blue Dome/ Blue LEDs</t>
  </si>
  <si>
    <t>ELB45BCH0BC</t>
  </si>
  <si>
    <t>4500 Series LED Beacon, 10-30v, SAE J845 Class 1 - Flat/Pipe Mount, 6" Clear Dome/ Blue LEDs</t>
  </si>
  <si>
    <t>ELB45BCH0FC</t>
  </si>
  <si>
    <t>ELB45BCH0GC</t>
  </si>
  <si>
    <t>4500 Series LED Beacon, 10-30v, SAE J845 Class 1 - Flat/Pipe Mount, 6" Clear Dome/ Green LEDs</t>
  </si>
  <si>
    <t>ELB45BCH0GG</t>
  </si>
  <si>
    <t>4500 Series LED Beacon, 10-30v, SAE J845 Class 1 - Flat/Pipe Mount, 6" Green Dome/ Green LEDs</t>
  </si>
  <si>
    <t>ELB45BCH0PC</t>
  </si>
  <si>
    <t>4500 Series LED Beacon, 10-30v, SAE J845 Class 1 - Flat/Pipe Mount, 6" Clear Dome/ Green &amp; Amber LEDs</t>
  </si>
  <si>
    <t>ELB45BCH0RC</t>
  </si>
  <si>
    <t>4500 Series LED Beacon, 10-30v, SAE J845 Class 1 - Flat/Pipe Mount, 6" Clear Dome/ Red LEDs</t>
  </si>
  <si>
    <t>ELB45BCH0RR</t>
  </si>
  <si>
    <t>4500 Series LED Beacon, 10-30v, SAE J845 Class 1 - Flat/Pipe Mount, 6" Red Dome/ Red LEDs</t>
  </si>
  <si>
    <t>ELB45BCH0WC</t>
  </si>
  <si>
    <t>4500 Series LED Beacon, 10-30v, SAE J845 Class 1 - Flat/Pipe Mount, 6" Clear Dome/ White LEDs</t>
  </si>
  <si>
    <t>4500 Series 6" Beacon - Magnetic Mount</t>
  </si>
  <si>
    <t>ELB45BMH+AA</t>
  </si>
  <si>
    <t>4500 Series LED Beacon, 10-30v, SAE J845 Class 1 - Magnetic Mount, 6" Amber Dome/ Amber LEDs</t>
  </si>
  <si>
    <t>ELB45BMH+AC</t>
  </si>
  <si>
    <t>4500 Series LED Beacon, 10-30v, SAE J845 Class 1 - Magnetic Mount, 6" Clear Dome/ Amber LEDs</t>
  </si>
  <si>
    <t>ELB45BMH+BB</t>
  </si>
  <si>
    <t>4500 Series LED Beacon, 10-30v, SAE J845 Class 1 - Magnetic Mount, 6" Blue Dome/ Blue LEDs</t>
  </si>
  <si>
    <t>ELB45BMH+BC</t>
  </si>
  <si>
    <t>4500 Series LED Beacon, 10-30v, SAE J845 Class 1 - Magnetic Mount, 6" Clear Dome/ Blue LEDs</t>
  </si>
  <si>
    <t>ELB45BMH+FC</t>
  </si>
  <si>
    <t>4500 Series LED Beacon, 10-30v, SAE J845 Class 1 - Magnetic Mount, 6" Clear Dome &amp; Amber/White LEDs</t>
  </si>
  <si>
    <t>ELB45BMH+GC</t>
  </si>
  <si>
    <t>4500 Series LED Beacon, 10-30v, SAE J845 Class 1 - Magnetic Mount, 6" Clear Dome/ Green LEDs</t>
  </si>
  <si>
    <t>ELB45BMH+GG</t>
  </si>
  <si>
    <t>4500 Series LED Beacon, 10-30v, SAE J845 Class 1 - Magnetic Mount, 6" Green Dome/ Green LEDs</t>
  </si>
  <si>
    <t>ELB45BMH+RR</t>
  </si>
  <si>
    <t>4500 Series LED Beacon, 10-30v, SAE J845 Class 1 - Magnetic Mount, 6" Red Dome/ Red LEDs</t>
  </si>
  <si>
    <t>ELB45BMH+WC</t>
  </si>
  <si>
    <t>4500 Series LED Beacon, 10-30v, SAE J845 Class 1 - Magnetic Mount, 6" White Dome/ Clear LEDs</t>
  </si>
  <si>
    <t>Ford Dual 360 Degree Light Kit - Ford F-150 High Dome</t>
  </si>
  <si>
    <t>ETBCHK10AACB1</t>
  </si>
  <si>
    <t>Ford Dual High Beacon 360 Degree Lighting Kit, High Dome for use with Ford F-150 (2015-2020) includes: (2) Single-color Beacons, (5) Accessories &amp; Hardware for mounting installation, (2) Harnesses &amp; (1) Side Panel with Switch - Clear Lens/Amber LEDs</t>
  </si>
  <si>
    <t>ETBCLK40RBCB1</t>
  </si>
  <si>
    <t>Ford Dual Beacon 360 Degree Lighting Kit, High Dome for use with Ford F-150 (2021-2022) includes: (2) Single-color Beacons, (5) Accessories &amp; Hardware for mounting installation, (2) Harnesses &amp; (1) Black Onyx Side Panel with Switch - Clear Lens/Red LEDs &amp; Clear Lens/Blue LEDs</t>
  </si>
  <si>
    <t>ETBCLK40RBCS1</t>
  </si>
  <si>
    <t>Ford Dual Beacon 360 Degree Lighting Kit, High Dome for use with Ford F-150 (2021-2022) includes: (2) Single-color Beacons, (5) Accessories &amp; Hardware for mounting installation, (2) Harnesses &amp; (1) Medium Dark Slate Side Panel with Switch - Clear Lens/Red LEDs &amp; Clear Lens/Blue LEDs</t>
  </si>
  <si>
    <t>Ford Dual 360 Degree Light Kit - Ford F-150 Low Dome</t>
  </si>
  <si>
    <t>ETBCHK40AACB1</t>
  </si>
  <si>
    <t>Ford Dual Beacon 360 Degree Lighting Kit, Low Dome for use with Ford F-150 (2021-2022) includes: (2) Single-color Beacons, (5) Accessories &amp; Hardware for mounting installation, (2) Harnesses &amp; (1) Black Onyx Side Panel with Switch - Clear Lens/Amber LEDs &amp; Clear Lens/Amber LEDs</t>
  </si>
  <si>
    <t>ETBCHK40AACS1</t>
  </si>
  <si>
    <t>Ford Dual Beacon 360 Degree Lighting Kit, Low Dome for use with Ford F-150 (2021-2022) includes: (2) Single-color Beacons, (5) Accessories &amp; Hardware for mounting installation, (2) Harnesses &amp; (1) Medium Dark Slate Side Panel with Switch - Clear Lens/Amber LEDs &amp; Clear Lens/Amber LEDs</t>
  </si>
  <si>
    <t>ETBCLK10AACB1</t>
  </si>
  <si>
    <t>Ford Dual Beacon 360 Degree Lighting Kit, Low Dome for use with Ford F-150 (2015-2020) includes: (2) Single-color Beacons, (5) Accessories &amp; Hardware for mounting installation, (2) Harnesses &amp; (1) Side Panel with Switch - Clear Lens/Amber LEDs</t>
  </si>
  <si>
    <t>ETBCLK10AALB1</t>
  </si>
  <si>
    <t>Ford Dual Beacon 360 Degree Lighting Kit, Low Dome for use with Ford F-150 (2015-2020) includes: (2) Single-color Beacons, (5) Accessories &amp; Hardware for mounting installation, (2) Harnesses &amp; (1) Side Panel with Switch - Amber Lens/Amber LEDs</t>
  </si>
  <si>
    <t>ETBCLK10AWCB1</t>
  </si>
  <si>
    <t>Ford Dual Beacon 360 Degree Lighting Kit, Low Dome for use with Ford F-150 (2015-2020) includes: (2) Single-color Beacons, (5) Accessories &amp; Hardware for mounting installation, (2) Harnesses &amp; (1) Side Panel with Switch - Clear Lens/Amber LEDs &amp; Clear Lens/White LEDs</t>
  </si>
  <si>
    <t>ETBCLK10RBCB1</t>
  </si>
  <si>
    <t>Ford Dual Beacon 360 Degree Lighting Kit, Low Dome for use with Ford F-150 (2015-2020) includes: (2) Single-color Beacons, (5) Accessories &amp; Hardware for mounting installation, (2) Harnesses &amp; (1) Side Panel with Switch - Clear Lens/Red LEDs &amp; Clear Lens/Blue LEDs</t>
  </si>
  <si>
    <t>ETBCLK40AACB1</t>
  </si>
  <si>
    <t>ETBCLK40AACS1</t>
  </si>
  <si>
    <t>ETBCLK40AALB1</t>
  </si>
  <si>
    <t>Ford Dual Beacon 360 Degree Lighting Kit, Low Dome for use with Ford F-150 (2021-2022) includes: (2) Single-color Beacons, (5) Accessories &amp; Hardware for mounting installation, (2) Harnesses &amp; (1) Black Onyx Side Panel with Switch - Amber Lens/Amber LEDs &amp; Amber Lens/Amber LEDs</t>
  </si>
  <si>
    <t>ETBCLK40AALS1</t>
  </si>
  <si>
    <t>Ford Dual Beacon 360 Degree Lighting Kit, Low Dome for use with Ford F-150 (2021-2022) includes: (2) Single-color Beacons, (5) Accessories &amp; Hardware for mounting installation, (2) Harnesses &amp; (1) Medium Dark Slate Side Panel with Switch - Amber Lens/Amber LEDs &amp; Amber Lens/Amber LEDs</t>
  </si>
  <si>
    <t>ETBCLK40AWCB1</t>
  </si>
  <si>
    <t>Ford Dual Beacon 360 Degree Lighting Kit, Low Dome for use with Ford F-150 (2021-2022) includes: (2) Single-color Beacons, (5) Accessories &amp; Hardware for mounting installation, (2) Harnesses &amp; (1) Black Onyx Side Panel with Switch - Clear Lens/Amber LEDs &amp; Clear Lens/White LEDs</t>
  </si>
  <si>
    <t>ETBCLK40AWCS1</t>
  </si>
  <si>
    <t>Ford Dual Beacon 360 Degree Lighting Kit, Low Dome for use with Ford F-150 (2021-2022) includes: (2) Single-color Beacons, (5) Accessories &amp; Hardware for mounting installation, (2) Harnesses &amp; (1) Medium Dark Slate Side Panel with Switch - Clear Lens/Amber LEDs &amp; Clear Lens/White LEDs</t>
  </si>
  <si>
    <t>Ford Dual 360 Degree Light Kit - Ford Super Duty High Dome</t>
  </si>
  <si>
    <t>ETBCHK20AACB1</t>
  </si>
  <si>
    <t>Ford Dual High Beacon 360 Degree Lighting Kit, High Dome for use with Ford Super Duty (2017-2022) includes: (2) Single-color Beacons, (5) Accessories &amp; Hardware for mounting installation, (2) Harnesses &amp; (1) Side Panel with Switch - Clear Lens/Amber LEDs</t>
  </si>
  <si>
    <t>Ford Dual 360 Degree Light Kit - Ford Super Duty Low Dome</t>
  </si>
  <si>
    <t>ETBCLK20AACB1</t>
  </si>
  <si>
    <t>Ford Dual Beacon 360 Degree Lighting Kit, Low Dome for use with Ford Super Duty (2017-2021) includes: (2) Single-color Beacons, (5) Accessories &amp; Hardware for mounting installation, (2) Harnesses &amp; (1) Side Panel with Switch - Clear Lens/Amber LEDs</t>
  </si>
  <si>
    <t>ETBCLK20AALB1</t>
  </si>
  <si>
    <t>Ford Dual Beacon 360 Degree Lighting Kit, Low Dome for use with Ford Super Duty (2017-2021) includes: (2) Single-color Beacons, (5) Accessories &amp; Hardware for mounting installation, (2) Harnesses &amp; (1) Side Panel with Switch - Amber Lens/Amber LEDs</t>
  </si>
  <si>
    <t>ETBCLK20AWCB1</t>
  </si>
  <si>
    <t>Ford Dual Beacon 360 Degree Lighting Kit, Low Dome for use with Ford Super Duty (2017-2021) includes: (2) Single-color Beacons, (5) Accessories &amp; Hardware for mounting installation, (2) Harnesses &amp; (1) Side Panel with Switch - Clear Lens/Amber LEDs &amp; Clear Lens/White LEDs</t>
  </si>
  <si>
    <t>ETBCLK20RBCB1</t>
  </si>
  <si>
    <t>Ford Dual Beacon 360 Degree Lighting Kit, Low Dome for use with Ford Super Duty (2017-2021) includes: (2) Single-color Beacons, (5) Accessories &amp; Hardware for mounting installation, (2) Harnesses &amp; (1) Side Panel with Switch - Clear Lens/Red LEDs &amp; Clear Lens/Blue LEDs</t>
  </si>
  <si>
    <t>CONTROL SYSTEM</t>
  </si>
  <si>
    <t>8-Button Controller</t>
  </si>
  <si>
    <t>ETCPRSP01</t>
  </si>
  <si>
    <t>8 Button Controller w/ Slide Switch Kit includes: Amplifier, Microphone &amp; Bail Bracket</t>
  </si>
  <si>
    <t>DIRECTIONAL WARNING</t>
  </si>
  <si>
    <t>mpower Arrow</t>
  </si>
  <si>
    <t>EMPAK0098M</t>
  </si>
  <si>
    <t>mpower® Arrow Kit, includes 12" Breakout Box Harness, (1) Breakout Box, (2) Distribution Harnesses and (1) Power/Control Harness - (6) EMPSCG2STS5RAW - (no mounting brackets)</t>
  </si>
  <si>
    <t>EMPAK0098N</t>
  </si>
  <si>
    <t>mpower® Arrow Kit, includes 12" Breakout Box Harness, (1) Breakout Box, (2) Distribution Harnesses and (1) Power/Control Harness - (8) EMPSCG2STS5RAW - (no mounting brackets)</t>
  </si>
  <si>
    <t>mpower Arrow Harness Kit</t>
  </si>
  <si>
    <t>EMPAKKT01</t>
  </si>
  <si>
    <t>mpower® Arrow Harness Kit, includes 12" Breakout Box Harness, (1) Breakout Box, (2) Distribution Harnesses and (1) Power/Control Harness - could power up to 8 lights (no mounting brackets)</t>
  </si>
  <si>
    <t>EMPAKKT02</t>
  </si>
  <si>
    <t>mpower® Arrow Harness Kit, includes 36" Breakout Box Harness, (1) Breakout Box, (2) Distribution Harnesses and (1) Power/Control Harness - could power up to 8 lights (no mounting brackets)</t>
  </si>
  <si>
    <t>EMPAKKT03</t>
  </si>
  <si>
    <t>mpower® Arrow Harness Kit, includes 12" Breakout Box Harness, (1) Breakout Box, (2) Distribution Harnesses and (1) Power/Control Harness - could power up to 6 lights (no mounting brackets)</t>
  </si>
  <si>
    <t>EMPAKKT04</t>
  </si>
  <si>
    <t>mpower® Arrow Harness Kit, includes 36" Breakout Box Harness, (1) Breakout Box, (2) Distribution Harnesses and (1) Power/Control Harness - could power up to 6 lights (no mounting brackets)</t>
  </si>
  <si>
    <t>TM100 Traffic Controller</t>
  </si>
  <si>
    <t>ETMTC0001-AC</t>
  </si>
  <si>
    <t>TM100 Traffic Controller, SAE J1849 Class 1, CA Title 13 &amp; ECE R10, Clear Lens, Amber LEDs</t>
  </si>
  <si>
    <t>UltraLITE - Windshield</t>
  </si>
  <si>
    <t>EL3PH02A0+A</t>
  </si>
  <si>
    <t>UltraLITE Plus 2 Module Interior Windshield Mount Lightbar includes 12v Cigar Plug, Suction Cup Mount &amp; Universal Headliner Brackets (pair) - Amber</t>
  </si>
  <si>
    <t>EL3PH02A0+B</t>
  </si>
  <si>
    <t>UltraLITE Plus 2 Module Interior Windshield Mount Lightbar includes 12v Cigar Plug, Suction Cup Mount &amp; Universal Headliner Brackets (pair) - Blue</t>
  </si>
  <si>
    <t>EL3PH02A0+D</t>
  </si>
  <si>
    <t>UltraLITE Plus 2 Module Interior Windshield Mount Lightbar includes 12v Cigar Plug, Suction Cup Mount &amp; Universal Headliner Brackets (pair) - Red/White</t>
  </si>
  <si>
    <t>EL3PH02A0+E</t>
  </si>
  <si>
    <t>UltraLITE Plus 2 Module Interior Windshield Mount Lightbar includes 12v Cigar Plug, Suction Cup Mount &amp; Universal Headliner Brackets (pair) - Blue/White</t>
  </si>
  <si>
    <t>EL3PH02A0+F</t>
  </si>
  <si>
    <t>UltraLITE Plus 2 Module Interior Windshield Mount Lightbar includes 12v Cigar Plug, Suction Cup Mount &amp; Universal Headliner Brackets (pair) - Amber/White</t>
  </si>
  <si>
    <t>EL3PH02A0+G</t>
  </si>
  <si>
    <t>UltraLITE Plus 2 Module Interior Windshield Mount Lightbar includes 12v Cigar Plug, Suction Cup Mount &amp; Universal Headliner Brackets (pair) - Green</t>
  </si>
  <si>
    <t>EL3PH02A0+H</t>
  </si>
  <si>
    <t>UltraLITE Plus 2 Module Interior Windshield Mount Lightbar includes 12v Cigar Plug, Suction Cup Mount &amp; Universal Headliner Brackets (pair) - Green/White</t>
  </si>
  <si>
    <t>EL3PH02A0+J</t>
  </si>
  <si>
    <t>UltraLITE Plus 2 Module Interior Windshield Mount Lightbar includes 12v Cigar Plug, Suction Cup Mount &amp; Universal Headliner Brackets (pair) - Red/Blue</t>
  </si>
  <si>
    <t>EL3PH02A0+K</t>
  </si>
  <si>
    <t>UltraLITE Plus 2 Module Interior Windshield Mount Lightbar includes 12v Cigar Plug, Suction Cup Mount &amp; Universal Headliner Brackets (pair) - Red/Amber</t>
  </si>
  <si>
    <t>EL3PH02A0+M</t>
  </si>
  <si>
    <t>UltraLITE Plus 2 Module Interior Windshield Mount Lightbar includes 12v Cigar Plug, Suction Cup Mount &amp; Universal Headliner Brackets (pair) - Blue/Amber</t>
  </si>
  <si>
    <t>EL3PH02A0+N</t>
  </si>
  <si>
    <t>UltraLITE Plus 2 Module Interior Windshield Mount Lightbar includes 12v Cigar Plug, Suction Cup Mount &amp; Universal Headliner Brackets (pair) - Blue/Green</t>
  </si>
  <si>
    <t>EL3PH02A0+P</t>
  </si>
  <si>
    <t>UltraLITE Plus 2 Module Interior Windshield Mount Lightbar includes 12v Cigar Plug, Suction Cup Mount &amp; Universal Headliner Brackets (pair) - Green/Amber</t>
  </si>
  <si>
    <t>EL3PH02A0+R</t>
  </si>
  <si>
    <t>UltraLITE Plus 2 Module Interior Windshield Mount Lightbar includes 12v Cigar Plug, Suction Cup Mount &amp; Universal Headliner Brackets (pair) - Red</t>
  </si>
  <si>
    <t>EL3PH02A0+W</t>
  </si>
  <si>
    <t>UltraLITE Plus 2 Module Interior Windshield Mount Lightbar includes 12v Cigar Plug, Suction Cup Mount &amp; Universal Headliner Brackets (pair) - White</t>
  </si>
  <si>
    <t>UltraLITE Plus - Arrow Ends</t>
  </si>
  <si>
    <t>EL3PA12A00A</t>
  </si>
  <si>
    <t>UltraLITE Plus 12 Module Exterior LED Directional Warning Bar w/ (2) 6 Module Arrow Ends &amp; 15 ft harness - Amber LEDs</t>
  </si>
  <si>
    <t>UltraLITE Plus - Exterior</t>
  </si>
  <si>
    <t>EL3PD02A00A</t>
  </si>
  <si>
    <t>UltraLITE Plus 2 Module Exterior LED Lightbar w/ Universal L-Brackets &amp; 14 ft cable - Amber</t>
  </si>
  <si>
    <t>EL3PD02A00B</t>
  </si>
  <si>
    <t>UltraLITE Plus 2 Module Exterior LED Lightbar w/ Universal L-Brackets &amp; 14 ft cable - Blue</t>
  </si>
  <si>
    <t>EL3PD02A00D</t>
  </si>
  <si>
    <t>UltraLITE Plus 2 Module Exterior LED Lightbar w/ Universal L-Brackets &amp; 14 ft cable - Split Color Red/White</t>
  </si>
  <si>
    <t>EL3PD02A00E</t>
  </si>
  <si>
    <t>UltraLITE Plus 2 Module Exterior LED Lightbar w/ Universal L-Brackets &amp; 14 ft cable - Split Color Blue/White</t>
  </si>
  <si>
    <t>EL3PD02A00F</t>
  </si>
  <si>
    <t>UltraLITE Plus 2 Module Exterior LED Lightbar w/ Universal L-Brackets &amp; 14 ft cable - Split Color Amber/White</t>
  </si>
  <si>
    <t>EL3PD02A00G</t>
  </si>
  <si>
    <t>UltraLITE Plus 2 Module Exterior LED Lightbar w/ Universal L-Brackets &amp; 14 ft cable - Green</t>
  </si>
  <si>
    <t>EL3PD02A00H</t>
  </si>
  <si>
    <t>UltraLITE Plus 2 Module Exterior LED Lightbar w/ Universal L-Brackets &amp; 14 ft cable - Split Color Green/White</t>
  </si>
  <si>
    <t>EL3PD02A00J</t>
  </si>
  <si>
    <t>UltraLITE Plus 2 Module Exterior LED Lightbar w/ Universal L-Brackets &amp; 14 ft cable - Split Color Red/Blue</t>
  </si>
  <si>
    <t>EL3PD02A00K</t>
  </si>
  <si>
    <t>UltraLITE Plus 2 Module Exterior LED Lightbar w/ Universal L-Brackets &amp; 14 ft cable - Split Color Red/Amber</t>
  </si>
  <si>
    <t>EL3PD02A00M</t>
  </si>
  <si>
    <t>UltraLITE Plus 2 Module Exterior LED Lightbar w/ Universal L-Brackets &amp; 14 ft cable - Split Color Blue/Amber</t>
  </si>
  <si>
    <t>EL3PD02A00R</t>
  </si>
  <si>
    <t>UltraLITE Plus 2 Module Exterior LED Lightbar w/ Universal L-Brackets &amp; 14 ft cable - Red</t>
  </si>
  <si>
    <t>EL3PD02A00W</t>
  </si>
  <si>
    <t>UltraLITE Plus 2 Module Exterior LED Lightbar w/ Universal L-Brackets &amp; 14 ft cable - White</t>
  </si>
  <si>
    <t>EL3PD04A00A</t>
  </si>
  <si>
    <t>UltraLITE Plus 4 Module Exterior LED Lightbar w/ Universal L-Brackets &amp; 14 ft cable - Amber</t>
  </si>
  <si>
    <t>EL3PD04A00B</t>
  </si>
  <si>
    <t>UltraLITE Plus 4 Module Exterior LED Lightbar w/ Universal L-Brackets &amp; 14 ft cable - Blue</t>
  </si>
  <si>
    <t>EL3PD04A00D</t>
  </si>
  <si>
    <t>UltraLITE Plus 4 Module Exterior LED Lightbar w/ Universal L-Brackets &amp; 14 ft cable - Red/White</t>
  </si>
  <si>
    <t>EL3PD04A00E</t>
  </si>
  <si>
    <t>UltraLITE Plus 4 Module Exterior LED Lightbar w/ Universal L-Brackets &amp; 14 ft cable - Blue/White</t>
  </si>
  <si>
    <t>EL3PD04A00F</t>
  </si>
  <si>
    <t>UltraLITE Plus 4 Module Exterior LED Lightbar w/ Universal L-Brackets &amp; 14 ft cable - Amber/White</t>
  </si>
  <si>
    <t>EL3PD04A00G</t>
  </si>
  <si>
    <t>UltraLITE Plus 4 Module Exterior LED Lightbar w/ Universal L-Brackets &amp; 14 ft cable - Green</t>
  </si>
  <si>
    <t>EL3PD04A00J</t>
  </si>
  <si>
    <t>UltraLITE Plus 4 Module Exterior LED Lightbar w/ Universal L-Brackets &amp; 14 ft cable - Red/Blue</t>
  </si>
  <si>
    <t>EL3PD04A00K</t>
  </si>
  <si>
    <t>UltraLITE Plus 4 Module Exterior LED Lightbar w/ Universal L-Brackets &amp; 14 ft cable - Red/Amber</t>
  </si>
  <si>
    <t>EL3PD04A00M</t>
  </si>
  <si>
    <t>UltraLITE Plus 4 Module Exterior LED Lightbar w/ Universal L-Brackets &amp; 14 ft cable - Blue/Amber</t>
  </si>
  <si>
    <t>EL3PD04A00N</t>
  </si>
  <si>
    <t>UltraLITE Plus 4 Module Exterior LED Lightbar w/ Universal L-Brackets &amp; 14 ft cable - Blue/Green</t>
  </si>
  <si>
    <t>EL3PD04A00R</t>
  </si>
  <si>
    <t>UltraLITE Plus 4 Module Exterior LED Lightbar w/ Universal L-Brackets &amp; 14 ft cable - Red</t>
  </si>
  <si>
    <t>EL3PD04A00W</t>
  </si>
  <si>
    <t>UltraLITE Plus 4 Module Exterior LED Lightbar w/ Universal L-Brackets &amp; 14 ft cable - White</t>
  </si>
  <si>
    <t>EL3PD08A00A</t>
  </si>
  <si>
    <t>UltraLITE Plus 8 Module Exterior LED Lightbar w/ Universal L-Brackets &amp; 14 ft cable - Amber</t>
  </si>
  <si>
    <t>EL3PD08A00B</t>
  </si>
  <si>
    <t>UltraLITE Plus 8 Module Exterior LED Lightbar w/ Universal L-Brackets &amp; 14 ft cable - Blue</t>
  </si>
  <si>
    <t>EL3PD08A00D</t>
  </si>
  <si>
    <t>UltraLITE Plus 8 Module Exterior LED Lightbar w/ Universal L-Brackets &amp; 14 ft cable - Red/White</t>
  </si>
  <si>
    <t>EL3PD08A00E</t>
  </si>
  <si>
    <t>UltraLITE Plus 8 Module Exterior LED Lightbar w/ Universal L-Brackets &amp; 14 ft cable - Blue/White</t>
  </si>
  <si>
    <t>EL3PD08A00F</t>
  </si>
  <si>
    <t>UltraLITE Plus 8 Module Exterior LED Lightbar w/ Universal L-Brackets &amp; 14 ft cable - Amber/White</t>
  </si>
  <si>
    <t>EL3PD08A00G</t>
  </si>
  <si>
    <t>UltraLITE Plus 8 Module Exterior LED Lightbar w/ Universal L-Brackets &amp; 14 ft cable - Green</t>
  </si>
  <si>
    <t>EL3PD08A00H</t>
  </si>
  <si>
    <t>UltraLITE Plus 8 Module Exterior LED Lightbar w/ Universal L-Brackets &amp; 14 ft cable - Green/White</t>
  </si>
  <si>
    <t>EL3PD08A00J</t>
  </si>
  <si>
    <t>UltraLITE Plus 8 Module Exterior LED Lightbar w/ Universal L-Brackets &amp; 14 ft cable - Red/Blue</t>
  </si>
  <si>
    <t>EL3PD08A00K</t>
  </si>
  <si>
    <t>UltraLITE Plus 8 Module Exterior LED Lightbar w/ Universal L-Brackets &amp; 14 ft cable - Red/Amber</t>
  </si>
  <si>
    <t>EL3PD08A00M</t>
  </si>
  <si>
    <t>UltraLITE Plus 8 Module Exterior LED Lightbar w/ Universal L-Brackets &amp; 14 ft cable - Blue/Amber</t>
  </si>
  <si>
    <t>EL3PD08A00R</t>
  </si>
  <si>
    <t>UltraLITE Plus 8 Module Exterior LED Lightbar w/ Universal L-Brackets &amp; 14 ft cable - Red</t>
  </si>
  <si>
    <t>EL3PD08A00W</t>
  </si>
  <si>
    <t>UltraLITE Plus 8 Module Exterior LED Lightbar w/ Universal L-Brackets &amp; 14 ft cable - White</t>
  </si>
  <si>
    <t>EL3PD08A10B</t>
  </si>
  <si>
    <t>UltraLITE Plus 8 Module Exterior LED Lightbar w/ Single Warning Ends, Universal L-Brackets &amp; 14 ft cable - Amber Center w/ Blue Warning Ends</t>
  </si>
  <si>
    <t>EL3PD08A10J</t>
  </si>
  <si>
    <t>UltraLITE Plus 8 Module Exterior LED Lightbar w/ Single Warning Ends, Universal L-Brackets &amp; 14 ft cable - Amber Center w/ Red/Blue Warning Ends</t>
  </si>
  <si>
    <t>EL3PD08A10R</t>
  </si>
  <si>
    <t>UltraLITE Plus 8 Module Exterior LED Lightbar w/ Single Warning Ends, Universal L-Brackets &amp; 14 ft cable - Amber Center w/ Red Warning Ends</t>
  </si>
  <si>
    <t>EL3PD08B10B</t>
  </si>
  <si>
    <t>UltraLITE Plus Exterior LED Directional/Warning Bar - 8 Module w/ Amber Center Modules &amp; Single Warning Ends (flash independent from arrow) includes Universal L-Brackets w/ 14 ft of wire for hard wire installation - Blue Warning Ends</t>
  </si>
  <si>
    <t>EL3PD08B10J</t>
  </si>
  <si>
    <t>UltraLITE Plus Exterior LED Directional/Warning Bar - 8 Module w/ Amber Center Modules &amp; Single Warning Ends (flash independent from arrow) includes Universal L-Brackets w/ 14 ft of wire for hard wire installation - Red/Blue Warning Ends</t>
  </si>
  <si>
    <t>EL3PD08B10R</t>
  </si>
  <si>
    <t>UltraLITE Plus Exterior LED Directional/Warning Bar - 8 Module w/ Amber Center Modules &amp; Single Warning Ends (flash independent from arrow) includes Universal L-Brackets w/ 14 ft of wire for hard wire installation - Red Warning Ends</t>
  </si>
  <si>
    <t>EL3PD12A00A</t>
  </si>
  <si>
    <t>UltraLITE Plus 12 Module Exterior LED Lightbar w/ Universal L-Brackets &amp; 14 ft cable - Amber</t>
  </si>
  <si>
    <t>EL3PD12A00B</t>
  </si>
  <si>
    <t>UltraLITE Plus 12 Module Exterior LED Lightbar w/ Universal L-Brackets &amp; 14 ft cable - Blue</t>
  </si>
  <si>
    <t>EL3PD12A00D</t>
  </si>
  <si>
    <t>UltraLITE Plus 12 Module Exterior LED Lightbar w/ Universal L-Brackets &amp; 14 ft cable - Red/White</t>
  </si>
  <si>
    <t>EL3PD12A00E</t>
  </si>
  <si>
    <t>UltraLITE Plus 12 Module Exterior LED Lightbar w/ Universal L-Brackets &amp; 14 ft cable - Blue/White</t>
  </si>
  <si>
    <t>EL3PD12A00F</t>
  </si>
  <si>
    <t>UltraLITE Plus 12 Module Exterior LED Lightbar w/ Universal L-Brackets &amp; 14 ft cable - Amber/White</t>
  </si>
  <si>
    <t>EL3PD12A00G</t>
  </si>
  <si>
    <t>UltraLITE Plus 12 Module Exterior LED Lightbar w/ Universal L-Brackets &amp; 14 ft cable - Green</t>
  </si>
  <si>
    <t>EL3PD12A00J</t>
  </si>
  <si>
    <t>UltraLITE Plus 12 Module Exterior LED Lightbar w/ Universal L-Brackets &amp; 14 ft cable - Red/Blue</t>
  </si>
  <si>
    <t>EL3PD12A00K</t>
  </si>
  <si>
    <t>UltraLITE Plus 12 Module Exterior LED Lightbar w/ Universal L-Brackets &amp; 14 ft cable - Red/Amber</t>
  </si>
  <si>
    <t>EL3PD12A00M</t>
  </si>
  <si>
    <t>UltraLITE Plus 12 Module Exterior LED Lightbar w/ Universal L-Brackets &amp; 14 ft cable - Blue/Amber</t>
  </si>
  <si>
    <t>EL3PD12A00R</t>
  </si>
  <si>
    <t>UltraLITE Plus 12 Module Exterior LED Lightbar w/ Universal L-Brackets &amp; 14 ft cable - Red</t>
  </si>
  <si>
    <t>EL3PD12A00W</t>
  </si>
  <si>
    <t>UltraLITE Plus 12 Module Exterior LED Lightbar w/ Universal L-Brackets &amp; 14 ft cable - White</t>
  </si>
  <si>
    <t>EL3PD12A10B</t>
  </si>
  <si>
    <t>UltraLITE Plus 12 Module Exterior LED Lightbar w/ Single Warning Ends, Universal L-Brackets &amp; 14 ft cable - Amber Center w/ Blue Warning Ends</t>
  </si>
  <si>
    <t>EL3PD12A10J</t>
  </si>
  <si>
    <t>UltraLITE Plus 12 Module Exterior LED Lightbar w/ Single Warning Ends, Universal L-Brackets &amp; 14 ft cable - Amber Center w/ Red/Blue Warning Ends</t>
  </si>
  <si>
    <t>EL3PD12A10R</t>
  </si>
  <si>
    <t>UltraLITE Plus 12 Module Exterior LED Lightbar w/ Single Warning Ends, Universal L-Brackets &amp; 14 ft cable - Amber Center w/ Red Warning Ends</t>
  </si>
  <si>
    <t>EL3PD12A20A</t>
  </si>
  <si>
    <t>UltraLITE Plus 12 Module Exterior LED Lightbar w/ Dual Warning Ends, Universal L-Brackets &amp; 14 ft cable - Amber Center w/ Amber Warning Ends</t>
  </si>
  <si>
    <t>EL3PD12A20B</t>
  </si>
  <si>
    <t>UltraLITE Plus 12 Module Exterior LED Lightbar w/ Dual Warning Ends, Universal L-Brackets &amp; 14 ft cable - Amber Center w/ Blue Warning Ends</t>
  </si>
  <si>
    <t>EL3PD12A20J</t>
  </si>
  <si>
    <t>UltraLITE Plus 12 Module Exterior LED Lightbar w/ Dual Warning Ends, Universal L-Brackets &amp; 14 ft cable - Amber Center w/ Red/Blue Warning Ends</t>
  </si>
  <si>
    <t>EL3PD12A20M</t>
  </si>
  <si>
    <t>UltraLITE Plus 12 Module Exterior LED Lightbar w/ Dual Warning Ends, Universal L-Brackets &amp; 14 ft cable - Amber Center w/ Blue/Amber Warning Ends</t>
  </si>
  <si>
    <t>EL3PD12A20R</t>
  </si>
  <si>
    <t>UltraLITE Plus 12 Module Exterior LED Lightbar w/ Dual Warning Ends, Universal L-Brackets &amp; 14 ft cable - Amber Center w/ Red Warning Ends</t>
  </si>
  <si>
    <t>UltraLITE Plus - Interior</t>
  </si>
  <si>
    <t>EL3PH04A00A</t>
  </si>
  <si>
    <t>UltraLITE Plus 4 Module Interior LED Lightbar w/ Universal L-Brackets &amp; 14 ft cable - Amber</t>
  </si>
  <si>
    <t>EL3PH04A00B</t>
  </si>
  <si>
    <t>UltraLITE Plus 4 Module Interior LED Lightbar w/ Universal L-Brackets &amp; 14 ft cable - Blue</t>
  </si>
  <si>
    <t>EL3PH04A00D</t>
  </si>
  <si>
    <t>UltraLITE Plus 4 Module Interior LED Lightbar w/ Universal L-Brackets &amp; 14 ft cable - Red/White</t>
  </si>
  <si>
    <t>EL3PH04A00E</t>
  </si>
  <si>
    <t>UltraLITE Plus 4 Module Interior LED Lightbar w/ Universal L-Brackets &amp; 14 ft cable - Blue/White</t>
  </si>
  <si>
    <t>EL3PH04A00F</t>
  </si>
  <si>
    <t>UltraLITE Plus 4 Module Interior LED Lightbar w/ Universal L-Brackets &amp; 14 ft cable - Amber/White</t>
  </si>
  <si>
    <t>EL3PH04A00H</t>
  </si>
  <si>
    <t>UltraLITE Plus 4 Module Interior LED Lightbar w/ Universal L-Brackets &amp; 14 ft cable - Green/White</t>
  </si>
  <si>
    <t>EL3PH04A00J</t>
  </si>
  <si>
    <t>UltraLITE Plus 4 Module Interior LED Lightbar w/ Universal L-Brackets &amp; 14 ft cable - Red/Blue</t>
  </si>
  <si>
    <t>EL3PH04A00K</t>
  </si>
  <si>
    <t>UltraLITE Plus 4 Module Interior LED Lightbar w/ Universal L-Brackets &amp; 14 ft cable - Red/Amber</t>
  </si>
  <si>
    <t>EL3PH04A00M</t>
  </si>
  <si>
    <t>UltraLITE Plus 4 Module Interior LED Lightbar w/ Universal L-Brackets &amp; 14 ft cable - Blue/Amber</t>
  </si>
  <si>
    <t>EL3PH04A00P</t>
  </si>
  <si>
    <t>UltraLITE Plus 4 Module Interior LED Lightbar w/ Universal L-Brackets &amp; 14 ft cable - Green/Amber</t>
  </si>
  <si>
    <t>EL3PH04A00R</t>
  </si>
  <si>
    <t>UltraLITE Plus 4 Module Interior LED Lightbar w/ Universal L-Brackets &amp; 14 ft cable - Red</t>
  </si>
  <si>
    <t>EL3PH04A00W</t>
  </si>
  <si>
    <t>UltraLITE Plus 4 Module Interior LED Lightbar w/ Universal L-Brackets &amp; 14 ft cable - White</t>
  </si>
  <si>
    <t>EL3PH08A00A</t>
  </si>
  <si>
    <t>UltraLITE Plus 8 Module Interior LED Lightbar w/ Universal L-Brackets &amp; 14 ft cable - Amber</t>
  </si>
  <si>
    <t>EL3PH08A00B</t>
  </si>
  <si>
    <t>UltraLITE Plus 8 Module Interior LED Lightbar w/ Universal L-Brackets &amp; 14 ft cable - Blue</t>
  </si>
  <si>
    <t>EL3PH08A00D</t>
  </si>
  <si>
    <t>UltraLITE Plus 8 Module Interior LED Lightbar w/ Universal L-Brackets &amp; 14 ft cable - Red/White</t>
  </si>
  <si>
    <t>EL3PH08A00E</t>
  </si>
  <si>
    <t>UltraLITE Plus 8 Module Interior LED Lightbar w/ Universal L-Brackets &amp; 14 ft cable - Blue/White</t>
  </si>
  <si>
    <t>EL3PH08A00F</t>
  </si>
  <si>
    <t>UltraLITE Plus 8 Module Interior LED Lightbar w/ Universal L-Brackets &amp; 14 ft cable - Amber/White</t>
  </si>
  <si>
    <t>EL3PH08A00G</t>
  </si>
  <si>
    <t>UltraLITE Plus 8 Module Interior LED Lightbar w/ Universal L-Brackets &amp; 14 ft cable - Green</t>
  </si>
  <si>
    <t>EL3PH08A00H</t>
  </si>
  <si>
    <t>UltraLITE Plus 8 Module Interior LED Lightbar w/ Universal L-Brackets &amp; 14 ft cable - Green/White</t>
  </si>
  <si>
    <t>EL3PH08A00J</t>
  </si>
  <si>
    <t>UltraLITE Plus 8 Module Interior LED Lightbar w/ Universal L-Brackets &amp; 14 ft cable - Red/Blue</t>
  </si>
  <si>
    <t>EL3PH08A00K</t>
  </si>
  <si>
    <t>UltraLITE Plus 8 Module Interior LED Lightbar w/ Universal L-Brackets &amp; 14 ft cable - Red/Amber</t>
  </si>
  <si>
    <t>EL3PH08A00M</t>
  </si>
  <si>
    <t>UltraLITE Plus 8 Module Interior LED Lightbar w/ Universal L-Brackets &amp; 14 ft cable - Blue/Amber</t>
  </si>
  <si>
    <t>EL3PH08A00R</t>
  </si>
  <si>
    <t>UltraLITE Plus 8 Module Interior LED Lightbar w/ Universal L-Brackets &amp; 14 ft cable - Red</t>
  </si>
  <si>
    <t>EL3PH08A00W</t>
  </si>
  <si>
    <t>UltraLITE Plus 8 Module Interior LED Lightbar w/ Universal L-Brackets &amp; 14 ft cable - White</t>
  </si>
  <si>
    <t>EL3PH08A10B</t>
  </si>
  <si>
    <t>UltraLITE Plus 8 Module Interior LED Lightbar w/ Single Warning Ends, Universal L-Brackets &amp; 14 ft cable - Amber Center w/ Blue Warning Ends</t>
  </si>
  <si>
    <t>EL3PH08A10D</t>
  </si>
  <si>
    <t>UltraLITE Plus 8 Module Interior LED Lightbar w/ Single Warning Ends, Universal L-Brackets &amp; 14 ft cable - Amber Center w/ Red/White Warning Ends</t>
  </si>
  <si>
    <t>EL3PH08A10G</t>
  </si>
  <si>
    <t>UltraLITE Plus 8 Module Interior LED Lightbar w/ Single Warning Ends, Universal L-Brackets &amp; 14 ft cable - Amber Center w/ Green Warning Ends</t>
  </si>
  <si>
    <t>EL3PH08A10J</t>
  </si>
  <si>
    <t>UltraLITE Plus 8 Module Interior LED Lightbar w/ Single Warning Ends, Universal L-Brackets &amp; 14 ft cable - Amber Center w/ Red/Blue Warning Ends</t>
  </si>
  <si>
    <t>EL3PH08A10R</t>
  </si>
  <si>
    <t>UltraLITE Plus 8 Module Interior LED Lightbar w/ Single Warning Ends, Universal L-Brackets &amp; 14 ft cable - Amber Center w/ Red Warning Ends</t>
  </si>
  <si>
    <t>EL3PH08A10W</t>
  </si>
  <si>
    <t>UltraLITE Plus 8 Module Interior LED Lightbar w/ Single Warning Ends, Universal L-Brackets &amp; 14 ft cable - Amber Center w/ White Warning Ends</t>
  </si>
  <si>
    <t>EL3PH08B10A</t>
  </si>
  <si>
    <t>UltraLITE Plus 8 Module Interior LED Lightbar w/ Single Warning Ends (flash independent from arrow), Universal L-Brackets &amp; 14 ft cable- Amber Center w/ Amber Warning Ends</t>
  </si>
  <si>
    <t>EL3PH08B10B</t>
  </si>
  <si>
    <t>UltraLITE Plus 8 Module Interior LED Lightbar w/ Single Warning Ends (flash independent from arrow), Universal L-Brackets &amp; 14 ft cable- Amber Center w/ Blue Warning Ends</t>
  </si>
  <si>
    <t>EL3PH08B10J</t>
  </si>
  <si>
    <t>UltraLITE Plus 8 Module Interior LED Lightbar w/ Single Warning Ends (flash independent from arrow), Universal L-Brackets &amp; 14 ft cable- Amber Center w/ Red/Blue Warning Ends</t>
  </si>
  <si>
    <t>EL3PH08B10N</t>
  </si>
  <si>
    <t>UltraLITE Plus 8 Module Interior LED Lightbar w/ Single Warning Ends (flash independent from arrow), Universal L-Brackets &amp; 14 ft cable- Amber Center w/ Blue/Green Warning Ends</t>
  </si>
  <si>
    <t>EL3PH08B10R</t>
  </si>
  <si>
    <t>UltraLITE Plus 8 Module Interior LED Lightbar w/ Single Warning Ends (flash independent from arrow), Universal L-Brackets &amp; 14 ft cable- Amber Center w/ Red Warning Ends</t>
  </si>
  <si>
    <t>EL3PH08B10W</t>
  </si>
  <si>
    <t>UltraLITE Plus 8 Module Interior LED Lightbar w/ Single Warning Ends (flash independent from arrow), Universal L-Brackets &amp; 14 ft cable- Amber Center w/ White Warning Ends</t>
  </si>
  <si>
    <t>EL3PH12A00A</t>
  </si>
  <si>
    <t>UltraLITE Plus 12 Module Interior LED Lightbar w/ Universal L-Brackets &amp; 14 ft cable - Amber</t>
  </si>
  <si>
    <t>EL3PH12A00B</t>
  </si>
  <si>
    <t>UltraLITE Plus 12 Module Interior LED Lightbar w/ Universal L-Brackets &amp; 14 ft cable - Blue</t>
  </si>
  <si>
    <t>EL3PH12A00D</t>
  </si>
  <si>
    <t>UltraLITE Plus 12 Module Interior LED Lightbar w/ Universal L-Brackets &amp; 14 ft cable - Red/White</t>
  </si>
  <si>
    <t>EL3PH12A00F</t>
  </si>
  <si>
    <t>UltraLITE Plus 12 Module Interior LED Lightbar w/ Universal L-Brackets &amp; 14 ft cable - Amber/White</t>
  </si>
  <si>
    <t>EL3PH12A00G</t>
  </si>
  <si>
    <t>UltraLITE Plus 12 Module Interior LED Lightbar w/ Universal L-Brackets &amp; 14 ft cable - Green</t>
  </si>
  <si>
    <t>EL3PH12A00J</t>
  </si>
  <si>
    <t>UltraLITE Plus 12 Module Interior LED Lightbar w/ Universal L-Brackets &amp; 14 ft cable - Red/Blue</t>
  </si>
  <si>
    <t>EL3PH12A00K</t>
  </si>
  <si>
    <t>UltraLITE Plus 12 Module Interior LED Lightbar w/ Universal L-Brackets &amp; 14 ft cable - Red/Amber</t>
  </si>
  <si>
    <t>EL3PH12A00M</t>
  </si>
  <si>
    <t>UltraLITE Plus 12 Module Interior LED Lightbar w/ Universal L-Brackets &amp; 14 ft cable - Blue/Amber</t>
  </si>
  <si>
    <t>EL3PH12A00N</t>
  </si>
  <si>
    <t>UltraLITE Plus 12 Module Interior LED Lightbar w/ Universal L-Brackets &amp; 14 ft cable - Blue/Green</t>
  </si>
  <si>
    <t>EL3PH12A00R</t>
  </si>
  <si>
    <t>UltraLITE Plus 12 Module Interior LED Lightbar w/ Universal L-Brackets &amp; 14 ft cable - Red</t>
  </si>
  <si>
    <t>EL3PH12A00W</t>
  </si>
  <si>
    <t>UltraLITE Plus 12 Module Interior LED Lightbar w/ Universal L-Brackets &amp; 14 ft cable - White</t>
  </si>
  <si>
    <t>EL3PH12A10B</t>
  </si>
  <si>
    <t>UltraLITE Plus 12 Module Interior LED Lightbar w/ Single Warning Ends, Universal L-Brackets &amp; 14 ft cable - Amber Center w/ Blue Warning Ends</t>
  </si>
  <si>
    <t>EL3PH12A10J</t>
  </si>
  <si>
    <t>UltraLITE Plus 12 Module Interior LED Lightbar w/ Single Warning Ends, Universal L-Brackets &amp; 14 ft cable - Amber Center w/ Red/Blue Warning Ends</t>
  </si>
  <si>
    <t>EL3PH12A10R</t>
  </si>
  <si>
    <t>UltraLITE Plus 12 Module Interior LED Lightbar w/ Single Warning Ends, Universal L-Brackets &amp; 14 ft cable - Amber Center w/ Red Warning Ends</t>
  </si>
  <si>
    <t>EL3PH12A20B</t>
  </si>
  <si>
    <t>UltraLITE Plus 12 Module Interior LED Lightbar w/ Dual Warning Ends, Universal L-Brackets &amp; 14 ft cable - Amber Center w/ Blue Warning Ends</t>
  </si>
  <si>
    <t>EL3PH12A20G</t>
  </si>
  <si>
    <t>UltraLITE Plus 12 Module Interior LED Lightbar w/ Dual Warning Ends, Universal L-Brackets &amp; 14 ft cable - Amber Center w/ Green Warning Ends</t>
  </si>
  <si>
    <t>EL3PH12A20H</t>
  </si>
  <si>
    <t>UltraLITE Plus 12 Module Interior LED Lightbar w/ Dual Warning Ends, Universal L-Brackets &amp; 14 ft cable - Amber Center w/ Green/White Warning Ends</t>
  </si>
  <si>
    <t>EL3PH12A20J</t>
  </si>
  <si>
    <t>UltraLITE Plus 12 Module Interior LED Lightbar w/ Dual Warning Ends, Universal L-Brackets &amp; 14 ft cable - Amber Center w/ Red/Blue Warning Ends</t>
  </si>
  <si>
    <t>EL3PH12A20K</t>
  </si>
  <si>
    <t>UltraLITE Plus 12 Module Interior LED Lightbar w/ Dual Warning Ends, Universal L-Brackets &amp; 14 ft cable - Amber Center w/ Red/Amber Warning Ends</t>
  </si>
  <si>
    <t>EL3PH12A20R</t>
  </si>
  <si>
    <t>UltraLITE Plus 12 Module Interior LED Lightbar w/ Dual Warning Ends, Universal L-Brackets &amp; 14 ft cable - Amber Center w/ Red Warning Ends</t>
  </si>
  <si>
    <t>EL3PH12A20W</t>
  </si>
  <si>
    <t>UltraLITE Plus 12 Module Interior LED Lightbar w/ Dual Warning Ends, Universal L-Brackets &amp; 14 ft cable - Amber Center w/ White Warning Ends</t>
  </si>
  <si>
    <t>EL3PH12B10B</t>
  </si>
  <si>
    <t>UltraLITE Plus 12 Module Interior LED Lightbar w/ Single Warning Ends (flash independent from arrow), Universal L- Brackets &amp; 14 ft cable - Amber Center w/ Blue Warning Ends</t>
  </si>
  <si>
    <t>EL3PH12B10J</t>
  </si>
  <si>
    <t>UltraLITE Plus 12 Module Interior LED Lightbar w/ Single Warning Ends (flash independent from arrow), Universal L- Brackets &amp; 14 ft cable - Amber Center w/ Red/Blue Warning Ends</t>
  </si>
  <si>
    <t>EL3PH12B10R</t>
  </si>
  <si>
    <t>UltraLITE Plus 12 Module Interior LED Lightbar w/ Single Warning Ends (flash independent from arrow), Universal L- Brackets &amp; 14 ft cable - Amber Center w/ Red Warning Ends</t>
  </si>
  <si>
    <t>EL3PH12B20A</t>
  </si>
  <si>
    <t>UltraLITE Plus 12 Module Interior LED Lightbar w/ Dual Warning Ends (flash independent from arrow), Universal L-Brackets &amp; 14 ft cable - Amber Center w/ Amber Warning Ends</t>
  </si>
  <si>
    <t>EL3PH12B20B</t>
  </si>
  <si>
    <t>UltraLITE Plus 12 Module Interior LED Lightbar w/ Dual Warning Ends (flash independent from arrow), Universal L-Brackets &amp; 14 ft cable - Amber Center w/ Blue Warning Ends</t>
  </si>
  <si>
    <t>EL3PH12B20E</t>
  </si>
  <si>
    <t>UltraLITE Plus 12 Module Interior LED Lightbar w/ Dual Warning Ends (flash independent from arrow), Universal L-Brackets &amp; 14 ft cable - Amber Center w/ Blue/White Warning Ends</t>
  </si>
  <si>
    <t>EL3PH12B20G</t>
  </si>
  <si>
    <t>UltraLITE Plus 12 Module Interior LED Lightbar w/ Dual Warning Ends (flash independent from arrow), Universal L-Brackets &amp; 14 ft cable - Amber Center w/ Green Warning Ends</t>
  </si>
  <si>
    <t>EL3PH12B20H</t>
  </si>
  <si>
    <t>UltraLITE Plus 12 Module Interior LED Lightbar w/ Dual Warning Ends (flash independent from arrow), Universal L-Brackets &amp; 14 ft cable - Amber Center w/ Green/White Warning Ends</t>
  </si>
  <si>
    <t>EL3PH12B20J</t>
  </si>
  <si>
    <t>UltraLITE Plus 12 Module Interior LED Lightbar w/ Dual Warning Ends (flash independent from arrow), Universal L-Brackets &amp; 14 ft cable - Amber Center w/ Red/Blue Warning Ends</t>
  </si>
  <si>
    <t>EL3PH12B20K</t>
  </si>
  <si>
    <t>UltraLITE Plus 12 Module Interior LED Lightbar w/ Dual Warning Ends (flash independent from arrow), Universal L-Brackets &amp; 14 ft cable - Amber Center w/ Red/Amber Warning Ends</t>
  </si>
  <si>
    <t>EL3PH12B20R</t>
  </si>
  <si>
    <t>UltraLITE Plus 12 Module Interior LED Lightbar w/ Dual Warning Ends (flash independent from arrow), Universal L-Brackets &amp; 14 ft cable - Amber Center w/ Red Warning Ends</t>
  </si>
  <si>
    <t>UltraLITE Plus - Windshield</t>
  </si>
  <si>
    <t>EL3PH04A0+A</t>
  </si>
  <si>
    <t>UltraLITE Plus 4 Module Interior Windshield Mount Lightbar includes 12v Cigar Plug, Suction Cup Mount &amp; Universal Headliner Brackets (pair) - Amber</t>
  </si>
  <si>
    <t>EL3PH04A0+B</t>
  </si>
  <si>
    <t>UltraLITE Plus 4 Module Interior Windshield Mount Lightbar includes 12v Cigar Plug, Suction Cup Mount &amp; Universal Headliner Brackets (pair) - Blue</t>
  </si>
  <si>
    <t>EL3PH04A0+D</t>
  </si>
  <si>
    <t>UltraLITE Plus 4 Module Interior Windshield Mount Lightbar includes 12v Cigar Plug, Suction Cup Mount &amp; Universal Headliner Brackets (pair) - Red/White</t>
  </si>
  <si>
    <t>EL3PH04A0+E</t>
  </si>
  <si>
    <t>UltraLITE Plus 4 Module Interior Windshield Mount Lightbar includes 12v Cigar Plug, Suction Cup Mount &amp; Universal Headliner Brackets (pair) - Blue/White</t>
  </si>
  <si>
    <t>EL3PH04A0+F</t>
  </si>
  <si>
    <t>UltraLITE Plus 4 Module Interior Windshield Mount Lightbar includes 12v Cigar Plug, Suction Cup Mount &amp; Universal Headliner Brackets (pair) - Amber/White</t>
  </si>
  <si>
    <t>EL3PH04A0+G</t>
  </si>
  <si>
    <t>UltraLITE Plus 4 Module Interior Windshield Mount Lightbar includes 12v Cigar Plug, Suction Cup Mount &amp; Universal Headliner Brackets (pair) - Green</t>
  </si>
  <si>
    <t>EL3PH04A0+H</t>
  </si>
  <si>
    <t>UltraLITE Plus 4 Module Interior Windshield Mount Lightbar includes 12v Cigar Plug, Suction Cup Mount &amp; Universal Headliner Brackets (pair) - Green/White</t>
  </si>
  <si>
    <t>EL3PH04A0+J</t>
  </si>
  <si>
    <t>UltraLITE Plus 4 Module Interior Windshield Mount Lightbar includes 12v Cigar Plug, Suction Cup Mount &amp; Universal Headliner Brackets (pair) - Red/Blue</t>
  </si>
  <si>
    <t>EL3PH04A0+K</t>
  </si>
  <si>
    <t>UltraLITE Plus 4 Module Interior Windshield Mount Lightbar includes 12v Cigar Plug, Suction Cup Mount &amp; Universal Headliner Brackets (pair) - Red/Amber</t>
  </si>
  <si>
    <t>EL3PH04A0+L</t>
  </si>
  <si>
    <t>UltraLITE Plus 4 Module Interior Windshield Mount Lightbar includes 12v Cigar Plug, Suction Cup Mount &amp; Universal Headliner Brackets (pair) - Red/Green</t>
  </si>
  <si>
    <t>EL3PH04A0+M</t>
  </si>
  <si>
    <t>UltraLITE Plus 4 Module Interior Windshield Mount Lightbar includes 12v Cigar Plug, Suction Cup Mount &amp; Universal Headliner Brackets (pair) - Blue/Amber</t>
  </si>
  <si>
    <t>EL3PH04A0+P</t>
  </si>
  <si>
    <t>UltraLITE Plus 4 Module Interior Windshield Mount Lightbar includes 12v Cigar Plug, Suction Cup Mount &amp; Universal Headliner Brackets (pair) - Green/Amber</t>
  </si>
  <si>
    <t>EL3PH04A0+R</t>
  </si>
  <si>
    <t>UltraLITE Plus 4 Module Interior Windshield Mount Lightbar includes 12v Cigar Plug, Suction Cup Mount &amp; Universal Headliner Brackets (pair) - Red</t>
  </si>
  <si>
    <t>EL3PH04A0+W</t>
  </si>
  <si>
    <t>UltraLITE Plus 4 Module Interior Windshield Mount Lightbar includes 12v Cigar Plug, Suction Cup Mount &amp; Universal Headliner Brackets (pair) - White</t>
  </si>
  <si>
    <t>EL3PZ08A00A</t>
  </si>
  <si>
    <t>UltraLITE Plus 8 Module Interior Windshield Mount Lightbar w/ Permanent Headliner Brackets (pair) &amp; 11.5 foot shielded cable - Amber</t>
  </si>
  <si>
    <t>EL3PZ08A00B</t>
  </si>
  <si>
    <t>UltraLITE Plus 8 Module Interior Windshield Mount Lightbar w/ Permanent Headliner Brackets (pair) &amp; 11.5 foot shielded cable - Blue</t>
  </si>
  <si>
    <t>EL3PZ08A00D</t>
  </si>
  <si>
    <t>UltraLITE Plus 8 Module Interior Windshield Mount Lightbar w/ Permanent Headliner Brackets (pair) &amp; 11.5 foot shielded cable - Red/White</t>
  </si>
  <si>
    <t>EL3PZ08A00E</t>
  </si>
  <si>
    <t>UltraLITE Plus 8 Module Interior Windshield Mount Lightbar w/ Permanent Headliner Brackets (pair) &amp; 11.5 foot shielded cable - Blue/White</t>
  </si>
  <si>
    <t>EL3PZ08A00F</t>
  </si>
  <si>
    <t>UltraLITE Plus 8 Module Interior Windshield Mount Lightbar w/ Permanent Headliner Brackets (pair) &amp; 11.5 foot shielded cable - Amber/White</t>
  </si>
  <si>
    <t>EL3PZ08A00G</t>
  </si>
  <si>
    <t>UltraLITE Plus 8 Module Interior Windshield Mount Lightbar w/ Permanent Headliner Brackets (pair) &amp; 11.5 foot shielded cable - Green</t>
  </si>
  <si>
    <t>EL3PZ08A00J</t>
  </si>
  <si>
    <t>UltraLITE Plus 8 Module Interior Windshield Mount Lightbar w/ Permanent Headliner Brackets (pair) &amp; 11.5 foot shielded cable - Red/Blue</t>
  </si>
  <si>
    <t>EL3PZ08A00K</t>
  </si>
  <si>
    <t>UltraLITE Plus 8 Module Interior Windshield Mount Lightbar w/ Permanent Headliner Brackets (pair) &amp; 11.5 foot shielded cable - Red/Amber</t>
  </si>
  <si>
    <t>EL3PZ08A00L</t>
  </si>
  <si>
    <t>UltraLITE Plus 8 Module Interior Windshield Mount Lightbar w/ Permanent Headliner Brackets (pair) &amp; 11.5 foot shielded cable - Red/Green</t>
  </si>
  <si>
    <t>EL3PZ08A00M</t>
  </si>
  <si>
    <t>UltraLITE Plus 8 Module Interior Windshield Mount Lightbar w/ Permanent Headliner Brackets (pair) &amp; 11.5 foot shielded cable - Blue/Amber</t>
  </si>
  <si>
    <t>EL3PZ08A00N</t>
  </si>
  <si>
    <t>UltraLITE Plus 8 Module Interior Windshield Mount Lightbar w/ Permanent Headliner Brackets (pair) &amp; 11.5 foot shielded cable - Blue/Green</t>
  </si>
  <si>
    <t>EL3PZ08A00R</t>
  </si>
  <si>
    <t>UltraLITE Plus 8 Module Interior Windshield Mount Lightbar w/ Permanent Headliner Brackets (pair) &amp; 11.5 foot shielded cable - Red</t>
  </si>
  <si>
    <t>EL3PZ08A00W</t>
  </si>
  <si>
    <t>UltraLITE Plus 8 Module Interior Windshield Mount Lightbar w/ Permanent Headliner Brackets (pair) &amp; 11.5 foot shielded cable - White</t>
  </si>
  <si>
    <t>EL3PZ12A00A</t>
  </si>
  <si>
    <t>UltraLITE Plus 12 Module Interior Windshield Mount Lightbar w/ Permanent Headliner Brackets (pair) &amp; 11.5 foot shielded cable - Amber</t>
  </si>
  <si>
    <t>EL3PZ12A00B</t>
  </si>
  <si>
    <t>UltraLITE Plus 12 Module Interior Windshield Mount Lightbar w/ Permanent Headliner Brackets (pair) &amp; 11.5 foot shielded cable - Blue</t>
  </si>
  <si>
    <t>EL3PZ12A00D</t>
  </si>
  <si>
    <t>UltraLITE Plus 12 Module Interior Windshield Mount Lightbar w/ Permanent Headliner Brackets (pair) &amp; 11.5 foot shielded cable - Red/White</t>
  </si>
  <si>
    <t>EL3PZ12A00E</t>
  </si>
  <si>
    <t>UltraLITE Plus 12 Module Interior Windshield Mount Lightbar w/ Permanent Headliner Brackets (pair) &amp; 11.5 foot shielded cable - Blue/White</t>
  </si>
  <si>
    <t>EL3PZ12A00F</t>
  </si>
  <si>
    <t>UltraLITE Plus 12 Module Interior Windshield Mount Lightbar w/ Permanent Headliner Brackets (pair) &amp; 11.5 foot shielded cable - Amber/White</t>
  </si>
  <si>
    <t>EL3PZ12A00H</t>
  </si>
  <si>
    <t>UltraLITE Plus 12 Module Interior Windshield Mount Lightbar w/ Permanent Headliner Brackets (pair) &amp; 11.5 foot shielded cable - Green/White</t>
  </si>
  <si>
    <t>EL3PZ12A00J</t>
  </si>
  <si>
    <t>UltraLITE Plus 12 Module Interior Windshield Mount Lightbar w/ Permanent Headliner Brackets (pair) &amp; 11.5 foot shielded cable - Red/Blue</t>
  </si>
  <si>
    <t>EL3PZ12A00K</t>
  </si>
  <si>
    <t>UltraLITE Plus 12 Module Interior Windshield Mount Lightbar w/ Permanent Headliner Brackets (pair) &amp; 11.5 foot shielded cable - Red/Amber</t>
  </si>
  <si>
    <t>EL3PZ12A00M</t>
  </si>
  <si>
    <t>UltraLITE Plus 12 Module Interior Windshield Mount Lightbar w/ Permanent Headliner Brackets (pair) &amp; 11.5 foot shielded cable - Blue/Amber</t>
  </si>
  <si>
    <t>EL3PZ12A00R</t>
  </si>
  <si>
    <t>UltraLITE Plus 12 Module Interior Windshield Mount Lightbar w/ Permanent Headliner Brackets (pair) &amp; 11.5 foot shielded cable - Red</t>
  </si>
  <si>
    <t>EL3PZ12A00W</t>
  </si>
  <si>
    <t>UltraLITE Plus 12 Module Interior Windshield Mount Lightbar w/ Permanent Headliner Brackets (pair) &amp; 11.5 foot shielded cable - White</t>
  </si>
  <si>
    <t>ELECTRONICS</t>
  </si>
  <si>
    <t>600 Series Switch</t>
  </si>
  <si>
    <t>ETSP6F</t>
  </si>
  <si>
    <t>600 Series Switch w/ 6 Functions: 6 Rocker Switches, includes Universal Bail Bracket - 12v</t>
  </si>
  <si>
    <t>800 Series Multi-purpose Control Panel</t>
  </si>
  <si>
    <t>ETCPMP801</t>
  </si>
  <si>
    <t>800 Series Multi-purpose Control Panel and Switch Module w/ 8 Button Programming and Directional Arrow Function; includes Power Module &amp; 35 selectable icon stickers</t>
  </si>
  <si>
    <t>ETCPMP802</t>
  </si>
  <si>
    <t>800 Series Multi-purpose Control Panel, Low Current and Switch Module w/ 8 Button Programming and Directional Arrow Function; includes 35 selectable icon stickers</t>
  </si>
  <si>
    <t>900 Series Switch</t>
  </si>
  <si>
    <t>ETSP9F</t>
  </si>
  <si>
    <t>900 Series Switch w/ 9 Functions: 6 Rocker Switches &amp; 3-position Progressive Slide Switch, includes Universal Bail Bracket - 12v</t>
  </si>
  <si>
    <t>Directional Arrow Switch</t>
  </si>
  <si>
    <t>ETSWDAS01</t>
  </si>
  <si>
    <t>Directional Arrow Switch (DAS) - 10-30v, compatible with APEX, Pinnacle (EPL9000 &amp; EPL8000), ETL5000 Lightbars &amp; UltraLITE</t>
  </si>
  <si>
    <t>FLASHBACK Alternating Taillight Flasher</t>
  </si>
  <si>
    <t>ETFBSANFL</t>
  </si>
  <si>
    <t>Flashback Alternating Taillight Flasher, Solid State w/ AMP Connector &amp; Fleet Harness - 2.4 f.p.s.</t>
  </si>
  <si>
    <t>ETFBSSN-P</t>
  </si>
  <si>
    <t>Flashback Alternating Taillight Flasher, Solid State - 2.4 f.p.s.</t>
  </si>
  <si>
    <t>ETTFFUT-16</t>
  </si>
  <si>
    <t>Flashback Plug-In Alternating Taillight Flasher, Solid State - 2.4 f.p.s. for Ford PI Utility 2016-2020</t>
  </si>
  <si>
    <t>Headlight Flasher</t>
  </si>
  <si>
    <t>ETHFSS-NYPD-75</t>
  </si>
  <si>
    <t>Isolation Headlight Flasher 75 FPM, Solid State w/ RoadRunner Flash Pattern, 12v (for systems requiring electrical isolation), 4 ft Matting Harness &amp; Weatherproof Connectors</t>
  </si>
  <si>
    <t>Headlight Flasher Kit</t>
  </si>
  <si>
    <t>ETHFK01</t>
  </si>
  <si>
    <t>Headlight Flasher Kit, contains: Select-A-Pattern Headlight Flasher w/ Connectors on the exiting wires &amp; Wire Harness</t>
  </si>
  <si>
    <t>Ignition Security System</t>
  </si>
  <si>
    <t>ETISS0-07+</t>
  </si>
  <si>
    <t>Ignition Security System (I.S.S.), Standard Model</t>
  </si>
  <si>
    <t>Opticom Preemption</t>
  </si>
  <si>
    <t>EGTTE794H</t>
  </si>
  <si>
    <t>Opticom™ Infrared LED Emitter Module - Model 794H (non-lightbar version) includes Bracket &amp; Mounting Hardware, 25 ft Cable w/ mating connector</t>
  </si>
  <si>
    <t>Select-A-Pattern Headlight Flashers</t>
  </si>
  <si>
    <t>ETHFSS-FV</t>
  </si>
  <si>
    <t>Select-A-Pattern Headlight Flasher, Solid State, 12v Isolation Model (for systems requiring electrical isolation) for Ford Utility 2016+</t>
  </si>
  <si>
    <t>ETHFSS-SP</t>
  </si>
  <si>
    <t>Select-A-Pattern Headlight Flasher, Solid State w/ 18" wire leads (compatible w/ 2016+ Ford PI Utility)
9.5 amp</t>
  </si>
  <si>
    <t>ETHFSS-SP-ISO</t>
  </si>
  <si>
    <t>Select-A-Pattern Headlight Flasher, Solid State, 12v Isolation Model (for systems requiring electrical isolation)</t>
  </si>
  <si>
    <t>Taillight Flasher Kit</t>
  </si>
  <si>
    <t>ETTFK02</t>
  </si>
  <si>
    <t>Taillight Flasher Kit for Dodge Durango 2010-2023, contains: Flashback Alternating Taillight Flasher with connectors on exit wires &amp; Wire Harness</t>
  </si>
  <si>
    <t>ETTFK03</t>
  </si>
  <si>
    <t>Taillight Flasher Kit for Dodge Charger 2010-2023, contains: Flashback Alternating Taillight Flasher with connectors on exit wires &amp; Wire Harness</t>
  </si>
  <si>
    <t>WT100 Backup Alarm</t>
  </si>
  <si>
    <t>ETBUALM03</t>
  </si>
  <si>
    <t>INTERIOR LIGHTING</t>
  </si>
  <si>
    <t>Dome Light - Rectangular</t>
  </si>
  <si>
    <t>ECVDMLTST2</t>
  </si>
  <si>
    <t>Dome Light - Rectangular, Flush Surface Mount, Black Base, 7" x 3", White LEDs</t>
  </si>
  <si>
    <t>ECVDMLTST4</t>
  </si>
  <si>
    <t>Dome Light - Rectangular, Flush Surface Mount, White Base, 6" x 3", White LEDs</t>
  </si>
  <si>
    <t>ECVDMLTST4G</t>
  </si>
  <si>
    <t>Dome Light, Rectangular - Flush Surface Mount, Grey Base, 6" x 3", White LEDs</t>
  </si>
  <si>
    <t>Novalux - Recess Mount</t>
  </si>
  <si>
    <t>EWLPT002</t>
  </si>
  <si>
    <t>Novalux Light, E-type approved, White finish, 320 Lumens, White</t>
  </si>
  <si>
    <t>Novalux - Surface Mount</t>
  </si>
  <si>
    <t>EWLPT003</t>
  </si>
  <si>
    <t>Novalux Low Profile Light with Integrated On/Off Switch, E-type approved, White finish, 354 Lumens, White</t>
  </si>
  <si>
    <t>obSERVE Dome Light - 8"</t>
  </si>
  <si>
    <t>EBSDL0003-W</t>
  </si>
  <si>
    <t>obSERVE Dome Light - 8" Round, Single Color - White</t>
  </si>
  <si>
    <t>obSERVE Dome Light, 6"</t>
  </si>
  <si>
    <t>ECVDMLTAL00</t>
  </si>
  <si>
    <t>obSERVE Dome Light - 6" Round, White and Red Night Light LEDs, White Lens</t>
  </si>
  <si>
    <t>ECVDMLTALDC</t>
  </si>
  <si>
    <t>obSERVE Dome Light - 6" Round, White and Red Night Light LEDs, White Lens, Fits Dodge Charger, Ford PI Sedan &amp; Utility</t>
  </si>
  <si>
    <t>obSERVE+ Dome Light - 3"</t>
  </si>
  <si>
    <t>EBSDL0001-W</t>
  </si>
  <si>
    <t>obSERVE+ Dome Light - 3" Round, Single Color - White</t>
  </si>
  <si>
    <t>EBSDL0002-D</t>
  </si>
  <si>
    <t>obSERVE+ Dome Light - 3" Round, Dual Color - Red/White</t>
  </si>
  <si>
    <t>EBSDL0002-E</t>
  </si>
  <si>
    <t>obSERVE+ Dome Light - 3" Round, Dual Color - Blue/White</t>
  </si>
  <si>
    <t>Strip Interior Light</t>
  </si>
  <si>
    <t>ECVCSLLED10</t>
  </si>
  <si>
    <t>10" 90° Corner Mount Cargo Light, 12v - White Housing/White LEDs</t>
  </si>
  <si>
    <t>ECVCSLLED21</t>
  </si>
  <si>
    <t>21" 90° Corner Mount Cargo Light, 12v - White Housing/White LEDs</t>
  </si>
  <si>
    <t>ECVCSLLED43</t>
  </si>
  <si>
    <t>43" 90° Corner Mount Cargo Light, 12v - White Housing/White LEDs</t>
  </si>
  <si>
    <t>ECVCSMLEDF</t>
  </si>
  <si>
    <t>12" LED Utility Strip Light, Surface Mount - White</t>
  </si>
  <si>
    <t>KITS</t>
  </si>
  <si>
    <t>Rapid Deployment Vehicle Warning Kit</t>
  </si>
  <si>
    <t>ETRDVK002</t>
  </si>
  <si>
    <t>Rapid Deployment Vehicle Warning Kit, comes with a Case, (6) mpower® Arrow Kit modules, with Red/Blue/White LEDs, Single &amp; Dual Shroud Dual Lock Kits, 100J Speaker, Speaker Bracket Kit &amp; Handheld Controller</t>
  </si>
  <si>
    <t>ETRDVK003</t>
  </si>
  <si>
    <t>Rapid Deployment Vehicle Warning Kit, Berry Amendment Compliant, comes with a Case, (6) mpower® Arrow Kit modules, with Red/Blue/White LEDs, Single &amp; Dual Shroud Dual Lock Kits, 100U Speaker, Speaker Bracket Kit &amp; Handheld Controller</t>
  </si>
  <si>
    <t>LIGHTBAR</t>
  </si>
  <si>
    <t>mpower® ORV 12" Lightbar</t>
  </si>
  <si>
    <t>RTL-EMPLR00005</t>
  </si>
  <si>
    <t>mpower® ORV 18" Lightbar</t>
  </si>
  <si>
    <t>RTL-EMPLR00006</t>
  </si>
  <si>
    <t>mpower® ORV 24" Lightbar</t>
  </si>
  <si>
    <t>RTL-EMPLR00004</t>
  </si>
  <si>
    <t>ORV Interior Lightbar - Split 2 Piece</t>
  </si>
  <si>
    <t>RTL-ENFWB00001</t>
  </si>
  <si>
    <t>ORV Interior Lightbar, 10 module, Full 1 Piece, 12 LEDs, Dual Color Amber/White for Jeep Wrangler JL 2018-2024, Gladiator JT 2018-2024 w/o adaptive cruise control (ACC)</t>
  </si>
  <si>
    <t>RTL-ENFWB00002</t>
  </si>
  <si>
    <t>ORV Interior Lightbar, 8 Module, Split 2 Piece, 12 LEDs, Dual Color Amber/White for Jeep Wrangler JL 2018-2024, Gladiator JT 2018-2024 w/ adaptive cruise control (ACC)</t>
  </si>
  <si>
    <t>RTL-ENFWB00003</t>
  </si>
  <si>
    <t>ORV Interior Lightbar, 10 module, Full 1 Piece, 12 LEDs – Dual Color Amber/White, for Jeep Wrangler JK 2007-2018</t>
  </si>
  <si>
    <t>RTL-ENFWB00004</t>
  </si>
  <si>
    <t>ORV Interior Lightbar, 8 Module, Split 2 Piece, 12 LEDs, Dual Color Amber/White for Ford F-150 2015-2025</t>
  </si>
  <si>
    <t>RTL-ENFWB00006</t>
  </si>
  <si>
    <t>ORV Interior Lightbar, 8 Module, Split 2 Piece, 12 LEDs, Dual Color Amber/White for Chevrolet Silverado 1500 HD, 2500 HD, 3500 HD 2019.5-2024</t>
  </si>
  <si>
    <t>RTL-ENFWB00007</t>
  </si>
  <si>
    <t>ORV Interior Lightbar, 8 Module, Split 2 Piece, 12 LEDs, Dual Color Amber/White for Ford Expedition 2018-2024</t>
  </si>
  <si>
    <t>RTL-ENFWB00008</t>
  </si>
  <si>
    <t>ORV Interior Lightbar, 8 Module, Split 2 Piece, 12 LEDs, Dual Color Amber/White for Ford Super Duty F250-F550, 2017-2025</t>
  </si>
  <si>
    <t>Pinnacle 7000 Mini Lightbar</t>
  </si>
  <si>
    <t>EPL7HDAA</t>
  </si>
  <si>
    <t>Pinnacle Mini Lightbar (EPL7000) - High Height Permanent Mount (for larger vehicles) w/ 12 ft cable for hardwire installation – Amber Dome/Amber LEDs</t>
  </si>
  <si>
    <t>EPL7HDAC</t>
  </si>
  <si>
    <t>Pinnacle Mini Lightbar (EPL7000) - High Height Permanent Mount (for larger vehicles) w/ 12 ft cable for hardwire installation – Amber LEDs</t>
  </si>
  <si>
    <t>EPL7HDBC</t>
  </si>
  <si>
    <t>Pinnacle Mini Lightbar (EPL7000) SAE Class 1 - High Height Permanent Mount (for larger vehicles) w/ 12 ft cable for hardwire installation – Blue LEDs</t>
  </si>
  <si>
    <t>EPL7HDDC</t>
  </si>
  <si>
    <t>Pinnacle Mini Lightbar (EPL7000) - High Height Permanent Mount (for larger vehicles) w/ 12 ft cable for hardwire installation – Red &amp; White LEDs</t>
  </si>
  <si>
    <t>EPL7HDFC</t>
  </si>
  <si>
    <t>Pinnacle Mini Lightbar (EPL7000) - High Height Permanent Mount (for larger vehicles) w/ 12 ft cable for hardwire installation – Amber &amp; White LEDs</t>
  </si>
  <si>
    <t>EPL7HDJC</t>
  </si>
  <si>
    <t>Pinnacle Mini Lightbar (EPL7000) SAE Class 1 - High Height Permanent Mount (for larger vehicles) w/ 12 ft cable for hardwire installation – Red &amp; Blue LEDs</t>
  </si>
  <si>
    <t>EPL7HDKC</t>
  </si>
  <si>
    <t>Pinnacle Mini Lightbar (EPL7000) - High Height Permanent Mount (for larger vehicles) w/ 12 ft cable for hardwire installation – Red &amp; Amber LEDs</t>
  </si>
  <si>
    <t>EPL7HDRC</t>
  </si>
  <si>
    <t>Pinnacle Mini Lightbar (EPL7000) SAE Class 1 - High Height Permanent Mount (for larger vehicles) w/ 12 ft cable for hardwire installation – Red LEDs</t>
  </si>
  <si>
    <t>EPL7HFAA</t>
  </si>
  <si>
    <t>Pinnacle Mini Lightbar (EPL7000) - High Height Permanent Mount (for larger vehicles) w/ 25 ft cable for hardwire installation – Amber Dome w/ Amber LEDs</t>
  </si>
  <si>
    <t>EPL7HFAC</t>
  </si>
  <si>
    <t>Pinnacle Mini Lightbar (EPL7000) - High Height Permanent Mount (for larger vehicles) w/ 25 ft cable for hardwire installation – Amber LEDs</t>
  </si>
  <si>
    <t>EPL7HFBC</t>
  </si>
  <si>
    <t>Pinnacle Mini Lightbar (EPL7000) SAE Class 1 - High Height Permanent Mount (for larger vehicles) w/ 25 ft cable for hardwire installation – Blue LEDs</t>
  </si>
  <si>
    <t>EPL7HFDC</t>
  </si>
  <si>
    <t>Pinnacle Mini Lightbar (EPL7000) SAE Class 1 - High Height Permanent Mount (for larger vehicles) w/ 25 ft cable for hardwire installation – Red/White LEDs</t>
  </si>
  <si>
    <t>EPL7HFFC</t>
  </si>
  <si>
    <t>Pinnacle Mini Lightbar (EPL7000) - High Height Permanent Mount (for larger vehicles) w/ 25 ft cable for hardwire installation – Amber/White LEDs</t>
  </si>
  <si>
    <t>EPL7HFJC</t>
  </si>
  <si>
    <t>Pinnacle Mini Lightbar (EPL7000) SAE Class 1 - High Height Permanent Mount (for larger vehicles) w/ 25 ft cable for hardwire installation – Red/Blue LEDs</t>
  </si>
  <si>
    <t>EPL7HFRC</t>
  </si>
  <si>
    <t>Pinnacle Mini Lightbar (EPL7000) SAE Class 1 - High Height Permanent Mount (for larger vehicles) w/ 25 ft cable for hardwire installation – Red LEDs</t>
  </si>
  <si>
    <t>EPL7HFWC</t>
  </si>
  <si>
    <t>Pinnacle Mini Lightbar (EPL7000) SAE Class 1 - High Height Permanent Mount (for larger vehicles) w/ 25 ft cable for hardwire installation – White LEDs</t>
  </si>
  <si>
    <t>EPL7M+AA</t>
  </si>
  <si>
    <t>Pinnacle Mini Lightbar (EPL7000) - Magnetic Mount, 10 ft cord w/ 12v Cigar Plug – Amber Dome/Amber LEDs</t>
  </si>
  <si>
    <t>EPL7M+AC</t>
  </si>
  <si>
    <t>Pinnacle Mini Lightbar (EPL7000) - Magnetic Mount, 10 ft cord w/ 12v Cigar Plug – Amber LEDs</t>
  </si>
  <si>
    <t>EPL7M+BC</t>
  </si>
  <si>
    <t>Pinnacle Mini Lightbar (EPL7000)  SAE Class 1 - Magnetic Mount, 10 ft cord w/ 12v Cigar Plug – Blue LEDs</t>
  </si>
  <si>
    <t>EPL7M+DC</t>
  </si>
  <si>
    <t>Pinnacle Mini Lightbar (EPL7000) SAE Class 1 - Magnetic Mount, 10 ft cord w/ 12v Cigar Plug – Red/White LEDs</t>
  </si>
  <si>
    <t>EPL7M+EC</t>
  </si>
  <si>
    <t>Pinnacle Mini Lightbar (EPL7000)  SAE Class 1 - Magnetic Mount, 10 ft cord w/ 12v Cigar Plug – Blue/White LEDs</t>
  </si>
  <si>
    <t>EPL7M+FC</t>
  </si>
  <si>
    <t>Pinnacle Mini Lightbar (EPL7000) - Magnetic Mount, 10 ft cord w/ 12v Cigar Plug – Amber/White LEDs</t>
  </si>
  <si>
    <t>EPL7M+GC</t>
  </si>
  <si>
    <t>Pinnacle Mini Lightbar (EPL7000) - Magnetic Mount, 10 ft cord w/ 12v Cigar Plug – Green LEDs</t>
  </si>
  <si>
    <t>EPL7M+HC</t>
  </si>
  <si>
    <t>Pinnacle Mini Lightbar (EPL7000) - Magnetic Mount, 10 ft cord w/ 12v Cigar Plug – Green/White LEDs</t>
  </si>
  <si>
    <t>EPL7M+JC</t>
  </si>
  <si>
    <t>Pinnacle Mini Lightbar (EPL7000)  SAE Class 1 - Magnetic Mount, 10 ft cord w/ 12v Cigar Plug – Red/Blue LEDs</t>
  </si>
  <si>
    <t>EPL7M+KC</t>
  </si>
  <si>
    <t>Pinnacle Mini Lightbar (EPL7000) - Magnetic Mount, 10 ft cord w/ 12v Cigar Plug – Red/Amber LEDs</t>
  </si>
  <si>
    <t>EPL7M+MC</t>
  </si>
  <si>
    <t>Pinnacle Mini Lightbar (EPL7000) - Magnetic Mount, 10 ft cord w/ 12v Cigar Plug – Blue/Amber LEDs</t>
  </si>
  <si>
    <t>EPL7M+PC</t>
  </si>
  <si>
    <t>Pinnacle Mini Lightbar (EPL7000) - Magnetic Mount, 10 ft cord w/ 12v Cigar Plug – Green/Amber LEDs</t>
  </si>
  <si>
    <t>EPL7M+RC</t>
  </si>
  <si>
    <t>Pinnacle Mini Lightbar (EPL7000) SAE Class 1 - Magnetic Mount, 10 ft cord w/ 12v Cigar Plug – Red LEDs</t>
  </si>
  <si>
    <t>EPL7M+WC</t>
  </si>
  <si>
    <t>Pinnacle Mini Lightbar (EPL7000) SAE Class 1 - Magnetic Mount, 10 ft cord w/ 12v Cigar Plug – White LEDs</t>
  </si>
  <si>
    <t>EPL7PDAA</t>
  </si>
  <si>
    <t>Pinnacle Mini Lightbar (EPL7000) - Standard Permanent Mount w/ 12 ft cable for hardwire installation – Amber Dome w/ Amber LEDs</t>
  </si>
  <si>
    <t>EPL7PDAC</t>
  </si>
  <si>
    <t>Pinnacle Mini Lightbar (EPL7000) - Standard Permanent Mount w/ 12 ft cable for hardwire installation – Amber LEDs</t>
  </si>
  <si>
    <t>EPL7PDBC</t>
  </si>
  <si>
    <t>Pinnacle Mini Lightbar (EPL7000) SAE Class 1 - Standard Permanent Mount w/ 12 ft cable for hardwire installation – Blue LEDs</t>
  </si>
  <si>
    <t>EPL7PDDC</t>
  </si>
  <si>
    <t>Pinnacle Mini Lightbar (EPL7000) SAE Class 1 - Standard Permanent Mount w/ 12 ft cable for hardwire installation – Red/White LEDs</t>
  </si>
  <si>
    <t>EPL7PDEC</t>
  </si>
  <si>
    <t>Pinnacle Mini Lightbar (EPL7000) SAE Class 1 - Standard Permanent Mount w/ 12 ft cable for hardwire installation – Blue/White LEDs</t>
  </si>
  <si>
    <t>EPL7PDFC</t>
  </si>
  <si>
    <t>Pinnacle Mini Lightbar (EPL7000) - Standard Permanent Mount w/ 12 ft cable for hardwire installation – Amber/White LEDs</t>
  </si>
  <si>
    <t>EPL7PDGC</t>
  </si>
  <si>
    <t>Pinnacle Mini Lightbar (EPL7000) - Standard Permanent Mount w/ 12 ft cable for hardwire installation – Green LEDs</t>
  </si>
  <si>
    <t>EPL7PDHC</t>
  </si>
  <si>
    <t>Pinnacle Mini Lightbar (EPL7000) - Standard Permanent Mount w/ 12 ft cable for hardwire installation – Green/White LEDs</t>
  </si>
  <si>
    <t>EPL7PDJC</t>
  </si>
  <si>
    <t>Pinnacle Mini Lightbar (EPL7000) SAE Class 1 - Standard Permanent Mount w/ 12 ft cable for hardwire installation – Red/Blue LEDs</t>
  </si>
  <si>
    <t>EPL7PDKC</t>
  </si>
  <si>
    <t>Pinnacle Mini Lightbar (EPL7000) - Standard Permanent Mount w/ 12 ft cable for hardwire installation – Red/Amber LEDs</t>
  </si>
  <si>
    <t>EPL7PDMC</t>
  </si>
  <si>
    <t>Pinnacle Mini Lightbar (EPL7000) - Standard Permanent Mount w/ 12 ft cable for hardwire installation – Blue/Amber LEDs</t>
  </si>
  <si>
    <t>EPL7PDNC</t>
  </si>
  <si>
    <t>Pinnacle Mini Lightbar (EPL7000) - Standard Permanent Mount w/ 12 ft cable for hardwire installation – Blue/Green LEDs</t>
  </si>
  <si>
    <t>EPL7PDPC</t>
  </si>
  <si>
    <t>Pinnacle Mini Lightbar (EPL7000) - Standard Permanent Mount w/ 12 ft cable for hardwire installation – Green/Amber LEDs</t>
  </si>
  <si>
    <t>EPL7PDRC</t>
  </si>
  <si>
    <t>Pinnacle Mini Lightbar (EPL7000) SAE Class 1 - Standard Permanent Mount w/ 12 ft cable for hardwire installation – Red LEDs</t>
  </si>
  <si>
    <t>EPL7PDWC</t>
  </si>
  <si>
    <t>Pinnacle Mini Lightbar (EPL7000) SAE Class 1 - Standard Permanent Mount w/ 12 ft cable for hardwire installation – White LEDs</t>
  </si>
  <si>
    <t>EPL7PFAA</t>
  </si>
  <si>
    <t>Pinnacle Mini Lightbar (EPL7000) - Standard Permanent Mount w/ 25 ft cable for hardwire installation – Amber Dome w/ Amber LEDs</t>
  </si>
  <si>
    <t>EPL7PFAC</t>
  </si>
  <si>
    <t>Pinnacle Mini Lightbar (EPL7000) - Standard Permanent Mount w/ 25 ft cable for hardwire installation – Amber LEDs</t>
  </si>
  <si>
    <t>EPL7PFBC</t>
  </si>
  <si>
    <t>Pinnacle Mini Lightbar (EPL7000) SAE Class 1 - Standard Permanent Mount w/ 25 ft cable for hardwire installation – Blue LEDs</t>
  </si>
  <si>
    <t>EPL7PFDC</t>
  </si>
  <si>
    <t>Pinnacle Mini Lightbar (EPL7000) SAE Class 1 - Standard Permanent Mount w/ 25 ft cable for hardwire installation – Red/White LEDs</t>
  </si>
  <si>
    <t>EPL7PFFC</t>
  </si>
  <si>
    <t>Pinnacle Mini Lightbar (EPL7000) - Standard Permanent Mount w/ 25 ft cable for hardwire installation – Amber/White LEDs</t>
  </si>
  <si>
    <t>EPL7PFJC</t>
  </si>
  <si>
    <t>Pinnacle Mini Lightbar (EPL7000) SAE Class 1 - Standard Permanent Mount w/ 25 ft cable for hardwire installation – Red/Blue LEDs</t>
  </si>
  <si>
    <t>EPL7PFPC</t>
  </si>
  <si>
    <t>Pinnacle Mini Lightbar (EPL7000) - Standard Permanent Mount w/ 25 ft cable for hardwire installation – Green/Amber LEDs</t>
  </si>
  <si>
    <t>EPL7PFRC</t>
  </si>
  <si>
    <t>Pinnacle Mini Lightbar (EPL7000) SAE Class 1 - Standard Permanent Mount w/ 25 ft cable for hardwire installation – Red LEDs</t>
  </si>
  <si>
    <t>EPL7PFWC</t>
  </si>
  <si>
    <t>Pinnacle Mini Lightbar (EPL7000) SAE Class 1 - Standard Permanent Mount w/ 25 ft cable for hardwire installation – White LEDs</t>
  </si>
  <si>
    <t>Pinnacle Mini 7300 Lightbar</t>
  </si>
  <si>
    <t>EPL730001-A</t>
  </si>
  <si>
    <t>Pinnacle Mini 7300 Lightbar, SAE J845 Class 1, CA Title 13, CISPR25 Class 3, Permanent Mount, 12 ft Cord, Clear Dome, Amber LEDs</t>
  </si>
  <si>
    <t>EPL730001-D</t>
  </si>
  <si>
    <t>Pinnacle Mini 7300 Lightbar, SAE J845 Class 1, CA Title 13, CISPR25 Class 3, Permanent Mount, 12 ft Cord, Clear Dome, Red &amp; White LEDs</t>
  </si>
  <si>
    <t>EPL730001-F</t>
  </si>
  <si>
    <t>Pinnacle Mini 7300 Lightbar, SAE J845 Class 1, CA Title 13, CISPR25 Class 3, Permanent Mount, 12 ft Cord, Clear Dome, Amber &amp; White LEDs</t>
  </si>
  <si>
    <t>EPL730001-M</t>
  </si>
  <si>
    <t>Pinnacle Mini 7300 Lightbar, SAE J845 Class 1, CA Title 13, CISPR25 Class 3, Permanent Mount, 12 ft Cord, Clear Dome, Blue &amp; Amber LEDs</t>
  </si>
  <si>
    <t>EPL730001-P</t>
  </si>
  <si>
    <t>Pinnacle Mini 7300 Lightbar, SAE J845 Class 1, CA Title 13, CISPR25 Class 3, Permanent Mount, 12 ft Cord, Clear Dome, Green &amp; Amber LEDs</t>
  </si>
  <si>
    <t>EPL730002-A</t>
  </si>
  <si>
    <t>Pinnacle Mini 7300 Lightbar, SAE J845 Class 1, CA Title 13, CISPR25 Class 3, Permanent Mount, 12 ft Cord, Amber Dome, LEDs</t>
  </si>
  <si>
    <t>EPL730003-A</t>
  </si>
  <si>
    <t>Pinnacle Mini 7300 Lightbar, SAE J845 Class 1, CA Title 13, CISPR25 Class 3, Magnetic Mount, 12 ft Cord for 12v Cigar Plug, Clear Dome, Amber LEDs</t>
  </si>
  <si>
    <t>EPL730003-D</t>
  </si>
  <si>
    <t>Pinnacle Mini 7300 Lightbar, SAE J845 Class 1, CA Title 13, CISPR25 Class 3, Magnetic Mount, 12 ft Cord for 12v Cigar Plug, Clear Dome, Red &amp; White LEDs</t>
  </si>
  <si>
    <t>EPL730003-F</t>
  </si>
  <si>
    <t>Pinnacle Mini 7300 Lightbar, SAE J845 Class 1, CA Title 13, CISPR25 Class 3, Magnetic Mount, 12 ft Cord for 12v Cigar Plug, Clear Dome, Amber &amp; White LEDs</t>
  </si>
  <si>
    <t>EPL730003-M</t>
  </si>
  <si>
    <t>Pinnacle Mini 7300 Lightbar, SAE J845 Class 1, CA Title 13, CISPR25 Class 3, Magnetic Mount, 12 ft Cord for 12v Cigar Plug, Clear Dome, Blue &amp; Amber LEDs</t>
  </si>
  <si>
    <t>EPL730003-P</t>
  </si>
  <si>
    <t>Pinnacle Mini 7300 Lightbar, SAE J845 Class 1, CA Title 13, CISPR25 Class 3, Magnetic Mount, 12 ft Cord for 12v Cigar Plug, Clear Dome, Green &amp; Amber LEDs</t>
  </si>
  <si>
    <t>EPL730004-A</t>
  </si>
  <si>
    <t>Pinnacle Mini 7300 Lightbar, SAE J845 Class 1, CA Title 13, CISPR25 Class 3, Magnetic Mount, 12 ft Cord for 12v Cigar Plug, Amber Dome, Amber LEDs</t>
  </si>
  <si>
    <t>MARKER-SIGNAL-WARN</t>
  </si>
  <si>
    <t>6" Oval Light - Backup</t>
  </si>
  <si>
    <t>ECVO62B2W-AFA</t>
  </si>
  <si>
    <t>6" Oval Backup Light w/ Rubber Grommet &amp;AMP Sure Seal Connector - Clear Lens/White LEDs</t>
  </si>
  <si>
    <t>6" Oval Light - Signal</t>
  </si>
  <si>
    <t>ECVO62STT-AFA</t>
  </si>
  <si>
    <t>6" Oval Stop/Tail/Turn w/ Rubber Grommet &amp; AMP Sure Seal Connector - Red Lens/Red LEDs</t>
  </si>
  <si>
    <t>Compact License Plate Light</t>
  </si>
  <si>
    <t>ECVLPBLED</t>
  </si>
  <si>
    <t>3.5" Compact LED License Plate Light w/ Shroud, Mounting Base &amp; Gasket</t>
  </si>
  <si>
    <t>PERIMETER LIGHTING</t>
  </si>
  <si>
    <t>Bolt 2</t>
  </si>
  <si>
    <t>E1XS2SME5AW</t>
  </si>
  <si>
    <t>Bolt 2 Surface Mount Light, ECE-R65 Category X Class 2 Certified, ECE R10 Certified, SAE J595 Class 1, CA title 13 Table 1 Class B, 10-30v, Black Housing, 18 LED, Dual Color - Amber/White</t>
  </si>
  <si>
    <t>E1XS2SME5AX</t>
  </si>
  <si>
    <t>Bolt 2 Surface Mount Light, ECE-R65 Category X Class 2 Certified, ECE R10 Certified, SAE J595 Class 1, CA title 13 Table 1 Class B,, 10-30v, Black Housing, 9 LED, Single Color - Amber</t>
  </si>
  <si>
    <t>E1XS2SME5BA</t>
  </si>
  <si>
    <t>Bolt 2 Surface Mount Light, ECE-R65 Category X Class 2 Certified, ECE R10 Certified, SAE J595 Class 1, CA title 13 Table 1 Class B, 10-30v, Black Housing, 18 LED, Dual Color - Blue/Amber</t>
  </si>
  <si>
    <t>E1XS2SME5BW</t>
  </si>
  <si>
    <t>Bolt 2 Surface Mount Light, ECE-R65 Category X Class 2 Certified, ECE R10 Certified, SAE J595 Class 1, CA title 13 Table 1 Class B, 10-30v, Black Housing, 18 LED, Dual Color - Blue/White</t>
  </si>
  <si>
    <t>E1XS2SME5BX</t>
  </si>
  <si>
    <t>Bolt 2 Surface Mount Light, ECE-R65 Category X Class 2 Certified, ECE R10 Certified, SAE J595 Class 1, CA title 13 Table 1 Class B, 10-30v, Black Housing, 9 LED, Single Color - Blue</t>
  </si>
  <si>
    <t>E1XS2SME5GA</t>
  </si>
  <si>
    <t>Bolt 2 Surface Mount Light, ECE-R65 Category X Class 2 Certified, ECE R10 Certified, SAE J595 Class 1, CA title 13 Table 1 Class B, 10-30v, Black Housing, 18 LED, Dual Color - Green/Amber</t>
  </si>
  <si>
    <t>E1XS2SME5GX</t>
  </si>
  <si>
    <t>Bolt 2 Surface Mount Light, ECE-R65 Category X Class 2 Certified, SAE J595 Class 3, 10-30v, Black Housing, 9 LED, Single Color - Green</t>
  </si>
  <si>
    <t>E1XS2SME5RA</t>
  </si>
  <si>
    <t>Bolt 2 Surface Mount Light, ECE-R65 Category X Class 2 Certified, ECE R10 Certified, SAE J595 Class 1, CA title 13 Table 1 Class B, 10-30v, Black Housing, 9 LED, Dual Color - Red/Amber</t>
  </si>
  <si>
    <t>E1XS2SME5RB</t>
  </si>
  <si>
    <t>Bolt 2 Surface Mount Light, ECE-R65 Category X Class 2 Certified, ECE R10 Certified, SAE J595 Class 1, CA title 13 Table 1 Class B, 10-30v, Black Housing, 18 LED, Dual Color - Red/Blue</t>
  </si>
  <si>
    <t>E1XS2SME5RW</t>
  </si>
  <si>
    <t>Bolt 2 Surface Mount Light, ECE-R65 Category X Class 2 Certified, ECE R10 Certified, SAE J595 Class 1, CA title 13 Table 1 Class B, 10-30v, Black Housing, 18 LED, Dual Color - Red/White</t>
  </si>
  <si>
    <t>E1XS2SME5RX</t>
  </si>
  <si>
    <t>Bolt 2 Surface Mount Light, ECE-R65 Category X Class 2 Certified, ECE R10 Certified, SAE J595 Class 1, CA title 13 Table 1 Class B, 10-30v, Black Housing, 9 LED, Single Color - Red</t>
  </si>
  <si>
    <t>E1XS2SME5WX</t>
  </si>
  <si>
    <t>Bolt 2 Surface Mount Light, ECE-R65 Category X Class 2 Certified, ECE R10 Certified, SAE J595 Class 1, CA title 13 Table 1 Class B, 10-30v, Black Housing, 9 LED, Single Color - White</t>
  </si>
  <si>
    <t>Ford 4-Corner Strobe Kit - Super Duty</t>
  </si>
  <si>
    <t>ET4CCL22EMB1</t>
  </si>
  <si>
    <t>Ford 4-Corner Kit for Super Duty F-250-550 ( 2017-2021) includes: 2 GHOST® Multi-Mount Lights Blue/White, CHMSL Bezel w/ Intersector Surface Mount Lights Blue/Amber, Harnesses, with Stand Alone Switch</t>
  </si>
  <si>
    <t>ET4CCL22FKB1</t>
  </si>
  <si>
    <t>Ford 4-Corner Kit for Super Duty F-250-550 ( 2017-2021) includes: 2 GHOST® Multi-Mount Lights Amber/White, CHMSL Bezel w/ Intersector Surface Mount Lights Red/Amber, Harnesses, with Stand Alone Switch</t>
  </si>
  <si>
    <t>ET4CCL22FPB1</t>
  </si>
  <si>
    <t>Ford 4-Corner Kit for Super Duty F-250-550 ( 2017-2021) includes: 2 GHOST® Multi-Mount Lights Amber/White, CHMSL Bezel w/ Intersector Surface Mount Lights Green/Amber, Harnesses, with Stand Alone Switch</t>
  </si>
  <si>
    <t>GHOST Single - Deck/Grille Mount</t>
  </si>
  <si>
    <t>EGHST1A</t>
  </si>
  <si>
    <t>GHOST® Single Multi-Mount Light (Edge Mount, Permanent Mount &amp; 3M Super Duty Adhesive Mounts included), 10-30v - Black Housing/Amber</t>
  </si>
  <si>
    <t>EGHST1B</t>
  </si>
  <si>
    <t>GHOST® Single Multi-Mount Light (Edge Mount, Permanent Mount &amp; 3M Super Duty Adhesive Mounts included), 10-30v - Black Housing/Blue</t>
  </si>
  <si>
    <t>EGHST1B-BG</t>
  </si>
  <si>
    <t>GHOST® Single Multi-Mount Light, bag packed (Edge Mount, Permanent Mount &amp; 3M Super Duty Adhesive Mounts included), 10-30v - Black Housing/Blue</t>
  </si>
  <si>
    <t>EGHST1D</t>
  </si>
  <si>
    <t>GHOST® Single Multi-Mount Light (Edge Mount, Permanent Mount &amp; 3M Super Duty Adhesive Mounts included), 10-30v - Black Housing/Red &amp; White</t>
  </si>
  <si>
    <t>EGHST1E</t>
  </si>
  <si>
    <t>GHOST® Single Multi-Mount Light (Edge Mount, Permanent Mount &amp; 3M Super Duty Adhesive Mounts included), 10-30v - Black Housing/Blue &amp; White</t>
  </si>
  <si>
    <t>EGHST1F</t>
  </si>
  <si>
    <t>GHOST® Single Multi-Mount Light (Edge Mount, Permanent Mount &amp; 3M Super Duty Adhesive Mounts included), 10-30v - Black Housing/Amber &amp; White</t>
  </si>
  <si>
    <t>EGHST1G</t>
  </si>
  <si>
    <t>GHOST® Single Multi-Mount Light (Edge Mount, Permanent Mount &amp; 3M Super Duty Adhesive Mounts included), 10-30v - Black Housing/Green</t>
  </si>
  <si>
    <t>EGHST1H</t>
  </si>
  <si>
    <t>GHOST® Single Multi-Mount Light (Edge Mount, Permanent Mount &amp; 3M Super Duty Adhesive Mounts included), 10-30v - Black Housing/Green &amp; White</t>
  </si>
  <si>
    <t>EGHST1J</t>
  </si>
  <si>
    <t>GHOST® Single Multi-Mount Light (Edge Mount, Permanent Mount &amp; 3M Super Duty Adhesive Mounts included), 10-30v - Black Housing/Red &amp; Blue</t>
  </si>
  <si>
    <t>EGHST1K</t>
  </si>
  <si>
    <t>GHOST® Single Multi-Mount Light (Edge Mount, Permanent Mount &amp; 3M Super Duty Adhesive Mounts included), 10-30v - Black Housing/Red &amp; Amber</t>
  </si>
  <si>
    <t>EGHST1L</t>
  </si>
  <si>
    <t>GHOST® Single Multi-Mount Light (Edge Mount, Permanent Mount &amp; 3M Super Duty Adhesive Mounts included), 10-30v - Black Housing/Red &amp; Green</t>
  </si>
  <si>
    <t>EGHST1M</t>
  </si>
  <si>
    <t>GHOST® Single Multi-Mount Light (Edge Mount, Permanent Mount &amp; 3M Super Duty Adhesive Mounts included), 10-30v - Black Housing/Blue &amp; Amber</t>
  </si>
  <si>
    <t>EGHST1N</t>
  </si>
  <si>
    <t>GHOST® Single Multi-Mount Light (Edge Mount, Permanent Mount &amp; 3M Super Duty Adhesive Mounts included), 10-30v - Black Housing/Blue &amp; Green</t>
  </si>
  <si>
    <t>EGHST1P</t>
  </si>
  <si>
    <t>GHOST® Single Multi-Mount Light (Edge Mount, Permanent Mount &amp; 3M Super Duty Adhesive Mounts included), 10-30v - Black Housing/Green &amp; Amber</t>
  </si>
  <si>
    <t>EGHST1R</t>
  </si>
  <si>
    <t>GHOST® Single Multi-Mount Light (Edge Mount, Permanent Mount &amp; 3M Super Duty Adhesive Mounts included), 10-30v - Black Housing/Red</t>
  </si>
  <si>
    <t>EGHST1R-BG</t>
  </si>
  <si>
    <t>GHOST® Single Multi-Mount Light, bag packed (Edge Mount, Permanent Mount &amp; 3M Super Duty Adhesive Mounts included), 10-30v - Black Housing/Blue Red</t>
  </si>
  <si>
    <t>EGHST1W</t>
  </si>
  <si>
    <t>GHOST® Single Multi-Mount Light (Edge Mount, Permanent Mount &amp; 3M Super Duty Adhesive Mounts included), 10-30v - Black Housing/White</t>
  </si>
  <si>
    <t>EGHST4AB</t>
  </si>
  <si>
    <t>GHOST® Single Deck/Grille Mount Light w/ Permanent Mount Bracket - Black Housing/Solid Amber</t>
  </si>
  <si>
    <t>EGHST4BB</t>
  </si>
  <si>
    <t>GHOST® Single Deck/Grille Mount Light w/ Permanent Mount Bracket - Black Housing/Solid Blue</t>
  </si>
  <si>
    <t>EGHST4DB</t>
  </si>
  <si>
    <t>GHOST® Single Deck/Grille Mount Light w/ Permanent Mount Bracket - Black Housing/Split Color - Red/White</t>
  </si>
  <si>
    <t>EGHST4EB</t>
  </si>
  <si>
    <t>GHOST® Single Deck/Grille Mount Light w/ Permanent Mount Bracket - Black Housing/Split Color - Blue/White</t>
  </si>
  <si>
    <t>EGHST4FB</t>
  </si>
  <si>
    <t>GHOST® Single Deck/Grille Mount Light w/ Permanent Mount Bracket - Black Housing/Split Color - Amber/White</t>
  </si>
  <si>
    <t>EGHST4GB</t>
  </si>
  <si>
    <t>GHOST® Single Deck/Grille Mount Light w/ Permanent Mount Bracket - Black Housing/Solid Green</t>
  </si>
  <si>
    <t>EGHST4JB</t>
  </si>
  <si>
    <t>GHOST® Single Deck/Grille Mount Light w/ Permanent Mount Bracket - Black Housing/Split Color - Red/Blue</t>
  </si>
  <si>
    <t>EGHST4KB</t>
  </si>
  <si>
    <t>GHOST® Single Deck/Grille Mount Light w/ Permanent Mount Bracket - Black Housing/Split Color Red/Amber</t>
  </si>
  <si>
    <t>EGHST4MB</t>
  </si>
  <si>
    <t>GHOST® Single Deck/Grille Mount Light w/ Permanent Mount Bracket - Black Housing/Split Color - Blue/Amber</t>
  </si>
  <si>
    <t>EGHST4RB</t>
  </si>
  <si>
    <t>GHOST® Single Deck/Grille Mount Light w/ Permanent Mount Bracket - Black Housing/Solid Red</t>
  </si>
  <si>
    <t>EGHST4WB</t>
  </si>
  <si>
    <t>GHOST® Single Deck/Grille Mount Light w/ Permanent Mount Bracket - Black Housing/Solid White</t>
  </si>
  <si>
    <t>EGHSTTA</t>
  </si>
  <si>
    <t>GHOST® Single Stop/Tail Light, Black Housing w/ 3M Super Duty Adhesive Mount - Amber</t>
  </si>
  <si>
    <t>EGHSTTR</t>
  </si>
  <si>
    <t>GHOST® Single Stop/Tail Light w/ 3M Super Duty Adhesive Mount, 10-30v - Black Housing in Red Only</t>
  </si>
  <si>
    <t>GHOST Single - Recess Mount</t>
  </si>
  <si>
    <t>EGHSTTW</t>
  </si>
  <si>
    <t>GHOST® Single Stop/Tail Light, Black Housing w/ 3M Super Duty Adhesive Mount - White</t>
  </si>
  <si>
    <t>GHOST Single - Surface Mount</t>
  </si>
  <si>
    <t>EGHST2A</t>
  </si>
  <si>
    <t>GHOST® Single Surface Mount Light, 10-30v - Black Housing, Solid Color - Amber LEDs</t>
  </si>
  <si>
    <t>EGHST2B</t>
  </si>
  <si>
    <t>GHOST® Single Surface Mount Light, 10-30v - Black Housing, Solid Color - Blue LEDs</t>
  </si>
  <si>
    <t>EGHST2B-BG</t>
  </si>
  <si>
    <t>GHOST® Single Surface Mount Warning Light, 10-30v (bag packed), Black Housing, Solid Color - Blue LEDs</t>
  </si>
  <si>
    <t>EGHST2D</t>
  </si>
  <si>
    <t>GHOST® Single Surface Mount Light, 10-30v - Black Housing, Split Color - Red/White LEDs</t>
  </si>
  <si>
    <t>EGHST2E</t>
  </si>
  <si>
    <t>GHOST® Single Surface Mount Light, 10-30v - Black Housing/Split Color - Blue &amp; White LEDs</t>
  </si>
  <si>
    <t>EGHST2F</t>
  </si>
  <si>
    <t>GHOST® Single Surface Mount Light, 10-30v - Black Housing/Split Color - Amber &amp; White LEDs</t>
  </si>
  <si>
    <t>EGHST2G</t>
  </si>
  <si>
    <t>GHOST® Single Surface Mount Light, 10-30v - Black Housing/ Solid Color - Green LEDs</t>
  </si>
  <si>
    <t>EGHST2H</t>
  </si>
  <si>
    <t>GHOST® Single Surface Mount Light, 10-30v - Black Housing, Split Color - Green/White LEDs</t>
  </si>
  <si>
    <t>EGHST2J</t>
  </si>
  <si>
    <t>GHOST® Single Surface Mount Light, 10-30v - Black Housing, Split Color - Red/Blue LEDs</t>
  </si>
  <si>
    <t>EGHST2K</t>
  </si>
  <si>
    <t>GHOST® Single Surface Mount Light, 10-30v - Black Housing, Split Color - Red &amp; Amber LEDs</t>
  </si>
  <si>
    <t>EGHST2L</t>
  </si>
  <si>
    <t>GHOST® Single Surface Mount Light, 10-30v - Black Housing, Split Color - Red/Green LEDs</t>
  </si>
  <si>
    <t>EGHST2M</t>
  </si>
  <si>
    <t>GHOST® Single Surface Mount Light, 10-30v - Black Housing, Split Color - Blue/Amber LEDs</t>
  </si>
  <si>
    <t>EGHST2N</t>
  </si>
  <si>
    <t>GHOST® Single Surface Mount Light, 10-30v - Black Housing, Split Color - Blue/Green LEDs</t>
  </si>
  <si>
    <t>EGHST2P</t>
  </si>
  <si>
    <t>GHOST® Single Surface Mount Light, 10-30v - Black Housing, Split Color - Green/Amber LEDs</t>
  </si>
  <si>
    <t>EGHST2R</t>
  </si>
  <si>
    <t>GHOST® Single Surface Mount Light, 10-30v - Black Housing, Solid Color - Red LEDs</t>
  </si>
  <si>
    <t>EGHST2R-BG</t>
  </si>
  <si>
    <t>GHOST® Single Surface Mount Warning Light, 10-30v (bag packed), Black Housing, Solid Color - Red LEDs</t>
  </si>
  <si>
    <t>EGHST2W</t>
  </si>
  <si>
    <t>GHOST® Single Surface Mount Light, 10-30v - Black Housing, Solid Color - White LEDs</t>
  </si>
  <si>
    <t>EGHSTS1W</t>
  </si>
  <si>
    <t>GHOST® Spot Light, Multi-Mount (Edge Mount, Permanent Mount &amp; 3M Super Duty Adhesive Mounts included), 10-30v - Black Housing/White</t>
  </si>
  <si>
    <t>EGHSTS2W</t>
  </si>
  <si>
    <t>GHOST® Spot Light, Single Surface Mount, 10-30v - Black Housing/White</t>
  </si>
  <si>
    <t>EGHSTS4WB</t>
  </si>
  <si>
    <t>GHOST® Single Spot Light w/ Permanent (only), Black Housing - White LEDs</t>
  </si>
  <si>
    <t>EGHSTT2AB</t>
  </si>
  <si>
    <t>GHOST® Single Surface Mount Light, Stop/Tail Light, 10-30v - Black Housing/Solid Amber</t>
  </si>
  <si>
    <t>EGHSTT2RB</t>
  </si>
  <si>
    <t>GHOST® Single Surface Mount Light, Stop/Tail Light, 10-30v - Black Housing/Solid Red</t>
  </si>
  <si>
    <t>EGHSTT4RB</t>
  </si>
  <si>
    <t>GHOST® Single Surface Mount Light, Stop/Tail Light w/ Permanent Mount Bracket - Black Housing/Solid Red</t>
  </si>
  <si>
    <t>Golight SL</t>
  </si>
  <si>
    <t>EWL9111SL</t>
  </si>
  <si>
    <t>Golight® SL Remote Control Spotlight, Driver Side, Dash Control included</t>
  </si>
  <si>
    <t>EWL9114SL</t>
  </si>
  <si>
    <t>Golight® SL Remote Control Spotlight, Passenger Side, Dash Control sold separately</t>
  </si>
  <si>
    <t>Golight SL Dash Control Harness, use with bluePRINT</t>
  </si>
  <si>
    <t>PWLHN004</t>
  </si>
  <si>
    <t>Golight® SL Dash Control Harness, use with bluePRINT® 500 Series Siren</t>
  </si>
  <si>
    <t>Intersector Light - Surface Mount</t>
  </si>
  <si>
    <t>ENT3B3A</t>
  </si>
  <si>
    <t>Intersector Surface Mount Light, 9-32 Vdc, Black Housing, 8 LEDs, Single Color - Amber</t>
  </si>
  <si>
    <t>ENT3B3B</t>
  </si>
  <si>
    <t>Intersector Surface Mount Light, 9-32 Vdc, Black Housing, 8 LEDs, Single Color - Blue</t>
  </si>
  <si>
    <t>ENT3B3BAG</t>
  </si>
  <si>
    <t>Intersector Surface Mount Light, 9-32 Vdc, Black Housing, 18 LED, Tricolor - Blue/Amber/Green</t>
  </si>
  <si>
    <t>ENT3B3BAW</t>
  </si>
  <si>
    <t>Intersector Surface Mount Light, 9-32 Vdc, Black Housing, 18 LED, Tricolor - Blue/Amber/White</t>
  </si>
  <si>
    <t>ENT3B3BGW</t>
  </si>
  <si>
    <t>Intersector Surface Mount Light, 9-32 Vdc, Black Housing, 18 LED, Tricolor - Blue/Green/White</t>
  </si>
  <si>
    <t>ENT3B3D</t>
  </si>
  <si>
    <t>Intersector Surface Mount Light, 9-32 Vdc, Black Housing, 16 LEDs, Dual Color - Red/White</t>
  </si>
  <si>
    <t>ENT3B3E</t>
  </si>
  <si>
    <t>Intersector Surface Mount Light, 9-32 Vdc, Black Housing, 16 LEDs, Dual Color - Blue/White</t>
  </si>
  <si>
    <t>ENT3B3F</t>
  </si>
  <si>
    <t>Intersector Surface Mount Light, 9-32 Vdc, Black Housing, 16 LEDs, Dual Color - Amber/White</t>
  </si>
  <si>
    <t>ENT3B3G</t>
  </si>
  <si>
    <t>Intersector Surface Mount Light, 9-32 Vdc, Black Housing, 8 LEDs, Single Color - Green</t>
  </si>
  <si>
    <t>ENT3B3GAW</t>
  </si>
  <si>
    <t>Intersector Surface Mount Light, 9-32 Vdc, Black Housing, 18 LED, Tricolor - Green/Amber/White</t>
  </si>
  <si>
    <t>ENT3B3H</t>
  </si>
  <si>
    <t>Intersector Surface Mount Light, 9-32 Vdc, Black Housing, 16 LEDs, Dual Color - Green/White</t>
  </si>
  <si>
    <t>ENT3B3J</t>
  </si>
  <si>
    <t>Intersector Surface Mount Light, 9-32 Vdc, Black Housing, 16 LEDs, Dual Color - Red/Blue</t>
  </si>
  <si>
    <t>ENT3B3K</t>
  </si>
  <si>
    <t>Intersector Surface Mount Light, 9-32 Vdc, Black Housing, 16 LEDs, Dual Color - Red/Amber</t>
  </si>
  <si>
    <t>ENT3B3L</t>
  </si>
  <si>
    <t>Intersector Surface Mount Light, 9-32 Vdc, Black Housing, 16 LEDs, Dual Color - Red/Green</t>
  </si>
  <si>
    <t>ENT3B3M</t>
  </si>
  <si>
    <t>Intersector Surface Mount Light, 9-32 Vdc, Black Housing, 16 LEDs, Dual Color - Blue/Amber</t>
  </si>
  <si>
    <t>ENT3B3N</t>
  </si>
  <si>
    <t>Intersector Surface Mount Light, 9-32 Vdc, Black Housing, 16 LEDs, Dual Color - Blue/Green</t>
  </si>
  <si>
    <t>ENT3B3P</t>
  </si>
  <si>
    <t>Intersector Surface Mount Light, 9-32 Vdc, Black Housing, 16 LEDs, Dual Color - Green/Amber</t>
  </si>
  <si>
    <t>ENT3B3R</t>
  </si>
  <si>
    <t>Intersector Surface Mount Light, 9-32 Vdc, Black Housing, 8 LEDs, Single Color - Red</t>
  </si>
  <si>
    <t>ENT3B3RAG</t>
  </si>
  <si>
    <t>Intersector Surface Mount Light, 9-32 Vdc, Black Housing, 18 LED, Tricolor - Red/Amber/Green</t>
  </si>
  <si>
    <t>ENT3B3RAW</t>
  </si>
  <si>
    <t>Intersector Surface Mount Light, 9-32 Vdc, Black Housing, 18 LED, Tricolor - Red/Amber/White</t>
  </si>
  <si>
    <t>ENT3B3RBA</t>
  </si>
  <si>
    <t>Intersector Surface Mount Light, 9-32 Vdc, Black Housing, 18 LED, Tricolor - Red/Blue/Amber</t>
  </si>
  <si>
    <t>ENT3B3RBG</t>
  </si>
  <si>
    <t>Intersector Surface Mount Light, 9-32 Vdc, Black Housing, 18 LED, Tricolor - Red/Blue/Green</t>
  </si>
  <si>
    <t>ENT3B3RBW</t>
  </si>
  <si>
    <t>Intersector Surface Mount Light, 9-32 Vdc, Black Housing, 18 LED, Tricolor - Red/Blue/White</t>
  </si>
  <si>
    <t>ENT3B3RGW</t>
  </si>
  <si>
    <t>Intersector Surface Mount Light, 9-32 Vdc, Black Housing, 18 LED, Tricolor - Red/Green/White</t>
  </si>
  <si>
    <t>ENT3B3W</t>
  </si>
  <si>
    <t>Intersector Surface Mount Light, 9-32 Vdc, Black Housing, 8 LEDs, Single Color - White</t>
  </si>
  <si>
    <t>ENT3C3A</t>
  </si>
  <si>
    <t>Intersector Surface Mount Light, 9-32 Vdc, Chrome Housing, 8 LEDs, Single Color - Amber</t>
  </si>
  <si>
    <t>ENT3C3B</t>
  </si>
  <si>
    <t>Intersector Surface Mount Light, 9-32 Vdc, Chrome Housing, 8 LEDs, Single Color - Blue</t>
  </si>
  <si>
    <t>ENT3C3BAG</t>
  </si>
  <si>
    <t>Intersector Surface Mount Light, 9-32 Vdc, Chrome Housing, 18 LED, Tricolor - Blue/Amber/Green</t>
  </si>
  <si>
    <t>ENT3C3BAW</t>
  </si>
  <si>
    <t>Intersector Surface Mount Light, 9-32 Vdc, Chrome Housing, 18 LED, Tricolor - Blue/Amber/White</t>
  </si>
  <si>
    <t>ENT3C3BGW</t>
  </si>
  <si>
    <t>Intersector Surface Mount Light, 9-32 Vdc, Chrome Housing, 18 LED, Tricolor - Blue/Green/White</t>
  </si>
  <si>
    <t>ENT3C3D</t>
  </si>
  <si>
    <t>Intersector Surface Mount Light, 9-32 Vdc, Chrome Housing, 16 LEDs, Dual Color - Red/White</t>
  </si>
  <si>
    <t>ENT3C3E</t>
  </si>
  <si>
    <t>Intersector Surface Mount Light, 9-32 Vdc, Chrome Housing, 16 LEDs, Dual Color - Blue/White</t>
  </si>
  <si>
    <t>ENT3C3F</t>
  </si>
  <si>
    <t>Intersector Surface Mount Light, 9-32 Vdc, Chrome Housing, 16 LEDs, Dual Color - Amber/White</t>
  </si>
  <si>
    <t>ENT3C3G</t>
  </si>
  <si>
    <t>Intersector Surface Mount Light, 9-32 Vdc, Chrome Housing, 8 LEDs, Single Color - Green</t>
  </si>
  <si>
    <t>ENT3C3GAW</t>
  </si>
  <si>
    <t>Intersector Surface Mount Light, 9-32 Vdc, Chrome Housing, 18 LED, Tricolor - Green/Amber/White</t>
  </si>
  <si>
    <t>ENT3C3H</t>
  </si>
  <si>
    <t>Intersector Surface Mount Light, 9-32 Vdc, Chrome Housing, 16 LEDs, Dual Color - Green/White</t>
  </si>
  <si>
    <t>ENT3C3J</t>
  </si>
  <si>
    <t>Intersector Surface Mount Light, 9-32 Vdc, Chrome Housing, 16 LEDs, Dual Color - Red/Blue</t>
  </si>
  <si>
    <t>ENT3C3K</t>
  </si>
  <si>
    <t>Intersector Surface Mount Light, 9-32 Vdc, Chrome Housing, 16 LEDs, Dual Color - Red/Amber</t>
  </si>
  <si>
    <t>ENT3C3L</t>
  </si>
  <si>
    <t>Intersector Surface Mount Light, 9-32 Vdc, Chrome Housing, 16 LEDs, Dual Color - Red/Green</t>
  </si>
  <si>
    <t>ENT3C3M</t>
  </si>
  <si>
    <t>Intersector Surface Mount Light, 9-32 Vdc, Chrome Housing, 16 LEDs, Dual Color - Blue/Amber</t>
  </si>
  <si>
    <t>ENT3C3N</t>
  </si>
  <si>
    <t>Intersector Surface Mount Light, 9-32 Vdc, Chrome Housing, 16 LEDs, Dual Color - Blue/Green</t>
  </si>
  <si>
    <t>ENT3C3P</t>
  </si>
  <si>
    <t>Intersector Surface Mount Light, 9-32 Vdc, Chrome Housing, 16 LEDs, Dual Color - Green/Amber</t>
  </si>
  <si>
    <t>ENT3C3R</t>
  </si>
  <si>
    <t>Intersector Surface Mount Light, 9-32 Vdc, Chrome Housing, 8 LEDs, Single Color - Red</t>
  </si>
  <si>
    <t>ENT3C3RAG</t>
  </si>
  <si>
    <t>Intersector Surface Mount Light, 9-32 Vdc, Chrome Housing, 18 LED, Tricolor - Red/Amber/Green</t>
  </si>
  <si>
    <t>ENT3C3RAW</t>
  </si>
  <si>
    <t>Intersector Surface Mount Light, 9-32 Vdc, Chrome Housing, 18 LED, Tricolor - Red/Amber/White</t>
  </si>
  <si>
    <t>ENT3C3RBA</t>
  </si>
  <si>
    <t>Intersector Surface Mount Light, 9-32 Vdc, Chrome Housing, 18 LED, Tricolor - Red/Blue/Amber</t>
  </si>
  <si>
    <t>ENT3C3RBG</t>
  </si>
  <si>
    <t>Intersector Surface Mount Light, 9-32 Vdc, Chrome Housing, 18 LED, Tricolor - Red/Blue/Green</t>
  </si>
  <si>
    <t>ENT3C3RBW</t>
  </si>
  <si>
    <t>Intersector Surface Mount Light, 9-32 Vdc, Chrome Housing, 18 LED, Tricolor - Red/Blue/White</t>
  </si>
  <si>
    <t>ENT3C3RGW</t>
  </si>
  <si>
    <t>Intersector Surface Mount Light, 9-32 Vdc, Chrome Housing, 18 LED, Tricolor - Red/Green/White</t>
  </si>
  <si>
    <t>ENT3C3W</t>
  </si>
  <si>
    <t>Intersector Surface Mount Light, 9-32 Vdc, Chrome Housing, 8 LEDs, Single Color - White</t>
  </si>
  <si>
    <t>ENT3W3A</t>
  </si>
  <si>
    <t>Intersector Surface Mount Light, 9-32 Vdc, White Housing, 8 LEDs, Single Color - Amber</t>
  </si>
  <si>
    <t>ENT3W3B</t>
  </si>
  <si>
    <t>Intersector Surface Mount Light, 9-32 Vdc, White Housing, 8 LEDs, Single Color - Blue</t>
  </si>
  <si>
    <t>ENT3W3BAG</t>
  </si>
  <si>
    <t>Intersector Surface Mount Light, 9-32 Vdc, White Housing, 18 LED, Tricolor - Blue/Amber/Green</t>
  </si>
  <si>
    <t>ENT3W3BAW</t>
  </si>
  <si>
    <t>Intersector Surface Mount Light, 9-32 Vdc, White Housing, 18 LED, Tricolor - Blue/Amber/White</t>
  </si>
  <si>
    <t>ENT3W3BGW</t>
  </si>
  <si>
    <t>Intersector Surface Mount Light, 9-32 Vdc, White Housing, 18 LED, Tricolor - Blue/Green/White</t>
  </si>
  <si>
    <t>ENT3W3D</t>
  </si>
  <si>
    <t>Intersector Surface Mount Light, 9-32 Vdc, White Housing, 16 LEDs, Dual Color - Red/White</t>
  </si>
  <si>
    <t>ENT3W3E</t>
  </si>
  <si>
    <t>Intersector Surface Mount Light, 9-32 Vdc, White Housing, 16 LEDs, Dual Color - Blue/White</t>
  </si>
  <si>
    <t>ENT3W3F</t>
  </si>
  <si>
    <t>Intersector Surface Mount Light, 9-32 Vdc, White Housing, 16 LEDs, Dual Color - Amber/White</t>
  </si>
  <si>
    <t>ENT3W3G</t>
  </si>
  <si>
    <t>Intersector Surface Mount Light, 9-32 Vdc, White Housing, 8 LEDs, Single Color - Green</t>
  </si>
  <si>
    <t>ENT3W3GAW</t>
  </si>
  <si>
    <t>Intersector Surface Mount Light, 9-32 Vdc, White Housing, 18 LED, Tricolor - Green/Amber/White</t>
  </si>
  <si>
    <t>ENT3W3H</t>
  </si>
  <si>
    <t>Intersector Surface Mount Light, 9-32 Vdc, White Housing, 16 LEDs, Dual Color - Green/White</t>
  </si>
  <si>
    <t>ENT3W3J</t>
  </si>
  <si>
    <t>Intersector Surface Mount Light, 9-32 Vdc, White Housing, 16 LEDs, Dual Color - Red/Blue</t>
  </si>
  <si>
    <t>ENT3W3K</t>
  </si>
  <si>
    <t>Intersector Surface Mount Light, 9-32 Vdc, White Housing, 16 LEDs, Dual Color - Red/Amber</t>
  </si>
  <si>
    <t>ENT3W3L</t>
  </si>
  <si>
    <t>Intersector Surface Mount Light, 9-32 Vdc, White Housing, 16 LEDs, Dual Color - Red/Green</t>
  </si>
  <si>
    <t>ENT3W3M</t>
  </si>
  <si>
    <t>Intersector Surface Mount Light, 9-32 Vdc, White Housing, 16 LEDs, Dual Color - Blue/Amber</t>
  </si>
  <si>
    <t>ENT3W3N</t>
  </si>
  <si>
    <t>Intersector Surface Mount Light, 9-32 Vdc, White Housing, 16 LEDs, Dual Color - Blue/Green</t>
  </si>
  <si>
    <t>ENT3W3P</t>
  </si>
  <si>
    <t>Intersector Surface Mount Light, 9-32 Vdc, White Housing, 16 LEDs, Dual Color - Green/Amber</t>
  </si>
  <si>
    <t>ENT3W3R</t>
  </si>
  <si>
    <t>Intersector Surface Mount Light, 9-32 Vdc, White Housing, 8 LEDs, Single Color - Red</t>
  </si>
  <si>
    <t>ENT3W3RAG</t>
  </si>
  <si>
    <t>Intersector Surface Mount Light, 9-32 Vdc, White Housing, 18 LED, Tricolor - Red/Amber/Green</t>
  </si>
  <si>
    <t>ENT3W3RAW</t>
  </si>
  <si>
    <t>Intersector Surface Mount Light, 9-32 Vdc, White Housing, 18 LED, Tricolor - Red/Amber/White</t>
  </si>
  <si>
    <t>ENT3W3RBA</t>
  </si>
  <si>
    <t>Intersector Surface Mount Light, 9-32 Vdc, White Housing, 18 LED, Tricolor - Red/Blue/Amber</t>
  </si>
  <si>
    <t>ENT3W3RBG</t>
  </si>
  <si>
    <t>Intersector Surface Mount Light, 9-32 Vdc, White Housing, 18 LED, Tricolor - Red/Blue/Green</t>
  </si>
  <si>
    <t>ENT3W3RBW</t>
  </si>
  <si>
    <t>Intersector Surface Mount Light, 9-32 Vdc, White Housing, 18 LED, Tricolor - Red/Blue/White</t>
  </si>
  <si>
    <t>ENT3W3RGW</t>
  </si>
  <si>
    <t>Intersector Surface Mount Light, 9-32 Vdc, White Housing, 18 LED, Tricolor - Red/Green/White</t>
  </si>
  <si>
    <t>ENT3W3W</t>
  </si>
  <si>
    <t>Intersector Surface Mount Light, 9-32 Vdc, White Housing, 8 LEDs, Single Color - White</t>
  </si>
  <si>
    <t>Intersector Light - Under Mirror Mount</t>
  </si>
  <si>
    <t>ENT2B3A</t>
  </si>
  <si>
    <t>Intersector Under Mirror Mount Light, 9-32 Vdc, w/ 4-Wedges, Mounting Gasket &amp; Hardware, 8 LEDs, Single Color - Amber</t>
  </si>
  <si>
    <t>ENT2B3B</t>
  </si>
  <si>
    <t>Intersector Under Mirror Mount Light, 9-32 Vdc, w/ 4-Wedges, Mounting Gasket &amp; Hardware, 8 LEDs, Single Color - Blue</t>
  </si>
  <si>
    <t>ENT2B3BAG</t>
  </si>
  <si>
    <t>Intersector Under Mirror Mount Light, 9-32 Vdc, w/ 4-Wedges, Mounting Gasket &amp; Hardware, 18 LED, Tricolor - Blue/Amber/Green</t>
  </si>
  <si>
    <t>ENT2B3BAW</t>
  </si>
  <si>
    <t>Intersector Under Mirror Mount Light, 9-32 Vdc, w/ 4-Wedges, Mounting Gasket &amp; Hardware, 18 LED, Tricolor - Blue/Amber/White</t>
  </si>
  <si>
    <t>ENT2B3BGW</t>
  </si>
  <si>
    <t>Intersector Under Mirror Mount Light, 9-32 Vdc, w/ 4-Wedges, Mounting Gasket &amp; Hardware, 18 LED, Tricolor - Blue/Green/White</t>
  </si>
  <si>
    <t>ENT2B3D</t>
  </si>
  <si>
    <t>Intersector Under Mirror Mount Light, 9-32 Vdc, w/ 4-Wedges, Mounting Gasket &amp; Hardware, 16 LEDs, Dual Color - Red/White</t>
  </si>
  <si>
    <t>ENT2B3E</t>
  </si>
  <si>
    <t>Intersector Under Mirror Mount Light, 9-32 Vdc, w/ 4-Wedges, Mounting Gasket &amp; Hardware, 16 LEDs, Dual Color - Blue/White</t>
  </si>
  <si>
    <t>ENT2B3F</t>
  </si>
  <si>
    <t>Intersector Under Mirror Mount Light, 9-32 Vdc, w/ 4-Wedges, Mounting Gasket &amp; Hardware, 16 LEDs, Dual Color - Amber/White</t>
  </si>
  <si>
    <t>ENT2B3G</t>
  </si>
  <si>
    <t>Intersector Under Mirror Mount Light, 9-32 Vdc, w/ 4-Wedges, Mounting Gasket &amp; Hardware, 8 LEDs, Single Color - Green</t>
  </si>
  <si>
    <t>ENT2B3GAW</t>
  </si>
  <si>
    <t>Intersector Under Mirror Mount Light, 9-32 Vdc, w/ 4-Wedges, Mounting Gasket &amp; Hardware, 18 LED, Tricolor - Green/Amber/White</t>
  </si>
  <si>
    <t>ENT2B3H</t>
  </si>
  <si>
    <t>Intersector Under Mirror Mount Light, 9-32 Vdc, w/ 4-Wedges, Mounting Gasket &amp; Hardware, 16 LEDs, Dual Color - Green/White</t>
  </si>
  <si>
    <t>ENT2B3J</t>
  </si>
  <si>
    <t>Intersector Under Mirror Mount Light, 9-32 Vdc, w/ 4-Wedges, Mounting Gasket &amp; Hardware, 16 LEDs, Dual Color - Red/Blue</t>
  </si>
  <si>
    <t>ENT2B3K</t>
  </si>
  <si>
    <t>Intersector Under Mirror Mount Light, 9-32 Vdc, w/ 4-Wedges, Mounting Gasket &amp; Hardware, 16 LEDs, Dual Color - Red/Amber</t>
  </si>
  <si>
    <t>ENT2B3L</t>
  </si>
  <si>
    <t>Intersector Under Mirror Mount Light, 9-32 Vdc, w/ 4-Wedges, Mounting Gasket &amp; Hardware, 16 LEDs, Dual Color - Red/Green</t>
  </si>
  <si>
    <t>ENT2B3M</t>
  </si>
  <si>
    <t>Intersector Under Mirror Mount Light, 9-32 Vdc, w/ 4-Wedges, Mounting Gasket &amp; Hardware, 16 LEDs, Dual Color - Blue/Amber</t>
  </si>
  <si>
    <t>ENT2B3N</t>
  </si>
  <si>
    <t>Intersector Under Mirror Mount Light, 9-32 Vdc, w/ 4-Wedges, Mounting Gasket &amp; Hardware, 16 LEDs, Dual Color - Blue/Green</t>
  </si>
  <si>
    <t>ENT2B3P</t>
  </si>
  <si>
    <t>Intersector Under Mirror Mount Light, 9-32 Vdc, w/ 4-Wedges, Mounting Gasket &amp; Hardware, 16 LEDs, Dual Color - Green/Amber</t>
  </si>
  <si>
    <t>ENT2B3R</t>
  </si>
  <si>
    <t>Intersector Under Mirror Mount Light, 9-32 Vdc, w/ 4-Wedges, Mounting Gasket &amp; Hardware, 8 LEDs, Single Color - Red</t>
  </si>
  <si>
    <t>ENT2B3RAG</t>
  </si>
  <si>
    <t>Intersector Under Mirror Mount Light, 9-32 Vdc, w/ 4-Wedges, Mounting Gasket &amp; Hardware, 18 LED, Tricolor - Red/Amber/Green</t>
  </si>
  <si>
    <t>ENT2B3RAW</t>
  </si>
  <si>
    <t>Intersector Under Mirror Mount Light, 9-32 Vdc, w/ 4-Wedges, Mounting Gasket &amp; Hardware, 18 LED, Tricolor - Red/Amber/White</t>
  </si>
  <si>
    <t>ENT2B3RBA</t>
  </si>
  <si>
    <t>Intersector Under Mirror Mount Light, 9-32 Vdc, w/ 4-Wedges, Mounting Gasket &amp; Hardware, 18 LED, Tricolor - Red/Blue/Amber</t>
  </si>
  <si>
    <t>ENT2B3RBG</t>
  </si>
  <si>
    <t>Intersector Under Mirror Mount Light, 9-32 Vdc, w/ 4-Wedges, Mounting Gasket &amp; Hardware, 18 LED, Tricolor - Red/Blue/Green</t>
  </si>
  <si>
    <t>ENT2B3RBW</t>
  </si>
  <si>
    <t>Intersector Under Mirror Mount Light, 9-32 Vdc, w/ 4-Wedges, Mounting Gasket &amp; Hardware, 18 LED, Tricolor - Red/Blue/White</t>
  </si>
  <si>
    <t>ENT2B3RGW</t>
  </si>
  <si>
    <t>Intersector Under Mirror Mount Light, 9-32 Vdc, w/ 4-Wedges, Mounting Gasket &amp; Hardware, 18 LED, Tricolor - Red/Green/White</t>
  </si>
  <si>
    <t>ENT2B3W</t>
  </si>
  <si>
    <t>Intersector Under Mirror Mount Light, 9-32 Vdc, w/ 4-Wedges, Mounting Gasket &amp; Hardware, 8 LEDs, Single Color - White</t>
  </si>
  <si>
    <t>LED3 Plus</t>
  </si>
  <si>
    <t>EL3PSNA</t>
  </si>
  <si>
    <t>LED3 Plus Mini Surface Mount Light, ECE R10.05 Certified, 10-16v includes Mounting Gasket &amp; Hardware - Solid Color in Amber</t>
  </si>
  <si>
    <t>EL3PSNB</t>
  </si>
  <si>
    <t>LED3 Plus Mini Surface Mount Light, ECE R10.05 Certified,10-16v includes Mounting Gasket &amp; Hardware - Solid Color in Blue</t>
  </si>
  <si>
    <t>EL3PSNG</t>
  </si>
  <si>
    <t>LED3 Plus Mini Surface Mount Light, ECE R10.05 Certified,10-16v includes Mounting Gasket &amp; Hardware - Solid Color in Green</t>
  </si>
  <si>
    <t>EL3PSNR</t>
  </si>
  <si>
    <t>LED3 Plus Mini Surface Mount Light, ECE R10.05 Certified,10-16v includes Mounting Gasket &amp; Hardware - Solid Color in Red</t>
  </si>
  <si>
    <t>EL3PSNW</t>
  </si>
  <si>
    <t>LED3 Plus Mini Surface Mount Light, ECE R10.05 Certified,10-16v includes Mounting Gasket &amp; Hardware - Solid Color in White</t>
  </si>
  <si>
    <t>mpower 6x4 - Quick Mount</t>
  </si>
  <si>
    <t>EMPSB0C8Y-D</t>
  </si>
  <si>
    <t>mpower® 6x4 Warning Light w/ Quick Mount, SAE J595 Class 1, CA Title 13 certified, NFPA, KKK-1822-F, 9-32 Vdc, 1.5' Pigtail, Clear Housing/Lens, 24 LEDs, Dual Color, Red/White</t>
  </si>
  <si>
    <t>EMPSB0C8Y-E</t>
  </si>
  <si>
    <t>mpower® 6x4 Warning Light w/ Quick Mount, SAE J595 Class 1, CA Title 13 certified, NFPA, KKK-1822-F, 9-32 Vdc, 1.5' Pigtail, Clear Housing/Lens, 24 LEDs, Dual Color, Blue/White</t>
  </si>
  <si>
    <t>EMPSB0C8Y-F</t>
  </si>
  <si>
    <t>mpower® 6x4 Warning Light w/ Quick Mount, SAE J595 Class 1, CA Title 13 certified, NFPA, KKK-1822-F, 9-32 Vdc, 1.5' Pigtail, Clear Housing/Lens, 24 LEDs, Dual Color, Amber/White</t>
  </si>
  <si>
    <t>EMPSB0C8Y-J</t>
  </si>
  <si>
    <t>mpower® 6x4 Warning Light w/ Quick Mount, SAE J595 Class 1, CA Title 13 certified, NFPA, KKK-1822-F, 9-32 Vdc, 1.5' Pigtail, Clear Housing/Lens, 24 LEDs, Dual Color, Red/Blue</t>
  </si>
  <si>
    <t>EMPSB0C8Z-D</t>
  </si>
  <si>
    <t>mpower® 6x4 Warning Light w/ Quick Mount, SAE J595 Class 1, CA Title 13 certified, NFPA, KKK-1822-F, 9-32 Vdc, 1.5' Pigtail, Clear Housing/Lens, 24 LEDs, Split Color, Red/White</t>
  </si>
  <si>
    <t>EMPSB0C8Z-E</t>
  </si>
  <si>
    <t>mpower® 6x4 Warning Light w/ Quick Mount, SAE J595 Class 1, CA Title 13 certified, NFPA, KKK-1822-F, 9-32 Vdc, 1.5' Pigtail, Clear Housing/Lens, 24 LEDs, Split Color, Blue/White</t>
  </si>
  <si>
    <t>EMPSB0C8Z-F</t>
  </si>
  <si>
    <t>mpower® 6x4 Warning Light w/ Quick Mount, SAE J595 Class 1, CA Title 13 certified, NFPA, KKK-1822-F, 9-32 Vdc, 1.5' Pigtail, Clear Housing/Lens, 24 LEDs, Split Color, Amber/White</t>
  </si>
  <si>
    <t>EMPSB0C8Z-J</t>
  </si>
  <si>
    <t>mpower® 6x4 Warning Light w/ Quick Mount, SAE J595 Class 1, CA Title 13 certified, NFPA, KKK-1822-F, 9-32 Vdc, 1.5' Pigtail, Clear Housing/Lens, 24 LEDs, Split Color, Red/Blue</t>
  </si>
  <si>
    <t>EMPSB0C8Z-K</t>
  </si>
  <si>
    <t>mpower® 6x4 Warning Light w/ Quick Mount, SAE J595 Class 1, CA Title 13 certified, NFPA, KKK-1822-F, 9-32 Vdc, 1.5' Pigtail, Clear Housing/Lens, 24 LEDs, Split Color, Red/Amber</t>
  </si>
  <si>
    <t>EMPSB0C8Z-M</t>
  </si>
  <si>
    <t>mpower® 6x4 Warning Light w/ Quick Mount, SAE J595 Class 1, CA Title 13 certified, NFPA, KKK-1822-F, 9-32 Vdc, 1.5' Pigtail, Clear Housing/Lens, 24 LEDs, Split Color, Blue/Amber</t>
  </si>
  <si>
    <t>EMPSB0C90-6</t>
  </si>
  <si>
    <t>mpower® 6x4 Warning Light w/ Quick Mount, SAE J595 Class 1, CA Title 13 certified, NFPA, KKK-1822-F, 9-32 Vdc, 1.5' Pigtail, Clear Housing/Lens, 36 LEDs, Tricolor Color, Red/Blue/Amber</t>
  </si>
  <si>
    <t>EMPSB0C90-8</t>
  </si>
  <si>
    <t>mpower® 6x4 Warning Light w/ Quick Mount, SAE J595 Class 1, CA Title 13 certified, NFPA, KKK-1822-F, 9-32 Vdc, 1.5' Pigtail, Clear Housing/Lens, 36 LEDs, Tricolor Color, Red/Blue/White</t>
  </si>
  <si>
    <t>EMPSB0C91-A</t>
  </si>
  <si>
    <t>mpower® 6x4 Warning Light w/ Quick Mount, SAE J595 Class 1, CA Title 13 certified, NFPA, KKK-1822-F, 9-32 Vdc, 1.5' Pigtail, Clear Housing/Lens, 12 LED, Single Color - Amber</t>
  </si>
  <si>
    <t>EMPSB0C91-B</t>
  </si>
  <si>
    <t>mpower® 6x4 Warning Light w/ Quick Mount, SAE J595 Class 1, CA Title 13 certified, NFPA, KKK-1822-F, 9-32 Vdc, 1.5' Pigtail, Clear Housing/Lens, 12 LED, Single Color - Blue</t>
  </si>
  <si>
    <t>EMPSB0C91-R</t>
  </si>
  <si>
    <t>mpower® 6x4 Warning Light w/ Quick Mount, SAE J595 Class 1, CA Title 13 certified, NFPA, KKK-1822-F, 9-32 Vdc, 1.5' Pigtail, Clear Housing/Lens, 12 LED, Single Color - Red</t>
  </si>
  <si>
    <t>EMPSB0C91-W</t>
  </si>
  <si>
    <t>mpower® 6x4 Warning Light w/ Quick Mount, SAE J595 Class 1, CA Title 13 certified, NFPA, KKK-1822-F, 9-32 Vdc, 1.5' Pigtail, Clear Housing/Lens, 12 LED, Single Color - White</t>
  </si>
  <si>
    <t>EMPSB0C92-W</t>
  </si>
  <si>
    <t>mpower® 6x4 Backup Light, Quick Mount, SAE J595 Class 1, CA Title 13 certified, NFPA, KKK-1822-F, FMVSS-108, 9-32 Vdc, 1.5' Pigtail, Clear Housing/Lens, 18 LED - White</t>
  </si>
  <si>
    <t>EMPSB0C93-D</t>
  </si>
  <si>
    <t>mpower® 6x4 Backup Light with Warning, Quick Mount, SAE J595 Class 1, CA Title 13 certified, NFPA, KKK-1822-F, FMVSS-108, 9-32 Vdc, 1.5' Pigtail, Clear Housing/Lens, 28 LED - Red/White</t>
  </si>
  <si>
    <t>EMPSB0C93-E</t>
  </si>
  <si>
    <t>mpower® 6x4 Backup Light with Warning, Quick Mount, SAE J595 Class 1, CA Title 13 certified, NFPA, KKK-1822-F, FMVSS-108, 9-32 Vdc, 1.5' Pigtail, Clear Housing/Lens, 28 LED - Blue/White</t>
  </si>
  <si>
    <t>EMPSB0C93-F</t>
  </si>
  <si>
    <t>mpower® 6x4 Backup Light with Warning, Quick Mount, SAE J595 Class 1, CA Title 13 certified, NFPA, KKK-1822-F, FMVSS-108, 9-32 Vdc, 1.5' Pigtail, Clear Housing/Lens, 28 LED - Amber/White</t>
  </si>
  <si>
    <t>EMPSB0C94-R</t>
  </si>
  <si>
    <t>mpower® 6x4 Stop/Tail &amp; Turn Light, Quick Mount, SAE J595 Class 1, CA Title 13 certified, NFPA, KKK-1822-F, FMVSS-108, 9-32 Vdc, 1.5' Pigtail, Clear Housing/Lens, 20 LED - Red</t>
  </si>
  <si>
    <t>EMPSB0C95-A</t>
  </si>
  <si>
    <t>mpower® 6x4 Turn Light, Quick Mount, SAE J595 Class 1, CA Title 13 certified, NFPA, KKK-1822-F, FMVSS-108, 9-32 Vdc, 1.5' Pigtail, Clear Housing/Lens, 20 LED - Amber</t>
  </si>
  <si>
    <t>mpower 6x4 - Screw Mount</t>
  </si>
  <si>
    <t>EMPSB0AWT-D</t>
  </si>
  <si>
    <t>mpower® 6x4 Backup Light with Warning, Screw Mount, SAE J595 Class 1, CA Title 13 certified, NFPA, KKK-1822-F, FMVSS-108, 9-32 Vdc, 1.5' Pigtail, Clear Housing/Lens, 28 LED - Red/White</t>
  </si>
  <si>
    <t>EMPSB0AWT-E</t>
  </si>
  <si>
    <t>mpower® 6x4 Backup Light with Warning, Screw Mount, SAE J595 Class 1, CA Title 13 certified, NFPA, KKK-1822-F, FMVSS-108, 9-32 Vdc, 1.5' Pigtail, Clear Housing/Lens, 28 LED - Blue/White</t>
  </si>
  <si>
    <t>EMPSB0AWT-F</t>
  </si>
  <si>
    <t>mpower® 6X4 Backup Light w/Warning, Screw Mount, SAE J595 Class 1, CA Title 13 certified, NFPA, KKK-1822-F, FMVSS-108, 9-32 Vdc, 1.5' Pigtail, Clear Housing/Lens, 28 LED - Amber/White</t>
  </si>
  <si>
    <t>EMPSB0C96-A</t>
  </si>
  <si>
    <t>mpower® 6x4 Warning Light w/ Screw Mount, SAE J595 Class 1, CA Title 13 certified, NFPA, KKK-1822-F, 9-32 Vdc, 1.5' Pigtail, Clear Housing/Lens, 12 LED, Single Color - Amber</t>
  </si>
  <si>
    <t>EMPSB0C96-B</t>
  </si>
  <si>
    <t>mpower® 6x4 Warning Light w/ Screw Mount, SAE J595 Class 1, CA Title 13 certified, NFPA, KKK-1822-F, 9-32 Vdc, 1.5' Pigtail, Clear Housing/Lens, 12 LED, Single Color - Blue</t>
  </si>
  <si>
    <t>EMPSB0C96-R</t>
  </si>
  <si>
    <t>mpower® 6x4 Warning Light w/ Screw Mount, SAE J595 Class 1, CA Title 13 certified, NFPA, KKK-1822-F, 9-32 Vdc, 1.5' Pigtail, Clear Housing/Lens, 12 LED, Single Color - Red</t>
  </si>
  <si>
    <t>EMPSB0C96-W</t>
  </si>
  <si>
    <t>mpower® 6x4 Warning Light w/ Screw Mount, SAE J595 Class 1, CA Title 13 certified, NFPA, KKK-1822-F, 9-32 Vdc, 1.5' Pigtail, Clear Housing/Lens, 12 LED, Single Color - White</t>
  </si>
  <si>
    <t>EMPSB0C97-D</t>
  </si>
  <si>
    <t>mpower® 6x4 Warning Light w/ Screw Mount, SAE J595 Class 1, CA Title 13 certified, NFPA, KKK-1822-F, 9-32 Vdc, 1.5' Pigtail, Clear Housing/Lens, 24 LEDs, Dual Color, Red/White</t>
  </si>
  <si>
    <t>EMPSB0C97-E</t>
  </si>
  <si>
    <t>mpower® 6x4 Warning Light w/ Screw Mount, SAE J595 Class 1, CA Title 13 certified, NFPA, KKK-1822-F, 9-32 Vdc, 1.5' Pigtail, Clear Housing/Lens, 24 LEDs, Dual Color, Blue/White</t>
  </si>
  <si>
    <t>EMPSB0C97-F</t>
  </si>
  <si>
    <t>mpower® 6x4 Warning Light w/ Screw Mount, SAE J595 Class 1, CA Title 13 certified, NFPA, KKK-1822-F, 9-32 Vdc, 1.5' Pigtail, Clear Housing/Lens, 24 LEDs, Dual Color, Amber/White</t>
  </si>
  <si>
    <t>EMPSB0C97-J</t>
  </si>
  <si>
    <t>mpower® 6x4 Warning Light w/ Screw Mount, SAE J595 Class 1, CA Title 13 certified, NFPA, KKK-1822-F, 9-32 Vdc, 1.5' Pigtail, Clear Housing/Lens, 24 LEDs, Dual Color, Red/Blue</t>
  </si>
  <si>
    <t>EMPSB0C98-D</t>
  </si>
  <si>
    <t>mpower® 6x4 Warning Light w/ Screw Mount, SAE J595 Class 1, CA Title 13 certified, NFPA, KKK-1822-F, 9-32 Vdc, 1.5' Pigtail, Clear Housing/Lens, 24 LEDs, Split Color, Red/White</t>
  </si>
  <si>
    <t>EMPSB0C98-E</t>
  </si>
  <si>
    <t>mpower® 6x4 Warning Light w/ Screw Mount, SAE J595 Class 1, CA Title 13 certified, NFPA, KKK-1822-F, 9-32 Vdc, 1.5' Pigtail, Clear Housing/Lens, 24 LEDs, Split Color, Blue/White</t>
  </si>
  <si>
    <t>EMPSB0C98-F</t>
  </si>
  <si>
    <t>mpower® 6x4 Warning Light w/ Screw Mount, SAE J595 Class 1, CA Title 13 certified, NFPA, KKK-1822-F, 9-32 Vdc, 1.5' Pigtail, Clear Housing/Lens, 24 LEDs, Split Color, Amber/White</t>
  </si>
  <si>
    <t>EMPSB0C98-J</t>
  </si>
  <si>
    <t>mpower® 6x4 Warning Light w/ Screw Mount, SAE J595 Class 1, CA Title 13 certified, NFPA, KKK-1822-F, 9-32 Vdc, 1.5' Pigtail, Clear Housing/Lens, 24 LEDs, Split Color, Red/Blue</t>
  </si>
  <si>
    <t>EMPSB0C98-K</t>
  </si>
  <si>
    <t>mpower® 6x4 Warning Light w/ Screw Mount, SAE J595 Class 1, CA Title 13 certified, NFPA, KKK-1822-F, 9-32 Vdc, 1.5' Pigtail, Clear Housing/Lens, 24 LEDs, Split Color, Red/Amber</t>
  </si>
  <si>
    <t>EMPSB0C98-M</t>
  </si>
  <si>
    <t>mpower® 6x4 Warning Light w/ Screw Mount, SAE J595 Class 1, CA Title 13 certified, NFPA, KKK-1822-F, 9-32 Vdc, 1.5' Pigtail, Clear Housing/Lens, 24 LEDs, Split Color, Blue/Amber</t>
  </si>
  <si>
    <t>EMPSB0C99-6</t>
  </si>
  <si>
    <t>mpower® 6x4 Warning Light w/ Screw Mount, SAE J595 Class 1, CA Title 13 certified, NFPA, KKK-1822-F, 9-32 Vdc, 1.5' Pigtail, Clear Housing/Lens, 36 LEDs, Tricolor Color, Red/Blue/Amber</t>
  </si>
  <si>
    <t>EMPSB0C99-8</t>
  </si>
  <si>
    <t>mpower® 6x4 Warning Light w/ Screw Mount, SAE J595 Class 1, CA Title 13 certified, NFPA, KKK-1822-F, 9-32 Vdc, 1.5' Pigtail, Clear Housing/Lens, 36 LEDs, Tricolor Color, Red/Blue/White</t>
  </si>
  <si>
    <t>EMPSB0C9B-R</t>
  </si>
  <si>
    <t>mpower® 6x4 Stop/Tail &amp; Turn Light, Screw Mount, SAE J595 Class 1, CA Title 13 certified, NFPA, KKK-1822-F, FMVSS-108, 9-32 Vdc, 1.5' Pigtail, Clear Housing/Lens, 20 LED - Red</t>
  </si>
  <si>
    <t>EMPSB0C9C-A</t>
  </si>
  <si>
    <t>mpower® 6x4 Turn Light, Screw Mount, SAE J595 Class 1, CA Title 13 certified, NFPA, KKK-1822-F, FMVSS-108, 9-32 Vdc, 1.5' Pigtail, Clear Housing/Lens, 20 LED - Amber</t>
  </si>
  <si>
    <t>mpower 6x4 - Stud Mount</t>
  </si>
  <si>
    <t>EMPSB0C6Y-R</t>
  </si>
  <si>
    <t>mpower® 6x4 Stop/Tail &amp; Turn Light, Stud Mount, SAE J595 Class 1, CA Title 13 certified, NFPA, KKK-1822-F, FMVSS-108, 9-32 Vdc, 1.5' Pigtail, Clear Housing/Lens, 20 LED - Red</t>
  </si>
  <si>
    <t>EMPSB0C9D-A</t>
  </si>
  <si>
    <t>mpower® 6x4 Warning Light w/ Stud Mount, SAE J595 Class 1, CA Title 13 certified, NFPA, KKK-1822-F, 9-32 Vdc, 1.5' Pigtail, Clear Housing/Lens, 12 LED, Single Color - Amber</t>
  </si>
  <si>
    <t>EMPSB0C9D-B</t>
  </si>
  <si>
    <t>mpower® 6x4 Warning Light w/ Stud Mount, SAE J595 Class 1, CA Title 13 certified, NFPA, KKK-1822-F, 9-32 Vdc, 1.5' Pigtail, Clear Housing/Lens, 12 LED, Single Color - Blue</t>
  </si>
  <si>
    <t>EMPSB0C9D-R</t>
  </si>
  <si>
    <t>mpower® 6x4 Warning Light w/ Stud Mount, SAE J595 Class 1, CA Title 13 certified, NFPA, KKK-1822-F, 9-32 Vdc, 1.5' Pigtail, Clear Housing/Lens, 12 LED, Single Color - Red</t>
  </si>
  <si>
    <t>EMPSB0C9D-W</t>
  </si>
  <si>
    <t>mpower® 6x4 Warning Light w/ Stud Mount, SAE J595 Class 1, CA Title 13 certified, NFPA, KKK-1822-F, 9-32 Vdc, 1.5' Pigtail, Clear Housing/Lens, 12 LED, Single Color - White</t>
  </si>
  <si>
    <t>EMPSB0C9E-D</t>
  </si>
  <si>
    <t>mpower® 6x4 Warning Light w/ Stud Mount, SAE J595 Class 1, CA Title 13 certified, NFPA, KKK-1822-F, 9-32 Vdc, 1.5' Pigtail, Clear Housing/Lens, 24 LEDs, Dual Color, Red/White</t>
  </si>
  <si>
    <t>EMPSB0C9E-E</t>
  </si>
  <si>
    <t>mpower® 6x4 Warning Light w/ Stud Mount, SAE J595 Class 1, CA Title 13 certified, NFPA, KKK-1822-F, 9-32 Vdc, 1.5' Pigtail, Clear Housing/Lens, 24 LEDs, Dual Color, Blue/White</t>
  </si>
  <si>
    <t>EMPSB0C9E-F</t>
  </si>
  <si>
    <t>mpower® 6x4 Warning Light w/ Stud Mount, SAE J595 Class 1, CA Title 13 certified, NFPA, KKK-1822-F, 9-32 Vdc, 1.5' Pigtail, Clear Housing/Lens, 24 LEDs, Dual Color, Amber/White</t>
  </si>
  <si>
    <t>EMPSB0C9E-J</t>
  </si>
  <si>
    <t>mpower® 6x4 Warning Light w/ Stud Mount, SAE J595 Class 1, CA Title 13 certified, NFPA, KKK-1822-F, 9-32 Vdc, 1.5' Pigtail, Clear Housing/Lens, 24 LEDs, Dual Color, Red/Blue</t>
  </si>
  <si>
    <t>EMPSB0C9F-D</t>
  </si>
  <si>
    <t>mpower® 6x4 Warning Light w/ Stud Mount, SAE J595 Class 1, CA Title 13 certified, NFPA, KKK-1822-F, 9-32 Vdc, 1.5' Pigtail, Clear Housing/Lens, 24 LEDs, Split Color, Red/White</t>
  </si>
  <si>
    <t>EMPSB0C9F-E</t>
  </si>
  <si>
    <t>mpower® 6x4 Warning Light w/ Stud Mount, SAE J595 Class 1, CA Title 13 certified, NFPA, KKK-1822-F, 9-32 Vdc, 1.5' Pigtail, Clear Housing/Lens, 24 LEDs, Split Color, Blue/White</t>
  </si>
  <si>
    <t>EMPSB0C9F-F</t>
  </si>
  <si>
    <t>mpower® 6x4 Warning Light w/ Stud Mount, SAE J595 Class 1, CA Title 13 certified, NFPA, KKK-1822-F, 9-32 Vdc, 1.5' Pigtail, Clear Housing/Lens, 24 LEDs, Split Color, Amber/White</t>
  </si>
  <si>
    <t>EMPSB0C9F-J</t>
  </si>
  <si>
    <t>mpower® 6x4 Warning Light w/ Stud Mount, SAE J595 Class 1, CA Title 13 certified, NFPA, KKK-1822-F, 9-32 Vdc, 1.5' Pigtail, Clear Housing/Lens, 24 LEDs, Split Color, Red/Blue</t>
  </si>
  <si>
    <t>EMPSB0C9F-K</t>
  </si>
  <si>
    <t>mpower® 6x4 Warning Light w/ Stud Mount, SAE J595 Class 1, CA Title 13 certified, NFPA, KKK-1822-F, 9-32 Vdc, 1.5' Pigtail, Clear Housing/Lens, 24 LEDs, Split Color, Red/Amber</t>
  </si>
  <si>
    <t>EMPSB0C9F-M</t>
  </si>
  <si>
    <t>mpower® 6x4 Warning Light w/ Stud Mount, SAE J595 Class 1, CA Title 13 certified, NFPA, KKK-1822-F, 9-32 Vdc, 1.5' Pigtail, Clear Housing/Lens, 24 LEDs, Split Color, Blue/Amber</t>
  </si>
  <si>
    <t>EMPSB0C9G-6</t>
  </si>
  <si>
    <t>mpower® 6x4 Warning Light w/ Stud Mount, SAE J595 Class 1, CA Title 13 certified, NFPA, KKK-1822-F, 9-32 Vdc, 1.5' Pigtail, Clear Housing/Lens, 36 LEDs, Tricolor Color, Red/Blue/Amber</t>
  </si>
  <si>
    <t>EMPSB0C9G-8</t>
  </si>
  <si>
    <t>mpower® 6x4 Warning Light w/ Stud Mount, SAE J595 Class 1, CA Title 13 certified, NFPA, KKK-1822-F, 9-32 Vdc, 1.5' Pigtail, Clear Housing/Lens, 36 LEDs, Tricolor Color, Red/Blue/White</t>
  </si>
  <si>
    <t>EMPSB0C9H-W</t>
  </si>
  <si>
    <t>mpower® 6x4 Backup Light, Stud Mount, SAE J595 Class 1, CA Title 13 certified, NFPA, KKK-1822-F, FMVSS-108, 9-32 Vdc, 1.5' Pigtail, Clear Housing/Lens, 18 LED - White</t>
  </si>
  <si>
    <t>EMPSB0C9J-D</t>
  </si>
  <si>
    <t>mpower® 6x4 Backup Light with warning, Stud Mount, SAE J595 Class 1, CA Title 13 certified, NFPA, KKK-1822-F, FMVSS-108, 9-32 Vdc, 1.5' Pigtail, Clear Housing/Lens, 28 LED - Red/White</t>
  </si>
  <si>
    <t>EMPSB0C9J-E</t>
  </si>
  <si>
    <t>mpower® 6x4 Backup Light with warning, Stud Mount, SAE J595 Class 1, CA Title 13 certified, NFPA, KKK-1822-F, FMVSS-108, 9-32 Vdc, 1.5' Pigtail, Clear Housing/Lens, 28 LED - Blue/White</t>
  </si>
  <si>
    <t>EMPSB0C9J-F</t>
  </si>
  <si>
    <t>mpower® 6x4 Backup Light with warning, Stud Mount, SAE J595 Class 1, CA Title 13 certified, NFPA, KKK-1822-F, FMVSS-108, 9-32 Vdc, 1.5' Pigtail, Clear Housing/Lens, 28 LED - Amber/White</t>
  </si>
  <si>
    <t>EMPSB0C9K-A</t>
  </si>
  <si>
    <t>mpower® 6x4 Turn Light, Stud Mount, SAE J595 Class 1, CA Title 13 certified, NFPA, KKK-1822-F, FMVSS-108, 9-32 Vdc, 1.5' Pigtail, Clear Housing/Lens, 20 LED - Amber</t>
  </si>
  <si>
    <t>mpower 7x3 - Quick Mount</t>
  </si>
  <si>
    <t>EMPSC07M0-A</t>
  </si>
  <si>
    <t>mpower® 7x3 Warning Light, Quick Mount, SAE J595 Class 1, CA Title 13 certified, NFPA, KKK-1822-F, 9-32 Vdc, 1.5' Pigtail, Clear Housing/Lens, 12 LED, Single Color - Amber</t>
  </si>
  <si>
    <t>EMPSC07M0-B</t>
  </si>
  <si>
    <t>mpower® 7x3 Warning Light, Quick Mount, SAE J595 Class 1, CA Title 13 certified, NFPA, KKK-1822-F, 9-32 Vdc, 1.5' Pigtail, Clear Housing/Lens, 12 LED, Single Color - Blue</t>
  </si>
  <si>
    <t>EMPSC07M0-R</t>
  </si>
  <si>
    <t>mpower® 7x3 Warning Light, Quick Mount, SAE J595 Class 1, CA Title 13 certified, NFPA, KKK-1822-F, 9-32 Vdc, 1.5' Pigtail, Clear Housing/Lens, 12 LED, Single Color - Red</t>
  </si>
  <si>
    <t>EMPSC07M0-W</t>
  </si>
  <si>
    <t>mpower® 7x3 Warning Light, Quick Mount, SAE J595 Class 1, CA Title 13 certified, NFPA, KKK-1822-F, 9-32 Vdc, 1.5' Pigtail, Clear Housing/Lens, 12 LED, Single Color - White</t>
  </si>
  <si>
    <t>EMPSC07M1-D</t>
  </si>
  <si>
    <t>mpower® 7x3 Warning Light, Quick Mount, SAE J595 Class 1, CA Title 13 certified, NFPA, KKK-1822-F, 9-32 Vdc, 1.5' Pigtail, Clear Housing/Lens, 24 LED, Dual Color - Red/White</t>
  </si>
  <si>
    <t>EMPSC07M1-E</t>
  </si>
  <si>
    <t>mpower® 7x3 Warning Light, Quick Mount, SAE J595 Class 1, CA Title 13 certified, NFPA, KKK-1822-F, 9-32 Vdc, 1.5' Pigtail, Clear Housing/Lens, 24 LED, Dual Color - Blue/White</t>
  </si>
  <si>
    <t>EMPSC07M1-F</t>
  </si>
  <si>
    <t>mpower® 7x3 Warning Light, Quick Mount, SAE J595 Class 1, CA Title 13 certified, NFPA, KKK-1822-F, 9-32 Vdc, 1.5' Pigtail, Clear Housing/Lens, 24 LED, Dual Color - Amber/White</t>
  </si>
  <si>
    <t>EMPSC07M1-J</t>
  </si>
  <si>
    <t>mpower® 7x3 Warning Light, Quick Mount, SAE J595 Class 1, CA Title 13 certified, NFPA, KKK-1822-F, 9-32 Vdc, 1.5' Pigtail, Clear Housing/Lens, 24 LED, Dual Color - Red/Blue</t>
  </si>
  <si>
    <t>EMPSC07M2-D</t>
  </si>
  <si>
    <t>mpower® 7x3 Warning Light, Quick Mount, SAE J595 Class 1, CA Title 13 certified, NFPA, KKK-1822-F, 9-32 Vdc, 1.5' Pigtail, Clear Housing/Lens, 24 LED, Split Color - Red/White</t>
  </si>
  <si>
    <t>EMPSC07M2-E</t>
  </si>
  <si>
    <t>mpower® 7x3 Warning Light, Quick Mount, SAE J595 Class 1, CA Title 13 certified, NFPA, KKK-1822-F, 9-32 Vdc, 1.5' Pigtail, Clear Housing/Lens, 24 LED, Split Color - Blue/White</t>
  </si>
  <si>
    <t>EMPSC07M2-F</t>
  </si>
  <si>
    <t>mpower® 7x3 Warning Light, Quick Mount, SAE J595 Class 1, CA Title 13 certified, NFPA, KKK-1822-F, 9-32 Vdc, 1.5' Pigtail, Clear Housing/Lens, 24 LED, Split Color - Amber/White</t>
  </si>
  <si>
    <t>EMPSC07M2-J</t>
  </si>
  <si>
    <t>mpower® 7x3 Warning Light, Quick Mount, SAE J595 Class 1, CA Title 13 certified, NFPA, KKK-1822-F, 9-32 Vdc, 1.5' Pigtail, Clear Housing/Lens, 24 LED, Split Color - Red/Blue</t>
  </si>
  <si>
    <t>EMPSC07M2-K</t>
  </si>
  <si>
    <t>mpower® 7x3 Warning Light, Quick Mount, SAE J595 Class 1, CA Title 13 certified, NFPA, KKK-1822-F, 9-32 Vdc, 1.5' Pigtail, Clear Housing/Lens, 24 LED, Split Color - Red/Amber</t>
  </si>
  <si>
    <t>EMPSC07M2-M</t>
  </si>
  <si>
    <t>mpower® 7x3 Warning Light, Quick Mount, SAE J595 Class 1, CA Title 13 certified, NFPA, KKK-1822-F, 9-32 Vdc, 1.5' Pigtail, Clear Housing/Lens, 24 LED, Split Color - Blue/Amber</t>
  </si>
  <si>
    <t>EMPSC07M3-6</t>
  </si>
  <si>
    <t>mpower® 7x3 Warning Light, Quick Mount, SAE J595 Class 1, CA Title 13 certified, NFPA, KKK-1822-F, 9-32 Vdc, 1.5' Pigtail, Clear Housing/Lens, 36 LED, Tricolor - Red/Blue/Amber</t>
  </si>
  <si>
    <t>EMPSC07M3-8</t>
  </si>
  <si>
    <t>mpower® 7x3 Warning Light, Quick Mount, SAE J595 Class 1, CA Title 13 certified, NFPA, KKK-1822-F, 9-32 Vdc, 1.5' Pigtail, Clear Housing/Lens, 36 LED, Tricolor - Red/Blue/White</t>
  </si>
  <si>
    <t>EMPSC07M4-W</t>
  </si>
  <si>
    <t>mpower® 7x3 Backup Light, Quick Mount, SAE J595 Class 1, CA Title 13 certified, NFPA, KKK-1822-F, FMVSS-108, 9-32 Vdc, 1.5' Pigtail, Clear Housing/Lens, 18 LED - White</t>
  </si>
  <si>
    <t>EMPSC07M5-D</t>
  </si>
  <si>
    <t>mpower® 7x3 Backup Light w/Warning, Quick Mount, SAE J595 Class 1, CA Title 13 certified, NFPA, KKK-1822-F, FMVSS-108, 9-32 Vdc, 1.5' Pigtail, Clear Housing/Lens, 28 LED - Red/White</t>
  </si>
  <si>
    <t>EMPSC07M5-E</t>
  </si>
  <si>
    <t>mpower® 7x3 Backup Light w/Warning, Quick Mount, SAE J595 Class 1, CA Title 13 certified, NFPA, KKK-1822-F, FMVSS-108, 9-32 Vdc, 1.5' Pigtail, Clear Housing/Lens, 28 LED - Blue/White</t>
  </si>
  <si>
    <t>EMPSC07M5-F</t>
  </si>
  <si>
    <t>mpower® 7x3 Backup Light w/Warning, Quick Mount, SAE J595 Class 1, CA Title 13 certified, NFPA, KKK-1822-F, FMVSS-108, 9-32 Vdc, 1.5' Pigtail, Clear Housing/Lens, 28 LED - Amber/White</t>
  </si>
  <si>
    <t>EMPSC07M6-R</t>
  </si>
  <si>
    <t>mpower® 7x3 Stop/Tail &amp; Turn Light, Quick Mount, SAE J595 Class 1, CA Title 13 certified, NFPA, KKK-1822-F, FMVSS-108, 9-32 Vdc, 1.5' Pigtail, Clear Housing/Lens, 18 LED - Red</t>
  </si>
  <si>
    <t>EMPSC07M7-A</t>
  </si>
  <si>
    <t>mpower® 7x3 Turn Light, Quick Mount, SAE J595 Class 1, CA Title 13 certified, NFPA, KKK-1822-F, FMVSS-108, 9-32 Vdc, 1.5' Pigtail, Clear Housing/Lens, 18 LED - Amber</t>
  </si>
  <si>
    <t>mpower 7x3 - Screw Mount</t>
  </si>
  <si>
    <t>EMPSC07M8-A</t>
  </si>
  <si>
    <t>mpower® 7x3 Warning Light, Screw Mount, SAE J595 Class 1, CA Title 13 certified, NFPA, KKK-1822-F, 9-32 Vdc, 1.5' Pigtail, Clear Housing/Lens, 12 LED, Single Color - Amber</t>
  </si>
  <si>
    <t>EMPSC07M8-B</t>
  </si>
  <si>
    <t>mpower® 7x3 Warning Light, Screw Mount, SAE J595 Class 1, CA Title 13 certified, NFPA, KKK-1822-F, 9-32 Vdc, 1.5' Pigtail, Clear Housing/Lens, 12 LED, Single Color - Blue</t>
  </si>
  <si>
    <t>EMPSC07M8-R</t>
  </si>
  <si>
    <t>mpower® 7x3 Warning Light, Screw Mount, SAE J595 Class 1, CA Title 13 certified, NFPA, KKK-1822-F, 9-32 Vdc, 1.5' Pigtail, Clear Housing/Lens, 12 LED, Single Color - Red</t>
  </si>
  <si>
    <t>EMPSC07M8-W</t>
  </si>
  <si>
    <t>mpower® 7x3 Warning Light, Screw Mount, SAE J595 Class 1, CA Title 13 certified, NFPA, KKK-1822-F, 9-32 Vdc, 1.5' Pigtail, Clear Housing/Lens, 12 LED, Single Color - White</t>
  </si>
  <si>
    <t>EMPSC07M9-D</t>
  </si>
  <si>
    <t>mpower® 7x3 Warning Light, Screw Mount, SAE J595 Class 1, CA Title 13 certified, NFPA, KKK-1822-F, 9-32 Vdc, 1.5' Pigtail, Clear Housing/Lens, 24 LED, Dual Color - Red/White</t>
  </si>
  <si>
    <t>EMPSC07M9-E</t>
  </si>
  <si>
    <t>mpower® 7x3 Warning Light, Screw Mount, SAE J595 Class 1, CA Title 13 certified, NFPA, KKK-1822-F, 9-32 Vdc, 1.5' Pigtail, Clear Housing/Lens, 24 LED, Dual Color - Blue/White</t>
  </si>
  <si>
    <t>EMPSC07M9-F</t>
  </si>
  <si>
    <t>mpower® 7x3 Warning Light, Screw Mount, SAE J595 Class 1, CA Title 13 certified, NFPA, KKK-1822-F, 9-32 Vdc, 1.5' Pigtail, Clear Housing/Lens, 24 LED, Dual Color - Amber/White</t>
  </si>
  <si>
    <t>EMPSC07M9-J</t>
  </si>
  <si>
    <t>mpower® 7x3 Warning Light, Screw Mount, SAE J595 Class 1, CA Title 13 certified, NFPA, KKK-1822-F, 9-32 Vdc, 1.5' Pigtail, Clear Housing/Lens, 24 LED, Dual Color - Red/Blue</t>
  </si>
  <si>
    <t>EMPSC07MA-D</t>
  </si>
  <si>
    <t>mpower® 7x3 Warning Light, Screw Mount, SAE J595 Class 1, CA Title 13 certified, NFPA, KKK-1822-F, 9-32 Vdc, 1.5' Pigtail, Clear Housing/Lens, 24 LED, Split Color - Red/White</t>
  </si>
  <si>
    <t>EMPSC07MA-E</t>
  </si>
  <si>
    <t>mpower® 7x3 Warning Light, Screw Mount, SAE J595 Class 1, CA Title 13 certified, NFPA, KKK-1822-F, 9-32 Vdc, 1.5' Pigtail, Clear Housing/Lens, 24 LED, Split Color - Blue/White</t>
  </si>
  <si>
    <t>EMPSC07MA-F</t>
  </si>
  <si>
    <t>mpower® 7x3 Warning Light, Screw Mount, SAE J595 Class 1, CA Title 13 certified, NFPA, KKK-1822-F, 9-32 Vdc, 1.5' Pigtail, Clear Housing/Lens, 24 LED, Split Color - Amber/White</t>
  </si>
  <si>
    <t>EMPSC07MA-J</t>
  </si>
  <si>
    <t>mpower® 7x3 Warning Light, Screw Mount, SAE J595 Class 1, CA Title 13 certified, NFPA, KKK-1822-F, 9-32 Vdc, 1.5' Pigtail, Clear Housing/Lens, 24 LED, Split Color - Red/Blue</t>
  </si>
  <si>
    <t>EMPSC07MA-K</t>
  </si>
  <si>
    <t>mpower® 7x3 Warning Light, Screw Mount, SAE J595 Class 1, CA Title 13 certified, NFPA, KKK-1822-F, 9-32 Vdc, 1.5' Pigtail, Clear Housing/Lens, 24 LED, Split Color - Red/Amber</t>
  </si>
  <si>
    <t>EMPSC07MA-M</t>
  </si>
  <si>
    <t>mpower® 7x3 Warning Light, Screw Mount, SAE J595 Class 1, CA Title 13 certified, NFPA, KKK-1822-F, 9-32 Vdc, 1.5' Pigtail, Clear Housing/Lens, 24 LED, Split Color - Blue/Amber</t>
  </si>
  <si>
    <t>EMPSC07MB-6</t>
  </si>
  <si>
    <t>mpower® 7x3 Warning Light, Screw Mount, SAE J595 Class 1, CA Title 13 certified, NFPA, KKK-1822-F, 9-32 Vdc, 1.5' Pigtail, Clear Housing/Lens, 36 LED, Tricolor - Red/Blue/Amber</t>
  </si>
  <si>
    <t>EMPSC07MB-8</t>
  </si>
  <si>
    <t>mpower® 7x3 Warning Light, Screw Mount, SAE J595 Class 1, CA Title 13 certified, NFPA, KKK-1822-F, 9-32 Vdc, 1.5' Pigtail, Clear Housing/Lens, 36 LED, Tricolor - Red/Blue/White</t>
  </si>
  <si>
    <t>EMPSC07MC-W</t>
  </si>
  <si>
    <t>mpower® 7x3 Backup Light, Screw Mount, SAE J595 Class 1, CA Title 13 certified, NFPA, KKK-1822-F, FMVSS-108, 9-32 Vdc, 1.5' Pigtail, Clear Housing/Lens, 18 LED - White</t>
  </si>
  <si>
    <t>EMPSC07MD-D</t>
  </si>
  <si>
    <t>mpower® 7x3 Backup Light w/Warning, Screw Mount, SAE J595 Class 1, CA Title 13 certified, NFPA, KKK-1822-F, FMVSS-108, 9-32 Vdc, 1.5' Pigtail, Clear Housing/Lens, 28 LED - Red/White</t>
  </si>
  <si>
    <t>EMPSC07MD-E</t>
  </si>
  <si>
    <t>mpower® 7x3 Backup Light w/Warning, Screw Mount, SAE J595 Class 1, CA Title 13 certified, NFPA, KKK-1822-F, FMVSS-108, 9-32 Vdc, 1.5' Pigtail, Clear Housing/Lens, 28 LED - Blue/White</t>
  </si>
  <si>
    <t>EMPSC07MD-F</t>
  </si>
  <si>
    <t>mpower® 7x3 Backup Light w/Warning, Screw Mount, SAE J595 Class 1, CA Title 13 certified, NFPA, KKK-1822-F, FMVSS-108, 9-32 Vdc, 1.5' Pigtail, Clear Housing/Lens, 28 LED - Amber/White</t>
  </si>
  <si>
    <t>EMPSC07ME-R</t>
  </si>
  <si>
    <t>mpower® 7x3 Stop/Tail &amp; Turn Light, Screw Mount, SAE J595 Class 1, CA Title 13 certified, NFPA, KKK-1822-F, FMVSS-108, 9-32 Vdc, 1.5' Pigtail, Clear Housing/Lens, 18 LED - Red</t>
  </si>
  <si>
    <t>EMPSC07MF-A</t>
  </si>
  <si>
    <t>mpower® 7x3 Turn Light, Screw Mount, SAE J595 Class 1, CA Title 13 certified, NFPA, KKK-1822-F, FMVSS-108, 9-32 Vdc, 1.5' Pigtail, Clear Housing/Lens, 18 LED - Amber</t>
  </si>
  <si>
    <t>mpower 7x3 - Stud Mount</t>
  </si>
  <si>
    <t>EMPSC07MH-A</t>
  </si>
  <si>
    <t>mpower® 7x3 Warning Light, Stud Mount, SAE J595 Class 1, CA Title 13 certified, NFPA, KKK-1822-F, 9-32 Vdc, 1.5' Pigtail, Clear Housing/Lens, 12 LED, Single Color - Amber</t>
  </si>
  <si>
    <t>EMPSC07MH-B</t>
  </si>
  <si>
    <t>mpower® 7x3 Warning Light, Stud Mount, SAE J595 Class 1, CA Title 13 certified, NFPA, KKK-1822-F, 9-32 Vdc, 1.5' Pigtail, Clear Housing/Lens, 12 LED, Single Color - Blue</t>
  </si>
  <si>
    <t>EMPSC07MH-R</t>
  </si>
  <si>
    <t>mpower® 7x3 Warning Light, Stud Mount, SAE J595 Class 1, CA Title 13 certified, NFPA, KKK-1822-F, 9-32 Vdc, 1.5' Pigtail, Clear Housing/Lens, 12 LED, Single Color - Red</t>
  </si>
  <si>
    <t>EMPSC07MH-W</t>
  </si>
  <si>
    <t>mpower® 7x3 Warning Light, Stud Mount, SAE J595 Class 1, CA Title 13 certified, NFPA, KKK-1822-F, 9-32 Vdc, 1.5' Pigtail, Clear Housing/Lens, 12 LED, Single Color - White</t>
  </si>
  <si>
    <t>EMPSC07MJ-D</t>
  </si>
  <si>
    <t>mpower® 7x3 Warning Light, Stud Mount, SAE J595 Class 1, CA Title 13 certified, NFPA, KKK-1822-F, 9-32 Vdc, 1.5' Pigtail, Clear Housing/Lens, 24 LED, Dual Color - Red/White</t>
  </si>
  <si>
    <t>EMPSC07MJ-E</t>
  </si>
  <si>
    <t>mpower® 7x3 Warning Light, Stud Mount, SAE J595 Class 1, CA Title 13 certified, NFPA, KKK-1822-F, 9-32 Vdc, 1.5' Pigtail, Clear Housing/Lens, 24 LED, Dual Color - Blue/White</t>
  </si>
  <si>
    <t>EMPSC07MJ-F</t>
  </si>
  <si>
    <t>mpower® 7x3 Warning Light, Stud Mount, SAE J595 Class 1, CA Title 13 certified, NFPA, KKK-1822-F, 9-32 Vdc, 1.5' Pigtail, Clear Housing/Lens, 24 LED, Dual Color - Amber/White</t>
  </si>
  <si>
    <t>EMPSC07MJ-J</t>
  </si>
  <si>
    <t>mpower® 7x3 Warning Light, Stud Mount, SAE J595 Class 1, CA Title 13 certified, NFPA, KKK-1822-F, 9-32 Vdc, 1.5' Pigtail, Clear Housing/Lens, 24 LED, Dual Color - Red/Blue</t>
  </si>
  <si>
    <t>EMPSC07MK-D</t>
  </si>
  <si>
    <t>mpower® 7x3 Warning Light, Stud Mount, SAE J595 Class 1, CA Title 13 certified, NFPA, KKK-1822-F, 9-32 Vdc, 1.5' Pigtail, Clear Housing/Lens, 24 LED, Split Color - Red/White</t>
  </si>
  <si>
    <t>EMPSC07MK-E</t>
  </si>
  <si>
    <t>mpower® 7x3 Warning Light, Stud Mount, SAE J595 Class 1, CA Title 13 certified, NFPA, KKK-1822-F, 9-32 Vdc, 1.5' Pigtail, Clear Housing/Lens, 24 LED, Split Color - Blue/White</t>
  </si>
  <si>
    <t>EMPSC07MK-F</t>
  </si>
  <si>
    <t>mpower® 7x3 Warning Light, Stud Mount, SAE J595 Class 1, CA Title 13 certified, NFPA, KKK-1822-F, 9-32 Vdc, 1.5' Pigtail, Clear Housing/Lens, 24 LED, Split Color - Amber/White</t>
  </si>
  <si>
    <t>EMPSC07MK-J</t>
  </si>
  <si>
    <t>mpower® 7x3 Warning Light, Stud Mount, SAE J595 Class 1, CA Title 13 certified, NFPA, KKK-1822-F, 9-32 Vdc, 1.5' Pigtail, Clear Housing/Lens, 24 LED, Split Color - Red/Blue</t>
  </si>
  <si>
    <t>EMPSC07MK-K</t>
  </si>
  <si>
    <t>mpower® 7x3 Warning Light, Stud Mount, SAE J595 Class 1, CA Title 13 certified, NFPA, KKK-1822-F, 9-32 Vdc, 1.5' Pigtail, Clear Housing/Lens, 24 LED, Split Color - Red/Amber</t>
  </si>
  <si>
    <t>EMPSC07MK-M</t>
  </si>
  <si>
    <t>mpower® 7x3 Warning Light, Stud Mount, SAE J595 Class 1, CA Title 13 certified, NFPA, KKK-1822-F, 9-32 Vdc, 1.5' Pigtail, Clear Housing/Lens, 24 LED, Split Color - Blue/Amber</t>
  </si>
  <si>
    <t>EMPSC07ML-6</t>
  </si>
  <si>
    <t>mpower® 7x3 Warning Light, Stud Mount, SAE J595 Class 1, CA Title 13 certified, NFPA, KKK-1822-F, 9-32 Vdc, 1.5' Pigtail, Clear Housing/Lens, 36 LED, Tricolor - Red/Blue/Amber</t>
  </si>
  <si>
    <t>EMPSC07ML-8</t>
  </si>
  <si>
    <t>mpower® 7x3 Warning Light, Stud Mount, SAE J595 Class 1, CA Title 13 certified, NFPA, KKK-1822-F, 9-32 Vdc, 1.5' Pigtail, Clear Housing/Lens, 36 LED, Tricolor - Red/Blue/White</t>
  </si>
  <si>
    <t>EMPSC07MM-W</t>
  </si>
  <si>
    <t>mpower® 7x3 Backup Light, Stud Mount, SAE J595 Class 1, CA Title 13 certified, NFPA, KKK-1822-F, FMVSS-108, 9-32 Vdc, 1.5' Pigtail, Clear Housing/Lens, 18 LED - White</t>
  </si>
  <si>
    <t>EMPSC07MN-D</t>
  </si>
  <si>
    <t>mpower® 7x3 Backup Light w/warning, Stud Mount, SAE J595 Class 1, CA Title 13 certified, NFPA, KKK-1822-F, FMVSS-108, 9-32 Vdc, 1.5' Pigtail, Clear Housing/Lens, 28 LED - Red/White</t>
  </si>
  <si>
    <t>EMPSC07MN-E</t>
  </si>
  <si>
    <t>mpower® 7x3 Backup Light w/warning, Stud Mount, SAE J595 Class 1, CA Title 13 certified, NFPA, KKK-1822-F, FMVSS-108, 9-32 Vdc, 1.5' Pigtail, Clear Housing/Lens, 28 LED - Blue/White</t>
  </si>
  <si>
    <t>EMPSC07MN-F</t>
  </si>
  <si>
    <t>mpower® 7x3 Backup Light w/warning, Stud Mount, SAE J595 Class 1, CA Title 13 certified, NFPA, KKK-1822-F, FMVSS-108, 9-32 Vdc, 1.5' Pigtail, Clear Housing/Lens, 28 LED - Amber/White</t>
  </si>
  <si>
    <t>EMPSC07MP-R</t>
  </si>
  <si>
    <t>mpower® 7x3 Stop/Tail &amp; Turn Light, Stud Mount, SAE J595 Class 1, CA Title 13 certified, NFPA, KKK-1822-F, FMVSS-108, 9-32 Vdc, 1.5' Pigtail, Clear Housing/Lens, 18 LED - Red</t>
  </si>
  <si>
    <t>EMPSC07MQ-A</t>
  </si>
  <si>
    <t>mpower® 7x3 Turn Light, Stud Mount, SAE J595 Class 1, CA Title 13 certified, NFPA, KKK-1822-F, FMVSS-108, 9-32 Vdc, 1.5' Pigtail, Clear Housing/Lens, 18 LED - Amber</t>
  </si>
  <si>
    <t>mpower 7x3 Scene Light - Quick Mount</t>
  </si>
  <si>
    <t>EMPSC0Z3V-W</t>
  </si>
  <si>
    <t>mpower® 7x3 Scene Light, Quick Mount, 9-32 Vdc, 1.5' Pigtail, Clear Lens, 12 LED, Single Color, White</t>
  </si>
  <si>
    <t>mpower 7x3 Scene Light - Screw Mount</t>
  </si>
  <si>
    <t>EMPSC0Z3W-W</t>
  </si>
  <si>
    <t>mpower® 7x3 Scene Light, Screw Mount, 9-32 Vdc, 1.5' Pigtail, Clear Lens, 12 LED, Single Color, White</t>
  </si>
  <si>
    <t>mpower 7x3 Scene Light - Stud Mount</t>
  </si>
  <si>
    <t>EMPSC0Z3X-W</t>
  </si>
  <si>
    <t>mpower® 7x3 Scene Light, Stud Mount, 9-32 Vdc, 1.5' Pigtail, Clear Lens, 12 LED, Single Color, White</t>
  </si>
  <si>
    <t>mpower 9x7 - Screw Mount</t>
  </si>
  <si>
    <t>EMPSE15C4-A</t>
  </si>
  <si>
    <t>mpower® 9x7 Warning Light w/ Screw Mount,  NFPA 1901, KKK-1822-F, SAE J575, SAE J578, CA Title 13 Certified, IP67, 9-32 Vdc, 1.5' Pigtail, Clear Housing/Lens, 36 LED, Single Color, Amber</t>
  </si>
  <si>
    <t>EMPSE15C4-B</t>
  </si>
  <si>
    <t>mpower® 9x7 Warning Light w/ Screw Mount,  NFPA 1901, KKK-1822-F, SAE J575, SAE J578, CA Title 13 Certified, IP67, 9-32 Vdc, 1.5' Pigtail, Clear Housing/Lens, 36 LED, Single Color, Blue</t>
  </si>
  <si>
    <t>EMPSE15C4-R</t>
  </si>
  <si>
    <t>mpower® 9x7 Warning Light w/ Screw Mount,  NFPA 1901, KKK-1822-F, SAE J575, SAE J578, CA Title 13 Certified, IP67, 9-32 Vdc, 1.5' Pigtail, Clear Housing/Lens, 36 LED, Single Color, Red</t>
  </si>
  <si>
    <t>EMPSE15C4-W</t>
  </si>
  <si>
    <t>mpower® 9x7 Warning Light w/ Screw Mount,  NFPA 1901, KKK-1822-F, SAE J575, SAE J578, CA Title 13 Certified, IP67, 9-32 Vdc, 1.5' Pigtail, Clear Housing/Lens, 36 LED, Single Color, White</t>
  </si>
  <si>
    <t>EMPSE15C5-D</t>
  </si>
  <si>
    <t>mpower® 9x7 Warning Light w/ Screw Mount,  NFPA 1901, KKK-1822-F, SAE J575, SAE J578, CA Title 13 Certified, IP67, 9-32 Vdc, 1.5' Pigtail, Clear Housing/Lens, 72 LED, Dual Color, Red/White</t>
  </si>
  <si>
    <t>EMPSE15C5-E</t>
  </si>
  <si>
    <t>mpower® 9x7 Warning Light w/ Screw Mount,  NFPA 1901, KKK-1822-F, SAE J575, SAE J578, CA Title 13 Certified, IP67, 9-32 Vdc, 1.5' Pigtail, Clear Housing/Lens, 72 LED, Dual Color, Blue/White</t>
  </si>
  <si>
    <t>EMPSE15C5-F</t>
  </si>
  <si>
    <t>mpower® 9x7 Warning Light w/ Screw Mount,  NFPA 1901, KKK-1822-F, SAE J575, SAE J578, CA Title 13 Certified, IP67, 9-32 Vdc, 1.5' Pigtail, Clear Housing/Lens, 72 LED, Dual Color, Amber/White</t>
  </si>
  <si>
    <t>EMPSE15C5-J</t>
  </si>
  <si>
    <t>mpower® 9x7 Warning Light w/ Screw Mount,  NFPA 1901, KKK-1822-F, SAE J575, SAE J578, CA Title 13 Certified, IP67, 9-32 Vdc, 1.5' Pigtail, Clear Housing/Lens, 72 LED, Dual Color, Red/Blue</t>
  </si>
  <si>
    <t>EMPSE15C6-D</t>
  </si>
  <si>
    <t>mpower® 9x7 Warning Light w/ Screw Mount,  NFPA 1901, KKK-1822-F, SAE J575, SAE J578, CA Title 13 Certified, IP67, 9-32 Vdc, 1.5' Pigtail, Clear Housing/Lens, 72 LED, Left Right, Split Color, Red/White</t>
  </si>
  <si>
    <t>EMPSE15C6-E</t>
  </si>
  <si>
    <t>mpower® 9x7 Warning Light w/ Screw Mount,  NFPA 1901, KKK-1822-F, SAE J575, SAE J578, CA Title 13 Certified, IP67, 9-32 Vdc, 1.5' Pigtail, Clear Housing/Lens, 72 LED, Left Right, Split Color, Blue/White</t>
  </si>
  <si>
    <t>EMPSE15C6-F</t>
  </si>
  <si>
    <t>mpower® 9x7 Warning Light w/ Screw Mount,  NFPA 1901, KKK-1822-F, SAE J575, SAE J578, CA Title 13 Certified, IP67, 9-32 Vdc, 1.5' Pigtail, Clear Housing/Lens, 72 LED, Left Right, Split Color, Amber/White</t>
  </si>
  <si>
    <t>EMPSE15C6-J</t>
  </si>
  <si>
    <t>mpower® 9x7 Warning Light w/ Screw Mount,  NFPA 1901, KKK-1822-F, SAE J575, SAE J578, CA Title 13 Certified, IP67, 9-32 Vdc, 1.5' Pigtail, Clear Housing/Lens, 72 LED, Left Right, Split Color, Red/Blue</t>
  </si>
  <si>
    <t>EMPSE15C6-K</t>
  </si>
  <si>
    <t>mpower® 9x7 Warning Light w/ Screw Mount,  NFPA 1901, KKK-1822-F, SAE J575, SAE J578, CA Title 13 Certified, IP67, 9-32 Vdc, 1.5' Pigtail, Clear Housing/Lens, 72 LED, Left Right, Split Color, Red/Amber</t>
  </si>
  <si>
    <t>EMPSE15C6-M</t>
  </si>
  <si>
    <t>mpower® 9x7 Warning Light w/ Screw Mount,  NFPA 1901, KKK-1822-F, SAE J575, SAE J578, CA Title 13 Certified, IP67, 9-32 Vdc, 1.5' Pigtail, Clear Housing/Lens, 72 LED, Left Right, Split Color, Blue/Amber</t>
  </si>
  <si>
    <t>EMPSE15C7-D</t>
  </si>
  <si>
    <t>mpower® 9x7 Warning Light w/ Screw Mount,  NFPA 1901, KKK-1822-F, SAE J575, SAE J578, CA Title 13 Certified, IP67, 9-32 Vdc, 1.5' Pigtail, Clear Housing/Lens, 72 LED, Top Bottom, Split Color, Red/White</t>
  </si>
  <si>
    <t>EMPSE15C7-E</t>
  </si>
  <si>
    <t>mpower® 9x7 Warning Light w/ Screw Mount,  NFPA 1901, KKK-1822-F, SAE J575, SAE J578, CA Title 13 Certified, IP67, 9-32 Vdc, 1.5' Pigtail, Clear Housing/Lens, 72 LED, Top Bottom, Split Color, Blue/White</t>
  </si>
  <si>
    <t>EMPSE15C7-F</t>
  </si>
  <si>
    <t>mpower® 9x7 Warning Light w/ Screw Mount,  NFPA 1901, KKK-1822-F, SAE J575, SAE J578, CA Title 13 Certified, IP67, 9-32 Vdc, 1.5' Pigtail, Clear Housing/Lens, 72 LED, Top Bottom, Split Color, Amber/White</t>
  </si>
  <si>
    <t>EMPSE15C7-J</t>
  </si>
  <si>
    <t>mpower® 9x7 Warning Light w/ Screw Mount,  NFPA 1901, KKK-1822-F, SAE J575, SAE J578, CA Title 13 Certified, IP67, 9-32 Vdc, 1.5' Pigtail, Clear Housing/Lens, 72 LED, Top Bottom, Split Color, Red/Blue</t>
  </si>
  <si>
    <t>EMPSE15C7-K</t>
  </si>
  <si>
    <t>mpower® 9x7 Warning Light w/ Screw Mount,  NFPA 1901, KKK-1822-F, SAE J575, SAE J578, CA Title 13 Certified, IP67, 9-32 Vdc, 1.5' Pigtail, Clear Housing/Lens, 72 LED, Top Bottom, Split Color, Red/Amber</t>
  </si>
  <si>
    <t>EMPSE15C7-M</t>
  </si>
  <si>
    <t>mpower® 9x7 Warning Light w/ Screw Mount,  NFPA 1901, KKK-1822-F, SAE J575, SAE J578, CA Title 13 Certified, IP67, 9-32 Vdc, 1.5' Pigtail, Clear Housing/Lens, 72 LED, Top Bottom, Split Color, Blue/Amber</t>
  </si>
  <si>
    <t>EMPSE15CC-W</t>
  </si>
  <si>
    <t>mpower® 9x7 Scene Light, Screw Mount, NFPA, KKK-1822-F, 10-32 Vdc, 1.5' Pigtail, Clear Lens, 36 LED, Single Color, White</t>
  </si>
  <si>
    <t>EMPSE15CE-R</t>
  </si>
  <si>
    <t>mpower® 9x7 Stop/Tail/Turn Light w/ Screw Mount, FMVSS108, 9-32 Vdc, 1.5' Pigtail, Clear Housing/Lens, 36 LED, Red</t>
  </si>
  <si>
    <t>EMPSE15CF-A</t>
  </si>
  <si>
    <t>mpower® 9x7 Turn Light w/ Screw Mount, FMVSS108, 9-32 Vdc, 1.5' Pigtail, Clear Housing/Lens, 36 LED, Amber</t>
  </si>
  <si>
    <t>mpower 9x7 - Stud Mount</t>
  </si>
  <si>
    <t>EMPSE15C8-A</t>
  </si>
  <si>
    <t>mpower® 9x7 Warning Light w/ Stud Mount,  NFPA 1901, KKK-1822-F, SAE J575, SAE J578, CA Title 13 Certified, IP67, 9-32 Vdc, 1.5' Pigtail, Clear Housing/Lens, 36 LED, Single Color, Amber</t>
  </si>
  <si>
    <t>EMPSE15C8-B</t>
  </si>
  <si>
    <t>mpower® 9x7 Warning Light w/ Stud Mount,  NFPA 1901, KKK-1822-F, SAE J575, SAE J578, CA Title 13 Certified, IP67, 9-32 Vdc, 1.5' Pigtail, Clear Housing/Lens, 36 LED, Single, Color, Blue</t>
  </si>
  <si>
    <t>EMPSE15C8-R</t>
  </si>
  <si>
    <t>mpower® 9x7 Warning Light w/ Stud Mount,  NFPA 1901, KKK-1822-F, SAE J575, SAE J578, CA Title 13 Certified, IP67, 9-32 Vdc, 1.5' Pigtail, Clear Housing/Lens, 36 LED, Single, Color, Red</t>
  </si>
  <si>
    <t>EMPSE15C8-W</t>
  </si>
  <si>
    <t>mpower® 9x7 Warning Light w/ Stud Mount,  NFPA 1901, KKK-1822-F, SAE J575, SAE J578, CA Title 13 Certified, IP67, 9-32 Vdc, 1.5' Pigtail, Clear Housing/Lens, 36 LED, Single, Color, White</t>
  </si>
  <si>
    <t>EMPSE15C9-D</t>
  </si>
  <si>
    <t>mpower® 9x7 Warning Light w/ Stud Mount,  NFPA 1901, KKK-1822-F, SAE J575, SAE J578, CA Title 13 Certified, IP67, 9-32 Vdc, 1.5' Pigtail, Clear Housing/Lens, 72 LED, Dual Color, Red/White</t>
  </si>
  <si>
    <t>EMPSE15C9-E</t>
  </si>
  <si>
    <t>mpower® 9x7 Warning Light w/ Stud Mount,  NFPA 1901, KKK-1822-F, SAE J575, SAE J578, CA Title 13 Certified, IP67, 9-32 Vdc, 1.5' Pigtail, Clear Housing/Lens, 72 LED, Dual Color, Blue/White</t>
  </si>
  <si>
    <t>EMPSE15C9-F</t>
  </si>
  <si>
    <t>mpower® 9x7 Warning Light w/ Stud Mount,  NFPA 1901, KKK-1822-F, SAE J575, SAE J578, CA Title 13 Certified, IP67, 9-32 Vdc, 1.5' Pigtail, Clear Housing/Lens, 72 LED, Dual Color, Amber/White</t>
  </si>
  <si>
    <t>EMPSE15C9-J</t>
  </si>
  <si>
    <t>mpower® 9x7 Warning Light w/ Stud Mount,  NFPA 1901, KKK-1822-F, SAE J575, SAE J578, CA Title 13 Certified, IP67, 9-32 Vdc, 1.5' Pigtail, Clear Housing/Lens, 72 LED, Dual Color, Red/Blue</t>
  </si>
  <si>
    <t>EMPSE15CA-D</t>
  </si>
  <si>
    <t>mpower® 9x7 Warning Light w/ Stud Mount,  NFPA 1901, KKK-1822-F, SAE J575, SAE J578, CA Title 13 Certified, IP67, 9-32 Vdc, 1.5' Pigtail, Clear Housing/Lens, 72 LED, Left Right, Split Color, Red/White</t>
  </si>
  <si>
    <t>EMPSE15CA-E</t>
  </si>
  <si>
    <t>mpower® 9x7 Warning Light w/ Stud Mount,  NFPA 1901, KKK-1822-F, SAE J575, SAE J578, CA Title 13 Certified, IP67, 9-32 Vdc, 1.5' Pigtail, Clear Housing/Lens, 72 LED, Left Right, Split Color, Blue/White</t>
  </si>
  <si>
    <t>EMPSE15CA-F</t>
  </si>
  <si>
    <t>mpower® 9x7 Warning Light w/ Stud Mount,  NFPA 1901, KKK-1822-F, SAE J575, SAE J578, CA Title 13 Certified, IP67, 9-32 Vdc, 1.5' Pigtail, Clear Housing/Lens, 72 LED, Left Right, Split Color, Amber/White</t>
  </si>
  <si>
    <t>EMPSE15CA-J</t>
  </si>
  <si>
    <t>mpower® 9x7 Warning Light w/ Stud Mount,  NFPA 1901, KKK-1822-F, SAE J575, SAE J578, CA Title 13 Certified, IP67, 9-32 Vdc, 1.5' Pigtail, Clear Housing/Lens, 72 LED, Left Right, Split Color, Red/Blue</t>
  </si>
  <si>
    <t>EMPSE15CA-K</t>
  </si>
  <si>
    <t>mpower® 9x7 Warning Light w/ Stud Mount,  NFPA 1901, KKK-1822-F, SAE J575, SAE J578, CA Title 13 Certified, IP67, 9-32 Vdc, 1.5' Pigtail, Clear Housing/Lens, 72 LED, Left Right, Split Color, Red/Amber</t>
  </si>
  <si>
    <t>EMPSE15CA-M</t>
  </si>
  <si>
    <t>mpower® 9x7 Warning Light w/ Stud Mount,  NFPA 1901, KKK-1822-F, SAE J575, SAE J578, CA Title 13 Certified, IP67, 9-32 Vdc, 1.5' Pigtail, Clear Housing/Lens, 72 LED, Left Right, Split Color, Blue/Amber</t>
  </si>
  <si>
    <t>EMPSE15CB-D</t>
  </si>
  <si>
    <t>mpower® 9x7 Warning Light w/ Stud Mount,  NFPA 1901, KKK-1822-F, SAE J575, SAE J578, CA Title 13 Certified, IP67, 9-32 Vdc, 1.5' Pigtail, Clear Housing/Lens, 72 LED, Top Bottom, Split Color, Red/White</t>
  </si>
  <si>
    <t>EMPSE15CB-E</t>
  </si>
  <si>
    <t>mpower® 9x7 Warning Light w/ Stud Mount,  NFPA 1901, KKK-1822-F, SAE J575, SAE J578, CA Title 13 Certified, IP67, 9-32 Vdc, 1.5' Pigtail, Clear Housing/Lens, 72 LED, Top Bottom, Split Color, Blue/White</t>
  </si>
  <si>
    <t>EMPSE15CB-F</t>
  </si>
  <si>
    <t>mpower® 9x7 Warning Light w/ Stud Mount,  NFPA 1901, KKK-1822-F, SAE J575, SAE J578, CA Title 13 Certified, IP67, 9-32 Vdc, 1.5' Pigtail, Clear Housing/Lens, 72 LED, Top Bottom, Split Color, Amber/White</t>
  </si>
  <si>
    <t>EMPSE15CB-J</t>
  </si>
  <si>
    <t>mpower® 9x7 Warning Light w/ Stud Mount,  NFPA 1901, KKK-1822-F, SAE J575, SAE J578, CA Title 13 Certified, IP67, 9-32 Vdc, 1.5' Pigtail, Clear Housing/Lens, 72 LED, Top Bottom, Split Color, Red/Blue</t>
  </si>
  <si>
    <t>EMPSE15CB-K</t>
  </si>
  <si>
    <t>mpower® 9x7 Warning Light w/ Stud Mount,  NFPA 1901, KKK-1822-F, SAE J575, SAE J578, CA Title 13 Certified, IP67, 9-32 Vdc, 1.5' Pigtail, Clear Housing/Lens, 72 LED, Top Bottom, Split Color, Red/Amber</t>
  </si>
  <si>
    <t>EMPSE15CB-M</t>
  </si>
  <si>
    <t>mpower® 9x7 Warning Light w/ Stud Mount,  NFPA 1901, KKK-1822-F, SAE J575, SAE J578, CA Title 13 Certified, IP67, 9-32 Vdc, 1.5' Pigtail, Clear Housing/Lens, 72 LED, Top Bottom, Split Color, Blue/Amber</t>
  </si>
  <si>
    <t>EMPSE15CG-W</t>
  </si>
  <si>
    <t>mpower® 9x7 Scene Light, Stud Mount, NFPA, KKK-1822-F, 10-32 Vdc, 1.5' Pigtail, Clear Lens, 36 LED, Single Color, White</t>
  </si>
  <si>
    <t>EMPSE15CH-R</t>
  </si>
  <si>
    <t>mpower® 9x7 Stop/Tail/Turn Light w/ Stud Mount, FMVSS108, 9-32 Vdc, 1.5' Pigtail, Clear Housing/Lens, 36 LED, Red</t>
  </si>
  <si>
    <t>EMPSE15CJ-A</t>
  </si>
  <si>
    <t>mpower® 9x7 Turn Light w/ Stud Mount, FMVSS108, 9-32 Vdc, 1.5' Pigtail, Clear Housing/Lens, 36 LED, Amber</t>
  </si>
  <si>
    <t>mpower Fascia 3" 3-wire - Quick Mount</t>
  </si>
  <si>
    <t>EMPSCG1QMS1A</t>
  </si>
  <si>
    <t>mpower® 3” 3-Wire Light w/ Quick Mount, for use with mpower Arrow Kit and Connect-n-Go, SAE Class 1 &amp; CA Title 13, 9-32 Vdc, Black Housing, 4 LED, Single Color - Amber</t>
  </si>
  <si>
    <t>EMPSCG1QMS1B</t>
  </si>
  <si>
    <t>mpower® 3” 3-Wire Light w/ Quick Mount, for use with mpower Arrow Kit and Connect-n-Go, SAE Class 1 &amp; CA Title 13, 9-32 Vdc, Black Housing, 4 LED, Single Color - Blue</t>
  </si>
  <si>
    <t>EMPSCG1QMS1R</t>
  </si>
  <si>
    <t>mpower® 3” 3-Wire Light w/ Quick Mount, for use with mpower Arrow Kit and Connect-n-Go, SAE Class 1 &amp; CA Title 13, 9-32 Vdc, Black Housing, 4 LED, Single Color - Red</t>
  </si>
  <si>
    <t>EMPSCG1QMS1W</t>
  </si>
  <si>
    <t>mpower® 3” 3-Wire Light w/ Quick Mount, for use with mpower Arrow Kit and Connect-n-Go, SAE Class 1 &amp; CA Title 13, 9-32 Vdc, Black Housing, 4 LED, Single Color - White</t>
  </si>
  <si>
    <t>EMPSCG1QMS3A</t>
  </si>
  <si>
    <t>mpower® 3" 3-Wire Light w/ Quick Mount, for use with mpower Arrow Kit and Connect-n-Go, SAE Class 1 &amp; CA Title 13, 9-32 Vdc, Black Housing, 8 LED, Single Color - Amber</t>
  </si>
  <si>
    <t>EMPSCG1QMS3B</t>
  </si>
  <si>
    <t>mpower® 3" 3-Wire Light w/ Quick Mount, for use with mpower Arrow Kit and Connect-n-Go, SAE Class 1 &amp; CA Title 13, 9-32 Vdc, Black Housing, 8 LED, Single Color - Blue</t>
  </si>
  <si>
    <t>EMPSCG1QMS3D</t>
  </si>
  <si>
    <t>mpower® 3" 3-Wire Light w/ Quick Mount, for use with mpower Arrow Kit and Connect-n-Go, SAE Class 1 &amp; CA Title 13, 9-32 Vdc, Black Housing, 8 LED, Dual Color - Red/White</t>
  </si>
  <si>
    <t>EMPSCG1QMS3E</t>
  </si>
  <si>
    <t>mpower® 3" 3-Wire Light w/ Quick Mount, for use with mpower Arrow Kit and Connect-n-Go, SAE Class 1 &amp; CA Title 13, 9-32 Vdc, Black Housing, 8 LED, Dual Color - Blue/White</t>
  </si>
  <si>
    <t>EMPSCG1QMS3F</t>
  </si>
  <si>
    <t>mpower® 3" 3-Wire Light w/ Quick Mount, for use with mpower Arrow Kit and Connect-n-Go, SAE Class 1 &amp; CA Title 13, 9-32 Vdc, Black Housing, 8 LED, Dual Color - Amber/White</t>
  </si>
  <si>
    <t>EMPSCG1QMS3J</t>
  </si>
  <si>
    <t>mpower® 3" 3-Wire Light w/ Quick Mount, for use with mpower Arrow Kit and Connect-n-Go, SAE Class 1 &amp; CA Title 13, 9-32 Vdc, Black Housing, 8 LED, Dual Color - Red/Blue</t>
  </si>
  <si>
    <t>EMPSCG1QMS3K</t>
  </si>
  <si>
    <t>mpower® 3" 3-Wire Light w/ Quick Mount, for use with mpower Arrow Kit and Connect-n-Go, SAE Class 1 &amp; CA Title 13, 9-32 Vdc, Black Housing, 8 LED, Dual Color - Red/Amber</t>
  </si>
  <si>
    <t>EMPSCG1QMS3M</t>
  </si>
  <si>
    <t>mpower® 3" 3-Wire Light w/ Quick Mount, for use with mpower Arrow Kit and Connect-n-Go, SAE Class 1 &amp; CA Title 13, 9-32 Vdc, Black Housing, 8 LED, Dual Color - Blue/Amber</t>
  </si>
  <si>
    <t>EMPSCG1QMS3R</t>
  </si>
  <si>
    <t>mpower® 3" 3-Wire Light w/ Quick Mount, for use with mpower Arrow Kit and Connect-n-Go, SAE Class 1 &amp; CA Title 13, 9-32 Vdc, Black Housing, 8 LED, Single Color - Red</t>
  </si>
  <si>
    <t>EMPSCG1QMS3W</t>
  </si>
  <si>
    <t>mpower® 3" 3-Wire Light w/ Quick Mount, for use with mpower Arrow Kit and Connect-n-Go, SAE Class 1 &amp; CA Title 13, 9-32 Vdc, Black Housing, 8 LED, Single Color - White</t>
  </si>
  <si>
    <t>EMPSCG1QMS4BAW</t>
  </si>
  <si>
    <t>mpower® 3" 3-Wire Light w/ Quick Mount, for use with mpower Arrow Kit and Connect-n-Go, SAE Class 1 &amp; CA Title 13, 9-32 Vdc, Black Housing, 12 LED, Tricolor - Blue/Amber/White</t>
  </si>
  <si>
    <t>EMPSCG1QMS4RAW</t>
  </si>
  <si>
    <t>mpower® 3" 3-Wire Light w/ Quick Mount, for use with mpower Arrow Kit and Connect-n-Go, SAE Class 1 &amp; CA Title 13, 9-32 Vdc, Black Housing, 12 LED, Tricolor - Red/Amber/White</t>
  </si>
  <si>
    <t>EMPSCG1QMS4RBA</t>
  </si>
  <si>
    <t>mpower® 3" 3-Wire Light w/ Quick Mount, for use with mpower Arrow Kit and Connect-n-Go, SAE Class 1 &amp; CA Title 13, 9-32 Vdc, Black Housing, 12 LED, Tricolor - Red/Blue/Amber</t>
  </si>
  <si>
    <t>EMPSCG1QMS4RBW</t>
  </si>
  <si>
    <t>mpower® 3" 3-Wire Light w/ Quick Mount, for use with mpower Arrow Kit and Connect-n-Go, SAE Class 1 &amp; CA Title 13, 9-32 Vdc, Black Housing, 12 LED, Tricolor - Red/Blue/White</t>
  </si>
  <si>
    <t>mpower Fascia 3" 3-wire - Screw Mount</t>
  </si>
  <si>
    <t>EMPSCG1SMS1A</t>
  </si>
  <si>
    <t>mpower® 3” 3-Wire Light w/ Screw Mount, for use with mpower Arrow Kit and Connect-n-Go, SAE Class 1 &amp; CA Title 13, 9-32 Vdc, Black Housing, 4 LED, Single Color - Amber</t>
  </si>
  <si>
    <t>EMPSCG1SMS1B</t>
  </si>
  <si>
    <t>mpower® 3” 3-Wire Light w/ Screw Mount, for use with mpower Arrow Kit and Connect-n-Go, SAE Class 1 &amp; CA Title 13, 9-32 Vdc, Black Housing, 4 LED, Single Color - Blue</t>
  </si>
  <si>
    <t>EMPSCG1SMS1R</t>
  </si>
  <si>
    <t>mpower® 3” 3-Wire Light w/ Screw Mount, for use with mpower Arrow Kit and Connect-n-Go, SAE Class 1 &amp; CA Title 13, 9-32 Vdc, Black Housing, 4 LED, Single Color - Red</t>
  </si>
  <si>
    <t>EMPSCG1SMS1W</t>
  </si>
  <si>
    <t>mpower® 3” 3-Wire Light w/ Screw Mount, for use with mpower Arrow Kit and Connect-n-Go, SAE Class 1 &amp; CA Title 13, 9-32 Vdc, Black Housing, 4 LED, Single Color - White</t>
  </si>
  <si>
    <t>EMPSCG1SMS3A</t>
  </si>
  <si>
    <t>mpower® 3" 3-Wire Light w/ Screw Mount, for use with mpower Arrow Kit and Connect-n-Go, SAE Class 1 &amp; CA Title 13, 9-32 Vdc, Black Housing, 8 LED, Single Color - Amber</t>
  </si>
  <si>
    <t>EMPSCG1SMS3B</t>
  </si>
  <si>
    <t>mpower® 3" 3-Wire Light w/ Screw Mount, for use with mpower Arrow Kit and Connect-n-Go, SAE Class 1 &amp; CA Title 13, 9-32 Vdc, Black Housing, 8 LED, Single Color - Blue</t>
  </si>
  <si>
    <t>EMPSCG1SMS3D</t>
  </si>
  <si>
    <t>mpower® 3" 3-Wire Light w/ Screw Mount, for use with mpower Arrow Kit and Connect-n-Go, SAE Class 1 &amp; CA Title 13, 9-32 Vdc, Black Housing, 8 LED, Dual Color - Red/White</t>
  </si>
  <si>
    <t>EMPSCG1SMS3E</t>
  </si>
  <si>
    <t>mpower® 3" 3-Wire Light w/ Screw Mount, for use with mpower Arrow Kit and Connect-n-Go, SAE Class 1 &amp; CA Title 13, 9-32 Vdc, Black Housing, 8 LED, Dual Color - Blue/White</t>
  </si>
  <si>
    <t>EMPSCG1SMS3F</t>
  </si>
  <si>
    <t>mpower® 3" 3-Wire Light w/ Screw Mount, for use with mpower Arrow Kit and Connect-n-Go, SAE Class 1 &amp; CA Title 13, 9-32 Vdc, Black Housing, 8 LED, Dual Color - Amber/White</t>
  </si>
  <si>
    <t>EMPSCG1SMS3J</t>
  </si>
  <si>
    <t>mpower® 3" 3-Wire Light w/ Screw Mount, for use with mpower Arrow Kit and Connect-n-Go, SAE Class 1 &amp; CA Title 13, 9-32 Vdc, Black Housing, 8 LED, Dual Color - Red/Blue</t>
  </si>
  <si>
    <t>EMPSCG1SMS3K</t>
  </si>
  <si>
    <t>mpower® 3" 3-Wire Light w/ Screw Mount, for use with mpower Arrow Kit and Connect-n-Go, SAE Class 1 &amp; CA Title 13, 9-32 Vdc, Black Housing, 8 LED, Dual Color - Red/Amber</t>
  </si>
  <si>
    <t>EMPSCG1SMS3M</t>
  </si>
  <si>
    <t>mpower® 3" 3-Wire Light w/ Screw Mount, for use with mpower Arrow Kit and Connect-n-Go, SAE Class 1 &amp; CA Title 13, 9-32 Vdc, Black Housing, 8 LED, Dual Color - Blue/Amber</t>
  </si>
  <si>
    <t>EMPSCG1SMS3R</t>
  </si>
  <si>
    <t>mpower® 3" 3-Wire Light w/ Screw Mount, for use with mpower Arrow Kit and Connect-n-Go, SAE Class 1 &amp; CA Title 13, 9-32 Vdc, Black Housing, 8 LED, Single Color - Red</t>
  </si>
  <si>
    <t>EMPSCG1SMS3W</t>
  </si>
  <si>
    <t>mpower® 3" 3-Wire Light w/ Screw Mount, for use with mpower Arrow Kit and Connect-n-Go, SAE Class 1 &amp; CA Title 13, 9-32 Vdc, Black Housing, 8 LED, Single Color - White</t>
  </si>
  <si>
    <t>EMPSCG1SMS4BAW</t>
  </si>
  <si>
    <t>mpower® 3" 3-Wire Light w/ Screw Mount, for use with mpower Arrow Kit and Connect-n-Go, SAE Class 1 &amp; CA Title 13, 9-32 Vdc, Black Housing, 12 LED, Tricolor - Blue/Amber/White</t>
  </si>
  <si>
    <t>EMPSCG1SMS4RAW</t>
  </si>
  <si>
    <t>mpower® 3" 3-Wire Light w/ Screw Mount, for use with mpower Arrow Kit and Connect-n-Go, SAE Class 1 &amp; CA Title 13, 9-32 Vdc, Black Housing, 12 LED, Tricolor - Red/Amber/White</t>
  </si>
  <si>
    <t>EMPSCG1SMS4RBA</t>
  </si>
  <si>
    <t>mpower® 3" 3-Wire Light w/ Screw Mount, for use with mpower Arrow Kit and Connect-n-Go, SAE Class 1 &amp; CA Title 13, 9-32 Vdc, Black Housing, 12 LED, Tricolor - Red/Blue/Amber</t>
  </si>
  <si>
    <t>EMPSCG1SMS4RBW</t>
  </si>
  <si>
    <t>mpower® 3" 3-Wire Light w/ Screw Mount, for use with mpower Arrow Kit and Connect-n-Go, SAE Class 1 &amp; CA Title 13, 9-32 Vdc, Black Housing, 12 LED, Tricolor - Red/Blue/White</t>
  </si>
  <si>
    <t>mpower Fascia 3" 3-wire - Stud Mount</t>
  </si>
  <si>
    <t>EMPSCG1SLS1A</t>
  </si>
  <si>
    <t>mpower® 3” 3-Wire Light w/ Stud Mount, for use with mpower Arrow Kit and Connect-n-Go, SAE Class 1 &amp; CA Title 13, 9-32 Vdc, Black Housing, 4 LED, Single Color - Amber</t>
  </si>
  <si>
    <t>EMPSCG1SLS1B</t>
  </si>
  <si>
    <t>mpower® 3” 3-Wire Light w/ Stud Mount, for use with mpower Arrow Kit and Connect-n-Go, SAE Class 1 &amp; CA Title 13, 9-32 Vdc, Black Housing, 4 LED, Single Color - Blue</t>
  </si>
  <si>
    <t>EMPSCG1SLS1R</t>
  </si>
  <si>
    <t>mpower® 3” 3-Wire Light w/ Stud Mount, for use with mpower Arrow Kit and Connect-n-Go, SAE Class 1 &amp; CA Title 13, 9-32 Vdc, Black Housing, 4 LED, Single Color - Red</t>
  </si>
  <si>
    <t>EMPSCG1SLS1W</t>
  </si>
  <si>
    <t>mpower® 3” 3-Wire Light w/ Stud Mount, for use with mpower Arrow Kit and Connect-n-Go, SAE Class 1 &amp; CA Title 13, 9-32 Vdc, Black Housing, 4 LED, Single Color - White</t>
  </si>
  <si>
    <t>EMPSCG1SLS3A</t>
  </si>
  <si>
    <t>mpower® 3" 3-Wire Light w/ Stud Mount, for use with mpower Arrow Kit and Connect-n-Go, SAE Class 1 &amp; CA Title 13, 9-32 Vdc, Black Housing, 8 LED, Single Color - Amber</t>
  </si>
  <si>
    <t>EMPSCG1SLS3B</t>
  </si>
  <si>
    <t>mpower® 3" 3-Wire Light w/ Stud Mount, for use with mpower Arrow Kit and Connect-n-Go, SAE Class 1 &amp; CA Title 13, 9-32 Vdc, Black Housing, 8 LED, Single Color - Blue</t>
  </si>
  <si>
    <t>EMPSCG1SLS3D</t>
  </si>
  <si>
    <t>mpower® 3" 3-Wire Light w/ Stud Mount, for use with mpower Arrow Kit and Connect-n-Go, SAE Class 1 &amp; CA Title 13, 9-32 Vdc, Black Housing, 8 LED, Dual Color - Red/White</t>
  </si>
  <si>
    <t>EMPSCG1SLS3E</t>
  </si>
  <si>
    <t>mpower® 3" 3-Wire Light w/ Stud Mount, for use with mpower Arrow Kit and Connect-n-Go, SAE Class 1 &amp; CA Title 13, 9-32 Vdc, Black Housing, 8 LED, Dual Color - Blue/White</t>
  </si>
  <si>
    <t>EMPSCG1SLS3F</t>
  </si>
  <si>
    <t>mpower® 3" 3-Wire Light w/ Stud Mount, for use with mpower Arrow Kit and Connect-n-Go, SAE Class 1 &amp; CA Title 13, 9-32 Vdc, Black Housing, 8 LED, Dual Color - Amber/White</t>
  </si>
  <si>
    <t>EMPSCG1SLS3J</t>
  </si>
  <si>
    <t>mpower® 3" 3-Wire Light w/ Stud Mount, for use with mpower Arrow Kit and Connect-n-Go, SAE Class 1 &amp; CA Title 13, 9-32 Vdc, Black Housing, 8 LED, Dual Color - Red/Blue</t>
  </si>
  <si>
    <t>EMPSCG1SLS3K</t>
  </si>
  <si>
    <t>mpower® 3" 3-Wire Light w/ Stud Mount, for use with mpower Arrow Kit and Connect-n-Go, SAE Class 1 &amp; CA Title 13, 9-32 Vdc, Black Housing, 8 LED, Dual Color - Red/Amber</t>
  </si>
  <si>
    <t>EMPSCG1SLS3M</t>
  </si>
  <si>
    <t>mpower® 3" 3-Wire Light w/ Stud Mount, for use with mpower Arrow Kit and Connect-n-Go, SAE Class 1 &amp; CA Title 13, 9-32 Vdc, Black Housing, 8 LED, Dual Color - Blue/Amber</t>
  </si>
  <si>
    <t>EMPSCG1SLS3R</t>
  </si>
  <si>
    <t>mpower® 3" 3-Wire Light w/ Stud Mount, for use with mpower Arrow Kit and Connect-n-Go, SAE Class 1 &amp; CA Title 13, 9-32 Vdc, Black Housing, 8 LED, Single Color - Red</t>
  </si>
  <si>
    <t>EMPSCG1SLS3W</t>
  </si>
  <si>
    <t>mpower® 3" 3-Wire Light w/ Stud Mount, for use with mpower Arrow Kit and Connect-n-Go, SAE Class 1 &amp; CA Title 13, 9-32 Vdc, Black Housing, 8 LED, Single Color - White</t>
  </si>
  <si>
    <t>EMPSCG1SLS4BAW</t>
  </si>
  <si>
    <t>mpower® 3" 3-Wire Light w/ Stud Mount, for use with mpower Arrow Kit and Connect-n-Go, SAE Class 1 &amp; CA Title 13, 9-32 Vdc, Black Housing, 12 LED, Tricolor - Blue/Amber/White</t>
  </si>
  <si>
    <t>EMPSCG1SLS4RAW</t>
  </si>
  <si>
    <t>mpower® 3" 3-Wire Light w/ Stud Mount, for use with mpower Arrow Kit and Connect-n-Go, SAE Class 1 &amp; CA Title 13, 9-32 Vdc, Black Housing, 12 LED, Tricolor - Red/Amber/White</t>
  </si>
  <si>
    <t>EMPSCG1SLS4RBA</t>
  </si>
  <si>
    <t>mpower® 3" 3-Wire Light w/ Stud Mount, for use with mpower Arrow Kit and Connect-n-Go, SAE Class 1 &amp; CA Title 13, 9-32 Vdc, Black Housing, 12 LED, Tricolor - Red/Blue/Amber</t>
  </si>
  <si>
    <t>EMPSCG1SLS4RBW</t>
  </si>
  <si>
    <t>mpower® 3" 3-Wire Light w/ Stud Mount, for use with mpower Arrow Kit and Connect-n-Go, SAE Class 1 &amp; CA Title 13, 9-32 Vdc, Black Housing, 12 LED, Tricolor - Red/Blue/White</t>
  </si>
  <si>
    <t>mpower Fascia 4" 3-wire - Quick Mount</t>
  </si>
  <si>
    <t>EMPSCG2QMS2A</t>
  </si>
  <si>
    <t>mpower® 4” 3-Wire Light w/ Quick Mount, for use with mpower Arrow Kit and Connect-n-Go, SAE Class 1 &amp; CA Title 13, 9-32 Vdc, Black Housing, 6 LED, Single Color - Amber</t>
  </si>
  <si>
    <t>EMPSCG2QMS2B</t>
  </si>
  <si>
    <t>mpower® 4” 3-Wire Light w/ Quick Mount, for use with mpower Arrow Kit and Connect-n-Go, SAE Class 1 &amp; CA Title 13, 9-32 Vdc, Black Housing, 6 LED, Single Color - Blue</t>
  </si>
  <si>
    <t>EMPSCG2QMS2R</t>
  </si>
  <si>
    <t>mpower® 4” 3-Wire Light w/ Quick Mount, for use with mpower Arrow Kit and Connect-n-Go, SAE Class 1 &amp; CA Title 13, 9-32 Vdc, Black Housing, 6 LED, Single Color - Red</t>
  </si>
  <si>
    <t>EMPSCG2QMS2W</t>
  </si>
  <si>
    <t>mpower® 4” 3-Wire Light w/ Quick Mount, for use with mpower Arrow Kit and Connect-n-Go, SAE Class 1 &amp; CA Title 13, 9-32 Vdc, Black Housing, 6 LED, Single Color - White</t>
  </si>
  <si>
    <t>EMPSCG2QMS3A</t>
  </si>
  <si>
    <t>mpower® 4" 3-Wire Light w/ Quick Mount, for use with mpower Arrow Kit and Connect-n-Go, SAE Class 1 &amp; CA Title 13, 9-32 Vdc, Black Housing, 8 LED, Single Color - Amber</t>
  </si>
  <si>
    <t>EMPSCG2QMS3B</t>
  </si>
  <si>
    <t>mpower® 4" 3-Wire Light w/ Quick Mount, for use with mpower Arrow Kit and Connect-n-Go, SAE Class 1 &amp; CA Title 13, 9-32 Vdc, Black Housing, 8 LED, Single Color - Blue</t>
  </si>
  <si>
    <t>EMPSCG2QMS3R</t>
  </si>
  <si>
    <t>mpower® 4" 3-Wire Light w/ Quick Mount, for use with mpower Arrow Kit and Connect-n-Go, SAE Class 1 &amp; CA Title 13, 9-32 Vdc, Black Housing, 8 LED, Single Color - Red</t>
  </si>
  <si>
    <t>EMPSCG2QMS3W</t>
  </si>
  <si>
    <t>mpower® 4" 3-Wire Light w/ Quick Mount, for use with mpower Arrow Kit and Connect-n-Go, SAE Class 1 &amp; CA Title 13, 9-32 Vdc, Black Housing, 8 LED, Single Color - White</t>
  </si>
  <si>
    <t>EMPSCG2QMS4D</t>
  </si>
  <si>
    <t>mpower® 4" 3-Wire Light w/ Quick Mount, for use with mpower Arrow Kit and Connect-n-Go, SAE Class 1 &amp; CA Title 13, 9-32 Vdc, Black Housing, 12 LED, Dual Color - Red/White</t>
  </si>
  <si>
    <t>EMPSCG2QMS4E</t>
  </si>
  <si>
    <t>mpower® 4" 3-Wire Light w/ Quick Mount, for use with mpower Arrow Kit and Connect-n-Go, SAE Class 1 &amp; CA Title 13, 9-32 Vdc, Black Housing, 12 LED, Dual Color - Blue/White</t>
  </si>
  <si>
    <t>EMPSCG2QMS4F</t>
  </si>
  <si>
    <t>mpower® 4" 3-Wire Light w/ Quick Mount, for use with mpower Arrow Kit and Connect-n-Go, SAE Class 1 &amp; CA Title 13, 9-32 Vdc, Black Housing, 12 LED, Dual Color - Amber/White</t>
  </si>
  <si>
    <t>EMPSCG2QMS4J</t>
  </si>
  <si>
    <t>mpower® 4" 3-Wire Light w/ Quick Mount, for use with mpower Arrow Kit and Connect-n-Go, SAE Class 1 &amp; CA Title 13, 9-32 Vdc, Black Housing, 12 LED, Dual Color - Red/Blue</t>
  </si>
  <si>
    <t>EMPSCG2QMS4K</t>
  </si>
  <si>
    <t>mpower® 4" 3-Wire Light w/ Quick Mount, for use with mpower Arrow Kit and Connect-n-Go, SAE Class 1 &amp; CA Title 13, 9-32 Vdc, Black Housing, 12 LED, Dual Color - Red/Amber</t>
  </si>
  <si>
    <t>EMPSCG2QMS4M</t>
  </si>
  <si>
    <t>mpower® 4" 3-Wire Light w/ Quick Mount, for use with mpower Arrow Kit and Connect-n-Go, SAE Class 1 &amp; CA Title 13, 9-32 Vdc, Black Housing, 12 LED, Dual Color - Blue/Amber</t>
  </si>
  <si>
    <t>EMPSCG2QMS5BAW</t>
  </si>
  <si>
    <t>mpower® 4" 3-Wire Light w/ Quick Mount, for use with mpower Arrow Kit and Connect-n-Go, SAE Class 1 &amp; CA Title 13, 9-32 Vdc, Black Housing, 18 LED, Tricolor - Blue/Amber/White</t>
  </si>
  <si>
    <t>EMPSCG2QMS5RAW</t>
  </si>
  <si>
    <t>mpower® 4" 3-Wire Light w/ Quick Mount, for use with mpower Arrow Kit and Connect-n-Go, SAE Class 1 &amp; CA Title 13, 9-32 Vdc, Black Housing, 18 LED, Tricolor - Red/Amber/White</t>
  </si>
  <si>
    <t>EMPSCG2QMS5RBA</t>
  </si>
  <si>
    <t>mpower® 4" 3-Wire Light w/ Quick Mount, for use with mpower Arrow Kit and Connect-n-Go, SAE Class 1 &amp; CA Title 13, 9-32 Vdc, Black Housing, 18 LED, Tricolor - Red/Blue/Amber</t>
  </si>
  <si>
    <t>EMPSCG2QMS5RBW</t>
  </si>
  <si>
    <t>mpower® 4" 3-Wire Light w/ Quick Mount, for use with mpower Arrow Kit and Connect-n-Go, SAE Class 1 &amp; CA Title 13, 9-32 Vdc, Black Housing, 18 LED, Tricolor - Red/Blue/White</t>
  </si>
  <si>
    <t>mpower Fascia 4" 3-wire - Screw Mount</t>
  </si>
  <si>
    <t>EMPSCG2SMS2A</t>
  </si>
  <si>
    <t>mpower® 4" 3-Wire Light w/ Screw Mount, for use with mpower Arrow Kit and Connect-n-Go, SAE Class 1 &amp; CA Title 13, 9-32 Vdc, Black Housing, 6 LED, Single Color - Amber</t>
  </si>
  <si>
    <t>EMPSCG2SMS2B</t>
  </si>
  <si>
    <t>mpower® 4" 3-Wire Light w/ Screw Mount, for use with mpower Arrow Kit and Connect-n-Go, SAE Class 1 &amp; CA Title 13, 9-32 Vdc, Black Housing, 6 LED, Single Color - Blue</t>
  </si>
  <si>
    <t>EMPSCG2SMS2R</t>
  </si>
  <si>
    <t>mpower® 4" 3-Wire Light w/ Screw Mount, for use with mpower Arrow Kit and Connect-n-Go, SAE Class 1 &amp; CA Title 13, 9-32 Vdc, Black Housing, 6 LED, Single Color - Red</t>
  </si>
  <si>
    <t>EMPSCG2SMS2W</t>
  </si>
  <si>
    <t>mpower® 4" 3-Wire Light w/ Screw Mount, for use with mpower Arrow Kit and Connect-n-Go, SAE Class 1 &amp; CA Title 13, 9-32 Vdc, Black Housing, 6 LED, Single Color - White</t>
  </si>
  <si>
    <t>EMPSCG2SMS3A</t>
  </si>
  <si>
    <t>mpower® 4" 3-Wire Light w/ Screw Mount, for use with mpower Arrow Kit and Connect-n-Go, SAE Class 1 &amp; CA Title 13, 9-32 Vdc, Black Housing, 8 LED, Single Color - Amber</t>
  </si>
  <si>
    <t>EMPSCG2SMS3B</t>
  </si>
  <si>
    <t>mpower® 4" 3-Wire Light w/ Screw Mount, for use with mpower Arrow Kit and Connect-n-Go, SAE Class 1 &amp; CA Title 13, 9-32 Vdc, Black Housing, 8 LED, Single Color - Blue</t>
  </si>
  <si>
    <t>EMPSCG2SMS3R</t>
  </si>
  <si>
    <t>mpower® 4" 3-Wire Light w/ Screw Mount, for use with mpower Arrow Kit and Connect-n-Go, SAE Class 1 &amp; CA Title 13, 9-32 Vdc, Black Housing, 8 LED, Single Color - Red</t>
  </si>
  <si>
    <t>EMPSCG2SMS3W</t>
  </si>
  <si>
    <t>mpower® 4" 3-Wire Light w/ Screw Mount, for use with mpower Arrow Kit and Connect-n-Go, SAE Class 1 &amp; CA Title 13, 9-32 Vdc, Black Housing, 8 LED, Single Color - White</t>
  </si>
  <si>
    <t>EMPSCG2SMS4D</t>
  </si>
  <si>
    <t>mpower® 4" 3-Wire Light w/ Screw Mount, for use with mpower Arrow Kit and Connect-n-Go, SAE Class 1 &amp; CA Title 13, 9-32 Vdc, Black Housing, 12 LED, Dual Color - Red/White</t>
  </si>
  <si>
    <t>EMPSCG2SMS4E</t>
  </si>
  <si>
    <t>mpower® 4" 3-Wire Light w/ Screw Mount, for use with mpower Arrow Kit and Connect-n-Go, SAE Class 1 &amp; CA Title 13, 9-32 Vdc, Black Housing, 12 LED, Dual Color - Blue/White</t>
  </si>
  <si>
    <t>EMPSCG2SMS4F</t>
  </si>
  <si>
    <t>mpower® 4" 3-Wire Light w/ Screw Mount, for use with mpower Arrow Kit and Connect-n-Go, SAE Class 1 &amp; CA Title 13, 9-32 Vdc, Black Housing, 12 LED, Dual Color - Amber/White</t>
  </si>
  <si>
    <t>EMPSCG2SMS4J</t>
  </si>
  <si>
    <t>mpower® 4" 3-Wire Light w/ Screw Mount, for use with mpower Arrow Kit and Connect-n-Go, SAE Class 1 &amp; CA Title 13, 9-32 Vdc, Black Housing, 12 LED, Dual Color - Red/Blue</t>
  </si>
  <si>
    <t>EMPSCG2SMS4K</t>
  </si>
  <si>
    <t>mpower® 4" 3-Wire Light w/ Screw Mount, for use with mpower Arrow Kit and Connect-n-Go, SAE Class 1 &amp; CA Title 13, 9-32 Vdc, Black Housing, 12 LED, Dual Color - Red/Amber</t>
  </si>
  <si>
    <t>EMPSCG2SMS4M</t>
  </si>
  <si>
    <t>mpower® 4" 3-Wire Light w/ Screw Mount, for use with mpower Arrow Kit and Connect-n-Go, SAE Class 1 &amp; CA Title 13, 9-32 Vdc, Black Housing, 12 LED, Dual Color - Blue/Amber</t>
  </si>
  <si>
    <t>EMPSCG2SMS5BAW</t>
  </si>
  <si>
    <t>mpower® 4" 3-Wire Light w/ Screw Mount, for use with mpower Arrow Kit and Connect-n-Go, SAE Class 1 &amp; CA Title 13, 9-32 Vdc, Black Housing, 18 LED, Tricolor - Blue/Amber/White</t>
  </si>
  <si>
    <t>EMPSCG2SMS5RAW</t>
  </si>
  <si>
    <t>mpower® 4" 3-Wire Light w/ Screw Mount, for use with mpower Arrow Kit and Connect-n-Go, SAE Class 1 &amp; CA Title 13, 9-32 Vdc, Black Housing, 18 LED, Tricolor - Red/Amber/White</t>
  </si>
  <si>
    <t>EMPSCG2SMS5RBA</t>
  </si>
  <si>
    <t>mpower® 4" 3-Wire Light w/ Screw Mount, for use with mpower Arrow Kit and Connect-n-Go, SAE Class 1 &amp; CA Title 13, 9-32 Vdc, Black Housing, 18 LED, Tricolor - Red/Blue/Amber</t>
  </si>
  <si>
    <t>EMPSCG2SMS5RBW</t>
  </si>
  <si>
    <t>mpower® 4" 3-Wire Light w/ Screw Mount, for use with mpower Arrow Kit and Connect-n-Go, SAE Class 1 &amp; CA Title 13, 9-32 Vdc, Black Housing, 18 LED, Tricolor - Red/Blue/White</t>
  </si>
  <si>
    <t>mpower Fascia 4" 3-wire - Stud Mount</t>
  </si>
  <si>
    <t>EMPSCG2STS2A</t>
  </si>
  <si>
    <t>mpower® 4" 3-Wire Light w/ Stud Mount, for use with mpower Arrow Kit and Connect-n-Go, SAE Class 1 &amp; CA Title 13, 9-32 Vdc, Black Housing, 6 LED, Single Color - Amber</t>
  </si>
  <si>
    <t>EMPSCG2STS2B</t>
  </si>
  <si>
    <t>mpower® 4" 3-Wire Light w/ Stud Mount, for use with mpower Arrow Kit and Connect-n-Go, SAE Class 1 &amp; CA Title 13, 9-32 Vdc, Black Housing, 6 LED, Single Color - Blue</t>
  </si>
  <si>
    <t>EMPSCG2STS2R</t>
  </si>
  <si>
    <t>mpower® 4" 3-Wire Light w/ Stud Mount, for use with mpower Arrow Kit and Connect-n-Go, SAE Class 1 &amp; CA Title 13, 9-32 Vdc, Black Housing, 6 LED, Single Color - Red</t>
  </si>
  <si>
    <t>EMPSCG2STS2W</t>
  </si>
  <si>
    <t>mpower® 4" 3-Wire Light w/ Stud Mount, for use with mpower Arrow Kit and Connect-n-Go, SAE Class 1 &amp; CA Title 13, 9-32 Vdc, Black Housing, 6 LED, Single Color - White</t>
  </si>
  <si>
    <t>EMPSCG2STS3A</t>
  </si>
  <si>
    <t>mpower® 4" 3-Wire Light w/ Stud Mount, for use with mpower Arrow Kit and Connect-n-Go, SAE Class 1 &amp; CA Title 13, 9-32 Vdc, Black Housing, 8 LED, Single Color - Amber</t>
  </si>
  <si>
    <t>EMPSCG2STS3B</t>
  </si>
  <si>
    <t>mpower® 4" 3-Wire Light w/ Stud Mount, for use with mpower Arrow Kit and Connect-n-Go, SAE Class 1 &amp; CA Title 13, 9-32 Vdc, Black Housing, 8 LED, Single Color - Blue</t>
  </si>
  <si>
    <t>EMPSCG2STS3R</t>
  </si>
  <si>
    <t>mpower® 4" 3-Wire Light w/ Stud Mount, for use with mpower Arrow Kit and Connect-n-Go, SAE Class 1 &amp; CA Title 13, 9-32 Vdc, Black Housing, 8 LED, Single Color - Red</t>
  </si>
  <si>
    <t>EMPSCG2STS3W</t>
  </si>
  <si>
    <t>mpower® 4" 3-Wire Light w/ Stud Mount, for use with mpower Arrow Kit and Connect-n-Go, SAE Class 1 &amp; CA Title 13, 9-32 Vdc, Black Housing, 8 LED, Single Color - White</t>
  </si>
  <si>
    <t>EMPSCG2STS4D</t>
  </si>
  <si>
    <t>mpower® 4" 3-Wire Light w/ Stud Mount, for use with mpower Arrow Kit and Connect-n-Go, SAE Class 1 &amp; CA Title 13, 9-32 Vdc, Black Housing, 12 LED, Dual Color - Red/White</t>
  </si>
  <si>
    <t>EMPSCG2STS4E</t>
  </si>
  <si>
    <t>mpower® 4" 3-Wire Light w/ Stud Mount, for use with mpower Arrow Kit and Connect-n-Go, SAE Class 1 &amp; CA Title 13, 9-32 Vdc, Black Housing, 12 LED, Dual Color - Blue/White</t>
  </si>
  <si>
    <t>EMPSCG2STS4F</t>
  </si>
  <si>
    <t>mpower® 4" 3-Wire Light w/ Stud Mount, for use with mpower Arrow Kit and Connect-n-Go, SAE Class 1 &amp; CA Title 13, 9-32 Vdc, Black Housing, 12 LED, Dual Color - Amber/White</t>
  </si>
  <si>
    <t>EMPSCG2STS4J</t>
  </si>
  <si>
    <t>mpower® 4" 3-Wire Light w/ Stud Mount, for use with mpower Arrow Kit and Connect-n-Go, SAE Class 1 &amp; CA Title 13, 9-32 Vdc, Black Housing, 12 LED, Dual Color - Red/Blue</t>
  </si>
  <si>
    <t>EMPSCG2STS4K</t>
  </si>
  <si>
    <t>mpower® 4" 3-Wire Light w/ Stud Mount, for use with mpower Arrow Kit and Connect-n-Go, SAE Class 1 &amp; CA Title 13, 9-32 Vdc, Black Housing, 12 LED, Dual Color - Red/Amber</t>
  </si>
  <si>
    <t>EMPSCG2STS4M</t>
  </si>
  <si>
    <t>mpower® 4" 3-Wire Light w/ Stud Mount, for use with mpower Arrow Kit and Connect-n-Go, SAE Class 1 &amp; CA Title 13, 9-32 Vdc, Black Housing, 12 LED, Dual Color - Blue/Amber</t>
  </si>
  <si>
    <t>EMPSCG2STS5BAW</t>
  </si>
  <si>
    <t>mpower® 4" 3-Wire Light w/ Stud Mount, for use with mpower Arrow Kit and Connect-n-Go, SAE Class 1 &amp; CA Title 13, 9-32 Vdc, Black Housing, 18 LED, Tricolor - Blue/Amber/White</t>
  </si>
  <si>
    <t>EMPSCG2STS5RAW</t>
  </si>
  <si>
    <t>mpower® 4" 3-Wire Light w/ Stud Mount, for use with mpower Arrow Kit and Connect-n-Go, SAE Class 1 &amp; CA Title 13, 9-32 Vdc, Black Housing, 18 LED, Tricolor - Red/Amber/White</t>
  </si>
  <si>
    <t>EMPSCG2STS5RBA</t>
  </si>
  <si>
    <t>mpower® 4" 3-Wire Light w/ Stud Mount, for use with mpower Arrow Kit and Connect-n-Go, SAE Class 1 &amp; CA Title 13, 9-32 Vdc, Black Housing, 18 LED, Tricolor - Red/Blue/Amber</t>
  </si>
  <si>
    <t>EMPSCG2STS5RBW</t>
  </si>
  <si>
    <t>mpower® 4" 3-Wire Light w/ Stud Mount, for use with mpower Arrow Kit and Connect-n-Go, SAE Class 1 &amp; CA Title 13, 9-32 Vdc, Black Housing, 18 LED, Tricolor - Red/Blue/White</t>
  </si>
  <si>
    <t>EMPSCG4STS2A</t>
  </si>
  <si>
    <t>mpower® 4" 3-Wire HD Light w/ Stud Mount, for use with mpower Arrow Kit and Connect-n-Go, SAE Class 1 &amp; CA Title 13, 9-32 Vdc, Black Housing, 6 LED, Single Color - Amber</t>
  </si>
  <si>
    <t>EMPSCG4STS2B</t>
  </si>
  <si>
    <t>mpower® 4" 3-Wire HD Light w/ Stud Mount, for use with mpower Arrow Kit and Connect-n-Go, SAE Class 1 &amp; CA Title 13, 9-32 Vdc, Black Housing, 6 LED, Single Color - Blue</t>
  </si>
  <si>
    <t>EMPSCG4STS2R</t>
  </si>
  <si>
    <t>mpower® 4" 3-Wire HD Light w/ Stud Mount, for use with mpower Arrow Kit and Connect-n-Go, SAE Class 1 &amp; CA Title 13, 9-32 Vdc, Black Housing, 6 LED, Single Color - Red</t>
  </si>
  <si>
    <t>EMPSCG4STS2W</t>
  </si>
  <si>
    <t>mpower® 4" 3-Wire HD Light w/ Stud Mount, for use with mpower Arrow Kit and Connect-n-Go, SAE Class 1 &amp; CA Title 13, 9-32 Vdc, Black Housing, 6 LED, Single Color - White</t>
  </si>
  <si>
    <t>EMPSCG4STS3A</t>
  </si>
  <si>
    <t>mpower® 4" 3-Wire HD Light w/ Stud Mount, for use with mpower Arrow Kit and Connect-n-Go, SAE Class 1 &amp; CA Title 13, 9-32 Vdc, Black Housing, 8 LED, Single Color - Amber</t>
  </si>
  <si>
    <t>EMPSCG4STS3B</t>
  </si>
  <si>
    <t>mpower® 4" 3-Wire HD Light w/ Stud Mount, for use with mpower Arrow Kit and Connect-n-Go, SAE Class 1 &amp; CA Title 13, 9-32 Vdc, Black Housing, 8 LED, Single Color - Blue</t>
  </si>
  <si>
    <t>EMPSCG4STS3R</t>
  </si>
  <si>
    <t>mpower® 4" 3-Wire HD Light w/ Stud Mount, for use with mpower Arrow Kit and Connect-n-Go, SAE Class 1 &amp; CA Title 13, 9-32 Vdc, Black Housing, 8 LED, Single Color - Red</t>
  </si>
  <si>
    <t>EMPSCG4STS3W</t>
  </si>
  <si>
    <t>mpower® 4" 3-Wire HD Light w/ Stud Mount, for use with mpower Arrow Kit and Connect-n-Go, SAE Class 1 &amp; CA Title 13, 9-32 Vdc, Black Housing, 8 LED, Single Color - White</t>
  </si>
  <si>
    <t>EMPSCG4STS4D</t>
  </si>
  <si>
    <t>mpower® 4" 3-Wire HD Light w/ Stud Mount, for use with mpower Arrow Kit and Connect-n-Go, SAE Class 1 &amp; CA Title 13, 9-32 Vdc, Black Housing, 12 LED, Dual Color - Red/White</t>
  </si>
  <si>
    <t>EMPSCG4STS4E</t>
  </si>
  <si>
    <t>mpower® 4" 3-Wire HD Light w/ Stud Mount, for use with mpower Arrow Kit and Connect-n-Go, SAE Class 1 &amp; CA Title 13, 9-32 Vdc, Black Housing, 12 LED, Dual Color - Blue/White</t>
  </si>
  <si>
    <t>EMPSCG4STS4F</t>
  </si>
  <si>
    <t>mpower® 4" 3-Wire HD Light w/ Stud Mount, for use with mpower Arrow Kit and Connect-n-Go, SAE Class 1 &amp; CA Title 13, 9-32 Vdc, Black Housing, 12 LED, Dual Color - Amber/White</t>
  </si>
  <si>
    <t>EMPSCG4STS4J</t>
  </si>
  <si>
    <t>mpower® 4" 3-Wire HD Light w/ Stud Mount, for use with mpower Arrow Kit and Connect-n-Go, SAE Class 1 &amp; CA Title 13, 9-32 Vdc, Black Housing, 12 LED, Dual Color - Red/Blue</t>
  </si>
  <si>
    <t>EMPSCG4STS4K</t>
  </si>
  <si>
    <t>mpower® 4" 3-Wire HD Light w/ Stud Mount, for use with mpower Arrow Kit and Connect-n-Go, SAE Class 1 &amp; CA Title 13, 9-32 Vdc, Black Housing, 12 LED, Dual Color - Red/Amber</t>
  </si>
  <si>
    <t>EMPSCG4STS4M</t>
  </si>
  <si>
    <t>mpower® 4" 3-Wire HD Light w/ Stud Mount, for use with mpower Arrow Kit and Connect-n-Go, SAE Class 1 &amp; CA Title 13, 9-32 Vdc, Black Housing, 12 LED, Dual Color - Blue/Amber</t>
  </si>
  <si>
    <t>EMPSCG4STS5BAW</t>
  </si>
  <si>
    <t>mpower® 4" 3-Wire HD Light w/ Stud Mount, for use with mpower Arrow Kit and Connect-n-Go, SAE Class 1 &amp; CA Title 13, 9-32 Vdc, Black Housing, 18 LED, Tricolor - Blue/Amber/White</t>
  </si>
  <si>
    <t>EMPSCG4STS5RAW</t>
  </si>
  <si>
    <t>mpower® 4" 3-Wire HD Light w/ Stud Mount, for use with mpower Arrow Kit and Connect-n-Go, SAE Class 1 &amp; CA Title 13, 9-32 Vdc, Black Housing, 18 LED, Tricolor - Red/Amber/White</t>
  </si>
  <si>
    <t>EMPSCG4STS5RBA</t>
  </si>
  <si>
    <t>mpower® 4" 3-Wire HD Light w/ Stud Mount, for use with mpower Arrow Kit and Connect-n-Go, SAE Class 1 &amp; CA Title 13, 9-32 Vdc, Black Housing, 18 LED, Tricolor - Red/Blue/Amber</t>
  </si>
  <si>
    <t>EMPSCG4STS5RBW</t>
  </si>
  <si>
    <t>mpower® 4" 3-Wire HD Light w/ Stud Mount, for use with mpower Arrow Kit and Connect-n-Go, SAE Class 1 &amp; CA Title 13, 9-32 Vdc, Black Housing, 18 LED, Tricolor - Red/Blue/White</t>
  </si>
  <si>
    <t>ETRDMP001</t>
  </si>
  <si>
    <t>mpower® 4" 3-Wire Light w/ Stud Mount, for use with Rapid Deployment Vehicle Warning Kit Front Driver/Passenger ID #31, SAE Class 1 &amp; CA Title 13, 9-32 Vdc, Black Housing, 18 LED, Tricolor - Red/Blue/White</t>
  </si>
  <si>
    <t>ETRDMP002</t>
  </si>
  <si>
    <t>mpower® 4" 3-Wire Light w/ Stud Mount, for use with Rapid Deployment Vehicle Warning Kit Front Passenger /Rear Driver ID #32, SAE Class 1 &amp; CA Title 13, 9-32 Vdc, Black Housing, 18 LED, Tricolor - Red/Blue/White</t>
  </si>
  <si>
    <t>ETRDMP003</t>
  </si>
  <si>
    <t>mpower® 4" 3-Wire Light w/ Stud Mount, for use with Rapid Deployment Vehicle Warning Kit Front Driver /Rear Passenger ID #33, SAE Class 1 &amp; CA Title 13, 9-32 Vdc, Black Housing, 18 LED, Tricolor - Red/Blue/White</t>
  </si>
  <si>
    <t>mpower Fascia 4x2 - Quick Mount</t>
  </si>
  <si>
    <t>EMPSA05BN-A</t>
  </si>
  <si>
    <t>mpower® Fascia 4x2 Light w/ Quick Mount, 18" 5-wire w/ sync option &amp; 1.5 Pigtail, SAE Class 1 &amp; CA Title 13, 9-32 Vdc, Black Housing, 12 LED, Single Color - Amber</t>
  </si>
  <si>
    <t>EMPSA05BN-B</t>
  </si>
  <si>
    <t>mpower® Fascia 4x2 Light w/ Quick Mount, 18" 5-wire w/ sync option &amp; 1.5 Pigtail, SAE Class 1 &amp; CA Title 13, 9-32 Vdc, Black Housing, 12 LED, Single Color - Blue</t>
  </si>
  <si>
    <t>EMPSA05BN-R</t>
  </si>
  <si>
    <t>mpower® Fascia 4x2 Light w/ Quick Mount, 18" 5-wire w/ sync option &amp; 1.5 Pigtail, SAE Class 1 &amp; CA Title 13, 9-32 Vdc, Black Housing, 12 LED, Single Color - Red</t>
  </si>
  <si>
    <t>EMPSA05BN-W</t>
  </si>
  <si>
    <t>mpower® Fascia 4x2 Light w/ Quick Mount, 18" 5-wire w/ sync option &amp; 1.5 Pigtail, SAE Class 1 &amp; CA Title 13, 9-32 Vdc, Black Housing, 12 LED, Single Color - White</t>
  </si>
  <si>
    <t>EMPSA05BS-A</t>
  </si>
  <si>
    <t>mpower® Fascia 4x2 Light w/ Quick Mount, 18" 5-wire w/ sync option &amp; 1.5 Pigtail, SAE Class 1 &amp; CA Title 13, 9-32 Vdc, Black Housing, 16 LED, Single Color - Amber</t>
  </si>
  <si>
    <t>EMPSA05BS-B</t>
  </si>
  <si>
    <t>mpower® Fascia 4x2 Light w/ Quick Mount, 18" 5-wire w/ sync option &amp; 1.5 Pigtail, SAE Class 1 &amp; CA Title 13, 9-32 Vdc, Black Housing, 16 LED, Single Color - Blue</t>
  </si>
  <si>
    <t>EMPSA05BS-R</t>
  </si>
  <si>
    <t>mpower® Fascia 4x2 Light w/ Quick Mount, 18" 5-wire w/ sync option &amp; 1.5 Pigtail, SAE Class 1 &amp; CA Title 13, 9-32 Vdc, Black Housing, 16 LED, Single Color - Red</t>
  </si>
  <si>
    <t>EMPSA05BS-W</t>
  </si>
  <si>
    <t>mpower® Fascia 4x2 Light w/ Quick Mount, 18" 5-wire w/ sync option &amp; 1.5 Pigtail, SAE Class 1 &amp; CA Title 13, 9-32 Vdc, Black Housing, 16 LED, Single Color - White</t>
  </si>
  <si>
    <t>EMPSA05BT-D</t>
  </si>
  <si>
    <t>mpower® Fascia 4x2 Light w/ Quick Mount, 18" 5-wire w/ sync option &amp; 1.5 Pigtail, SAE Class 1 &amp; CA Title 13, 9-32 Vdc, Black Housing, 24 LED, Dual Color - Red/White</t>
  </si>
  <si>
    <t>EMPSA05BT-E</t>
  </si>
  <si>
    <t>mpower® Fascia 4x2 Light w/ Quick Mount, 18" 5-wire w/ sync option &amp; 1.5 Pigtail, SAE Class 1 &amp; CA Title 13, 9-32 Vdc, Black Housing, 24 LED, Dual Color - Blue/White</t>
  </si>
  <si>
    <t>EMPSA05BT-F</t>
  </si>
  <si>
    <t>mpower® Fascia 4x2 Light w/ Quick Mount, 18" 5-wire w/ sync option &amp; 1.5 Pigtail, SAE Class 1 &amp; CA Title 13, 9-32 Vdc, Black Housing, 24 LED, Dual Color - Amber/White</t>
  </si>
  <si>
    <t>EMPSA05BT-J</t>
  </si>
  <si>
    <t>mpower® Fascia 4x2 Light w/ Quick Mount, 18" 5-wire w/ sync option &amp; 1.5 Pigtail, SAE Class 1 &amp; CA Title 13, 9-32 Vdc, Black Housing, 24 LED, Dual Color - Red/Blue</t>
  </si>
  <si>
    <t>EMPSA05BU-6</t>
  </si>
  <si>
    <t>mpower® Fascia 4x2 Light w/ Quick Mount, 18" 5-wire w/ sync option &amp; 1.5 Pigtail, SAE Class 1 &amp; CA Title 13, 9-32 Vdc, Black Housing, 36 LED, Tricolor - Red/Blue/Amber</t>
  </si>
  <si>
    <t>EMPSA05BU-8</t>
  </si>
  <si>
    <t>mpower® Fascia 4x2 Light w/ Quick Mount, 18" 5-wire w/ sync option &amp; 1.5 Pigtail, SAE Class 1 &amp; CA Title 13, 9-32 Vdc, Black Housing, 36 LED, Tricolor - Red/Blue/White</t>
  </si>
  <si>
    <t>mpower Fascia 4x2 - Screw Mount</t>
  </si>
  <si>
    <t>EMPSA05BW-A</t>
  </si>
  <si>
    <t>mpower® Fascia 4x2 Light w/ Screw Mount, 18" 5-wire w/ sync option &amp; 1.5 Pigtail, SAE Class 1 &amp; CA Title 13, 9-32 Vdc, Black Housing, 12 LED, Single Color - Amber</t>
  </si>
  <si>
    <t>EMPSA05BW-B</t>
  </si>
  <si>
    <t>mpower® Fascia 4x2 Light w/ Screw Mount, 18" 5-wire w/ sync option &amp; 1.5 Pigtail, SAE Class 1 &amp; CA Title 13, 9-32 Vdc, Black Housing, 12 LED, Single Color - Blue</t>
  </si>
  <si>
    <t>EMPSA05BW-R</t>
  </si>
  <si>
    <t>mpower® Fascia 4x2 Light w/ Screw Mount, 18" 5-wire w/ sync option &amp; 1.5 Pigtail, SAE Class 1 &amp; CA Title 13, 9-32 Vdc, Black Housing, 12 LED, Single Color - Red</t>
  </si>
  <si>
    <t>EMPSA05BW-W</t>
  </si>
  <si>
    <t>mpower® Fascia 4x2 Light w/ Screw Mount, 18" 5-wire w/ sync option &amp; 1.5 Pigtail, SAE Class 1 &amp; CA Title 13, 9-32 Vdc, Black Housing, 12 LED, Single Color - White</t>
  </si>
  <si>
    <t>EMPSA05BX-A</t>
  </si>
  <si>
    <t>mpower® Fascia 4x2 Light w/ Screw Mount, 18" 5-wire w/ sync option &amp; 1.5 Pigtail, SAE Class 1 &amp; CA Title 13, 9-32 Vdc, Black Housing, 16 LED, Single Color - Amber</t>
  </si>
  <si>
    <t>EMPSA05BX-B</t>
  </si>
  <si>
    <t>mpower® Fascia 4x2 Light w/ Screw Mount, 18" 5-wire w/ sync option &amp; 1.5 Pigtail, SAE Class 1 &amp; CA Title 13, 9-32 Vdc, Black Housing, 16 LED, Single Color - Blue</t>
  </si>
  <si>
    <t>EMPSA05BX-R</t>
  </si>
  <si>
    <t>mpower® Fascia 4x2 Light w/ Screw Mount, 18" 5-wire w/ sync option &amp; 1.5 Pigtail, SAE Class 1 &amp; CA Title 13, 9-32 Vdc, Black Housing, 16 LED, Single Color - Red</t>
  </si>
  <si>
    <t>EMPSA05BX-W</t>
  </si>
  <si>
    <t>mpower® Fascia 4x2 Light w/ Screw Mount, 18" 5-wire w/ sync option &amp; 1.5 Pigtail, SAE Class 1 &amp; CA Title 13, 9-32 Vdc, Black Housing, 16 LED, Single Color - White</t>
  </si>
  <si>
    <t>EMPSA05BY-D</t>
  </si>
  <si>
    <t>mpower® Fascia 4x2 Light w/ Screw Mount, 18" 5-wire w/ sync option &amp; 1.5 Pigtail, SAE Class 1 &amp; CA Title 13, 9-32 Vdc, Black Housing, 24 LED, Dual Color - Red/White</t>
  </si>
  <si>
    <t>EMPSA05BY-E</t>
  </si>
  <si>
    <t>mpower® Fascia 4x2 Light w/ Screw Mount, 18" 5-wire w/ sync option &amp; 1.5 Pigtail, SAE Class 1 &amp; CA Title 13, 9-32 Vdc, Black Housing, 24 LED, Dual Color - Blue/White</t>
  </si>
  <si>
    <t>EMPSA05BY-F</t>
  </si>
  <si>
    <t>mpower® Fascia 4x2 Light w/ Screw Mount, 18" 5-wire w/ sync option &amp; 1.5 Pigtail, SAE Class 1 &amp; CA Title 13, 9-32 Vdc, Black Housing, 24 LED, Dual Color - Amber/White</t>
  </si>
  <si>
    <t>EMPSA05BY-J</t>
  </si>
  <si>
    <t>mpower® Fascia 4x2 Light w/ Screw Mount, 18" 5-wire w/ sync option &amp; 1.5 Pigtail, SAE Class 1 &amp; CA Title 13, 9-32 Vdc, Black Housing, 24 LED, Dual Color - Red/Blue</t>
  </si>
  <si>
    <t>EMPSA05BZ-6</t>
  </si>
  <si>
    <t>mpower® Fascia 4x2 Light w/ Screw Mount, 18" 5-wire w/ sync option &amp; 1.5 Pigtail, SAE Class 1 &amp; CA Title 13, 9-32 Vdc, Black Housing, 36 LED, Tricolor - Red/Blue/Amber</t>
  </si>
  <si>
    <t>EMPSA05BZ-8</t>
  </si>
  <si>
    <t>mpower® Fascia 4x2 Light w/ Screw Mount, 18" 5-wire w/ sync option &amp; 1.5 Pigtail, SAE Class 1 &amp; CA Title 13, 9-32 Vdc, Black Housing, 36 LED, Tricolor - Red/Blue/White</t>
  </si>
  <si>
    <t>mpower Fascia 4x2 - Stud Mount</t>
  </si>
  <si>
    <t>EMPSA05C0-A</t>
  </si>
  <si>
    <t>mpower® Fascia 4x2 Light w/ Stud Mount, 18" 5-wire w/ sync option &amp; 1.5 Pigtail, SAE Class 1 &amp; CA Title 13, 9-32 Vdc, Black Housing, 12 LED, Single Color - Amber</t>
  </si>
  <si>
    <t>EMPSA05C0-B</t>
  </si>
  <si>
    <t>mpower® Fascia 4x2 Light w/ Stud Mount, 18" 5-wire w/ sync option &amp; 1.5 Pigtail, SAE Class 1 &amp; CA Title 13, 9-32 Vdc, Black Housing, 12 LED, Single Color - Blue</t>
  </si>
  <si>
    <t>EMPSA05C0-R</t>
  </si>
  <si>
    <t>mpower® Fascia 4x2 Light w/ Stud Mount, 18" 5-wire w/ sync option &amp; 1.5 Pigtail, SAE Class 1 &amp; CA Title 13, 9-32 Vdc, Black Housing, 12 LED, Single Color - Red</t>
  </si>
  <si>
    <t>EMPSA05C0-W</t>
  </si>
  <si>
    <t>mpower® Fascia 4x2 Light w/ Stud Mount, 18" 5-wire w/ sync option &amp; 1.5 Pigtail, SAE Class 1 &amp; CA Title 13, 9-32 Vdc, Black Housing, 12 LED, Single Color - White</t>
  </si>
  <si>
    <t>EMPSA05C1-A</t>
  </si>
  <si>
    <t>mpower® Fascia 4x2 Light w/ Stud Mount, 18" 5-wire w/ sync option &amp; 1.5 Pigtail, SAE Class 1 &amp; CA Title 13, 9-32 Vdc, Black Housing, 16 LED, Single Color - Amber</t>
  </si>
  <si>
    <t>EMPSA05C1-B</t>
  </si>
  <si>
    <t>mpower® Fascia 4x2 Light w/ Stud Mount, 18" 5-wire w/ sync option &amp; 1.5 Pigtail, SAE Class 1 &amp; CA Title 13, 9-32 Vdc, Black Housing, 16 LED, Single Color - Blue</t>
  </si>
  <si>
    <t>EMPSA05C1-R</t>
  </si>
  <si>
    <t>mpower® Fascia 4x2 Light w/ Stud Mount, 18" 5-wire w/ sync option &amp; 1.5 Pigtail, SAE Class 1 &amp; CA Title 13, 9-32 Vdc, Black Housing, 16 LED, Single Color - Red</t>
  </si>
  <si>
    <t>EMPSA05C1-W</t>
  </si>
  <si>
    <t>mpower® Fascia 4x2 Light w/ Stud Mount, 18" 5-wire w/ sync option &amp; 1.5 Pigtail, SAE Class 1 &amp; CA Title 13, 9-32 Vdc, Black Housing, 16 LED, Single Color - White</t>
  </si>
  <si>
    <t>EMPSA05C2-D</t>
  </si>
  <si>
    <t>mpower® Fascia 4x2 Light w/ Stud Mount, 18" 5-wire w/ sync option &amp; 1.5 Pigtail, SAE Class 1 &amp; CA Title 13, 9-32 Vdc, Black Housing, 24 LED, Dual Color - Red/White</t>
  </si>
  <si>
    <t>EMPSA05C2-E</t>
  </si>
  <si>
    <t>mpower® Fascia 4x2 Light w/ Stud Mount, 18" 5-wire w/ sync option &amp; 1.5 Pigtail, SAE Class 1 &amp; CA Title 13, 9-32 Vdc, Black Housing, 24 LED, Dual Color - Blue/White</t>
  </si>
  <si>
    <t>EMPSA05C2-F</t>
  </si>
  <si>
    <t>mpower® Fascia 4x2 Light w/ Stud Mount, 18" 5-wire w/ sync option &amp; 1.5 Pigtail, SAE Class 1 &amp; CA Title 13, 9-32 Vdc, Black Housing, 24 LED, Dual Color - Amber/White</t>
  </si>
  <si>
    <t>EMPSA05C2-J</t>
  </si>
  <si>
    <t>mpower® Fascia 4x2 Light w/ Stud Mount, 18" 5-wire w/ sync option &amp; 1.5 Pigtail, SAE Class 1 &amp; CA Title 13, 9-32 Vdc, Black Housing, 24 LED, Dual Color - Red/Blue</t>
  </si>
  <si>
    <t>EMPSA05C3-6</t>
  </si>
  <si>
    <t>mpower® Fascia 4x2 Light w/ Stud Mount, 18" 5-wire w/ sync option &amp; 1.5 Pigtail, SAE Class 1 &amp; CA Title 13, 9-32 Vdc, Black Housing, 36 LED, Tricolor - Red/Blue/Amber</t>
  </si>
  <si>
    <t>EMPSA05C3-8</t>
  </si>
  <si>
    <t>mpower® Fascia 4x2 Light w/ Stud Mount, 18" 5-wire w/ sync option &amp; 1.5 Pigtail, SAE Class 1 &amp; CA Title 13, 9-32 Vdc, Black Housing, 36 LED, Tricolor - Red/Blue/White</t>
  </si>
  <si>
    <t>mpower HP 2x1</t>
  </si>
  <si>
    <t>EMPR10004-WW</t>
  </si>
  <si>
    <t>mpower® HP 2x1 Light includes (2) 2x1 lights, (2) U- Shaped Brackets w/ mounting hardware - White LEDs</t>
  </si>
  <si>
    <t>EMPR10037-WW</t>
  </si>
  <si>
    <t>mpower® HP 2x1 Dual Stacked Light Kit, includes (4) 2x1 lights, (2) U- Shaped Brackets w/ Dual Stacked mounting hardware - White LEDs</t>
  </si>
  <si>
    <t>mpower Interior Chase Light</t>
  </si>
  <si>
    <t>RTL-ETCLNT001</t>
  </si>
  <si>
    <t>mpower® Interior Chase Light, Two Light Housings</t>
  </si>
  <si>
    <t>RTL-ETCLNT002</t>
  </si>
  <si>
    <t>mpower® Interior Chase Light, One Light Housings</t>
  </si>
  <si>
    <t>mpower ORV 2x1</t>
  </si>
  <si>
    <t>RTL-EMPR10034-WW</t>
  </si>
  <si>
    <t>mpower® ORV 2x1 Dual Stack Light Kit</t>
  </si>
  <si>
    <t>mpower® Fascia 3"</t>
  </si>
  <si>
    <t>EMPS1QMS1A</t>
  </si>
  <si>
    <t>mpower® 3" Fascia Light w/ Quick Mount, 18" hard wire w/ sync option, SAE Class 1 &amp; CA Title 13, 9-32 Vdc, Black Housing, 4 LED, Single Color - Amber</t>
  </si>
  <si>
    <t>EMPS1QMS1B</t>
  </si>
  <si>
    <t>mpower® 3" Fascia Light w/ Quick Mount, 18" hard wire w/ sync option, SAE Class 1 &amp; CA Title 13, 9-32 Vdc, Black Housing, 4 LED, Single Color - Blue</t>
  </si>
  <si>
    <t>EMPS1QMS1R</t>
  </si>
  <si>
    <t>mpower® 3" Fascia Light w/ Quick Mount, 18" hard wire w/ sync option, SAE Class 1 &amp; CA Title 13, 9-32 Vdc, Black Housing, 4 LED, Single Color - Red</t>
  </si>
  <si>
    <t>EMPS1QMS1W</t>
  </si>
  <si>
    <t>mpower® 3" Fascia Light w/ Quick Mount, 18" hard wire w/ sync option, SAE Class 1 &amp; CA Title 13, 9-32 Vdc, Black Housing, 4 LED, Single Color - White</t>
  </si>
  <si>
    <t>EMPS1QMS3A</t>
  </si>
  <si>
    <t>mpower® 3" Fascia Light w/ Quick Mount, 18" hard wire w/ sync option, SAE Class 1 &amp; CA Title 13, 9-32 Vdc, Black Housing, 8 LED, Single Color - Amber</t>
  </si>
  <si>
    <t>EMPS1QMS3B</t>
  </si>
  <si>
    <t>mpower® 3" Fascia Light w/ Quick Mount, 18" hard wire w/ sync option, SAE Class 1 &amp; CA Title 13, 9-32 Vdc, Black Housing, 8 LED, Single Color - Blue</t>
  </si>
  <si>
    <t>EMPS1QMS3D</t>
  </si>
  <si>
    <t>mpower® 3" Fascia Light w/ Quick Mount, 18" hard wire w/ sync option, SAE Class 1 &amp; CA Title 13, 9-32 Vdc, Black Housing, 8 LED, Dual Color - Red/White</t>
  </si>
  <si>
    <t>EMPS1QMS3E</t>
  </si>
  <si>
    <t>mpower® 3" Fascia Light w/ Quick Mount, 18" hard wire w/ sync option, SAE Class 1 &amp; CA Title 13, 9-32 Vdc, Black Housing, 8 LED, Dual Color - Blue/White</t>
  </si>
  <si>
    <t>EMPS1QMS3F</t>
  </si>
  <si>
    <t>mpower® 3" Fascia Light w/ Quick Mount, 18" hard wire w/ sync option, SAE Class 1 &amp; CA Title 13, 9-32 Vdc, Black Housing, 8 LED, Dual Color - Amber/White</t>
  </si>
  <si>
    <t>EMPS1QMS3J</t>
  </si>
  <si>
    <t>mpower® 3" Fascia Light w/ Quick Mount, 18" hard wire w/ sync option, SAE Class 1 &amp; CA Title 13, 9-32 Vdc, Black Housing, 8 LED, Dual Color - Red/Blue</t>
  </si>
  <si>
    <t>EMPS1QMS3R</t>
  </si>
  <si>
    <t>mpower® 3" Fascia Light w/ Quick Mount, 18" hard wire w/ sync option, SAE Class 1 &amp; CA Title 13, 9-32 Vdc, Black Housing, 8 LED, Single Color - Red</t>
  </si>
  <si>
    <t>EMPS1QMS3W</t>
  </si>
  <si>
    <t>mpower® 3" Fascia Light w/ Quick Mount, 18" hard wire w/ sync option, SAE Class 1 &amp; CA Title 13, 9-32 Vdc, Black Housing, 8 LED, Single Color - White</t>
  </si>
  <si>
    <t>EMPS1QMS4RBA</t>
  </si>
  <si>
    <t>mpower® 3" Fascia Light w/ Quick Mount, 18" hard wire w/ sync option, SAE Class 1 &amp; CA Title 13, 9-32 Vdc, Black Housing, 12 LED, Tricolor - Red/Blue/Amber</t>
  </si>
  <si>
    <t>EMPS1QMS4RBW</t>
  </si>
  <si>
    <t>mpower® 3" Fascia Light w/ Quick Mount, 18" hard wire w/ sync option, SAE Class 1 &amp; CA Title 13, 9-32 Vdc, Black Housing, 12 LED, Tricolor - Red/Blue/White</t>
  </si>
  <si>
    <t>EMPS1SLS1A</t>
  </si>
  <si>
    <t>mpower® 3" Fascia Light w/ Stud Mount, 18" hard wire w/ sync option, SAE Class 1 &amp; CA Title 13, 9-32 Vdc, Black Housing, 4 LED, Single Color - Amber</t>
  </si>
  <si>
    <t>EMPS1SLS1B</t>
  </si>
  <si>
    <t>mpower® 3" Fascia Light w/ Stud Mount, 18" hard wire w/ sync option, SAE Class 1 &amp; CA Title 13, 9-32 Vdc, Black Housing, 4 LED, Single Color - Blue</t>
  </si>
  <si>
    <t>EMPS1SLS1R</t>
  </si>
  <si>
    <t>mpower® 3" Fascia Light w/ Stud Mount, 18" hard wire w/ sync option, SAE Class 1 &amp; CA Title 13, 9-32 Vdc, Black Housing, 4 LED, Single Color - Red</t>
  </si>
  <si>
    <t>EMPS1SLS1W</t>
  </si>
  <si>
    <t>mpower® 3" Fascia Light w/ Stud Mount, 18" hard wire w/ sync option, SAE Class 1 &amp; CA Title 13, 9-32 Vdc, Black Housing, 4 LED, Single Color - White</t>
  </si>
  <si>
    <t>EMPS1SLS3A</t>
  </si>
  <si>
    <t>mpower® 3" Fascia Light w/ Stud Mount, 18" hard wire w/ sync option, SAE Class 1 &amp; CA Title 13, 9-32 Vdc, Black Housing, 8 LED, Single Color - Amber</t>
  </si>
  <si>
    <t>EMPS1SLS3B</t>
  </si>
  <si>
    <t>mpower® 3" Fascia Light w/ Stud Mount, 18" hard wire w/ sync option, SAE Class 1 &amp; CA Title 13, 9-32 Vdc, Black Housing, 8 LED, Single Color - Blue</t>
  </si>
  <si>
    <t>EMPS1SLS3D</t>
  </si>
  <si>
    <t>mpower® 3" Fascia Light w/ Stud Mount, 18" hard wire w/ sync option, SAE Class 1 &amp; CA Title 13, 9-32 Vdc, Black Housing, 8 LED, Dual Color - Red/White</t>
  </si>
  <si>
    <t>EMPS1SLS3E</t>
  </si>
  <si>
    <t>mpower® 3" Fascia Light w/ Stud Mount, 18" hard wire w/ sync option, SAE Class 1 &amp; CA Title 13, 9-32 Vdc, Black Housing, 8 LED, Dual Color - Blue/White</t>
  </si>
  <si>
    <t>EMPS1SLS3F</t>
  </si>
  <si>
    <t>mpower® 3" Fascia Light w/ Stud Mount, 18" hard wire w/ sync option, SAE Class 1 &amp; CA Title 13, 9-32 Vdc, Black Housing, 8 LED, Dual Color - Amber/White</t>
  </si>
  <si>
    <t>EMPS1SLS3J</t>
  </si>
  <si>
    <t>mpower® 3" Fascia Light w/ Stud Mount, 18" hard wire w/ sync option, SAE Class 1 &amp; CA Title 13, 9-32 Vdc, Black Housing, 8 LED, Dual Color - Red/Blue</t>
  </si>
  <si>
    <t>EMPS1SLS3R</t>
  </si>
  <si>
    <t>mpower® 3" Fascia Light w/ Stud Mount, 18" hard wire w/ sync option, SAE Class 1 &amp; CA Title 13, 9-32 Vdc, Black Housing, 8 LED, Single Color - Red</t>
  </si>
  <si>
    <t>EMPS1SLS3W</t>
  </si>
  <si>
    <t>mpower® 3" Fascia Light w/ Stud Mount, 18" hard wire w/ sync option, SAE Class 1 &amp; CA Title 13, 9-32 Vdc, Black Housing, 8 LED, Single Color - White</t>
  </si>
  <si>
    <t>EMPS1SLS4RBA</t>
  </si>
  <si>
    <t>mpower® 3" Fascia Light w/ Stud Mount, 18" hard wire w/ sync option, SAE Class 1 &amp; CA Title 13, 9-32 Vdc, Black Housing, 12 LED, Tricolor - Red/Blue/Amber</t>
  </si>
  <si>
    <t>EMPS1SLS4RBW</t>
  </si>
  <si>
    <t>mpower® 3" Fascia Light w/ Stud Mount, 18" hard wire w/ sync option, SAE Class 1 &amp; CA Title 13, 9-32 Vdc, Black Housing, 12 LED, Tricolor - Red/Blue/White</t>
  </si>
  <si>
    <t>EMPS1SMS1A</t>
  </si>
  <si>
    <t>mpower® 3" Fascia Light w/ Screw Mount, 18" hard wire w/ sync option, SAE Class 1 &amp; CA Title 13, 9-32 Vdc, Black Housing, 4 LED, Single Color - Amber</t>
  </si>
  <si>
    <t>EMPS1SMS1B</t>
  </si>
  <si>
    <t>mpower® 3" Fascia Light w/ Screw Mount, 18" hard wire w/ sync option, SAE Class 1 &amp; CA Title 13, 9-32 Vdc, Black Housing, 4 LED, Single Color - Blue</t>
  </si>
  <si>
    <t>EMPS1SMS1R</t>
  </si>
  <si>
    <t>mpower® 3" Fascia Light w/ Screw Mount, 18" hard wire w/ sync option, SAE Class 1 &amp; CA Title 13, 9-32 Vdc, Black Housing, 4 LED, Single Color - Red</t>
  </si>
  <si>
    <t>EMPS1SMS1W</t>
  </si>
  <si>
    <t>mpower® 3" Fascia Light w/ Screw Mount, 18" hard wire w/ sync option, SAE Class 1 &amp; CA Title 13, 9-32 Vdc, Black Housing, 4 LED, Single Color - White</t>
  </si>
  <si>
    <t>EMPS1SMS3A</t>
  </si>
  <si>
    <t>mpower® 3" Fascia Light w/ Screw Mount, 18" hard wire w/ sync option, SAE Class 1 &amp; CA Title 13, 9-32 Vdc, Black Housing, 8 LED, Single Color - Amber</t>
  </si>
  <si>
    <t>EMPS1SMS3B</t>
  </si>
  <si>
    <t>mpower® 3" Fascia Light w/ Screw Mount, 18" hard wire w/ sync option, SAE Class 1 &amp; CA Title 13, 9-32 Vdc, Black Housing, 8 LED, Single Color - Blue</t>
  </si>
  <si>
    <t>EMPS1SMS3D</t>
  </si>
  <si>
    <t>mpower® 3" Fascia Light w/ Screw Mount, 18" hard wire w/ sync option, SAE Class 1 &amp; CA Title 13, 9-32 Vdc, Black Housing, 8 LED, Dual Color - Red/White</t>
  </si>
  <si>
    <t>EMPS1SMS3E</t>
  </si>
  <si>
    <t>mpower® 3" Fascia Light w/ Screw Mount, 18" hard wire w/ sync option, SAE Class 1 &amp; CA Title 13, 9-32 Vdc, Black Housing, 8 LED, Dual Color - Blue/White</t>
  </si>
  <si>
    <t>EMPS1SMS3F</t>
  </si>
  <si>
    <t>mpower® 3" Fascia Light w/ Screw Mount, 18" hard wire w/ sync option, SAE Class 1 &amp; CA Title 13, 9-32 Vdc, Black Housing, 8 LED, Dual Color - Amber/White</t>
  </si>
  <si>
    <t>EMPS1SMS3J</t>
  </si>
  <si>
    <t>mpower® 3" Fascia Light w/ Screw Mount, 18" hard wire w/ sync option, SAE Class 1 &amp; CA Title 13, 9-32 Vdc, Black Housing, 8 LED, Dual Color - Red/Blue</t>
  </si>
  <si>
    <t>EMPS1SMS3R</t>
  </si>
  <si>
    <t>mpower® 3" Fascia Light w/ Screw Mount, 18" hard wire w/ sync option, SAE Class 1 &amp; CA Title 13, 9-32 Vdc, Black Housing, 8 LED, Single Color - Red</t>
  </si>
  <si>
    <t>EMPS1SMS3W</t>
  </si>
  <si>
    <t>mpower® 3" Fascia Light w/ Screw Mount, 18" hard wire w/ sync option, SAE Class 1 &amp; CA Title 13, 9-32 Vdc, Black Housing, 8 LED, Single Color - White</t>
  </si>
  <si>
    <t>EMPS1SMS4RBA</t>
  </si>
  <si>
    <t>mpower® 3" Fascia Light w/ Screw Mount, 18" hard wire w/ sync option, SAE Class 1 &amp; CA Title 13, 9-32 Vdc, Black Housing, 12 LED, Tricolor - Red/Blue/Amber</t>
  </si>
  <si>
    <t>EMPS1SMS4RBW</t>
  </si>
  <si>
    <t>mpower® 3" Fascia Light w/ Screw Mount, 18" hard wire w/ sync option, SAE Class 1 &amp; CA Title 13, 9-32 Vdc, Black Housing, 12 LED, Tricolor - Red/Blue/White</t>
  </si>
  <si>
    <t>EMPS1STS1A</t>
  </si>
  <si>
    <t>mpower® 3" Grille Stud Mount Fascia Light for Grille Mount application, 18" hard wire w/ sync option, SAE Class 1 &amp; CA Title 13, 9-32 Vdc, Black Housing, 4 LED, Single Color - Amber</t>
  </si>
  <si>
    <t>EMPS1STS1B</t>
  </si>
  <si>
    <t>mpower® 3" Grille Stud Mount Fascia Light for Grille Mount application, 18" hard wire w/ sync option, SAE Class 1 &amp; CA Title 13, 9-32 Vdc, Black Housing, 4 LED, Single Color - Blue</t>
  </si>
  <si>
    <t>EMPS1STS1R</t>
  </si>
  <si>
    <t>mpower® 3" Grille Stud Mount Fascia Light for Grille Mount application, 18" hard wire w/ sync option, SAE Class 1 &amp; CA Title 13, 9-32 Vdc, Black Housing, 4 LED, Single Color - Red</t>
  </si>
  <si>
    <t>EMPS1STS1W</t>
  </si>
  <si>
    <t>mpower® 3" Grille Stud Mount Fascia Light for Grille Mount application, 18" hard wire w/ sync option, SAE Class 1 &amp; CA Title 13, 9-32 Vdc, Black Housing, 4 LED, Single Color - White</t>
  </si>
  <si>
    <t>EMPS1STS3A</t>
  </si>
  <si>
    <t>mpower® 3" Grille Stud Mount Fascia Light for Grille Mount application, 18" hard wire w/ sync option, SAE Class 1 &amp; CA Title 13, 9-32 Vdc, Black Housing, 8 LED, Single Color - Amber</t>
  </si>
  <si>
    <t>EMPS1STS3B</t>
  </si>
  <si>
    <t>mpower® 3" Grille Stud Mount Fascia Light for Grille Mount application, 18" hard wire w/ sync option, SAE Class 1 &amp; CA Title 13, 9-32 Vdc, Black Housing, 8 LED, Single Color - Blue</t>
  </si>
  <si>
    <t>EMPS1STS3D</t>
  </si>
  <si>
    <t>mpower® 3" Grille Stud Mount Fascia Light for Grille Mount application, 18" hard wire w/ sync option, SAE Class 1 &amp; CA Title 13, 9-32 Vdc, Black Housing, 8 LED, Dual Color - Red/White</t>
  </si>
  <si>
    <t>EMPS1STS3E</t>
  </si>
  <si>
    <t>mpower® 3" Grille Stud Mount Fascia Light for Grille Mount application, 18" hard wire w/ sync option, SAE Class 1 &amp; CA Title 13, 9-32 Vdc, Black Housing, 8 LED, Dual Color - Blue/White</t>
  </si>
  <si>
    <t>EMPS1STS3F</t>
  </si>
  <si>
    <t>mpower® 3" Grille Stud Mount Fascia Light for Grille Mount application, 18" hard wire w/ sync option, SAE Class 1 &amp; CA Title 13, 9-32 Vdc, Black Housing, 8 LED, Dual Color - Amber/White</t>
  </si>
  <si>
    <t>EMPS1STS3J</t>
  </si>
  <si>
    <t>mpower® 3" Grille Stud Mount Fascia Light for Grille Mount application, 18" hard wire w/ sync option, SAE Class 1 &amp; CA Title 13, 9-32 Vdc, Black Housing, 8 LED, Dual Color - Red/Blue</t>
  </si>
  <si>
    <t>EMPS1STS3R</t>
  </si>
  <si>
    <t>mpower® 3" Grille Stud Mount Fascia Light for Grille Mount application, 18" hard wire w/ sync option, SAE Class 1 &amp; CA Title 13, 9-32 Vdc, Black Housing, 8 LED, Single Color - Red</t>
  </si>
  <si>
    <t>EMPS1STS3W</t>
  </si>
  <si>
    <t>mpower® 3" Grille Stud Mount Fascia Light for Grille Mount application, 18" hard wire w/ sync option, SAE Class 1 &amp; CA Title 13, 9-32 Vdc, Black Housing, 8 LED, Single Color - White</t>
  </si>
  <si>
    <t>EMPS1STS4RBA</t>
  </si>
  <si>
    <t>mpower® 3" Grille Stud Mount Fascia Light for Grille Mount application, 18" hard wire w/ sync option, SAE Class 1 &amp; CA Title 13, 9-32 Vdc, Black Housing, 12 LED, Tricolor - Red/Blue/Amber</t>
  </si>
  <si>
    <t>EMPS1STS4RBW</t>
  </si>
  <si>
    <t>mpower® 3" Grille Stud Mount Fascia Light for Grille Mount application, 18" hard wire w/ sync option, SAE Class 1 &amp; CA Title 13, 9-32 Vdc, Black Housing, 12 LED, Tricolor - Red/Blue/White</t>
  </si>
  <si>
    <t>mpower® Fascia 4"</t>
  </si>
  <si>
    <t>EMPS21GPS-A</t>
  </si>
  <si>
    <t>mpower® 4" Fascia Light, Quick Mount, 1.5' Pigtail, Black Housing with Stealth Lens, 6 LED Single Color Amber</t>
  </si>
  <si>
    <t>EMPS21GPS-B</t>
  </si>
  <si>
    <t>mpower® 4" Fascia Light, Quick Mount, 1.5' Pigtail, Black Housing with Stealth Lens, 6 LED Single Color Blue</t>
  </si>
  <si>
    <t>EMPS21GPS-R</t>
  </si>
  <si>
    <t>mpower® 4" Fascia Light, Quick Mount, 1.5' Pigtail, Black Housing with Stealth Lens, 6 LED Single Color Red</t>
  </si>
  <si>
    <t>EMPS21GPS-W</t>
  </si>
  <si>
    <t>mpower® 4" Fascia Light, Quick Mount, 1.5' Pigtail, Black Housing with Stealth Lens, 6 LED Single Color White</t>
  </si>
  <si>
    <t>EMPS21GPT-A</t>
  </si>
  <si>
    <t>mpower® 4" Fascia Light, Quick Mount, 1.5' Pigtail, Black Housing with Stealth Lens, 8 LED Single Color Amber</t>
  </si>
  <si>
    <t>EMPS21GPT-B</t>
  </si>
  <si>
    <t>mpower® 4" Fascia Light, Quick Mount, 1.5' Pigtail, Black Housing with Stealth Lens, 8 LED Single Color Blue</t>
  </si>
  <si>
    <t>EMPS21GPT-R</t>
  </si>
  <si>
    <t>mpower® 4" Fascia Light, Quick Mount, 1.5' Pigtail, Black Housing with Stealth Lens, 8 LED Single Color Red</t>
  </si>
  <si>
    <t>EMPS21GPT-W</t>
  </si>
  <si>
    <t>mpower® 4" Fascia Light, Quick Mount, 1.5' Pigtail, Black Housing with Stealth Lens, 8 LED Single Color White</t>
  </si>
  <si>
    <t>EMPS21GPU-D</t>
  </si>
  <si>
    <t>mpower® 4" Fascia Light, Quick Mount, 1.5' Pigtail, Black Housing with Stealth Lens, 12 LED Dual Color Red/White</t>
  </si>
  <si>
    <t>EMPS21GPU-E</t>
  </si>
  <si>
    <t>mpower® 4" Fascia Light, Quick Mount, 1.5' Pigtail, Black Housing with Stealth Lens, 12 LED Dual Color Blue/White</t>
  </si>
  <si>
    <t>EMPS21GPU-F</t>
  </si>
  <si>
    <t>mpower® 4" Fascia Light, Quick Mount, 1.5' Pigtail, Black Housing with Stealth Lens, 12 LED Dual Color Amber/White</t>
  </si>
  <si>
    <t>EMPS21GPU-J</t>
  </si>
  <si>
    <t>mpower® 4" Fascia Light, Quick Mount, 1.5' Pigtail, Black Housing with Stealth Lens, 12 LED Dual Color Red/Blue</t>
  </si>
  <si>
    <t>EMPS21GPV-6</t>
  </si>
  <si>
    <t>mpower® 4" Fascia Light, Quick Mount, 1.5' Pigtail, Black Housing with Stealth Lens, 18 LED Tricolor Red/Blue/Amber</t>
  </si>
  <si>
    <t>EMPS21GPV-8</t>
  </si>
  <si>
    <t>mpower® 4" Fascia Light, Quick Mount, 1.5' Pigtail, Black Housing with Stealth Lens, 18 LED Tricolor Red/Blue/White</t>
  </si>
  <si>
    <t>EMPS21GPW-A</t>
  </si>
  <si>
    <t>mpower® 4" Fascia Light, Screw Mount, 1.5' Pigtail, Black Housing with Stealth Lens, 6 LED Single Color Amber</t>
  </si>
  <si>
    <t>EMPS21GPW-B</t>
  </si>
  <si>
    <t>mpower® 4" Fascia Light, Screw Mount, 1.5' Pigtail, Black Housing with Stealth Lens, 6 LED Single Color Blue</t>
  </si>
  <si>
    <t>EMPS21GPW-R</t>
  </si>
  <si>
    <t>mpower® 4" Fascia Light, Screw Mount, 1.5' Pigtail, Black Housing with Stealth Lens, 6 LED Single Color Red</t>
  </si>
  <si>
    <t>EMPS21GPW-W</t>
  </si>
  <si>
    <t>mpower® 4" Fascia Light, Screw Mount, 1.5' Pigtail, Black Housing with Stealth Lens, 6 LED Single Color White</t>
  </si>
  <si>
    <t>EMPS21GPX-A</t>
  </si>
  <si>
    <t>mpower® 4" Fascia Light, Screw Mount, 1.5' Pigtail, Black Housing with Stealth Lens, 8 LED Single Color Amber</t>
  </si>
  <si>
    <t>EMPS21GPX-B</t>
  </si>
  <si>
    <t>mpower® 4" Fascia Light, Screw Mount, 1.5' Pigtail, Black Housing with Stealth Lens, 8 LED Single Color Blue</t>
  </si>
  <si>
    <t>EMPS21GPX-R</t>
  </si>
  <si>
    <t>mpower® 4" Fascia Light, Screw Mount, 1.5' Pigtail, Black Housing with Stealth Lens, 8 LED Single Color Red</t>
  </si>
  <si>
    <t>EMPS21GPX-W</t>
  </si>
  <si>
    <t>mpower® 4" Fascia Light, Screw Mount, 1.5' Pigtail, Black Housing with Stealth Lens, 8 LED Single Color White</t>
  </si>
  <si>
    <t>EMPS21GPY-D</t>
  </si>
  <si>
    <t>mpower® 4" Fascia Light, Screw Mount, 1.5' Pigtail, Black Housing with Stealth Lens, 12 LED Dual Color Red/White</t>
  </si>
  <si>
    <t>EMPS21GPY-E</t>
  </si>
  <si>
    <t>mpower® 4" Fascia Light, Screw Mount, 1.5' Pigtail, Black Housing with Stealth Lens, 12 LED Dual Color Blue/White</t>
  </si>
  <si>
    <t>EMPS21GPY-F</t>
  </si>
  <si>
    <t>mpower® 4" Fascia Light, Screw Mount, 1.5' Pigtail, Black Housing with Stealth Lens, 12 LED Dual Color Amber/White</t>
  </si>
  <si>
    <t>EMPS21GPY-J</t>
  </si>
  <si>
    <t>mpower® 4" Fascia Light, Screw Mount, 1.5' Pigtail, Black Housing with Stealth Lens, 12 LED Dual Color Red/Blue</t>
  </si>
  <si>
    <t>EMPS21GPZ-6</t>
  </si>
  <si>
    <t>mpower® 4" Fascia Light, Screw Mount, 1.5' Pigtail, Black Housing with Stealth Lens, 18 LED Tricolor Red/Blue/Amber</t>
  </si>
  <si>
    <t>EMPS21GPZ-8</t>
  </si>
  <si>
    <t>mpower® 4" Fascia Light, Screw Mount, 1.5' Pigtail, Black Housing with Stealth Lens, 18 LED Tricolor Red/Blue/White</t>
  </si>
  <si>
    <t>EMPS21GQ1-A</t>
  </si>
  <si>
    <t>mpower® 4" Fascia Light, Stud Mount, 1.5' Pigtail, Black Housing with Stealth Lens, 6 LED Single Color Amber</t>
  </si>
  <si>
    <t>EMPS21GQ1-B</t>
  </si>
  <si>
    <t>mpower® 4" Fascia Light, Stud Mount, 1.5' Pigtail, Black Housing with Stealth Lens, 6 LED Single Color Blue</t>
  </si>
  <si>
    <t>EMPS21GQ1-R</t>
  </si>
  <si>
    <t>mpower® 4" Fascia Light, Stud Mount, 1.5' Pigtail, Black Housing with Stealth Lens, 6 LED Single Color Red</t>
  </si>
  <si>
    <t>EMPS21GQ1-W</t>
  </si>
  <si>
    <t>mpower® 4" Fascia Light, Stud Mount, 1.5' Pigtail, Black Housing with Stealth Lens, 6 LED Single Color White</t>
  </si>
  <si>
    <t>EMPS21GQ2-A</t>
  </si>
  <si>
    <t>mpower® 4" Fascia Light, Stud Mount, 1.5' Pigtail, Black Housing with Stealth Lens, 8 LED Single Color Amber</t>
  </si>
  <si>
    <t>EMPS21GQ2-B</t>
  </si>
  <si>
    <t>mpower® 4" Fascia Light, Stud Mount, 1.5' Pigtail, Black Housing with Stealth Lens, 8 LED Single Color Blue</t>
  </si>
  <si>
    <t>EMPS21GQ2-R</t>
  </si>
  <si>
    <t>mpower® 4" Fascia Light, Stud Mount, 1.5' Pigtail, Black Housing with Stealth Lens, 8 LED Single Color Red</t>
  </si>
  <si>
    <t>EMPS21GQ2-W</t>
  </si>
  <si>
    <t>mpower® 4" Fascia Light, Stud Mount, 1.5' Pigtail, Black Housing with Stealth Lens, 8 LED Single Color White</t>
  </si>
  <si>
    <t>EMPS21GQ3-D</t>
  </si>
  <si>
    <t>mpower® 4" Fascia Light, Stud Mount, 1.5' Pigtail, Black Housing with Stealth Lens, 12 LED Dual Color Red/White</t>
  </si>
  <si>
    <t>EMPS21GQ3-E</t>
  </si>
  <si>
    <t>mpower® 4" Fascia Light, Stud Mount, 1.5' Pigtail, Black Housing with Stealth Lens, 12 LED Dual Color Blue/White</t>
  </si>
  <si>
    <t>EMPS21GQ3-F</t>
  </si>
  <si>
    <t>mpower® 4" Fascia Light, Stud Mount, 1.5' Pigtail, Black Housing with Stealth Lens, 12 LED Dual Color Amber/White</t>
  </si>
  <si>
    <t>EMPS21GQ3-J</t>
  </si>
  <si>
    <t>mpower® 4" Fascia Light, Stud Mount, 1.5' Pigtail, Black Housing with Stealth Lens, 12 LED Dual Color Red/Blue</t>
  </si>
  <si>
    <t>EMPS21GQ4-6</t>
  </si>
  <si>
    <t>mpower® 4" Fascia Light, Stud Mount, 1.5' Pigtail, Black Housing with Stealth Lens, 18 LED Tricolor Red/Blue/Amber</t>
  </si>
  <si>
    <t>EMPS21GQ4-8</t>
  </si>
  <si>
    <t>mpower® 4" Fascia Light, Stud Mount, 1.5' Pigtail, Black Housing with Stealth Lens, 18 LED Tricolor Red/Blue/White</t>
  </si>
  <si>
    <t>EMPS2QMS2A</t>
  </si>
  <si>
    <t>mpower® 4" Fascia Light w/ Quick Mount, 18" hard wire w/ sync option, SAE Class 1 &amp; CA Title 13, 9-32 Vdc, Black Housing, 6 LED, Single Color - Amber</t>
  </si>
  <si>
    <t>EMPS2QMS2B</t>
  </si>
  <si>
    <t>mpower® 4" Fascia Light w/ Quick Mount, 18" hard wire w/ sync option, SAE Class 1 &amp; CA Title 13, 9-32 Vdc, Black Housing, 6 LED, Single Color - Blue</t>
  </si>
  <si>
    <t>EMPS2QMS2R</t>
  </si>
  <si>
    <t>mpower® 4" Fascia Light w/ Quick Mount, 18" hard wire w/ sync option, SAE Class 1 &amp; CA Title 13, 9-32 Vdc, Black Housing, 6 LED, Single Color - Red</t>
  </si>
  <si>
    <t>EMPS2QMS2W</t>
  </si>
  <si>
    <t>mpower® 4" Fascia Light w/ Quick Mount, 18" hard wire w/ sync option, SAE Class 1 &amp; CA Title 13, 9-32 Vdc, Black Housing, 6 LED, Single Color - White</t>
  </si>
  <si>
    <t>EMPS2QMS3A</t>
  </si>
  <si>
    <t>mpower® 4" Fascia Light w/ Quick Mount, 18" hard wire w/ sync option, SAE Class 1 &amp; CA Title 13, 9-32 Vdc, Black Housing, 8 LED, Single Color - Amber</t>
  </si>
  <si>
    <t>EMPS2QMS3B</t>
  </si>
  <si>
    <t>mpower® 4" Fascia Light w/ Quick Mount, 18" hard wire w/ sync option, SAE Class 1 &amp; CA Title 13, 9-32 Vdc, Black Housing, 8 LED, Single Color - Blue</t>
  </si>
  <si>
    <t>EMPS2QMS3R</t>
  </si>
  <si>
    <t>mpower® 4" Fascia Light w/ Quick Mount, 18" hard wire w/ sync option, SAE Class 1 &amp; CA Title 13, 9-32 Vdc, Black Housing, 8 LED, Single Color - Red</t>
  </si>
  <si>
    <t>EMPS2QMS3W</t>
  </si>
  <si>
    <t>mpower® 4" Fascia Light w/ Quick Mount, 18" hard wire w/ sync option, SAE Class 1 &amp; CA Title 13, 9-32 Vdc, Black Housing, 8 LED, Single Color - White</t>
  </si>
  <si>
    <t>EMPS2QMS4D</t>
  </si>
  <si>
    <t>mpower® 4" Fascia Light w/ Quick Mount, 18" hard wire w/ sync option, SAE Class 1 &amp; CA Title 13, 9-32 Vdc, Black Housing, 12 LED, Dual Color - Red/White</t>
  </si>
  <si>
    <t>EMPS2QMS4E</t>
  </si>
  <si>
    <t>mpower® 4" Fascia Light w/ Quick Mount, 18" hard wire w/ sync option, SAE Class 1 &amp; CA Title 13, 9-32 Vdc, Black Housing, 12 LED, Dual Color - Blue/White</t>
  </si>
  <si>
    <t>EMPS2QMS4F</t>
  </si>
  <si>
    <t>mpower® 4" Fascia Light w/ Quick Mount, 18" hard wire w/ sync option, SAE Class 1 &amp; CA Title 13, 9-32 Vdc, Black Housing, 12 LED, Dual Color - Amber/White</t>
  </si>
  <si>
    <t>EMPS2QMS4J</t>
  </si>
  <si>
    <t>mpower® 4" Fascia Light w/ Quick Mount, 18" hard wire w/ sync option, SAE Class 1 &amp; CA Title 13, 9-32 Vdc, Black Housing, 12 LED, Dual Color - Red/Blue</t>
  </si>
  <si>
    <t>EMPS2QMS5RBA</t>
  </si>
  <si>
    <t>mpower® 4" Fascia Light w/ Quick Mount, 18" hard wire w/ sync option, SAE Class 1 &amp; CA Title 13, 9-32 Vdc, Black Housing, 18 LED, Tricolor - Red/Blue/Amber</t>
  </si>
  <si>
    <t>EMPS2QMS5RBW</t>
  </si>
  <si>
    <t>mpower® 4" Fascia Light w/ Quick Mount, 18" hard wire w/ sync option, SAE Class 1 &amp; CA Title 13, 9-32 Vdc, Black Housing, 18 LED, Tricolor - Red/Blue/White</t>
  </si>
  <si>
    <t>EMPS2SMS2A</t>
  </si>
  <si>
    <t>mpower® 4" Fascia Light w/ Screw Mount, 18" hard wire w/ sync option, SAE Class 1 &amp; CA Title 13, 9-32 Vdc, Black Housing, 6 LED, Single Color - Amber</t>
  </si>
  <si>
    <t>EMPS2SMS2B</t>
  </si>
  <si>
    <t>mpower® 4" Fascia Light w/ Screw Mount, 18" hard wire w/ sync option, SAE Class 1 &amp; CA Title 13, 9-32 Vdc, Black Housing, 6 LED, Single Color - Blue</t>
  </si>
  <si>
    <t>EMPS2SMS2R</t>
  </si>
  <si>
    <t>mpower® 4" Fascia Light w/ Screw Mount, 18" hard wire w/ sync option, SAE Class 1 &amp; CA Title 13, 9-32 Vdc, Black Housing, 6 LED, Single Color - Red</t>
  </si>
  <si>
    <t>EMPS2SMS2W</t>
  </si>
  <si>
    <t>mpower® 4" Fascia Light w/ Screw Mount, 18" hard wire w/ sync option, SAE Class 1 &amp; CA Title 13, 9-32 Vdc, Black Housing, 6 LED, Single Color - White</t>
  </si>
  <si>
    <t>EMPS2SMS3A</t>
  </si>
  <si>
    <t>mpower® 4" Fascia Light w/ Screw Mount, 18" hard wire w/ sync option, SAE Class 1 &amp; CA Title 13, 9-32 Vdc, Black Housing, 8 LED, Single Color - Amber</t>
  </si>
  <si>
    <t>EMPS2SMS3B</t>
  </si>
  <si>
    <t>mpower® 4" Fascia Light w/ Screw Mount, 18" hard wire w/ sync option, SAE Class 1 &amp; CA Title 13, 9-32 Vdc, Black Housing, 8 LED, Single Color - Blue</t>
  </si>
  <si>
    <t>EMPS2SMS3R</t>
  </si>
  <si>
    <t>mpower® 4" Fascia Light w/ Screw Mount, 18" hard wire w/ sync option, SAE Class 1 &amp; CA Title 13, 9-32 Vdc, Black Housing, 8 LED, Single Color - Red</t>
  </si>
  <si>
    <t>EMPS2SMS3W</t>
  </si>
  <si>
    <t>mpower® 4" Fascia Light w/ Screw Mount, 18" hard wire w/ sync option, SAE Class 1 &amp; CA Title 13, 9-32 Vdc, Black Housing, 8 LED, Single Color - White</t>
  </si>
  <si>
    <t>EMPS2SMS4D</t>
  </si>
  <si>
    <t>mpower® 4" Fascia Light w/ Screw Mount, 18" hard wire w/ sync option, SAE Class 1 &amp; CA Title 13, 9-32 Vdc, Black Housing, 12 LED, Dual Color - Red/White</t>
  </si>
  <si>
    <t>EMPS2SMS4E</t>
  </si>
  <si>
    <t>mpower® 4" Fascia Light w/ Screw Mount, 18" hard wire w/ sync option, SAE Class 1 &amp; CA Title 13, 9-32 Vdc, Black Housing, 12 LED, Dual Color - Blue/White</t>
  </si>
  <si>
    <t>EMPS2SMS4F</t>
  </si>
  <si>
    <t>mpower® 4" Fascia Light w/ Screw Mount, 18" hard wire w/ sync option, SAE Class 1 &amp; CA Title 13, 9-32 Vdc, Black Housing, 12 LED, Dual Color - Amber/White</t>
  </si>
  <si>
    <t>EMPS2SMS4J</t>
  </si>
  <si>
    <t>mpower® 4" Fascia Light w/ Screw Mount, 18" hard wire w/ sync option, SAE Class 1 &amp; CA Title 13, 9-32 Vdc, Black Housing, 12 LED, Dual Color - Red/Blue</t>
  </si>
  <si>
    <t>EMPS2SMS5RBA</t>
  </si>
  <si>
    <t>mpower® 4" Fascia Light w/ Screw Mount, 18" hard wire w/ sync option, SAE Class 1 &amp; CA Title 13, 9-32 Vdc, Black Housing, 18 LED, Tricolor - Red/Blue/Amber</t>
  </si>
  <si>
    <t>EMPS2SMS5RBW</t>
  </si>
  <si>
    <t>mpower® 4" Fascia Light w/ Screw Mount, 18" hard wire w/ sync option, SAE Class 1 &amp; CA Title 13, 9-32 Vdc, Black Housing, 18 LED, Tricolor - Red/Blue/White</t>
  </si>
  <si>
    <t>EMPS2STS2A</t>
  </si>
  <si>
    <t>mpower® 4" Fascia Light w/ Stud Mount, 18" hard wire w/ sync option, SAE Class 1 &amp; CA Title 13, 9-32 Vdc, Black Housing, 6 LED, Single Color - Amber</t>
  </si>
  <si>
    <t>EMPS2STS2B</t>
  </si>
  <si>
    <t>mpower® 4" Fascia Light w/ Stud Mount, 18" hard wire w/ sync option, SAE Class 1 &amp; CA Title 13, 9-32 Vdc, Black Housing, 6 LED, Single Color - Blue</t>
  </si>
  <si>
    <t>EMPS2STS2R</t>
  </si>
  <si>
    <t>mpower® 4" Fascia Light w/ Stud Mount, 18" hard wire w/ sync option, SAE Class 1 &amp; CA Title 13, 9-32 Vdc, Black Housing, 6 LED, Single Color - Red</t>
  </si>
  <si>
    <t>EMPS2STS2W</t>
  </si>
  <si>
    <t>mpower® 4" Fascia Light w/ Stud Mount, 18" hard wire w/ sync option, SAE Class 1 &amp; CA Title 13, 9-32 Vdc, Black Housing, 6 LED, Single Color - White</t>
  </si>
  <si>
    <t>EMPS2STS3A</t>
  </si>
  <si>
    <t>mpower® 4" Fascia Light w/ Stud Mount, 18" hard wire w/ sync option, SAE Class 1 &amp; CA Title 13, 9-32 Vdc, Black Housing, 8 LED, Single Color - Amber</t>
  </si>
  <si>
    <t>EMPS2STS3B</t>
  </si>
  <si>
    <t>mpower® 4" Fascia Light w/ Stud Mount, 18" hard wire w/ sync option, SAE Class 1 &amp; CA Title 13, 9-32 Vdc, Black Housing, 8 LED, Single Color - Blue</t>
  </si>
  <si>
    <t>EMPS2STS3R</t>
  </si>
  <si>
    <t>mpower® 4" Fascia Light w/ Stud Mount, 18" hard wire w/ sync option, SAE Class 1 &amp; CA Title 13, 9-32 Vdc, Black Housing, 8 LED, Single Color - Red</t>
  </si>
  <si>
    <t>EMPS2STS3W</t>
  </si>
  <si>
    <t>mpower® 4" Fascia Light w/ Stud Mount, 18" hard wire w/ sync option, SAE Class 1 &amp; CA Title 13, 9-32 Vdc, Black Housing, 8 LED, Single Color - White</t>
  </si>
  <si>
    <t>EMPS2STS4D</t>
  </si>
  <si>
    <t>mpower® 4" Fascia Light w/ Stud Mount, 18" hard wire w/ sync option, SAE Class 1 &amp; CA Title 13, 9-32 Vdc, Black Housing, 12 LED, Dual Color - Red/White</t>
  </si>
  <si>
    <t>EMPS2STS4E</t>
  </si>
  <si>
    <t>mpower® 4" Fascia Light w/ Stud Mount, 18" hard wire w/ sync option, SAE Class 1 &amp; CA Title 13, 9-32 Vdc, Black Housing, 12 LED, Dual Color - Blue/White</t>
  </si>
  <si>
    <t>EMPS2STS4F</t>
  </si>
  <si>
    <t>mpower® 4" Fascia Light w/ Stud Mount, 18" hard wire w/ sync option, SAE Class 1 &amp; CA Title 13, 9-32 Vdc, Black Housing, 12 LED, Dual Color - Amber/White</t>
  </si>
  <si>
    <t>EMPS2STS4J</t>
  </si>
  <si>
    <t>mpower® 4" Fascia Light w/ Stud Mount, 18" hard wire w/ sync option, SAE Class 1 &amp; CA Title 13, 9-32 Vdc, Black Housing, 12 LED, Dual Color - Red/Blue</t>
  </si>
  <si>
    <t>EMPS2STS5RBA</t>
  </si>
  <si>
    <t>mpower® 4" Fascia Light w/ Stud Mount, 18" hard wire w/ sync option, SAE Class 1 &amp; CA Title 13, 9-32 Vdc, Black Housing, 18 LED, Tricolor - Red/Blue/Amber</t>
  </si>
  <si>
    <t>EMPS2STS5RBW</t>
  </si>
  <si>
    <t>mpower® 4" Fascia Light w/ Stud Mount, 18" hard wire w/ sync option, SAE Class 1 &amp; CA Title 13, 9-32 Vdc, Black Housing, 18 LED, Tricolor - Red/Blue/White</t>
  </si>
  <si>
    <t>mpower® HD Light</t>
  </si>
  <si>
    <t>EMPS4STS2A</t>
  </si>
  <si>
    <t>mpower® HD 4" Light, 18" hard wire w/ sync option, SAE Class 1 &amp; CA Title 13, 9-32 Vdc, Clear Lens, 6 LED, Single Color - Amber</t>
  </si>
  <si>
    <t>EMPS4STS2B</t>
  </si>
  <si>
    <t>mpower® HD 4" Light, 18" hard wire w/ sync option, SAE Class 1 &amp; CA Title 13, 9-32 Vdc, Clear Lens, 6 LED, Single Color - Blue</t>
  </si>
  <si>
    <t>EMPS4STS2R</t>
  </si>
  <si>
    <t>mpower® HD 4" Light, 18" hard wire w/ sync option, SAE Class 1 &amp; CA Title 13, 9-32 Vdc, 6 LED, Single Color - Red</t>
  </si>
  <si>
    <t>EMPS4STS2W</t>
  </si>
  <si>
    <t>mpower® HD 4" Light, 18" hard wire w/ sync option, SAE Class 1 &amp; CA Title 13, 9-32 Vdc, Clear Lens, 6 LED, Single Color - White</t>
  </si>
  <si>
    <t>EMPS4STS3A</t>
  </si>
  <si>
    <t>mpower® HD 4" Light, 18" hard wire w/ sync option, SAE Class 1 &amp; CA Title 13, 9-32 Vdc, Clear Lens, 8 LED, Single Color - Amber</t>
  </si>
  <si>
    <t>EMPS4STS3B</t>
  </si>
  <si>
    <t>mpower® HD 4" Light, 18" hard wire w/ sync option, SAE Class 1 &amp; CA Title 13, 9-32 Vdc, Clear Lens, 8 LED, Single Color - Blue</t>
  </si>
  <si>
    <t>EMPS4STS3R</t>
  </si>
  <si>
    <t>mpower® HD 4" Light, 18" hard wire w/ sync option, SAE Class 1 &amp; CA Title 13, 9-32 Vdc, Clear Lens, 8 LED, Single Color - Red</t>
  </si>
  <si>
    <t>EMPS4STS3W</t>
  </si>
  <si>
    <t>mpower® HD 4" Light, 18" hard wire w/ sync option, SAE Class 1 &amp; CA Title 13, 9-32 Vdc, Clear Lens, 8 LED, Single Color - White</t>
  </si>
  <si>
    <t>EMPS4STS4D</t>
  </si>
  <si>
    <t>mpower® HD 4" Light, 18" hard wire w/ sync option, SAE Class 1 &amp; CA Title 13, 9-32 Vdc, Clear Lens, 12 LED, Dual Color - Red/White</t>
  </si>
  <si>
    <t>EMPS4STS4E</t>
  </si>
  <si>
    <t>mpower® HD 4" Light, 18" hard wire w/ sync option, SAE Class 1 &amp; CA Title 13, 9-32 Vdc, Clear Lens, 12 LED, Dual Color - Blue/White</t>
  </si>
  <si>
    <t>EMPS4STS4F</t>
  </si>
  <si>
    <t>mpower® HD 4" Light, 18" hard wire w/ sync option, SAE Class 1 &amp; CA Title 13, 9-32 Vdc, Clear Lens, 12 LED, Dual Color - Amber/White</t>
  </si>
  <si>
    <t>EMPS4STS4J</t>
  </si>
  <si>
    <t>mpower® HD 4" Light, 18" hard wire w/ sync option, SAE Class 1 &amp; CA Title 13, 9-32 Vdc, Clear Lens, 12 LED, Dual Color - Red/Blue</t>
  </si>
  <si>
    <t>EMPS4STS5RBA</t>
  </si>
  <si>
    <t>mpower® HD 4" Light, 18" hard wire w/ sync option, SAE Class 1 &amp; CA Title 13, 9-32 Vdc, Clear Lens, 18 LED, Tricolor - Red/Blue/Amber</t>
  </si>
  <si>
    <t>EMPS4STS5RBW</t>
  </si>
  <si>
    <t>mpower® HD 4" Light, 18" hard wire w/ sync option, SAE Class 1 &amp; CA Title 13, 9-32 Vdc, Clear Lens, 18 LED, Tricolor - Red/Blue/White</t>
  </si>
  <si>
    <t>mpower® HP 6x1</t>
  </si>
  <si>
    <t>EMPR20013-W</t>
  </si>
  <si>
    <t>mpower® HP 6x1 Light includes (1) Light, (1) U- Shaped bracket with mounting hardware - White LEDs</t>
  </si>
  <si>
    <t>mpower® ORV 6x1</t>
  </si>
  <si>
    <t>RTL-EMPR20036-WW</t>
  </si>
  <si>
    <t>mpower® ORV 6x1 Light Kit</t>
  </si>
  <si>
    <t>mpower® ORV Chase Light Kit</t>
  </si>
  <si>
    <t>RTL-ETCL40FFB1</t>
  </si>
  <si>
    <t>mpower® ORV Chase Light Kit, compatible with Ford F-150 (2014-2024) and SuperDuty (2017-2024)</t>
  </si>
  <si>
    <t>nFORCE Dual Light - Deck/Grille Mount</t>
  </si>
  <si>
    <t>ENFDGS1AA</t>
  </si>
  <si>
    <t>nFORCE® Dual Deck/Grille Mount Light, SAE Class 1, 10-16v, Black Housing, 6 LED, Single Color - Amber/Amber</t>
  </si>
  <si>
    <t>ENFDGS1AW</t>
  </si>
  <si>
    <t>nFORCE® Dual Deck/Grille Mount Light, SAE Class 1, 10-16v, Black Housing, 6 LED, Single Color - Amber/White</t>
  </si>
  <si>
    <t>ENFDGS1BA</t>
  </si>
  <si>
    <t>nFORCE® Dual Deck/Grille Mount Light, SAE Class 1, 10-16v, Black Housing, 6 LED, Single Color - Blue/Amber</t>
  </si>
  <si>
    <t>ENFDGS1BB</t>
  </si>
  <si>
    <t>nFORCE® Dual Deck/Grille Mount Light, SAE Class 1, 10-16v, Black Housing, 6 LED, Single Color - Blue/Blue</t>
  </si>
  <si>
    <t>ENFDGS1BW</t>
  </si>
  <si>
    <t>nFORCE® Dual Deck/Grille Mount Light, SAE Class 1, 10-16v, Black Housing, 6 LED, Single Color - Blue/White</t>
  </si>
  <si>
    <t>ENFDGS1JJ</t>
  </si>
  <si>
    <t>nFORCE® Dual Deck/Grille Mount Light, SAE Class 1, 10-16v, Black Housing, 6 LED, Split Color - Red/Blue</t>
  </si>
  <si>
    <t>ENFDGS1RA</t>
  </si>
  <si>
    <t>nFORCE® Dual Deck/Grille Mount Light, SAE Class 1, 10-16v, Black Housing, 6 LED, Single Color - Red/Amber</t>
  </si>
  <si>
    <t>ENFDGS1RB</t>
  </si>
  <si>
    <t>nFORCE® Dual Deck/Grille Mount Light, SAE Class 1, 10-16v, Black Housing, 6 LED, Single Color - Red/Blue</t>
  </si>
  <si>
    <t>ENFDGS1RR</t>
  </si>
  <si>
    <t>nFORCE® Dual Deck/Grille Mount Light, SAE Class 1, 10-16v, Black Housing, 6 LED, Single Color - Red/Red</t>
  </si>
  <si>
    <t>ENFDGS1RW</t>
  </si>
  <si>
    <t>nFORCE® Dual Deck/Grille Mount Light, SAE Class 1, 10-16v, Black Housing, 6 LED, Single Color - Red/White</t>
  </si>
  <si>
    <t>ENFDGS2AA</t>
  </si>
  <si>
    <t>nFORCE® Dual Deck/Grille Mount Light, SAE Class 1, 10-16v, Black Housing, 9 LED, Single Color - Amber/Amber</t>
  </si>
  <si>
    <t>ENFDGS2AW</t>
  </si>
  <si>
    <t>nFORCE® Dual Deck/Grille Mount Light, SAE Class 1, 10-16v, Black Housing, 9 LED, Single Color - Amber/White</t>
  </si>
  <si>
    <t>ENFDGS2BA</t>
  </si>
  <si>
    <t>nFORCE® Dual Deck/Grille Mount Light, SAE Class 1, 10-16v, Black Housing, 9 LED, Single Color - Blue/Amber</t>
  </si>
  <si>
    <t>ENFDGS2BB</t>
  </si>
  <si>
    <t>nFORCE® Dual Deck/Grille Mount Light, SAE Class 1, 10-16v, Black Housing, 9 LED, Single Color - Blue/Blue</t>
  </si>
  <si>
    <t>ENFDGS2BW</t>
  </si>
  <si>
    <t>nFORCE® Dual Deck/Grille Mount Light, SAE Class 1, 10-16v, Black Housing, 9 LED, Single Color - Blue/White</t>
  </si>
  <si>
    <t>ENFDGS2RA</t>
  </si>
  <si>
    <t>nFORCE® Dual Deck/Grille Mount Light, SAE Class 1, 10-16v, Black Housing, 9 LED, Single Color - Red/Amber</t>
  </si>
  <si>
    <t>ENFDGS2RB</t>
  </si>
  <si>
    <t>nFORCE® Dual Deck/Grille Mount Light, SAE Class 1, 10-16v, Black Housing, 9 LED, Single Color - Red/Blue</t>
  </si>
  <si>
    <t>ENFDGS2RR</t>
  </si>
  <si>
    <t>nFORCE® Dual Deck/Grille Mount Light, SAE Class 1, 10-16v, Black Housing, 9 LED, Single Color - Red/Red</t>
  </si>
  <si>
    <t>ENFDGS2RW</t>
  </si>
  <si>
    <t>nFORCE® Dual Deck/Grille Mount Light, SAE Class 1, 10-16v, Black Housing, 9 LED, Single Color - Red/White</t>
  </si>
  <si>
    <t>ENFDGS3AA</t>
  </si>
  <si>
    <t>nFORCE® Dual Deck/Grille Mount Light, SAE Class 1, 10-16v, Black Housing, 12 LED, Single Color - Amber/Amber</t>
  </si>
  <si>
    <t>ENFDGS3AW</t>
  </si>
  <si>
    <t>nFORCE® Dual Deck/Grille Mount Light, SAE Class 1, 10-16v, Black Housing, 12 LED, Single Color - Amber/White</t>
  </si>
  <si>
    <t>ENFDGS3BA</t>
  </si>
  <si>
    <t>nFORCE® Dual Deck/Grille Mount Light, SAE Class 1, 10-16v, Black Housing, 12 LED, Single Color - Blue/Amber</t>
  </si>
  <si>
    <t>ENFDGS3BB</t>
  </si>
  <si>
    <t>nFORCE® Dual Deck/Grille Mount Light, SAE Class 1, 10-16v, Black Housing, 12 LED, Single Color - Blue/Blue</t>
  </si>
  <si>
    <t>ENFDGS3BW</t>
  </si>
  <si>
    <t>nFORCE® Dual Deck/Grille Mount Light, SAE Class 1, 10-16v, Black Housing, 12 LED, Single Color - Blue/White</t>
  </si>
  <si>
    <t>ENFDGS3JJ</t>
  </si>
  <si>
    <t>nFORCE® Dual Deck/Grille Mount Light, SAE Class 1, 10-16v, Black Housing, 12 LED, Split Color - Red/Blue</t>
  </si>
  <si>
    <t>ENFDGS3RA</t>
  </si>
  <si>
    <t>nFORCE® Dual Deck/Grille Mount Light, SAE Class 1, 10-16v, Black Housing, 12 LED, Single Color - Red/Amber</t>
  </si>
  <si>
    <t>ENFDGS3RB</t>
  </si>
  <si>
    <t>nFORCE® Dual Deck/Grille Mount Light, SAE Class 1, 10-16v, Black Housing, 12 LED, Single Color - Red/Blue</t>
  </si>
  <si>
    <t>ENFDGS3RR</t>
  </si>
  <si>
    <t>nFORCE® Dual Deck/Grille Mount Light, SAE Class 1, 10-16v, Black Housing, 12 LED, Single Color - Red/Red</t>
  </si>
  <si>
    <t>ENFDGS3RW</t>
  </si>
  <si>
    <t>nFORCE® Dual Deck/Grille Mount Light, SAE Class 1, 10-16v, Black Housing, 12 LED, Single Color - Red/White</t>
  </si>
  <si>
    <t>ENFDGS4BRA</t>
  </si>
  <si>
    <t>nFORCE® Dual Deck/Grille Mount Light, SAE Class 1, 10-16v, Black Housing, 18 LED, Tricolor - Blue/Red/Amber</t>
  </si>
  <si>
    <t>ENFDGS4BRW</t>
  </si>
  <si>
    <t>nFORCE® Dual Deck/Grille Mount Light, SAE Class 1, 10-16v, Black Housing, 18 LED, Tricolor - Blue/Red/White</t>
  </si>
  <si>
    <t>nFORCE Dual Light - Windshield Mount Permanent</t>
  </si>
  <si>
    <t>ENFDWP1AA</t>
  </si>
  <si>
    <t>nFORCE® Dual Windshield Light w/ Permanent Mount, 12" hard wire w/ sync option, SAE Class 1, 10-16v, Black Housing, 6 LED, Single Color - Amber/Amber</t>
  </si>
  <si>
    <t>ENFDWP1AW</t>
  </si>
  <si>
    <t>nFORCE® Dual Windshield Light w/ Permanent Mount, 12" hard wire w/ sync option, SAE Class 1, 10-16v, Black Housing, 6 LED, Single Color - Amber/White</t>
  </si>
  <si>
    <t>ENFDWP1BA</t>
  </si>
  <si>
    <t>nFORCE® Dual Windshield Light w/ Permanent Mount, 12" hard wire w/ sync option, SAE Class 1, 10-16v, Black Housing, 6 LED, Single Color - Blue/Amber</t>
  </si>
  <si>
    <t>ENFDWP1BB</t>
  </si>
  <si>
    <t>nFORCE® Dual Windshield Light w/ Permanent Mount, 12" hard wire w/ sync option, SAE Class 1, 10-16v, Black Housing, 6 LED, Single Color - Blue/Blue</t>
  </si>
  <si>
    <t>ENFDWP1BW</t>
  </si>
  <si>
    <t>nFORCE® Dual Windshield Light w/ Permanent Mount, 12" hard wire w/ sync option, SAE Class 1, 10-16v, Black Housing, 6 LED, Single Color - Blue/White</t>
  </si>
  <si>
    <t>ENFDWP1JJ</t>
  </si>
  <si>
    <t>nFORCE® Dual Windshield Light w/ Permanent Mount, 12" hard wire w/ sync option, SAE Class 1, 10-16v, Black Housing, 6 LED, Split Color - Red/Blue</t>
  </si>
  <si>
    <t>ENFDWP1RA</t>
  </si>
  <si>
    <t>nFORCE® Dual Windshield Light w/ Permanent Mount, 12" hard wire w/ sync option, SAE Class 1, 10-16v, Black Housing, 6 LED, Single Color - Red/Amber</t>
  </si>
  <si>
    <t>ENFDWP1RB</t>
  </si>
  <si>
    <t>nFORCE® Dual Windshield Light w/ Permanent Mount, 12" hard wire w/ sync option, SAE Class 1, 10-16v, Black Housing, 6 LED, Single Color - Red/Blue</t>
  </si>
  <si>
    <t>ENFDWP1RR</t>
  </si>
  <si>
    <t>nFORCE® Dual Windshield Light w/ Permanent Mount, 12" hard wire w/ sync option, SAE Class 1, 10-16v, Black Housing, 6 LED, Single Color - Red/Red</t>
  </si>
  <si>
    <t>ENFDWP1RW</t>
  </si>
  <si>
    <t>nFORCE® Dual Windshield Light w/ Permanent Mount, 12" hard wire w/ sync option, SAE Class 1, 10-16v, Black Housing, 6 LED, Single Color - Red/White</t>
  </si>
  <si>
    <t>ENFDWP2AA</t>
  </si>
  <si>
    <t>nFORCE® Dual Windshield Light w/ Permanent Mount, 12" hard wire w/ sync option, SAE Class 1, 10-16v, Black Housing, 9 LED, Single Color - Amber/Amber</t>
  </si>
  <si>
    <t>ENFDWP2AW</t>
  </si>
  <si>
    <t>nFORCE® Dual Windshield Light w/ Permanent Mount, 12" hard wire w/ sync option, SAE Class 1, 10-16v, Black Housing, 9 LED, Single Color - Amber/White</t>
  </si>
  <si>
    <t>ENFDWP2BA</t>
  </si>
  <si>
    <t>nFORCE® Dual Windshield Light w/ Permanent Mount, 12" hard wire w/ sync option, SAE Class 1, 10-16v, Black Housing, 9 LED, Single Color - Blue/Amber</t>
  </si>
  <si>
    <t>ENFDWP2BB</t>
  </si>
  <si>
    <t>nFORCE® Dual Windshield Light w/ Permanent Mount, 12" hard wire w/ sync option, SAE Class 1, 10-16v, Black Housing, 9 LED, Single Color - Blue/Blue</t>
  </si>
  <si>
    <t>ENFDWP2BW</t>
  </si>
  <si>
    <t>nFORCE® Dual Windshield Light w/ Permanent Mount, 12" hard wire w/ sync option, SAE Class 1, 10-16v, Black Housing, 9 LED, Single Color - Blue/White</t>
  </si>
  <si>
    <t>ENFDWP2RA</t>
  </si>
  <si>
    <t>nFORCE® Dual Windshield Light w/ Permanent Mount, 12" hard wire w/ sync option, SAE Class 1, 10-16v, Black Housing, 9 LED, Single Color - Red/Amber</t>
  </si>
  <si>
    <t>ENFDWP2RB</t>
  </si>
  <si>
    <t>nFORCE® Dual Windshield Light w/ Permanent Mount, 12" hard wire w/ sync option, SAE Class 1, 10-16v, Black Housing, 9 LED, Single Color - Red/Blue</t>
  </si>
  <si>
    <t>ENFDWP2RR</t>
  </si>
  <si>
    <t>nFORCE® Dual Windshield Light w/ Permanent Mount, 12" hard wire w/ sync option, SAE Class 1, 10-16v, Black Housing, 9 LED, Single Color - Red/Red</t>
  </si>
  <si>
    <t>ENFDWP2RW</t>
  </si>
  <si>
    <t>nFORCE® Dual Windshield Light w/ Permanent Mount, 12" hard wire w/ sync option, SAE Class 1, 10-16v, Black Housing, 9 LED, Single Color - Red/White</t>
  </si>
  <si>
    <t>ENFDWP34DBRW</t>
  </si>
  <si>
    <t>nFORCE® Dual Windshield Light w/ Permanent Mount, 12" hard wire w/ sync option, SAE Class 1, CA Title 13, 10-16v, Black Housing, Driver Side 12 LED, Dual Color Red/White, Passenger Side 18 LED, Tricolor Blue/Red/White</t>
  </si>
  <si>
    <t>ENFDWP3AA</t>
  </si>
  <si>
    <t>nFORCE® Dual Windshield Light w/ Permanent Mount, 12" hard wire w/ sync option, SAE Class 1, 10-16v, Black Housing, 12 LED, Single Color - Amber/Amber</t>
  </si>
  <si>
    <t>ENFDWP3AW</t>
  </si>
  <si>
    <t>nFORCE® Dual Windshield Light w/ Permanent Mount, 12" hard wire w/ sync option, SAE Class 1, 10-16v, Black Housing, 12 LED, Single Color - Amber/White</t>
  </si>
  <si>
    <t>ENFDWP3BA</t>
  </si>
  <si>
    <t>nFORCE® Dual Windshield Light w/ Permanent Mount, 12" hard wire w/ sync option, SAE Class 1, 10-16v, Black Housing, 12 LED, Single Color - Blue/Amber</t>
  </si>
  <si>
    <t>ENFDWP3BB</t>
  </si>
  <si>
    <t>nFORCE® Dual Windshield Light w/ Permanent Mount, 12" hard wire w/ sync option, SAE Class 1, 10-16v, Black Housing, 12 LED, Single Color - Blue/Blue</t>
  </si>
  <si>
    <t>ENFDWP3BW</t>
  </si>
  <si>
    <t>nFORCE® Dual Windshield Light w/ Permanent Mount, 12" hard wire w/ sync option, SAE Class 1, 10-16v, Black Housing, 12 LED, Single Color - Blue/White</t>
  </si>
  <si>
    <t>ENFDWP3JJ</t>
  </si>
  <si>
    <t>nFORCE® Dual Windshield Light w/ Permanent Mount, 12" hard wire w/ sync option, SAE Class 1, 10-16v, Black Housing, 12 LED, Split Color - Red/Blue</t>
  </si>
  <si>
    <t>ENFDWP3RA</t>
  </si>
  <si>
    <t>nFORCE® Dual Windshield Light w/ Permanent Mount, 12" hard wire w/ sync option, SAE Class 1, 10-16v, Black Housing, 12 LED, Single Color - Red/Amber</t>
  </si>
  <si>
    <t>ENFDWP3RB</t>
  </si>
  <si>
    <t>nFORCE® Dual Windshield Light w/ Permanent Mount, 12" hard wire w/ sync option, SAE Class 1, 10-16v, Black Housing, 12 LED, Single Color - Red/Blue</t>
  </si>
  <si>
    <t>ENFDWP3RR</t>
  </si>
  <si>
    <t>nFORCE® Dual Windshield Light w/ Permanent Mount, 12" hard wire w/ sync option, SAE Class 1, 10-16v, Black Housing, 12 LED, Single Color - Red/Red</t>
  </si>
  <si>
    <t>ENFDWP3RW</t>
  </si>
  <si>
    <t>nFORCE® Dual Windshield Light w/ Permanent Mount, 12" hard wire w/ sync option, SAE Class 1, 10-16v, Black Housing, 12 LED, Single Color - Red/White</t>
  </si>
  <si>
    <t>ENFDWP4BRA</t>
  </si>
  <si>
    <t>nFORCE® Dual Windshield Light w/ Permanent Mount, 12" hard wire w/ sync option, SAE Class 1, 10-16v, Black Housing, 18 LED, Tricolor - Blue/Red/Amber</t>
  </si>
  <si>
    <t>ENFDWP4BRW</t>
  </si>
  <si>
    <t>nFORCE® Dual Windshield Light w/ Permanent Mount, 12" hard wire w/ sync option, SAE Class 1, 10-16v, Black Housing, 18 LED,  Tricolor - Blue/Red/White</t>
  </si>
  <si>
    <t>nFORCE Dual Light - Windshield Mount Suction Cup</t>
  </si>
  <si>
    <t>ENFDWS1AA</t>
  </si>
  <si>
    <t>nFORCE® Dual Windshield Light w/ Suction Cup Mount, 12v Cigar Plug &amp; 11.5 ft cord, SAE Class 1, 10-16v, Black Housing, 6 LED, Single Color - Amber/Amber</t>
  </si>
  <si>
    <t>ENFDWS1AW</t>
  </si>
  <si>
    <t>nFORCE® Dual Windshield Light w/ Suction Cup Mount, 12v Cigar Plug &amp; 11.5 ft cord, SAE Class 1, 10-16v, Black Housing, 6 LED, Single Color - Amber/White</t>
  </si>
  <si>
    <t>ENFDWS1BA</t>
  </si>
  <si>
    <t>nFORCE® Dual Windshield Light w/ Suction Cup Mount, 12v Cigar Plug &amp; 11.5 ft cord, SAE Class 1, 10-16v, Black Housing, 6 LED, Single Color - Blue/Amber</t>
  </si>
  <si>
    <t>ENFDWS1BB</t>
  </si>
  <si>
    <t>nFORCE® Dual Windshield Light w/ Suction Cup Mount, 12v Cigar Plug &amp; 11.5 ft cord, SAE Class 1, 10-16v, Black Housing, 6 LED, Single Color - Blue/Blue</t>
  </si>
  <si>
    <t>ENFDWS1BW</t>
  </si>
  <si>
    <t>nFORCE® Dual Windshield Light w/ Suction Cup Mount, 12v Cigar Plug &amp; 11.5 ft cord, SAE Class 1, 10-16v, Black Housing, 6 LED, Single Color - Blue/White</t>
  </si>
  <si>
    <t>ENFDWS1JJ</t>
  </si>
  <si>
    <t>nFORCE® Dual Windshield Light w/ Suction Cup Mount, 12v Cigar Plug &amp; 11.5 ft cord, SAE Class 1, 10-16v, Black Housing, 6 LED, Split Color - Red/Blue</t>
  </si>
  <si>
    <t>ENFDWS1RA</t>
  </si>
  <si>
    <t>nFORCE® Dual Windshield Light w/ Suction Cup Mount, 12v Cigar Plug &amp; 11.5 ft cord, SAE Class 1, 10-16v, Black Housing, 6 LED, Single Color - Red/Amber</t>
  </si>
  <si>
    <t>ENFDWS1RB</t>
  </si>
  <si>
    <t>nFORCE® Dual Windshield Light w/ Suction Cup Mount, 12v Cigar Plug &amp; 11.5 ft cord, SAE Class 1, 10-16v, Black Housing, 6 LED, Single Color - Red/Blue</t>
  </si>
  <si>
    <t>ENFDWS1RR</t>
  </si>
  <si>
    <t>nFORCE® Dual Windshield Light w/ Suction Cup Mount, 12v Cigar Plug &amp; 11.5 ft cord, SAE Class 1, 10-16v, Black Housing, 6 LED, Single Color - Red/Red</t>
  </si>
  <si>
    <t>ENFDWS1RW</t>
  </si>
  <si>
    <t>nFORCE® Dual Windshield Light w/ Suction Cup Mount, 12v Cigar Plug &amp; 11.5 ft cord, SAE Class 1, 10-16v, Black Housing, 6 LED, Single Color - Red/White</t>
  </si>
  <si>
    <t>ENFDWS2AA</t>
  </si>
  <si>
    <t>nFORCE® Dual Windshield Light w/ Suction Cup Mount, 12v Cigar Plug &amp; 11.5 ft cord, SAE Class 1, 10-16v, Black Housing, 9 LED, Single Color - Amber/Amber</t>
  </si>
  <si>
    <t>ENFDWS2AW</t>
  </si>
  <si>
    <t>nFORCE® Dual Windshield Light w/ Suction Cup Mount, 12v Cigar Plug &amp; 11.5 ft cord, SAE Class 1, 10-16v, Black Housing, 9 LED, Single Color - Amber/White</t>
  </si>
  <si>
    <t>ENFDWS2BA</t>
  </si>
  <si>
    <t>nFORCE® Dual Windshield Light w/ Suction Cup Mount, 12v Cigar Plug &amp; 11.5 ft cord, SAE Class 1, 10-16v, Black Housing, 9 LED, Single Color - Blue/Amber</t>
  </si>
  <si>
    <t>ENFDWS2BB</t>
  </si>
  <si>
    <t>nFORCE® Dual Windshield Light w/ Suction Cup Mount, 12v Cigar Plug &amp; 11.5 ft cord, SAE Class 1, 10-16v, Black Housing, 9 LED, Single Color - Blue/Blue</t>
  </si>
  <si>
    <t>ENFDWS2BW</t>
  </si>
  <si>
    <t>nFORCE® Dual Windshield Light w/ Suction Cup Mount, 12v Cigar Plug &amp; 11.5 ft cord, SAE Class 1, 10-16v, Black Housing, 9 LED, Single Color - Blue/White</t>
  </si>
  <si>
    <t>ENFDWS2RA</t>
  </si>
  <si>
    <t>nFORCE® Dual Windshield Light w/ Suction Cup Mount, 12v Cigar Plug &amp; 11.5 ft cord, SAE Class 1, 10-16v, Black Housing, 9 LED, Single Color - Red/Amber</t>
  </si>
  <si>
    <t>ENFDWS2RB</t>
  </si>
  <si>
    <t>nFORCE® Dual Windshield Light w/ Suction Cup Mount, 12v Cigar Plug &amp; 11.5 ft cord, SAE Class 1, 10-16v, Black Housing, 9 LED, Single Color - Red/Blue</t>
  </si>
  <si>
    <t>ENFDWS2RR</t>
  </si>
  <si>
    <t>nFORCE® Dual Windshield Light w/ Suction Cup Mount, 12v Cigar Plug &amp; 11.5 ft cord, SAE Class 1, 10-16v, Black Housing, 9 LED, Single Color - Red/Red</t>
  </si>
  <si>
    <t>ENFDWS2RW</t>
  </si>
  <si>
    <t>nFORCE® Dual Windshield Light w/ Suction Cup Mount, 12v Cigar Plug &amp; 11.5 ft cord, SAE Class 1, 10-16v, Black Housing, 9 LED, Single Color - Red/White</t>
  </si>
  <si>
    <t>ENFDWS3AA</t>
  </si>
  <si>
    <t>nFORCE® Dual Windshield Light w/ Suction Cup Mount, 12v Cigar Plug &amp; 11.5 ft cord, SAE Class 1, 10-16v, Black Housing, 12 LED, Single Color - Amber/Amber</t>
  </si>
  <si>
    <t>ENFDWS3AW</t>
  </si>
  <si>
    <t>nFORCE® Dual Windshield Light w/ Suction Cup Mount, 12v Cigar Plug &amp; 11.5 ft cord, SAE Class 1, 10-16v, Black Housing, 12 LED, Single Color - Amber/White</t>
  </si>
  <si>
    <t>ENFDWS3BA</t>
  </si>
  <si>
    <t>nFORCE® Dual Windshield Light w/ Suction Cup Mount, 12v Cigar Plug &amp; 11.5 ft cord, SAE Class 1, 10-16v, Black Housing, 12 LED, Single Color - Blue/Amber</t>
  </si>
  <si>
    <t>ENFDWS3BB</t>
  </si>
  <si>
    <t>nFORCE® Dual Windshield Light w/ Suction Cup Mount, 12v Cigar Plug &amp; 11.5 ft cord, SAE Class 1, 10-16v, Black Housing, 12 LED, Single Color - Blue/Blue</t>
  </si>
  <si>
    <t>ENFDWS3BW</t>
  </si>
  <si>
    <t>nFORCE® Dual Windshield Light w/ Suction Cup Mount, 12v Cigar Plug &amp; 11.5 ft cord, SAE Class 1, 10-16v, Black Housing, 12 LED, Single Color - Blue/White</t>
  </si>
  <si>
    <t>ENFDWS3JJ</t>
  </si>
  <si>
    <t>nFORCE® Dual Windshield Light w/ Suction Cup Mount, 12v Cigar Plug &amp; 11.5 ft cord, SAE Class 1, 10-16v, Black Housing, 12 LED, Split Color - Red/Blue</t>
  </si>
  <si>
    <t>ENFDWS3RA</t>
  </si>
  <si>
    <t>nFORCE® Dual Windshield Light w/ Suction Cup Mount, 12v Cigar Plug &amp; 11.5 ft cord, SAE Class 1, 10-16v, Black Housing, 12 LED, Single Color - Red/Amber</t>
  </si>
  <si>
    <t>ENFDWS3RB</t>
  </si>
  <si>
    <t>nFORCE® Dual Windshield Light w/ Suction Cup Mount, 12v Cigar Plug &amp; 11.5 ft cord, SAE Class 1, 10-16v, Black Housing, 12 LED, Single Color - Red/Blue</t>
  </si>
  <si>
    <t>ENFDWS3RR</t>
  </si>
  <si>
    <t>nFORCE® Dual Windshield Light w/ Suction Cup Mount, 12v Cigar Plug &amp; 11.5 ft cord, SAE Class 1, 10-16v, Black Housing, 12 LED, Single Color - Red/Red</t>
  </si>
  <si>
    <t>ENFDWS3RW</t>
  </si>
  <si>
    <t>nFORCE® Dual Windshield Light w/ Suction Cup Mount, 12v Cigar Plug &amp; 11.5 ft cord, SAE Class 1, 10-16v, Black Housing, 12 LED, Single Color - Red/White</t>
  </si>
  <si>
    <t>ENFDWS4BRA</t>
  </si>
  <si>
    <t>nFORCE® Dual Windshield Light w/ Suction Cup Mount, 12v Cigar Plug &amp; 11.5 ft cord, SAE Class 1, 10-16v, Black Housing, 18 LED, Tricolor - Blue/Red/Amber</t>
  </si>
  <si>
    <t>ENFDWS4BRW</t>
  </si>
  <si>
    <t>nFORCE® Dual Windshield Light w/ Suction Cup Mount, 12v Cigar Plug &amp; 11.5 ft cord, SAE Class 1, 10-16v, Black Housing, 18 LED, Tricolor - Blue/Red/White</t>
  </si>
  <si>
    <t>nFORCE Single Light - Deck/Grille Mount</t>
  </si>
  <si>
    <t>ENFSGS1A</t>
  </si>
  <si>
    <t>nFORCE® Single Deck/Grille Mount Light, SAE Class 1, 10-16v, Black Housing, 6 LED, Single Color - Amber</t>
  </si>
  <si>
    <t>ENFSGS1B</t>
  </si>
  <si>
    <t>nFORCE® Single Deck/Grille Mount Light, SAE Class 1, 10-16v, Black Housing, 6 LED, Single Color - Blue</t>
  </si>
  <si>
    <t>ENFSGS1D</t>
  </si>
  <si>
    <t>nFORCE® Single Deck/Grille Mount Light, SAE Class 1, 10-16v, Black Housing, 6 LED, Split Color - Red/White</t>
  </si>
  <si>
    <t>ENFSGS1J</t>
  </si>
  <si>
    <t>nFORCE® Single Deck/Grille Mount Light, SAE Class 1, 10-16v, Black Housing, 6 LED, Split Color - Red/Blue</t>
  </si>
  <si>
    <t>ENFSGS1R</t>
  </si>
  <si>
    <t>nFORCE® Single Deck/Grille Mount Light, SAE Class 1, 10-16v, Black Housing, 6 LED, Single Color - Red</t>
  </si>
  <si>
    <t>ENFSGS1W</t>
  </si>
  <si>
    <t>nFORCE® Single Deck/Grille Mount Light, SAE Class 1, 10-16v, Black Housing, 6 LED, Single Color - White</t>
  </si>
  <si>
    <t>ENFSGS2A</t>
  </si>
  <si>
    <t>nFORCE® Single Deck/Grille Mount Light, SAE Class 1, 10-16v, Black Housing, 9 LED, Single Color - Amber</t>
  </si>
  <si>
    <t>ENFSGS2B</t>
  </si>
  <si>
    <t>nFORCE® Single Deck/Grille Mount Light, SAE Class 1, 10-16v, Black Housing, 9 LED, Single Color - Blue</t>
  </si>
  <si>
    <t>ENFSGS2R</t>
  </si>
  <si>
    <t>nFORCE® Single Deck/Grille Mount Light, SAE Class 1, 10-16v, Black Housing, 9 LED, Single Color - Red</t>
  </si>
  <si>
    <t>ENFSGS2W</t>
  </si>
  <si>
    <t>nFORCE® Single Deck/Grille Mount Light, SAE Class 1, 10-16v, Black Housing, 9 LED, Single Color - White</t>
  </si>
  <si>
    <t>ENFSGS3A</t>
  </si>
  <si>
    <t>nFORCE® Single Deck/Grille Mount Light, SAE Class 1, 10-16v, Black Housing, 12 LED, Single Color - Amber</t>
  </si>
  <si>
    <t>ENFSGS3B</t>
  </si>
  <si>
    <t>nFORCE® Single Deck/Grille Mount Light, SAE Class 1, 10-16v, Black Housing, 12 LED, Single Color - Blue</t>
  </si>
  <si>
    <t>ENFSGS3D</t>
  </si>
  <si>
    <t>nFORCE® Single Deck/Grille Mount Light, SAE Class 1, 10-16v, Black Housing, 12 LED, Dual Color - Red/White</t>
  </si>
  <si>
    <t>ENFSGS3E</t>
  </si>
  <si>
    <t>nFORCE® Single Deck/Grille Mount Light, SAE Class 1, 10-16v, Black Housing, 12 LED, Dual Color - Blue/White</t>
  </si>
  <si>
    <t>ENFSGS3F</t>
  </si>
  <si>
    <t>nFORCE® Single Deck/Grille Mount Light, SAE Class 1, 10-16v, Black Housing, 12 LED, Dual Color - Amber/White</t>
  </si>
  <si>
    <t>ENFSGS3J</t>
  </si>
  <si>
    <t>nFORCE® Single Deck/Grille Mount Light, SAE Class 1, 10-16v, Black Housing, 12 LED, Dual Color - Red/Blue</t>
  </si>
  <si>
    <t>ENFSGS3R</t>
  </si>
  <si>
    <t>nFORCE® Single Deck/Grille Mount Light, SAE Class 1, 10-16v, Black Housing, 12 LED, Single Color - Red</t>
  </si>
  <si>
    <t>ENFSGS3W</t>
  </si>
  <si>
    <t>nFORCE® Single Deck/Grille Mount Light, SAE Class 1, 10-16v, Black Housing, 12 LED, Single Color - White</t>
  </si>
  <si>
    <t>ENFSGS4BRA</t>
  </si>
  <si>
    <t>nFORCE® Single Deck/Grille Mount Light, SAE Class 1, 10-16v, Black Housing, 18 LED, Tricolor - Blue/Red/Amber</t>
  </si>
  <si>
    <t>ENFSGS4BRW</t>
  </si>
  <si>
    <t>nFORCE® Single Deck/Grille Mount Light, SAE Class 1, 10-16v, Black Housing, 18 LED, Tricolor - Blue/Red/White</t>
  </si>
  <si>
    <t>nFORCE Single Light - Oval</t>
  </si>
  <si>
    <t>ENFSRV1A</t>
  </si>
  <si>
    <t>nFORCE® Single 6" Oval Recess Mount Light, SAE Class 1, 10-16v, Black Housing, 6 LED, Single Color - Amber</t>
  </si>
  <si>
    <t>ENFSRV1D</t>
  </si>
  <si>
    <t>nFORCE® Single 6" Oval Recess Mount Light, SAE Class 1, 10-16v, Black Housing, 6 LED, Split Color - Red/White</t>
  </si>
  <si>
    <t>ENFSRV1F</t>
  </si>
  <si>
    <t>nFORCE® Single 6" Oval Recess Mount Light, SAE Class 1, 10-16v, Black Housing, 6 LED, Split Color - Amber/White</t>
  </si>
  <si>
    <t>ENFSRV1W</t>
  </si>
  <si>
    <t>nFORCE® Single 6" Oval Recess Mount Light, SAE Class 1, 10-16v, Black Housing, 6 LED, Single Color - White</t>
  </si>
  <si>
    <t>ENFSRV2A</t>
  </si>
  <si>
    <t>nFORCE® Single 6" Oval Recess Mount Light, SAE Class 1, 10-16v, Black Housing, 9 LED, Single Color - Amber</t>
  </si>
  <si>
    <t>ENFSRV2W</t>
  </si>
  <si>
    <t>nFORCE® Single 6" Oval Recess Mount Light, SAE Class 1, 10-16v, Black Housing, 9 LED, Single Color - White</t>
  </si>
  <si>
    <t>ENFSRV3A</t>
  </si>
  <si>
    <t>nFORCE® Single 6" Oval Recess Mount Light, SAE Class 1, 10-16v, Black Housing, 12 LED, Single Color - Amber</t>
  </si>
  <si>
    <t>ENFSRV3D</t>
  </si>
  <si>
    <t>nFORCE® Single 6" Oval Recess Mount Light, SAE Class 1, 10-16v, Black Housing, 12 LED, Dual Color - Red/White</t>
  </si>
  <si>
    <t>ENFSRV3F</t>
  </si>
  <si>
    <t>nFORCE® Single 6" Oval Recess Mount Light, SAE Class 1, 10-16v, Black Housing, 12 LED, Dual Color - Amber/White</t>
  </si>
  <si>
    <t>ENFSRV3W</t>
  </si>
  <si>
    <t>nFORCE® Single 6" Oval Recess Mount Light, SAE Class 1, 10-16v, Black Housing, 12 LED, Single Color - White</t>
  </si>
  <si>
    <t>nFORCE Single Light - Recess Mount</t>
  </si>
  <si>
    <t>ENFSRS1A</t>
  </si>
  <si>
    <t>nFORCE® Single Recess Mount Light, SAE Class 1, 10-16v, Black Housing, 6 LED, Single Color - Amber</t>
  </si>
  <si>
    <t>ENFSRS1B</t>
  </si>
  <si>
    <t>nFORCE® Single Recess Mount Light, SAE Class 1, 10-16v, Black Housing, 6 LED, Single Color - Blue</t>
  </si>
  <si>
    <t>ENFSRS1J</t>
  </si>
  <si>
    <t>nFORCE® Single Recess Mount Light, SAE Class 1, 10-16v, Black Housing, 6 LED, Single Color - Red/Blue</t>
  </si>
  <si>
    <t>ENFSRS1R</t>
  </si>
  <si>
    <t>nFORCE® Single Recess Mount Light, SAE Class 1, 10-16v, Black Housing, 6 LED, Single Color - Red</t>
  </si>
  <si>
    <t>ENFSRS1W</t>
  </si>
  <si>
    <t>nFORCE® Single Recess Mount Light, SAE Class 1, 10-16v, Black Housing, 6 LED, Single Color - White</t>
  </si>
  <si>
    <t>ENFSRS2A</t>
  </si>
  <si>
    <t>nFORCE® Single Recess Mount Light, SAE Class 1, 10-16v, Black Housing, 9 LED, Single Color - Amber</t>
  </si>
  <si>
    <t>ENFSRS2B</t>
  </si>
  <si>
    <t>nFORCE® Single Recess Mount Light, SAE Class 1, 10-16v, Black Housing, 9 LED, Single Color - Blue</t>
  </si>
  <si>
    <t>ENFSRS2R</t>
  </si>
  <si>
    <t>nFORCE® Single Recess Mount Light, SAE Class 1, 10-16v, Black Housing, 9 LED, Single Color - Red</t>
  </si>
  <si>
    <t>ENFSRS2W</t>
  </si>
  <si>
    <t>nFORCE® Single Recess Mount Light, SAE Class 1, 10-16v, Black Housing, 9 LED, Single Color - White</t>
  </si>
  <si>
    <t>ENFSRS3A</t>
  </si>
  <si>
    <t>nFORCE® Single Recess Mount Light, SAE Class 1, 10-16v, Black Housing, 12 LED, Single Color - Amber</t>
  </si>
  <si>
    <t>ENFSRS3B</t>
  </si>
  <si>
    <t>nFORCE® Single Recess Mount Light, SAE Class 1, 10-16v, Black Housing, 12 LED, Single Color - Blue</t>
  </si>
  <si>
    <t>ENFSRS3J</t>
  </si>
  <si>
    <t>nFORCE® Single Recess Mount Light, SAE Class 1, 10-16v, Black Housing, 12 LED, Split Color - Red/Blue</t>
  </si>
  <si>
    <t>ENFSRS3R</t>
  </si>
  <si>
    <t>nFORCE® Single Recess Mount Light, SAE Class 1, 10-16v, Black Housing, 12 LED, Single Color - Red</t>
  </si>
  <si>
    <t>ENFSRS3W</t>
  </si>
  <si>
    <t>nFORCE® Single Recess Mount Light, SAE Class 1, 10-16v, Black Housing, 12 LED, Single Color - White</t>
  </si>
  <si>
    <t>ENFSRS4BRA</t>
  </si>
  <si>
    <t>nFORCE® Single Recess Mount Light, SAE Class 1, 10-16v, Black Housing, 18 LED, Tricolor - Blue/Red/Amber</t>
  </si>
  <si>
    <t>ENFSRS4BRW</t>
  </si>
  <si>
    <t>nFORCE® Single Recess Mount Light, SAE Class 1, 10-16v, Black Housing, 18 LED, Tricolor - Blue/Red/White</t>
  </si>
  <si>
    <t>nFORCE Single Light - Surface Mount</t>
  </si>
  <si>
    <t>ENFSSS1A</t>
  </si>
  <si>
    <t>nFORCE® Single Surface Mount Light, SAE Class 1, 10-16v, Black Housing, 6 LED, Single Color - Amber</t>
  </si>
  <si>
    <t>ENFSSS1B</t>
  </si>
  <si>
    <t>nFORCE® Single Surface Mount Light, SAE Class 1, 10-16v, Black Housing, 6 LED, Single Color - Blue</t>
  </si>
  <si>
    <t>ENFSSS1J</t>
  </si>
  <si>
    <t>nFORCE® Single Surface Mount Light, SAE Class 1, 10-16v, Black Housing, 6 LED, Split Color - Red/Blue</t>
  </si>
  <si>
    <t>ENFSSS1R</t>
  </si>
  <si>
    <t>nFORCE® Single Surface Mount Light, SAE Class 1, 10-16v, Black Housing, 6 LED, Single Color - Red</t>
  </si>
  <si>
    <t>ENFSSS1W</t>
  </si>
  <si>
    <t>nFORCE® Single Surface Mount Light, SAE Class 1, 10-16v, Black Housing, 6 LED, Single Color - White</t>
  </si>
  <si>
    <t>ENFSSS2A</t>
  </si>
  <si>
    <t>nFORCE® Single Surface Mount Light, SAE Class 1, 10-16v, Black Housing, 9 LED, Single Color - Amber</t>
  </si>
  <si>
    <t>ENFSSS2B</t>
  </si>
  <si>
    <t>nFORCE® Single Surface Mount Light, SAE Class 1, 10-16v, Black Housing, 9 LED, Single Color - Blue</t>
  </si>
  <si>
    <t>ENFSSS2R</t>
  </si>
  <si>
    <t>nFORCE® Single Surface Mount Light, SAE Class 1, 10-16v, Black Housing, 9 LED, Single Color - Red</t>
  </si>
  <si>
    <t>ENFSSS2W</t>
  </si>
  <si>
    <t>nFORCE® Single Surface Mount Light, SAE Class 1, 10-16v, Black Housing, 9 LED, Single Color - White</t>
  </si>
  <si>
    <t>ENFSSS3A</t>
  </si>
  <si>
    <t>nFORCE® Single Surface Mount Light, SAE Class 1, 10-16v, Black Housing, 12 LED, Single Color - Amber</t>
  </si>
  <si>
    <t>ENFSSS3B</t>
  </si>
  <si>
    <t>nFORCE® Single Surface Mount Light, SAE Class 1, 10-16v, Black Housing, 12 LED, Single Color - Blue</t>
  </si>
  <si>
    <t>ENFSSS3D</t>
  </si>
  <si>
    <t>nFORCE® Single Surface Mount Light, SAE Class 1, 10-16v, Black Housing, 12 LED, Dual Color - Red/White</t>
  </si>
  <si>
    <t>ENFSSS3E</t>
  </si>
  <si>
    <t>nFORCE® Single Surface Mount Light, SAE Class 1, 10-16v, Black Housing, 12 LED, Dual Color - Blue/White</t>
  </si>
  <si>
    <t>ENFSSS3F</t>
  </si>
  <si>
    <t>nFORCE® Single Surface Mount Light, SAE Class 1, 10-16v, Black Housing, 12 LED, Dual Color - Amber/White</t>
  </si>
  <si>
    <t>ENFSSS3J</t>
  </si>
  <si>
    <t>nFORCE® Single Surface Mount Light, SAE Class 1, 10-16v, Black Housing, 12 LED, Dual Color - Red/Blue</t>
  </si>
  <si>
    <t>ENFSSS3K</t>
  </si>
  <si>
    <t>nFORCE® Single Surface Mount Light, SAE Class 1, 10-16v, Black Housing, 12 LED, Dual Color - Red/Amber</t>
  </si>
  <si>
    <t>ENFSSS3R</t>
  </si>
  <si>
    <t>nFORCE® Single Surface Mount Light, SAE Class 1, 10-16v, Black Housing, 12 LED, Single Color - Red</t>
  </si>
  <si>
    <t>ENFSSS3W</t>
  </si>
  <si>
    <t>nFORCE® Single Surface Mount Light, SAE Class 1, 10-16v, Black Housing, 12 LED, Single Color - White</t>
  </si>
  <si>
    <t>ENFSSS4BRA</t>
  </si>
  <si>
    <t>nFORCE® Single Surface Mount Light, SAE Class 1, 10-16v, Black Housing, 18 LED, Tricolor - Blue/Red/Amber</t>
  </si>
  <si>
    <t>ENFSSS4BRW</t>
  </si>
  <si>
    <t>nFORCE® Single Surface Mount Light, SAE Class 1, 10-16v, Black Housing, 18 LED, Tricolor - Blue/Red/White</t>
  </si>
  <si>
    <t>nFORCE Single Light - Windshield Mount Permanent</t>
  </si>
  <si>
    <t>ENFSWP1A</t>
  </si>
  <si>
    <t>nFORCE® Single Windshield Light w/ Permanent Mount,12" hard wire w/ sync option, SAE Class 1, 10-16v, Black Housing, 6 LED, Single Color - Amber</t>
  </si>
  <si>
    <t>ENFSWP1B</t>
  </si>
  <si>
    <t>nFORCE® Single Windshield Light w/ Permanent Mount,12" hard wire w/ sync option, SAE Class 1, 10-16v, Black Housing, 6 LED, Single Color - Blue</t>
  </si>
  <si>
    <t>ENFSWP1J</t>
  </si>
  <si>
    <t>nFORCE® Single Windshield Light w/ Permanent Mount,12" hard wire w/ sync option, SAE Class 1, 10-16v, Black Housing, 6 LED, Split Color - Red/Blue</t>
  </si>
  <si>
    <t>ENFSWP1R</t>
  </si>
  <si>
    <t>nFORCE® Single Windshield Light w/ Permanent Mount,12" hard wire w/ sync option, SAE Class 1, 10-16v, Black Housing, 6 LED, Single Color - Red</t>
  </si>
  <si>
    <t>ENFSWP1W</t>
  </si>
  <si>
    <t>nFORCE® Single Windshield Light w/ Permanent Mount, 12" hard wire w/ sync option, SAE Class 1, 10-16v, Black Housing, 6 LED, Single Color - White</t>
  </si>
  <si>
    <t>ENFSWP2A</t>
  </si>
  <si>
    <t>nFORCE® Single Windshield Light w/ Permanent Mount, 12" hard wire w/ sync option, SAE Class 1, 10-16v, Black Housing, 9 LED, Single Color - Amber</t>
  </si>
  <si>
    <t>ENFSWP2B</t>
  </si>
  <si>
    <t>nFORCE® Single Windshield Light w/ Permanent Mount, 12" hard wire w/ sync option, SAE Class 1, 10-16v, Black Housing, 9 LED, Single Color - Blue</t>
  </si>
  <si>
    <t>ENFSWP2R</t>
  </si>
  <si>
    <t>nFORCE® Single Windshield Light w/ Permanent Mount, 12" hard wire w/ sync option, SAE Class 1, 10-16v, Black Housing, 9 LED, Single Color - Red</t>
  </si>
  <si>
    <t>ENFSWP2W</t>
  </si>
  <si>
    <t>nFORCE® Single Windshield Light w/ Permanent Mount, 12" hard wire w/ sync option, SAE Class 1, 10-16v, Black Housing, 9 LED, Single Color - White</t>
  </si>
  <si>
    <t>ENFSWP3A</t>
  </si>
  <si>
    <t>nFORCE® Single Windshield Light w/ Permanent Mount, 12" hard wire w/ sync option, SAE Class 1, 10-16v, Black Housing, 12 LED, Single Color - Amber</t>
  </si>
  <si>
    <t>ENFSWP3B</t>
  </si>
  <si>
    <t>nFORCE® Single Windshield Light w/ Permanent Mount, 12" hard wire w/ sync option, SAE Class 1, 10-16v, Black Housing, 12 LED, Single Color - Blue</t>
  </si>
  <si>
    <t>ENFSWP3J</t>
  </si>
  <si>
    <t>nFORCE® Single Windshield Light w/ Permanent Mount, 12" hard wire w/ sync option, SAE Class 1, 10-16v, Black Housing, 12 LED, Dual Color - Red/Blue</t>
  </si>
  <si>
    <t>ENFSWP3R</t>
  </si>
  <si>
    <t>nFORCE® Single Windshield Light w/ Permanent Mount, 12" hard wire w/ sync option, SAE Class 1, 10-16v, Black Housing, 12 LED, Single Color - Red</t>
  </si>
  <si>
    <t>ENFSWP3W</t>
  </si>
  <si>
    <t>nFORCE® Single Windshield Light w/ Permanent Mount, 12" hard wire w/ sync option, SAE Class 1, 10-16v, Black Housing, 12 LED, Single Color - White</t>
  </si>
  <si>
    <t>ENFSWP4BRA</t>
  </si>
  <si>
    <t>nFORCE® Single Windshield Light w/ Permanent Mount, 12" hard wire w/ sync option, SAE Class 1, 10-16v, Black Housing, 18 LED, Tricolor - Blue/Red/Amber</t>
  </si>
  <si>
    <t>ENFSWP4BRW</t>
  </si>
  <si>
    <t>nFORCE® Single Windshield Light w/ Permanent Mount, 12" hard wire w/ sync option, SAE Class 1, 10-16v, Black Housing, 18 LED, Tricolor - Blue/Red/White</t>
  </si>
  <si>
    <t>ENFSWS1A</t>
  </si>
  <si>
    <t>nFORCE® Single Windshield Light w/ Suction Cup Mount, SAE Class 1, 10-16v, Black Housing, 6 LED, Single Color - Amber</t>
  </si>
  <si>
    <t>ENFSWS1B</t>
  </si>
  <si>
    <t>nFORCE® Single Windshield Light w/ Suction Cup Mount, SAE Class 1, 10-16v, Black Housing, 6 LED, Single Color - Blue</t>
  </si>
  <si>
    <t>ENFSWS1J</t>
  </si>
  <si>
    <t>nFORCE® Single Windshield Light w/ Suction Cup Mount, SAE Class 1, 10-16v, Black Housing, 6 LED, Split Color - Red/Blue</t>
  </si>
  <si>
    <t>ENFSWS1R</t>
  </si>
  <si>
    <t>nFORCE® Single Windshield Light w/ Suction Cup Mount, SAE Class 1, 10-16v, Black Housing, 6 LED, Single Color - Red</t>
  </si>
  <si>
    <t>ENFSWS1W</t>
  </si>
  <si>
    <t>nFORCE® Single Windshield Light w/ Suction Cup Mount, SAE Class 1, 10-16v, Black Housing, 6 LED, Single Color - White</t>
  </si>
  <si>
    <t>ENFSWS2A</t>
  </si>
  <si>
    <t>nFORCE® Single Windshield Light w/ Suction Cup Mount, SAE Class 1, 10-16v, Black Housing, 9 LED, Single Color - Amber</t>
  </si>
  <si>
    <t>ENFSWS2B</t>
  </si>
  <si>
    <t>nFORCE® Single Windshield Light w/ Suction Cup Mount, SAE Class 1, 10-16v, Black Housing, 9 LED, Single Color - Blue</t>
  </si>
  <si>
    <t>ENFSWS2R</t>
  </si>
  <si>
    <t>nFORCE® Single Windshield Light w/ Suction Cup Mount, SAE Class 1, 10-16v, Black Housing, 9 LED, Single Color - Red</t>
  </si>
  <si>
    <t>ENFSWS2W</t>
  </si>
  <si>
    <t>nFORCE® Single Windshield Light w/ Suction Cup Mount, SAE Class 1, 10-16v, Black Housing, 9 LED, Single Color - White</t>
  </si>
  <si>
    <t>ENFSWS3A</t>
  </si>
  <si>
    <t>nFORCE® Single Windshield Light w/ Suction Cup Mount, SAE Class 1, 10-16v, Black Housing, 12 LED, Single Color - Amber</t>
  </si>
  <si>
    <t>ENFSWS3B</t>
  </si>
  <si>
    <t>nFORCE® Single Windshield Light w/ Suction Cup Mount, SAE Class 1, 10-16v, Black Housing, 12 LED, Single Color - Blue</t>
  </si>
  <si>
    <t>ENFSWS3D</t>
  </si>
  <si>
    <t>nFORCE® Single Windshield Light w/ Suction Cup Mount, SAE Class 1, 10-16v, Black Housing, 12 LED, Dual Color - Red/White</t>
  </si>
  <si>
    <t>ENFSWS3E</t>
  </si>
  <si>
    <t>nFORCE® Single Windshield Light w/ Suction Cup Mount, SAE Class 1, 10-16v, Black Housing, 12 LED, Dual Color - Blue/White</t>
  </si>
  <si>
    <t>ENFSWS3J</t>
  </si>
  <si>
    <t>nFORCE® Single Windshield Light w/ Suction Cup Mount, SAE Class 1, 10-16v, Black Housing, 12 LED, Dual Color - Red/Blue</t>
  </si>
  <si>
    <t>ENFSWS3R</t>
  </si>
  <si>
    <t>nFORCE® Single Windshield Light w/ Suction Cup Mount, SAE Class 1, 10-16v, Black Housing, 12 LED, Single Color - Red</t>
  </si>
  <si>
    <t>ENFSWS3W</t>
  </si>
  <si>
    <t>nFORCE® Single Windshield Light w/ Suction Cup Mount, SAE Class 1, 10-16v, Black Housing, 12 LED, Single Color - White</t>
  </si>
  <si>
    <t>ENFSWS4BRA</t>
  </si>
  <si>
    <t>nFORCE® Single Windshield Light w/ Suction Cup Mount, SAE Class 1, 10-16v, Black Housing, 18 LED, Tricolor - Blue/Red/Amber</t>
  </si>
  <si>
    <t>ENFSWS4BRW</t>
  </si>
  <si>
    <t>nFORCE® Single Windshield Light w/ Suction Cup Mount, SAE Class 1, 10-16v, Black Housing, 18 LED, Tricolor - Blue/Red/White</t>
  </si>
  <si>
    <t>nFUSE 6x4 P Light - Screw Mount</t>
  </si>
  <si>
    <t>EPSSB0JWZ-A</t>
  </si>
  <si>
    <t>nFUSE® 6x4 P Warning Light w/ Screw Mount, SAE J595 Class 1, CA Title 13, NFPA, KKK-1822-F, 9-32 Vdc, 1.5' Pigtail, Clear Lens, 12 LED, Single Color - Amber</t>
  </si>
  <si>
    <t>EPSSB0JWZ-B</t>
  </si>
  <si>
    <t>nFUSE® 6x4 P Warning Light, Screw Mount, SAE J595 Class 1, CA Title 13, NFPA, KKK-1822-F, 9-32 Vdc, 1.5' Pigtail, Clear Lens, 12 LED, Single Color - Blue</t>
  </si>
  <si>
    <t>EPSSB0JWZ-G</t>
  </si>
  <si>
    <t>nFUSE® 6x4 P Warning Light, Screw Mount, SAE J595 Class 3, CA Title 13, NFPA, KKK-1822-F, 9-32 Vdc, 1.5' Pigtail, Clear Lens, 12 LED, Single Color - Green</t>
  </si>
  <si>
    <t>EPSSB0JWZ-R</t>
  </si>
  <si>
    <t>nFUSE® 6x4 P Warning Light, Screw Mount, SAE J595 Class 1, CA Title 13, NFPA, KKK-1822-F, 9-32 Vdc, 1.5' Pigtail, Clear Lens, 12 LED, Single Color - Red</t>
  </si>
  <si>
    <t>EPSSB0JWZ-W</t>
  </si>
  <si>
    <t>nFUSE® 6x4 P Warning Light, Screw Mount, SAE J595 Class 1, CA Title 13, NFPA, KKK-1822-F, 9-32 Vdc, 1.5' Pigtail, Clear Lens, 12 LED, Single Color - White</t>
  </si>
  <si>
    <t>EPSSB0JX2-B</t>
  </si>
  <si>
    <t>nFUSE® 6x4 P Warning Light, Screw Mount, SAE J595 Class 1, CA Title 13, NFPA, KKK-1822-F, 9-32 Vdc, 1.5' Pigtail, Colored Lens, 12 LED, Single Color - Blue</t>
  </si>
  <si>
    <t>EPSSB0JX3-G</t>
  </si>
  <si>
    <t>nFUSE® 6x4 P Warning Light, Screw Mount, SAE J595 Class 3, CA Title 13, NFPA, KKK-1822-F, 9-32 Vdc, 1.5' Pigtail, Colored Lens, 12 LED, Single Color - Green</t>
  </si>
  <si>
    <t>EPSSB0JX4-R</t>
  </si>
  <si>
    <t>nFUSE® 6x4 P Warning Light, Screw Mount, SAE J595 Class 1, CA Title 13, NFPA, KKK-1822-F, 9-32 Vdc, 1.5' Pigtail, Colored Lens, 12 LED, Single Color - Red</t>
  </si>
  <si>
    <t>EPSSB0JX5-W</t>
  </si>
  <si>
    <t>nFUSE® 6x4 P Backup Light, Screw Mount, SAE J595 Class 1, CA Title 13, NFPA, KKK-1822-F, FMVSS-108, 9-32 Vdc, 1.5' Pigtail, Clear Lens, 18 LED - White</t>
  </si>
  <si>
    <t>EPSSB0JX6-R</t>
  </si>
  <si>
    <t>nFUSE® 6x4 P Stop/Tail &amp; Turn Light, Screw Mount, SAE J595 Class 1, CA Title 13, NFPA, KKK-1822-F, FMVSS-108, 9-32 Vdc, 1.5' Pigtail, Clear Lens, 20 LED - Red</t>
  </si>
  <si>
    <t>EPSSB0JX7-R</t>
  </si>
  <si>
    <t>nFUSE® 6x4 P Stop/Tail &amp; Turn Light, Screw Mount, SAE J595 Class 1, CA Title 13, NFPA, KKK-1822-F, FMVSS-108, 9-32 Vdc, 1.5' Pigtail, Red Lens, 20 LED - Red</t>
  </si>
  <si>
    <t>EPSSB0JX8-A</t>
  </si>
  <si>
    <t>nFUSE® 6x4 P Turn Light, Screw Mount, SAE J595 Class 1, CA Title 13, NFPA, KKK-1822-F, FMVSS-108, 9-32 Vdc, 1.5' Pigtail, Clear Lens, 20 LED - Amber</t>
  </si>
  <si>
    <t>EPSSB0JX9-A</t>
  </si>
  <si>
    <t>nFUSE® 6x4 P Turn Light, Screw Mount, SAE J595 Class 1, CA Title 13, NFPA, KKK-1822-F, FMVSS-108, 9-32 Vdc, 1.5' Pigtail, Amber Lens, 20 LED - Amber</t>
  </si>
  <si>
    <t>EPSSB0PQ0-D</t>
  </si>
  <si>
    <t>nFUSE® 6x4 P Backup Light w/ Warning, Screw Mount, SAE J595 Class 1, CA Title 13 certified, NFPA, KKK-1822-F, FMVSS-108, 9-32 Vdc, 1.5' Pigtail, Clear Lens, 28 LED, Red/White</t>
  </si>
  <si>
    <t>EPSSB0PQ0-E</t>
  </si>
  <si>
    <t>nFUSE® 6x4 P Backup Light w/ Warning, Screw Mount, SAE J595 Class 1, CA Title 13 certified, NFPA, KKK-1822-F, FMVSS-108, 9-32 Vdc, 1.5' Pigtail, Clear Lens, 28 LED, Blue/White</t>
  </si>
  <si>
    <t>EPSSB0PQ0-F</t>
  </si>
  <si>
    <t>nFUSE® 6x4 P Backup Light w/ Warning, Screw Mount, SAE J595 Class 1, CA Title 13 certified, NFPA, KKK-1822-F, FMVSS-108, 9-32 Vdc, 1.5' Pigtail, Clear Lens, 28 LED, Amber/White</t>
  </si>
  <si>
    <t>EPSSB0TFB-D</t>
  </si>
  <si>
    <t>nFUSE® 6x4 P Warning Light, Screw Mount, SAE J595 Class 1, CA Title 13, NFPA, KKK-1822-F, 9-32 Volt SAE with 1.5' Pigtail, Clear Lens, 24 LED Dual Color, Red/White</t>
  </si>
  <si>
    <t>EPSSB0TFB-E</t>
  </si>
  <si>
    <t>nFUSE® 6x4 P Warning Light, Screw Mount, SAE J595 Class 1, CA Title 13, NFPA, KKK-1822-F, 9-32 Volt SAE with 1.5' Pigtail, Clear Lens, 24 LED, Dual Color, Blue/White</t>
  </si>
  <si>
    <t>EPSSB0TFB-F</t>
  </si>
  <si>
    <t>nFUSE® 6x4 P Warning Light, Screw Mount, SAE J595 Class 1, CA Title 13, NFPA, KKK-1822-F, 9-32 Volt SAE with 1.5' Pigtail, Clear Lens, 24 LED, Dual Color, Amber/White</t>
  </si>
  <si>
    <t>EPSSB0TFC-D</t>
  </si>
  <si>
    <t>nFUSE® 6x4 P Warning Light, Screw Mount, SAE J595 Class 1, CA Title 13, NFPA, KKK-1822-F, 9-32 Volt SAE with 1.5' Pigtail, Clear Lens, 24 LED, Split Color, Red/White</t>
  </si>
  <si>
    <t>EPSSB0TFC-E</t>
  </si>
  <si>
    <t>nFUSE® 6x4 P Warning Light, Screw Mount, SAE J595 Class 1, CA Title 13, NFPA, KKK-1822-F, 9-32 Volt SAE with 1.5' Pigtail, Clear Lens, 24 LED, Split Color, Blue/White</t>
  </si>
  <si>
    <t>EPSSB0TFC-F</t>
  </si>
  <si>
    <t>nFUSE® 6x4 P Warning Light, Screw Mount, SAE J595 Class 1, CA Title 13, NFPA, KKK-1822-F, 9-32 Volt SAE with 1.5' Pigtail, Clear Lens, 24 LED Split Color, Amber/White</t>
  </si>
  <si>
    <t>EPSSB0TFC-J</t>
  </si>
  <si>
    <t>nFUSE® 6x4 P Warning Light, Screw Mount, SAE J595 Class 1, CA Title 13, NFPA, KKK-1822-F, 9-32 Volt SAE with 1.5' Pigtail, Clear Lens, 24 LED Split Color, Red/Blue</t>
  </si>
  <si>
    <t>EPSSB0TFC-K</t>
  </si>
  <si>
    <t>nFUSE® 6x4 P Warning Light, Screw Mount, SAE J595 Class 1, CA Title 13, NFPA, KKK-1822-F, 9-32 Volt SAE with 1.5' Pigtail, Clear Lens, 24 LED Split Color, Red/Amber</t>
  </si>
  <si>
    <t>EPSSB0TFC-M</t>
  </si>
  <si>
    <t>nFUSE® 6x4 P Warning Light, Screw Mount, SAE J595 Class 1, CA Title 13, NFPA, KKK-1822-F, 9-32 Volt SAE with 1.5' Pigtail, Clear Lens, 24 LED Split Color, Blue/Amber</t>
  </si>
  <si>
    <t>nFUSE 6x4 P Light - Stud Mount</t>
  </si>
  <si>
    <t>EPSSB0JX1-A</t>
  </si>
  <si>
    <t>nFUSE® 6x4 P Warning Light, Screw Mount, SAE J595 Class 1, CA Title 13, NFPA, KKK-1822-F, 9-32 Vdc, 1.5' Pigtail, Colored Lens, 12 LED, Single Color - Amber</t>
  </si>
  <si>
    <t>EPSSB0JXA-A</t>
  </si>
  <si>
    <t>nFUSE® 6x4 P Warning Light, Stud Mount, SAE J595 Class 1, CA Title 13, NFPA, KKK-1822-F, 9-32 Vdc, 1.5' Pigtail, Clear Lens, 12 LED, Single Color - Amber</t>
  </si>
  <si>
    <t>EPSSB0JXA-B</t>
  </si>
  <si>
    <t>nFUSE® 6x4 P Warning Light, Stud Mount, SAE J595 Class 1, CA Title 13, NFPA, KKK-1822-F, 9-32 Vdc, 1.5' Pigtail, Clear Lens, 12 LED, Single Color - Blue</t>
  </si>
  <si>
    <t>EPSSB0JXA-G</t>
  </si>
  <si>
    <t>nFUSE® 6x4 P Warning Light, Stud Mount, SAE J595 Class 3, CA Title 13, NFPA, KKK-1822-F, 9-32 Vdc, 1.5' Pigtail, Clear Lens, 12 LED, Single Color - Green</t>
  </si>
  <si>
    <t>EPSSB0JXA-R</t>
  </si>
  <si>
    <t>nFUSE® 6x4 P Warning Light, Stud Mount, SAE J595 Class 1, CA Title 13, NFPA, KKK-1822-F, 9-32 Vdc, 1.5' Pigtail, Clear Lens, 12 LED, Single Color - Red</t>
  </si>
  <si>
    <t>EPSSB0JXA-W</t>
  </si>
  <si>
    <t>nFUSE® 6x4 P Warning Light, Stud Mount, SAE J595 Class 1, CA Title 13, NFPA, KKK-1822-F, 9-32 Vdc, 1.5' Pigtail, Clear Lens, 12 LED, Single Color - White</t>
  </si>
  <si>
    <t>EPSSB0JXB-A</t>
  </si>
  <si>
    <t>nFUSE® 6x4 P Warning Light, Stud Mount, SAE J595 Class 1, CA Title 13, NFPA, KKK-1822-F, 9-32 Vdc, 1.5' Pigtail, Colored Lens, 12 LED, Single Color - Amber</t>
  </si>
  <si>
    <t>EPSSB0JXC-B</t>
  </si>
  <si>
    <t>nFUSE® 6x4 P Warning Light, Stud Mount, SAE J595 Class 1, CA Title 13, NFPA, KKK-1822-F, 9-32 Vdc, 1.5' Pigtail, Colored Lens, 12 LED, Single Color - Blue</t>
  </si>
  <si>
    <t>EPSSB0JXD-G</t>
  </si>
  <si>
    <t>nFUSE® 6x4 P Warning Light, Stud Mount, SAE J595 Class 3, CA Title 13, NFPA, KKK-1822-F, 9-32 Vdc, 1.5' Pigtail, Colored Lens, 12 LED, Single Color - Green</t>
  </si>
  <si>
    <t>EPSSB0JXE-R</t>
  </si>
  <si>
    <t>nFUSE® 6x4 P Warning Light, Stud Mount, SAE J595 Class 1, CA Title 13, NFPA, KKK-1822-F, 9-32 Vdc, 1.5' Pigtail, Colored Lens, 12 LED, Single Color - Red</t>
  </si>
  <si>
    <t>EPSSB0JXF-W</t>
  </si>
  <si>
    <t>nFUSE® 6x4 P Backup Light, Stud Mount, SAE J595 Class 1, CA Title 13, NFPA, KKK-1822-F, FMVSS-108, 9-32 Vdc, 1.5' Pigtail, Clear Lens, 18 LED - White</t>
  </si>
  <si>
    <t>EPSSB0JXG-R</t>
  </si>
  <si>
    <t>nFUSE® 6x4 P Stop/Tail &amp; Turn Light, Stud Mount, SAE J595 Class 1, CA Title 13, NFPA, KKK-1822-F, FMVSS-108, 9-32 Vdc, 1.5' Pigtail, Clear Lens, 20 LED - Red</t>
  </si>
  <si>
    <t>EPSSB0JXH-R</t>
  </si>
  <si>
    <t>nFUSE® 6x4 P Stop/Tail &amp; Turn Light, Stud Mount, SAE J595 Class 1, CA Title 13, NFPA, KKK-1822-F, FMVSS-108, 9-32 Vdc, 1.5' Pigtail, Red Lens, 20 LED - Red</t>
  </si>
  <si>
    <t>EPSSB0JXJ-A</t>
  </si>
  <si>
    <t>nFUSE® 6x4 P Turn Light, Stud Mount, SAE J595 Class 1, CA Title 13, NFPA, KKK-1822-F, FMVSS-108, 9-32 Vdc, 1.5' Pigtail, Clear Lens, 20 LED - Amber</t>
  </si>
  <si>
    <t>EPSSB0JXK-A</t>
  </si>
  <si>
    <t>nFUSE® 6x4 P Turn Light, Stud Mount, SAE J595 Class 1, CA Title 13, NFPA, KKK-1822-F, FMVSS-108, 9-32 Vdc, 1.5' Pigtail, Amber Lens, 20 LED - Amber</t>
  </si>
  <si>
    <t>EPSSB0QFU-D</t>
  </si>
  <si>
    <t>nFUSE® 6x4 P Backup Light w/ Warning, Stud Mount, SAE J595 Class 1, CA Title 13 certified, NFPA, KKK-1822-F, FMVSS-108, 9-32 Vdc, 1.5' Pigtail, Clear Lens, 28 LED, Red/White</t>
  </si>
  <si>
    <t>EPSSB0QFU-E</t>
  </si>
  <si>
    <t>nFUSE® 6x4 P Backup Light w/ Warning, Stud Mount, SAE J595 Class 1, CA Title 13 certified, NFPA, KKK-1822-F, FMVSS-108, 9-32 Vdc, 1.5' Pigtail, Clear Lens, 28 LED, Blue/White</t>
  </si>
  <si>
    <t>EPSSB0QFU-F</t>
  </si>
  <si>
    <t>nFUSE® 6x4 P Backup Light w/ Warning, Stud Mount, SAE J595 Class 1, CA Title 13 certified, NFPA, KKK-1822-F, FMVSS-108, 9-32 Vdc, 1.5' Pigtail, Clear Lens, 28 LED, Amber/White</t>
  </si>
  <si>
    <t>EPSSB0TFD-D</t>
  </si>
  <si>
    <t>nFUSE® 6x4 P Warning Light, Stud Mount, SAE J595 Class 1, CA Title 13, NFPA, KKK-1822-F, 9-32 Volt SAE with 1.5' Pigtail, Clear Lens, 24 LED Dual Color, Red/White</t>
  </si>
  <si>
    <t>EPSSB0TFD-E</t>
  </si>
  <si>
    <t>nFUSE® 6x4 P Warning Light, Stud Mount, SAE J595 Class 1, CA Title 13, NFPA, KKK-1822-F, 9-32 Volt SAE with 1.5' Pigtail, Clear Lens, 24 LED Dual Color, Blue/White</t>
  </si>
  <si>
    <t>EPSSB0TFD-F</t>
  </si>
  <si>
    <t>nFUSE® 6x4 P Warning Light, Stud Mount, SAE J595 Class 1, CA Title 13, NFPA, KKK-1822-F, 9-32 Volt SAE with 1.5' Pigtail, Clear Lens, 24 LED Dual Color, Amber/White</t>
  </si>
  <si>
    <t>EPSSB0TFD-J</t>
  </si>
  <si>
    <t>nFUSE® 6x4 P Warning Light, Stud Mount, SAE J595 Class 1, CA Title 13, NFPA, KKK-1822-F, 9-32 Volt SAE with 1.5' Pigtail, Clear Lens, 24 LED Dual Color, Red/Blue</t>
  </si>
  <si>
    <t>EPSSB0TFE-D</t>
  </si>
  <si>
    <t>nFUSE® 6x4 P Warning Light, Stud Mount, SAE J595 Class 1, CA Title 13, NFPA, KKK-1822-F, 9-32 Volt SAE with 1.5' Pigtail, Clear Lens, 24 LED, Split Color, Red/White</t>
  </si>
  <si>
    <t>EPSSB0TFE-E</t>
  </si>
  <si>
    <t>nFUSE® 6x4 P Warning Light, Stud Mount, SAE J595 Class 1, CA Title 13, NFPA, KKK-1822-F, 9-32 Volt SAE with 1.5' Pigtail, Clear Lens, 24 LED, Split Color, Blue/White</t>
  </si>
  <si>
    <t>EPSSB0TFE-F</t>
  </si>
  <si>
    <t>nFUSE® 6x4 P Warning Light, Stud Mount, SAE J595 Class 1, CA Title 13, NFPA, KKK-1822-F, 9-32 Volt SAE with 1.5' Pigtail, Clear Lens, 24 LED, Split Color, Amber/White</t>
  </si>
  <si>
    <t>EPSSB0TFE-J</t>
  </si>
  <si>
    <t>nFUSE® 6x4 P Warning Light, Stud Mount, SAE J595 Class 1, CA Title 13, NFPA, KKK-1822-F, 9-32 Volt SAE with 1.5' Pigtail, Clear Lens, 24 LED, Split Color, Red/Blue</t>
  </si>
  <si>
    <t>EPSSB0TFE-K</t>
  </si>
  <si>
    <t>nFUSE® 6x4 P Warning Light, Stud Mount, SAE J595 Class 1, CA Title 13, NFPA, KKK-1822-F, 9-32 Volt SAE with 1.5' Pigtail, Clear Lens, 24 LED, Split Color, Red/Amber</t>
  </si>
  <si>
    <t>EPSSB0TFE-M</t>
  </si>
  <si>
    <t>nFUSE® 6x4 P Warning Light, Stud Mount, SAE J595 Class 1, CA Title 13, NFPA, KKK-1822-F, 9-32 Volt SAE with 1.5' Pigtail, Clear Lens, 24 LED, Split Color, Blue/Amber</t>
  </si>
  <si>
    <t>nFUSE 7x3 P Light - Screw Mount</t>
  </si>
  <si>
    <t>EPSSC0JY4-A</t>
  </si>
  <si>
    <t>nFUSE® 7x3 P Warning Light, Screw Mount, SAE J595 Class 1, CA Title 13, NFPA, KKK-1822-F, 9-32 Vdc, 1.5' Pigtail, Clear Lens, 12 LED, Single Color - Amber</t>
  </si>
  <si>
    <t>EPSSC0JY4-B</t>
  </si>
  <si>
    <t>nFUSE® 7x3 P Warning Light, Screw Mount, SAE J595 Class 1, CA Title 13, NFPA, KKK-1822-F, 9-32 Vdc, 1.5' Pigtail, Clear Lens, 12 LED, Single Color - Blue</t>
  </si>
  <si>
    <t>EPSSC0JY4-G</t>
  </si>
  <si>
    <t>nFUSE® 7x3 P Warning Light, Screw Mount, SAE J595 Class 3, CA Title 13, NFPA, KKK-1822-F, 9-32 Vdc, 1.5' Pigtail, Clear Lens, 12 LED, Single Color - Green</t>
  </si>
  <si>
    <t>EPSSC0JY4-R</t>
  </si>
  <si>
    <t>nFUSE® 7x3 P Warning Light, Screw Mount, SAE J595 Class 1, CA Title 13, NFPA, KKK-1822-F, 9-32 Vdc, 1.5' Pigtail, Clear Lens, 12 LED, Single Color - Red</t>
  </si>
  <si>
    <t>EPSSC0JY4-W</t>
  </si>
  <si>
    <t>nFUSE® 7x3 P Warning Light, Screw Mount, SAE J595 Class 1, CA Title 13, NFPA, KKK-1822-F, 9-32 Vdc, 1.5' Pigtail, Clear Lens, 12 LED, Single Color - White</t>
  </si>
  <si>
    <t>EPSSC0JY5-A</t>
  </si>
  <si>
    <t>nFUSE® 7x3 P Warning Light, Screw Mount, SAE J595 Class 1, CA Title 13, NFPA, KKK-1822-F, 9-32 Vdc, 1.5' Pigtail, Amber Lens, 12 LED, Single Color - Amber</t>
  </si>
  <si>
    <t>EPSSC0JY6-B</t>
  </si>
  <si>
    <t>nFUSE® 7x3 P Warning Light, Screw Mount, SAE J595 Class 1, CA Title 13, NFPA, KKK-1822-F, 9-32 Vdc, 1.5' Pigtail, Blue Lens, 12 LED, Single Color - Blue</t>
  </si>
  <si>
    <t>EPSSC0JY7-G</t>
  </si>
  <si>
    <t>nFUSE® 7x3 P Warning Light, Screw Mount, SAE J595 Class 3, CA Title 13, NFPA, KKK-1822-F, 9-32 Vdc, 1.5' Pigtail, Green Lens, 12 LED, Single Color - Green</t>
  </si>
  <si>
    <t>EPSSC0JY8-R</t>
  </si>
  <si>
    <t>nFUSE® 7x3 P Warning Light, Screw Mount, SAE J595 Class 1, CA Title 13, NFPA, KKK-1822-F, 9-32 Vdc, 1.5' Pigtail, Red Lens, 12 LED, Single Color - Red</t>
  </si>
  <si>
    <t>EPSSC0JYA-W</t>
  </si>
  <si>
    <t>nFUSE® 7x3 P Backup Light, Screw Mount, SAE J595 Class 1, CA Title 13, NFPA, KKK-1822-F, FMVSS-108, 9-32 Vdc, 1.5' Pigtail, Clear Lens, 18 LED - White</t>
  </si>
  <si>
    <t>EPSSC0JYB-R</t>
  </si>
  <si>
    <t>nFUSE® 7x3 P Stop/Tail &amp; Turn Light, Screw Mount, SAE J595 Class 1, CA Title 13, NFPA, KKK-1822-F, FMVSS-108, 9-32 Vdc, 1.5' Pigtail, Clear Lens, 18 LED - Red</t>
  </si>
  <si>
    <t>EPSSC0JYC-R</t>
  </si>
  <si>
    <t>nFUSE® 7x3 P Stop/Tail &amp; Turn Light, Screw Mount, SAE J595 Class 1, CA Title 13, NFPA, KKK-1822-F, FMVSS-108, 9-32 Vdc, 1.5' Pigtail, Red Lens, 18 LED - Red</t>
  </si>
  <si>
    <t>EPSSC0JYD-A</t>
  </si>
  <si>
    <t>nFUSE® 7x3 P Turn Light, Screw Mount, SAE J595 Class 1, CA Title 13, NFPA, KKK-1822-F, FMVSS-108, 9-32 Vdc, 1.5' Pigtail, Clear Lens, 18 LED - Amber</t>
  </si>
  <si>
    <t>EPSSC0JYE-A</t>
  </si>
  <si>
    <t>nFUSE® 7x3 P Turn Light, Screw Mount, SAE J595 Class 1, CA Title 13, NFPA, KKK-1822-F, FMVSS-108, 9-32 Vdc, 1.5' Pigtail, Amber Lens, 18 LED - Amber</t>
  </si>
  <si>
    <t>EPSSC0PPZ-D</t>
  </si>
  <si>
    <t>nFUSE® 7x3 P Backup Light w/Warning, Screw Mount, SAE J595 Class 1, CA Title 13 certified, NFPA, KKK-1822-F, FMVSS-108, 9-32 Vdc, 1.5' Pigtail, Clear Housing/Lens, 28 LED, Red/White</t>
  </si>
  <si>
    <t>EPSSC0PPZ-E</t>
  </si>
  <si>
    <t>nFUSE® 7x3 P Backup Light w/Warning, Screw Mount, SAE J595 Class 1, CA Title 13 certified, NFPA, KKK-1822-F, FMVSS-108, 9-32 Vdc, 1.5' Pigtail, Clear Housing/Lens, 28 LED, Blue/White</t>
  </si>
  <si>
    <t>EPSSC0PPZ-F</t>
  </si>
  <si>
    <t>nFUSE® 7x3 P Backup Light w/Warning, Screw Mount, SAE J595 Class 1, CA Title 13 certified, NFPA, KKK-1822-F, FMVSS-108, 9-32 Vdc, 1.5' Pigtail, Clear Housing/Lens, 28 LED, Amber/White</t>
  </si>
  <si>
    <t>EPSSC0TFL-D</t>
  </si>
  <si>
    <t>nFUSE® 7x3 P Warning Light, Screw Mount, SAE J595 Class 1, CA Title 13, NFPA, KKK-1822-F, 9-32 Vdc, 1.5' Pigtail, Clear Lens, 24 LED, Dual Color, Red/White LEDs</t>
  </si>
  <si>
    <t>EPSSC0TFL-E</t>
  </si>
  <si>
    <t>nFUSE® 7x3 P Warning Light, Screw Mount, SAE J595 Class 1, CA Title 13, NFPA, KKK-1822-F, 9-32 Vdc, 1.5' Pigtail, Clear Lens, 24 LED, Dual Color, Blue/White</t>
  </si>
  <si>
    <t>EPSSC0TFL-F</t>
  </si>
  <si>
    <t>nFUSE® 7x3 P Warning Light, Screw Mount, SAE J595 Class 1, CA Title 13, NFPA, KKK-1822-F, 9-32 Vdc, 1.5' Pigtail, Clear Lens, 24 LED, Dual Color, Amber/White</t>
  </si>
  <si>
    <t>EPSSC0TFL-J</t>
  </si>
  <si>
    <t>nFUSE® 7x3 P Warning Light, Screw Mount, SAE J595 Class 1, CA Title 13, NFPA, KKK-1822-F, 9-32 Vdc, 1.5' Pigtail, Clear Lens, 24 LED, Dual Color, Red/Blue</t>
  </si>
  <si>
    <t>EPSSC0TFM-D</t>
  </si>
  <si>
    <t>nFUSE® 7x3 P Warning Light, Screw Mount, SAE J595 Class 1, CA Title 13, NFPA, KKK-1822-F, 9-32 Vdc, 1.5' Pigtail, Clear Lens, 24 LED, Split Color, Red/White LEDs</t>
  </si>
  <si>
    <t>EPSSC0TFM-E</t>
  </si>
  <si>
    <t>nFUSE® 7x3 P Warning Light, Screw Mount, SAE J595 Class 1, CA Title 13, NFPA, KKK-1822-F, 9-32 Vdc, 1.5' Pigtail, Clear Lens, 24 LED, Split Color, Blue/White</t>
  </si>
  <si>
    <t>EPSSC0TFM-F</t>
  </si>
  <si>
    <t>nFUSE® 7x3 P Warning Light, Screw Mount, SAE J595 Class 1, CA Title 13, NFPA, KKK-1822-F, 9-32 Vdc, 1.5' Pigtail, Clear Lens, 24 LED, Split Color, Amber/White</t>
  </si>
  <si>
    <t>EPSSC0TFM-J</t>
  </si>
  <si>
    <t>nFUSE® 7x3 P Warning Light, Screw Mount, SAE J595 Class 1, CA Title 13, NFPA, KKK-1822-F, 9-32 Vdc, 1.5' Pigtail, Clear Lens, 24 LED, Split Color, Red/Blue</t>
  </si>
  <si>
    <t>EPSSC0TFM-K</t>
  </si>
  <si>
    <t>nFUSE® 7x3 P Warning Light, Screw Mount, SAE J595 Class 1, CA Title 13, NFPA, KKK-1822-F, 9-32 Vdc, 1.5' Pigtail, Clear Lens, 24 LED, Split Color, Red/Amber</t>
  </si>
  <si>
    <t>EPSSC0TFM-M</t>
  </si>
  <si>
    <t>nFUSE® 7x3 P Warning Light, Screw Mount, SAE J595 Class 1, CA Title 13, NFPA, KKK-1822-F, 9-32 Vdc, 1.5' Pigtail, Clear Lens, 24 LED, Split Color, Blue/Amber</t>
  </si>
  <si>
    <t>EPSSC0YG2-W</t>
  </si>
  <si>
    <t>nFUSE® 7x3 P Scene Light, Screw Mount, 9-32 Vdc, 1.5' Pigtail, Clear Lens, 12 LED, Single Color, White</t>
  </si>
  <si>
    <t>nFUSE 7x3 P Light - Stud Mount</t>
  </si>
  <si>
    <t>EPSSC0JXS-A</t>
  </si>
  <si>
    <t>nFUSE® 7x3 P Warning Light, Stud Mount, SAE J595 Class 1, CA Title 13, NFPA, KKK-1822-F, 9-32 Vdc, 1.5' Pigtail, Clear Lens, 12 LED, Single Color - Amber</t>
  </si>
  <si>
    <t>EPSSC0JXS-B</t>
  </si>
  <si>
    <t>nFUSE® 7x3 P Warning Light, Stud Mount, SAE J595 Class 1, CA Title 13, NFPA, KKK-1822-F, 9-32 Vdc, 1.5' Pigtail, Clear Lens, 12 LED, Single Color - Blue</t>
  </si>
  <si>
    <t>EPSSC0JXS-G</t>
  </si>
  <si>
    <t>nFUSE® 7x3 P Warning Light, Stud Mount, SAE J595 Class 3, CA Title 13, NFPA, KKK-1822-F, 9-32 Vdc, 1.5' Pigtail, Clear Lens, 12 LED, Single Color - Green</t>
  </si>
  <si>
    <t>EPSSC0JXS-R</t>
  </si>
  <si>
    <t>nFUSE® 7x3 P Warning Light, Stud Mount, SAE J595 Class 1, CA Title 13, NFPA, KKK-1822-F, 9-32 Vdc, 1.5' Pigtail, Clear Lens, 12 LED, Single Color - Red</t>
  </si>
  <si>
    <t>EPSSC0JXS-W</t>
  </si>
  <si>
    <t>nFUSE® 7x3 P Warning Light, Stud Mount, SAE J595 Class 1, CA Title 13, NFPA, KKK-1822-F, 9-32 Vdc, 1.5' Pigtail, Clear Lens, 12 LED, Single Color - White</t>
  </si>
  <si>
    <t>EPSSC0JXU-A</t>
  </si>
  <si>
    <t>nFUSE® 7x3 P Warning Light, Stud Mount, SAE J595 Class 1, CA Title 13, NFPA, KKK-1822-F, 9-32 Vdc, 1.5' Pigtail, Amber Lens, 12 LED, Single Color - Amber</t>
  </si>
  <si>
    <t>EPSSC0JXV-B</t>
  </si>
  <si>
    <t>nFUSE® 7x3 P Warning Light, Stud Mount, SAE J595 Class 1, CA Title 13, NFPA, KKK-1822-F, 9-32 Vdc, 1.5' Pigtail, Blue Lens, 12 LED, Single Color - Blue</t>
  </si>
  <si>
    <t>EPSSC0JXX-G</t>
  </si>
  <si>
    <t>nFUSE® 7x3 P Warning Light, Stud Mount, SAE J595 Class 3, CA Title 13, NFPA, KKK-1822-F, 9-32 Vdc, 1.5' Pigtail, Green Lens, 12 LED, Single Color - Green</t>
  </si>
  <si>
    <t>EPSSC0JXY-R</t>
  </si>
  <si>
    <t>nFUSE® 7x3 P Warning Light, Stud Mount, SAE J595 Class 1, CA Title 13, NFPA, KKK-1822-F, 9-32 Vdc, 1.5' Pigtail, Red Lens, 12 LED, Single Color - Red</t>
  </si>
  <si>
    <t>EPSSC0JXZ-W</t>
  </si>
  <si>
    <t>nFUSE® 7x3 P Backup Light, Stud Mount, SAE J595 Class 1, CA Title 13, NFPA, KKK-1822-F, FMVSS-108, 9-32 Vdc, 1.5' Pigtail, Clear Lens, 18 LED - White</t>
  </si>
  <si>
    <t>EPSSC0JY0-R</t>
  </si>
  <si>
    <t>nFUSE® 7x3 P Stop/Tail &amp; Turn Light, Stud Mount, SAE J595 Class 1, CA Title 13, NFPA, KKK-1822-F, FMVSS-108, 9-32 Vdc, 1.5' Pigtail, Clear Lens, 18 LED - Red</t>
  </si>
  <si>
    <t>EPSSC0JY1-R</t>
  </si>
  <si>
    <t>nFUSE® 7x3 P Stop/Tail &amp; Turn Light, Stud Mount, SAE J595 Class 1, CA Title 13, NFPA, KKK-1822-F, FMVSS-108, 9-32 Vdc, 1.5' Pigtail, Red Lens, 18 LED - Red</t>
  </si>
  <si>
    <t>EPSSC0JY2-A</t>
  </si>
  <si>
    <t>nFUSE® 7x3 P Turn Light, Stud Mount, SAE J595 Class 1, CA Title 13, NFPA, KKK-1822-F, FMVSS-108, 9-32 Vdc, 1.5' Pigtail, Clear Lens, 18 LED - Amber</t>
  </si>
  <si>
    <t>EPSSC0JY3-A</t>
  </si>
  <si>
    <t>nFUSE® 7x3 P Turn Light, Stud Mount, SAE J595 Class 1, CA Title 13, NFPA, KKK-1822-F, FMVSS-108, 9-32 Vdc, 1.5' Pigtail, Colored Lens, 18 LED - Amber</t>
  </si>
  <si>
    <t>EPSSC0QFW-D</t>
  </si>
  <si>
    <t>nFUSE® 7x3 P Backup Light with Warning, Stud Mount, SAE J595 Class 1, CA Title 13 certified, NFPA, KKK-1822-F, FMVSS-108, 9-32 Vdc, 1.5' Pigtail, Clear Housing/Lens, 28 LED, Red/White</t>
  </si>
  <si>
    <t>EPSSC0QFW-E</t>
  </si>
  <si>
    <t>nFUSE® 7x3 P Backup Light with Warning, Stud Mount, SAE J595 Class 1, CA Title 13 certified, NFPA, KKK-1822-F, FMVSS-108, 9-32 Vdc, 1.5' Pigtail, Clear Housing/Lens, 28 LED, Blue/White</t>
  </si>
  <si>
    <t>EPSSC0QFW-F</t>
  </si>
  <si>
    <t>nFUSE® 7x3 P Backup Light with Warning, Stud Mount, SAE J595 Class 1, CA Title 13 certified, NFPA, KKK-1822-F, FMVSS-108, 9-32 Vdc, 1.5' Pigtail, Clear Housing/Lens, 28 LED, Amber/White</t>
  </si>
  <si>
    <t>EPSSC0TFN-D</t>
  </si>
  <si>
    <t>nFUSE® 7x3 P Warning Light, Stud Mount, SAE J595 Class 1, CA Title 13, NFPA, KKK-1822-F, 9-32 Vdc, 1.5' Pigtail, Clear Lens, 24 LED, Dual Color, Red/White LEDs</t>
  </si>
  <si>
    <t>EPSSC0TFN-E</t>
  </si>
  <si>
    <t>nFUSE® 7x3 P Warning Light, Stud Mount, SAE J595 Class 1, CA Title 13, NFPA, KKK-1822-F, 9-32 Vdc, 1.5' Pigtail, Clear Lens, 24 LED, Dual Color, Blue/White</t>
  </si>
  <si>
    <t>EPSSC0TFN-F</t>
  </si>
  <si>
    <t>nFUSE® 7x3 P Warning Light, Stud Mount, SAE J595 Class 1, CA Title 13, NFPA, KKK-1822-F, 9-32 Vdc, 1.5' Pigtail, Clear Lens, 24 LED, Dual Color, Amber/White</t>
  </si>
  <si>
    <t>EPSSC0TFN-J</t>
  </si>
  <si>
    <t>nFUSE® 7x3 P Warning Light, Stud Mount, SAE J595 Class 1, CA Title 13, NFPA, KKK-1822-F, 9-32 Vdc, 1.5' Pigtail, Clear Lens, 24 LED, Dual Color, Red/Blue</t>
  </si>
  <si>
    <t>EPSSC0TFP-D</t>
  </si>
  <si>
    <t>nFUSE® 7x3 P Warning Light, Stud Mount, SAE J595 Class 1, CA Title 13, NFPA, KKK-1822-F, 9-32 Vdc, 1.5' Pigtail, Clear Lens, 24 LED, Split Color, Red/White LEDs</t>
  </si>
  <si>
    <t>EPSSC0TFP-E</t>
  </si>
  <si>
    <t>nFUSE® 7x3 P Warning Light, Stud Mount, SAE J595 Class 1, CA Title 13, NFPA, KKK-1822-F, 9-32 Vdc, 1.5' Pigtail, Clear Lens, 24 LED, Split Color, Blue/White</t>
  </si>
  <si>
    <t>EPSSC0TFP-F</t>
  </si>
  <si>
    <t>nFUSE® 7x3 P Warning Light, Stud Mount, SAE J595 Class 1, CA Title 13, NFPA, KKK-1822-F, 9-32 Vdc, 1.5' Pigtail, Clear Lens, 24 LED, Split Color, Amber/White</t>
  </si>
  <si>
    <t>EPSSC0TFP-J</t>
  </si>
  <si>
    <t>nFUSE® 7x3 P Warning Light, Stud Mount, SAE J595 Class 1, CA Title 13, NFPA, KKK-1822-F, 9-32 Vdc, 1.5' Pigtail, Clear Lens, 24 LED, Split Color, Red/Blue</t>
  </si>
  <si>
    <t>EPSSC0TFP-K</t>
  </si>
  <si>
    <t>nFUSE® 7x3 P Warning Light, Stud Mount, SAE J595 Class 1, CA Title 13, NFPA, KKK-1822-F, 9-32 Vdc, 1.5' Pigtail, Clear Lens, 24 LED, Split Color, Red/Amber</t>
  </si>
  <si>
    <t>EPSSC0TFP-M</t>
  </si>
  <si>
    <t>nFUSE® 7x3 P Warning Light, Stud Mount, SAE J595 Class 1, CA Title 13, NFPA, KKK-1822-F, 9-32 Vdc, 1.5' Pigtail, Clear Lens, 24 LED, Split Color, Blue/Amber</t>
  </si>
  <si>
    <t>EPSSC0YG3-W</t>
  </si>
  <si>
    <t>nFUSE® 7x3 P Scene Light, Stud Mount, 9-32 Vdc, 1.5' Pigtail, Clear Lens, 12 LED, Single Color, White</t>
  </si>
  <si>
    <t>nFUSE 9x7 P Light - Screw Mount</t>
  </si>
  <si>
    <t>EPSSE0TF0-A</t>
  </si>
  <si>
    <t>nFUSE® 9x7 P Warning Light, Screw Mount, SAE J595 Class 1, CA Title 13, NFPA, KKK-1822-F, 9-32 Volt with 1.5' Pigtail, 36 LED Clear Lens, Single Color Amber</t>
  </si>
  <si>
    <t>EPSSE0TF0-B</t>
  </si>
  <si>
    <t>nFUSE® 9x7 P Warning Light, Screw Mount, SAE J595 Class 1, CA Title 13, NFPA, KKK-1822-F, 9-32 Volt with 1.5' Pigtail, 36 LED Clear Lens, Single Color Blue</t>
  </si>
  <si>
    <t>EPSSE0TF0-G</t>
  </si>
  <si>
    <t>nFUSE® 9x7 P Warning Light, Screw Mount, SAE J595 Class 1, CA Title 13, NFPA, KKK-1822-F, 9-32 Volt with 1.5' Pigtail, 36 LED Clear Lens, Single Color Green</t>
  </si>
  <si>
    <t>EPSSE0TF0-R</t>
  </si>
  <si>
    <t>nFUSE® 9x7 P Warning Light, Screw Mount, SAE J595 Class 1, CA Title 13, NFPA, KKK-1822-F, 9-32 Volt with 1.5' Pigtail, 36 LED Clear Lens, Single Color Red</t>
  </si>
  <si>
    <t>EPSSE0TF0-W</t>
  </si>
  <si>
    <t>nFUSE® 9x7 P Warning Light, Screw Mount, SAE J595 Class 1, NFPA, 9-32 Volt SAE with 1.5' Pigtail, 36 LED Clear Lens, Single Color White</t>
  </si>
  <si>
    <t>EPSSE0TF1-A</t>
  </si>
  <si>
    <t>nFUSE® 9x7 P Warning Light, Screw Mount, SAE J595 Class 1, CA Title 13, NFPA, KKK-1822-F, 9-32 Volt with 1.5' Pigtail, 36 LED Amber Lens, Single Color Amber</t>
  </si>
  <si>
    <t>EPSSE0TF2-B</t>
  </si>
  <si>
    <t>nFUSE® 9x7 P Warning Light, Screw Mount, SAE J595 Class 1, CA Title 13, NFPA, KKK-1822-F, 9-32 Volt with 1.5' Pigtail, 36 LED Blue Lens, Single Color Blue</t>
  </si>
  <si>
    <t>EPSSE0TF3-G</t>
  </si>
  <si>
    <t>nFUSE® 9x7 P Warning Light, Screw Mount, SAE J595 Class 1, CA Title 13, NFPA, KKK-1822-F, 9-32 Volt with 1.5' Pigtail, 36 LED Green Lens, Single Color Green</t>
  </si>
  <si>
    <t>EPSSE0TF4-R</t>
  </si>
  <si>
    <t>nFUSE® 9x7 P Warning Light, Screw Mount, SAE J595 Class 1, CA Title 13, NFPA, KKK-1822-F, 9-32 Volt with 1.5' Pigtail, 36 LED Red Lens, Single Color Red</t>
  </si>
  <si>
    <t>EPSSE10UX-W</t>
  </si>
  <si>
    <t>nFUSE® 9x7 P Scene Light, Screw Mount, 10-32 Vdc, 1.5' Pigtail, Clear Lens, 24 LED, Single Color, White</t>
  </si>
  <si>
    <t>nFUSE 9x7 P Light - Stud Mount</t>
  </si>
  <si>
    <t>EPSSE0TF5-A</t>
  </si>
  <si>
    <t>nFUSE® 9x7 P Warning Light, Stud Mount, SAE J595 Class 1, CA Title 13, NFPA, KKK-1822-F, 9-32 Volt SAE with 1.5' Pigtail, 36 LED Clear Lens, Single Color Amber</t>
  </si>
  <si>
    <t>EPSSE0TF5-B</t>
  </si>
  <si>
    <t>nFUSE® 9x7 P Warning Light, Stud Mount, SAE J595 Class 1, CA Title 13, NFPA, KKK-1822-F, 9-32 Volt SAE with 1.5' Pigtail, 36 LED Clear Lens, Single Color Blue</t>
  </si>
  <si>
    <t>EPSSE0TF5-G</t>
  </si>
  <si>
    <t>nFUSE® 9x7 P Warning Light, Stud Mount, SAE J595 Class 3, CA Title 13, NFPA, KKK-1822-F, 9-32 Volt SAE with 1.5' Pigtail, 36 LED Clear Lens, Single Color Green</t>
  </si>
  <si>
    <t>EPSSE0TF5-R</t>
  </si>
  <si>
    <t>nFUSE® 9x7 P Warning Light, Stud Mount, SAE J595 Class 1, CA Title 13, NFPA, KKK-1822-F, 9-32 Volt SAE with 1.5' Pigtail, 36 LED Clear Lens, Single Color Red</t>
  </si>
  <si>
    <t>EPSSE0TF5-W</t>
  </si>
  <si>
    <t>nFUSE® 9x7 P Warning Light, Stud Mount, SAE J595 Class 1, NFPA, 9-32 Volt SAE with 1.5' Pigtail, 36 LED Clear Lens, Single Color White</t>
  </si>
  <si>
    <t>EPSSE0TF6-A</t>
  </si>
  <si>
    <t>nFUSE® 9x7 P Warning Light, Stud Mount, SAE J595 Class 1, CA Title 13, NFPA, KKK-1822-F, 9-32 Volt SAE with 1.5' Pigtail, 36 LED Amber Lens, Single Color Amber</t>
  </si>
  <si>
    <t>EPSSE0TF7-B</t>
  </si>
  <si>
    <t>nFUSE® 9x7 P Warning Light, Stud Mount, SAE J595 Class 1, CA Title 13, NFPA, KKK-1822-F, 9-32 Volt SAE with 1.5' Pigtail, 36 LED Blue Lens, Single Color Blue</t>
  </si>
  <si>
    <t>EPSSE0TF8-G</t>
  </si>
  <si>
    <t>nFUSE® 9x7 P Warning Light, Stud Mount, SAE J595 Class 3, CA Title 13, NFPA, KKK-1822-F, 9-32 Volt SAE with 1.5' Pigtail, 36 LED Green Lens, Single Color Green</t>
  </si>
  <si>
    <t>EPSSE0TF9-R</t>
  </si>
  <si>
    <t>nFUSE® 9x7 P Warning Light, Stud Mount, SAE J595 Class 1, CA Title 13, NFPA, KKK-1822-F, 9-32 Volt SAE with 1.5' Pigtail, 36 LED Red Lens, Single Color Red</t>
  </si>
  <si>
    <t>EPSSE10UY-W</t>
  </si>
  <si>
    <t>nFUSE® 9x7 P Scene Light, Stud Mount, 10-32 Vdc, 1.5' Pigtail, Clear Lens, 24 LED, Single Color, White</t>
  </si>
  <si>
    <t>nLINE</t>
  </si>
  <si>
    <t>ENL160R</t>
  </si>
  <si>
    <t>nLINE 60" Running Light w/Bracket Mount, 10-16v - Solid Color - Red LEDs</t>
  </si>
  <si>
    <t>SL Running Light</t>
  </si>
  <si>
    <t>ESLRL1501E</t>
  </si>
  <si>
    <t>SL Running Light, 15" - 1 Module, Dual Color Blue/White</t>
  </si>
  <si>
    <t>ESLRL1501J</t>
  </si>
  <si>
    <t>SL Running Light, 15" - 1 Module, Dual Color Red/Blue</t>
  </si>
  <si>
    <t>ESLRL15118</t>
  </si>
  <si>
    <t>SL Running Light, 15" - 1 Module, Dual/Split Color Red/Blue/White</t>
  </si>
  <si>
    <t>ESLRL1511D</t>
  </si>
  <si>
    <t>SL Running Light, 15" - 1 Module, Dual Color Red/White</t>
  </si>
  <si>
    <t>ESLRL1511E</t>
  </si>
  <si>
    <t>ESLRL1511F</t>
  </si>
  <si>
    <t>SL Running Light, 15" - 1 Module, Dual Color Amber/White</t>
  </si>
  <si>
    <t>ESLRL1511J</t>
  </si>
  <si>
    <t>ESLRL5004E</t>
  </si>
  <si>
    <t>SL Running Light, 50" - 4 Module, Dual Color Blue/White</t>
  </si>
  <si>
    <t>ESLRL6105D</t>
  </si>
  <si>
    <t>SL Running Light, 61" - 5 Module, Dual Color Red/White</t>
  </si>
  <si>
    <t>ESLRL6105E</t>
  </si>
  <si>
    <t>SL Running Light, 61" - 5 Module, Dual Color Blue/White</t>
  </si>
  <si>
    <t>ESLRL61158</t>
  </si>
  <si>
    <t>SL Running Light, 61" - 5 Module, Dual/Split Color Red/Blue/White</t>
  </si>
  <si>
    <t>ESLRL6115D</t>
  </si>
  <si>
    <t>ESLRL6115E</t>
  </si>
  <si>
    <t>ESLRL6115F</t>
  </si>
  <si>
    <t>SL Running Light, 61" - 5 Module, Dual Color Amber/White</t>
  </si>
  <si>
    <t>ESLRL6115J</t>
  </si>
  <si>
    <t>SL Running Light, 61" - 5 Module, Dual Color Red/Blue</t>
  </si>
  <si>
    <t>ESLRL7306E</t>
  </si>
  <si>
    <t>SL Running Light, 72" - 6 Module, Dual Color Blue/White</t>
  </si>
  <si>
    <t>ESLRL73168</t>
  </si>
  <si>
    <t>SL Running Light, 72" - 6 Module, Dual/Split Red/Blue/White</t>
  </si>
  <si>
    <t>ESLRL7316D</t>
  </si>
  <si>
    <t>SL Running Light, 72" - 6 Module, Dual Color Red/White</t>
  </si>
  <si>
    <t>ESLRL7316E</t>
  </si>
  <si>
    <t>ESLRL7316F</t>
  </si>
  <si>
    <t>SL Running Light, 72" - 6 Module, Dual Color Amber/White</t>
  </si>
  <si>
    <t>ESLRL7316J</t>
  </si>
  <si>
    <t>SL Running Light, 72" - 6 Module, Dual Color Red/Blue</t>
  </si>
  <si>
    <t>Universal UnderCover Insert</t>
  </si>
  <si>
    <t>ELUC3H010A</t>
  </si>
  <si>
    <t>Universal UnderCover Screw-In LED Insert Single Light Kit, 9-32 Vdc w/ 10’ 5-wire harness: includes insert, Lens #1 (Extreme Angle) &amp; Inline Flasher – Single Color Amber</t>
  </si>
  <si>
    <t>ELUC3H010B</t>
  </si>
  <si>
    <t>Universal UnderCover Screw-In LED Insert Single Light Kit, 9-32 Vdc w/ 10’ 5-wire harness: includes insert, Lens #1 (Extreme Angle) &amp; Inline Flasher – Single Color Blue</t>
  </si>
  <si>
    <t>ELUC3H010D</t>
  </si>
  <si>
    <t>Universal UnderCover Screw-In LED Insert Single Light Kit, 9-32 Vdc w/ 10’ 5-wire harness: includes insert, Lens #1 (Extreme Angle) &amp; Inline Flasher – Dual Color Red/White</t>
  </si>
  <si>
    <t>ELUC3H010E</t>
  </si>
  <si>
    <t>Universal UnderCover Screw-In LED Insert Single Light Kit, 9-32 Vdc w/ 10’ 5-wire harness: includes insert, Lens #1 (Extreme Angle) &amp; Inline Flasher – Dual Color Blue/White</t>
  </si>
  <si>
    <t>ELUC3H010F</t>
  </si>
  <si>
    <t>Universal UnderCover Screw-In LED Insert Single Light Kit, 9-32 Vdc w/ 10’ 5-wire harness: includes insert, Lens #1 (Extreme Angle) &amp; Inline Flasher – Dual Color Amber/White</t>
  </si>
  <si>
    <t>ELUC3H010G</t>
  </si>
  <si>
    <t>Universal UnderCover Screw-In LED Insert Single Light Kit, 9-32 Vdc w/ 10’ 5-wire harness: includes insert, Lens #1 (Extreme Angle) &amp; Inline Flasher – Single Color Green</t>
  </si>
  <si>
    <t>ELUC3H010H</t>
  </si>
  <si>
    <t>Universal UnderCover Screw-In LED Insert Single Light Kit, 9-32 Vdc w/ 10’ 5-wire harness: includes insert, Lens #1 (Extreme Angle) &amp; Inline Flasher – Dual Color Green/White</t>
  </si>
  <si>
    <t>ELUC3H010J</t>
  </si>
  <si>
    <t>Universal UnderCover Screw-In LED Insert Single Light Kit, 9-32 Vdc w/ 10’ 5-wire harness: includes insert, Lens #1 (Extreme Angle) &amp; Inline Flasher – Dual Color Red/Blue</t>
  </si>
  <si>
    <t>ELUC3H010K</t>
  </si>
  <si>
    <t>Universal UnderCover Screw-In LED Insert Single Light Kit, 9-32 Vdc w/ 10’ 5-wire harness: includes insert, Lens #1 (Extreme Angle) &amp; Inline Flasher – Dual Color Red/Amber</t>
  </si>
  <si>
    <t>ELUC3H010L</t>
  </si>
  <si>
    <t>Universal UnderCover Screw-In LED Insert Single Light Kit, 9-32 Vdc w/ 10’ 5-wire harness: includes insert, Lens #1 (Extreme Angle) &amp; Inline Flasher – Dual Color Red/Green</t>
  </si>
  <si>
    <t>ELUC3H010M</t>
  </si>
  <si>
    <t>Universal UnderCover Screw-In LED Insert Single Light Kit, 9-32 Vdc w/ 10’ 5-wire harness: includes insert, Lens #1 (Extreme Angle) &amp; Inline Flasher – Dual Color Blue/Amber</t>
  </si>
  <si>
    <t>ELUC3H010N</t>
  </si>
  <si>
    <t>Universal UnderCover Screw-In LED Insert Single Light Kit, 9-32 Vdc w/ 10’ 5-wire harness: includes insert, Lens #1 (Extreme Angle) &amp; Inline Flasher – Dual Color Blue/Green</t>
  </si>
  <si>
    <t>ELUC3H010P</t>
  </si>
  <si>
    <t>Universal UnderCover Screw-In LED Insert Single Light Kit, 9-32 Vdc w/ 10’ 5-wire harness: includes insert, Lens #1 (Extreme Angle) &amp; Inline Flasher – Dual Color Green/Amber</t>
  </si>
  <si>
    <t>ELUC3H010R</t>
  </si>
  <si>
    <t>Universal UnderCover Screw-In LED Insert Single Light Kit, 9-32 Vdc w/ 10’ 5-wire harness: includes insert, Lens #1 (Extreme Angle) &amp; Inline Flasher – Single Color Red</t>
  </si>
  <si>
    <t>ELUC3H010U</t>
  </si>
  <si>
    <t>Infrared Universal UnderCover Screw-In LED Insert Single Light Kit, 9-32 Vdc w/ 10’ 5-wire harness: includes insert, Lens #1 (Extreme Angle) &amp; Inline Flasher</t>
  </si>
  <si>
    <t>ELUC3H010W</t>
  </si>
  <si>
    <t>Universal UnderCover Screw-In LED Insert Single Light Kit, 9-32 Vdc w/ 10’ 5-wire harness: includes insert, Lens #1 (Extreme Angle) &amp; Inline Flasher – Single Color White</t>
  </si>
  <si>
    <t>ELUC3H025A</t>
  </si>
  <si>
    <t>Universal UnderCover Screw-In LED Insert Single Light Kit, 9-32 Vdc w/ 25’ 5-wire harness: includes insert, Lens #1 (Extreme Angle) &amp; Inline Flasher – Single Color Amber</t>
  </si>
  <si>
    <t>ELUC3H025B</t>
  </si>
  <si>
    <t>Universal UnderCover Screw-In LED Insert Single Light Kit, 9-32 Vdc w/ 25’ 5-wire harness: includes insert, Lens #1 (Extreme Angle) &amp; Inline Flasher – Single Color Blue</t>
  </si>
  <si>
    <t>ELUC3H025D</t>
  </si>
  <si>
    <t>Universal UnderCover Screw-In LED Insert Single Light Kit, 9-32 Vdc w/ 25’ 5-wire harness: includes insert, Lens #1 (Extreme Angle) &amp; Inline Flasher – Dual Color Red/White</t>
  </si>
  <si>
    <t>ELUC3H025E</t>
  </si>
  <si>
    <t>Universal UnderCover Screw-In LED Insert Single Light Kit, 9-32 Vdc w/ 25’ 5-wire harness: includes insert, Lens #1 (Extreme Angle) &amp; Inline Flasher – Dual Color Blue/White</t>
  </si>
  <si>
    <t>ELUC3H025F</t>
  </si>
  <si>
    <t>Universal UnderCover Screw-In LED Insert Single Light Kit, 9-32 Vdc w/ 25’ 5-wire harness: includes insert, Lens #1 (Extreme Angle) &amp; Inline Flasher – Dual Color Amber/White</t>
  </si>
  <si>
    <t>ELUC3H025G</t>
  </si>
  <si>
    <t>Universal UnderCover Screw-In LED Insert Single Light Kit, 9-32 Vdc w/ 25’ 5-wire harness: includes insert, Lens #1 (Extreme Angle) &amp; Inline Flasher – Single Color Green</t>
  </si>
  <si>
    <t>ELUC3H025H</t>
  </si>
  <si>
    <t>Universal UnderCover Screw-In LED Insert Single Light Kit, 9-32 Vdc w/ 25’ 5-wire harness: includes insert, Lens #1 (Extreme Angle) &amp; Inline Flasher – Dual Color Green/White</t>
  </si>
  <si>
    <t>ELUC3H025J</t>
  </si>
  <si>
    <t>Universal UnderCover Screw-In LED Insert Single Light Kit, 9-32 Vdc w/ 25’ 5-wire harness: includes insert, Lens #1 (Extreme Angle) &amp; Inline Flasher – Dual Color Red/Blue</t>
  </si>
  <si>
    <t>ELUC3H025K</t>
  </si>
  <si>
    <t>Universal UnderCover Screw-In LED Insert Single Light Kit, 9-32 Vdc w/ 25’ 5-wire harness: includes insert, Lens #1 (Extreme Angle) &amp; Inline Flasher – Dual Color Red/Amber</t>
  </si>
  <si>
    <t>ELUC3H025L</t>
  </si>
  <si>
    <t>Universal UnderCover Screw-In LED Insert Single Light Kit, 9-32 Vdc w/ 25’ 5-wire harness: includes insert, Lens #1 (Extreme Angle) &amp; Inline Flasher – Dual Color Red/Green</t>
  </si>
  <si>
    <t>ELUC3H025M</t>
  </si>
  <si>
    <t>Universal UnderCover Screw-In LED Insert Single Light Kit, 9-32 Vdc w/ 25’ 5-wire harness: includes insert, Lens #1 (Extreme Angle) &amp; Inline Flasher – Dual Color Blue/Amber</t>
  </si>
  <si>
    <t>ELUC3H025N</t>
  </si>
  <si>
    <t>Universal UnderCover Screw-In LED Insert Single Light Kit, 9-32 Vdc w/ 25’ 5-wire harness: includes insert, Lens #1 (Extreme Angle) &amp; Inline Flasher – Dual Color Blue/Green</t>
  </si>
  <si>
    <t>ELUC3H025P</t>
  </si>
  <si>
    <t>Universal UnderCover Screw-In LED Insert Single Light Kit, 9-32 Vdc w/ 25’ 5-wire harness: includes insert, Lens #1 (Extreme Angle) &amp; Inline Flasher – Dual Color Green/Amber</t>
  </si>
  <si>
    <t>ELUC3H025R</t>
  </si>
  <si>
    <t>Universal UnderCover Screw-In LED Insert Single Light Kit, 9-32 Vdc w/ 25’ 5-wire harness: includes insert, Lens #1 (Extreme Angle) &amp; Inline Flasher – Single Color Red</t>
  </si>
  <si>
    <t>ELUC3H025U</t>
  </si>
  <si>
    <t>Infrared Universal UnderCover Screw-In LED Insert Single Light Kit, 9-32 Vdc w/ 25’ 5-wire harness: includes insert, Lens #1 (Extreme Angle) &amp; Inline Flasher</t>
  </si>
  <si>
    <t>ELUC3H025W</t>
  </si>
  <si>
    <t>Universal UnderCover Screw-In LED Insert Single Light Kit, 9-32 Vdc w/ 25’ 5-wire harness: includes insert, Lens #1 (Extreme Angle) &amp; Inline Flasher – Single Color White</t>
  </si>
  <si>
    <t>Warning &amp; Marker Lights</t>
  </si>
  <si>
    <t>EOVREBZA</t>
  </si>
  <si>
    <t>6" Oval Recess Mount Light w/ Rubber Grommet - Clear Lens/Amber LEDs</t>
  </si>
  <si>
    <t>EOVREBZG</t>
  </si>
  <si>
    <t>6" Oval Recess Mount Light w/ Rubber Grommet, 10-16v - Clear Lens/Green LEDs</t>
  </si>
  <si>
    <t>XF Flush Mount Light</t>
  </si>
  <si>
    <t>EXFS10001-A</t>
  </si>
  <si>
    <t>XF Flush Mount Light, 10-30 Volts, 9.8" Cable, SAE J595 Class 1, CISPR 25, CA Title 13, ECE R65 &amp; R10 - Single Color Amber</t>
  </si>
  <si>
    <t>EXFS10001-B</t>
  </si>
  <si>
    <t>XF Flush Mount Light, 10-30 Volts, 9.8" Cable, SAE J595 Class 1, CISPR 25, CA Title 13, ECE R65 &amp; R10 - Single Color Blue</t>
  </si>
  <si>
    <t>EXFS10001-R</t>
  </si>
  <si>
    <t>XF Flush Mount Light, 10-30 Volts, 9.8" Cable, SAE J595 Class 1, CISPR 25, CA Title 13, ECE R65 &amp; R10 - Single Color Red</t>
  </si>
  <si>
    <t>EXFS10001-W</t>
  </si>
  <si>
    <t>XF Flush Mount Light, 10-30 Volts, 9.8" Cable, SAE J595 Class 1, CISPR 25, CA Title 13, ECE R65 &amp; R10 - Single Color White</t>
  </si>
  <si>
    <t>EXFS10002-D</t>
  </si>
  <si>
    <t>XF Flush Mount Light, 10-30 Volts, 9.8" Cable, SAE J595 Class 1, CISPR 25, CA Title 13, ECE R65 &amp; R10 - Dual Color Red/White</t>
  </si>
  <si>
    <t>EXFS10002-E</t>
  </si>
  <si>
    <t>XF Flush Mount Light, 10-30 Volts, 9.8" Cable, SAE J595 Class 1, CISPR 25, CA Title 13, ECE R65 &amp; R10 - Dual Color Blue/White</t>
  </si>
  <si>
    <t>EXFS10002-F</t>
  </si>
  <si>
    <t>XF Flush Mount Light, 10-30 Volts, 9.8" Cable, SAE J595 Class 1, CISPR 25, CA Title 13, ECE R65 &amp; R10 - Dual Color Amber/White</t>
  </si>
  <si>
    <t>EXFS10002-J</t>
  </si>
  <si>
    <t>XF Flush Mount Light, 10-30 Volts, 9.8" Cable, SAE J595 Class 1, CISPR 25, CA Title 13, ECE R65 &amp; R10 - Dual Color Red/Blue</t>
  </si>
  <si>
    <t>EXFS10002-K</t>
  </si>
  <si>
    <t>XF Flush Mount Light, 10-30 Volts, 9.8" Cable, SAE J595 Class 1, CISPR 25, CA Title 13, ECE R65 &amp; R10 - Dual Color Red/Amber</t>
  </si>
  <si>
    <t>EXFS10002-M</t>
  </si>
  <si>
    <t>XF Flush Mount Light, 10-30 Volts, 9.8" Cable, SAE J595 Class 1, CISPR 25, CA Title 13, ECE R65 &amp; R10 - Dual Color Blue/Amber</t>
  </si>
  <si>
    <t>EXFS10002-P</t>
  </si>
  <si>
    <t>XF Flush Mount Light, 10-30 Volts, 9.8" Cable, SAE J595 Class 1, CISPR 25, CA Title 13, ECE R65 &amp; R10 - Dual Color Green/Amber</t>
  </si>
  <si>
    <t>SIRENS</t>
  </si>
  <si>
    <t>200 Series Siren</t>
  </si>
  <si>
    <t>ETSA200R</t>
  </si>
  <si>
    <t>200 Series Compact Siren, ECE R10.05 Certified, w/ Remote Amplifier &amp; Remote Switch Panel, 10-30v - 100 watt single-tone</t>
  </si>
  <si>
    <t>ETSA200RA</t>
  </si>
  <si>
    <t>200 Series Compact Siren, ECE R10.05 Certified, w/ Remote Amplifier &amp; Remote Switch Panel, 10-30v - 100 watt single-tone w/ Molex Connector &amp; Mating Harness</t>
  </si>
  <si>
    <t>ETSA200RW</t>
  </si>
  <si>
    <t>200 Series Compact Siren, ECE R10.05 Certified, w/ Remote Amplifier &amp; Remote Switch Panel, 10-30v - 100 watt single-tone w/ Delphi Connector &amp; Mating Harness</t>
  </si>
  <si>
    <t>Aftershock</t>
  </si>
  <si>
    <t>ETSKLF101</t>
  </si>
  <si>
    <t>LF Aftershock Siren System, includes: 100 Watt Speaker, 200 Watt Amplifier and Universal Bracket</t>
  </si>
  <si>
    <t>ETSKLF201</t>
  </si>
  <si>
    <t>LF Aftershock Siren System, includes: (2) 100 Watt Speakers, 200 Watt Amplifier &amp; Universal Brackets</t>
  </si>
  <si>
    <t>FR100 Series Siren</t>
  </si>
  <si>
    <t>ETSAFR100</t>
  </si>
  <si>
    <t>FR100 Series Siren w/ PA function, 200 watt single tone, SAE J1849, CA Title 13 &amp; ECE R10</t>
  </si>
  <si>
    <t>nERGY 400 Series Console Siren - Button, 1 speaker</t>
  </si>
  <si>
    <t>ETSA481CSP</t>
  </si>
  <si>
    <t>nERGY 400 Series Console Siren w/ Button Control, 10-16v - 100 watt single-tone</t>
  </si>
  <si>
    <t>ETSA483CSP</t>
  </si>
  <si>
    <t>nERGY 400 Series Console Siren - Button, 2 speaker</t>
  </si>
  <si>
    <t>ETSA482CSP</t>
  </si>
  <si>
    <t>nERGY 400 Series Console Siren w/ Button Control, 10-16v - 200 watt dual-tone</t>
  </si>
  <si>
    <t>ETSA482CSR</t>
  </si>
  <si>
    <t>nERGY 400 Series Console Siren w/ Knob Control, 10-16v - 200 watt dual-tone</t>
  </si>
  <si>
    <t>ETSA484CSP</t>
  </si>
  <si>
    <t>nERGY 400 Series Console Siren - Knob, 1 speaker</t>
  </si>
  <si>
    <t>ETSA481CSR</t>
  </si>
  <si>
    <t>nERGY 400 Series Console Siren w/ Knob Control, 10-16v - 100 watt single-tone</t>
  </si>
  <si>
    <t>ETSA483CSR</t>
  </si>
  <si>
    <t>nERGY 400 Series Handheld Siren - 1 speaker</t>
  </si>
  <si>
    <t>ETSA461HPP</t>
  </si>
  <si>
    <t>nERGY 400 Series Handheld Remote Siren, 10-16v - 100 watt single-tone</t>
  </si>
  <si>
    <t>ETSA461HPP-EXT</t>
  </si>
  <si>
    <t>nERGY 400 Series Handheld Remote Siren w/ 13 ft coil cable length, 10-16v - 100 watt single-tone</t>
  </si>
  <si>
    <t>nERGY 400 Series Handheld Siren - 2 speaker</t>
  </si>
  <si>
    <t>ETSA462HPP</t>
  </si>
  <si>
    <t>nERGY 400 Series Handheld Remote Siren, 10-16v - 200 watt dual-tone</t>
  </si>
  <si>
    <t>ETSA462HPP-EXT</t>
  </si>
  <si>
    <t>nERGY 400 Series Handheld Remote Siren w/ 13 Ft coil cable length, 10-16v - 200 watt dual-tone</t>
  </si>
  <si>
    <t>nERGY 400 Series Remote Siren - Button, 1 speaker</t>
  </si>
  <si>
    <t>ETSA481RSP</t>
  </si>
  <si>
    <t>nERGY 400 Series Remote Siren w/ Button Control, 10-16v - 100 watt single-tone</t>
  </si>
  <si>
    <t>nERGY 400 Series Remote Siren - Button, 2 speaker</t>
  </si>
  <si>
    <t>ETSA482RSP</t>
  </si>
  <si>
    <t>nERGY 400 Series Remote Siren w/ Button Control, 10-16v - 200 watt dual-tone</t>
  </si>
  <si>
    <t>nERGY 400 Series Remote Siren - Knob, 1 speaker</t>
  </si>
  <si>
    <t>ETSA481RSR</t>
  </si>
  <si>
    <t>nERGY 400 Series Remote Siren w/ Knob Control, 10-16v - 100 watt single-tone</t>
  </si>
  <si>
    <t>nERGY 400 Series Remote Siren - Knob, 2 speaker</t>
  </si>
  <si>
    <t>ETSA482RSR</t>
  </si>
  <si>
    <t>nERGY 400 Series Remote Siren w/ Knob Control, 10-16v - 200 watt dual-tone</t>
  </si>
  <si>
    <t>ETSA484CSR</t>
  </si>
  <si>
    <t>SPEAKERS</t>
  </si>
  <si>
    <t>100J Speaker</t>
  </si>
  <si>
    <t>ETSS100J</t>
  </si>
  <si>
    <t>100J Series Composite Speaker w/ Universal Bail Bracket - 100 watt</t>
  </si>
  <si>
    <t>ETSS100J5</t>
  </si>
  <si>
    <t>100N Speaker</t>
  </si>
  <si>
    <t>ETSS100N</t>
  </si>
  <si>
    <t>100N Series Composite Speaker w/ Universal Bail Bracket - 100 watt</t>
  </si>
  <si>
    <t>100U Speaker</t>
  </si>
  <si>
    <t>ETSS100U</t>
  </si>
  <si>
    <t>100U Series Composite Speaker w/ Universal Bail Bracket - 100 watt</t>
  </si>
  <si>
    <t>50M Speaker</t>
  </si>
  <si>
    <t>ETSS050M</t>
  </si>
  <si>
    <t>50M Speaker - 50 watt, for use with motorcycles and other non-standard and emergency vehicles</t>
  </si>
  <si>
    <t>Aftershock Speaker</t>
  </si>
  <si>
    <t>ETSSLF100</t>
  </si>
  <si>
    <t>Low Frequency Speaker, 100 Watt w/ Universal Bracket</t>
  </si>
  <si>
    <t>WORK AREA LIGHTING</t>
  </si>
  <si>
    <t>Banksman BM3</t>
  </si>
  <si>
    <t>EWLPT004</t>
  </si>
  <si>
    <t>Banksman BM3 Exterior Light, Manoeuvring Light, ECE Regulation 23 approved, Black Finish, 956 Lumens with a light spread of 20m2, White</t>
  </si>
  <si>
    <t>Calisto</t>
  </si>
  <si>
    <t>EWLPT001</t>
  </si>
  <si>
    <t>Calisto Compact Interior Light, E-type approved, Brushed Chrome Finish, 160 Lumens, White</t>
  </si>
  <si>
    <t>Golight</t>
  </si>
  <si>
    <t>EWL30004ST</t>
  </si>
  <si>
    <t>Golight®, Model 30004ST, Permanent Mount with wireless handheld remote, Rectangular, White Housing w/ Stainless Steel Mounting Bracket - Spot Beam w/White LEDs</t>
  </si>
  <si>
    <t>EWL30064ST</t>
  </si>
  <si>
    <t>Golight®, Model 30064ST, Permanent Mount with wireless handheld remote, Rectangular, Chrome Housing w/ Stainless Steel Mounting Bracket - Spot Beam w/White LEDs</t>
  </si>
  <si>
    <t>EWL30514ST</t>
  </si>
  <si>
    <t>Golight®, Model 30514ST, Permanent Mount with wireless handheld remote, Rectangular, Black Housing w/ Stainless Steel Mounting Bracket - Spot Beam w/White LEDs</t>
  </si>
  <si>
    <t>PAR36 Work Light</t>
  </si>
  <si>
    <t>EWLA0500DBDF0W</t>
  </si>
  <si>
    <t>500 Lumen PAR 36 LED Work Light w/ U-bracket, Flood Lens, 10-50v - White</t>
  </si>
  <si>
    <t>EWLA1000DBDF0W</t>
  </si>
  <si>
    <t>1000 Lumen PAR 36 LED Work Light w/ U-bracket, Flood Lens, 10-50v - White</t>
  </si>
  <si>
    <t>EWLB1400DBDF0W</t>
  </si>
  <si>
    <t>1400 Lumen PAR 36 LED Work Light w/ U-bracket, Flood Lens, 10-16v - White</t>
  </si>
  <si>
    <t>PAR46 Unity</t>
  </si>
  <si>
    <t>ESL461WC</t>
  </si>
  <si>
    <t>PAR 46 Unity® Spotlight LED Insert - White LEDs</t>
  </si>
  <si>
    <t>Scenelite SI7</t>
  </si>
  <si>
    <t>EWLPT005</t>
  </si>
  <si>
    <t>Scenelite SI7 Exterior Light, E-type approved, Black Finish, 1560 Lumens with a light spread of 30m2, White</t>
  </si>
  <si>
    <t>WL4 Work Light</t>
  </si>
  <si>
    <t>EWL4SBDF0W</t>
  </si>
  <si>
    <t>WL4 LED Work Light, EMC ECE R10 Certified - Flood Pattern</t>
  </si>
  <si>
    <t>6" Oval Mounting Kit</t>
  </si>
  <si>
    <t>PMP2BK001</t>
  </si>
  <si>
    <t>6" Oval Mounting Kit for use with 3", 4" Stud Mounts &amp; 4x2 Lights, includes: Bracket, grommet and plate</t>
  </si>
  <si>
    <t>Bezel</t>
  </si>
  <si>
    <t>PFDBCBZB1</t>
  </si>
  <si>
    <t>Outer Black Bezel</t>
  </si>
  <si>
    <t>PFDBCBZB2</t>
  </si>
  <si>
    <t>Inner Black Bezel</t>
  </si>
  <si>
    <t>PLUC2HSB</t>
  </si>
  <si>
    <t>Surface Mount Bezel for Universal UnderCover®, Single - Black</t>
  </si>
  <si>
    <t>PLUC2HSC</t>
  </si>
  <si>
    <t>Surface Mount Bezel for Universal UnderCover®, Single - Chrome</t>
  </si>
  <si>
    <t>PLUC2HSW</t>
  </si>
  <si>
    <t>Surface Mount Bezel for Universal UnderCover®, Single - White</t>
  </si>
  <si>
    <t>PMP1BZL01B</t>
  </si>
  <si>
    <t>Black 3" Bezel (includes gasket &amp; hardware kit) for use with mpower® Fascia 3" Screw Mount</t>
  </si>
  <si>
    <t>PMP1BZL01C</t>
  </si>
  <si>
    <t>Chrome 3" Bezel (includes gasket &amp; hardware kit) for use with mpower® Fascia 3" Screw Mount</t>
  </si>
  <si>
    <t>PMP1BZL01P</t>
  </si>
  <si>
    <t>Primed 3" Bezel (includes gasket &amp; hardware kit) for use with mpower® Fascia 3" Screw Mount</t>
  </si>
  <si>
    <t>PMP4BZL01B</t>
  </si>
  <si>
    <t>Black 4" Bezel (includes gasket &amp; hardware kit) for use with mpower® HD Stud &amp; Quick Mount Lights</t>
  </si>
  <si>
    <t>PMP4BZL01C</t>
  </si>
  <si>
    <t>Chrome 4" Bezel (includes gasket &amp; hardware kit) for use with mpower® HD Stud or Quick Mount Lights</t>
  </si>
  <si>
    <t>PMP4BZL01P</t>
  </si>
  <si>
    <t>Primed 4" Bezel (includes gasket &amp; hardware kit) for use with mpower® HD Stud or Quick Mount Lights</t>
  </si>
  <si>
    <t>PMP4BZL02B</t>
  </si>
  <si>
    <t>Black 4" Bezel (includes gasket &amp; hardware kit) for use with mpower® HD Quick Mount Lights</t>
  </si>
  <si>
    <t>PMP4BZL02C</t>
  </si>
  <si>
    <t>Chrome 4" Bezel (includes gasket &amp; hardware kit) for use with mpower® HD Quick Mount Lights</t>
  </si>
  <si>
    <t>PMP4BZL02P</t>
  </si>
  <si>
    <t>Primed 4" Bezel (includes gasket &amp; hardware kit) for use with mpower® HD Quick Mount Lights</t>
  </si>
  <si>
    <t>PMP4BZL03B</t>
  </si>
  <si>
    <t>Black 2 Module 4" Bezel (includes gasket &amp; hardware kit) for use with mpower® HD Stud Mount Light</t>
  </si>
  <si>
    <t>PMP4BZL03C</t>
  </si>
  <si>
    <t>Chrome 2 Module 4" Bezel (includes gasket &amp; hardware kit) for use with mpower® HD Stud Mount Light</t>
  </si>
  <si>
    <t>PMP4BZL04B</t>
  </si>
  <si>
    <t>Black 2 Module 4" Bezel (includes gasket &amp; hardware kit) for use with mpower® HD Mount Light</t>
  </si>
  <si>
    <t>PMP7BZL01B</t>
  </si>
  <si>
    <t>Black Single Bezel (includes gasket &amp; hardware) for use with mpower® 6x4 Screw or Stud Mount Lights</t>
  </si>
  <si>
    <t>PMP7BZL01C</t>
  </si>
  <si>
    <t>Chrome Single Bezel (includes gasket &amp; hardware) for use with mpower® 6x4 Screw or Stud Mount Lights</t>
  </si>
  <si>
    <t>PMP7BZL12C</t>
  </si>
  <si>
    <t>Chrome Double Bezel (includes gasket &amp; hardware) for use with (2) mpower® 6x4 Screw Mount Lights</t>
  </si>
  <si>
    <t>PMP7BZL13B</t>
  </si>
  <si>
    <t>Black Triple Bezel (includes gasket &amp; hardware) for use with (3) mpower® 6x4 Screw Mount Lights</t>
  </si>
  <si>
    <t>PMP7BZL13C</t>
  </si>
  <si>
    <t>Chrome Triple Bezel (includes gasket &amp; hardware) for use with (3) mpower® 6x4 Screw Mount Lights</t>
  </si>
  <si>
    <t>PMP7BZL14B</t>
  </si>
  <si>
    <t>Black Quad Bezel (includes gasket &amp; hardware) for use with (4) mpower® 6x4 Screw Mount Lights</t>
  </si>
  <si>
    <t>PMP7BZL14C</t>
  </si>
  <si>
    <t>Chrome Quad Bezel (includes gasket &amp; hardware) for use with (4) mpower® 6x4 Screw Mount Lights</t>
  </si>
  <si>
    <t>PMP8BZL01B</t>
  </si>
  <si>
    <t>Black Single Bezel (includes gasket &amp; hardware) for use with mpower® 7x3 Screw or Stud Mount Lights</t>
  </si>
  <si>
    <t>PMP8BZL01C</t>
  </si>
  <si>
    <t>Chrome Single Bezel (includes gasket &amp; hardware) for use with mpower® 7x3 Screw or Stud Mount Lights</t>
  </si>
  <si>
    <t>PMP8BZL12B</t>
  </si>
  <si>
    <t>Black Double Bezel (includes gasket &amp; hardware) for use with (2) mpower® 7x3 Screw Mount Lights</t>
  </si>
  <si>
    <t>PMP8BZL12C</t>
  </si>
  <si>
    <t>Chrome Double Bezel (includes gasket &amp; hardware) for use with (2) mpower® 7x3 Screw Mount Lights</t>
  </si>
  <si>
    <t>PMP8BZL13B</t>
  </si>
  <si>
    <t>Black Triple Bezel (includes gasket &amp; hardware) for use with (3) mpower® 7x3 Screw Mount Lights</t>
  </si>
  <si>
    <t>PMP8BZL13C</t>
  </si>
  <si>
    <t>Chrome Triple Bezel (includes gasket &amp; hardware) for use with (3) mpower® 7x3 Screw Mount Lights</t>
  </si>
  <si>
    <t>PMP8BZL14B</t>
  </si>
  <si>
    <t>Black Quad Bezel (includes gasket &amp; hardware) for use with (4) mpower® 7x3 Screw Mount Lights</t>
  </si>
  <si>
    <t>PMP8BZL14C</t>
  </si>
  <si>
    <t>Chrome Quad Bezel (includes gasket &amp; hardware) for use with (4) mpower® 7x3 Screw Mount Lights</t>
  </si>
  <si>
    <t>PMP8BZL22B</t>
  </si>
  <si>
    <t>Black Double Bezel w/ 15 Degree Tilt (includes gasket &amp; hardware) for use with (2) mpower® 7x3 Screw Mount Lights on Ford Transit 2013-2022</t>
  </si>
  <si>
    <t>PMP8BZL22C</t>
  </si>
  <si>
    <t>Chrome Double Bezel w/ 15 Degree Tilt (includes gasket &amp; hardware) for use with (2) mpower® 7x3 Screw Mount Lights on Ford Transit 2013-2022</t>
  </si>
  <si>
    <t>PMP8BZL32B</t>
  </si>
  <si>
    <t>Black Double Bezel w/ 15 Degree Tilt (includes gasket &amp; hardware kit) for use with (2) mpower® 7x3 Screw Mount Lights</t>
  </si>
  <si>
    <t>PMP8BZL32C</t>
  </si>
  <si>
    <t>Chrome Double Bezel w/ 15 Degree Tilt (includes gasket &amp; hardware kit) for use with (2) mpower® 7x3 Screw Mount Lights</t>
  </si>
  <si>
    <t>PMP8BZV001B</t>
  </si>
  <si>
    <t>Black Double Bezel w/ 15 Degree Tilt (includes gasket &amp; hardware) for use with (2) mpower® 7x3 Screw Mount Lights on Mercedes Sprinter 2019-2022, Front Left Side</t>
  </si>
  <si>
    <t>PMP8BZV001C</t>
  </si>
  <si>
    <t>Chrome Double Bezel w/ 15 Degree Tilt (includes gasket &amp; hardware) for use with (2) mpower® 7x3 Screw Mount Lights on Mercedes Sprinter 2019-2022, Front Left Side</t>
  </si>
  <si>
    <t>PMP8BZV002B</t>
  </si>
  <si>
    <t>Black Double Bezel w/ 15 Degree Tilt (includes gasket &amp; hardware) for use with (2) mpower® 7x3 Screw Mount Lights on Mercedes Sprinter 2019-2022, Front Right Side</t>
  </si>
  <si>
    <t>PMP8BZV002C</t>
  </si>
  <si>
    <t>Chrome Double Bezel w/ 15 Degree Tilt (includes gasket &amp; hardware) for use with (2) mpower® 7x3 Screw Mount Lights on Mercedes Sprinter 2019-2022, Front Right Side</t>
  </si>
  <si>
    <t>PMP8BZV003B</t>
  </si>
  <si>
    <t>Black Double Bezel w/ 15 Degree Tilt (includes gasket &amp; hardware) for use with (2) mpower® 7x3 Screw Mount Lights on Mercedes Sprinter 2019-2022, Rear Side</t>
  </si>
  <si>
    <t>PMP8BZV003C</t>
  </si>
  <si>
    <t>Chrome Double Bezel w/ 15 Degree Tilt (includes gasket &amp; hardware) for use with (2) mpower® 7x3 Screw Mount  Lights on Mercedes Sprinter 2019-2022, Rear Side</t>
  </si>
  <si>
    <t>PMP9BZL01B</t>
  </si>
  <si>
    <t>Black Single Bezel (includes gasket) for use with mpower® 9x7 Screw or Stud Mount Lights</t>
  </si>
  <si>
    <t>PMP9BZL01C</t>
  </si>
  <si>
    <t>Chrome Single Bezel (includes gasket) for use with mpower® 9x7 Screw or Stud Mount Lights</t>
  </si>
  <si>
    <t>PMPSABZ01B</t>
  </si>
  <si>
    <t>Black 4" Bezel (includes gasket &amp; hardware kit) for use with mpower® Fascia 4" Screw Mount Lights</t>
  </si>
  <si>
    <t>PMPSABZ01C</t>
  </si>
  <si>
    <t>Chrome 4" Bezel (includes gasket &amp; hardware kit) for use with mpower® Fascia 4" Screw Mount Lights</t>
  </si>
  <si>
    <t>PMPSABZ01P</t>
  </si>
  <si>
    <t>Primed 4" Bezel (includes gasket &amp; hardware kit) for use with mpower® Fascia 4" Screw Mount Lights</t>
  </si>
  <si>
    <t>PMPSABZ02B</t>
  </si>
  <si>
    <t>Black 4x2 Bezel (includes gasket &amp; hardware kit) for use with mpower® Fascia 4x2 Screw Mount Lights</t>
  </si>
  <si>
    <t>PMPSABZ02C</t>
  </si>
  <si>
    <t>Chrome 4x2 Bezel (includes gasket &amp; hardware kit) for use with mpower® Fascia 4x2 Screw Mount Lights</t>
  </si>
  <si>
    <t>PMPSABZ02P</t>
  </si>
  <si>
    <t>Primed 4x2 Bezel (includes gasket &amp; hardware kit) for use with mpower® Fascia 4x2 Screw Mount Lights</t>
  </si>
  <si>
    <t>PNT3SMBB</t>
  </si>
  <si>
    <t>Surface Mount Bezel for Intersector - Black</t>
  </si>
  <si>
    <t>PNT3SMBC</t>
  </si>
  <si>
    <t>Surface Mount Bezel for Intersector - Chrome</t>
  </si>
  <si>
    <t>PNT3SMBW</t>
  </si>
  <si>
    <t>Surface Mount Bezel for Intersector - White</t>
  </si>
  <si>
    <t>PNT3SMGS</t>
  </si>
  <si>
    <t>Surface Mount Gasket for Intersector</t>
  </si>
  <si>
    <t>PPS7BZL01B</t>
  </si>
  <si>
    <t>Black Single Bezel (includes gasket &amp; hardware) for use with 6x4 P Screw Mount Lights</t>
  </si>
  <si>
    <t>PPS7BZL01C</t>
  </si>
  <si>
    <t>Chrome Single Bezel (includes gasket &amp; hardware) for use with 6x4 P Screw Mount Lights</t>
  </si>
  <si>
    <t>PPS7BZL12B</t>
  </si>
  <si>
    <t>Black Double Bezel (includes gasket &amp; hardware) for use with (2) 6x4 P Screw Mount Lights</t>
  </si>
  <si>
    <t>PPS7BZL12C</t>
  </si>
  <si>
    <t>Chrome Double Bezel (includes gasket &amp; hardware) for use with (2) 6x4 P Screw Mount  Lights</t>
  </si>
  <si>
    <t>PPS7BZL13B</t>
  </si>
  <si>
    <t>Black Triple Bezel (includes gasket &amp; hardware) for use with (3) 6x4 P Screw Mount Lights</t>
  </si>
  <si>
    <t>PPS7BZL13C</t>
  </si>
  <si>
    <t>Chrome Triple Bezel (includes gasket &amp; hardware) for use with (3) 6x4 P Screw Mount Lights</t>
  </si>
  <si>
    <t>PPS7BZL14B</t>
  </si>
  <si>
    <t>Black Quad Bezel (includes gasket &amp; hardware) for use with (4) 6x4 P Screw Mount Lights</t>
  </si>
  <si>
    <t>PPS7BZL14C</t>
  </si>
  <si>
    <t>Chrome Quad Bezel (includes gasket &amp; hardware) for use with (4) 6x4 P Screw Mount Lights</t>
  </si>
  <si>
    <t>PPS8BZL01B</t>
  </si>
  <si>
    <t>Black Single Bezel (includes gasket &amp; hardware) for use with 7x3 P Screw Mount Lights</t>
  </si>
  <si>
    <t>PPS8BZL01C</t>
  </si>
  <si>
    <t>Chrome Single Bezel (includes gasket &amp; hardware) for use with 7x3 P Screw Mount Lights</t>
  </si>
  <si>
    <t>PPS8BZL12B</t>
  </si>
  <si>
    <t>Black Double Bezel (includes gasket &amp; hardware) for use with (2) 7x3 P Screw Mount Lights</t>
  </si>
  <si>
    <t>PPS8BZL12C</t>
  </si>
  <si>
    <t>Chrome Double Bezel (includes gasket &amp; hardware) for use with (2) 7x3 P Screw Mount Lights</t>
  </si>
  <si>
    <t>PPS8BZL13B</t>
  </si>
  <si>
    <t>Black Triple Bezel (includes gasket &amp; hardware) for use with (3) 7x3 P Screw Mount Lights</t>
  </si>
  <si>
    <t>PPS8BZL13C</t>
  </si>
  <si>
    <t>Chrome Triple Bezel (includes gasket &amp; hardware) for use with (3) 7x3 P Screw Mount Lights</t>
  </si>
  <si>
    <t>PPS8BZL14B</t>
  </si>
  <si>
    <t>Black Quad Bezel (includes gasket &amp; hardware) for use with (4) 7x3 P Screw Mount Lights</t>
  </si>
  <si>
    <t>PPS8BZL14C</t>
  </si>
  <si>
    <t>Chrome Quad Bezel (includes gasket &amp; hardware) for use with (4) 7x3 P Screw Mount Lights</t>
  </si>
  <si>
    <t>PPS8BZL22B</t>
  </si>
  <si>
    <t>Black Double Bezel w/ 15 Degree Tilt (includes gasket &amp; hardware) for use with (2) 7x3 P Screw Mount Lights on Ford Transit 2013-2022</t>
  </si>
  <si>
    <t>PPS8BZL22C</t>
  </si>
  <si>
    <t>Chrome Double Bezel w/ 15 Degree Tilt (includes gasket &amp; hardware) for use with (2) 7x3 P Screw Mount Lights on Ford Transit 2013-2022</t>
  </si>
  <si>
    <t>PPS8BZL32B</t>
  </si>
  <si>
    <t>Black Double Bezel w/ 15 Degree Tilt (includes gasket &amp; hardware) for use with (2) 7x3 P Screw Mount Lights</t>
  </si>
  <si>
    <t>PPS8BZL32C</t>
  </si>
  <si>
    <t>Chrome Double Bezel w/ 15 Degree Tilt (includes gasket &amp; hardware) for use with (2) 7x3 P Screw Mount Lights</t>
  </si>
  <si>
    <t>PPS8BZV001B</t>
  </si>
  <si>
    <t>Black Double Bezel w/ 15 Degree Tilt (includes gasket &amp; hardware) for use with (2) 7x3 P Screw Mount Lights on Mercedes Sprinter 2019-2022, Front Left Side</t>
  </si>
  <si>
    <t>PPS8BZV001C</t>
  </si>
  <si>
    <t>Chrome Double Bezel w/ 15 Degree Tilt (includes gasket &amp; hardware) for use with (2) 7x3 P Screw Mount Lights on Mercedes Sprinter 2019-2022, Front Left Side</t>
  </si>
  <si>
    <t>PPS8BZV002B</t>
  </si>
  <si>
    <t>Black Double Bezel w/ 15 Degree Tilt (includes gasket &amp; hardware) for use with (2) 7x3 P Screw Mount Lights on Mercedes Sprinter 2019-2022, Front Right Side</t>
  </si>
  <si>
    <t>PPS8BZV002C</t>
  </si>
  <si>
    <t>Chrome Double Bezel w/ 15 Degree Tilt (includes gasket &amp; hardware) for use with (2) 7x3 P Screw Mount Lights on Mercedes Sprinter 2019-2022, Front Right Side</t>
  </si>
  <si>
    <t>PPS8BZV003B</t>
  </si>
  <si>
    <t>Black Double Bezel w/ 15 Degree Tilt (includes gasket &amp; hardware) for use with (2) 7x3 P Screw Mount Lights on Mercedes Sprinter 2019-2022, Rear Side</t>
  </si>
  <si>
    <t>PPS8BZV003C</t>
  </si>
  <si>
    <t>Chrome Double Bezel w/ 15 Degree Tilt (includes gasket &amp; hardware) for use with (2) 7x3 P Screw Mount Lights on Mercedes Sprinter 2019-2022, Rear Side</t>
  </si>
  <si>
    <t>PPS9BZL01B</t>
  </si>
  <si>
    <t>Black Bezel (includes gasket &amp; hardware) for use with 9x7 P Screw or Stud Mount Warning Lights</t>
  </si>
  <si>
    <t>PPS9BZL01C</t>
  </si>
  <si>
    <t>Chrome Bezel (includes gasket &amp; hardware) for use with 9x7 P Screw or Stud Mount Warning Lights</t>
  </si>
  <si>
    <t>Bezel - Surface</t>
  </si>
  <si>
    <t>PPS9BZL02B</t>
  </si>
  <si>
    <t>Black Bezel (includes gasket &amp; hardware) for use with 9x7 P Screw or Stud Mount Scene Lights</t>
  </si>
  <si>
    <t>PPS9BZL02C</t>
  </si>
  <si>
    <t>Chrome Bezel (includes gasket &amp; hardware) for use with 9x7 P Scene Lights</t>
  </si>
  <si>
    <t>Bracket</t>
  </si>
  <si>
    <t>EL3SNBRK190</t>
  </si>
  <si>
    <t>90° Single Bracket, Vertical or Horizontal Mount for LED3 Mini Lights (each)</t>
  </si>
  <si>
    <t>EL3SNBRK1GRU</t>
  </si>
  <si>
    <t>Universal Grille Bracket for LED3 Mini Lights (each)</t>
  </si>
  <si>
    <t>EL3SNBRK2LPH</t>
  </si>
  <si>
    <t>License Plate Bracket, Horizontal Mount for LED3 Mini Lights - mounts 2 lights, one on each side of the license plate (each)</t>
  </si>
  <si>
    <t>EL3SNBRK2LPV</t>
  </si>
  <si>
    <t>License Plate Bracket, Vertical Mount for LED3 Mini Lights - mounts 2 lights, one on each side of the license plate (each)</t>
  </si>
  <si>
    <t>ETRDBK001</t>
  </si>
  <si>
    <t>Speaker Bracket Kit for use with the 100J Speaker</t>
  </si>
  <si>
    <t>ETSS100CBKDC11</t>
  </si>
  <si>
    <t>100C/100J/100N Series Speaker Bracket (drill required) for Dodge Charger 2011 - 2024, Bumper Mount Center</t>
  </si>
  <si>
    <t>ETSS100CBKDC15</t>
  </si>
  <si>
    <t>100C/100J/100N Series Speaker Bracket (no drill) for Dodge Charger 2015 - 2024, Bumper Mount Center</t>
  </si>
  <si>
    <t>ETSSLFVBK01</t>
  </si>
  <si>
    <t>Aftershock Speaker Bracket (drill required) for Dodge Durango 2016 - 2020, Frame Mount Center</t>
  </si>
  <si>
    <t>ETSSLFVBK02</t>
  </si>
  <si>
    <t>Aftershock Speaker Bracket (no drill) for Dodge Durango 2016 - 2025, Frame Mount Passenger Side</t>
  </si>
  <si>
    <t>ETSSLFVBK03</t>
  </si>
  <si>
    <t>Aftershock Speaker Bracket (no drill) for Ford Utility 2015 - 2019, Frame Mount Driver Side</t>
  </si>
  <si>
    <t>ETSSLFVBK07</t>
  </si>
  <si>
    <t>Aftershock Speaker Bracket (no drill) for Ford Utility 2020 - 2025, Frame Mount Passenger Side</t>
  </si>
  <si>
    <t>ETSSLFVBK08</t>
  </si>
  <si>
    <t>Aftershock Speaker Bracket (no drill) for Dodge Charger 2011 - 2024, Bumper Mount Driver Side</t>
  </si>
  <si>
    <t>ETSSLFVBK09</t>
  </si>
  <si>
    <t>Aftershock Speaker Bracket (no drill) for Ford Utility 2020 - 2025, Frame Mount Driver Side</t>
  </si>
  <si>
    <t>ETSSLFVBK10</t>
  </si>
  <si>
    <t>Aftershock Speaker Bracket (no drill) capable of holding up to two speakers for Chevrolet Silverado 1500 SSV only 2019.5 - 2024, Frame Mount Center</t>
  </si>
  <si>
    <t>ETSSLFVBK11</t>
  </si>
  <si>
    <t>Aftershock Speaker Bracket (no drill) capable of holding up to two speakers for Ford F-150 2018 - 2024, Frame Mount Center</t>
  </si>
  <si>
    <t>ETSSLFVBK12</t>
  </si>
  <si>
    <t>Aftershock Speaker Bracket (no drill) for Dodge Ram 1500 (Classic/SSV) 2014 - 2024 capable of holding up to two kits, Frame Mount Driver/Passenger Side</t>
  </si>
  <si>
    <t>ETSSLFVBK13</t>
  </si>
  <si>
    <t>Aftershock Speaker Bracket (no drill) for Chevrolet Tahoe Pursuit &amp; Civilian 2021 - 2024, Frame Mount Driver Side</t>
  </si>
  <si>
    <t>ETSSLFVBK14</t>
  </si>
  <si>
    <t>Aftershock Speaker Bracket (no drill) for Chevrolet Tahoe Pursuit &amp; Civilian 2021 - 2025, Frame Mount Passenger Side</t>
  </si>
  <si>
    <t>ETSSLFVBK15</t>
  </si>
  <si>
    <t>Aftershock Speaker Bracket (no drill) for the Dodge Ram 1500 (5th generation only) 2019 - 2024, Frame Mount/Driver Side</t>
  </si>
  <si>
    <t>ETSSLFVBK16</t>
  </si>
  <si>
    <t>Aftershock Speaker Bracket (no drill) for the Dodge Ram 1500 (5th generation only) 2019 - 2024, Frame Mount/Passenger Side</t>
  </si>
  <si>
    <t>ETSSVBK01</t>
  </si>
  <si>
    <t>100N/100J/100U Series Speaker Bracket (no drill) for Ford PI Utility 2020 - 2025. The vehicle can hold up to two kits (sold individually), Bumper Mount Center</t>
  </si>
  <si>
    <t>ETSSVBK02</t>
  </si>
  <si>
    <t>100N/100J/100U Series Speaker Bracket (no drill) for Chevrolet Silverado 1500 2019.5 - 2024, Radiator Support Mount Driver Side</t>
  </si>
  <si>
    <t>ETSSVBK03</t>
  </si>
  <si>
    <t>100N/100J/100U Series Speaker Bracket (no drill) for Chevrolet Silverado 1500 2019.5 - 2024, Radiator Support Mount Passenger Side</t>
  </si>
  <si>
    <t>ETSSVBK04</t>
  </si>
  <si>
    <t>100N/100J Series Speaker Bracket (no drill) capable of holding up to two speakers for Ford F-150 2018 - 2020, Grille Mount</t>
  </si>
  <si>
    <t>ETSSVBK05</t>
  </si>
  <si>
    <t>100N/100J Series Speaker Bracket (no drill) capable of holding up to two speakers for Dodge Durango Pursuit 2018 - 2025, Bumper Mount Center</t>
  </si>
  <si>
    <t>ETSSVBK07</t>
  </si>
  <si>
    <t>100J/100U Series Speaker Bracket (no drill) capable of holding up to two speakers for Chevrolet Tahoe Pursuit &amp; Civilian Vehicles 2021 - 2025, Hood Latch Mount</t>
  </si>
  <si>
    <t>ETSSVBK09</t>
  </si>
  <si>
    <t>100J/100U Series Speaker Bracket (no drill) capable of holding up to two speakers for the Ford F-150 Civilian vehicle (excludes: F-150 Raptor; F-150 Police Responder; F-150s equipped with auxiliary auto transmission oil cooler systems) 2021-2024, Hood Latch Mount</t>
  </si>
  <si>
    <t>ETSSVBK12</t>
  </si>
  <si>
    <t>100J/100U Series Speaker Bracket (no drill) capable of holding up to two speakers for the Dodge Ram 1500 (5th generation only) 2019 - 2024 Hood Latch Mount</t>
  </si>
  <si>
    <t>ETSSVBK13</t>
  </si>
  <si>
    <t>100J/100U Series Speaker Bracket (no drill) for Ford Escape 2020 - 2022 capable of holding up to two kits, Frame Mount Driver/Passenger Side</t>
  </si>
  <si>
    <t>ETSSVBK14</t>
  </si>
  <si>
    <t>100J/100U Series Speaker Bracket (no drill) for the Ford F-150 Police Responder 2021 - 2023, Frame Mount Driver Side</t>
  </si>
  <si>
    <t>ETSSVBK15</t>
  </si>
  <si>
    <t>100J/100U Series Speaker Bracket (no drill) for the Ford F-150 Police Responder 2021 - 2023, Frame Mount Passenger Side</t>
  </si>
  <si>
    <t>P1XSADGSB</t>
  </si>
  <si>
    <t>90° Bracket for Bolt 2 Lights (each)</t>
  </si>
  <si>
    <t>PEMG2K09</t>
  </si>
  <si>
    <t>5" Headache Rack Mount Bracket for use with Exterior Full Size Lightbar (each)</t>
  </si>
  <si>
    <t>PGHSTSUB</t>
  </si>
  <si>
    <t>GHOST® Single Edge Mount Replacement Bracket w/ Gasket &amp; Mounting Hardware – Black</t>
  </si>
  <si>
    <t>PMP1BKDGAJ</t>
  </si>
  <si>
    <t>Deck/Grille Adjustable Bracket Kit for mpower® 3" Fascia Light w/ Stud Mount - Black</t>
  </si>
  <si>
    <t>PMP1BKDGAJ-W</t>
  </si>
  <si>
    <t>Deck/Grille Adjustable Bracket Kit for mpower® 3" Fascia Light w/ Stud Mount - White</t>
  </si>
  <si>
    <t>PMP1BKEDGE</t>
  </si>
  <si>
    <t>Edge Clip Bracket Kit for mpower® 3" Fascia Light w/ Stud Mount - Black</t>
  </si>
  <si>
    <t>PMP1BKEDGE-W</t>
  </si>
  <si>
    <t>90 Degree Edge Clip Bracket Kit for mpower® 3" Fascia Light w/ Stud Mount - White</t>
  </si>
  <si>
    <t>PMP1BKQCLP</t>
  </si>
  <si>
    <t>Quick Clip Bracket Kit for mpower® 3" Fascia Light w/ Quick Mount</t>
  </si>
  <si>
    <t>PMP1BKUMB1</t>
  </si>
  <si>
    <t>Under Mirror Mount Bracket Kit (each) for installation on Dodge Durango 2018-2025 &amp; Ford PI Utility 2020-2024 for use with mpower® 3" Stud or Quick Mount</t>
  </si>
  <si>
    <t>PMP1BKUMB2</t>
  </si>
  <si>
    <t>Under Mirror Mount Bracket Kit (each) for installation on Chevrolet Silverado &amp; GMC Sierra 2018 - 2019 for use with mpower® 3” Stud or Quick Mount</t>
  </si>
  <si>
    <t>PMP1BKUMB3</t>
  </si>
  <si>
    <t>Under Mirror Mount Bracket Kit (each) for installation on Chevrolet Tahoe 2018 - 2020 for use with mpower® 3” Stud or Quick Mount</t>
  </si>
  <si>
    <t>PMP1BKUMB4-D</t>
  </si>
  <si>
    <t>Under Mirror Mount Bracket Kit (each) for installation on Chevrolet Tahoe Police Pursuit &amp; Civilian Vehicles 2021-2025 for use with mpower® 3" Quick Mount, Driver Side</t>
  </si>
  <si>
    <t>PMP1BKUMB4-P</t>
  </si>
  <si>
    <t>Under Mirror Mount Bracket Kit (each) for installation on Chevrolet Tahoe Police Pursuit &amp; Civilian Vehicles 2021-2025 for use with mpower® 3" Quick Mount, Passenger Side</t>
  </si>
  <si>
    <t>PMP1BKUMB5-D</t>
  </si>
  <si>
    <t>Under Mirror Mount Bracket Kit (each) for installation on Dodge Charger Police and Civilian 2016-2024 for use with mpower® 3" Quick Mount, Driver Side</t>
  </si>
  <si>
    <t>PMP1BKUMB5-P</t>
  </si>
  <si>
    <t>Under Mirror Mount Bracket Kit (each) for installation on Dodge Charger Police and Civilian 2016-2024 for use with mpower® 3" Quick Mount, Passenger Side</t>
  </si>
  <si>
    <t>PMP1BRK2LPV</t>
  </si>
  <si>
    <t>License Plate Bracket, Vertical Mount for mpower® 3" Fascia Light w/ Stud Mount - mounts 2 lights, one on each side of the license place (each)</t>
  </si>
  <si>
    <t>PMP2BK003</t>
  </si>
  <si>
    <t>Grille Mount Bracket 6 Mod Kit for installation on 2021-2024 Chevrolet Tahoe Police &amp; Civilian (LS and Z71 models) for use with 3" and 4" Stud Mount, allows the lights to be attached to the front grille, no need to drill holes</t>
  </si>
  <si>
    <t>PMP2BK004</t>
  </si>
  <si>
    <t>Grille Mount Bracket 2 Mod Kit for installation on 2021-2024 Chevrolet Tahoe Police &amp; Civilian (LS and Z71 models) for use with 3" and 4" Stud Mount, allows the lights to be attached to the front grille, no need to drill holes</t>
  </si>
  <si>
    <t>PMP2BK005</t>
  </si>
  <si>
    <t>Grille Mount Back Plate Kit, contains 2 bracket sets each capable of holding 1, 3" or 4" Quick Mount Light for installation on 2021-2025 Dodge Durango Police &amp; Civilian SXT, SXT Plus, or Citadel Trim Levels, allows the lights to be attached to the front grille, no need to drill holes</t>
  </si>
  <si>
    <t>PMP2BK006</t>
  </si>
  <si>
    <t>Grille Mount Bracket 2 Mod Kit for installation on Dodge Charger Police &amp; Civilian (SXT Trim level) 2016-2024 for use with 3" and 4" Quick Mount, allows the lights to be attached to the front grille, no need to drill holes</t>
  </si>
  <si>
    <t>PMP2BK007</t>
  </si>
  <si>
    <t>Grille Mount Bracket Kit, contains 2 bracket sets for installation on 2021-2023 Ford F-150 Police Pursuit Vehicles, Special Service Vehicle and Civilian model (with the XL / XLT trim levels (without STX package)) for use with 3" &amp; 4" Quick Mount Lights, allows the lights</t>
  </si>
  <si>
    <t>PMP2BKDGAJ</t>
  </si>
  <si>
    <t>90 Degree Deck/Grille Adjustable Bracket Kit for mpower® 4" Fascia Light w/ Stud Mount - Black</t>
  </si>
  <si>
    <t>PMP2BKDGAJ-W</t>
  </si>
  <si>
    <t>90 Degree Deck/Grille Adjustable Bracket Kit for mpower® 4" Fascia Light w/ Stud Mount - White</t>
  </si>
  <si>
    <t>PMP2BKEDGE</t>
  </si>
  <si>
    <t>89 Degree Edge Clip Bracket Kit for mpower® 4" Fascia Light w/ Stud Mount</t>
  </si>
  <si>
    <t>PMP2BKEDGE-W</t>
  </si>
  <si>
    <t>90 Degree Edge Clip Bracket Kit for mpower® 4" Fascia Light w/ Stud Mount - White</t>
  </si>
  <si>
    <t>PMP2BKGBPB</t>
  </si>
  <si>
    <t>Grille Mount Back Plate for use with mpower® 3 &amp; 4 inch Stud Mount Lights - allows the light to be pinched in the front grille - no need to drill holes</t>
  </si>
  <si>
    <t>PMP2BKQCLP</t>
  </si>
  <si>
    <t>Quick Clip Bracket Kit for mpower® 4" Fascia Light w/ Quick Mount</t>
  </si>
  <si>
    <t>PMP2BKUMB1</t>
  </si>
  <si>
    <t>Under Mirror Mount Bracket Kit (each) for installation on Ford PI Utility 2017 - 2018 for use with Intersector Surface Mount &amp; mpower® 4” Stud Mount (not compatible with 3" Stud Mount)</t>
  </si>
  <si>
    <t>PMP2BKUMB2-D</t>
  </si>
  <si>
    <t>Under Mirror Mount Bracket Kit (each) for installation on Ford F-150 2015 - 2020 for use with mpower® 3” Stud or Quick Mount - Driver Side</t>
  </si>
  <si>
    <t>PMP2BKUMB2-P</t>
  </si>
  <si>
    <t>Under Mirror Mount Bracket Kit (each) for installation on Ford F-150 2015 - 2020, for use with mpower® 3” Stud or Quick Mount - Passenger Side</t>
  </si>
  <si>
    <t>PMP2BKUMB4</t>
  </si>
  <si>
    <t>Under Mirror Mount Bracket Kit (each) for installation on Ford PI Utility 2020-2024 for use with mpower® 3" and 4" Stud or Quick Mount and Intersector Surface Mount</t>
  </si>
  <si>
    <t>PMP2BKUMB5-D</t>
  </si>
  <si>
    <t>Under Mirror Mount Bracket Kit (each) for installation on Chevrolet Tahoe Police Pursuit &amp; Civilian Vehicles 2021-2025 for use with mpower® 3" and 4" Stud or Quick Mount and Intersector Surface Mount, Driver Side</t>
  </si>
  <si>
    <t>PMP2BKUMB5-P</t>
  </si>
  <si>
    <t>Under Mirror Mount Bracket Kit (each) for installation on Chevrolet Tahoe Police Pursuit &amp; Civilian Vehicles 2021-2025 for use with mpower® 3" and 4" Stud or Quick Mount and Intersector Surface Mount, Passenger Side</t>
  </si>
  <si>
    <t>PMP2BKUMB7-D</t>
  </si>
  <si>
    <t>Under Mirror Mount Bracket Kit (each) for installation on Ford Escape 2020-2024 for use with mpower® 3" and 4" Stud or Quick Mount and Intersector Surface Mount, Driver Side</t>
  </si>
  <si>
    <t>PMP2BKUMB7-P</t>
  </si>
  <si>
    <t>Under Mirror Mount Bracket Kit (each) for installation on Ford Escape 2020-2024 for use with mpower® 3" and 4" Stud or Quick Mount and Intersector Surface Mount, Passenger Side</t>
  </si>
  <si>
    <t>PMP2BKUMB8-D</t>
  </si>
  <si>
    <t>Under Mirror Mount Bracket Kit (each) for installation on Ford PI Utility 2025 for use with mpower® 3" and 4" Stud and Intersector Surface Mount, Driver Side</t>
  </si>
  <si>
    <t>PMP2BKUMB8-P</t>
  </si>
  <si>
    <t>Under Mirror Mount Bracket Kit (each) for installation on Ford PI Utility 2025 for use with mpower® 3" and 4" Stud and Intersector Surface Mount, Passenger Side</t>
  </si>
  <si>
    <t>PMP2BRK2LPF</t>
  </si>
  <si>
    <t>License Plate Frame Kit, includes frame &amp; mounting hardware (for use with 4" lights)</t>
  </si>
  <si>
    <t>PMP2BRK2LPV</t>
  </si>
  <si>
    <t>License Plate Bracket, Vertical Mount for mpower 4" Fascia Light w/ Stud Mount - mounts 2 lights, one on each side of the license place (each)</t>
  </si>
  <si>
    <t>PMP2RS101</t>
  </si>
  <si>
    <t>Rear Spoiler Bracket, 1 Module Kit, Black, for use with mpower® Fascia 4x2 Lights Stud Mount Light - Ford Utility 2020-2025</t>
  </si>
  <si>
    <t>PMP2RS102</t>
  </si>
  <si>
    <t>Rear Spoiler Bracket, 1 Module Kit, Black, for use with mpower® 4" Fascia Stud Mount Light - Ford Utility 2020-2025</t>
  </si>
  <si>
    <t>PMP2RS104</t>
  </si>
  <si>
    <t>Rear Spoiler Bracket, 1 Module Kit, Black, for use with mpower® 4" Fascia Stud Mount Light, Chevrolet Tahoe Police Pursuit &amp; Civilian Vehicles 2021-2025</t>
  </si>
  <si>
    <t>PMP2RS105</t>
  </si>
  <si>
    <t>Rear Spoiler Bracket, 1 Module Kit, Black, for use with mpower® 4" Fascia Stud Mount Light - Dodge Durango Police Pursuit &amp; Civilian Vehicles 2021-2025</t>
  </si>
  <si>
    <t>PMP2RS202</t>
  </si>
  <si>
    <t>Rear Spoiler Bracket, 2 Module, Black, for use with mpower® 4" Fascia Stud Mount Light - Ford Utility 2020-2025</t>
  </si>
  <si>
    <t>PMP2RS204</t>
  </si>
  <si>
    <t>Rear Spoiler Bracket, 2 Module, Black, for use with mpower® 4" Fascia Stud Mount Light, Chevrolet Tahoe Police Pursuit &amp; Civilian Vehicles 2021-2025</t>
  </si>
  <si>
    <t>PMP2RS205</t>
  </si>
  <si>
    <t>Rear Spoiler Bracket, 2 Module, Black, for use with mpower® 4" Fascia Stud Mount Light, Dodge Durango Police Pursuit &amp; Civilian Vehicles 2021-2025</t>
  </si>
  <si>
    <t>PMP2RS302</t>
  </si>
  <si>
    <t>Rear Spoiler Bracket, 3 Module Kit, Black, for use with mpower® 4" Fascia Stud Mount, 3-Wire 4" Stud Mount Light &amp; mpower Arrow Kit Light - Ford Utility 2020-2025</t>
  </si>
  <si>
    <t>PMP2RS303</t>
  </si>
  <si>
    <t>Rear Spoiler Bracket, 3 Module Kit, Black, for use with mpower® Fascia 4" Lights Stud Mount - Ford Expedition 2018-2024</t>
  </si>
  <si>
    <t>PMP2RS304</t>
  </si>
  <si>
    <t>Rear Spoiler Bracket, 3 Module Kit, Black, for use with mpower® 4" Fascia Stud Mount, 3-Wire 4" Stud Mount Light &amp; mpower Arrow Kit Light, Chevrolet Tahoe Police Pursuit &amp; Civilian Vehicles 2021-2025</t>
  </si>
  <si>
    <t>PMP2RS305</t>
  </si>
  <si>
    <t>Rear Spoiler Bracket, 3 Module Kit, Black, for use with mpower® 4" Fascia Stud Mount, Dodge Durango Police Pursuit &amp; Civilian Vehicles 2021-2025</t>
  </si>
  <si>
    <t>PMP2RS402</t>
  </si>
  <si>
    <t>Rear Spoiler Bracket, 4 Module Kit, Black, for use with mpower® 4" Fascia Stud Mount, 3-Wire 4" Stud Mount Light &amp; mpower Arrow Kit Light - Ford Utility 2020-2025</t>
  </si>
  <si>
    <t>PMP2RS403</t>
  </si>
  <si>
    <t>Rear Spoiler Bracket, 4 Module Kit, Black, for use with mpower® Fascia 4" Lights Stud Mount - Ford Expedition 2018-2024</t>
  </si>
  <si>
    <t>PMP2RS404</t>
  </si>
  <si>
    <t>Rear Spoiler Bracket, 4 Module Kit, Black, for use with mpower® 4" Fascia Stud Mount, 3-Wire 4" Stud Mount Light &amp; mpower Arrow Kit Light, Chevrolet Tahoe Police Pursuit &amp; Civilian Vehicles 2021-2025</t>
  </si>
  <si>
    <t>PMP2RS405</t>
  </si>
  <si>
    <t>Rear Spoiler Bracket, 4 Module Kit, Black, for use with mpower® 4" Fascia Stud Mount, Dodge Durango Police Pursuit &amp; Civilian Vehicles 2021-2025</t>
  </si>
  <si>
    <t>PMP2RSBDG3</t>
  </si>
  <si>
    <t>Rear Spoiler Bracket, 3 Module Kit, Black, for use with mpower® 4" Fascia Stud Mount, 3-Wire 4" Stud Mount Light &amp; mpower Arrow Kit Light - Dodge Durango 2011 - 2020</t>
  </si>
  <si>
    <t>PMP4BKRKLB</t>
  </si>
  <si>
    <t>Rock Bracket Kit: includes Mounting Hardware - Single, Black</t>
  </si>
  <si>
    <t>PMPBK0001</t>
  </si>
  <si>
    <t>90° Bracket for use with GoPro Mounting System</t>
  </si>
  <si>
    <t>PMPLBK07</t>
  </si>
  <si>
    <t>PMPR1BK001</t>
  </si>
  <si>
    <t>U- Shaped Bracket w/ mounting hardware for use with mpower® HP 2x1</t>
  </si>
  <si>
    <t>PMPR1BK002</t>
  </si>
  <si>
    <t>U-Shaped Bracket (tall) w/mounting hardware for use with mpower® HP 2x1</t>
  </si>
  <si>
    <t>PMPR2BK001</t>
  </si>
  <si>
    <t>U- Shaped Bracket w/ mounting hardware for use with mpower® HP 6x1</t>
  </si>
  <si>
    <t>PMPSABK001</t>
  </si>
  <si>
    <t>Grille Mount Bracket Kit, contains 2 bracket sets for installation on 2021-2023 Ford F-150 Police Pursuit Vehicles, Special Service Vehicle and Civilian model with the (XL / XLT without STX package) trim levels) for use with 4x2 Quick Mount Lights, allows the lights to be attached to the front grille</t>
  </si>
  <si>
    <t>PMPSABK002</t>
  </si>
  <si>
    <t>Grille Mount Bracket 2 Mod Kit for installation on Ford Explorer 2020-2022, Ford Police Interceptor Utility 2020-2025 for use with 3" and 4" Stud Mount, allows the lights to be attached to the front grille, no need to drill holes</t>
  </si>
  <si>
    <t>PMPSABK003</t>
  </si>
  <si>
    <t>Grille Mount Bracket 4 Mod Kit for installation on Ford Explorer 2020-2022, Ford Police Interceptor Utility 2020-2025 for use with 3" and 4" Stud Mount, allows the lights to be attached to the front grille, no need to drill holes</t>
  </si>
  <si>
    <t>PMPSABK004</t>
  </si>
  <si>
    <t>Grille Mount Back Plate Kit, contains 2 bracket sets each capable of holding 1, 4x2 Quick Mount Light for installation on 2022-2025 Dodge Durango Police &amp; Civilian SXT, SXT Plus, or Citadel Trim Levels, allows the lights to be attached to the front grille, no need to drill holes</t>
  </si>
  <si>
    <t>PMPSABK005</t>
  </si>
  <si>
    <t>mpower® Third Brake Light Bracket for use with (2) mpower 4x2 stud mount lights</t>
  </si>
  <si>
    <t>PMPSABKDGAJ</t>
  </si>
  <si>
    <t>90° Adjustable Mount Bracket for mpower® Fascia 4x2 Lights (each)</t>
  </si>
  <si>
    <t>PMPSADGSB</t>
  </si>
  <si>
    <t>90° Metal Bracket for mpower® Fascia 4x2 Lights (each)</t>
  </si>
  <si>
    <t>PMPTCM01</t>
  </si>
  <si>
    <t>mpower® Traffic Controller Deck/Grille Mounting Kit - 1 Hole, Short (1 Bracket)</t>
  </si>
  <si>
    <t>PMPTCM02</t>
  </si>
  <si>
    <t>mpower® Traffic Controller Deck/Grille Mounting Kit - 2 Hole, Medium (1 Bracket)</t>
  </si>
  <si>
    <t>PMPTCM03</t>
  </si>
  <si>
    <t>mpower® Traffic Controller Deck/Grille Mounting Kit - 3 Hole, Long (1 Bracket)</t>
  </si>
  <si>
    <t>PMPTCM07</t>
  </si>
  <si>
    <t>mpower® Traffic Controller Deck/Grille Mounting Kit - 7 Hole (1 Bracket)</t>
  </si>
  <si>
    <t>PNFLBK02</t>
  </si>
  <si>
    <t>Headache Rack Mount for Exterior Full Size Lightbar (each)</t>
  </si>
  <si>
    <t>PNFLBK13</t>
  </si>
  <si>
    <t>PNFSLBRK145</t>
  </si>
  <si>
    <t>45° Single Bracket, Horizontal Mount for nFORCE® Surface Mount Lights (each)</t>
  </si>
  <si>
    <t>PNFSLBRK190</t>
  </si>
  <si>
    <t>90° Single Bracket, Horizontal Mount for nFORCE® Single Surface Mount Lights (each)</t>
  </si>
  <si>
    <t>PNFSLDGDB</t>
  </si>
  <si>
    <t>nFORCE® Dual Deck/Grille Bracket &amp; mounting hardware</t>
  </si>
  <si>
    <t>PNFSLDGSB</t>
  </si>
  <si>
    <t>nFORCE® Single Deck/Grille Bracket &amp; mounting hardware</t>
  </si>
  <si>
    <t>PNFWBMFPC08</t>
  </si>
  <si>
    <t>Windshield Mounting Brackets w/ Hardware for nFORCE® Interior Split 2 Piece Lightbar (ENFWBFSxxx) Chevrolet Silverado 1500 2019.5 mid-year change- 2021-2023 &amp; Silverado 2500HD and 3500HD 2020-2023, Sierra 1500 2019.5 mid-year change -2021-2023, Sierra 2500HD, 3500HD 2020-2021-2023, Driver Side</t>
  </si>
  <si>
    <t>PNFWBMFPC11</t>
  </si>
  <si>
    <t>Windshield Mounting Brackets w/ Hardware for nFORCE® Interior Split 2 Piece Lightbar (ENFWBFSxxx) Chevrolet Tahoe Police Pursuit &amp; Civilian Vehicles/Suburban/Yukon &amp; XL 2021-2025, Driver Side</t>
  </si>
  <si>
    <t>PNFWBMFPC12</t>
  </si>
  <si>
    <t>Windshield Mounting Brackets w/ Hardware for nFORCE® Interior Split 2 Piece Lightbar (ENFWBFSxxx) Chevrolet Blazer 2021-2022, Driver Side</t>
  </si>
  <si>
    <t>PNFWBMFPD03</t>
  </si>
  <si>
    <t>Windshield Mounting Brackets w/Hardware for Interior Split 2 Piece Lightbar (ENFWBFSxxx), Driver Side - Dodge Ram Classic 1500 2009-2023, Ram 2500, 3500 2009-2018</t>
  </si>
  <si>
    <t>PNFWBMFPD08</t>
  </si>
  <si>
    <t>Windshield Mounting Brackets w/ Hardware for nFORCE® Interior Split 2 Piece Lightbar (ENFWBFSxxx) Dodge Charger Pursuit &amp; Civilian Vehicles 2022-2023, Driver Side</t>
  </si>
  <si>
    <t>PNFWBMFPD09</t>
  </si>
  <si>
    <t>Windshield Mounting Brackets w/ Hardware for nFORCE® Interior Split 2 Piece Lightbar (ENFWBFSxxx) - Dodge Durango Police Pursuit &amp; Civilian, Driver Side Hanging Bracket Kit 2022-2025</t>
  </si>
  <si>
    <t>PNFWBMFPF12</t>
  </si>
  <si>
    <t>Windshield Mounting Brackets w/ Hardware for Interior Split 2 Piece Lightbar (ENFWBFSxxx) - Ford Expedition, Driver 2018-2023</t>
  </si>
  <si>
    <t>PNFWBMFPF13</t>
  </si>
  <si>
    <t>Windshield Mounting Brackets w/ Hardware for nFORCE® Interior Split 2 Piece Lightbar (ENFWBFSxxx) - Ford Fusion, Driver Side 2013-2018</t>
  </si>
  <si>
    <t>PNFWBMFPF15</t>
  </si>
  <si>
    <t>Windshield Mounting Brackets w/ Hardware for nFORCE® Interior Split 2 Piece Lightbar, Driver Side (ENFWBFSxxx) - Ford PI Utility 2020-2023, without Option 76P</t>
  </si>
  <si>
    <t>PNFWBMFPF21</t>
  </si>
  <si>
    <t>Windshield Mounting Brackets w/ Hardware for nFORCE® Interior Split 2 Piece Lightbar (ENFWBFSxxx) Ford Escape 2020-2023, Driver Side</t>
  </si>
  <si>
    <t>PNFWBMFPF22</t>
  </si>
  <si>
    <t>Windshield Mounting Brackets w/ Hardware for nFORCE® Interior Split 2 Piece Lightbar (ENFWBFSxxx) Ford Bronco Sport 2021-2022, Driver Side</t>
  </si>
  <si>
    <t>PNFWBMFPF26</t>
  </si>
  <si>
    <t>Windshield Mounting Brackets w/ Hardware for nFORCE® Interior Split 2 Piece Lightbar (ENFWBFSxxx) Ford Transit Low Roof, Driver side 2022</t>
  </si>
  <si>
    <t>PNFWBMFPF27</t>
  </si>
  <si>
    <t>Windshield Mounting Brackets w/ Hardware for nFORCE® Interior Split 2 Piece Lightbar (ENFWBFSxxx) Ford Mustang Mach-E 2021-2023, Driver Side</t>
  </si>
  <si>
    <t>PNFWBMFPF31</t>
  </si>
  <si>
    <t>Windshield Mounting Brackets w/ Hardware for nFORCE® Interior Split 2 Piece Lightbar (ENFWBFSxxx) Ford PI Utility 2025, Driver Side</t>
  </si>
  <si>
    <t>PNFWBMFPG10</t>
  </si>
  <si>
    <t>Windshield Mounting Brackets w/ Hardware for nFORCE® Interior Split 2 Piece Lightbar (ENFWBFSxxx) – GMC Terrain (2018-2020), Driver Side</t>
  </si>
  <si>
    <t>PNFWBMFPH03</t>
  </si>
  <si>
    <t>Windshield Mounting Brackets w/ Hardware for nFORCE® Interior Split 2 Piece Lightbar (ENFWBFSxxx) – Hyundai Sante Fe (2017-2020), Driver Side</t>
  </si>
  <si>
    <t>PNFWBMFPM01</t>
  </si>
  <si>
    <t>Windshield Mounting Brackets w/ Hardware for nFORCE® Interior Split 2 Piece Lightbar (ENFWBFSxxx) Mercedes Sprinter High Roof Van 2020-2022, Driver Side</t>
  </si>
  <si>
    <t>PNFWBMFPN02</t>
  </si>
  <si>
    <t>Windshield Mounting Brackets w/ Hardware for nFORCE® Interior Split 2 Piece Lightbar (ENFWBFSxxx) Nissan Altima 2019-2021, Driver Side</t>
  </si>
  <si>
    <t>PNFWBMFPN03</t>
  </si>
  <si>
    <t>Windshield Mounting Brackets w/ Hardware for nFORCE® Interior Split 2 Piece Lightbar (ENFWBFSxxx) Nissan Maxima 2020-2023, Driver Side</t>
  </si>
  <si>
    <t>PNFWBMFSC08</t>
  </si>
  <si>
    <t>Windshield Mounting Brackets w/ Hardware for nFORCE® Interior Split 2 Piece Lightbar (ENFWBFSxxx) Chevrolet Silverado 1500 2019.5 mid-year change -2021-2023 &amp; Silverado 2500HD and 3500HD 2020-2023, Sierra 1500 2019.5 mid-year change -2021-2023, Sierra 2500HD, 3500HD 2020-2023, Passenger Side</t>
  </si>
  <si>
    <t>PNFWBMFSC11</t>
  </si>
  <si>
    <t>Windshield Mounting Brackets w/ Hardware for nFORCE® Interior Split 2 Piece Lightbar (ENFWBFSxxx) Chevrolet Tahoe Police Pursuit &amp; Civilian Vehicles/Suburban/Yukon &amp; XL 2021-2025, Passenger Side</t>
  </si>
  <si>
    <t>PNFWBMFSC12</t>
  </si>
  <si>
    <t>Windshield Mounting Brackets w/ Hardware for nFORCE® Interior Split 2 Piece Lightbar (ENFWBFSxxx) Chevrolet Blazer 2021-2022, Passenger Side</t>
  </si>
  <si>
    <t>PNFWBMFSD03</t>
  </si>
  <si>
    <t>Windshield Mounting Brackets w/Hardware for Interior Split 2 Piece Lightbar (ENFWBFSxxx), Passenger Side - Dodge Ram Classic 1500 2009-2023, Ram 2500, 3500 2009-2018</t>
  </si>
  <si>
    <t>PNFWBMFSD08</t>
  </si>
  <si>
    <t>Windshield Mounting Brackets w/ Hardware for nFORCE® Interior Split 2 Piece Lightbar (ENFWBFSxxx) Dodge Charger Pursuit &amp; Civilian Vehicles 2022-2023, Passenger Side</t>
  </si>
  <si>
    <t>PNFWBMFSD09</t>
  </si>
  <si>
    <t>Windshield Mounting Brackets w/ Hardware for nFORCE® Interior Split 2 Piece Lightbar (ENFWBFSxxx) - Dodge Durango Police Pursuit &amp; Civilian, Passenger Side Hanging Bracket Kit 2022-2025</t>
  </si>
  <si>
    <t>PNFWBMFSF12</t>
  </si>
  <si>
    <t>Windshield Mounting Brackets w/ Hardware for Interior Split 2 Piece Lightbar (ENFWBFSxxx) - Ford Expedition, Passenger Side 2018-2023</t>
  </si>
  <si>
    <t>PNFWBMFSF15</t>
  </si>
  <si>
    <t>Windshield Mounting Brackets w/ Hardware for nFORCE® Interior Split 2 Piece Lightbar, Passenger Side (ENFWBFSxxx) - Ford PI Utility 2020-2023, without Option 76P</t>
  </si>
  <si>
    <t>PNFWBMFSF17</t>
  </si>
  <si>
    <t>Windshield Mounting Brackets w/ Hardware for nFORCE® Interior Split 2 Piece Lightbar (ENFWBFSxxx) - Ford PI Utility 2020-2023, with Option 76P</t>
  </si>
  <si>
    <t>PNFWBMFSF20</t>
  </si>
  <si>
    <t>Windshield Mounting Brackets w/ Hardware for nFORCE® Interior Split 2 Piece Lightbar (ENFWBFSxxx) Ford F-150 Police Pursuit &amp; Civilian Vehicles 2021-2024, Passenger Side</t>
  </si>
  <si>
    <t>PNFWBMFSF21</t>
  </si>
  <si>
    <t>Windshield Mounting Brackets w/ Hardware for nFORCE® Interior Split 2 Piece Lightbar (ENFWBFSxxx)  Ford Escape 2020-2023, Passenger Side</t>
  </si>
  <si>
    <t>PNFWBMFSF22</t>
  </si>
  <si>
    <t>Windshield Mounting Brackets w/ Hardware for nFORCE® Interior Split 2 Piece Lightbar (ENFWBFSxxx) Ford Bronco Sport 2021-2022, Passenger Side</t>
  </si>
  <si>
    <t>PNFWBMFSF26</t>
  </si>
  <si>
    <t>Windshield Mounting Brackets w/ Hardware for nFORCE® Interior Split 2 Piece Lightbar (ENFWBFSxxx) Ford Transit Low Roof, Passenger side 2022</t>
  </si>
  <si>
    <t>PNFWBMFSF27</t>
  </si>
  <si>
    <t>Windshield Mounting Brackets w/ Hardware for nFORCE® Interior Split 2 Piece Lightbar (ENFWBFSxxx) Ford Mustang Mach-E 2021-2023, Passenger Side</t>
  </si>
  <si>
    <t>PNFWBMFSF31</t>
  </si>
  <si>
    <t>Windshield Mounting Brackets w/ Hardware for nFORCE® Interior Split 2 Piece Lightbar (ENFWBFSxxx)  Ford PI Utility 2025, Passenger Side</t>
  </si>
  <si>
    <t>PNFWBMFSG10</t>
  </si>
  <si>
    <t>Windshield Mounting Brackets w/ Hardware for nFORCE® Interior Split 2 Piece Lightbar (ENFWBFSxxx) – GMC Terrain (2018-2020), Passenger Side</t>
  </si>
  <si>
    <t>PNFWBMFSH03</t>
  </si>
  <si>
    <t>Windshield Mounting Brackets w/ Hardware for nFORCE® Interior Split 2 Piece Lightbar (ENFWBFSxxx) – Hyundai Sante Fe (2017-2020), Passenger Side</t>
  </si>
  <si>
    <t>PNFWBMFSM01</t>
  </si>
  <si>
    <t>Windshield Mounting Brackets w/ Hardware for nFORCE® Interior Split 2 Piece Lightbar (ENFWBFSxxx) Mercedes Sprinter High Roof Van 2020-2022, Passenger Side</t>
  </si>
  <si>
    <t>PNFWBMFSN02</t>
  </si>
  <si>
    <t>Windshield Mounting Brackets w/ Hardware for nFORCE® Interior Split 2 Piece Lightbar (ENFWBFSxxx) Nissan Altima 2019-2021, Passenger Side</t>
  </si>
  <si>
    <t>PNFWBMFSN03</t>
  </si>
  <si>
    <t>Windshield Mounting Brackets w/ Hardware for nFORCE® Interior Split 2 Piece Lightbar (ENFWBFSxxx) Nissan Maxima 2020-2023, Passenger Side</t>
  </si>
  <si>
    <t>PNFWBMFSU01</t>
  </si>
  <si>
    <t>Windshield Mounting Brackets w/ Hardware for nFORCE® Interior Split 2 Piece Lightbar (ENFWBFSxxx) – Universal</t>
  </si>
  <si>
    <t>PNFWBMRFC11</t>
  </si>
  <si>
    <t>Rear Facing Mounting Brackets w/ Hardware for nFORCE® Interior Full 1 Piece Lightbar (ENFWBRxxx), Chevrolet Tahoe Police Pursuit &amp; Civilian Vehicles/Suburban/Yukon &amp; XL 2021-2025</t>
  </si>
  <si>
    <t>PNFWBMRFD05</t>
  </si>
  <si>
    <t>Rear Facing Mounting Brackets w/ Hardware for nFORCE® Interior Full 1 Piece Lightbar (ENFWBRFxxx) - Dodge Durango 2018-2020</t>
  </si>
  <si>
    <t>PNFWBMRFD08</t>
  </si>
  <si>
    <t>Rear Facing Mounting Brackets w/ Hardware for nFORCE® Interior Full 1 Piece Lightbar (ENFWBRFxxx) - Dodge Charger Police Pursuit &amp; Civilian Vehicles 2022-2023</t>
  </si>
  <si>
    <t>PNFWBMRFD09</t>
  </si>
  <si>
    <t>Rear Facing Mounting Brackets w/ Hardware for nFORCE® Interior Full 1 Piece Lightbar (ENFWBRFxxx) - Dodge Durango Police Pursuit &amp; Civilian Vehicles 2022-2025</t>
  </si>
  <si>
    <t>PNFWBMRFF12</t>
  </si>
  <si>
    <t>Rear Facing Mounting Brackets w/ Hardware for nFORCE® Interior Full 1 Piece Lightbar (ENFWBRxxx), Ford Expedition 2018-2023</t>
  </si>
  <si>
    <t>PNFWBMRFF15</t>
  </si>
  <si>
    <t>Rear Facing Mounting Brackets w/ Hardware for nFORCE® Interior Full 1 Piece Lightbar (ENFWBRxxx) - Ford PI Utility 2020-2023</t>
  </si>
  <si>
    <t>PNFWBMRFF27</t>
  </si>
  <si>
    <t>Rear Facing Mounting Brackets w/ Hardware for nFORCE® Interior Full 1 Piece Lightbar (ENFWBRxxx), Ford Mustang Mach-E 2021-2023</t>
  </si>
  <si>
    <t>PNT1WRRT</t>
  </si>
  <si>
    <t>Optional Installation Bracket for the Intersector Under Mirror Light, Kit includes: Bracket &amp; Screws - Secures the harness to Side Mirror Housing</t>
  </si>
  <si>
    <t>PNT3BKUMB2-D</t>
  </si>
  <si>
    <t>Under Mirror Mount Bracket Kit (each) for installation on 2014 - 2022 Dodge Ram 1500 Classic, for use with Intersector Surface Mount &amp; mpower® 3 and 4 inch Stud &amp; Quick Mounts, Driver Side</t>
  </si>
  <si>
    <t>PNT3BKUMB2-P</t>
  </si>
  <si>
    <t>Under Mirror Mount Bracket Kit (each) for installation on 2014 - 2022 Dodge Ram 1500 Classic, for use with Intersector Surface Mount &amp; mpower® 3 and 4 inch Stud &amp; Quick Mounts, Passenger Side</t>
  </si>
  <si>
    <t>PNT3BKUMB3-D</t>
  </si>
  <si>
    <t>Under Mirror Mount Bracket Kit (each) for installation on 2016 - 2020 Chevrolet Tahoe - for use with Intersector Surface Mount &amp; mpower® 3 and 4 inch Stud &amp; Quick Mounts - Driver Side</t>
  </si>
  <si>
    <t>PNT3BKUMB3-P</t>
  </si>
  <si>
    <t>Under Mirror Mount Bracket Kit (each) for installation on 2016 - 2020 Chevrolet Tahoe - for use with Intersector Surface Mount &amp; mpower® 3 and 4 inch Stud &amp; Quick Mounts - Passenger Side</t>
  </si>
  <si>
    <t>PNT3BKUMB4</t>
  </si>
  <si>
    <t>Under Mirror Mount Bracket Kit (each) for installation on Dodge Durango 2016 - 2025 for use with Intersector Surface Mount &amp; mpower® 4” and 3" Stud/Quick Mount Lights</t>
  </si>
  <si>
    <t>PNT3DGBB</t>
  </si>
  <si>
    <t>Intersector Deck/Grille Bracket w/ Mounting Hardware – Black</t>
  </si>
  <si>
    <t>PNT3DGBB-TH</t>
  </si>
  <si>
    <t>Intersector Deck/Grille Spoiler Bracket for Chevrolet Tahoe 2015 - 2020 w/ Mounting Hardware - Black</t>
  </si>
  <si>
    <t>PUL3DGM</t>
  </si>
  <si>
    <t>Universal L-brackets, 4.42" tall, 7 hole (pair) for UltraLITE Dash/Deck or Headliner Mount</t>
  </si>
  <si>
    <t>PUL3DGM01</t>
  </si>
  <si>
    <t>Universal L-brackets, 1.42" tall, 1 hole (pair) for UltraLITE Dash/Deck or Headliner Mount</t>
  </si>
  <si>
    <t>PUL3DGM02</t>
  </si>
  <si>
    <t>Universal L-brackets, 1.92" tall, 2 hole (pair) for UltraLITE Dash/Deck or Headliner Mount</t>
  </si>
  <si>
    <t>PUL3DGM03</t>
  </si>
  <si>
    <t>Universal L-brackets, 2.42" tall, 3 hole (pair) for UltraLITE Dash/Deck or Headliner Mount</t>
  </si>
  <si>
    <t>PUL3M02</t>
  </si>
  <si>
    <t>Visor Mount Windshield Bracket for UltraLITE - Chevrolet Tahoe (pair)</t>
  </si>
  <si>
    <t>PUL3M03</t>
  </si>
  <si>
    <t>Visor Mount Windshield Bracket for UltraLITE - Impala (pair)</t>
  </si>
  <si>
    <t>PUL3M04</t>
  </si>
  <si>
    <t>Visor Mount Windshield Bracket for UltraLITE - Dodge Charger (each)</t>
  </si>
  <si>
    <t>Bracket - Conversion</t>
  </si>
  <si>
    <t>PMP1BK005</t>
  </si>
  <si>
    <t>Stud Mount Conversion Bracket Kit, for use with 3" Quick Mount Light</t>
  </si>
  <si>
    <t>Bracket - Motorcycle</t>
  </si>
  <si>
    <t>PMP2BK008</t>
  </si>
  <si>
    <t>Rear Side Crash Bar Bracket Kit (2 kits required for full build) for installation on 2021-2023 Harley Davidson Electra Glide for use with mpower® HD Light 4" Stud Mount, can fit up to 3 lights</t>
  </si>
  <si>
    <t>PMP2BK009</t>
  </si>
  <si>
    <t>45/90 Fork Bracket Kit (2 kits required for full build) for installation on 2021-2023 Harley Davidson Electra Glide for use with mpower® HD Light 4" Stud Mount, can fit up to 2 lights</t>
  </si>
  <si>
    <t>PMPSABK006</t>
  </si>
  <si>
    <t>License Plate Bracket Kit for installation on 2021-2023 Harley Davidson Electra Glide for use with mpower® 4x2 Screw Mount</t>
  </si>
  <si>
    <t>Bracket - Mounting</t>
  </si>
  <si>
    <t>PMP2BK011</t>
  </si>
  <si>
    <t>Headliner Bracket Kit, contains 2 metal brackets, compatible with mpower® Fascia Light 3" &amp; 4" Stud Mounts only</t>
  </si>
  <si>
    <t>PMP2BK012</t>
  </si>
  <si>
    <t>Side-Mount Window Bracket Kit, contains 1 metal bracket for side-mounted window shroud, compatible with mpower® Fascia Light 3" &amp; 4" Stud Mounts only</t>
  </si>
  <si>
    <t>PNFWBMFPD12</t>
  </si>
  <si>
    <t>Windshield Mounting Brackets w/ Hardware for nFORCE® Interior Split 2 Piece Lightbar (ENFWBFSxxx), Dodge Ram 2500 &amp; 3500 2019-2024, Driver Side</t>
  </si>
  <si>
    <t>PNFWBMFPF20</t>
  </si>
  <si>
    <t>Windshield Mounting Brackets w/ Hardware for nFORCE® Interior Split 2 Piece Lightbar (ENFWBFSxxx) Ford F-150 Police Pursuit &amp; Civilian Vehicles 2021-2024, Driver Side</t>
  </si>
  <si>
    <t>PNFWBMFPF29</t>
  </si>
  <si>
    <t>Windshield Mounting Brackets w/ Hardware for nFORCE® Interior Split 2 Piece Lightbar (ENFWBFSxxx) Ford Edge 2021-2023, Driver Side</t>
  </si>
  <si>
    <t>PNFWBMFPF30</t>
  </si>
  <si>
    <t>Windshield Mounting Brackets w/ Hardware for nFORCE® Interior Split 2 Piece Lightbar (ENFWBFSxxx) Ford Super Duty F-250 - F-550 (2023-2024), Driver Side</t>
  </si>
  <si>
    <t>PNFWBMFPN01</t>
  </si>
  <si>
    <t>Windshield Mounting Brackets w/ Hardware for nFORCE® Interior Split 2 Piece Lightbar (ENFWBFSxxx) Murano 2020-2023, Driver Side</t>
  </si>
  <si>
    <t>PNFWBMFPN05</t>
  </si>
  <si>
    <t>Windshield Mounting Brackets w/ Hardware for nFORCE® Interior Split 2 Piece Lightbar (ENFWBFSxxx) Nissan Frontier 2022-2024, Driver Side</t>
  </si>
  <si>
    <t>PNFWBMFPS01</t>
  </si>
  <si>
    <t>Windshield Mounting Brackets w/ Hardware for nFORCE® Interior Split 2 Piece Lightbar (ENFWBFSxxx) Subaru Ascent 2019-2023, Driver Side</t>
  </si>
  <si>
    <t>PNFWBMFSD12</t>
  </si>
  <si>
    <t>Windshield Mounting Brackets w/ Hardware for nFORCE® Interior Split 2 Piece Lightbar (ENFWBFSxxx), Dodge Ram 2500 &amp; 3500 2019-2024, Passenger Side</t>
  </si>
  <si>
    <t>PNFWBMFSF29</t>
  </si>
  <si>
    <t>Windshield Mounting Brackets w/ Hardware for nFORCE® Interior Split 2 Piece Lightbar (ENFWBFSxxx) Ford Edge 2021-2023, Passenger Side</t>
  </si>
  <si>
    <t>PNFWBMFSF30</t>
  </si>
  <si>
    <t>Windshield Mounting Brackets w/ Hardware for nFORCE® Interior Split 2 Piece Lightbar (ENFWBFSxxx) Ford Super Duty F-250 - F-550 (2023-2024), Passenger Side</t>
  </si>
  <si>
    <t>PNFWBMFSN01</t>
  </si>
  <si>
    <t>Windshield Mounting Brackets w/ Hardware for nFORCE® Interior Split 2 Piece Lightbar (ENFWBFSxxx) Murano 2020-2023, Passenger Side</t>
  </si>
  <si>
    <t>PNFWBMFSN05</t>
  </si>
  <si>
    <t>Windshield Mounting Brackets w/ Hardware for nFORCE® Interior Split 2 Piece Lightbar (ENFWBFSxxx) Nissan Frontier 2022-2024, Passenger Side</t>
  </si>
  <si>
    <t>PNFWBMFSS01</t>
  </si>
  <si>
    <t>Windshield Mounting Brackets w/ Hardware for nFORCE® Interior Split 2 Piece Lightbar (ENFWBFSxxx) Subaru Ascent 2019-2023, Passenger Side</t>
  </si>
  <si>
    <t>ConfigureIT Bluetooth Module</t>
  </si>
  <si>
    <t>ECTBM001</t>
  </si>
  <si>
    <t>ECTBM003</t>
  </si>
  <si>
    <t>ConfigureIT Bluetooth Module with harness, for use with Ford PI Utility 2020 - plugs into vehicle programing connector controls color patterns for headlight, Quarter Window modules (mpower® 3" &amp; 4" Fascia , HD &amp; 4x2 Lights)</t>
  </si>
  <si>
    <t>Curved Surface Adaptors</t>
  </si>
  <si>
    <t>PNT1CRV01</t>
  </si>
  <si>
    <t>Replacement Curved Surface Adaptors for Intersector - 1-Driver &amp; 1-Passenger w/ Mounting Hardware - Universal</t>
  </si>
  <si>
    <t>PNT1CRV03</t>
  </si>
  <si>
    <t>Curved Surface Adaptors for Intersector - 1-Driver &amp; 1-Passenger w/ Mounting Hardware - Dodge Charger 2011 - 2023</t>
  </si>
  <si>
    <t>PNT1CRV05</t>
  </si>
  <si>
    <t>Curved Surface Adaptors for Intersector - 1-Driver &amp; 1-Passenger w/ Mounting Hardware - Ford Explorer/PI Utility 2013-2017</t>
  </si>
  <si>
    <t>PNT1CRV06</t>
  </si>
  <si>
    <t>Curved Surface Adaptors for Intersector - 1-Driver &amp; 1-Passenger w/ 0° Mounting Wedge &amp; Hardware - Dodge Durango 2013 - 2023</t>
  </si>
  <si>
    <t>D-Pillar Kit</t>
  </si>
  <si>
    <t>PMP1BK007</t>
  </si>
  <si>
    <t>D-Pillar Kit for 2020-2025 Ford Police Interceptor Utility, compatible with 3" mpower stud mount fascia lights (for rear-facing application), compatible with 3" mpower quick mount fascia lights (for optional side-facing application)</t>
  </si>
  <si>
    <t>D-Pillar Wedge Kit</t>
  </si>
  <si>
    <t>PMP1BK001</t>
  </si>
  <si>
    <t>D-Pillar Wedge Kit (two wedges) for Chevrolet Tahoe 2021-2023, compatible with 3" mpower® Quick Mount Fascia Lights</t>
  </si>
  <si>
    <t>PMP1BK002</t>
  </si>
  <si>
    <t>D-Pillar Wedge Kit (two wedges) for Ford Utility 2020-2024, compatible with 3" mpower® quick mount fascia lights</t>
  </si>
  <si>
    <t>PMP1BK003</t>
  </si>
  <si>
    <t>D-Pillar Wedge Kit (six wedges) for Chevrolet Tahoe 2021-2024, compatible with 3" mpower® quick mount fascia lights</t>
  </si>
  <si>
    <t>PMP1BK004</t>
  </si>
  <si>
    <t>D-Pillar Wedge Kit (six wedges) for Ford PIU 2020-2024, compatible with 3" mpower® quick mount fascia lights</t>
  </si>
  <si>
    <t>Flush Mount Grommet</t>
  </si>
  <si>
    <t>PBSDLGM01</t>
  </si>
  <si>
    <t>Flush Mount Grommet for obSERVE+ Dome Light - 3"</t>
  </si>
  <si>
    <t>Foot</t>
  </si>
  <si>
    <t>PEMG2K00</t>
  </si>
  <si>
    <t>Extra Low Profile Mount Foot (3/4" smaller than Low Profile) for Exterior Full Size Lightbar (each)</t>
  </si>
  <si>
    <t>PEMG2K04</t>
  </si>
  <si>
    <t>Standard Fixed Mount w/ Thin Pad (no Extension Bracket) for Exterior Full Size Lightbar (each) - for Pursuit rated &amp; standard hooks</t>
  </si>
  <si>
    <t>PEMG2K06</t>
  </si>
  <si>
    <t>Standard Fixed Mount w/ Thick Pad (no Extension Bracket) for Exterior Full Size Lightbar (each) - for Pursuit rated &amp; standard hooks</t>
  </si>
  <si>
    <t>PEMG2K08</t>
  </si>
  <si>
    <t>Standard Fixed Mount w/ Thick,  Thin &amp; Curved Pads (one of each and no Extension Plate) for Exterior Full Size Lightbar - for Pursuit rated &amp; standard hooks</t>
  </si>
  <si>
    <t>PEMG2K10</t>
  </si>
  <si>
    <t>Standard Fixed Mount w/ Curved Pad (no Extension Bracket) for Exterior Full Size Lightbar (each) - for Pursuit rated &amp; standard hooks</t>
  </si>
  <si>
    <t>PMPLBK00</t>
  </si>
  <si>
    <t>Standard Fixed Mount w/ Thick, Thin &amp; Curved Pads for Exterior Lightbar (each) - for Pursuit rated &amp; standard hooks</t>
  </si>
  <si>
    <t>PMPLBK01</t>
  </si>
  <si>
    <t>Standard Fixed Mount w/ Thick Pad for Exterior Lightbar (each) - for Pursuit rated &amp; standard hooks</t>
  </si>
  <si>
    <t>PMPLBK02</t>
  </si>
  <si>
    <t>Standard Fixed Mount w/ Thin Pad for Exterior Lightbar (each) - for Pursuit rated &amp; standard hooks</t>
  </si>
  <si>
    <t>PMPLBK03</t>
  </si>
  <si>
    <t>Classic Fixed Height Permanent Mount for Exterior Lightbar (each)</t>
  </si>
  <si>
    <t>PMPLBK04</t>
  </si>
  <si>
    <t>Extra Low Fixed Height Mount for Exterior Full Size Lightbar (each)</t>
  </si>
  <si>
    <t>PMPLBK06</t>
  </si>
  <si>
    <t>Headache Rack Mount for Exterior Lightbar (each)</t>
  </si>
  <si>
    <t>PMPLBK08</t>
  </si>
  <si>
    <t>Standard Fixed Mount w/ Curved Pad for Exterior Lightbar (each) - for Pursuit rated &amp; standard hooks</t>
  </si>
  <si>
    <t>PMPLBK09</t>
  </si>
  <si>
    <t>Sliding Fixed Mount for Exterior Lightbar (each)</t>
  </si>
  <si>
    <t>PMPLBKRD</t>
  </si>
  <si>
    <t>Fixed Height Reduction Plate (each) for mpower® Exterior Lightbars - for Pursuit rated &amp; standard hooks</t>
  </si>
  <si>
    <t>PMPLBKXT</t>
  </si>
  <si>
    <t>Fixed Height Extension Plate (each) for mpower® Exterior Lightbars - for Pursuit rated &amp; standard hooks</t>
  </si>
  <si>
    <t>PNFLBK01</t>
  </si>
  <si>
    <t>Fixed Height Permanent Mount for Exterior Full Size Lightbar (each)</t>
  </si>
  <si>
    <t>PNFLBK06</t>
  </si>
  <si>
    <t>PNFLBK08</t>
  </si>
  <si>
    <t>Standard Fixed Mount w/ Thick Pad (no Extension Bracket) Exterior Full Size Lightbar (each) - for Pursuit rated &amp; standard hooks</t>
  </si>
  <si>
    <t>PNFLBK09</t>
  </si>
  <si>
    <t>XtraFit® Kit, includes: Fixed Mount w/ Hook Strap &amp; Thin Pad for Exterior Full Size Lightbar (each)</t>
  </si>
  <si>
    <t>PNFLBK10</t>
  </si>
  <si>
    <t>PNFLBK11</t>
  </si>
  <si>
    <t>Classic Fixed Height Mount Exterior Full Size Lightbar (each)</t>
  </si>
  <si>
    <t>PNFLBK12</t>
  </si>
  <si>
    <t>Premium Fixed Mount w/ Thick, Thin &amp; Curved Pads (one of each and no Extension Bracket) for Exterior Full Size Lightbar - for Pursuit rated &amp; standard hooks</t>
  </si>
  <si>
    <t>PNFLBK14</t>
  </si>
  <si>
    <t>PNFLBKXT</t>
  </si>
  <si>
    <t>Fixed Height Extension Plate (each) for Exterior Lightbars - for Pursuit rated &amp; standard hooks</t>
  </si>
  <si>
    <t>PNRLBK02</t>
  </si>
  <si>
    <t>Headache Foot (each) for nROADS® Mini or Mid-Size Lightbars</t>
  </si>
  <si>
    <t>Golight SL Bracket</t>
  </si>
  <si>
    <t>PWLBK001</t>
  </si>
  <si>
    <t>Golight® SL Bracket, Driver Side Mount on Ford PI Utility</t>
  </si>
  <si>
    <t>PWLBK002</t>
  </si>
  <si>
    <t>Golight® SL Bracket, Passenger Side Mount on Ford PI Utility</t>
  </si>
  <si>
    <t>PWLBK003</t>
  </si>
  <si>
    <t>Golight® SL Bracket, Driver Side Mount on Chevrolet Tahoe</t>
  </si>
  <si>
    <t>PWLBK004</t>
  </si>
  <si>
    <t>Golight® SL Bracket, Passenger Side Mount on Chevrolet Tahoe</t>
  </si>
  <si>
    <t>Golight SL Template</t>
  </si>
  <si>
    <t>PWLTP001</t>
  </si>
  <si>
    <t>Golight® SL Template, Driver Side for use on Chevrolet Tahoe (to prepare vehicles for bracketry)</t>
  </si>
  <si>
    <t>PWLTP002</t>
  </si>
  <si>
    <t>Golight® SL Template, Passenger Side for use on Chevrolet Tahoe (to prepare vehicles for bracketry)</t>
  </si>
  <si>
    <t>Hook Kit - Fixed Height Roof Rack Mount</t>
  </si>
  <si>
    <t>PNFLBF03</t>
  </si>
  <si>
    <t>Hook Kit for Standard Fixed Mount (see Vehicle Lookup under Support on our website or call for Part Numbers)</t>
  </si>
  <si>
    <t>PNFLBF08</t>
  </si>
  <si>
    <t>PNFLBF09</t>
  </si>
  <si>
    <t>PNFLBF22</t>
  </si>
  <si>
    <t>PNFLBF23</t>
  </si>
  <si>
    <t>PNFLBF25</t>
  </si>
  <si>
    <t>PNFLBF26</t>
  </si>
  <si>
    <t>PNFLBF42</t>
  </si>
  <si>
    <t>Hook Kit - Low Profile Fixed Mount</t>
  </si>
  <si>
    <t>PETLF02</t>
  </si>
  <si>
    <t>Hook Kit for Low Profile Fixed Mount Bracket for Full Size Lightbars (see Vehicle Lookup under Support on our website or call for Part Numbers)</t>
  </si>
  <si>
    <t>PETLF16</t>
  </si>
  <si>
    <t>PETLF17</t>
  </si>
  <si>
    <t>PETLF33</t>
  </si>
  <si>
    <t>PETLF34</t>
  </si>
  <si>
    <t>PETLF50</t>
  </si>
  <si>
    <t>PETLF51</t>
  </si>
  <si>
    <t>PETLF52</t>
  </si>
  <si>
    <t>PETLF53</t>
  </si>
  <si>
    <t>PETLF55</t>
  </si>
  <si>
    <t>PETLF63</t>
  </si>
  <si>
    <t>Hook Kit - Sliding Fixed Mount</t>
  </si>
  <si>
    <t>PMPLBF01</t>
  </si>
  <si>
    <t>Hook Kit for Sliding Fixed Mount Bracket for Full Size Lightbars (see Vehicle Lookup under Support on our website or call for Part Numbers)</t>
  </si>
  <si>
    <t>PMPLBF06</t>
  </si>
  <si>
    <t>PMPLBF07</t>
  </si>
  <si>
    <t>PMPLBF10</t>
  </si>
  <si>
    <t>PMPLBF16</t>
  </si>
  <si>
    <t>Hook Kit - Standard Fixed Mount</t>
  </si>
  <si>
    <t>PNFLBF14</t>
  </si>
  <si>
    <t>PNFLBF18</t>
  </si>
  <si>
    <t>PNFLBF27</t>
  </si>
  <si>
    <t>PNFLBF28</t>
  </si>
  <si>
    <t>PNFLBF29</t>
  </si>
  <si>
    <t>PNFLBF30</t>
  </si>
  <si>
    <t>PNFLBF33</t>
  </si>
  <si>
    <t>PNFLBF34</t>
  </si>
  <si>
    <t>PNFLBF36</t>
  </si>
  <si>
    <t>PNFLBF37</t>
  </si>
  <si>
    <t>PNFLBF38</t>
  </si>
  <si>
    <t>PNFLBF41</t>
  </si>
  <si>
    <t>PNFLBF44</t>
  </si>
  <si>
    <t>Legacy Mount Adapter Kit</t>
  </si>
  <si>
    <t>PPS9HK06-SM</t>
  </si>
  <si>
    <t>Legacy Mount Adapter Kit, allows 9x7 P Screw Mount Lights to be retrofitted to industry standard hole pattern</t>
  </si>
  <si>
    <t>Lens</t>
  </si>
  <si>
    <t>PLUC2LN1E</t>
  </si>
  <si>
    <t>Universal UnderCover® Lens #1, Extreme Angle</t>
  </si>
  <si>
    <t>Mounting Bracket Hardware Kit</t>
  </si>
  <si>
    <t>PNFWBMHKU04</t>
  </si>
  <si>
    <t>Mounting Kit</t>
  </si>
  <si>
    <t>PMPR1HW001</t>
  </si>
  <si>
    <t>Mounting Kit for mpower® HP 2x1 &amp; 6x1 Lights, includes mounting hardware, only (no U-Shaped Bracket)</t>
  </si>
  <si>
    <t>PSLVBK01</t>
  </si>
  <si>
    <t>Mounting Kit for SL Running Light includes: Bracket, adaptor plate &amp; Hardware Kit, Ford Explorer 2020-2023, Ford Police Interceptor Utility 2020-2025</t>
  </si>
  <si>
    <t>PSLVBK02</t>
  </si>
  <si>
    <t>Mounting Kit for SL Running Light (Frame Mount) includes: Bracket &amp; Hardware Kit, Ford F-150 2015-2023 (only for 6" Extended Chrome Running Boards, 6" Extended Dark Grey Accent Running Boards, Cast Aluminum Running Boards)</t>
  </si>
  <si>
    <t>PSLVBK03</t>
  </si>
  <si>
    <t>Mounting Kit for SL Running Light includes: Bracket &amp; Hardware Kit, Chevy Tahoe 2021-2025</t>
  </si>
  <si>
    <t>PSLVBK04</t>
  </si>
  <si>
    <t>Mounting Kit for SL Running Light includes: Bracket &amp; Hardware Kit, Dodge Durango 2011-2023</t>
  </si>
  <si>
    <t>PSLVBK05</t>
  </si>
  <si>
    <t>Universal Mounting Kit for SL Running Light includes: Bracket &amp; Hardware Kit</t>
  </si>
  <si>
    <t>PSLVBK06</t>
  </si>
  <si>
    <t>Mounting Kit for SL Running Light (Running Board Mount) includes: Bracket &amp; Hardware Kit, Ford F-150 2015-2023 (only for Black Platform Running Boards, Step Bars in Chrome and Accent-Color, or Angular Step Bars in Accent-Color, Chrome and Stone Gray)</t>
  </si>
  <si>
    <t>ORV Light Harness</t>
  </si>
  <si>
    <t>RTL-PMPR1HN004</t>
  </si>
  <si>
    <t>Vehicle Harness Kit for ORV 2x1, 2x1 Dual Stacked and 6x1 Lights</t>
  </si>
  <si>
    <t>ORV Lightbar Harness</t>
  </si>
  <si>
    <t>RTL-PMPLRHN001</t>
  </si>
  <si>
    <t>Vehicle Harness Kit for ORV 12", 18" &amp; 24" Lightbars</t>
  </si>
  <si>
    <t>Permanent Mount Kit</t>
  </si>
  <si>
    <t>PETLF00</t>
  </si>
  <si>
    <t>Permanent Mount Kit for Low Profile Fixed Mount Bracket</t>
  </si>
  <si>
    <t>Quick Mount Wedges - 15°</t>
  </si>
  <si>
    <t>PMP1WDG15B</t>
  </si>
  <si>
    <t>15 Degree Wedge Assembly, Black, for use with 3" Quick Mount Light</t>
  </si>
  <si>
    <t>PMP1WDG15W</t>
  </si>
  <si>
    <t>15 Degree Wedge Assembly, White, for use with 3" Quick Mount Light</t>
  </si>
  <si>
    <t>PMP2WDG15B</t>
  </si>
  <si>
    <t>15 Degree Wedge Assembly, Black, for use with 4" Quick Mount Light</t>
  </si>
  <si>
    <t>PMP2WDG15W</t>
  </si>
  <si>
    <t>15 Degree Wedge Assembly, White, for use with 4" Quick Mount Light</t>
  </si>
  <si>
    <t>PMP8WDGB02</t>
  </si>
  <si>
    <t>15 Degree Wedge Assembly, Black for mpower® Fascia 4x2 Quick Mount Light</t>
  </si>
  <si>
    <t>PMP8WDGW02</t>
  </si>
  <si>
    <t>15 Degree Wedge Assembly, White for mpower® Fascia 4x2 Quick Mount Light</t>
  </si>
  <si>
    <t>Quick Mount Wedges - 35°</t>
  </si>
  <si>
    <t>PMP1WDG35B</t>
  </si>
  <si>
    <t>35 Degree Wedge Assembly, Black for mpower® Fascia 3" Quick Mount Light</t>
  </si>
  <si>
    <t>PMP1WDG35W</t>
  </si>
  <si>
    <t>35 Degree Wedge Assembly, White for mpower® Fascia 3" Quick Mount Light</t>
  </si>
  <si>
    <t>PMP2WDG35B</t>
  </si>
  <si>
    <t>35 Degree Wedge Assembly, Black for mpower® Fascia 4" Quick Mount Light</t>
  </si>
  <si>
    <t>PMP2WDG35W</t>
  </si>
  <si>
    <t>35 Degree Wedge Assembly, White for mpower® Fascia 4" Quick Mount Light</t>
  </si>
  <si>
    <t>PMP8WDGB03</t>
  </si>
  <si>
    <t>35 Degree Wedge Assembly, Black for mpower® Fascia 4x2 Quick Mount Light</t>
  </si>
  <si>
    <t>PMP8WDGW03</t>
  </si>
  <si>
    <t>35 Degree Wedge Assembly, White for mpower® Fascia 4x2 Quick Mount Light</t>
  </si>
  <si>
    <t>Quick Mount Wedges - 5°</t>
  </si>
  <si>
    <t>PMP1WDG05B</t>
  </si>
  <si>
    <t>5 Degree Wedge Assembly, Black, for use with 3" Quick Mount Light</t>
  </si>
  <si>
    <t>PMP1WDG05W</t>
  </si>
  <si>
    <t>5 Degree Wedge Assembly, White, for use with 3" Quick Mount Light</t>
  </si>
  <si>
    <t>PMP2WDG05B</t>
  </si>
  <si>
    <t>5 Degree Wedge Assembly, Black, for use with 4" Quick Mount Light</t>
  </si>
  <si>
    <t>PMP2WDG05W</t>
  </si>
  <si>
    <t>5 Degree Wedge Assembly, White, for use with 4" Quick Mount Light</t>
  </si>
  <si>
    <t>PMP8WDGB01</t>
  </si>
  <si>
    <t>5 Degree Wedge Assembly, Black for mpower® Fascia 4x2 Quick Mount Light</t>
  </si>
  <si>
    <t>PMP8WDGW01</t>
  </si>
  <si>
    <t>5 Degree Wedge Assembly, White for mpower® Fascia 4x2 Quick Mount Light</t>
  </si>
  <si>
    <t>Rubber Grommet</t>
  </si>
  <si>
    <t>ECVO6GRMT-BK</t>
  </si>
  <si>
    <t>Rubber Grommet for O6 Series Lights (6" Ovals), bulk packed</t>
  </si>
  <si>
    <t>Shroud</t>
  </si>
  <si>
    <t>PMP1WSDDB</t>
  </si>
  <si>
    <t>Dual Window Shroud Kit for 3" Light w/ Stud Mount - Black</t>
  </si>
  <si>
    <t>PMP1WSS2B</t>
  </si>
  <si>
    <t>Window Shroud Kit (narrow) not for use with Grille Stud Mount - Black</t>
  </si>
  <si>
    <t>PMP2WSDDB</t>
  </si>
  <si>
    <t>Dual Window Shroud Kit for 4" Light w/ Stud Mount - Black</t>
  </si>
  <si>
    <t>PMP2WSSSB</t>
  </si>
  <si>
    <t>Window Shroud Kit for 4" Light w/ Stud Mount - Black</t>
  </si>
  <si>
    <t>PMPSAWSDDB</t>
  </si>
  <si>
    <t>Dual Window Shroud Kit 4x2 Light</t>
  </si>
  <si>
    <t>PMPSAWSSSB</t>
  </si>
  <si>
    <t>Window Shroud Kit for 4x2 Light</t>
  </si>
  <si>
    <t>Standard Fixed Height Foot</t>
  </si>
  <si>
    <t>PNRLBK00</t>
  </si>
  <si>
    <t>Standard Fixed Height Foot (each) for nROADS® Mini or Mid-Size Lightbars</t>
  </si>
  <si>
    <t>Under Mirror Mount Kit</t>
  </si>
  <si>
    <t>PMP1BKUMB6</t>
  </si>
  <si>
    <t>Under Mirror Mount Kit, utilizes wedges only no bracket, Standard &amp; Tow Mirrors (Tow require 2 kits) for installation on Ford F-150 Police Pursuit &amp; Civilian Vehicles 2021-2024 and Dodge Ram 1500 (5th generation only) 2019-2024 for use with 3" Quick Mount</t>
  </si>
  <si>
    <t>VHB Magnetic Plate Adapter Kit</t>
  </si>
  <si>
    <t>PNRLBK03</t>
  </si>
  <si>
    <t>VHB Magnetic Plate Adapter Kit, includes: (1) VHB Pad &amp; (1) Metal Plate</t>
  </si>
  <si>
    <t>bluePRINT</t>
  </si>
  <si>
    <t>bluePRINT 500 Series Console 100W Button Control System</t>
  </si>
  <si>
    <t>ENGSA5100CSP</t>
  </si>
  <si>
    <t>bluePRINT® 500 Series Console Control System with Button Control, 10-16v - 100 watt single-tone</t>
  </si>
  <si>
    <t>bluePRINT 500 Series Console 100W Knob Control System</t>
  </si>
  <si>
    <t>ENGSA5100CSR</t>
  </si>
  <si>
    <t>bluePRINT® 500 Series Console Control System with Knob Control, 10-16v - 100 watt single-tone</t>
  </si>
  <si>
    <t>bluePRINT 500 Series Console 200W Button Control System</t>
  </si>
  <si>
    <t>ENGSA5200CSP</t>
  </si>
  <si>
    <t>bluePRINT® 500 Series Console Control System with Button Control, 10-16v - 200 watt dual-tone</t>
  </si>
  <si>
    <t>bluePRINT 500 Series Console 200W Knob Control System</t>
  </si>
  <si>
    <t>ENGSA5200CSR</t>
  </si>
  <si>
    <t>bluePRINT® 500 Series Console Control System with Knob Control, 10-16v - 200 watt dual-tone</t>
  </si>
  <si>
    <t>bluePRINT 500 Series Handheld Control System - 1 speaker</t>
  </si>
  <si>
    <t>ENGSA5100HPP</t>
  </si>
  <si>
    <t>bluePRINT® 500 Series Handheld Remote Control System, 10-16v - 100 watt single-tone</t>
  </si>
  <si>
    <t>bluePRINT 500 Series Handheld Control System - 2 speaker</t>
  </si>
  <si>
    <t>ENGSA5200HPP</t>
  </si>
  <si>
    <t>bluePRINT® 500 Series Handheld Remote Control System, 10-16v - 200 watt dual-tone</t>
  </si>
  <si>
    <t>bluePRINT 500 Series Remote 100W Button Control System</t>
  </si>
  <si>
    <t>ENGSA5100RSP</t>
  </si>
  <si>
    <t>bluePRINT® 500 Series Remote Control System with Button Control, 10-16v - 100 watt single-tone</t>
  </si>
  <si>
    <t>bluePRINT 500 Series Remote 200W Button Control System</t>
  </si>
  <si>
    <t>ENGSA5200RSP</t>
  </si>
  <si>
    <t>bluePRINT® 500 Series Remote Control System with Button Control, 10-16v - 200 watt dual-tone</t>
  </si>
  <si>
    <t>bluePRINT 500 Series Remote 200W Knob Control System</t>
  </si>
  <si>
    <t>ENGSA5200RSR</t>
  </si>
  <si>
    <t>bluePRINT® 500 Series Remote Control System with Knob Control, 10-16v - 200 watt dual-tone</t>
  </si>
  <si>
    <t>bluePRINT 500 Series Remote Control System - Knob, 1 speaker</t>
  </si>
  <si>
    <t>ENGSA5100RSR</t>
  </si>
  <si>
    <t>bluePRINT® 500 Series Remote Control System with Knob Control, 10-16v - 100 watt single-tone</t>
  </si>
  <si>
    <t>bluePRINT Central Controller</t>
  </si>
  <si>
    <t>ENGCC01244</t>
  </si>
  <si>
    <t>bluePRINT® Central Controller, Communication Hub for use within the EV Control System - 1 Active High Ignition Input, 24 Outputs (100 Amps max), ECE R10 Certified</t>
  </si>
  <si>
    <t>bluePRINT Connect® powered by ACETECH™</t>
  </si>
  <si>
    <t>ENGCNKT01</t>
  </si>
  <si>
    <t>bluePRINT Connect® powered by ACETECH™ includes: Assembly, T-Adapter Harness, Main Harness, USB Harness, CAN Single Harness, 10' Extension Harness &amp; Glass Mount Antennae. Connects with bluePRINT Central Controller or 500 Series Control System for Ford Police Interceptor Utility, 2018-2024, Ford Expedition 2018-2024, Ford F-150 2018-2020, Ford F250-350 2018-2024, Dodge Charger 2018-2024, Dodge Durango 2018-2024, RAM 1500-3500 2018-2024, Chevrolet Tahoe 2018-2024, Chevrolet Silverado 1500 2018-2024, Chevrolet 2500-3500 2018-2024</t>
  </si>
  <si>
    <t>ENGCNKT02</t>
  </si>
  <si>
    <t>bluePRINT Connect® powered by ACETECH™ package includes: Assembly, T-Adapter Harness, Main Harness, USB harness, CAN single Harness, 10' Extension Harness &amp; Glass Mount Antennae. Connects with bluePRINT Central Controller or 500 Series Control System for Ford Police Interceptor Utility 2025, Ford F-150 2021-2024</t>
  </si>
  <si>
    <t>bluePRINT Link Data Harness</t>
  </si>
  <si>
    <t>ENGLNDH001</t>
  </si>
  <si>
    <t>bluePRINT Link® Data Harness</t>
  </si>
  <si>
    <t>bluePRINT Link Micro Kit</t>
  </si>
  <si>
    <t>ENGLMK001</t>
  </si>
  <si>
    <t>bluePRINT Link® Micro Kit, includes Module and Vehicle Harness for Chevrolet Tahoe 2022-2024, Silverado 1500 2024</t>
  </si>
  <si>
    <t>ENGLMK002</t>
  </si>
  <si>
    <t>bluePRINT Link® Micro Kit, includes Module &amp; Vehicle Harness for Dodge Charger 2015-2024 &amp; Durango 2018-2024</t>
  </si>
  <si>
    <t>ENGLMK003</t>
  </si>
  <si>
    <t>bluePRINT Link® Micro Kit, includes Module and Vehicle Harness for Ford F-150 2021-2023</t>
  </si>
  <si>
    <t>ENGLMK004</t>
  </si>
  <si>
    <t>bluePRINT Link® Micro Kit, includes Module &amp; Vehicle Harness for GM 1 Wire 2014-2021</t>
  </si>
  <si>
    <t>ENGLMK005</t>
  </si>
  <si>
    <t>bluePRINT Link® Micro Kit, includes Module and Vehicle Harness for Dodge Ram 1500 (2013-2018) and Dodge Ram 1500 Classic / SSV 2019-2024, and Dodge Ram 2500-5500 2013-2024</t>
  </si>
  <si>
    <t>ENGLMK006</t>
  </si>
  <si>
    <t>bluePRINT Link® Micro Kit, includes Module and Vehicle Harness for Dodge Ram 1500 5th generation DT chassis 2019-2024</t>
  </si>
  <si>
    <t>ENGLMK007</t>
  </si>
  <si>
    <t>bluePRINT Link® Micro Kit, includes Module and Vehicle Harness for Ford Expedition 2018-2021, Ford Maverick 2022-2024</t>
  </si>
  <si>
    <t>ENGLMK008</t>
  </si>
  <si>
    <t>bluePRINT Link® Micro Kit, includes Module and Vehicle Harness for Ford Transit 2020-2022, Ford Explorer / Police Interceptor Utility (PIU) 2016-2024, Ford F150 2017-2020 only, Ford F250-F550 without large infotainment screen 2017-2022, Ford Escape 2020-2024</t>
  </si>
  <si>
    <t>ENGLMK009</t>
  </si>
  <si>
    <t>bluePRINT Link® Micro Kit, includes Module and Vehicle Harness for Ford Mustang Mach-E 2021-2024</t>
  </si>
  <si>
    <t>ENGLMK011</t>
  </si>
  <si>
    <t>bluePRINT Link® Micro Kit, includes Module and Vehicle Harness for Harley Davidson Road King 2021-2023</t>
  </si>
  <si>
    <t>ENGLMK013</t>
  </si>
  <si>
    <t>bluePRINT Link® Micro Kit, includes Module and Vehicle Harness for Ford Super Duty F-250-F-550, 2023-2024, Ford F-150, 2024 and Ford Police Interceptor Utility (PIU) 2025</t>
  </si>
  <si>
    <t>ENGLMK015</t>
  </si>
  <si>
    <t>bluePRINT Link® Micro Kit, includes Module and Vehicle Harness, for Ford  F-150 2021-2024</t>
  </si>
  <si>
    <t>bluePRINT Link Micro Module</t>
  </si>
  <si>
    <t>ENGLMK012</t>
  </si>
  <si>
    <t>bluePRINT Link® Micro Module and Vehicle Harness for Ford Transit 2020-2024, Ford Expedition (2022-2024) and Ford F250-F550 with large infotainment screen (12") and white OBDII connector (2021-2022)</t>
  </si>
  <si>
    <t>ENGLMMD001</t>
  </si>
  <si>
    <t>bluePRINT Link® Micro Module for Chevrolet Tahoe 2022-2024, Silverado 1500 2024 &amp; Ford F-150 2022-2023, Ford Super Duty F-250-F-550, 2024</t>
  </si>
  <si>
    <t>ENGLMMD002</t>
  </si>
  <si>
    <t>bluePRINT Link® Micro Module for 2 Wire CAN Applications</t>
  </si>
  <si>
    <t>ENGLMMD004</t>
  </si>
  <si>
    <t>bluePRINT Link® Micro Module for GM 1 Wire</t>
  </si>
  <si>
    <t>bluePRINT Link Micro Vehicle Harness</t>
  </si>
  <si>
    <t>ENGLMVH001</t>
  </si>
  <si>
    <t>bluePRINT Link® Micro Vehicle Harness for Chevrolet Tahoe 2022-2024, Chevrolet Silverado 1500 2022 - 2024</t>
  </si>
  <si>
    <t>ENGLMVH002</t>
  </si>
  <si>
    <t>bluePRINT Link® Micro Vehicle Harness for Dodge Charger 2015-2024 &amp; Durango 2018-2024</t>
  </si>
  <si>
    <t>ENGLMVH003</t>
  </si>
  <si>
    <t>bluePRINT Link® Micro Vehicle Harness for Ford F-150 2021-2023</t>
  </si>
  <si>
    <t>ENGLMVH004</t>
  </si>
  <si>
    <t>bluePRINT Link® Micro Vehicle Harness for GM 1 Wire 2014-2021</t>
  </si>
  <si>
    <t>ENGLMVH005</t>
  </si>
  <si>
    <t>bluePRINT Link® Micro Vehicle Harness for Dodge Ram 1500 2013-2018 and Dodge Ram 1500 Classic / SSV 2019-2024, and Dodge Ram 2500-5500 2013-2024</t>
  </si>
  <si>
    <t>ENGLMVH006</t>
  </si>
  <si>
    <t>bluePRINT Link® Micro Vehicle Harness for Dodge Ram 1500 5th generation DT chassis 2019-2024</t>
  </si>
  <si>
    <t>ENGLMVH007</t>
  </si>
  <si>
    <t>bluePRINT Link® Micro Vehicle Harness for Ford Expedition 2018-2021, Ford Maverick 2022-2024</t>
  </si>
  <si>
    <t>ENGLMVH008</t>
  </si>
  <si>
    <t>bluePRINT Link® Micro Vehicle Harness for Ford Transit (2020-2023), Ford Explorer / Police Interceptor Utility (PIU) (2016-2024), Ford F150 2017-2020 only, Ford F250-F550 without large infotainment screen 2017-2022, Ford Escape 2020-2024</t>
  </si>
  <si>
    <t>ENGLMVH009</t>
  </si>
  <si>
    <t>bluePRINT Link® Micro Vehicle Harness for Ford Mustang Mach-E 2021-2024</t>
  </si>
  <si>
    <t>ENGLMVH011</t>
  </si>
  <si>
    <t>bluePRINT Link® Micro Vehicle Harness for Harley Davidson Road King 2021-2023</t>
  </si>
  <si>
    <t>ENGLMVH012</t>
  </si>
  <si>
    <t>bluePRINT Link® Micro Vehicle Harness for Ford Expedition (2022-2024) and Ford F250-F550 with large infotainment screen (12") and white OBDII connector (2021-2022)</t>
  </si>
  <si>
    <t>ENGLMVH013</t>
  </si>
  <si>
    <t>bluePRINT Link® Vehicle Harness for Ford Super Duty F250-F550, 2023-2024, Ford F-150, 2024</t>
  </si>
  <si>
    <t>ENGLMVH015</t>
  </si>
  <si>
    <t>bluePRINT Link® Micro Vehicle Harness works on Ford  F-150 2021-2024</t>
  </si>
  <si>
    <t>bluePRINT Link Vehicle  Harness</t>
  </si>
  <si>
    <t>ENGLNVH003</t>
  </si>
  <si>
    <t>bluePRINT Link® Vehicle Harness for Ford Transit Van 2015-2019, Dodge Charger 2015-2017, RAM Trucks (limited diesel support) 2013-2017</t>
  </si>
  <si>
    <t>bluePRINT Sync GPS Antenna</t>
  </si>
  <si>
    <t>ENGSYAT01</t>
  </si>
  <si>
    <t>bluePRINT Sync® GPS Antenna</t>
  </si>
  <si>
    <t>bluePRINT Sync Module</t>
  </si>
  <si>
    <t>ENGSYMD01</t>
  </si>
  <si>
    <t>bluePRINT Sync® Module, includes GPS Antenna, ECE R10 Certified</t>
  </si>
  <si>
    <t>ENGSYMD02</t>
  </si>
  <si>
    <t>bluePRINT Sync® Module (without GPS Antenna)</t>
  </si>
  <si>
    <t>Handheld Control Panel</t>
  </si>
  <si>
    <t>ENGCP15001</t>
  </si>
  <si>
    <t>bluePRINT® Handheld Control Panel - 15 Programmable Buttons, ECE R10 Certified</t>
  </si>
  <si>
    <t>Input Node</t>
  </si>
  <si>
    <t>ENGND20001</t>
  </si>
  <si>
    <t>bluePRINT® Input Node - Provides 20 inputs for connection to vehicle devices, 13 Active High/Low Inputs &amp; 7 Active High Inputs, ECE R10 Certified</t>
  </si>
  <si>
    <t>nERGY 400 Series Console Siren - Button, 1 speaker, bluePRINT compatible</t>
  </si>
  <si>
    <t>ENGSCP7141</t>
  </si>
  <si>
    <t>nERGY 400 Series Multi-Function Siren w/ Button Control, bluePRINT® compatible, 10-16v - 100 watt single-tone</t>
  </si>
  <si>
    <t>nERGY 400 Series Console Siren - Button, 2 speaker, bluePRINT compatible</t>
  </si>
  <si>
    <t>ENGSCP7152</t>
  </si>
  <si>
    <t>nERGY 400 Series Multi-Function Console Siren w/ Button Control, bluePRINT® compatible, 10-16v - 200 Watt dual-tone</t>
  </si>
  <si>
    <t>nERGY 400 Series Console Siren - Knob, 1 speaker, bluePRINT compatible</t>
  </si>
  <si>
    <t>ENGSCR7141</t>
  </si>
  <si>
    <t>nERGY 400 Series Multi-Function Console Siren w/ Knob Control, bluePRINT® compatible, 10-16v - 100 watt single-tone</t>
  </si>
  <si>
    <t>ENGSCR7152</t>
  </si>
  <si>
    <t>nERGY 400 Series Multi-Function Siren w/ Knob Control, bluePRINT® compatible, 10-16v - 200 watt dual-tone</t>
  </si>
  <si>
    <t>nERGY 400 Series Remote Siren - Knob, 1 speaker, bluePRINT compatible</t>
  </si>
  <si>
    <t>ENGSA07141</t>
  </si>
  <si>
    <t>nERGY 400 Series Remote Siren/Switch Module, bluePRINT® compatible, 10-16v - 100 watt single-tone, with Nine 10-Amp &amp; Three 20-Amp Relay Outputs</t>
  </si>
  <si>
    <t>nERGY 400 Series Remote Siren - Knob, 2 speaker, bluePRINT compatible</t>
  </si>
  <si>
    <t>ENGSA07152</t>
  </si>
  <si>
    <t>nERGY 400 Series Remote Siren/Switch Module, bluePRINT® compatible, 10-16v - 200 watt dual-tone, with Nine 10-Amp &amp; Three 20-Amp Relay Outputs</t>
  </si>
  <si>
    <t>Remote Control Panel</t>
  </si>
  <si>
    <t>ENGCP18001</t>
  </si>
  <si>
    <t>bluePRINT® Remote Control Panel - 15 Programmable Buttons w/ 3 Position Slide Switch, ECE R10 Certified</t>
  </si>
  <si>
    <t>ENGCP18002</t>
  </si>
  <si>
    <t>bluePRINT® Remote Control Panel - 15 Programmable Buttons w/ Knob Control</t>
  </si>
  <si>
    <t>Remote Node</t>
  </si>
  <si>
    <t>ENGND04102</t>
  </si>
  <si>
    <t>bluePRINT® Remote Node with Magnetic ID</t>
  </si>
  <si>
    <t>ENGSA03021</t>
  </si>
  <si>
    <t>bluePRINT® 100 Watt Compact Remote Siren Amplifier - 10-30v - 100 watt single-tone</t>
  </si>
  <si>
    <t>SERVICE PARTS</t>
  </si>
  <si>
    <t>Amplifier Box</t>
  </si>
  <si>
    <t>PSRN5ANR11</t>
  </si>
  <si>
    <t>Replacement Amplifier Box - 100w</t>
  </si>
  <si>
    <t>PSRN5ANR12</t>
  </si>
  <si>
    <t>Replacement Amplifier Box - 200w</t>
  </si>
  <si>
    <t>Bail Bracket</t>
  </si>
  <si>
    <t>PSRN5BLBK1</t>
  </si>
  <si>
    <t>Bail Bracket Kit</t>
  </si>
  <si>
    <t>Control Panel</t>
  </si>
  <si>
    <t>PSRN5CTRL1</t>
  </si>
  <si>
    <t>Replacement Remote Control Panel for Button with option for Console mount</t>
  </si>
  <si>
    <t>PSRN5CTRL2</t>
  </si>
  <si>
    <t>Replacement Remote Control Panel for Knob with option for Console mount</t>
  </si>
  <si>
    <t>Controller</t>
  </si>
  <si>
    <t>PSRNHHC2</t>
  </si>
  <si>
    <t>Handheld Controller (only) with 13' coil cable length for use w/ Handheld Remote Sirens</t>
  </si>
  <si>
    <t>Harness</t>
  </si>
  <si>
    <t>ENGHNK01</t>
  </si>
  <si>
    <t>18 inch Harness Kit for Central Controller</t>
  </si>
  <si>
    <t>ENGHNK04</t>
  </si>
  <si>
    <t>15 ft Harness Kit for Central Controller</t>
  </si>
  <si>
    <t>ENGHNK05</t>
  </si>
  <si>
    <t>18 inch Harness Kit for Remote Node</t>
  </si>
  <si>
    <t>ENGHNK06</t>
  </si>
  <si>
    <t>10 ft Harness Kit for Remote Node</t>
  </si>
  <si>
    <t>PEPL9BBHNXL</t>
  </si>
  <si>
    <t>8 ft 24 Conductor Harness for nERGY® bluePRINT® Input Node</t>
  </si>
  <si>
    <t>PNGCNHN01</t>
  </si>
  <si>
    <t>T-Adapter Harness for bluePRINT Connect® for Ford Police Interceptor Utility 2018-2024, Ford Expedition 2018-2024, Ford F-150 2018-2020, Ford F250-350 2018-2024, Dodge Charger 2018-2024, Dodge Durango 2018-2024, RAM 1500-3500 2018-2024, Chevrolet Tahoe 2018-2024, Chevrolet Silverado 1500 2018-2024, Chevrolet 2500-3500 2018-2024</t>
  </si>
  <si>
    <t>PNGCNHN02</t>
  </si>
  <si>
    <t>T-Adapter Harness for bluePRINT Connect® for Ford Police Interceptor Utility 2025, Ford F-150 2021-2024</t>
  </si>
  <si>
    <t>PNGCNHN03</t>
  </si>
  <si>
    <t>Main Harness works on Ford, GM Dodge and RAM for use with bluePRINT Connect®</t>
  </si>
  <si>
    <t>PNGCNHN04</t>
  </si>
  <si>
    <t>USB Harness for bluePRINT Connect® for Ford, GM Dodge and RAM</t>
  </si>
  <si>
    <t>PSRN5HDK1</t>
  </si>
  <si>
    <t>Harness Kit</t>
  </si>
  <si>
    <t>Microphone</t>
  </si>
  <si>
    <t>PSRN5MC01</t>
  </si>
  <si>
    <t>Replacement Microphone</t>
  </si>
  <si>
    <t>Microphone Mounting Clip</t>
  </si>
  <si>
    <t>PSRN5MMC1</t>
  </si>
  <si>
    <t>Replacement Microphone Mounting Clip</t>
  </si>
  <si>
    <t>Peel &amp; Stick Legends</t>
  </si>
  <si>
    <t>PSRN5LEG1</t>
  </si>
  <si>
    <t>Peel &amp; Stick Legends for Auxiliary Buttons</t>
  </si>
  <si>
    <t>Replacement Console Face</t>
  </si>
  <si>
    <t>PNGCP18003</t>
  </si>
  <si>
    <t>Replacement Console Face Panel for #ENGSCR7141, #ENGSCR7152</t>
  </si>
  <si>
    <t>PNGCP18004</t>
  </si>
  <si>
    <t>Replacement Console Face Panel for #ENGSCP7141, #ENGSCP7152</t>
  </si>
  <si>
    <t>Screw Driver</t>
  </si>
  <si>
    <t>PNGNDHK01</t>
  </si>
  <si>
    <t>Screw Driver with Magnet for Remote Node</t>
  </si>
  <si>
    <t>Siren Remote Microphone Conversion Kit</t>
  </si>
  <si>
    <t>PSRN5HDK3</t>
  </si>
  <si>
    <t>Siren Remote Microphone Conversion Kit, adds a microphone jack to amplifier (includes ¼" jack and 25' extension)</t>
  </si>
  <si>
    <t>PSRN5HDK4</t>
  </si>
  <si>
    <t>Siren Remote Microphone Conversion Kit, adds a microphone jack to amplifier (includes ¼" jack)</t>
  </si>
  <si>
    <t>Rooftop Lightbar</t>
  </si>
  <si>
    <t>EMPLB*****</t>
  </si>
  <si>
    <t>48" mpower Lightbar, 6" Inboards, Single Color OR Single Color Split Bar, W/TA &amp; TD &amp; Alley</t>
  </si>
  <si>
    <t>48" mpower Lightbar, 6" Inboards, Dual Color, W/TA &amp; TD &amp; Alley</t>
  </si>
  <si>
    <t>55" mpower Lightbar single/dual</t>
  </si>
  <si>
    <t>ENFLB*****</t>
  </si>
  <si>
    <t>48" nforce Rooftop Lightbar single/dual</t>
  </si>
  <si>
    <t>48" nforce NXT Rooftop Lightbar single/dual</t>
  </si>
  <si>
    <t>54" nfuse NXT Rooftop Lightbar single/dual</t>
  </si>
  <si>
    <t>54" nfuse Rooftop Lightbar single/dual</t>
  </si>
  <si>
    <t>Interior Visor</t>
  </si>
  <si>
    <t>ENFB****</t>
  </si>
  <si>
    <t>nFORCE® Front Interior LED Lightbar Single/Dual/Tri Color</t>
  </si>
  <si>
    <t>ENFW*****</t>
  </si>
  <si>
    <t>nFORCE® Interior LED Lightbar Single/Dual/Tri Color</t>
  </si>
  <si>
    <t>AVC11A</t>
  </si>
  <si>
    <t>SINGLE AVENGER II SOLO AMBER</t>
  </si>
  <si>
    <t>AVC11B</t>
  </si>
  <si>
    <t>SINGLE AVENGER II SOLO BLUE</t>
  </si>
  <si>
    <t>AVC11C</t>
  </si>
  <si>
    <t>SINGLE AVENGER II SOLO WHITE</t>
  </si>
  <si>
    <t>AVC11G</t>
  </si>
  <si>
    <t>SINGLE AVENGER II SOLO GREEN</t>
  </si>
  <si>
    <t>AVC11R</t>
  </si>
  <si>
    <t>SINGLE AVENGER II SOLO RED</t>
  </si>
  <si>
    <t>AVC21AA</t>
  </si>
  <si>
    <t>DUAL AVENGER II SOLO AMB/AMB</t>
  </si>
  <si>
    <t>AVC21AC</t>
  </si>
  <si>
    <t>DUAL AVENGER II SOLO AMB/WHT</t>
  </si>
  <si>
    <t>AVC21AG</t>
  </si>
  <si>
    <t>DUAL AVENGER II SOLO AMB/GRN</t>
  </si>
  <si>
    <t>AVC21BA</t>
  </si>
  <si>
    <t>DUAL AVENGER II SOLO BLU/AMB</t>
  </si>
  <si>
    <t>AVC21BB</t>
  </si>
  <si>
    <t>DUAL AVENGER II SOLO BLU/BLU</t>
  </si>
  <si>
    <t>AVC21BC</t>
  </si>
  <si>
    <t>DUAL AVENGER II SOLO BLU/WHT</t>
  </si>
  <si>
    <t>AVC21BR</t>
  </si>
  <si>
    <t>DUAL AVENGER II SOLO BLU/RED</t>
  </si>
  <si>
    <t>AVC21CC</t>
  </si>
  <si>
    <t>DUAL AVENGER II SOLO WHT/WHT</t>
  </si>
  <si>
    <t>AVC21GG</t>
  </si>
  <si>
    <t>DUAL AVENGER II SOLO GRN/GRN</t>
  </si>
  <si>
    <t>AVC21RA</t>
  </si>
  <si>
    <t>DUAL AVENGER II SOLO RED/AMB</t>
  </si>
  <si>
    <t>AVC21RB</t>
  </si>
  <si>
    <t>DUAL AVENGER II SOLO RED/BLU</t>
  </si>
  <si>
    <t>AVC21RC</t>
  </si>
  <si>
    <t>DUAL AVENGER II SOLO RED/WHT</t>
  </si>
  <si>
    <t>AVC21RR</t>
  </si>
  <si>
    <t>DUAL AVENGER II SOLO RED/RED</t>
  </si>
  <si>
    <t>AVW11A</t>
  </si>
  <si>
    <t>AVW11B</t>
  </si>
  <si>
    <t>AVW11C</t>
  </si>
  <si>
    <t>AVW11G</t>
  </si>
  <si>
    <t>AVW11R</t>
  </si>
  <si>
    <t>AVW21AA</t>
  </si>
  <si>
    <t>AVW21AC</t>
  </si>
  <si>
    <t>AVW21BA</t>
  </si>
  <si>
    <t>AVW21BB</t>
  </si>
  <si>
    <t>AVW21BC</t>
  </si>
  <si>
    <t>AVW21CC</t>
  </si>
  <si>
    <t>AVW21RA</t>
  </si>
  <si>
    <t>AVW21RB</t>
  </si>
  <si>
    <t>AVW21RC</t>
  </si>
  <si>
    <t>AVW21RR</t>
  </si>
  <si>
    <t>AVC12D</t>
  </si>
  <si>
    <t>SINGLE AVENGER II DUO RED/WHT</t>
  </si>
  <si>
    <t>AVC12E</t>
  </si>
  <si>
    <t>SINGLE AVENGER II DUO BLU/WHT</t>
  </si>
  <si>
    <t>AVC12F</t>
  </si>
  <si>
    <t>SINGLE AVENGER II DUO AMB/WHT</t>
  </si>
  <si>
    <t>AVC12J</t>
  </si>
  <si>
    <t>SINGLE AVENGER II DUO RED/BLU</t>
  </si>
  <si>
    <t>AVC12K</t>
  </si>
  <si>
    <t>SINGLE AVENGER II DUO RED/AMB</t>
  </si>
  <si>
    <t>AVC12M</t>
  </si>
  <si>
    <t>SINGLE AVENGER II DUO BLU/AMB</t>
  </si>
  <si>
    <t>AVC22DD</t>
  </si>
  <si>
    <t>DUAL AVENGER II DUO RW/RW CORD</t>
  </si>
  <si>
    <t>AVC22DE</t>
  </si>
  <si>
    <t>DUAL AVENGER II DUO BW/RW CORD</t>
  </si>
  <si>
    <t>AVC22EE</t>
  </si>
  <si>
    <t>DUAL AVENGER II DUO BW/BW CORD</t>
  </si>
  <si>
    <t>AVC22FF</t>
  </si>
  <si>
    <t>DUAL AVENGER II DUO AW/AW CORD</t>
  </si>
  <si>
    <t>AVC22JJ</t>
  </si>
  <si>
    <t>DUAL AVENGER II DUO RB/RB CORD</t>
  </si>
  <si>
    <t>AVC22MM</t>
  </si>
  <si>
    <t>DUAL AVENGER II DUO BA/BA CORD</t>
  </si>
  <si>
    <t>AVW12D</t>
  </si>
  <si>
    <t>AVW12E</t>
  </si>
  <si>
    <t>AVW12F</t>
  </si>
  <si>
    <t>AVW12J</t>
  </si>
  <si>
    <t>AVW12K</t>
  </si>
  <si>
    <t>AVW12M</t>
  </si>
  <si>
    <t>AVW22DD</t>
  </si>
  <si>
    <t>DUAL AVENGER II DUO RW/RW WIRE</t>
  </si>
  <si>
    <t>AVW22DE</t>
  </si>
  <si>
    <t>DUAL AVENGER II DUO BW/RW WIRE</t>
  </si>
  <si>
    <t>AVW22EE</t>
  </si>
  <si>
    <t>DUAL AVENGER II DUO BW/BW WIRE</t>
  </si>
  <si>
    <t>AVW22FF</t>
  </si>
  <si>
    <t>DUAL AVENGER II DUO AW/AW WIRE</t>
  </si>
  <si>
    <t>AVW22JJ</t>
  </si>
  <si>
    <t>DUAL AVENGER II DUO RB/RB WIRE</t>
  </si>
  <si>
    <t>AVW22MM</t>
  </si>
  <si>
    <t>DUAL AVENGER II DUO BA/BA WIRE</t>
  </si>
  <si>
    <t>AVC13RBC</t>
  </si>
  <si>
    <t>SINGLE AVENGER II TRIO R/B/W</t>
  </si>
  <si>
    <t>AVC13RBA</t>
  </si>
  <si>
    <t>SINGLE AVENGER II TRIO R/B/A</t>
  </si>
  <si>
    <t>AVC13RAC</t>
  </si>
  <si>
    <t>SINGLE AVENGER II TRIO R/A/W</t>
  </si>
  <si>
    <t>AVC13BAC</t>
  </si>
  <si>
    <t>SINGLE AVENGER II TRIO B/A/W</t>
  </si>
  <si>
    <t>AVC23RBC</t>
  </si>
  <si>
    <t>DUAL AVENGER II TRIO R/B/W</t>
  </si>
  <si>
    <t>AVC23RBA</t>
  </si>
  <si>
    <t>DUAL AVENGER II TRIO R/B/A</t>
  </si>
  <si>
    <t>AVC23RAC</t>
  </si>
  <si>
    <t>DUAL AVENGER II TRIO R/A/W</t>
  </si>
  <si>
    <t>AVC23BAC</t>
  </si>
  <si>
    <t>DUAL AVENGER II TRIO B/A/W</t>
  </si>
  <si>
    <t>AVW13RBC</t>
  </si>
  <si>
    <t>AVW13RBA</t>
  </si>
  <si>
    <t>AVW13RAC</t>
  </si>
  <si>
    <t>AVW13BAC</t>
  </si>
  <si>
    <t>AVW23RBC</t>
  </si>
  <si>
    <t>AVW23RBA</t>
  </si>
  <si>
    <t>AVW23RAC</t>
  </si>
  <si>
    <t>AVW23BAC</t>
  </si>
  <si>
    <t>AVBKT1</t>
  </si>
  <si>
    <t>SINGLE LO-PRO HEADLINER MT KIT</t>
  </si>
  <si>
    <t>AVBKT2</t>
  </si>
  <si>
    <t>DUAL LO-PRO HEADLINER MT KIT</t>
  </si>
  <si>
    <t>AVBKT3S</t>
  </si>
  <si>
    <t>SINGLE VISOR MOUNT BRKT KIT</t>
  </si>
  <si>
    <t>AVBKT3D</t>
  </si>
  <si>
    <t>DUAL VISOR MOUNT BRKT KIT</t>
  </si>
  <si>
    <t>AVBKT4</t>
  </si>
  <si>
    <t>AVENGER II UNIVERSAL SWIVEL MT</t>
  </si>
  <si>
    <t>AVBKT5S</t>
  </si>
  <si>
    <t>SINGLE HEADLINER MOUNT KIT</t>
  </si>
  <si>
    <t>AVBKT5D</t>
  </si>
  <si>
    <t>DUAL HEADLINER MOUNT KIT</t>
  </si>
  <si>
    <t>DP2</t>
  </si>
  <si>
    <t>2-LIGHT DOMINATOR PLUS LINZ6</t>
  </si>
  <si>
    <t>DP4</t>
  </si>
  <si>
    <t>4-LIGHT DOMINATOR PLUS LINZ6</t>
  </si>
  <si>
    <t>DP6</t>
  </si>
  <si>
    <t>6-LIGHT DOMINATOR PLUS LINZ6</t>
  </si>
  <si>
    <t>DP8</t>
  </si>
  <si>
    <t>8-LIGHT DOMINATOR PLUS LINZ6</t>
  </si>
  <si>
    <t>DPTA6A</t>
  </si>
  <si>
    <t>6-LT DOMINATOR PLUS T/A AMBER</t>
  </si>
  <si>
    <t>DPTA6</t>
  </si>
  <si>
    <t>6-LIGHT DOMINATOR PLUS T/A</t>
  </si>
  <si>
    <t>DPTA8A</t>
  </si>
  <si>
    <t>8-LT DOMINATOR PLUS T/A AMBER</t>
  </si>
  <si>
    <t>DPTA8</t>
  </si>
  <si>
    <t>8-LIGHT DOMINATOR PLUS T/A</t>
  </si>
  <si>
    <t>DPTAW8</t>
  </si>
  <si>
    <t>8-LT DOMINATOR+ T/A W/END WARN</t>
  </si>
  <si>
    <t>DPG</t>
  </si>
  <si>
    <t>OPT,ADD 1 GRN LINZ6 DOMINATOR+</t>
  </si>
  <si>
    <t>D2</t>
  </si>
  <si>
    <t>2-LIGHT DOMINATOR TIR3 SERIES</t>
  </si>
  <si>
    <t>D4</t>
  </si>
  <si>
    <t>4-LIGHT DOMINATOR TIR3 SERIES</t>
  </si>
  <si>
    <t>D6</t>
  </si>
  <si>
    <t>6-LIGHT DOMINATOR TIR3 SERIES</t>
  </si>
  <si>
    <t>D8</t>
  </si>
  <si>
    <t>8-LIGHT DOMINATOR TIR3 SERIES</t>
  </si>
  <si>
    <t>DTA6A</t>
  </si>
  <si>
    <t>6-LT DOMINATOR TIR3 T/A AMBER</t>
  </si>
  <si>
    <t>DTA6</t>
  </si>
  <si>
    <t>6-LIGHT DOMINATOR TIR3 T/A</t>
  </si>
  <si>
    <t>DTA8A</t>
  </si>
  <si>
    <t>8-LT DOMINATOR TIR3 T/A AMBER</t>
  </si>
  <si>
    <t>DTA8</t>
  </si>
  <si>
    <t>8-LIGHT DOMINATOR TIR3 T/A</t>
  </si>
  <si>
    <t>DTAW8</t>
  </si>
  <si>
    <t>8-LT DOMINATOR T/A W/END WARN</t>
  </si>
  <si>
    <t>DG</t>
  </si>
  <si>
    <t>OPT, ADD 1 GRN TIR3 DOMINATOR</t>
  </si>
  <si>
    <t>DBKT3</t>
  </si>
  <si>
    <t>DOMINATOR D2/D4 SWIVEL MOUNT</t>
  </si>
  <si>
    <t>DBKT4</t>
  </si>
  <si>
    <t>DOMINATOR ANGLE MOUNT BRACKET</t>
  </si>
  <si>
    <t>DBKT5</t>
  </si>
  <si>
    <t>DOMINATOR UPPER REAR WINDOW MT</t>
  </si>
  <si>
    <t>TADCTL1</t>
  </si>
  <si>
    <t>CONTROL HEAD FOR DOMINATOR T/A</t>
  </si>
  <si>
    <t>TADSW1</t>
  </si>
  <si>
    <t>TADSW1 SWITCH, ON/OFF</t>
  </si>
  <si>
    <t>TADSW2</t>
  </si>
  <si>
    <t>TADSW2 SWITCH, ON/OFF/ON</t>
  </si>
  <si>
    <t>FLLEDAA</t>
  </si>
  <si>
    <t>FLATLIGHTER 5MM LED AMB/AMB</t>
  </si>
  <si>
    <t>FLLEDAB</t>
  </si>
  <si>
    <t>FLATLIGHTER 5MM LED AMB/BLU</t>
  </si>
  <si>
    <t>FLLEDAC</t>
  </si>
  <si>
    <t>FLATLIGHTER 5MM LED AMB/WHT</t>
  </si>
  <si>
    <t>FLLEDBB</t>
  </si>
  <si>
    <t>FLATLIGHTER 5MM LED BLU/BLU</t>
  </si>
  <si>
    <t>FLLEDBC</t>
  </si>
  <si>
    <t>FLATLIGHTER 5MM LED BLU/WHT</t>
  </si>
  <si>
    <t>FLLEDCC</t>
  </si>
  <si>
    <t>FLATLIGHTER 5MM LED WHT/WHT</t>
  </si>
  <si>
    <t>FLLEDGG</t>
  </si>
  <si>
    <t>FLATLIGHTER 5MM LED GRN/GRN</t>
  </si>
  <si>
    <t>FLLEDRA</t>
  </si>
  <si>
    <t>FLATLIGHTER 5MM LED RED/AMB</t>
  </si>
  <si>
    <t>FLLEDRB</t>
  </si>
  <si>
    <t>FLATLIGHTER 5MM LED RED/BLU</t>
  </si>
  <si>
    <t>FLLEDRC</t>
  </si>
  <si>
    <t>FLATLIGHTER 5MM LED RED/WHT</t>
  </si>
  <si>
    <t>FLLEDRR</t>
  </si>
  <si>
    <t>FLATLIGHTER 5MM LED RED/RED</t>
  </si>
  <si>
    <t>SMLLAA</t>
  </si>
  <si>
    <t>SLIM-MISER LED DASH LT AMB/AMB</t>
  </si>
  <si>
    <t>SMLLRR</t>
  </si>
  <si>
    <t>SLIM-MISER LED DASH LT RED/RED</t>
  </si>
  <si>
    <t>SMLLBR</t>
  </si>
  <si>
    <t>SLIM-MISER LED DASH LT BLU/RED</t>
  </si>
  <si>
    <t>SMLLBB</t>
  </si>
  <si>
    <t>SLIM-MISER LED DASH LT BLU/BLU</t>
  </si>
  <si>
    <t>SMLLBC</t>
  </si>
  <si>
    <t>SLIM-MISER LED DASH LT BLU/WHT</t>
  </si>
  <si>
    <t>SMLLCR</t>
  </si>
  <si>
    <t>SLIM-MISER LED DASH LT WHT/RED</t>
  </si>
  <si>
    <t>SLPMMAA</t>
  </si>
  <si>
    <t>SLIMLIGHTER SUPER-LED AMB/AMB</t>
  </si>
  <si>
    <t>SLPMMAB</t>
  </si>
  <si>
    <t>SLIMLIGHTER SUPER-LED AMB/BLU</t>
  </si>
  <si>
    <t>SLPMMAC</t>
  </si>
  <si>
    <t>SLIMLIGHTER SUPER-LED AMB/WHT</t>
  </si>
  <si>
    <t>SLPMMAG</t>
  </si>
  <si>
    <t>SLIMLIGHTER SUPER-LED AMB/GRN</t>
  </si>
  <si>
    <t>SLPMMAR</t>
  </si>
  <si>
    <t>SLIMLIGHTER SUPER-LED AMB/RED</t>
  </si>
  <si>
    <t>SLPMMBA</t>
  </si>
  <si>
    <t>SLIMLIGHTER SUPER-LED BLU/AMB</t>
  </si>
  <si>
    <t>SLPMMBB</t>
  </si>
  <si>
    <t>SLIMLIGHTER SUPER-LED BLU/BLU</t>
  </si>
  <si>
    <t>SLPMMBC</t>
  </si>
  <si>
    <t>SLIMLIGHTER SUPER-LED BLU/WHT</t>
  </si>
  <si>
    <t>SLPMMBG</t>
  </si>
  <si>
    <t>SLIMLIGHTER SUPER-LED BLU/GRN</t>
  </si>
  <si>
    <t>SLPMMBR</t>
  </si>
  <si>
    <t>SLIMLIGHTER SUPER-LED BLU/RED</t>
  </si>
  <si>
    <t>SLPMMCC</t>
  </si>
  <si>
    <t>SLIMLIGHTER SUPER-LED WHT/WHT</t>
  </si>
  <si>
    <t>SLPMMGA</t>
  </si>
  <si>
    <t>SLIMLIGHTER SUPER-LED GRN/AMB</t>
  </si>
  <si>
    <t>SLPMMGC</t>
  </si>
  <si>
    <t>SLIMLIGHTER SUPER-LED GRN/WHT</t>
  </si>
  <si>
    <t>SLPMMGG</t>
  </si>
  <si>
    <t>SLIMLIGHTER SUPER-LED GRN/GRN</t>
  </si>
  <si>
    <t>SLPMMGR</t>
  </si>
  <si>
    <t>SLIMLIGHTER SUPER-LED GRN/RED</t>
  </si>
  <si>
    <t>SLPMMRA</t>
  </si>
  <si>
    <t>SLIMLIGHTER SUPER-LED RED/AMB</t>
  </si>
  <si>
    <t>SLPMMRB</t>
  </si>
  <si>
    <t>SLIMLIGHTER SUPER-LED RED/BLU</t>
  </si>
  <si>
    <t>SLPMMRC</t>
  </si>
  <si>
    <t>SLIMLIGHTER SUPER-LED RED/WHT</t>
  </si>
  <si>
    <t>SLPMMRR</t>
  </si>
  <si>
    <t>SLIMLIGHTER SUPER-LED RED/RED</t>
  </si>
  <si>
    <t>SLPBKT1</t>
  </si>
  <si>
    <t>BAIL BRACKET KIT, SLIMLIGHTER</t>
  </si>
  <si>
    <t>SFIONA</t>
  </si>
  <si>
    <t>SPITFIRE ION DASH LT AMBER</t>
  </si>
  <si>
    <t>SFIONB</t>
  </si>
  <si>
    <t>SPITFIRE ION DASH MT BLUE</t>
  </si>
  <si>
    <t>SFIONC</t>
  </si>
  <si>
    <t>SPITFIRE ION DASH LT WHITE</t>
  </si>
  <si>
    <t>SFIONG</t>
  </si>
  <si>
    <t>SPITFIRE ION DASH LT GREEN</t>
  </si>
  <si>
    <t>SFIONR</t>
  </si>
  <si>
    <t>SPITFIRE ION DASH LT RED</t>
  </si>
  <si>
    <t>SFIOND</t>
  </si>
  <si>
    <t>SPITFIRE ION DASH LT RED/WHT</t>
  </si>
  <si>
    <t>SFIONJ</t>
  </si>
  <si>
    <t>SPITFIRE ION DASH LT RED/BLU</t>
  </si>
  <si>
    <t>SFIONE</t>
  </si>
  <si>
    <t>SPITFIRE ION DASH LT BLU/WHT</t>
  </si>
  <si>
    <t>B6MMAAP</t>
  </si>
  <si>
    <t>MODEL B6MM, AMBER/AMBER</t>
  </si>
  <si>
    <t>B6MMABP</t>
  </si>
  <si>
    <t>MODEL B6MM, AMBER/BLUE</t>
  </si>
  <si>
    <t>B6MMACP</t>
  </si>
  <si>
    <t>MODEL B6MM, AMB/AMB WHT/CLR</t>
  </si>
  <si>
    <t>B6MMARP</t>
  </si>
  <si>
    <t>MODEL B6MM, AMBER/RED</t>
  </si>
  <si>
    <t>B6MMBAP</t>
  </si>
  <si>
    <t>MODEL B6MM, BLUE/AMBER</t>
  </si>
  <si>
    <t>B6MMBBP</t>
  </si>
  <si>
    <t>MODEL B6MM, BLUE/BLUE</t>
  </si>
  <si>
    <t>B6MMBCP</t>
  </si>
  <si>
    <t>MODEL B6MM, BLUE/WHITE</t>
  </si>
  <si>
    <t>B6MMBRP</t>
  </si>
  <si>
    <t>MODEL B6MM, BLUE/RED</t>
  </si>
  <si>
    <t>B6MMCRP</t>
  </si>
  <si>
    <t>MODEL B6MM, WHT/CLR RED/RED</t>
  </si>
  <si>
    <t>B6MMGAP</t>
  </si>
  <si>
    <t>MODEL B6MM, GREEN/AMBER</t>
  </si>
  <si>
    <t>B6MMGRP</t>
  </si>
  <si>
    <t>MODEL B6MM, GREEN/RED</t>
  </si>
  <si>
    <t>B6MMRAP</t>
  </si>
  <si>
    <t>MODEL B6MM, RED/AMBER</t>
  </si>
  <si>
    <t>B6MMRBP</t>
  </si>
  <si>
    <t>MODEL B6MM, RED/BLUE</t>
  </si>
  <si>
    <t>B6MMRCP</t>
  </si>
  <si>
    <t>MODEL B6MM, RED/RED WHT/CLR</t>
  </si>
  <si>
    <t>B6MMRRP</t>
  </si>
  <si>
    <t>MODEL B6MM, RED/RED</t>
  </si>
  <si>
    <t>B63M7AA</t>
  </si>
  <si>
    <t>MODEL B63M7 AMB/AMB, AMB/AMB</t>
  </si>
  <si>
    <t>B63M7AB</t>
  </si>
  <si>
    <t>MODEL B63M7 AMB/AMB, BLU/BLU</t>
  </si>
  <si>
    <t>B63M7AR</t>
  </si>
  <si>
    <t>MODEL B63M7 AMB/AMB, RED/RED</t>
  </si>
  <si>
    <t>B63M7BA</t>
  </si>
  <si>
    <t>MODEL B63M7 BLU/BLU, AMB/AMB</t>
  </si>
  <si>
    <t>B63M7BB</t>
  </si>
  <si>
    <t>MODEL B63M7 BLU/BLU, BLU/BLU</t>
  </si>
  <si>
    <t>B63M7BC</t>
  </si>
  <si>
    <t>MODEL B63M7 BLU/BLU, WHT/CLR</t>
  </si>
  <si>
    <t>B63M7BR</t>
  </si>
  <si>
    <t>MODEL B63M7 BLU/BLU, RED/RED</t>
  </si>
  <si>
    <t>B63M7RA</t>
  </si>
  <si>
    <t>MODEL B63M7 RED/RED, AMB/AMB</t>
  </si>
  <si>
    <t>B63M7RB</t>
  </si>
  <si>
    <t>MODEL B63M7 RED/RED, BLU/BLU</t>
  </si>
  <si>
    <t>B63M7RC</t>
  </si>
  <si>
    <t>MODEL B63M7 RED/RED, WHT/CLR</t>
  </si>
  <si>
    <t>B63M7RG</t>
  </si>
  <si>
    <t>MODEL B63M7 RED/RED, GRN/GRN</t>
  </si>
  <si>
    <t>B63M7RR</t>
  </si>
  <si>
    <t>MODEL B63M7 RED/RED, RED/RED</t>
  </si>
  <si>
    <t>B6370AA</t>
  </si>
  <si>
    <t>MODEL B6370 AMB/AMB, AMB/AMB</t>
  </si>
  <si>
    <t>B6370AB</t>
  </si>
  <si>
    <t>MODEL B6370 AMB/AMB, BLU/BLU</t>
  </si>
  <si>
    <t>B6370AR</t>
  </si>
  <si>
    <t>MODEL B6370 AMB/AMB, RED/RED</t>
  </si>
  <si>
    <t>B6370BA</t>
  </si>
  <si>
    <t>MODEL B6370 BLU/BLU, AMB/AMB</t>
  </si>
  <si>
    <t>B6370BB</t>
  </si>
  <si>
    <t>MODEL M6370 BLU/BLU, BLU/BLU</t>
  </si>
  <si>
    <t>B6370BR</t>
  </si>
  <si>
    <t>MODEL B6370 BLU/BLU, RED/RED</t>
  </si>
  <si>
    <t>B6370RA</t>
  </si>
  <si>
    <t>MODEL B6370 RED/RED, AMB/AMB</t>
  </si>
  <si>
    <t>B6370RB</t>
  </si>
  <si>
    <t>MODEL B6370 RED/RED, BLU/BLU</t>
  </si>
  <si>
    <t>B6370RC</t>
  </si>
  <si>
    <t>MODEL B6370 RED/RED, WHT/CLR</t>
  </si>
  <si>
    <t>B6370RR</t>
  </si>
  <si>
    <t>MODEL B6370 RED/RED, RED/RED</t>
  </si>
  <si>
    <t>B6M7AAP</t>
  </si>
  <si>
    <t>MODEL B6M7, AMB/AMB, AMB/AMB</t>
  </si>
  <si>
    <t>B6M7BAP</t>
  </si>
  <si>
    <t>MODEL B6M7, BLU/BLU, AMB/AMB</t>
  </si>
  <si>
    <t>B6M7RAP</t>
  </si>
  <si>
    <t>MODEL B6M7, RED/RED, AMB/AMB</t>
  </si>
  <si>
    <t>B6M7RBP</t>
  </si>
  <si>
    <t>MODEL B6M7, RED/RED, BLU/BLU</t>
  </si>
  <si>
    <t>B6M7RRP</t>
  </si>
  <si>
    <t>MODEL B6M7, RED/RED, RED/RED</t>
  </si>
  <si>
    <t>L31HAF</t>
  </si>
  <si>
    <t>L31 SUPER-LED FLAT MT. AMBER</t>
  </si>
  <si>
    <t>L31HBF</t>
  </si>
  <si>
    <t>L31 SUPER-LED FLAT MT. BLUE</t>
  </si>
  <si>
    <t>L31HCF</t>
  </si>
  <si>
    <t>L31 SUPER-LED FLAT MT. WHITE</t>
  </si>
  <si>
    <t>L31HGF</t>
  </si>
  <si>
    <t>L31 SUPER-LED FLAT MT. GREEN</t>
  </si>
  <si>
    <t>L31HRF</t>
  </si>
  <si>
    <t>L31 SUPER-LED FLAT MT. RED</t>
  </si>
  <si>
    <t>L31HAFCA</t>
  </si>
  <si>
    <t>L31 TITLE XIII FLAT MT AMBER</t>
  </si>
  <si>
    <t>L31HAF4</t>
  </si>
  <si>
    <t>L31 SUPER-LED FLAT MT. AMB.24V</t>
  </si>
  <si>
    <t>L31HBF4</t>
  </si>
  <si>
    <t>L31 SUPER-LED FLAT MT. BLU.24V</t>
  </si>
  <si>
    <t>L31HCF4</t>
  </si>
  <si>
    <t>L31 SUPER-LED FLAT MT. WHT.24V</t>
  </si>
  <si>
    <t>L31HGF4</t>
  </si>
  <si>
    <t>L31 SUPER-LED FLAT MT. GRN 24V</t>
  </si>
  <si>
    <t>L31HRF4</t>
  </si>
  <si>
    <t>L31 SUPER-LED FLAT MT. RED 24V</t>
  </si>
  <si>
    <t>L31HAM</t>
  </si>
  <si>
    <t>L31 SUPER-LED MAG. MT. AMBER</t>
  </si>
  <si>
    <t>L31HBM</t>
  </si>
  <si>
    <t>L31 SUPER-LED MAG. MT. BLUE</t>
  </si>
  <si>
    <t>L31HCM</t>
  </si>
  <si>
    <t>L31 SUPER-LED MAG.MT. WHITE</t>
  </si>
  <si>
    <t>L31HGM</t>
  </si>
  <si>
    <t>L31 SUPER-LED MAG.MT. GREEN</t>
  </si>
  <si>
    <t>L31HRM</t>
  </si>
  <si>
    <t>L31 SUPER-LED MAG. MT. RED</t>
  </si>
  <si>
    <t>L31HAMCA</t>
  </si>
  <si>
    <t>L31 TITLE XIII MAG MT AMBER</t>
  </si>
  <si>
    <t>L31HAV</t>
  </si>
  <si>
    <t>L31 SUPER-LED VACUUM MT. AMBER</t>
  </si>
  <si>
    <t>L31HBV</t>
  </si>
  <si>
    <t>L31 SUPER-LED VACUUM MT. BLUE</t>
  </si>
  <si>
    <t>L31HCV</t>
  </si>
  <si>
    <t>L31 SUPER-LED VACUUM MT WHITE</t>
  </si>
  <si>
    <t>L31HGV</t>
  </si>
  <si>
    <t>L31 SUPER-LED VACUUM MT. GREEN</t>
  </si>
  <si>
    <t>L31HRV</t>
  </si>
  <si>
    <t>L31 SUPER-LED VACUUM MT. RED</t>
  </si>
  <si>
    <t>L31HRFN</t>
  </si>
  <si>
    <t>L31 SUPER-LED FLAT MT.RED NFPA</t>
  </si>
  <si>
    <t>MIRROR20</t>
  </si>
  <si>
    <t>MIRROR MT KIT 2000/2500/L21/22</t>
  </si>
  <si>
    <t>BBKT30</t>
  </si>
  <si>
    <t>L BRACKET L30 SERIES</t>
  </si>
  <si>
    <t>L360PMKT</t>
  </si>
  <si>
    <t>PIPE MOUNT KIT FOR L31/L32</t>
  </si>
  <si>
    <t>L360BGB</t>
  </si>
  <si>
    <t>BRANCH GUARD KIT, L31 SERIES</t>
  </si>
  <si>
    <t>L32LAF</t>
  </si>
  <si>
    <t>L32 SUPER-LED, FLAT MT. AMBER</t>
  </si>
  <si>
    <t>L32LBF</t>
  </si>
  <si>
    <t>L32 SUPER-LED, FLAT MT. BLUE</t>
  </si>
  <si>
    <t>L32LCF</t>
  </si>
  <si>
    <t>L32 SUPER-LED, FLAT MT. WHITE</t>
  </si>
  <si>
    <t>L32LGF</t>
  </si>
  <si>
    <t>L32 SUPER-LED, FLAT MT. GREEN</t>
  </si>
  <si>
    <t>L32LRF</t>
  </si>
  <si>
    <t>L32 SUPER-LED, FLAT MT. RED</t>
  </si>
  <si>
    <t>L32LAF4</t>
  </si>
  <si>
    <t>L32 SUPER-LED FLAT MT. AMB.24V</t>
  </si>
  <si>
    <t>L32LBF4</t>
  </si>
  <si>
    <t>L32 SUPER-LED FLAT MT. BLU.24V</t>
  </si>
  <si>
    <t>L32LRF4</t>
  </si>
  <si>
    <t>L32 SUPER-LED FLAT MT. RED 24V</t>
  </si>
  <si>
    <t>L32LAM</t>
  </si>
  <si>
    <t>L32 SUPER-LED, MAG. MT. AMBER</t>
  </si>
  <si>
    <t>L32LBM</t>
  </si>
  <si>
    <t>L32 SUPER-LED, MAG. MT. BLUE</t>
  </si>
  <si>
    <t>L32LCM</t>
  </si>
  <si>
    <t>L32 SUPER-LED, MAG. MT. WHITE</t>
  </si>
  <si>
    <t>L32LGM</t>
  </si>
  <si>
    <t>L32 SUPER-LED, MAG. MT. GREEN</t>
  </si>
  <si>
    <t>L32LRM</t>
  </si>
  <si>
    <t>L32 SUPER-LED, MAG. MT. RED</t>
  </si>
  <si>
    <t>L32LAV</t>
  </si>
  <si>
    <t>L32 SUPER-LED, VAC. MT. AMBER</t>
  </si>
  <si>
    <t>L32LBV</t>
  </si>
  <si>
    <t>L32 SUPER-LED, VAC. MT. BLUE</t>
  </si>
  <si>
    <t>L32LCV</t>
  </si>
  <si>
    <t>L32 SUPER-LED, VAC. MT. WHITE</t>
  </si>
  <si>
    <t>L32LGV</t>
  </si>
  <si>
    <t>L32 SUPER-LED, VAC MT. GREEN</t>
  </si>
  <si>
    <t>L32LRV</t>
  </si>
  <si>
    <t>L32 SUPER-LED, VAC MT. RED</t>
  </si>
  <si>
    <t>L21HAP</t>
  </si>
  <si>
    <t>L21 12V AMB/AMB HIGH POLY PERM</t>
  </si>
  <si>
    <t>L21HGP</t>
  </si>
  <si>
    <t>L21 12V GRN/GRN HIGH POLY PERM</t>
  </si>
  <si>
    <t>L21HAM</t>
  </si>
  <si>
    <t>L21 12V AMB/AMB HIGH POLY MAG</t>
  </si>
  <si>
    <t>L21HAV</t>
  </si>
  <si>
    <t>L21 12V AMB/AMB HIGH POLY VAC</t>
  </si>
  <si>
    <t>L21HAP4</t>
  </si>
  <si>
    <t>L21 24V AMB/AMB HIGH POLY PERM</t>
  </si>
  <si>
    <t>L21LAP</t>
  </si>
  <si>
    <t>L21 12V AMB/AMB LOW POLY PERM</t>
  </si>
  <si>
    <t>L21LAM</t>
  </si>
  <si>
    <t>L21 12V AMB/AMB LOW POLY MAG</t>
  </si>
  <si>
    <t>L21LAV</t>
  </si>
  <si>
    <t>L21 12V AMB/AMB LOW POLY VAC</t>
  </si>
  <si>
    <t>L21LAP4</t>
  </si>
  <si>
    <t>L21 24V AMB/AMB LOW POLY PERM</t>
  </si>
  <si>
    <t>BBKT20</t>
  </si>
  <si>
    <t>L BRACKET L20/2500/2000 SER.</t>
  </si>
  <si>
    <t>BGL</t>
  </si>
  <si>
    <t>BRANCH GUARD, LOW DOME</t>
  </si>
  <si>
    <t>BGH</t>
  </si>
  <si>
    <t>BRANCH GUARD, HIGH DOME</t>
  </si>
  <si>
    <t>MMK</t>
  </si>
  <si>
    <t>MAGNET MOUNT &amp; CIGAR PLUG KIT</t>
  </si>
  <si>
    <t>LSK</t>
  </si>
  <si>
    <t>LIGHTED ON/OFF SWITCH KIT SPST</t>
  </si>
  <si>
    <t>DH2000A</t>
  </si>
  <si>
    <t>6" HIGH DOME, AMBER</t>
  </si>
  <si>
    <t>DH2000B</t>
  </si>
  <si>
    <t>6" HIGH DOME, BLUE</t>
  </si>
  <si>
    <t>DH2000C</t>
  </si>
  <si>
    <t>6" HIGH DOME, CLEAR</t>
  </si>
  <si>
    <t>DH2000G</t>
  </si>
  <si>
    <t>6" HIGH DOME, GREEN</t>
  </si>
  <si>
    <t>DH2000R</t>
  </si>
  <si>
    <t>6" HIGH DOME, RED</t>
  </si>
  <si>
    <t>DL2000A</t>
  </si>
  <si>
    <t>4 1/2" LOW DOME, AMBER</t>
  </si>
  <si>
    <t>DL2000B</t>
  </si>
  <si>
    <t>4 1/2" LOW DOME, BLUE</t>
  </si>
  <si>
    <t>DL2000C</t>
  </si>
  <si>
    <t>4 1/2" LOW DOME, CLEAR</t>
  </si>
  <si>
    <t>DL2000G</t>
  </si>
  <si>
    <t>4 1/2" LOW DOME, GREEN</t>
  </si>
  <si>
    <t>DL2000R</t>
  </si>
  <si>
    <t>4 1/2" LOW DOME, RED</t>
  </si>
  <si>
    <t>L22HAP</t>
  </si>
  <si>
    <t>L22 12V LED BEACON AMBER/COMBO</t>
  </si>
  <si>
    <t>L22HBP</t>
  </si>
  <si>
    <t>L22 12V LED BEACON BLUE/COMBO</t>
  </si>
  <si>
    <t>L22HCP</t>
  </si>
  <si>
    <t>L22 12V LED BEACON WHITE/COMBO</t>
  </si>
  <si>
    <t>L22HGP</t>
  </si>
  <si>
    <t>L22 12V LED BEACON GREEN/COMBO</t>
  </si>
  <si>
    <t>L22HRP</t>
  </si>
  <si>
    <t>L22 12V LED BEACON RED/COMBO</t>
  </si>
  <si>
    <t>L22HAM</t>
  </si>
  <si>
    <t>L22 12V LED BEACON AMBER/MAG.</t>
  </si>
  <si>
    <t>L22HBM</t>
  </si>
  <si>
    <t>L22 12V LED BEACON BLUE/MAG.</t>
  </si>
  <si>
    <t>L22HCM</t>
  </si>
  <si>
    <t>L22 12V LED BEACON WHITE/MAG.</t>
  </si>
  <si>
    <t>L22HGM</t>
  </si>
  <si>
    <t>L22 12V LED BEACON GREEN/MAG.</t>
  </si>
  <si>
    <t>L22HRM</t>
  </si>
  <si>
    <t>L22 12V LED BEACON RED/MAG.</t>
  </si>
  <si>
    <t>L22HAV</t>
  </si>
  <si>
    <t>L22 12V LED BEACON AMBER/VAC.</t>
  </si>
  <si>
    <t>L22HBV</t>
  </si>
  <si>
    <t>L22 12V LED BEACON BLUE/VAC</t>
  </si>
  <si>
    <t>L22HCV</t>
  </si>
  <si>
    <t>L22 12V LED BEACON WHITE/VAC.</t>
  </si>
  <si>
    <t>L22HAP4</t>
  </si>
  <si>
    <t>L22 24V LED BEACON AMBER/COMBO</t>
  </si>
  <si>
    <t>L22HBP4</t>
  </si>
  <si>
    <t>L22 24V LED BEACON BLUE/COMBO</t>
  </si>
  <si>
    <t>L22HCP4</t>
  </si>
  <si>
    <t>L22 24V LED BEACON WHITE/COMBO</t>
  </si>
  <si>
    <t>L22HRP4</t>
  </si>
  <si>
    <t>L22 24V LED BEACON RED/COMBO</t>
  </si>
  <si>
    <t>L22LAP</t>
  </si>
  <si>
    <t>L22 12V LED BEACON AMBER.COMBO</t>
  </si>
  <si>
    <t>L22LBP</t>
  </si>
  <si>
    <t>L22 12V LED BEACON BLUE COMBO</t>
  </si>
  <si>
    <t>L22LCP</t>
  </si>
  <si>
    <t>L22LGP</t>
  </si>
  <si>
    <t>L22LRP</t>
  </si>
  <si>
    <t>L22 12V LED BEACON RED COMBO</t>
  </si>
  <si>
    <t>L22LAM</t>
  </si>
  <si>
    <t>L22 12V LED BEACON AMBER/MAG</t>
  </si>
  <si>
    <t>L22LBM</t>
  </si>
  <si>
    <t>L22 12V LED BEACON BLUE/MAG</t>
  </si>
  <si>
    <t>L22LGM</t>
  </si>
  <si>
    <t>L22 12V LED BEACON GRN/MAG</t>
  </si>
  <si>
    <t>L22LRM</t>
  </si>
  <si>
    <t>L22 12V LED BEACON RED/MAG</t>
  </si>
  <si>
    <t>L22LAV</t>
  </si>
  <si>
    <t>L22 12V LED BEACON AMBER/VAC</t>
  </si>
  <si>
    <t>L22LBV</t>
  </si>
  <si>
    <t>L22LAP4</t>
  </si>
  <si>
    <t>L22LBP4</t>
  </si>
  <si>
    <t>L22LRP4</t>
  </si>
  <si>
    <t>L10HAP</t>
  </si>
  <si>
    <t>L10 12V AMB/AMB HIGH POLY PERM</t>
  </si>
  <si>
    <t>L10HCP</t>
  </si>
  <si>
    <t>L10 12V WHT/CLR HIGH POLY PERM</t>
  </si>
  <si>
    <t>L10HAP4</t>
  </si>
  <si>
    <t>L10 24V AMB/AMB HIGH POLY PERM</t>
  </si>
  <si>
    <t>L10HAM</t>
  </si>
  <si>
    <t>L10 12V AMB/AMB HIGH POLY MAG</t>
  </si>
  <si>
    <t>L10HAV</t>
  </si>
  <si>
    <t>L10 12V AMB/AMB HIGH POLY VAC</t>
  </si>
  <si>
    <t>L10LAP</t>
  </si>
  <si>
    <t>L10 12V AMB/AMB LOW POLY PERM</t>
  </si>
  <si>
    <t>L10LCP</t>
  </si>
  <si>
    <t>L10 12V WHT/CLR LOW POLY PERM</t>
  </si>
  <si>
    <t>L10LAP4</t>
  </si>
  <si>
    <t>L10 24V AMB/AMB LOW POLY PERM</t>
  </si>
  <si>
    <t>L10LAM</t>
  </si>
  <si>
    <t>L10 12V AMB/AMB LOW POLY MAG</t>
  </si>
  <si>
    <t>L10LAV</t>
  </si>
  <si>
    <t>L10 12V AMB/AMB LOW POLY VAC</t>
  </si>
  <si>
    <t>L10HFP</t>
  </si>
  <si>
    <t>L10 12V AMB/WHT HIGH POLY PERM</t>
  </si>
  <si>
    <t>L10HMP</t>
  </si>
  <si>
    <t>L10 12V AMB/BLU HIGH POLY PERM</t>
  </si>
  <si>
    <t>L10LFP</t>
  </si>
  <si>
    <t>L10 12V AMB/WHT LOW POLY PERM</t>
  </si>
  <si>
    <t>L10LJP</t>
  </si>
  <si>
    <t>L10 12V RED/BLU LOW POLY PERM</t>
  </si>
  <si>
    <t>L10LMP</t>
  </si>
  <si>
    <t>L10 12V AMB/BLU LOW POLY PERM</t>
  </si>
  <si>
    <t>L51AP</t>
  </si>
  <si>
    <t>L51 LED BEACON AMBER PERM 12V</t>
  </si>
  <si>
    <t>L51BP</t>
  </si>
  <si>
    <t>L51 LED BEACON BLUE PERM 12V</t>
  </si>
  <si>
    <t>L51CP</t>
  </si>
  <si>
    <t>L51 LED BEACON WHITE PERM 12V</t>
  </si>
  <si>
    <t>L51AM</t>
  </si>
  <si>
    <t>L51 LED BEACON AMBER MAG 12V</t>
  </si>
  <si>
    <t>L51BM</t>
  </si>
  <si>
    <t>L51 LED BEACON BLUE MAG 12V</t>
  </si>
  <si>
    <t>L51CM</t>
  </si>
  <si>
    <t>L51 LED BEACON WHT MAG MT 12V</t>
  </si>
  <si>
    <t>L53AP</t>
  </si>
  <si>
    <t>L53 LED BEACON, AMBER, PERM.</t>
  </si>
  <si>
    <t>L53AM</t>
  </si>
  <si>
    <t>L53 LED BEACON, AMBER, MAGNET</t>
  </si>
  <si>
    <t>MIRROR15</t>
  </si>
  <si>
    <t>MIRROR MT KIT 1500/L53</t>
  </si>
  <si>
    <t>L41AP</t>
  </si>
  <si>
    <t>L41 BEACON AMBER LOW PERM</t>
  </si>
  <si>
    <t>L41BP</t>
  </si>
  <si>
    <t>L41 BEACON BLUE LOW PERM</t>
  </si>
  <si>
    <t>L41CP</t>
  </si>
  <si>
    <t>L41 BEACON WHITE LOW PERM</t>
  </si>
  <si>
    <t>L41GP</t>
  </si>
  <si>
    <t>L41 BEACON GREEN LOW PERM</t>
  </si>
  <si>
    <t>L41RP</t>
  </si>
  <si>
    <t>L41 BEACON RED LOW PERM</t>
  </si>
  <si>
    <t>L41AM</t>
  </si>
  <si>
    <t>L41 BEACON AMBER LOW MAG</t>
  </si>
  <si>
    <t>L41BM</t>
  </si>
  <si>
    <t>L41 BEACON BLUE LOW MAG</t>
  </si>
  <si>
    <t>L41RM</t>
  </si>
  <si>
    <t>L41 BEACON RED LOW MAG</t>
  </si>
  <si>
    <t>L41AV</t>
  </si>
  <si>
    <t>L41 BEACON AMBER LOW VAC</t>
  </si>
  <si>
    <t>L41BV</t>
  </si>
  <si>
    <t>L41 BEACON BLUE LOW VAC</t>
  </si>
  <si>
    <t>L41CV</t>
  </si>
  <si>
    <t>L41 BEACON WHITE LOW VAC</t>
  </si>
  <si>
    <t>L41RV</t>
  </si>
  <si>
    <t>L41 BEACON RED LOW VAC</t>
  </si>
  <si>
    <t>L40BG</t>
  </si>
  <si>
    <t>L40 SERIES BRANCH GUARD</t>
  </si>
  <si>
    <t>R316AF</t>
  </si>
  <si>
    <t>R316 LED ROT. BEACON A/A FLAT</t>
  </si>
  <si>
    <t>R316BF</t>
  </si>
  <si>
    <t>R316 LED ROT. BEACON B/B FLAT</t>
  </si>
  <si>
    <t>R316CF</t>
  </si>
  <si>
    <t>R316 LED ROT. BEACON W/C FLAT</t>
  </si>
  <si>
    <t>R316GF</t>
  </si>
  <si>
    <t>R316 LED ROT. BEACON G/G FLAT</t>
  </si>
  <si>
    <t>R316RF</t>
  </si>
  <si>
    <t>R316 LED ROT. BEACON R/R FLAT</t>
  </si>
  <si>
    <t>R316AM</t>
  </si>
  <si>
    <t>R316 LED ROT. BEACON A/A MAG</t>
  </si>
  <si>
    <t>R316BM</t>
  </si>
  <si>
    <t>R316 LED ROT. BEACON B/B MAG</t>
  </si>
  <si>
    <t>R316RM</t>
  </si>
  <si>
    <t>R316 LED ROT. BEACON R/R MAG</t>
  </si>
  <si>
    <t>R316AV</t>
  </si>
  <si>
    <t>R316 LED ROT. BEACON A/A VAC</t>
  </si>
  <si>
    <t>R316BV</t>
  </si>
  <si>
    <t>R316 LED ROT. BEACON B/B VAC</t>
  </si>
  <si>
    <t>R316GV</t>
  </si>
  <si>
    <t>R316 LED ROT. BEACON G/G VAC</t>
  </si>
  <si>
    <t>R316RV</t>
  </si>
  <si>
    <t>R316 LED ROT. BEACON R/R VAC</t>
  </si>
  <si>
    <t>R316ABF</t>
  </si>
  <si>
    <t>R316 LED ROT. BEACON A/B FLAT</t>
  </si>
  <si>
    <t>R316ACF</t>
  </si>
  <si>
    <t>R316 LED ROT. BEACON A/W FLAT</t>
  </si>
  <si>
    <t>R316ARF</t>
  </si>
  <si>
    <t>R316 LED ROT. BEACON A/R FLAT</t>
  </si>
  <si>
    <t>R316BAF</t>
  </si>
  <si>
    <t>R316 LED ROT. BEACON B/A FLAT</t>
  </si>
  <si>
    <t>R316BCF</t>
  </si>
  <si>
    <t>R316 LED ROT. BEACON B/W FLAT</t>
  </si>
  <si>
    <t>R316RAF</t>
  </si>
  <si>
    <t>R316 LED ROT. BEACON R/A FLAT</t>
  </si>
  <si>
    <t>R316RBF</t>
  </si>
  <si>
    <t>R316 LED ROT. BEACON R/B FLAT</t>
  </si>
  <si>
    <t>R316RCF</t>
  </si>
  <si>
    <t>R316 LED ROT. BEACON R/W FLAT</t>
  </si>
  <si>
    <t>R316ABM</t>
  </si>
  <si>
    <t>R316 LED ROT. BEACON A/B MAG</t>
  </si>
  <si>
    <t>R316ACM</t>
  </si>
  <si>
    <t>R316 LED ROT. BEACON A/W MAG</t>
  </si>
  <si>
    <t>R316CAM</t>
  </si>
  <si>
    <t>R316 LED ROT. BEACON W/A MAG</t>
  </si>
  <si>
    <t>R316RBM</t>
  </si>
  <si>
    <t>R316 LED ROT. BEACON R/B MAG</t>
  </si>
  <si>
    <t>R316RCM</t>
  </si>
  <si>
    <t>R316 LED ROT. BEACON R/W MAG</t>
  </si>
  <si>
    <t>R316ACV</t>
  </si>
  <si>
    <t>R316 LED ROT. BEACON A/W VAC</t>
  </si>
  <si>
    <t>R316ARV</t>
  </si>
  <si>
    <t>R316 LED ROT. BEACON A/R VAC</t>
  </si>
  <si>
    <t>R316RBV</t>
  </si>
  <si>
    <t>R316 LED ROT. BEACON R/B VAC</t>
  </si>
  <si>
    <t>RPHOTO</t>
  </si>
  <si>
    <t>R316/416 12V PHOTOCELL HI/LO</t>
  </si>
  <si>
    <t>R416AF</t>
  </si>
  <si>
    <t>R416 LED ROT. BEACON A/A FLAT</t>
  </si>
  <si>
    <t>R416BF</t>
  </si>
  <si>
    <t>R416 LED ROT. BEACON B/B FLAT</t>
  </si>
  <si>
    <t>R416CF</t>
  </si>
  <si>
    <t>R416 LED ROT. BEACON W/C FLAT</t>
  </si>
  <si>
    <t>R416GF</t>
  </si>
  <si>
    <t>R416 LED ROT. BEACON G/G FLAT</t>
  </si>
  <si>
    <t>R416RF</t>
  </si>
  <si>
    <t>R416 LED ROT. BEACON R/R FLAT</t>
  </si>
  <si>
    <t>R416AM</t>
  </si>
  <si>
    <t>R416 LED ROT. BEACON A/A MAG</t>
  </si>
  <si>
    <t>R416BM</t>
  </si>
  <si>
    <t>R416 LED ROT. BEACON B/B MAG</t>
  </si>
  <si>
    <t>R416CM</t>
  </si>
  <si>
    <t>R416 LED ROT. BEACON W/C MAG</t>
  </si>
  <si>
    <t>R416RM</t>
  </si>
  <si>
    <t>R416 LED ROT. BEACON R/R MAG</t>
  </si>
  <si>
    <t>R416AV</t>
  </si>
  <si>
    <t>R416 LED ROT. BEACON A/A VAC</t>
  </si>
  <si>
    <t>R416BV</t>
  </si>
  <si>
    <t>R416 LED ROT. BEACON B/B VAC</t>
  </si>
  <si>
    <t>R416GV</t>
  </si>
  <si>
    <t>R416 LED ROT. BEACON G/G VAC</t>
  </si>
  <si>
    <t>R416RV</t>
  </si>
  <si>
    <t>R416 LED ROT. BEACON R/R VAC</t>
  </si>
  <si>
    <t>R416ABF</t>
  </si>
  <si>
    <t>R416 LED ROT. BEACON A/B FLAT</t>
  </si>
  <si>
    <t>R416ACF</t>
  </si>
  <si>
    <t>R416 LED ROT. BEACON A/W FLAT</t>
  </si>
  <si>
    <t>R416BCF</t>
  </si>
  <si>
    <t>R416 LED ROT. BEACON B/W FLAT</t>
  </si>
  <si>
    <t>R416RAF</t>
  </si>
  <si>
    <t>R416 LED ROT. BEACON R/A FLAT</t>
  </si>
  <si>
    <t>R416RBF</t>
  </si>
  <si>
    <t>R416 LED ROT. BEACON R/B FLAT</t>
  </si>
  <si>
    <t>R416RCF</t>
  </si>
  <si>
    <t>R416 LED ROT. BEACON R/W FLAT</t>
  </si>
  <si>
    <t>R416ACM</t>
  </si>
  <si>
    <t>R416 LED ROT. BEACON A/W MAG</t>
  </si>
  <si>
    <t>R416RBM</t>
  </si>
  <si>
    <t>R416 LED ROT. BEACON R/B MAG</t>
  </si>
  <si>
    <t>R416RBV</t>
  </si>
  <si>
    <t>R416 LED ROT. BEACON R/B VAC</t>
  </si>
  <si>
    <t>ULF44</t>
  </si>
  <si>
    <t>UNIVERSAL LED FLASHER 4 OUTLET</t>
  </si>
  <si>
    <t>SLFLASH</t>
  </si>
  <si>
    <t>SMART-LOGIC FLASHER</t>
  </si>
  <si>
    <t>LCPHOTO</t>
  </si>
  <si>
    <t>LOGIC LEVEL PHOTOCELL OPTION</t>
  </si>
  <si>
    <t>AFL530</t>
  </si>
  <si>
    <t>AFL530 5 TERM. LED AMB.FLASHER</t>
  </si>
  <si>
    <t>AFM560</t>
  </si>
  <si>
    <t>AFM560 5 OUTPUT AMB. FLASHER</t>
  </si>
  <si>
    <t>AFM1660</t>
  </si>
  <si>
    <t>AFM1660 16 OUTPUT AMB. FLASHER</t>
  </si>
  <si>
    <t>SSFPOS</t>
  </si>
  <si>
    <t>SOLID STATE HEADLIGHT FLASHER</t>
  </si>
  <si>
    <t>UHF2150A</t>
  </si>
  <si>
    <t>UHF2150A HEADLIGHT FLASHER</t>
  </si>
  <si>
    <t>LEDLOAD</t>
  </si>
  <si>
    <t>LED TURN SIGNAL LOAD MODULE</t>
  </si>
  <si>
    <t>PROGRAM2</t>
  </si>
  <si>
    <t>SCAN-LOCK + PROGRAMMER</t>
  </si>
  <si>
    <t>0SA00MCR</t>
  </si>
  <si>
    <t>LED MARKER/CLEARNCE AMB CHROME</t>
  </si>
  <si>
    <t>0SB00MCR</t>
  </si>
  <si>
    <t>LED MARKER/CLEARNCE BLU CHROME</t>
  </si>
  <si>
    <t>0SG00MCR</t>
  </si>
  <si>
    <t>LED MARKER/CLEARNCE GRN CHROME</t>
  </si>
  <si>
    <t>0SR00MCR</t>
  </si>
  <si>
    <t>LED MARKER/CLEARNCE RED CHROME</t>
  </si>
  <si>
    <t>0SA00FCR</t>
  </si>
  <si>
    <t>OVAL FLASH. LED LT AMB CHROME</t>
  </si>
  <si>
    <t>0SB00FCR</t>
  </si>
  <si>
    <t>OVAL FLASH. LED LT BLU CHROME</t>
  </si>
  <si>
    <t>0SC00FCR</t>
  </si>
  <si>
    <t>OVAL FLASH. LED LT WHT CHROME</t>
  </si>
  <si>
    <t>0SR00FCR</t>
  </si>
  <si>
    <t>OVAL FLASH. LED LT RED CHROME</t>
  </si>
  <si>
    <t>0SA00SCR</t>
  </si>
  <si>
    <t>OVAL STEADY LED LT AMB CHROME</t>
  </si>
  <si>
    <t>0SB00SCR</t>
  </si>
  <si>
    <t>OVAL STEADY LED LT BLU CHROME</t>
  </si>
  <si>
    <t>0SG00SCR</t>
  </si>
  <si>
    <t>OVAL STEADY LED LT GRN CHROME</t>
  </si>
  <si>
    <t>0SR00SCR</t>
  </si>
  <si>
    <t>OVAL STEADY LED LT RED CHROME</t>
  </si>
  <si>
    <t>0SC0EDCR</t>
  </si>
  <si>
    <t>OVAL ILLUMINATION WHT CHROME</t>
  </si>
  <si>
    <t>0AC0EDCR</t>
  </si>
  <si>
    <t>ANGLED ILLUMINATION WHT CHROME</t>
  </si>
  <si>
    <t>T0A00MAR</t>
  </si>
  <si>
    <t>2" LED MARKER LT. AMBER</t>
  </si>
  <si>
    <t>T0A00MCR</t>
  </si>
  <si>
    <t>2" LED MARKER LT. AMB/CLR LENS</t>
  </si>
  <si>
    <t>T0R00MCR</t>
  </si>
  <si>
    <t>2" LED MARKER LT. RED/CLR LENS</t>
  </si>
  <si>
    <t>T0R00MRR</t>
  </si>
  <si>
    <t>2" LED MARKER LT. RED</t>
  </si>
  <si>
    <t>T0CACCCR</t>
  </si>
  <si>
    <t>2" LED COMPARTMENT LT. LEVEL 3</t>
  </si>
  <si>
    <t>TFLANGEB</t>
  </si>
  <si>
    <t>2" ROUND FLANGE KIT, BLACK</t>
  </si>
  <si>
    <t>TFLANGEC</t>
  </si>
  <si>
    <t>2" ROUND FLANGE KIT, CHROME</t>
  </si>
  <si>
    <t>TGROM2</t>
  </si>
  <si>
    <t>2" RUBBER GROMMET</t>
  </si>
  <si>
    <t>3SC0CDCR</t>
  </si>
  <si>
    <t>3" ROUND COMPARTMENT LT WHITE</t>
  </si>
  <si>
    <t>3SA00FAR</t>
  </si>
  <si>
    <t>3" ROUND FLASHER AMBER</t>
  </si>
  <si>
    <t>3SA00FCR</t>
  </si>
  <si>
    <t>3SB00FBR</t>
  </si>
  <si>
    <t>3" ROUND FLASHER BLUE</t>
  </si>
  <si>
    <t>3SB00FCR</t>
  </si>
  <si>
    <t>3SR00FCR</t>
  </si>
  <si>
    <t>3" ROUND FLASHER RED</t>
  </si>
  <si>
    <t>3SR00FRR</t>
  </si>
  <si>
    <t>3SBCCDCR</t>
  </si>
  <si>
    <t>3" ROUND SPLIT BLU/WHT COMPART</t>
  </si>
  <si>
    <t>3SRCCDCR</t>
  </si>
  <si>
    <t>3" ROUND SPLIT RED/WHT COMPART</t>
  </si>
  <si>
    <t>3SR0CDRR</t>
  </si>
  <si>
    <t>3" ROUND COMPARTMENT LT RED</t>
  </si>
  <si>
    <t>3FLANGEC</t>
  </si>
  <si>
    <t>3" ROUND FLANGE KIT CHROME</t>
  </si>
  <si>
    <t>3GROMMET</t>
  </si>
  <si>
    <t>3" ROUND BODY MOUNT GROMMET</t>
  </si>
  <si>
    <t>PAR28A</t>
  </si>
  <si>
    <t>3-1/2" EXTEND LED FOG LT AMB</t>
  </si>
  <si>
    <t>PAR28B</t>
  </si>
  <si>
    <t>3-1/2" EXTEND LED FOG LT BLU</t>
  </si>
  <si>
    <t>PAR28C</t>
  </si>
  <si>
    <t>3-1/2" EXTEND LED FOG LT WHT</t>
  </si>
  <si>
    <t>PAR28R</t>
  </si>
  <si>
    <t>3-1/2" EXTEND LED FOG LT RED</t>
  </si>
  <si>
    <t>PAR28J</t>
  </si>
  <si>
    <t>3-1/2" EXTEND LED FOG LT R/B</t>
  </si>
  <si>
    <t>PAR28D</t>
  </si>
  <si>
    <t>3-1/2" EXTEND LED FOG LT R/W</t>
  </si>
  <si>
    <t>PAR28E</t>
  </si>
  <si>
    <t>3-1/2" EXTEND LED FOG LT B/W</t>
  </si>
  <si>
    <t>PAR28DA</t>
  </si>
  <si>
    <t>3-1/2" EXTEND DRIVE/WARN AMB</t>
  </si>
  <si>
    <t>PAR28DB</t>
  </si>
  <si>
    <t>3-1/2" EXTEND DRIVE/WARN BLU</t>
  </si>
  <si>
    <t>PAR28DR</t>
  </si>
  <si>
    <t>3-1/2" EXTEND DRIVE/WARN RED</t>
  </si>
  <si>
    <t>PAR28DJ</t>
  </si>
  <si>
    <t>3-1/2" EXTEND DRIVE/WARN R/B</t>
  </si>
  <si>
    <t>2FA00ZAR</t>
  </si>
  <si>
    <t>4" FLAT SYNCH SUPER-LED AMB.</t>
  </si>
  <si>
    <t>2FA00ZCR</t>
  </si>
  <si>
    <t>4" FLAT SYNCH SUPER-LED A/C</t>
  </si>
  <si>
    <t>2FB00ZBR</t>
  </si>
  <si>
    <t>4" FLAT SYNCH SUPER-LED BLU.</t>
  </si>
  <si>
    <t>2FB00ZCR</t>
  </si>
  <si>
    <t>4" FLAT SYNCH SUPER-LED B/C</t>
  </si>
  <si>
    <t>2FC00ZCR</t>
  </si>
  <si>
    <t>4" FLAT SYNCH SUPER-LED WHT.</t>
  </si>
  <si>
    <t>2FG00ZCR</t>
  </si>
  <si>
    <t>4" FLAT SYNC SUPER-LED GRN</t>
  </si>
  <si>
    <t>2FR00ZCR</t>
  </si>
  <si>
    <t>4" FLAT SYNCH SUPER-LED R/C</t>
  </si>
  <si>
    <t>2FR00ZRR</t>
  </si>
  <si>
    <t>4" FLAT SYNCH SUPER-LED RED</t>
  </si>
  <si>
    <t>2EA00ZAR</t>
  </si>
  <si>
    <t>4" EXTD. SYNC SUPER-LED AMB.</t>
  </si>
  <si>
    <t>2EA00ZCR</t>
  </si>
  <si>
    <t>4" EXTD. SYNC SUPER-LED A/C</t>
  </si>
  <si>
    <t>2EB00ZBR</t>
  </si>
  <si>
    <t>4" EXTD. SYNC SUPER-LED BLU.</t>
  </si>
  <si>
    <t>2EB00ZCR</t>
  </si>
  <si>
    <t>4" EXTD. SYNC SUPER-LED B/C</t>
  </si>
  <si>
    <t>2EC00ZCR</t>
  </si>
  <si>
    <t>4" EXTD. SYNC SUPER-LED WHT.</t>
  </si>
  <si>
    <t>2EG00ZCR</t>
  </si>
  <si>
    <t>4" EXTD. SYNC SUPER-LED GRN</t>
  </si>
  <si>
    <t>2EG00ZGR</t>
  </si>
  <si>
    <t>2ER00ZCR</t>
  </si>
  <si>
    <t>4" EXTD. SYNC SUPER-LED R/C</t>
  </si>
  <si>
    <t>2ER00ZRR</t>
  </si>
  <si>
    <t>4" EXTD. SYNC SUPER-LED RED</t>
  </si>
  <si>
    <t>2EJ00ZCR</t>
  </si>
  <si>
    <t>4" EXTD. SYNC SUPER-LED RB/C</t>
  </si>
  <si>
    <t>2ED00ZCR</t>
  </si>
  <si>
    <t>4" EXTD. SYNC SUPER-LED RW/C</t>
  </si>
  <si>
    <t>2EE00ZCR</t>
  </si>
  <si>
    <t>4" EXTD. SYNC SUPER-LED BW/C</t>
  </si>
  <si>
    <t>2FLANGEB</t>
  </si>
  <si>
    <t>200 SER. LED FLANGE KIT, BLACK</t>
  </si>
  <si>
    <t>2FLANGEC</t>
  </si>
  <si>
    <t>200 SER. LED FLANGE KIT CHROME</t>
  </si>
  <si>
    <t>2GROMMET</t>
  </si>
  <si>
    <t>4" ROUND GROMMET MOUNT</t>
  </si>
  <si>
    <t>2GA00FAR</t>
  </si>
  <si>
    <t>2G 5MM LED FLASHER AMB.</t>
  </si>
  <si>
    <t>2GA00FCR</t>
  </si>
  <si>
    <t>2G 5MM LED FLASHER AMB/CLR</t>
  </si>
  <si>
    <t>2GR00FCR</t>
  </si>
  <si>
    <t>2G 5MM LED FLASHER RED/CLR</t>
  </si>
  <si>
    <t>2GR00FRR</t>
  </si>
  <si>
    <t>2G 5MM LED FLASHER RED</t>
  </si>
  <si>
    <t>20C0CDCR</t>
  </si>
  <si>
    <t>4" ROUND 12 LED COMPARTMENT LT</t>
  </si>
  <si>
    <t>20C0CDCD</t>
  </si>
  <si>
    <t>4" ROUND 12LED COMPARTMENT DEU</t>
  </si>
  <si>
    <t>2GFLANGC</t>
  </si>
  <si>
    <t>2G SER. LED FLANGE KIT CHROME</t>
  </si>
  <si>
    <t>2GFLANGB</t>
  </si>
  <si>
    <t>2G SER. LED FLANGE KIT BLACK</t>
  </si>
  <si>
    <t>2GBKT1</t>
  </si>
  <si>
    <t>L-BRACKET MOUNT 2G SERIES</t>
  </si>
  <si>
    <t>4V3A</t>
  </si>
  <si>
    <t>400 V-SERIES LIGHT AMBER</t>
  </si>
  <si>
    <t>4V3B</t>
  </si>
  <si>
    <t>400 V-SERIES LIGHT BLUE</t>
  </si>
  <si>
    <t>4V3C</t>
  </si>
  <si>
    <t>400 V-SERIES LIGHT WHITE</t>
  </si>
  <si>
    <t>4V3R</t>
  </si>
  <si>
    <t>400 V-SERIES LIGHT RED</t>
  </si>
  <si>
    <t>404A0SAR</t>
  </si>
  <si>
    <t>400 PLUS SOLO STEADY AMB/AMB</t>
  </si>
  <si>
    <t>404A0SCR</t>
  </si>
  <si>
    <t>400 PLUS SOLO STEADY AMB/CLR</t>
  </si>
  <si>
    <t>404B0SBR</t>
  </si>
  <si>
    <t>400 PLUS SOLO STEADY BLU/BLU</t>
  </si>
  <si>
    <t>404B0SCR</t>
  </si>
  <si>
    <t>400 PLUS SOLO STEADY BLU/CLR</t>
  </si>
  <si>
    <t>404C0SCR</t>
  </si>
  <si>
    <t>400 PLUS SOLO STEADY WHT/CLR</t>
  </si>
  <si>
    <t>404G0SCR</t>
  </si>
  <si>
    <t>400 PLUS SOLO STEADY GRN/CLR</t>
  </si>
  <si>
    <t>404G0SGR</t>
  </si>
  <si>
    <t>400 PLUS SOLO STEADY GRN/GRN</t>
  </si>
  <si>
    <t>404R0SCR</t>
  </si>
  <si>
    <t>400 PLUS SOLO STEADY RED/CLR</t>
  </si>
  <si>
    <t>404R0SRR</t>
  </si>
  <si>
    <t>400 PLUS SOLO STEADY RED/RED</t>
  </si>
  <si>
    <t>404D0SCR</t>
  </si>
  <si>
    <t>400 PLUS DUO STEADY RED/WHT</t>
  </si>
  <si>
    <t>404E0SCR</t>
  </si>
  <si>
    <t>400 PLUS DUO STEADY BLU/WHT</t>
  </si>
  <si>
    <t>404F0SCR</t>
  </si>
  <si>
    <t>400 PLUS DUO STEADY AMB/WHT</t>
  </si>
  <si>
    <t>404J0SCR</t>
  </si>
  <si>
    <t>400 PLUS DUO STEADY RED/BLU</t>
  </si>
  <si>
    <t>404K0SCR</t>
  </si>
  <si>
    <t>400 PLUS DUO STEADY AMB/RED</t>
  </si>
  <si>
    <t>404M0SCR</t>
  </si>
  <si>
    <t>400 PLUS DUO STEADY AMB/BLU</t>
  </si>
  <si>
    <t>404A0ZAR</t>
  </si>
  <si>
    <t>400 PLUS SOLO SYNC AMBER/AMBER</t>
  </si>
  <si>
    <t>404A0ZCR</t>
  </si>
  <si>
    <t>400 PLUS SOLO SYNC AMBER/CLEAR</t>
  </si>
  <si>
    <t>404B0ZBR</t>
  </si>
  <si>
    <t>400 PLUS SOLO SYNC BLUE/BLUE</t>
  </si>
  <si>
    <t>404B0ZCR</t>
  </si>
  <si>
    <t>400 PLUS SOLO SYNC BLUE/CLEAR</t>
  </si>
  <si>
    <t>404C0ZCR</t>
  </si>
  <si>
    <t>400 PLUS SOLO SYNC WHITE/CLEAR</t>
  </si>
  <si>
    <t>404G0ZCR</t>
  </si>
  <si>
    <t>400 PLUS SOLO SYNC GREEN/CLEAR</t>
  </si>
  <si>
    <t>404G0ZGR</t>
  </si>
  <si>
    <t>400 PLUS SOLO SYNC GREEN/GREEN</t>
  </si>
  <si>
    <t>404R0ZCR</t>
  </si>
  <si>
    <t>400 PLUS SOLO SYNC RED/CLEAR</t>
  </si>
  <si>
    <t>404R0ZRR</t>
  </si>
  <si>
    <t>400 PLUS SOLO SYNC RED/RED</t>
  </si>
  <si>
    <t>404D0ZCR</t>
  </si>
  <si>
    <t>400 PLUS DUO SYNC RED-WHT/CLR</t>
  </si>
  <si>
    <t>404E0ZCR</t>
  </si>
  <si>
    <t>400 PLUS DUO SYNC BLU-WHT/CLR</t>
  </si>
  <si>
    <t>404F0ZCR</t>
  </si>
  <si>
    <t>400 PLUS DUO SYNC AMB-WHT/CLR</t>
  </si>
  <si>
    <t>404H0ZCR</t>
  </si>
  <si>
    <t>400 PLUS DUO SYNC GRN-WHT/CLR</t>
  </si>
  <si>
    <t>404J0ZCR</t>
  </si>
  <si>
    <t>400 PLUS DUO SYNC RED-BLU/CLR</t>
  </si>
  <si>
    <t>404K0ZCR</t>
  </si>
  <si>
    <t>400 PLUS DUO SYNC AMB-RED/CLR</t>
  </si>
  <si>
    <t>404M0ZCR</t>
  </si>
  <si>
    <t>400 PLUS DUO SYNC AMB-BLU/CLR</t>
  </si>
  <si>
    <t>40AA5SCR</t>
  </si>
  <si>
    <t>400 AMB-AMB LED/CLR LENS</t>
  </si>
  <si>
    <t>40AB5SCR</t>
  </si>
  <si>
    <t>400 AMB-BLU LED/CLR LENS</t>
  </si>
  <si>
    <t>40AC5SCR</t>
  </si>
  <si>
    <t>400 AMB-WHT LED/CLR LENS</t>
  </si>
  <si>
    <t>40AR5SCR</t>
  </si>
  <si>
    <t>400 AMB-RED LED/CLR LENS</t>
  </si>
  <si>
    <t>40BB5SCR</t>
  </si>
  <si>
    <t>400 BLU-BLU LED/CLR LENS</t>
  </si>
  <si>
    <t>40BC5SCR</t>
  </si>
  <si>
    <t>400 BLU-WHT LED/CLR LENS</t>
  </si>
  <si>
    <t>40BR5SCR</t>
  </si>
  <si>
    <t>400 BLU-RED LED/CLR LENS</t>
  </si>
  <si>
    <t>40CC5SCR</t>
  </si>
  <si>
    <t>400 WHT-WHT LED/CLR LENS</t>
  </si>
  <si>
    <t>40CG5SCR</t>
  </si>
  <si>
    <t>400 WHT/GRN LED/CLR LENS</t>
  </si>
  <si>
    <t>40CR5SCR</t>
  </si>
  <si>
    <t>400 WHT-RED LED/CLR LENS</t>
  </si>
  <si>
    <t>40GA5SCR</t>
  </si>
  <si>
    <t>400 AMB-GRN LED/CLR LENS</t>
  </si>
  <si>
    <t>40GG5SCR</t>
  </si>
  <si>
    <t>400 GRN-GRN LED/CLR LENS</t>
  </si>
  <si>
    <t>40GR5SCR</t>
  </si>
  <si>
    <t>400 GRN-RED LED/CLR LENS</t>
  </si>
  <si>
    <t>40RR5SCR</t>
  </si>
  <si>
    <t>400 RED-RED LED/CLR LENS</t>
  </si>
  <si>
    <t>404BUV</t>
  </si>
  <si>
    <t>400 LED BACK-UP LT VERTICAL</t>
  </si>
  <si>
    <t>404BUH</t>
  </si>
  <si>
    <t>400 LED BACK-UP LT HORIZONTAL</t>
  </si>
  <si>
    <t>40A02ZAR</t>
  </si>
  <si>
    <t>400 LINEAR TIR LED SYNC. AMBER</t>
  </si>
  <si>
    <t>40A02ZCR</t>
  </si>
  <si>
    <t>400 LINEAR TIR LED SYNC. A/C</t>
  </si>
  <si>
    <t>40B02ZBR</t>
  </si>
  <si>
    <t>400 LINEAR TIR LED SYNC. BLUE</t>
  </si>
  <si>
    <t>40B02ZCR</t>
  </si>
  <si>
    <t>400 LINEAR TIR LED SYNC. B/C</t>
  </si>
  <si>
    <t>40C02ZCR</t>
  </si>
  <si>
    <t>400 LINEAR TIR LED SYNC. WHITE</t>
  </si>
  <si>
    <t>40G02ZCR</t>
  </si>
  <si>
    <t>400 LINEAR TIR LED SYNC. G/C</t>
  </si>
  <si>
    <t>40G02ZGR</t>
  </si>
  <si>
    <t>400 LINEAR TIR LED SYNC. GRN.</t>
  </si>
  <si>
    <t>40R02ZCR</t>
  </si>
  <si>
    <t>400 LINEAR TIR LED SYNC. R/C</t>
  </si>
  <si>
    <t>40R02ZRR</t>
  </si>
  <si>
    <t>400 LINEAR TIR LED SYNC. RED</t>
  </si>
  <si>
    <t>404BTT</t>
  </si>
  <si>
    <t>400 LED BRAKE/TAIL/TURN RED</t>
  </si>
  <si>
    <t>404T</t>
  </si>
  <si>
    <t>400 LED TURN/CLEARANCE AMBER</t>
  </si>
  <si>
    <t>4EFLANGE</t>
  </si>
  <si>
    <t>400 SERIES CHROME FLANGE KIT</t>
  </si>
  <si>
    <t>4FLANGEB</t>
  </si>
  <si>
    <t>400 SERIES BLACK FLANGE KIT</t>
  </si>
  <si>
    <t>4TSMAB</t>
  </si>
  <si>
    <t>400 LIN.LED SURF.MT.KIT, BLACK</t>
  </si>
  <si>
    <t>4TSMAC</t>
  </si>
  <si>
    <t>400 LIN.LED SURF.MT.KIT CHROME</t>
  </si>
  <si>
    <t>4EGRILP</t>
  </si>
  <si>
    <t>400 CHROME HOUSING W/SWIVEL</t>
  </si>
  <si>
    <t>4EGRILB</t>
  </si>
  <si>
    <t>400 BLACK HOUSING W/SWIVEL</t>
  </si>
  <si>
    <t>4BKT1</t>
  </si>
  <si>
    <t>UNIVERSAL L-MOUNT 400/M4 SER.</t>
  </si>
  <si>
    <t>5V3A</t>
  </si>
  <si>
    <t>500 V-SERIES LIGHT AMBER</t>
  </si>
  <si>
    <t>5V3B</t>
  </si>
  <si>
    <t>500 V-SERIES LIGHT BLUE</t>
  </si>
  <si>
    <t>5V3C</t>
  </si>
  <si>
    <t>500 V-SERIES LIGHT WHITE</t>
  </si>
  <si>
    <t>5V3R</t>
  </si>
  <si>
    <t>500 V-SERIES LIGHT RED</t>
  </si>
  <si>
    <t>5V1A</t>
  </si>
  <si>
    <t>500 V-SERIES WARNING LT AMBER</t>
  </si>
  <si>
    <t>5V1B</t>
  </si>
  <si>
    <t>500 V-SERIES WARNING LT BLUE</t>
  </si>
  <si>
    <t>5V1C</t>
  </si>
  <si>
    <t>500 V-SERIES WARNING LT WHITE</t>
  </si>
  <si>
    <t>5V1G</t>
  </si>
  <si>
    <t>500 V-SERIES WARNING LT GREEN</t>
  </si>
  <si>
    <t>5V1R</t>
  </si>
  <si>
    <t>500 V-SERIES WARNING LT RED</t>
  </si>
  <si>
    <t>50A02ZAR</t>
  </si>
  <si>
    <t>500 LINEAR LED FLASH.AMBER</t>
  </si>
  <si>
    <t>50A02ZCR</t>
  </si>
  <si>
    <t>500 LIN.LED FLASH.AMB.CLR.LENS</t>
  </si>
  <si>
    <t>50B02ZBR</t>
  </si>
  <si>
    <t>500 LINEAR LED FLASH.BLUE</t>
  </si>
  <si>
    <t>50B02ZCR</t>
  </si>
  <si>
    <t>500 LIN.LED FLASH.BLU.CLR LENS</t>
  </si>
  <si>
    <t>50C02ZCR</t>
  </si>
  <si>
    <t>500 LINEAR LED FLASH.WHITE</t>
  </si>
  <si>
    <t>50G02ZCR</t>
  </si>
  <si>
    <t>500 LIN.LED FLASH.GRN.CLR LENS</t>
  </si>
  <si>
    <t>50G02ZGR</t>
  </si>
  <si>
    <t>500 LINEAR LED FLASHER GREEN</t>
  </si>
  <si>
    <t>50R02ZCR</t>
  </si>
  <si>
    <t>500 LIN.LED FLASH.RED CLR.LENS</t>
  </si>
  <si>
    <t>50R02ZRR</t>
  </si>
  <si>
    <t>500 LINEAR LED FLASH.RED</t>
  </si>
  <si>
    <t>50AA2ZCR</t>
  </si>
  <si>
    <t>500 LIN LED FLASH A/A CLR LENS</t>
  </si>
  <si>
    <t>50AB2ZCR</t>
  </si>
  <si>
    <t>500 LIN LED FLASH A/B CLR LENS</t>
  </si>
  <si>
    <t>50AC2ZCR</t>
  </si>
  <si>
    <t>500 LIN LED FLASH A/W CLR LENS</t>
  </si>
  <si>
    <t>50AG2ZCR</t>
  </si>
  <si>
    <t>500 LIN LED FLASH A/G CLR LENS</t>
  </si>
  <si>
    <t>50AR2ZCR</t>
  </si>
  <si>
    <t>500 LIN LED FLASH A/R CLR LENS</t>
  </si>
  <si>
    <t>50BB2ZCR</t>
  </si>
  <si>
    <t>500 LIN LED FLASH B/B CLR LENS</t>
  </si>
  <si>
    <t>50BC2ZCR</t>
  </si>
  <si>
    <t>500 LIN LED FLASH B/W CLR LENS</t>
  </si>
  <si>
    <t>50CC2ZCR</t>
  </si>
  <si>
    <t>500 LIN LED FLASH W/W CLR LENS</t>
  </si>
  <si>
    <t>50CR2ZCR</t>
  </si>
  <si>
    <t>500 LIN LED FLASH W/R CLR LENS</t>
  </si>
  <si>
    <t>50RB2ZCR</t>
  </si>
  <si>
    <t>500 LIN LED FLASH R/B CLR LENS</t>
  </si>
  <si>
    <t>50RR2ZCR</t>
  </si>
  <si>
    <t>500 LIN LED FLASH R/R CLR LENS</t>
  </si>
  <si>
    <t>5VA02ZAR</t>
  </si>
  <si>
    <t>500 VERT.LIN.LED FLASHER AMBER</t>
  </si>
  <si>
    <t>5VA02ZCR</t>
  </si>
  <si>
    <t>500 VERT.LIN.LED FLASH.AMB/CLR</t>
  </si>
  <si>
    <t>5VB02ZBR</t>
  </si>
  <si>
    <t>500 VERT.LIN.LED FLASHER BLUE</t>
  </si>
  <si>
    <t>5VB02ZCR</t>
  </si>
  <si>
    <t>500 VERT.LIN.LED FLASH.BLU/CLR</t>
  </si>
  <si>
    <t>5VC02ZCR</t>
  </si>
  <si>
    <t>500 VERT.LIN.LED FLASHER WHITE</t>
  </si>
  <si>
    <t>5VG02ZCR</t>
  </si>
  <si>
    <t>500 VERT.LIN.LED FLASHER GREEN</t>
  </si>
  <si>
    <t>5VG02ZGR</t>
  </si>
  <si>
    <t>5VR02ZCR</t>
  </si>
  <si>
    <t>500 VERT.LIN.LED FLASH.RED/CLR</t>
  </si>
  <si>
    <t>5VR02ZRR</t>
  </si>
  <si>
    <t>500 VERT.LIN.LED FLASHER RED</t>
  </si>
  <si>
    <t>50AA2SA2</t>
  </si>
  <si>
    <t>500 LED AMB/AMB VERT FLANGE</t>
  </si>
  <si>
    <t>50A02SA1</t>
  </si>
  <si>
    <t>500 LINEAR LED AMB/AMB SYNC</t>
  </si>
  <si>
    <t>50A03ZAR</t>
  </si>
  <si>
    <t>500 TIR/6 LED SYNC. AMB/AMB</t>
  </si>
  <si>
    <t>50A03ZCR</t>
  </si>
  <si>
    <t>500 TIR/6 LED SYNC. AMB/CLR</t>
  </si>
  <si>
    <t>50B03ZBR</t>
  </si>
  <si>
    <t>500 TIR/6 LED SYNC. BLU/BLU</t>
  </si>
  <si>
    <t>50B03ZCR</t>
  </si>
  <si>
    <t>500 TIR/6 LED SYNC. BLU/CLR</t>
  </si>
  <si>
    <t>50C03ZCR</t>
  </si>
  <si>
    <t>500 TIR/6 LED SYNC. WHT/CLR</t>
  </si>
  <si>
    <t>50G03ZCR</t>
  </si>
  <si>
    <t>500 TIR/6 LED SYNC GRN/CLR</t>
  </si>
  <si>
    <t>50G03ZGR</t>
  </si>
  <si>
    <t>500 TIR6 LED SYNC GRN/GRN</t>
  </si>
  <si>
    <t>50R03ZCR</t>
  </si>
  <si>
    <t>500 TIR/6 LED SYNC RED/CLR</t>
  </si>
  <si>
    <t>50R03ZRR</t>
  </si>
  <si>
    <t>500 TIR/6 LED SYNC RED/RED</t>
  </si>
  <si>
    <t>50AA3ZCR</t>
  </si>
  <si>
    <t>500 TIR6 SYNC AMB/AMB/CLR AMP</t>
  </si>
  <si>
    <t>50AB3ZCR</t>
  </si>
  <si>
    <t>500 TIR6 SYNC AMB/BLU/CLR AMP</t>
  </si>
  <si>
    <t>50AC3ZCR</t>
  </si>
  <si>
    <t>500 TIR6 SYNC AMB/WHT/CLR AMP</t>
  </si>
  <si>
    <t>50BB3ZCR</t>
  </si>
  <si>
    <t>500 TIR6 SYNC BLU/BLU/CLR AMP</t>
  </si>
  <si>
    <t>50BC3ZCR</t>
  </si>
  <si>
    <t>500 TIR6 SYNC BLU/WHT/CLR AMP</t>
  </si>
  <si>
    <t>50CC3ZCR</t>
  </si>
  <si>
    <t>500 TIR6 SYNC WHT/WHT/CLR AMP</t>
  </si>
  <si>
    <t>50CR3ZCR</t>
  </si>
  <si>
    <t>500 TIR6 SYNC RED/WHT/CLR AMP</t>
  </si>
  <si>
    <t>50RA3ZCR</t>
  </si>
  <si>
    <t>500 TIR6 SYNC RED/AMB/CLR AMP</t>
  </si>
  <si>
    <t>50RB3ZCR</t>
  </si>
  <si>
    <t>500 TIR6 SYNC RED/BLU/CLR AMP</t>
  </si>
  <si>
    <t>50RR3ZCR</t>
  </si>
  <si>
    <t>500 TIR6 SYNC RED/RED/CLR AMP</t>
  </si>
  <si>
    <t>5FLANGEB</t>
  </si>
  <si>
    <t>500 SERIES FLANGE KIT, BLACK</t>
  </si>
  <si>
    <t>5FLANGEC</t>
  </si>
  <si>
    <t>500 SERIES FLANGE KIT, CHROME</t>
  </si>
  <si>
    <t>5FLANGEP</t>
  </si>
  <si>
    <t>500 SERIES FLANGE KIT, POLISH</t>
  </si>
  <si>
    <t>5GROMMET</t>
  </si>
  <si>
    <t>500 SERIES GROMMET MOUNT KIT</t>
  </si>
  <si>
    <t>5GBKT1</t>
  </si>
  <si>
    <t>L-BRACKET MOUNT 5G SERIES</t>
  </si>
  <si>
    <t>5TSMAB</t>
  </si>
  <si>
    <t>500 TIR SURFACE MT. KIT BLACK</t>
  </si>
  <si>
    <t>5TSMAC</t>
  </si>
  <si>
    <t>500 TIR SURFACE MT. KIT CHROME</t>
  </si>
  <si>
    <t>5LSMAB</t>
  </si>
  <si>
    <t>500 SUPER-LED SURF.MT.KIT BLK.</t>
  </si>
  <si>
    <t>5LSMAC</t>
  </si>
  <si>
    <t>500 SUPER-LED SURF.MT.KIT CHRM</t>
  </si>
  <si>
    <t>5BRUSH</t>
  </si>
  <si>
    <t>500 SERIES TIR BRUSH GUARD</t>
  </si>
  <si>
    <t>5BKT1</t>
  </si>
  <si>
    <t>ANGLE BRACKET, 500 SUPER-LED</t>
  </si>
  <si>
    <t>5IM2LRC</t>
  </si>
  <si>
    <t>500 FENDER FLANGES M2 CHROME</t>
  </si>
  <si>
    <t>5GA00FAR</t>
  </si>
  <si>
    <t>5G LED FLASHER AMBER</t>
  </si>
  <si>
    <t>5GA00FCR</t>
  </si>
  <si>
    <t>5G LED FLASHER AMBER, CLR.LENS</t>
  </si>
  <si>
    <t>5GR00FCR</t>
  </si>
  <si>
    <t>5G LED FLASHER RED, CLR.LENS</t>
  </si>
  <si>
    <t>5GR00FRR</t>
  </si>
  <si>
    <t>5G LED FLASHER RED</t>
  </si>
  <si>
    <t>5GC0CCCR</t>
  </si>
  <si>
    <t>5G 12LED COMPARTMENT WHITE/CLR</t>
  </si>
  <si>
    <t>5GC00WCR</t>
  </si>
  <si>
    <t>5G LED BACK-UP LIGHT 12V</t>
  </si>
  <si>
    <t>5GA</t>
  </si>
  <si>
    <t>5G LED FLASHER AMBER/AMBER</t>
  </si>
  <si>
    <t>5GB</t>
  </si>
  <si>
    <t>5G LED FLASHER BLUE/BLUE</t>
  </si>
  <si>
    <t>5GC</t>
  </si>
  <si>
    <t>5G LED FLASHER WHITE/CLEAR</t>
  </si>
  <si>
    <t>5GG</t>
  </si>
  <si>
    <t>5G LED FLASHER GREEN/GREEN</t>
  </si>
  <si>
    <t>5GR</t>
  </si>
  <si>
    <t>5G LED FLASHER RED/RED</t>
  </si>
  <si>
    <t>5GAC</t>
  </si>
  <si>
    <t>5G LED FLASHER AMBER/CLEAR</t>
  </si>
  <si>
    <t>5GBC</t>
  </si>
  <si>
    <t>5G LED FLASHER BLUE/CLEAR</t>
  </si>
  <si>
    <t>5GGC</t>
  </si>
  <si>
    <t>56 LED FLASHER GREEN/CLEAR</t>
  </si>
  <si>
    <t>5GRC</t>
  </si>
  <si>
    <t>5G LED FLASHER RED/CLEAR</t>
  </si>
  <si>
    <t>5GD</t>
  </si>
  <si>
    <t>5G LED FLASHER SPLIT RED/WHT</t>
  </si>
  <si>
    <t>5GE</t>
  </si>
  <si>
    <t>5G LED FLASHER SPLIT BLU/WHT</t>
  </si>
  <si>
    <t>5GF</t>
  </si>
  <si>
    <t>5G LED FLASHER SPLIT AMB/WHT</t>
  </si>
  <si>
    <t>5GH</t>
  </si>
  <si>
    <t>5G LED FLASHER SPLIT GRN/WHT</t>
  </si>
  <si>
    <t>5GJ</t>
  </si>
  <si>
    <t>5G LED FLASHER SPLIT RED/BLU</t>
  </si>
  <si>
    <t>5GK</t>
  </si>
  <si>
    <t>5G LED FLASHER SPLIT RED/AMB</t>
  </si>
  <si>
    <t>5GL</t>
  </si>
  <si>
    <t>5G LED FLASHER SPLIT RED/GRN</t>
  </si>
  <si>
    <t>5GM</t>
  </si>
  <si>
    <t>5G LED FLASHER SPLIT BLU/AMB</t>
  </si>
  <si>
    <t>5GBTT</t>
  </si>
  <si>
    <t>5G BRAKE/TAIL/TURN RED/RED</t>
  </si>
  <si>
    <t>5GBTTC</t>
  </si>
  <si>
    <t>5G BRAKE/TAIL/TURN RED/CLEAR</t>
  </si>
  <si>
    <t>5GT</t>
  </si>
  <si>
    <t>5G LED TURN AMBER/AMBER</t>
  </si>
  <si>
    <t>5GTC</t>
  </si>
  <si>
    <t>5G LED TURN AMBER/CLEAR</t>
  </si>
  <si>
    <t>5GBU</t>
  </si>
  <si>
    <t>5G LED HORIZONTAL MT BACK-UP</t>
  </si>
  <si>
    <t>5GBUV</t>
  </si>
  <si>
    <t>5G LED VERTICAL MOUNT BACK-UP</t>
  </si>
  <si>
    <t>5GFLANGC</t>
  </si>
  <si>
    <t>5G SER. LED FLANGE KIT CHROME</t>
  </si>
  <si>
    <t>5GFLANGB</t>
  </si>
  <si>
    <t>5G SER. LED FLANGE KIT BLACK</t>
  </si>
  <si>
    <t>6RBA</t>
  </si>
  <si>
    <t>600 SURFACE MT ROTA-BEAM AMBER</t>
  </si>
  <si>
    <t>6RBB</t>
  </si>
  <si>
    <t>600 SURFACE MT ROTA-BEAM BLUE</t>
  </si>
  <si>
    <t>6RBC</t>
  </si>
  <si>
    <t>600 SURFACE MT ROTA-BEAM WHITE</t>
  </si>
  <si>
    <t>6RBG</t>
  </si>
  <si>
    <t>600 SURFACE MT ROTA-BEAM GREEN</t>
  </si>
  <si>
    <t>6RBR</t>
  </si>
  <si>
    <t>600 SURFACE MT ROTA-BEAM RED</t>
  </si>
  <si>
    <t>6RBAC</t>
  </si>
  <si>
    <t>6RBBC</t>
  </si>
  <si>
    <t>6RBGC</t>
  </si>
  <si>
    <t>6RBRC</t>
  </si>
  <si>
    <t>60A02SAR</t>
  </si>
  <si>
    <t>600 LIN.SUPER-LED STEADY AMBER</t>
  </si>
  <si>
    <t>60A02SCR</t>
  </si>
  <si>
    <t>600 LIN.SUPER-LED STDY.AMB/CLR</t>
  </si>
  <si>
    <t>60B02SBR</t>
  </si>
  <si>
    <t>600 LIN.SUPER-LED STEADY BLUE</t>
  </si>
  <si>
    <t>60B02SCR</t>
  </si>
  <si>
    <t>600 LIN.SUPER-LED STDY.BLU/CLR</t>
  </si>
  <si>
    <t>60C02SCR</t>
  </si>
  <si>
    <t>600 LIN.SUPER-LED STEADY WHITE</t>
  </si>
  <si>
    <t>60G02SCR</t>
  </si>
  <si>
    <t>600 LIN.SUPER-LED STDY.GRN/CLR</t>
  </si>
  <si>
    <t>60G02SGR</t>
  </si>
  <si>
    <t>600 LIN.SUPER-LED STEADY GREEN</t>
  </si>
  <si>
    <t>60R02SCR</t>
  </si>
  <si>
    <t>600 LIN.SUPER-LED STDY.RED/CLR</t>
  </si>
  <si>
    <t>60R02SRR</t>
  </si>
  <si>
    <t>600 LIN.SUPER-LED STEADY RED</t>
  </si>
  <si>
    <t>60A02FAR</t>
  </si>
  <si>
    <t>600 LIN.SUPER-LED FLASH AMBER</t>
  </si>
  <si>
    <t>60A02FCR</t>
  </si>
  <si>
    <t>600 LIN.SUPER-LED FLASH AMB/CL</t>
  </si>
  <si>
    <t>60B02FBR</t>
  </si>
  <si>
    <t>600 LIN.SUPER-LED FLASH BLUE</t>
  </si>
  <si>
    <t>60B02FCR</t>
  </si>
  <si>
    <t>600 LIN.SUPER-LED FLASH BLU/CL</t>
  </si>
  <si>
    <t>60C02FCR</t>
  </si>
  <si>
    <t>600 LIN.SUPER-LED FLASH WHITE</t>
  </si>
  <si>
    <t>60G02FCR</t>
  </si>
  <si>
    <t>600 LIN.SUPER-LED FLASH GRN/CL</t>
  </si>
  <si>
    <t>60G02FGR</t>
  </si>
  <si>
    <t>600 LIN.SUPER-LED FLASH GREEN</t>
  </si>
  <si>
    <t>60R02FCR</t>
  </si>
  <si>
    <t>600 LIN.SUPER-LED FLASH RED/CL</t>
  </si>
  <si>
    <t>60R02FRR</t>
  </si>
  <si>
    <t>600 LIN.SUPER-LED FLASH RED</t>
  </si>
  <si>
    <t>60RA6FCR</t>
  </si>
  <si>
    <t>600 LIN.SUPER-LED FLASHER, R/A</t>
  </si>
  <si>
    <t>60BR6FCR</t>
  </si>
  <si>
    <t>600 LIN.SUPER-LED FLASHER, B/R</t>
  </si>
  <si>
    <t>60RC6FCR</t>
  </si>
  <si>
    <t>600 LIN.SUPER-LED FLASHER, R/C</t>
  </si>
  <si>
    <t>604SLC</t>
  </si>
  <si>
    <t>600 EZ SCENE LT 10-30V CHROME</t>
  </si>
  <si>
    <t>604SLB</t>
  </si>
  <si>
    <t>600 EZ SCENE LT 10-30V BLACK</t>
  </si>
  <si>
    <t>60C0ELZR</t>
  </si>
  <si>
    <t>600 SERIES LED SCENE LIGHT 12V</t>
  </si>
  <si>
    <t>6SC0ENZR</t>
  </si>
  <si>
    <t>600 LED SCENE LT 12V FLUSH MNT</t>
  </si>
  <si>
    <t>604T</t>
  </si>
  <si>
    <t>600 LED TURN AMBER</t>
  </si>
  <si>
    <t>604BTT</t>
  </si>
  <si>
    <t>600 LED BRAKE/TAIL/TURN RED</t>
  </si>
  <si>
    <t>604BU</t>
  </si>
  <si>
    <t>600 LED BACK-UP LIGHT</t>
  </si>
  <si>
    <t>60K000XR</t>
  </si>
  <si>
    <t>600 SCENELIGHT 26 DEGREE</t>
  </si>
  <si>
    <t>60K000YR</t>
  </si>
  <si>
    <t>600 SCENELIGHT 13 DEGREE</t>
  </si>
  <si>
    <t>64FKIT</t>
  </si>
  <si>
    <t>64 TO 600 MOUNT CONVERSION KIT</t>
  </si>
  <si>
    <t>6FLANGEB</t>
  </si>
  <si>
    <t>600 SERIES BLACK FLANGE KIT</t>
  </si>
  <si>
    <t>6EFLANGE</t>
  </si>
  <si>
    <t>OPT. FLANGE, 64/6E/600 SERIES</t>
  </si>
  <si>
    <t>6EHDLTMK</t>
  </si>
  <si>
    <t>KIT, 6E SERIES HEADLIGHT MOUNT</t>
  </si>
  <si>
    <t>PLAST3V</t>
  </si>
  <si>
    <t>3 X 600 VERT.COMPOSITE HOUSING</t>
  </si>
  <si>
    <t>PLAST4V</t>
  </si>
  <si>
    <t>4 X 600 VERT.COMPOSITE HOUSING</t>
  </si>
  <si>
    <t>PLAST4VL</t>
  </si>
  <si>
    <t>CAST3</t>
  </si>
  <si>
    <t>TRIPLE 600 VERT. CASTING KIT</t>
  </si>
  <si>
    <t>CAST3H</t>
  </si>
  <si>
    <t>TRIPLE 600 HORIZ. CASTING KIT</t>
  </si>
  <si>
    <t>CAST4V</t>
  </si>
  <si>
    <t>QUAD 600 VERT. CASTING KIT</t>
  </si>
  <si>
    <t>6BKT1</t>
  </si>
  <si>
    <t>PUSH BUMPER MT "L" BKT KIT</t>
  </si>
  <si>
    <t>6BKT2</t>
  </si>
  <si>
    <t>PUSH BUMPER MT ANGLED BKT KIT</t>
  </si>
  <si>
    <t>70A02SAR</t>
  </si>
  <si>
    <t>700 LIN.SUPER-LED STEADY AMBER</t>
  </si>
  <si>
    <t>70A02SCR</t>
  </si>
  <si>
    <t>700 LIN.SUPER-LED STDY.AMB/CLR</t>
  </si>
  <si>
    <t>70B02SBR</t>
  </si>
  <si>
    <t>700 LIN.SUPER-LED STEADY BLUE</t>
  </si>
  <si>
    <t>70B02SCR</t>
  </si>
  <si>
    <t>700 LIN.SUPER-LED STDY BLU/CLR</t>
  </si>
  <si>
    <t>70C02SCR</t>
  </si>
  <si>
    <t>700 LIN.SUPER-LED STEADY WHITE</t>
  </si>
  <si>
    <t>70G02SCR</t>
  </si>
  <si>
    <t>700 LIN.SUPER-LED STEADY GREEN</t>
  </si>
  <si>
    <t>70G02SGR</t>
  </si>
  <si>
    <t>70R02SCR</t>
  </si>
  <si>
    <t>700 LIN.SUPER-LED STDY.RED/CLR</t>
  </si>
  <si>
    <t>70R02SRR</t>
  </si>
  <si>
    <t>700 LIN.SUPER-LED STEADY RED</t>
  </si>
  <si>
    <t>70A02FAR</t>
  </si>
  <si>
    <t>700 LIN.SUPER-LED FLASH AMBER</t>
  </si>
  <si>
    <t>70A02FCR</t>
  </si>
  <si>
    <t>700 LIN.SUPER-LED FLASH AMB/CL</t>
  </si>
  <si>
    <t>70B02FBR</t>
  </si>
  <si>
    <t>700 LIN.SUPER-LED FLASH BLUE</t>
  </si>
  <si>
    <t>70B02FCR</t>
  </si>
  <si>
    <t>700 LIN.SUPER-LED FLASH BLU/CL</t>
  </si>
  <si>
    <t>70C02FCR</t>
  </si>
  <si>
    <t>700 LIN.SUPER-LED FLASH WHITE</t>
  </si>
  <si>
    <t>70G02FCR</t>
  </si>
  <si>
    <t>700 LIN.SUPER-LED FLASH GRN/CL</t>
  </si>
  <si>
    <t>70G02FGR</t>
  </si>
  <si>
    <t>700 LIN.SUPER-LED FLASH GREEN</t>
  </si>
  <si>
    <t>70R02FCR</t>
  </si>
  <si>
    <t>700 LIN.SUPER-LED FLASH RED/CL</t>
  </si>
  <si>
    <t>70R02FRR</t>
  </si>
  <si>
    <t>700 LIN.SUPER-LED FLASH RED</t>
  </si>
  <si>
    <t>70RA6FCR</t>
  </si>
  <si>
    <t>700 LIN.SUPER-LED FLASHER, R/A</t>
  </si>
  <si>
    <t>70BR6FCR</t>
  </si>
  <si>
    <t>700 LIN.SUPER-LED FLASHER, B/R</t>
  </si>
  <si>
    <t>70RC6FCR</t>
  </si>
  <si>
    <t>700 LIN.SUPER-LED FLASHER, R/C</t>
  </si>
  <si>
    <t>70C0ELZR</t>
  </si>
  <si>
    <t>700 SERIES LED SCENE LIGHT 12V</t>
  </si>
  <si>
    <t>7SC0ENZR</t>
  </si>
  <si>
    <t>70CREGCS</t>
  </si>
  <si>
    <t>700 SERIES RED/WHT DOME LIGHT</t>
  </si>
  <si>
    <t>704BTT</t>
  </si>
  <si>
    <t>700 LED BRAKE/TAIL/TURN RED</t>
  </si>
  <si>
    <t>704T</t>
  </si>
  <si>
    <t>700 LED TURN AMBER</t>
  </si>
  <si>
    <t>704BU</t>
  </si>
  <si>
    <t>700 LED BACK-UP LIGHT</t>
  </si>
  <si>
    <t>70K000ZR</t>
  </si>
  <si>
    <t>700 OPTI-SCENELIGHT</t>
  </si>
  <si>
    <t>7FLANGEB</t>
  </si>
  <si>
    <t>700 SERIES BLACK FLANGE KIT</t>
  </si>
  <si>
    <t>7EFLANGE</t>
  </si>
  <si>
    <t>700 SERIES CHROME FLANGE KIT</t>
  </si>
  <si>
    <t>7CAST3</t>
  </si>
  <si>
    <t>700 SERIES TRIPLE CASTING, POL</t>
  </si>
  <si>
    <t>73FKIT</t>
  </si>
  <si>
    <t>73 TO 700 MOUNT CONVERSION KIT</t>
  </si>
  <si>
    <t>7GCV6LRC</t>
  </si>
  <si>
    <t>700 GRILLE MT CHEVY VAN CHROME</t>
  </si>
  <si>
    <t>7PT8R</t>
  </si>
  <si>
    <t>REAR LT POD 2018 FORD TRANSIT</t>
  </si>
  <si>
    <t>7PTM5F</t>
  </si>
  <si>
    <t>700 FRONT LT POD MID TRANSIT</t>
  </si>
  <si>
    <t>7PTH5F</t>
  </si>
  <si>
    <t>700 FRONT LT POD HIGH TRANSIT</t>
  </si>
  <si>
    <t>810CA0ZR</t>
  </si>
  <si>
    <t>810 SCENELIGHT, 8-32 DEGREES</t>
  </si>
  <si>
    <t>810TRIM</t>
  </si>
  <si>
    <t>810 SERIES CHROME TRIM RING</t>
  </si>
  <si>
    <t>90AA5SAR</t>
  </si>
  <si>
    <t>900 LIN.SUPER-LED STEADY AMBER</t>
  </si>
  <si>
    <t>90AA5SCR</t>
  </si>
  <si>
    <t>900 LIN.SUPER-LED STEADY A/A/C</t>
  </si>
  <si>
    <t>90BB5SBR</t>
  </si>
  <si>
    <t>900 LIN.SUPER-LED STEADY BLUE</t>
  </si>
  <si>
    <t>90BB5SCR</t>
  </si>
  <si>
    <t>900 LIN.SUPER-LED STEADY B/B/C</t>
  </si>
  <si>
    <t>90BR5SCR</t>
  </si>
  <si>
    <t>900 LIN.SUPER-LED STEADY B/R/C</t>
  </si>
  <si>
    <t>90CC5SCR</t>
  </si>
  <si>
    <t>900 LIN.SUPER-LED STEADY WHITE</t>
  </si>
  <si>
    <t>90GG5SCR</t>
  </si>
  <si>
    <t>900 LIN.SUPER-LED STEADY G/G/C</t>
  </si>
  <si>
    <t>90GG5SGR</t>
  </si>
  <si>
    <t>900 LIN.SUPER-LED STEADY GREEN</t>
  </si>
  <si>
    <t>90RA5SCR</t>
  </si>
  <si>
    <t>900 LIN.SUPER-LED STEADY R/A/C</t>
  </si>
  <si>
    <t>90RC5SCR</t>
  </si>
  <si>
    <t>900 LIN.SUPER-LED STEADY R/W/C</t>
  </si>
  <si>
    <t>90RR5SCR</t>
  </si>
  <si>
    <t>900 LIN.SUPER-LED STDY. R/R/C</t>
  </si>
  <si>
    <t>90RR5SRR</t>
  </si>
  <si>
    <t>900 LIN.SUPER-LED STEADY RED</t>
  </si>
  <si>
    <t>90AA5FAR</t>
  </si>
  <si>
    <t>900 LIN.SUPER-LED FLASH, A/A/A</t>
  </si>
  <si>
    <t>90AA5FCR</t>
  </si>
  <si>
    <t>900 LIN.SUPER-LED FLASH, A/A/C</t>
  </si>
  <si>
    <t>90AB5FCR</t>
  </si>
  <si>
    <t>900 LIN.SUPER-LED FLASH, A/B/C</t>
  </si>
  <si>
    <t>90AC5FCR</t>
  </si>
  <si>
    <t>900 LIN.SUPER-LED FLASH. A/C/C</t>
  </si>
  <si>
    <t>90AG5FCR</t>
  </si>
  <si>
    <t>900 LIN.SUPER-LED FLASH. A/G/C</t>
  </si>
  <si>
    <t>90BB5FBR</t>
  </si>
  <si>
    <t>900 LIN.SUPER-LED FLASH, B/B/B</t>
  </si>
  <si>
    <t>90BB5FCR</t>
  </si>
  <si>
    <t>900 LIN.SUPER-LED FLASH, B/B/C</t>
  </si>
  <si>
    <t>90BC5FCR</t>
  </si>
  <si>
    <t>900 LIN.SUPER-LED FLASH, B/W/C</t>
  </si>
  <si>
    <t>90CC5FCR</t>
  </si>
  <si>
    <t>900 LIN.SUPER-LED FLASH, W/W/C</t>
  </si>
  <si>
    <t>90GG5FCR</t>
  </si>
  <si>
    <t>900 LIN.SUPER-LED FLASH, G/G/C</t>
  </si>
  <si>
    <t>90GG5FGR</t>
  </si>
  <si>
    <t>900 LIN.SUPER-LED FLASH, G/G/G</t>
  </si>
  <si>
    <t>90RA5FCR</t>
  </si>
  <si>
    <t>900 LIN.SUPER-LED FLASH, R/A/C</t>
  </si>
  <si>
    <t>90RB5FCR</t>
  </si>
  <si>
    <t>900 LIN.SUPER-LED FLASH, R/B/C</t>
  </si>
  <si>
    <t>90RC5FCR</t>
  </si>
  <si>
    <t>900 LIN.SUPER-LED FLASH, R/W/C</t>
  </si>
  <si>
    <t>90RR5FCR</t>
  </si>
  <si>
    <t>900 LIN.SUPER-LED FLASH, R/R/C</t>
  </si>
  <si>
    <t>90RR5FRR</t>
  </si>
  <si>
    <t>900 LIN.SUPER-LED FLASH, R/R/R</t>
  </si>
  <si>
    <t>904SLC</t>
  </si>
  <si>
    <t>900 EZ SCENELIGHT 12V CHROME</t>
  </si>
  <si>
    <t>904SLB</t>
  </si>
  <si>
    <t>900 EZ SCENELIGHT 12V BLACK</t>
  </si>
  <si>
    <t>9SB0ENZR</t>
  </si>
  <si>
    <t>900 FLUSH MT LED SCENE LT 12V</t>
  </si>
  <si>
    <t>9SC0ENZR</t>
  </si>
  <si>
    <t>90FLANGB</t>
  </si>
  <si>
    <t>900 SUPER-LED BLACK FLANGE KIT</t>
  </si>
  <si>
    <t>90FLANGC</t>
  </si>
  <si>
    <t>900 SUPER-LED CHROME FLANG.KIT</t>
  </si>
  <si>
    <t>904BTT</t>
  </si>
  <si>
    <t>900 LED BRAKE/TAIL/TURN RED</t>
  </si>
  <si>
    <t>904T</t>
  </si>
  <si>
    <t>900 LED TURN AMBER</t>
  </si>
  <si>
    <t>90E000ZR</t>
  </si>
  <si>
    <t>900 OPTI-SCENELIGHT</t>
  </si>
  <si>
    <t>9FLANGEB</t>
  </si>
  <si>
    <t>900 SERIES BLACK FLANGE KIT</t>
  </si>
  <si>
    <t>9EFLANGE</t>
  </si>
  <si>
    <t>9E/900 CHROME PLATE FLANGE KIT</t>
  </si>
  <si>
    <t>97FKIT</t>
  </si>
  <si>
    <t>97 TO 900 MOUNT CONVERSION KIT</t>
  </si>
  <si>
    <t>ARGES1</t>
  </si>
  <si>
    <t>ARGES 5 DEG REMOTE SPOTLIGHT</t>
  </si>
  <si>
    <t>ARGES2</t>
  </si>
  <si>
    <t>ARGES PROFOCUS REMOTE SPOTLT</t>
  </si>
  <si>
    <t>ARGFMKT</t>
  </si>
  <si>
    <t>ARGES1 W/ ARGCH1 &amp; ARGFM</t>
  </si>
  <si>
    <t>ARGCH1</t>
  </si>
  <si>
    <t>ARGES BAIL MT CONTROL HEAD</t>
  </si>
  <si>
    <t>ARGCH2</t>
  </si>
  <si>
    <t>ARGES SWIVEL MT CONTROL HEAD</t>
  </si>
  <si>
    <t>ARGFM</t>
  </si>
  <si>
    <t>FLAT MOUNT ARGES SPOTLIGHT</t>
  </si>
  <si>
    <t>ARG59D</t>
  </si>
  <si>
    <t>DRVR FENDER MT 2024 BLAZER EV</t>
  </si>
  <si>
    <t>ARG59P</t>
  </si>
  <si>
    <t>PASS FENDER MT 2024 BLAZER EV</t>
  </si>
  <si>
    <t>ARG49D</t>
  </si>
  <si>
    <t>DRVR FENDER MT SILVERADO 1500</t>
  </si>
  <si>
    <t>ARG49P</t>
  </si>
  <si>
    <t>PASS FENDER MT SILVERADO 1500</t>
  </si>
  <si>
    <t>ARG49BD</t>
  </si>
  <si>
    <t>DRVR FENDER MT 20 SILVERADO HD</t>
  </si>
  <si>
    <t>ARG54D</t>
  </si>
  <si>
    <t>DRVR FENDER MT 2021 TAHOE</t>
  </si>
  <si>
    <t>ARG54P</t>
  </si>
  <si>
    <t>PASS FENDER MT 2021 TAHOE</t>
  </si>
  <si>
    <t>ARG35D</t>
  </si>
  <si>
    <t>DRVR FENDER MT DODGE CHARGER</t>
  </si>
  <si>
    <t>ARG44AD</t>
  </si>
  <si>
    <t>DRVR FENDER MT DODGE DURANGO</t>
  </si>
  <si>
    <t>ARG44AP</t>
  </si>
  <si>
    <t>PASS FENDER MT DODGE DURANGO</t>
  </si>
  <si>
    <t>ARG42D</t>
  </si>
  <si>
    <t>DRVR FENDER MT 19 RAM 1500 CL</t>
  </si>
  <si>
    <t>ARG53D</t>
  </si>
  <si>
    <t>DRVR FENDER MT '20 FORD ESCAPE</t>
  </si>
  <si>
    <t>ARG50D</t>
  </si>
  <si>
    <t>DRVR FENDER MT INTERCEPTOR SUV</t>
  </si>
  <si>
    <t>ARG50P</t>
  </si>
  <si>
    <t>PASS FENDER MT INTERCEPTOR SUV</t>
  </si>
  <si>
    <t>ARG47CD</t>
  </si>
  <si>
    <t>DRVR FENDER MT 2021 FORD F-150</t>
  </si>
  <si>
    <t>ARG47CP</t>
  </si>
  <si>
    <t>PASS FENDER MT 2021 FORD F-150</t>
  </si>
  <si>
    <t>ARG47BD</t>
  </si>
  <si>
    <t>DRVR FENDER MT 2019 F-250/350</t>
  </si>
  <si>
    <t>ARG47BP</t>
  </si>
  <si>
    <t>PASS FENDER MT 2019 F-250/350</t>
  </si>
  <si>
    <t>ARG47DD</t>
  </si>
  <si>
    <t>DRVR FENDER MT FORD SUPER-DUTY</t>
  </si>
  <si>
    <t>ARG47DP</t>
  </si>
  <si>
    <t>PASS FENDER MT FORD SUPER-DUTY</t>
  </si>
  <si>
    <t>ARG47ED</t>
  </si>
  <si>
    <t>DRVR FENDER MT F-150 LIGHTNING</t>
  </si>
  <si>
    <t>ARG47EP</t>
  </si>
  <si>
    <t>PASS FENDER MT F-150 LIGHTNING</t>
  </si>
  <si>
    <t>ARG48D</t>
  </si>
  <si>
    <t>DRVR FENDER MT 2019 EXPEDITION</t>
  </si>
  <si>
    <t>ARG57D</t>
  </si>
  <si>
    <t>DRVR FENDER MT 2022 MACH-E</t>
  </si>
  <si>
    <t>ARG57P</t>
  </si>
  <si>
    <t>PASS FENDER MT 2022 MACH-E</t>
  </si>
  <si>
    <t>ARG56D</t>
  </si>
  <si>
    <t>DRVR FENDER MT 2022 TESLA Y</t>
  </si>
  <si>
    <t>ARGMK1</t>
  </si>
  <si>
    <t>ARGES CONTROLLER MTG BRACKET</t>
  </si>
  <si>
    <t>ARGLB1</t>
  </si>
  <si>
    <t>LIGHTBAR MOUNT ARGES SPOTLIGHT</t>
  </si>
  <si>
    <t>FSB02B</t>
  </si>
  <si>
    <t>14" FIELD SERIES BROW 2-LT BLK</t>
  </si>
  <si>
    <t>FSB03B</t>
  </si>
  <si>
    <t>20" FIELD SERIES BROW 3-LT BLK</t>
  </si>
  <si>
    <t>FSB04B</t>
  </si>
  <si>
    <t>26" FIELD SERIES BROW 4-LT BLK</t>
  </si>
  <si>
    <t>FSB05B</t>
  </si>
  <si>
    <t>32" FIELD SERIES BROW 5-LT BLK</t>
  </si>
  <si>
    <t>FSB06B</t>
  </si>
  <si>
    <t>38" FIELD SERIES BROW 6-LT BLK</t>
  </si>
  <si>
    <t>FSB07B</t>
  </si>
  <si>
    <t>45" FIELD SERIES BROW 7-LT BLK</t>
  </si>
  <si>
    <t>FSB08B</t>
  </si>
  <si>
    <t>51" FIELD SERIES BROW 8-LT BLK</t>
  </si>
  <si>
    <t>FSB09B</t>
  </si>
  <si>
    <t>57" FIELD SERIES BROW 9-LT BLK</t>
  </si>
  <si>
    <t>FSB10B</t>
  </si>
  <si>
    <t>63" FIELD SERIES BROW 10LT BLK</t>
  </si>
  <si>
    <t>FSB11B</t>
  </si>
  <si>
    <t>69" FIELD SERIES BROW 11LT BLK</t>
  </si>
  <si>
    <t>FSB12B</t>
  </si>
  <si>
    <t>75" FIELD SERIES BROW 12LT BLK</t>
  </si>
  <si>
    <t>FSB13B</t>
  </si>
  <si>
    <t>81" FIELD SERIES BROW 13LT BLK</t>
  </si>
  <si>
    <t>FSB02MB</t>
  </si>
  <si>
    <t>FSB03MB</t>
  </si>
  <si>
    <t>FSB04MB</t>
  </si>
  <si>
    <t>FSB05MB</t>
  </si>
  <si>
    <t>FSB06MB</t>
  </si>
  <si>
    <t>FSB07MB</t>
  </si>
  <si>
    <t>FSB08MB</t>
  </si>
  <si>
    <t>FSB09MB</t>
  </si>
  <si>
    <t>FSB10MB</t>
  </si>
  <si>
    <t>FSB11MB</t>
  </si>
  <si>
    <t>FSBCELR</t>
  </si>
  <si>
    <t>LEFT REAR CABLE EXIT OPTION</t>
  </si>
  <si>
    <t>FSBPS</t>
  </si>
  <si>
    <t>POWER SUPPLY FIELD SERIES BROW</t>
  </si>
  <si>
    <t>FSBPC25</t>
  </si>
  <si>
    <t>25' POWER SUPPLY INPUT HARNESS</t>
  </si>
  <si>
    <t>FSBPC50</t>
  </si>
  <si>
    <t>50' POWER SUPPLY INPUT HARNESS</t>
  </si>
  <si>
    <t>FSBPC75</t>
  </si>
  <si>
    <t>75' POWER SUPPLY INPUT HARNESS</t>
  </si>
  <si>
    <t>FSBCC1</t>
  </si>
  <si>
    <t>1' INTERCONNECT CABLE</t>
  </si>
  <si>
    <t>FSBCC3</t>
  </si>
  <si>
    <t>3' INTERCONNECT CABLE</t>
  </si>
  <si>
    <t>FSBCC5</t>
  </si>
  <si>
    <t>5' INTERCONNECT CABLE</t>
  </si>
  <si>
    <t>F09PC</t>
  </si>
  <si>
    <t>9" FLUORENT+ CLR COMPARTMENT</t>
  </si>
  <si>
    <t>F18PC</t>
  </si>
  <si>
    <t>18" FLUORENT+ CLR COMPARTMENT</t>
  </si>
  <si>
    <t>F27PC</t>
  </si>
  <si>
    <t>27" FLUORENT+ CLR COMPARTMENT</t>
  </si>
  <si>
    <t>F36PC</t>
  </si>
  <si>
    <t>36" FLUORENT+ CLR COMPARTMENT</t>
  </si>
  <si>
    <t>F45PC</t>
  </si>
  <si>
    <t>45" FLUORENT+ CLR COMPARTMENT</t>
  </si>
  <si>
    <t>F54PC</t>
  </si>
  <si>
    <t>54" FLUORENT+ CLR COMPARTMENT</t>
  </si>
  <si>
    <t>F63PC</t>
  </si>
  <si>
    <t>63" FLUORENT+ CLR COMPARTMENT</t>
  </si>
  <si>
    <t>60C0EHCR</t>
  </si>
  <si>
    <t>6" RND LED INTERIOR LIGHT 12V</t>
  </si>
  <si>
    <t>60C0EJCS</t>
  </si>
  <si>
    <t>6" COMPARTMENT LT WHT W/SW 12V</t>
  </si>
  <si>
    <t>60CREGCS</t>
  </si>
  <si>
    <t>12V WHT/RED 6" COMPARTMENT LT</t>
  </si>
  <si>
    <t>60CBEGCS</t>
  </si>
  <si>
    <t>12V WHT/BLU 6" COMPARTMENT LT</t>
  </si>
  <si>
    <t>80C0EHCR</t>
  </si>
  <si>
    <t>LED INTERIOR LT WHITE CHROME</t>
  </si>
  <si>
    <t>80C00EZR</t>
  </si>
  <si>
    <t>SNAP-IN LED INTERIOR LT CHROME</t>
  </si>
  <si>
    <t>8WC00EZR</t>
  </si>
  <si>
    <t>SNAP-IN LED INTERIOR LT WHITE</t>
  </si>
  <si>
    <t>80CBEHCR</t>
  </si>
  <si>
    <t>LED INTERIOR LT BLU/WHT CHROME</t>
  </si>
  <si>
    <t>80CREHCR</t>
  </si>
  <si>
    <t>LED INTERIOR LT RED/WHT CHROME</t>
  </si>
  <si>
    <t>86CE1</t>
  </si>
  <si>
    <t>RECT. LED INTERIOR LT CHROME</t>
  </si>
  <si>
    <t>IONA</t>
  </si>
  <si>
    <t>ION LIGHT AMBER</t>
  </si>
  <si>
    <t>IONB</t>
  </si>
  <si>
    <t>ION LIGHT BLUE</t>
  </si>
  <si>
    <t>IONC</t>
  </si>
  <si>
    <t>ION LIGHT WHITE</t>
  </si>
  <si>
    <t>IONG</t>
  </si>
  <si>
    <t>ION LIGHT GREEN</t>
  </si>
  <si>
    <t>IONR</t>
  </si>
  <si>
    <t>ION LIGHT RED</t>
  </si>
  <si>
    <t>IOND</t>
  </si>
  <si>
    <t>ION LIGHT RED/WHITE</t>
  </si>
  <si>
    <t>IONE</t>
  </si>
  <si>
    <t>ION LIGHT BLUE/WHITE</t>
  </si>
  <si>
    <t>IONF</t>
  </si>
  <si>
    <t>ION LIGHT AMBER/WHITE</t>
  </si>
  <si>
    <t>IONJ</t>
  </si>
  <si>
    <t>ION LIGHT RED/BLUE</t>
  </si>
  <si>
    <t>IONK</t>
  </si>
  <si>
    <t>ION LIGHT RED/AMBER</t>
  </si>
  <si>
    <t>IONM</t>
  </si>
  <si>
    <t>ION LIGHT BLUE/AMBER</t>
  </si>
  <si>
    <t>XONA</t>
  </si>
  <si>
    <t>ION LIGHT AMBER W/ SMOKE LENS</t>
  </si>
  <si>
    <t>XONB</t>
  </si>
  <si>
    <t>ION LIGHT BLUE W/ SMOKE LENS</t>
  </si>
  <si>
    <t>XONC</t>
  </si>
  <si>
    <t>ION LIGHT WHITE W/ SMOKE LENS</t>
  </si>
  <si>
    <t>XONG</t>
  </si>
  <si>
    <t>ION LIGHT GREEN W/ SMOKE LENS</t>
  </si>
  <si>
    <t>XONR</t>
  </si>
  <si>
    <t>ION LIGHT RED W/SMOKE LENS</t>
  </si>
  <si>
    <t>XOND</t>
  </si>
  <si>
    <t>ION LIGHT RED/WHT W/SMOKE LENS</t>
  </si>
  <si>
    <t>XONE</t>
  </si>
  <si>
    <t>ION LIGHT BLU/WHT W/SMOKE LENS</t>
  </si>
  <si>
    <t>XONF</t>
  </si>
  <si>
    <t>ION LIGHT AMB/WHT W/SMOKE LENS</t>
  </si>
  <si>
    <t>XONJ</t>
  </si>
  <si>
    <t>ION LIGHT RED/BLU W/SMOKE LENS</t>
  </si>
  <si>
    <t>XONK</t>
  </si>
  <si>
    <t>ION LIGHT RED/AMB W/SMOKE LENS</t>
  </si>
  <si>
    <t>XONM</t>
  </si>
  <si>
    <t>ION LIGHT AMB/BLU W/SMOKE LENS</t>
  </si>
  <si>
    <t>IONSMA</t>
  </si>
  <si>
    <t>SURFACE MT ION LT AMBER</t>
  </si>
  <si>
    <t>IONSMB</t>
  </si>
  <si>
    <t>SURFACE MT ION LT BLUE</t>
  </si>
  <si>
    <t>IONSMC</t>
  </si>
  <si>
    <t>SURFACE MT ION LT WHITE</t>
  </si>
  <si>
    <t>IONSMG</t>
  </si>
  <si>
    <t>SURFACE MT ION LT GREEN</t>
  </si>
  <si>
    <t>IONSMR</t>
  </si>
  <si>
    <t>SURFACE MT ION LT RED</t>
  </si>
  <si>
    <t>IONSMD</t>
  </si>
  <si>
    <t>SURFACE MT ION LT RED/WHT</t>
  </si>
  <si>
    <t>IONSME</t>
  </si>
  <si>
    <t>SURFACE MT ION LT BLU/WHT</t>
  </si>
  <si>
    <t>IONSMF</t>
  </si>
  <si>
    <t>SURFACE MT ION LT AMB/WHT</t>
  </si>
  <si>
    <t>IONSMH</t>
  </si>
  <si>
    <t>SURFACE MT ION LT WHT/GRN</t>
  </si>
  <si>
    <t>IONSMJ</t>
  </si>
  <si>
    <t>SURFACE MT ION LT RED/BLU</t>
  </si>
  <si>
    <t>IONSMK</t>
  </si>
  <si>
    <t>SURFACE MT ION LT RED/AMB</t>
  </si>
  <si>
    <t>IONSMM</t>
  </si>
  <si>
    <t>SURFACE MT ION LT AMB/BLU</t>
  </si>
  <si>
    <t>XONSMA</t>
  </si>
  <si>
    <t>SURFACE MT ION LT AMBER/SMOKE</t>
  </si>
  <si>
    <t>XONSMB</t>
  </si>
  <si>
    <t>SURFACE MT ION LT BLUE/SMOKE</t>
  </si>
  <si>
    <t>XONSMC</t>
  </si>
  <si>
    <t>SURFACE MT ION LT WHITE/SMOKE</t>
  </si>
  <si>
    <t>XONSMG</t>
  </si>
  <si>
    <t>SURFACE MT ION LT GREEN/SMOKE</t>
  </si>
  <si>
    <t>XONSMR</t>
  </si>
  <si>
    <t>SURFACE MT ION LT RED/SMOKE</t>
  </si>
  <si>
    <t>XONSMD</t>
  </si>
  <si>
    <t>SURFACE MT ION LT RED-WHT/SMK</t>
  </si>
  <si>
    <t>XONSME</t>
  </si>
  <si>
    <t>SURFACE MT ION LT BLU-WHT/SMK</t>
  </si>
  <si>
    <t>XONSMF</t>
  </si>
  <si>
    <t>SURFACE MT ION LT AMB-WHT/SMK</t>
  </si>
  <si>
    <t>XONSMJ</t>
  </si>
  <si>
    <t>SURFACE MT ION LT RED-BLU/SMK</t>
  </si>
  <si>
    <t>XONSMK</t>
  </si>
  <si>
    <t>SURFACE MT ION LT RED-AMB/SMK</t>
  </si>
  <si>
    <t>XONSMM</t>
  </si>
  <si>
    <t>SURFACE MT ION LT BLU-AMB/SMK</t>
  </si>
  <si>
    <t>I2D</t>
  </si>
  <si>
    <t>DUO LINEAR ION RED/WHITE BLK</t>
  </si>
  <si>
    <t>I2E</t>
  </si>
  <si>
    <t>DUO LINEAR ION BLUE/WHITE BLK</t>
  </si>
  <si>
    <t>I2F</t>
  </si>
  <si>
    <t>DUO LINEAR ION AMBER/WHITE BLK</t>
  </si>
  <si>
    <t>I2H</t>
  </si>
  <si>
    <t>DUO LINEAR ION GREEN/WHITE BLK</t>
  </si>
  <si>
    <t>I2J</t>
  </si>
  <si>
    <t>DUO LINEAR ION RED/BLUE BLK</t>
  </si>
  <si>
    <t>I2K</t>
  </si>
  <si>
    <t>DUO LINEAR ION RED/AMBER BLK</t>
  </si>
  <si>
    <t>I2L</t>
  </si>
  <si>
    <t>DUO LINEAR ION RED/GREEN BLK</t>
  </si>
  <si>
    <t>I2M</t>
  </si>
  <si>
    <t>DUO LINEAR ION BLUE/AMBER BLK</t>
  </si>
  <si>
    <t>XI2D</t>
  </si>
  <si>
    <t>DUO LINEAR ION RED/WHT SMK BLK</t>
  </si>
  <si>
    <t>XI2E</t>
  </si>
  <si>
    <t>DUO LINEAR ION BLU/WHT SMK BLK</t>
  </si>
  <si>
    <t>XI2F</t>
  </si>
  <si>
    <t>DUO LINEAR ION AMB/WHT SMK BLK</t>
  </si>
  <si>
    <t>XI2J</t>
  </si>
  <si>
    <t>DUO LINEAR ION RED/BLU SMK BLK</t>
  </si>
  <si>
    <t>XI2K</t>
  </si>
  <si>
    <t>DUO LINEAR ION RED/AMB SMK BLK</t>
  </si>
  <si>
    <t>XI2M</t>
  </si>
  <si>
    <t>DUO LINEAR ION BLU/AMB SMK BLK</t>
  </si>
  <si>
    <t>I2SMD</t>
  </si>
  <si>
    <t>SURFACE MT DUO ION RED/WHITE</t>
  </si>
  <si>
    <t>I2SME</t>
  </si>
  <si>
    <t>SURFACE MT DUO ION BLUE/WHITE</t>
  </si>
  <si>
    <t>I2SMF</t>
  </si>
  <si>
    <t>SURFACE MT DUO ION AMBER/WHITE</t>
  </si>
  <si>
    <t>I2SMH</t>
  </si>
  <si>
    <t>SURFACE MT DUO ION GREEN/WHITE</t>
  </si>
  <si>
    <t>I2SMJ</t>
  </si>
  <si>
    <t>SURFACE MT DUO ION RED/BLUE</t>
  </si>
  <si>
    <t>I2SMK</t>
  </si>
  <si>
    <t>SURFACE MT DUO ION RED/AMBER</t>
  </si>
  <si>
    <t>I2SMM</t>
  </si>
  <si>
    <t>SURFACE MT DUO ION BLUE/AMBER</t>
  </si>
  <si>
    <t>XI2SMD</t>
  </si>
  <si>
    <t>SURFACE MT DUO ION RED/WHT SMK</t>
  </si>
  <si>
    <t>XI2SME</t>
  </si>
  <si>
    <t>SURFACE MT DUO ION BLU/WHT SMK</t>
  </si>
  <si>
    <t>XI2SMF</t>
  </si>
  <si>
    <t>SURFACE MT DUO ION AMB/WHT SMK</t>
  </si>
  <si>
    <t>XI2SMJ</t>
  </si>
  <si>
    <t>SURFACE MT DUO ION RED/BLU SMK</t>
  </si>
  <si>
    <t>XI2SMK</t>
  </si>
  <si>
    <t>SURFACE MT DUO ION RED/AMB SMK</t>
  </si>
  <si>
    <t>XI2SMM</t>
  </si>
  <si>
    <t>SURFACE MT DUO ION BLU/AMB SMK</t>
  </si>
  <si>
    <t>I3JC</t>
  </si>
  <si>
    <t>TRIO ION R/B W/ WHT OVERRIDE</t>
  </si>
  <si>
    <t>I3JA</t>
  </si>
  <si>
    <t>TRIO ION R/B W/ AMB OVERRIDE</t>
  </si>
  <si>
    <t>I3KC</t>
  </si>
  <si>
    <t>TRIO ION R/A W/ WHT OVERRIDE</t>
  </si>
  <si>
    <t>I3MC</t>
  </si>
  <si>
    <t>TRIO ION B/A W/ WHT OVERRIDE</t>
  </si>
  <si>
    <t>XI3JC</t>
  </si>
  <si>
    <t>TRIO ION R/B WHT OVERRIDE SMK</t>
  </si>
  <si>
    <t>XI3JA</t>
  </si>
  <si>
    <t>TRIO ION R/B AMB OVERRIDE SMK</t>
  </si>
  <si>
    <t>XI3KC</t>
  </si>
  <si>
    <t>TRIO ION R/A WHT OVERRIDE SMK</t>
  </si>
  <si>
    <t>XI3MC</t>
  </si>
  <si>
    <t>TRIO ION B/A WHT OVERRIDE SMK</t>
  </si>
  <si>
    <t>I3SMJC</t>
  </si>
  <si>
    <t>SURFACE MT TRIO ION R/B W/WHT</t>
  </si>
  <si>
    <t>I3SMJA</t>
  </si>
  <si>
    <t>SURFACE MT TRIO ION R/B W/AMB</t>
  </si>
  <si>
    <t>I3SMKC</t>
  </si>
  <si>
    <t>SURFACE MT TRIO ION R/A W/WHT</t>
  </si>
  <si>
    <t>I3SMMC</t>
  </si>
  <si>
    <t>SURFACE MT TRIO ION B/A W/WHT</t>
  </si>
  <si>
    <t>XI3SMJC</t>
  </si>
  <si>
    <t>XI3SMJA</t>
  </si>
  <si>
    <t>XI3SMKC</t>
  </si>
  <si>
    <t>XI3SMMC</t>
  </si>
  <si>
    <t>WIONA</t>
  </si>
  <si>
    <t>NFPA ION LIGHT AMBER</t>
  </si>
  <si>
    <t>WIONB</t>
  </si>
  <si>
    <t>NFPA ION LIGHT BLUE</t>
  </si>
  <si>
    <t>WIONC</t>
  </si>
  <si>
    <t>NFPA ION LIGHT WHITE</t>
  </si>
  <si>
    <t>WIONG</t>
  </si>
  <si>
    <t>NFPA ION LIGHT GREEN</t>
  </si>
  <si>
    <t>WIONR</t>
  </si>
  <si>
    <t>NFPA ION LIGHT RED</t>
  </si>
  <si>
    <t>WIOND</t>
  </si>
  <si>
    <t>NFPA ION LIGHT RED/WHT</t>
  </si>
  <si>
    <t>WIONE</t>
  </si>
  <si>
    <t>NFPA ION LIGHT BLU/WHT</t>
  </si>
  <si>
    <t>WIONF</t>
  </si>
  <si>
    <t>NFPA ION LIGHT AMB/WHT</t>
  </si>
  <si>
    <t>WIONJ</t>
  </si>
  <si>
    <t>NFPA ION LIGHT RED/BLU</t>
  </si>
  <si>
    <t>WIONK</t>
  </si>
  <si>
    <t>NFPA ION LIGHT RED/AMB</t>
  </si>
  <si>
    <t>WIONL</t>
  </si>
  <si>
    <t>NFPA ION LIGHT RED/GREEN</t>
  </si>
  <si>
    <t>WIONM</t>
  </si>
  <si>
    <t>NFPA ION LIGHT BLU/AMB</t>
  </si>
  <si>
    <t>WXONA</t>
  </si>
  <si>
    <t>NFPA ION LIGHT AMBER/SMOKE</t>
  </si>
  <si>
    <t>WXONB</t>
  </si>
  <si>
    <t>NFPA ION LIGHT BLUE/SMOKE</t>
  </si>
  <si>
    <t>WXONC</t>
  </si>
  <si>
    <t>NFPA ION LIGHT WHITE/SMOKE</t>
  </si>
  <si>
    <t>WXONR</t>
  </si>
  <si>
    <t>NFPA ION LIGHT RED/SMOKE</t>
  </si>
  <si>
    <t>WXOND</t>
  </si>
  <si>
    <t>NFPA ION LIGHT RED-WHT/SMOKE</t>
  </si>
  <si>
    <t>WXONE</t>
  </si>
  <si>
    <t>NFPA ION LIGHT BLU-WHT/SMOKE</t>
  </si>
  <si>
    <t>WXONF</t>
  </si>
  <si>
    <t>NFPA ION LIGHT AMB-WHT/SMOKE</t>
  </si>
  <si>
    <t>WXONJ</t>
  </si>
  <si>
    <t>NFPA ION LIGHT RED-BLU/SMOKE</t>
  </si>
  <si>
    <t>WXONK</t>
  </si>
  <si>
    <t>NFPA ION LIGHT RED-AMB/SMOKE</t>
  </si>
  <si>
    <t>WIONSMA</t>
  </si>
  <si>
    <t>NFPA SURFACE MT ION LT AMBER</t>
  </si>
  <si>
    <t>WIONSMB</t>
  </si>
  <si>
    <t>NFPA SURFACE MT ION LT BLUE</t>
  </si>
  <si>
    <t>WIONSMC</t>
  </si>
  <si>
    <t>NFPA SURFACE MT ION LT WHITE</t>
  </si>
  <si>
    <t>WIONSMG</t>
  </si>
  <si>
    <t>NFPA SURFACE MT ION LR GREEN</t>
  </si>
  <si>
    <t>WIONSMR</t>
  </si>
  <si>
    <t>NFPA SURFACE MT ION LT RED</t>
  </si>
  <si>
    <t>WIONSMD</t>
  </si>
  <si>
    <t>NFPA SURFACE MT ION LT RED/WHT</t>
  </si>
  <si>
    <t>WIONSME</t>
  </si>
  <si>
    <t>NFPA SURFACE MT ION LT BLU/WHT</t>
  </si>
  <si>
    <t>WIONSMF</t>
  </si>
  <si>
    <t>NFPA SURFACE MT ION LT AMB/WHT</t>
  </si>
  <si>
    <t>WIONSMJ</t>
  </si>
  <si>
    <t>NFPA SURFACE MT ION LT RED/BLU</t>
  </si>
  <si>
    <t>WIONSMK</t>
  </si>
  <si>
    <t>NFPA SURFACE MT ION LT RED/AMB</t>
  </si>
  <si>
    <t>WIONSML</t>
  </si>
  <si>
    <t>NFPA SURFACE MT ION LT RED/GRN</t>
  </si>
  <si>
    <t>WIONSMM</t>
  </si>
  <si>
    <t>NFPA SURFACE MT ION LT BLU/AMB</t>
  </si>
  <si>
    <t>WXONSMA</t>
  </si>
  <si>
    <t>NFPA SURFACE MT ION LT AMB/SMK</t>
  </si>
  <si>
    <t>WXONSMB</t>
  </si>
  <si>
    <t>NFPA SURFACE MT ION LT BLU/SMK</t>
  </si>
  <si>
    <t>WXONSMC</t>
  </si>
  <si>
    <t>NFPA SURFACE MT ION LT WHT/SMK</t>
  </si>
  <si>
    <t>WXONSMR</t>
  </si>
  <si>
    <t>NFPA SURFACE MT ION LT RED/SMK</t>
  </si>
  <si>
    <t>WXONSMD</t>
  </si>
  <si>
    <t>NFPA SURFACE MT ION LT R-W/SMK</t>
  </si>
  <si>
    <t>WXONSMJ</t>
  </si>
  <si>
    <t>NFPA SURFACE MT ION LT R-B/SMK</t>
  </si>
  <si>
    <t>WXONSMM</t>
  </si>
  <si>
    <t>NFPA SURFACE MT ION LT B-A/SMK</t>
  </si>
  <si>
    <t>IONV3A</t>
  </si>
  <si>
    <t>ION V-SERIES LIGHT AMB/BLK HSG</t>
  </si>
  <si>
    <t>IONV3B</t>
  </si>
  <si>
    <t>ION V-SERIES LIGHT BLU/BLK HSG</t>
  </si>
  <si>
    <t>IONV3C</t>
  </si>
  <si>
    <t>ION V-SERIES LIGHT WHT/BLK HSG</t>
  </si>
  <si>
    <t>IONV3G</t>
  </si>
  <si>
    <t>ION V-SERIES LIGHT GRN/BLK HSG</t>
  </si>
  <si>
    <t>IONV3R</t>
  </si>
  <si>
    <t>ION V-SERIES LIGHT RED/BLK HSG</t>
  </si>
  <si>
    <t>IONV3AW</t>
  </si>
  <si>
    <t>ION V-SERIES LIGHT AMB/WHT HSG</t>
  </si>
  <si>
    <t>IONV3BW</t>
  </si>
  <si>
    <t>ION V-SERIES LIGHT BLU/WHT HSG</t>
  </si>
  <si>
    <t>IONV3CW</t>
  </si>
  <si>
    <t>ION V-SERIES LIGHT WHT/WHT HSG</t>
  </si>
  <si>
    <t>IONV3RW</t>
  </si>
  <si>
    <t>ION V-SERIES LIGHT RED/WHT HSG</t>
  </si>
  <si>
    <t>IONV1A</t>
  </si>
  <si>
    <t>ION V-SERIES WARNING AMBER BLK</t>
  </si>
  <si>
    <t>IONV1B</t>
  </si>
  <si>
    <t>ION V-SERIES WARNING BLUE BLK</t>
  </si>
  <si>
    <t>IONV1C</t>
  </si>
  <si>
    <t>ION V-SERIES WARNING WHITE BLK</t>
  </si>
  <si>
    <t>IONV1R</t>
  </si>
  <si>
    <t>ION V-SERIES WARNING RED BLK</t>
  </si>
  <si>
    <t>IONV1AW</t>
  </si>
  <si>
    <t>ION V-SERIES WARNING AMBER WHT</t>
  </si>
  <si>
    <t>IONV1BW</t>
  </si>
  <si>
    <t>ION V-SERIES WARNING BLUE WHT</t>
  </si>
  <si>
    <t>IONV1CW</t>
  </si>
  <si>
    <t>ION V-SERIES WARNING WHITE WHT</t>
  </si>
  <si>
    <t>IONV1RW</t>
  </si>
  <si>
    <t>ION V-SERIES WARNING RED WHT</t>
  </si>
  <si>
    <t>XONV3A</t>
  </si>
  <si>
    <t>ION VSERIES LT AMB/SMK BLK HSG</t>
  </si>
  <si>
    <t>XONV3B</t>
  </si>
  <si>
    <t>ION VSERIES LT BLU/SMK BLK HSG</t>
  </si>
  <si>
    <t>XONV3R</t>
  </si>
  <si>
    <t>ION VSERIES LT RED/SMK BLK HSG</t>
  </si>
  <si>
    <t>XONV1A</t>
  </si>
  <si>
    <t>ION V-SER WARNING AMB/SMK BLK</t>
  </si>
  <si>
    <t>XONV1B</t>
  </si>
  <si>
    <t>ION V-SER WARNING BLU/SMK BLK</t>
  </si>
  <si>
    <t>XONV1C</t>
  </si>
  <si>
    <t>ION V-SER WARNING WHT/SMK BLK</t>
  </si>
  <si>
    <t>XONV1R</t>
  </si>
  <si>
    <t>ION V-SER WARNING RED/SMK BLK</t>
  </si>
  <si>
    <t>IONSV3A</t>
  </si>
  <si>
    <t>ION V-SERIES SURFACE MT AMB</t>
  </si>
  <si>
    <t>IONSV3B</t>
  </si>
  <si>
    <t>ION V-SERIES SURFACE MT BLU</t>
  </si>
  <si>
    <t>IONSV3C</t>
  </si>
  <si>
    <t>ION V-SERIES SURFACE MT WHT</t>
  </si>
  <si>
    <t>IONSV3G</t>
  </si>
  <si>
    <t>ION V-SERIES SURFACE MT GRN</t>
  </si>
  <si>
    <t>IONSV3R</t>
  </si>
  <si>
    <t>ION V-SERIES SURFACE MT RED</t>
  </si>
  <si>
    <t>IONSV3AW</t>
  </si>
  <si>
    <t>IONSV3BW</t>
  </si>
  <si>
    <t>IONSV3CW</t>
  </si>
  <si>
    <t>IONSV3RW</t>
  </si>
  <si>
    <t>IONSV3AC</t>
  </si>
  <si>
    <t>IONSV3BC</t>
  </si>
  <si>
    <t>IONSV3CC</t>
  </si>
  <si>
    <t>IONSV3RC</t>
  </si>
  <si>
    <t>IONSV1A</t>
  </si>
  <si>
    <t>ION-V WARNING SURFACE MT AMBER</t>
  </si>
  <si>
    <t>IONSV1B</t>
  </si>
  <si>
    <t>ION-V WARNING SURFACE MT BLUE</t>
  </si>
  <si>
    <t>IONSV1C</t>
  </si>
  <si>
    <t>ION-V WARNING SURFACE MT WHITE</t>
  </si>
  <si>
    <t>IONSV1R</t>
  </si>
  <si>
    <t>ION-V WARNING SURFACE MT RED</t>
  </si>
  <si>
    <t>IONSV1AW</t>
  </si>
  <si>
    <t>IONSV1BW</t>
  </si>
  <si>
    <t>IONSV1CW</t>
  </si>
  <si>
    <t>IONSV1RW</t>
  </si>
  <si>
    <t>IONSV1AC</t>
  </si>
  <si>
    <t>IONSV1BC</t>
  </si>
  <si>
    <t>IONSV1CC</t>
  </si>
  <si>
    <t>IONSV1RC</t>
  </si>
  <si>
    <t>XONSV3A</t>
  </si>
  <si>
    <t>ION VSERIES SURFACE MT AMB/SMK</t>
  </si>
  <si>
    <t>XONSV3B</t>
  </si>
  <si>
    <t>ION VSERIES SURFACE MT BLU/SMK</t>
  </si>
  <si>
    <t>XONSV3C</t>
  </si>
  <si>
    <t>ION VSERIES SURFACE MT WHT/SMK</t>
  </si>
  <si>
    <t>XONSV3R</t>
  </si>
  <si>
    <t>ION VSERIES SURFACE MT RED/SMK</t>
  </si>
  <si>
    <t>XONSV1A</t>
  </si>
  <si>
    <t>ION-V WARNING SURF MT AMB/SMK</t>
  </si>
  <si>
    <t>XONSV1B</t>
  </si>
  <si>
    <t>ION-V WARNING SURF MT BLU/SMK</t>
  </si>
  <si>
    <t>XONSV1R</t>
  </si>
  <si>
    <t>ION-V WARNING SURF MT RED/SMK</t>
  </si>
  <si>
    <t>IONK1B</t>
  </si>
  <si>
    <t>SWIVEL MOUNT KIT FOR ION BLK</t>
  </si>
  <si>
    <t>IONGROM</t>
  </si>
  <si>
    <t>ION SERIES BODY MOUNT GROMMET</t>
  </si>
  <si>
    <t>IONPEDB</t>
  </si>
  <si>
    <t>ION PEDESTAL MOUNT KIT BLACK</t>
  </si>
  <si>
    <t>IONSFB</t>
  </si>
  <si>
    <t>SPITFIRE KIT LESS ION &amp; CIGAR</t>
  </si>
  <si>
    <t>IONBKT1</t>
  </si>
  <si>
    <t>ION LICENSE PLATE BKT HORIZ.</t>
  </si>
  <si>
    <t>IONBKT5</t>
  </si>
  <si>
    <t>ION REVERSED UNIVERSAL MT</t>
  </si>
  <si>
    <t>IONBKT8</t>
  </si>
  <si>
    <t>ION REAR SPOILER MTG BKT (PR)</t>
  </si>
  <si>
    <t>IONBKT9</t>
  </si>
  <si>
    <t>ION GRILLE MT 2021 TAHOE PAIR</t>
  </si>
  <si>
    <t>TLIA</t>
  </si>
  <si>
    <t>ION T-SERIES LINEAR LT AMBER</t>
  </si>
  <si>
    <t>TLIB</t>
  </si>
  <si>
    <t>ION T-SERIES LINEAR LT BLUE</t>
  </si>
  <si>
    <t>TLIC</t>
  </si>
  <si>
    <t>ION T-SERIES LINEAR LT WHITE</t>
  </si>
  <si>
    <t>TLIG</t>
  </si>
  <si>
    <t>ION T-SERIES LINEAR GREEN</t>
  </si>
  <si>
    <t>TLIR</t>
  </si>
  <si>
    <t>ION T-SERIES LINEAR LT RED</t>
  </si>
  <si>
    <t>TLPIA</t>
  </si>
  <si>
    <t>ION-T LINEAR LT LOW PWR AMBER</t>
  </si>
  <si>
    <t>TLPIB</t>
  </si>
  <si>
    <t>ION-T LINEAR LT LOW PWR BLUE</t>
  </si>
  <si>
    <t>TLPIC</t>
  </si>
  <si>
    <t>ION-T LINEAR LT LOW PWR WHITE</t>
  </si>
  <si>
    <t>TLPIR</t>
  </si>
  <si>
    <t>ION-T LINEAR LT LOW PWR RED</t>
  </si>
  <si>
    <t>TLID</t>
  </si>
  <si>
    <t>ION T-SERIES LINEAR SPLIT R/W</t>
  </si>
  <si>
    <t>TLIE</t>
  </si>
  <si>
    <t>ION T-SERIES LINEAR SPLIT B/W</t>
  </si>
  <si>
    <t>TLIF</t>
  </si>
  <si>
    <t>ION T-SERIES LINEAR SPLIT W/A</t>
  </si>
  <si>
    <t>TLIJ</t>
  </si>
  <si>
    <t>ION T-SERIES LINEAR SPLIT R/B</t>
  </si>
  <si>
    <t>TLIK</t>
  </si>
  <si>
    <t>ION T-SERIES LINEAR SPLIT R/A</t>
  </si>
  <si>
    <t>TLIM</t>
  </si>
  <si>
    <t>ION T-SERIES LINEAR SPLIT B/A</t>
  </si>
  <si>
    <t>TLI2D</t>
  </si>
  <si>
    <t>ION T-SERIES LINEAR DUO R/W</t>
  </si>
  <si>
    <t>TLI2E</t>
  </si>
  <si>
    <t>ION T-SERIES LINEAR DUO B/W</t>
  </si>
  <si>
    <t>TLI2F</t>
  </si>
  <si>
    <t>ION T-SERIES LINEAR DUO A/W</t>
  </si>
  <si>
    <t>TLI2H</t>
  </si>
  <si>
    <t>ION T-SERIES LINEAR DUO G/W</t>
  </si>
  <si>
    <t>TLI2J</t>
  </si>
  <si>
    <t>ION T-SERIES LINEAR DUO R/B</t>
  </si>
  <si>
    <t>TLI2K</t>
  </si>
  <si>
    <t>ION T-SERIES LINEAR DUO R/A</t>
  </si>
  <si>
    <t>TLI2L</t>
  </si>
  <si>
    <t>ION T-SERIES LINEAR DUO R/G</t>
  </si>
  <si>
    <t>TLI2M</t>
  </si>
  <si>
    <t>ION T-SERIES LINEAR DUO B/A</t>
  </si>
  <si>
    <t>TLI3JA</t>
  </si>
  <si>
    <t>ION T-SERIES LINEAR TRIO R/B/A</t>
  </si>
  <si>
    <t>TLI3KC</t>
  </si>
  <si>
    <t>ION T-SERIES LINEAR TRIO R/A/W</t>
  </si>
  <si>
    <t>TLI3MC</t>
  </si>
  <si>
    <t>ION T-SERIES LINEAR TRIO B/A/W</t>
  </si>
  <si>
    <t>TLI3JC</t>
  </si>
  <si>
    <t>ION T-SERIES LINEAR TRIO R/B/W</t>
  </si>
  <si>
    <t>TLIAX</t>
  </si>
  <si>
    <t>ION T-SERIES LINEAR LT AMB/SMK</t>
  </si>
  <si>
    <t>TLIBX</t>
  </si>
  <si>
    <t>ION T-SERIES LINEAR LT BLU/SMK</t>
  </si>
  <si>
    <t>TLICX</t>
  </si>
  <si>
    <t>ION T-SERIES LINEAR LT WHT/SMK</t>
  </si>
  <si>
    <t>TLIGX</t>
  </si>
  <si>
    <t>ION T-SERIES LINEAR LT GRN/SMK</t>
  </si>
  <si>
    <t>TLIRX</t>
  </si>
  <si>
    <t>ION T-SERIES LINEAR LT RED/SMK</t>
  </si>
  <si>
    <t>TLPIAX</t>
  </si>
  <si>
    <t>ION-T LINEAR LT LO PWR AMB/SMK</t>
  </si>
  <si>
    <t>TLPIBX</t>
  </si>
  <si>
    <t>ION-T LINEAR LT LO PWR BLU/SMK</t>
  </si>
  <si>
    <t>TLPICX</t>
  </si>
  <si>
    <t>ION-T LINEAR LT LO PWR WHT/SMK</t>
  </si>
  <si>
    <t>TLPIRX</t>
  </si>
  <si>
    <t>ION-T LINEAR LT LO PWR RED/SMK</t>
  </si>
  <si>
    <t>TLIDX</t>
  </si>
  <si>
    <t>ION T-SER. LINEAR SPLIT RW SMK</t>
  </si>
  <si>
    <t>TLIEX</t>
  </si>
  <si>
    <t>ION T-SER. LINEAR SPLIT BW SMK</t>
  </si>
  <si>
    <t>TLIFX</t>
  </si>
  <si>
    <t>ION T-SER. LINEAR SPLIT WA SMK</t>
  </si>
  <si>
    <t>TLIJX</t>
  </si>
  <si>
    <t>ION T-SER. LINEAR SPLIT RB SMK</t>
  </si>
  <si>
    <t>TLIKX</t>
  </si>
  <si>
    <t>ION T-SER. LINEAR SPLIT RA SMK</t>
  </si>
  <si>
    <t>TLIMX</t>
  </si>
  <si>
    <t>ION T-SER. LINEAR SPLIT BA SMK</t>
  </si>
  <si>
    <t>TLI2DX</t>
  </si>
  <si>
    <t>ION T-SERIES LINEAR DUO RW SMK</t>
  </si>
  <si>
    <t>TLI2EX</t>
  </si>
  <si>
    <t>ION T-SERIES LINEAR DUO BW SMK</t>
  </si>
  <si>
    <t>TLI2FX</t>
  </si>
  <si>
    <t>ION T-SERIES LINEAR DUO WA SMK</t>
  </si>
  <si>
    <t>TLI2JX</t>
  </si>
  <si>
    <t>ION T-SERIES LINEAR DUO RB SMK</t>
  </si>
  <si>
    <t>TLI2KX</t>
  </si>
  <si>
    <t>ION T-SERIES LINEAR DUO RA SMK</t>
  </si>
  <si>
    <t>TLI2MX</t>
  </si>
  <si>
    <t>ION T-SERIES LINEAR DUO BA SMK</t>
  </si>
  <si>
    <t>XTLI3JA</t>
  </si>
  <si>
    <t>ION-T LINEAR TRIO R/B/A SMOKE</t>
  </si>
  <si>
    <t>XTLI3KC</t>
  </si>
  <si>
    <t>ION-T LINEAR TRIO R/A/W SMOKE</t>
  </si>
  <si>
    <t>XTLI3MC</t>
  </si>
  <si>
    <t>ION-T LINEAR TRIO B/A/W SMOKE</t>
  </si>
  <si>
    <t>XTLI3JC</t>
  </si>
  <si>
    <t>ION-T LINEAR TRIO R/B/W SMOKE</t>
  </si>
  <si>
    <t>TIONFC</t>
  </si>
  <si>
    <t>CHROME FLANGE FOR ION T-SERIES</t>
  </si>
  <si>
    <t>TIONF2B</t>
  </si>
  <si>
    <t>DUAL FLANGE ION-T SERIES BLACK</t>
  </si>
  <si>
    <t>TIONF2C</t>
  </si>
  <si>
    <t>DUAL FLANGE ION-T SERIES CHROM</t>
  </si>
  <si>
    <t>TIONBKT1</t>
  </si>
  <si>
    <t>ION T-SERIES UNIVERSAL MOUNT</t>
  </si>
  <si>
    <t>TIONBKT2</t>
  </si>
  <si>
    <t>ION T-SERIES LICENSE PLATE BKT</t>
  </si>
  <si>
    <t>TIONBKT3</t>
  </si>
  <si>
    <t>ION T-SERIES DUAL UNIVERSAL MT</t>
  </si>
  <si>
    <t>TIONBKT4</t>
  </si>
  <si>
    <t>ION T-SERIES OVER/UNDER MOUNT</t>
  </si>
  <si>
    <t>TIONBKT5</t>
  </si>
  <si>
    <t>ION T-SERIES GRILLE MT BRACKET</t>
  </si>
  <si>
    <t>TIONBKT6</t>
  </si>
  <si>
    <t>ION T-SERIES UNIVERSAL HIGH MT</t>
  </si>
  <si>
    <t>TIONBKT7</t>
  </si>
  <si>
    <t>ION T-SER RUNNING BD KIT TAHOE</t>
  </si>
  <si>
    <t>TIONWEDG</t>
  </si>
  <si>
    <t>MOUNTING WEDGES ION-T-SERIES</t>
  </si>
  <si>
    <t>TLMIA</t>
  </si>
  <si>
    <t>MINI ION T-SERIES LIGHT AMBER</t>
  </si>
  <si>
    <t>TLMIB</t>
  </si>
  <si>
    <t>MINI ION T-SERIES LIGHT BLUE</t>
  </si>
  <si>
    <t>TLMIC</t>
  </si>
  <si>
    <t>MINI ION T-SERIES LIGHT WHITE</t>
  </si>
  <si>
    <t>TLMIG</t>
  </si>
  <si>
    <t>MINI ION T-SERIES LIGHT GREEN</t>
  </si>
  <si>
    <t>TLMIR</t>
  </si>
  <si>
    <t>MINI ION T-SERIES LIGHT RED</t>
  </si>
  <si>
    <t>TLMI2D</t>
  </si>
  <si>
    <t>MINI ION T-SERIES LT RED/WHT</t>
  </si>
  <si>
    <t>TLMI2E</t>
  </si>
  <si>
    <t>MINI ION T-SERIES LT BLU/WHT</t>
  </si>
  <si>
    <t>TLMI2F</t>
  </si>
  <si>
    <t>MINI ION T-SERIES LT WHT/AMB</t>
  </si>
  <si>
    <t>TLMI2J</t>
  </si>
  <si>
    <t>MINI ION T-SERIES LT RED/BLU</t>
  </si>
  <si>
    <t>TLMI2K</t>
  </si>
  <si>
    <t>MINI ION T-SERIES LT RED/AMB</t>
  </si>
  <si>
    <t>TLMI2M</t>
  </si>
  <si>
    <t>MINI ION T-SERIES LT AMB/BLU</t>
  </si>
  <si>
    <t>TLMI3JA</t>
  </si>
  <si>
    <t>MINI ION T-SERIES TRIO R/B/A</t>
  </si>
  <si>
    <t>TLMI3KC</t>
  </si>
  <si>
    <t>MINI ION T-SERIES TRIO R/A/W</t>
  </si>
  <si>
    <t>TLMI3MC</t>
  </si>
  <si>
    <t>MINI ION T-SERIES TRIO B/A/W</t>
  </si>
  <si>
    <t>TLMI3JC</t>
  </si>
  <si>
    <t>MINI ION T-SERIES TRIO R/B/W</t>
  </si>
  <si>
    <t>TIONMFC</t>
  </si>
  <si>
    <t>CHROME FLANGE FOR MINI ION-T</t>
  </si>
  <si>
    <t>TIONMLB</t>
  </si>
  <si>
    <t>MINI ION-T ADAPTER FLANGE BLK</t>
  </si>
  <si>
    <t>TIONMLC</t>
  </si>
  <si>
    <t>MINI ION-T ADAPTER FLANGE CHRM</t>
  </si>
  <si>
    <t>TIONMGRM</t>
  </si>
  <si>
    <t>MINI ION-T GROMMET MOUNT KIT</t>
  </si>
  <si>
    <t>TIONMBK1</t>
  </si>
  <si>
    <t>MINI ION-T VERT LICENSE PLATE</t>
  </si>
  <si>
    <t>TIONMBK2</t>
  </si>
  <si>
    <t>MINI ION-T LICENSE PLATE MOUNT</t>
  </si>
  <si>
    <t>TIONMBK4</t>
  </si>
  <si>
    <t>MINI ION-T OVER/UNDER MT KIT</t>
  </si>
  <si>
    <t>ML2A</t>
  </si>
  <si>
    <t>M2 LED FLASHER AMBER</t>
  </si>
  <si>
    <t>ML2B</t>
  </si>
  <si>
    <t>M2 LED FLASHER BLUE</t>
  </si>
  <si>
    <t>ML2C</t>
  </si>
  <si>
    <t>M2 LED FLASHER WHITE</t>
  </si>
  <si>
    <t>ML2G</t>
  </si>
  <si>
    <t>M2 LED FLASHER GREEN</t>
  </si>
  <si>
    <t>ML2R</t>
  </si>
  <si>
    <t>M2 LED FLASHER RED</t>
  </si>
  <si>
    <t>ML2AX</t>
  </si>
  <si>
    <t>M2 LED FLASHER AMBER/SMOKE</t>
  </si>
  <si>
    <t>ML2BX</t>
  </si>
  <si>
    <t>M2 LED FLASHER BLUE/SMOKE</t>
  </si>
  <si>
    <t>ML2CX</t>
  </si>
  <si>
    <t>M2 LED FLASHER WHITE/SMOKE</t>
  </si>
  <si>
    <t>ML2RX</t>
  </si>
  <si>
    <t>M2 LED FLASHER RED/WMOKE</t>
  </si>
  <si>
    <t>ML2DD</t>
  </si>
  <si>
    <t>M2 LED FLASHER DUO RED/WHITE</t>
  </si>
  <si>
    <t>ML2DE</t>
  </si>
  <si>
    <t>M2 LED FLASHER DUO BLUE/WHITE</t>
  </si>
  <si>
    <t>ML2DF</t>
  </si>
  <si>
    <t>M2 LED FLSHER DUO AMBER/WHITE</t>
  </si>
  <si>
    <t>ML2DJ</t>
  </si>
  <si>
    <t>M2 LED FLASHER DUO RED/BLUE</t>
  </si>
  <si>
    <t>ML2DK</t>
  </si>
  <si>
    <t>M2 LED FLASHER DUO RED/AMBER</t>
  </si>
  <si>
    <t>ML2DL</t>
  </si>
  <si>
    <t>M2 LED FLASHER DUO RED/GREEN</t>
  </si>
  <si>
    <t>ML2DM</t>
  </si>
  <si>
    <t>M2 LED FLASHER DUO BLU/AMBER</t>
  </si>
  <si>
    <t>ML2DDX</t>
  </si>
  <si>
    <t>M2 LED FLASHER DUO RED-WHT/SMK</t>
  </si>
  <si>
    <t>ML2DEX</t>
  </si>
  <si>
    <t>M2 LED FLASHER DUO BLU-WHT/SMK</t>
  </si>
  <si>
    <t>ML2DFX</t>
  </si>
  <si>
    <t>M2 LED FLASHER DUO AMB-WHT/SMK</t>
  </si>
  <si>
    <t>ML2DJX</t>
  </si>
  <si>
    <t>M2 LED FLASHER DUO RED-BLU/SMK</t>
  </si>
  <si>
    <t>ML2DKX</t>
  </si>
  <si>
    <t>M2 LED FLASHER DUO RED-AMB/SMK</t>
  </si>
  <si>
    <t>ML2DMX</t>
  </si>
  <si>
    <t>M2 LED FLASHER DUO BLU-AMB/SMK</t>
  </si>
  <si>
    <t>M2A</t>
  </si>
  <si>
    <t>M2B</t>
  </si>
  <si>
    <t>M2C</t>
  </si>
  <si>
    <t>M2G</t>
  </si>
  <si>
    <t>M2R</t>
  </si>
  <si>
    <t>M2AC</t>
  </si>
  <si>
    <t>M2 LED FLASHER AMB W/CLR LENS</t>
  </si>
  <si>
    <t>M2BC</t>
  </si>
  <si>
    <t>M2 LED FLASHER BLU W/CLR LENS</t>
  </si>
  <si>
    <t>M2GC</t>
  </si>
  <si>
    <t>M2 LED FLASHER GRN W/CLR LENS</t>
  </si>
  <si>
    <t>M2RC</t>
  </si>
  <si>
    <t>M2 LED FLASHER RED W/ CLR LENS</t>
  </si>
  <si>
    <t>M2D</t>
  </si>
  <si>
    <t>M2 LED FLASHER WHITE/RED</t>
  </si>
  <si>
    <t>M2E</t>
  </si>
  <si>
    <t>M2 LED FLASHER WHITE/BLUE</t>
  </si>
  <si>
    <t>M2F</t>
  </si>
  <si>
    <t>M2 LED FLASHER AMBER/WHITE</t>
  </si>
  <si>
    <t>M2H</t>
  </si>
  <si>
    <t>M2 LED FLASHER GREEN/WHITE</t>
  </si>
  <si>
    <t>M2J</t>
  </si>
  <si>
    <t>M2 LED FLASHER BLUE/RED</t>
  </si>
  <si>
    <t>M2K</t>
  </si>
  <si>
    <t>M2 LED FLASHER AMBER/RED</t>
  </si>
  <si>
    <t>M2M</t>
  </si>
  <si>
    <t>M2 LED FLASHER AMBER/BLUE</t>
  </si>
  <si>
    <t>M2FC</t>
  </si>
  <si>
    <t>M2 SERIES FLANGE CHROME</t>
  </si>
  <si>
    <t>M2FB</t>
  </si>
  <si>
    <t>M2 SERIES FLANGE BLACK</t>
  </si>
  <si>
    <t>M2GROM</t>
  </si>
  <si>
    <t>M2 SERIES GROMMET MOUNT</t>
  </si>
  <si>
    <t>M2PEDB</t>
  </si>
  <si>
    <t>M2 PEDESTAL MOUNT KIT BLACK</t>
  </si>
  <si>
    <t>M2PEDC</t>
  </si>
  <si>
    <t>M2 PEDESTAL MOUNT KIT CHROME</t>
  </si>
  <si>
    <t>M2WA</t>
  </si>
  <si>
    <t>NFPA M2 LED FLASHER AMBER</t>
  </si>
  <si>
    <t>M2WB</t>
  </si>
  <si>
    <t>NFPA M2 LED FLASHER BLUE</t>
  </si>
  <si>
    <t>M2WC</t>
  </si>
  <si>
    <t>NFPA M2 LED FLASHER WHITE</t>
  </si>
  <si>
    <t>M2WG</t>
  </si>
  <si>
    <t>NFPA M2 LED FLASHER GREEN</t>
  </si>
  <si>
    <t>M2WR</t>
  </si>
  <si>
    <t>NFPA M2 LED FLASHER RED</t>
  </si>
  <si>
    <t>M2WAC</t>
  </si>
  <si>
    <t>NFPA M2 LED FLASHER AMB/CLR</t>
  </si>
  <si>
    <t>M2WBC</t>
  </si>
  <si>
    <t>NFPA M2 LED FLASHER BLU/CLR</t>
  </si>
  <si>
    <t>M2WGC</t>
  </si>
  <si>
    <t>NFPA M2 LED FLASHER GRN/CLR</t>
  </si>
  <si>
    <t>M2WRC</t>
  </si>
  <si>
    <t>NFPA M2 LED FLASHER RED/CLR</t>
  </si>
  <si>
    <t>M2WD</t>
  </si>
  <si>
    <t>NFPA M2 LED FLASHER RED/WHITE</t>
  </si>
  <si>
    <t>M2WE</t>
  </si>
  <si>
    <t>NFPA M2 LED FLASHER BLU/WHITE</t>
  </si>
  <si>
    <t>M2WF</t>
  </si>
  <si>
    <t>NFPA M2 LED FLASHER AMB/WHT</t>
  </si>
  <si>
    <t>M2WJ</t>
  </si>
  <si>
    <t>NFPA M2 LED FLASHER RED/BLUE</t>
  </si>
  <si>
    <t>M2WK</t>
  </si>
  <si>
    <t>NFPA M2 LED FLASHER RED/AMBER</t>
  </si>
  <si>
    <t>M2WM</t>
  </si>
  <si>
    <t>NFPA M2 LED FLASHER BLUE/AMBER</t>
  </si>
  <si>
    <t>M4A</t>
  </si>
  <si>
    <t>M4 LED FLASHER AMBER</t>
  </si>
  <si>
    <t>M4B</t>
  </si>
  <si>
    <t>M4 LED FLASHER BLUE</t>
  </si>
  <si>
    <t>M4C</t>
  </si>
  <si>
    <t>M4 LED FLASHER WHITE</t>
  </si>
  <si>
    <t>M4G</t>
  </si>
  <si>
    <t>M4 LED FLASHER GREEN</t>
  </si>
  <si>
    <t>M4R</t>
  </si>
  <si>
    <t>M4 LED FLASHER RED</t>
  </si>
  <si>
    <t>M4AC</t>
  </si>
  <si>
    <t>M4 LED FLASHER AMB W/CLR LENS</t>
  </si>
  <si>
    <t>M4BC</t>
  </si>
  <si>
    <t>M4 LED FLASHER BLU W/CLR LENS</t>
  </si>
  <si>
    <t>M4GC</t>
  </si>
  <si>
    <t>M4 LED FLASHER GREEN/CLEAR</t>
  </si>
  <si>
    <t>M4RC</t>
  </si>
  <si>
    <t>M4 LED FLASHER RED W/CLR LENS</t>
  </si>
  <si>
    <t>M4DD</t>
  </si>
  <si>
    <t>M4 DUO LED FLASHER RED/WHITE</t>
  </si>
  <si>
    <t>M4DE</t>
  </si>
  <si>
    <t>M4 DUO LED FLASHER BLUE/WHITE</t>
  </si>
  <si>
    <t>M4DF</t>
  </si>
  <si>
    <t>M4 DUO LED FLASHER AMBER/WHITE</t>
  </si>
  <si>
    <t>M4DH</t>
  </si>
  <si>
    <t>M4 DUO LED FLASHER GREEN/WHITE</t>
  </si>
  <si>
    <t>M4DJ</t>
  </si>
  <si>
    <t>M4 DUO LED FLASHER RED/BLUE</t>
  </si>
  <si>
    <t>M4DK</t>
  </si>
  <si>
    <t>M4 DUO LED FLASHER RED/AMBER</t>
  </si>
  <si>
    <t>M4DL</t>
  </si>
  <si>
    <t>M5 DUO LED FLASHER RED/GREEN</t>
  </si>
  <si>
    <t>M4DM</t>
  </si>
  <si>
    <t>M4 DUO LED FLASHER BLUE/AMBER</t>
  </si>
  <si>
    <t>M4D</t>
  </si>
  <si>
    <t>M4 LED FLASHER WHITE/RED</t>
  </si>
  <si>
    <t>M4E</t>
  </si>
  <si>
    <t>M4 LED FLASHER WHITE/BLUE</t>
  </si>
  <si>
    <t>M4F</t>
  </si>
  <si>
    <t>M4 LED FLASHER AMBER/WHITE</t>
  </si>
  <si>
    <t>M4J</t>
  </si>
  <si>
    <t>M4 LED FLASHER BLUE/RED</t>
  </si>
  <si>
    <t>M4K</t>
  </si>
  <si>
    <t>M4 LED FLASHER AMBER/RED</t>
  </si>
  <si>
    <t>M4L</t>
  </si>
  <si>
    <t>M4 LED FLASHER GREEN/RED</t>
  </si>
  <si>
    <t>M4M</t>
  </si>
  <si>
    <t>M4 LED FLASHER AMBER/BLUE</t>
  </si>
  <si>
    <t>M4AS</t>
  </si>
  <si>
    <t>M4 LED STEADY AMBER</t>
  </si>
  <si>
    <t>M4BS</t>
  </si>
  <si>
    <t>M4 LED STEADY BLUE</t>
  </si>
  <si>
    <t>M4CS</t>
  </si>
  <si>
    <t>M4 LED STEADY WHITE</t>
  </si>
  <si>
    <t>M4RS</t>
  </si>
  <si>
    <t>M4 LED STEADY RED</t>
  </si>
  <si>
    <t>M4ACS</t>
  </si>
  <si>
    <t>M4 LED STEADY AMB W/CLR LENS</t>
  </si>
  <si>
    <t>M4BCS</t>
  </si>
  <si>
    <t>M4 LED STEADY BLUE W/CLR LENS</t>
  </si>
  <si>
    <t>M4RCS</t>
  </si>
  <si>
    <t>M4 LED STEADY RED W/CLR LENS</t>
  </si>
  <si>
    <t>M4V2A</t>
  </si>
  <si>
    <t>M4 V-SERIES LIGHT AMBER</t>
  </si>
  <si>
    <t>M4V2B</t>
  </si>
  <si>
    <t>M4 V-SERIES LIGHT BLUE</t>
  </si>
  <si>
    <t>M4V2C</t>
  </si>
  <si>
    <t>M4 V-SERIES LIGHT WHITE</t>
  </si>
  <si>
    <t>M4V2R</t>
  </si>
  <si>
    <t>M4 V-SERIES LIGHT RED</t>
  </si>
  <si>
    <t>M4DWA</t>
  </si>
  <si>
    <t>M4 DRIVING/WARNING LT AMBER</t>
  </si>
  <si>
    <t>M4DWB</t>
  </si>
  <si>
    <t>M4 DRIVING/WARNING LT BLUE</t>
  </si>
  <si>
    <t>M4DWR</t>
  </si>
  <si>
    <t>M4 DRIVING/WARNING LT RED</t>
  </si>
  <si>
    <t>M4DWJ</t>
  </si>
  <si>
    <t>M4 DRIVING/WARNING LT RED/BLU</t>
  </si>
  <si>
    <t>M4FC</t>
  </si>
  <si>
    <t>M4 SERIES FLANGE CHROME</t>
  </si>
  <si>
    <t>M4FB</t>
  </si>
  <si>
    <t>M4 SERIES FLANGE BLACK</t>
  </si>
  <si>
    <t>M4FC400</t>
  </si>
  <si>
    <t>M4 TO 400 CONVERT FLANGE CHROM</t>
  </si>
  <si>
    <t>M4BRUSH</t>
  </si>
  <si>
    <t>M4 SERIES BRUSH GUARD</t>
  </si>
  <si>
    <t>M6V2A</t>
  </si>
  <si>
    <t>M6 V-SERIES LIGHT AMBER</t>
  </si>
  <si>
    <t>M6V2B</t>
  </si>
  <si>
    <t>M6 V-SERIES LIGHT BLUE</t>
  </si>
  <si>
    <t>M6V2C</t>
  </si>
  <si>
    <t>M6 V-SERIES LIGHT WHITE</t>
  </si>
  <si>
    <t>M6V2R</t>
  </si>
  <si>
    <t>M6 V-SERIES LIGHT RED</t>
  </si>
  <si>
    <t>M6V2AC</t>
  </si>
  <si>
    <t>M6 V-SERIES LIGHT AMBER/CLEAR</t>
  </si>
  <si>
    <t>M6V2BC</t>
  </si>
  <si>
    <t>M6 V-SERIES LIGHT BLUE/CLEAR</t>
  </si>
  <si>
    <t>M6V2RC</t>
  </si>
  <si>
    <t>M6 V-SERIES LIGHT RED/CLEAR</t>
  </si>
  <si>
    <t>M6A</t>
  </si>
  <si>
    <t>M6 LED FLASHER AMBER</t>
  </si>
  <si>
    <t>M6B</t>
  </si>
  <si>
    <t>M6 LED FLASHER BLUE</t>
  </si>
  <si>
    <t>M6C</t>
  </si>
  <si>
    <t>M6 LED FLASHER WHITE</t>
  </si>
  <si>
    <t>M6G</t>
  </si>
  <si>
    <t>M6 LED FLASHER GREEN</t>
  </si>
  <si>
    <t>M6R</t>
  </si>
  <si>
    <t>M6 LED FLASHER RED</t>
  </si>
  <si>
    <t>M6AC</t>
  </si>
  <si>
    <t>M6 LED FLASHER AMB W/CLR LENS</t>
  </si>
  <si>
    <t>M6BC</t>
  </si>
  <si>
    <t>M6 LED FLASHER BLU W/CLR LENS</t>
  </si>
  <si>
    <t>M6GC</t>
  </si>
  <si>
    <t>M6 LED FLASHER GRN W/CLR LENS</t>
  </si>
  <si>
    <t>M6RC</t>
  </si>
  <si>
    <t>M6 LED FLASHER RED W/CLR LENS</t>
  </si>
  <si>
    <t>M6DD</t>
  </si>
  <si>
    <t>M6 DUO LED FLASHER RED/WHITE</t>
  </si>
  <si>
    <t>M6DE</t>
  </si>
  <si>
    <t>M6 DUO LED FLASHER BLUE/WHITE</t>
  </si>
  <si>
    <t>M6DF</t>
  </si>
  <si>
    <t>M6 DUO LED FLASHER AMBER/WHITE</t>
  </si>
  <si>
    <t>M6DH</t>
  </si>
  <si>
    <t>M6 DUO LED FLASHER GREEN/WHITE</t>
  </si>
  <si>
    <t>M6DJ</t>
  </si>
  <si>
    <t>M6 DUO LED FLASHER RED/BLUE</t>
  </si>
  <si>
    <t>M6DK</t>
  </si>
  <si>
    <t>M6 DUO LED FLASHER RED/AMBER</t>
  </si>
  <si>
    <t>M6DL</t>
  </si>
  <si>
    <t>M6 DUO LED FLASHER RED/GREEN</t>
  </si>
  <si>
    <t>M6DM</t>
  </si>
  <si>
    <t>M6 DUO LED FLASHER BLUE/AMBER</t>
  </si>
  <si>
    <t>M6D</t>
  </si>
  <si>
    <t>M6 LED FLASHER WHITE/RED</t>
  </si>
  <si>
    <t>M6E</t>
  </si>
  <si>
    <t>M6 LED FLASHER BLUE/WHITE</t>
  </si>
  <si>
    <t>M6F</t>
  </si>
  <si>
    <t>M6 LED FLASHER AMBER/WHITE</t>
  </si>
  <si>
    <t>M6H</t>
  </si>
  <si>
    <t>M6 LED FLASHER GREEN/WHITE</t>
  </si>
  <si>
    <t>M6J</t>
  </si>
  <si>
    <t>M6 LED FLASHER BLUE/RED</t>
  </si>
  <si>
    <t>M6K</t>
  </si>
  <si>
    <t>M6 LED FLASHER AMBER/RED</t>
  </si>
  <si>
    <t>M6L</t>
  </si>
  <si>
    <t>M6 LED FLASHER GREEN/RED</t>
  </si>
  <si>
    <t>M6M</t>
  </si>
  <si>
    <t>M6 LED FLASHER AMBER/BLUE</t>
  </si>
  <si>
    <t>M6AS</t>
  </si>
  <si>
    <t>M6 LED STEADY AMBER</t>
  </si>
  <si>
    <t>M6BS</t>
  </si>
  <si>
    <t>M6 LED STEADY BLUE</t>
  </si>
  <si>
    <t>M6CS</t>
  </si>
  <si>
    <t>M6 LED STEADY WHITE</t>
  </si>
  <si>
    <t>M6RS</t>
  </si>
  <si>
    <t>M6 LED STEADY RED</t>
  </si>
  <si>
    <t>M6ACS</t>
  </si>
  <si>
    <t>M6 LED STEADY AMB W/CLR LENS</t>
  </si>
  <si>
    <t>M6BCS</t>
  </si>
  <si>
    <t>M6 LED STEADY BLU W/CLR LENS</t>
  </si>
  <si>
    <t>M6GCS</t>
  </si>
  <si>
    <t>M6 LED STEADY GRN W/CLR LENS</t>
  </si>
  <si>
    <t>M6RCS</t>
  </si>
  <si>
    <t>M6 LED STEADY RED W/CLR LENS</t>
  </si>
  <si>
    <t>M62BTT</t>
  </si>
  <si>
    <t>M6 LED BRAKE/TAIL/TURN RED</t>
  </si>
  <si>
    <t>M62T</t>
  </si>
  <si>
    <t>M6 LED TURN AMBER</t>
  </si>
  <si>
    <t>M62BU</t>
  </si>
  <si>
    <t>M6 LED BACK-UP LIGHT</t>
  </si>
  <si>
    <t>M62SLC</t>
  </si>
  <si>
    <t>M6 EZ SCENE LT 10-30V CHROME</t>
  </si>
  <si>
    <t>M62SLB</t>
  </si>
  <si>
    <t>M6 EZ SCENE LT 10-30V BLACK</t>
  </si>
  <si>
    <t>M6ZC</t>
  </si>
  <si>
    <t>M6 LED SCENE LT 12V</t>
  </si>
  <si>
    <t>M6FC</t>
  </si>
  <si>
    <t>M6 SERIES FLANGE CHROME</t>
  </si>
  <si>
    <t>M6FB</t>
  </si>
  <si>
    <t>M6 SERIES FLANGE BLACK</t>
  </si>
  <si>
    <t>M6P15C</t>
  </si>
  <si>
    <t>15 DEG M6 SCENE FLANGE CHROME</t>
  </si>
  <si>
    <t>M6P15B</t>
  </si>
  <si>
    <t>15 DEG M6 SCENE FLANGE BLACK</t>
  </si>
  <si>
    <t>M6FB600</t>
  </si>
  <si>
    <t>M6 2 600 CONVERT FLANGE BLACK</t>
  </si>
  <si>
    <t>M6FC600</t>
  </si>
  <si>
    <t>M6 2 600 CONVERT FLANGE CHROME</t>
  </si>
  <si>
    <t>M6BRUSH</t>
  </si>
  <si>
    <t>M6 SERIES BRUSH GUARD</t>
  </si>
  <si>
    <t>M6HDLMKB</t>
  </si>
  <si>
    <t>M6 SERIES HEADLIGHT MT KIT BLK</t>
  </si>
  <si>
    <t>M6HDLMTK</t>
  </si>
  <si>
    <t>M6 SERIES HEADLIGHT MOUNT KIT</t>
  </si>
  <si>
    <t>M6FCV2</t>
  </si>
  <si>
    <t>2-LT M6 VERTICAL FLANGE CHROME</t>
  </si>
  <si>
    <t>M6FCV3</t>
  </si>
  <si>
    <t>3-LT M6 VERTICAL FLANGE CHROME</t>
  </si>
  <si>
    <t>M6FCV4</t>
  </si>
  <si>
    <t>4-LT M6 VERTICAL FLANGE CHROME</t>
  </si>
  <si>
    <t>M6PTM5F</t>
  </si>
  <si>
    <t>FRONT LT POD MID ROOF TRANSIT</t>
  </si>
  <si>
    <t>M6PTH5F</t>
  </si>
  <si>
    <t>FRONT LT POD HIGH ROOF TRANSIT</t>
  </si>
  <si>
    <t>M6WLENX</t>
  </si>
  <si>
    <t>M6 SMOKE LENS/REFLECTOR OPTION</t>
  </si>
  <si>
    <t>M7A</t>
  </si>
  <si>
    <t>M7 LED FLASHER AMBER</t>
  </si>
  <si>
    <t>M7B</t>
  </si>
  <si>
    <t>M7 LED FLASHER BLUE</t>
  </si>
  <si>
    <t>M7C</t>
  </si>
  <si>
    <t>M7 LED FLASHER WHITE</t>
  </si>
  <si>
    <t>M7G</t>
  </si>
  <si>
    <t>M7 LED FLASHER GREEN</t>
  </si>
  <si>
    <t>M7R</t>
  </si>
  <si>
    <t>M7 LED FLASHER RED</t>
  </si>
  <si>
    <t>M7AC</t>
  </si>
  <si>
    <t>M7 LED FLASHER AMB W/CLR LENS</t>
  </si>
  <si>
    <t>M7BC</t>
  </si>
  <si>
    <t>M7 LED FLASHER BLU W/CLR LENS</t>
  </si>
  <si>
    <t>M7GC</t>
  </si>
  <si>
    <t>M7 LED FLASHER GRN W/CLR LENS</t>
  </si>
  <si>
    <t>M7RC</t>
  </si>
  <si>
    <t>M7 LED FLASHER RED W/CLR LENS</t>
  </si>
  <si>
    <t>M7DD</t>
  </si>
  <si>
    <t>M7 DUO LED FLASHER RED/WHITE</t>
  </si>
  <si>
    <t>M7DE</t>
  </si>
  <si>
    <t>M7 DUO LED FLASHER BLUE/WHITE</t>
  </si>
  <si>
    <t>M7DF</t>
  </si>
  <si>
    <t>M7 DUO LED FLASHER AMBER/WHITE</t>
  </si>
  <si>
    <t>M7DJ</t>
  </si>
  <si>
    <t>M7 DUO LED FLASHER RED/BLUE</t>
  </si>
  <si>
    <t>M7DK</t>
  </si>
  <si>
    <t>M7 DUO LED FLASHER RED/AMBER</t>
  </si>
  <si>
    <t>M7DL</t>
  </si>
  <si>
    <t>M7 DUO LED FLASHER RED/GREEN</t>
  </si>
  <si>
    <t>M7DM</t>
  </si>
  <si>
    <t>M7 DUO LED FLASHER BLUE/AMBER</t>
  </si>
  <si>
    <t>M7D</t>
  </si>
  <si>
    <t>M7 LED FLASHER WHITE/RED</t>
  </si>
  <si>
    <t>M7E</t>
  </si>
  <si>
    <t>M7 LED FLASHER BLUE/WHITE</t>
  </si>
  <si>
    <t>M7F</t>
  </si>
  <si>
    <t>M7 LED FLASHER AMBER/WHITE</t>
  </si>
  <si>
    <t>M7J</t>
  </si>
  <si>
    <t>M7 LED FLASHER BLUE/RED</t>
  </si>
  <si>
    <t>M7K</t>
  </si>
  <si>
    <t>M7 LED FLASHER AMBER/RED</t>
  </si>
  <si>
    <t>M7M</t>
  </si>
  <si>
    <t>M7 LED FLASHER AMBER/BLUE</t>
  </si>
  <si>
    <t>M7AS</t>
  </si>
  <si>
    <t>M7 LED STEADY AMBER</t>
  </si>
  <si>
    <t>M7BS</t>
  </si>
  <si>
    <t>M7 LED STEADY BLUE</t>
  </si>
  <si>
    <t>M7CS</t>
  </si>
  <si>
    <t>M7 LED STEADY WHITE</t>
  </si>
  <si>
    <t>M7RS</t>
  </si>
  <si>
    <t>M7 LED STEADY RED</t>
  </si>
  <si>
    <t>M7ACS</t>
  </si>
  <si>
    <t>M7 LED STEADY AMB W/CLR LENS</t>
  </si>
  <si>
    <t>M7BCS</t>
  </si>
  <si>
    <t>M7 LED STEADY BLU W/CLR LENS</t>
  </si>
  <si>
    <t>M7RCS</t>
  </si>
  <si>
    <t>M7 LED STEADY RED W/CLR LENS</t>
  </si>
  <si>
    <t>M7ZC</t>
  </si>
  <si>
    <t>M7 LED SCENE LIGHT 12V</t>
  </si>
  <si>
    <t>M7FC</t>
  </si>
  <si>
    <t>M7 SERIES FLANGE CHROME</t>
  </si>
  <si>
    <t>M7FB</t>
  </si>
  <si>
    <t>M7 SERIES FLANGE BLACK</t>
  </si>
  <si>
    <t>M7F2C</t>
  </si>
  <si>
    <t>DUAL M7 SERIES FLANGE CHROME</t>
  </si>
  <si>
    <t>M7F2B</t>
  </si>
  <si>
    <t>DUAL M7 SERIES FLANGE BLACK</t>
  </si>
  <si>
    <t>M7FB700</t>
  </si>
  <si>
    <t>M7 2 700 CONVERT FLANGE BLACK</t>
  </si>
  <si>
    <t>M7FC700</t>
  </si>
  <si>
    <t>M7 2 700 CONVERT FLANGE CHROME</t>
  </si>
  <si>
    <t>M7BRUSH</t>
  </si>
  <si>
    <t>M7 SERIES BRUSH GUARD</t>
  </si>
  <si>
    <t>M7BKT1</t>
  </si>
  <si>
    <t>M7 UNIVERSAL MOUTING BRACKET</t>
  </si>
  <si>
    <t>M7WLENX</t>
  </si>
  <si>
    <t>M7 SMOKE LENS/REFLECTOR OPTION</t>
  </si>
  <si>
    <t>M9V2A</t>
  </si>
  <si>
    <t>M9 V-SERIES LIGHT AMBER</t>
  </si>
  <si>
    <t>M9V2B</t>
  </si>
  <si>
    <t>M9 V-SERIES LIGHT BLUE</t>
  </si>
  <si>
    <t>M9V2C</t>
  </si>
  <si>
    <t>M9 V-SERIES LIGHT WHITE</t>
  </si>
  <si>
    <t>M9V2R</t>
  </si>
  <si>
    <t>M9 V-SERIES LIGHT RED</t>
  </si>
  <si>
    <t>M9V2AC</t>
  </si>
  <si>
    <t>M9 V-SERIES LIGHT AMBER/CLEAR</t>
  </si>
  <si>
    <t>M9V2BC</t>
  </si>
  <si>
    <t>M9 V-SERIES LIGHT BLUE/CLEAR</t>
  </si>
  <si>
    <t>M9V2RC</t>
  </si>
  <si>
    <t>M9 V-SERIES LIGHT RED/CLEAR</t>
  </si>
  <si>
    <t>M9A</t>
  </si>
  <si>
    <t>M9 LED FLASHER AMBER</t>
  </si>
  <si>
    <t>M9B</t>
  </si>
  <si>
    <t>M9 LED FLASHER BLUE</t>
  </si>
  <si>
    <t>M9C</t>
  </si>
  <si>
    <t>M9 LED FLASHER WHITE</t>
  </si>
  <si>
    <t>M9G</t>
  </si>
  <si>
    <t>M9 LED FLASHER GREEN</t>
  </si>
  <si>
    <t>M9R</t>
  </si>
  <si>
    <t>M9 LED FLASHER RED</t>
  </si>
  <si>
    <t>M9AC</t>
  </si>
  <si>
    <t>M9 LED FLASHER AMB W/CLR LENS</t>
  </si>
  <si>
    <t>M9BC</t>
  </si>
  <si>
    <t>M9 LED FLASHER BLU W/CLR LENS</t>
  </si>
  <si>
    <t>M9GC</t>
  </si>
  <si>
    <t>M9 LED FLASHER GRN W/CLR LENS</t>
  </si>
  <si>
    <t>M9RC</t>
  </si>
  <si>
    <t>M9 LED FLASHER RED W/CLR LENS</t>
  </si>
  <si>
    <t>M9DD</t>
  </si>
  <si>
    <t>M9 DUO LED FLASHER RED/WHITE</t>
  </si>
  <si>
    <t>M9DE</t>
  </si>
  <si>
    <t>M9 DUO LED FLASHER BLUE/WHITE</t>
  </si>
  <si>
    <t>M9DF</t>
  </si>
  <si>
    <t>M9 DUO LED FLASHER AMBER/WHITE</t>
  </si>
  <si>
    <t>M9DJ</t>
  </si>
  <si>
    <t>M9 DUO LED FLASHER RED/BLUE</t>
  </si>
  <si>
    <t>M9DK</t>
  </si>
  <si>
    <t>M9 DUO LED FLASHER RED/AMBER</t>
  </si>
  <si>
    <t>M9DM</t>
  </si>
  <si>
    <t>M9 DUO LED FLASHER BLUE/AMBER</t>
  </si>
  <si>
    <t>M9D</t>
  </si>
  <si>
    <t>M9 LED FLASHER WHITE/RED</t>
  </si>
  <si>
    <t>M9E</t>
  </si>
  <si>
    <t>M9 LED FLASHER BLUE/WHITE</t>
  </si>
  <si>
    <t>M9F</t>
  </si>
  <si>
    <t>M9 LED FLASHER AMBER/WHITE</t>
  </si>
  <si>
    <t>M9H</t>
  </si>
  <si>
    <t>M9 LED FLASHER GREEN/WHITE</t>
  </si>
  <si>
    <t>M9J</t>
  </si>
  <si>
    <t>M9 LED FLASHER BLUE/RED</t>
  </si>
  <si>
    <t>M9K</t>
  </si>
  <si>
    <t>M9 LED FLASHER AMBER/RED</t>
  </si>
  <si>
    <t>M9M</t>
  </si>
  <si>
    <t>M9 LED FLASHER AMBER/BLUE</t>
  </si>
  <si>
    <t>M9AS</t>
  </si>
  <si>
    <t>M9 LED STEADY AMBER</t>
  </si>
  <si>
    <t>M9BS</t>
  </si>
  <si>
    <t>M9 LED STEADY BLUE</t>
  </si>
  <si>
    <t>M9CS</t>
  </si>
  <si>
    <t>M9 LED STEADY WHITE</t>
  </si>
  <si>
    <t>M9RS</t>
  </si>
  <si>
    <t>M9 LED STEADY RED</t>
  </si>
  <si>
    <t>M9ACS</t>
  </si>
  <si>
    <t>M9 LED STEADY AMB W/CLR LENS</t>
  </si>
  <si>
    <t>M9BCS</t>
  </si>
  <si>
    <t>M9 LED STEADY BLU W/CLR LENS</t>
  </si>
  <si>
    <t>M9RCS</t>
  </si>
  <si>
    <t>M9 LED STEADY RED W/CLR LENS</t>
  </si>
  <si>
    <t>M9ACZ</t>
  </si>
  <si>
    <t>M9 COMBINATION AMB WARN/SCENE</t>
  </si>
  <si>
    <t>M9BCZ</t>
  </si>
  <si>
    <t>M9 COMBINATION BLU WARN/SCENE</t>
  </si>
  <si>
    <t>M9CCZ</t>
  </si>
  <si>
    <t>M9 COMBINATION WHT WARN/SCENE</t>
  </si>
  <si>
    <t>M9RCZ</t>
  </si>
  <si>
    <t>M9 COMBINATION RED WARN/SCENE</t>
  </si>
  <si>
    <t>M9JCZ</t>
  </si>
  <si>
    <t>M9 COMBINATION R/B WARN/SCENE</t>
  </si>
  <si>
    <t>M92SLC</t>
  </si>
  <si>
    <t>M9 EZ SCENELIGHT 12V CHROME</t>
  </si>
  <si>
    <t>M92SLB</t>
  </si>
  <si>
    <t>M9 EZ SCENELIGHT 12V BLACK</t>
  </si>
  <si>
    <t>M9LZC</t>
  </si>
  <si>
    <t>M9 SURFACE MT LED SCENE LT</t>
  </si>
  <si>
    <t>M92BTT</t>
  </si>
  <si>
    <t>M9 LED BRAKE/TIAL/TURN RED</t>
  </si>
  <si>
    <t>M92T</t>
  </si>
  <si>
    <t>M9 LED TURN AMBER</t>
  </si>
  <si>
    <t>M92BU</t>
  </si>
  <si>
    <t>M9 LED BACK-UP LIGHT</t>
  </si>
  <si>
    <t>M9FC</t>
  </si>
  <si>
    <t>M9 SERIES FLANGE CHROME</t>
  </si>
  <si>
    <t>M9FB</t>
  </si>
  <si>
    <t>M9 SERIES FLANGE BLACK</t>
  </si>
  <si>
    <t>M9FB900</t>
  </si>
  <si>
    <t>M9 2 900 CONVERT FLANGE BLACK</t>
  </si>
  <si>
    <t>M9FC900</t>
  </si>
  <si>
    <t>M9 2 900 CONVERT FLANGE CHROME</t>
  </si>
  <si>
    <t>M9FCZ900</t>
  </si>
  <si>
    <t>M9 SCENE TO 900 FLANGE CHROME</t>
  </si>
  <si>
    <t>M9VFC900</t>
  </si>
  <si>
    <t>M9V/900 CONVERT FLANGE CHROME</t>
  </si>
  <si>
    <t>M9WLENX</t>
  </si>
  <si>
    <t>M9 SMOKE LENS/REFLECTOR OPTION</t>
  </si>
  <si>
    <t>M9HTM5FC</t>
  </si>
  <si>
    <t>M9 FLANGE FRONT D&amp;P MID ROOF</t>
  </si>
  <si>
    <t>M9HTM5RC</t>
  </si>
  <si>
    <t>M9 FLANGE REAR D&amp;P MID ROOF</t>
  </si>
  <si>
    <t>M9HTH5FC</t>
  </si>
  <si>
    <t>M9 FLANGE FRONT D&amp;P HI ROOF</t>
  </si>
  <si>
    <t>M9HTH5RC</t>
  </si>
  <si>
    <t>M9 FLANGE REAR D&amp;P HI ROOF</t>
  </si>
  <si>
    <t>MCFLED2A</t>
  </si>
  <si>
    <t>MICRO FREEDOM LTHEAD. AMBER</t>
  </si>
  <si>
    <t>MCFLED2B</t>
  </si>
  <si>
    <t>MICRO FREEDOM LTHEAD. BLUE</t>
  </si>
  <si>
    <t>MCFLED2C</t>
  </si>
  <si>
    <t>MICRO FREEDOM LTHEAD, WHITE</t>
  </si>
  <si>
    <t>MCFLED2R</t>
  </si>
  <si>
    <t>MICRO FREEDOM LIGHTHEAD, RED</t>
  </si>
  <si>
    <t>MCFLEDBC</t>
  </si>
  <si>
    <t>MICRO FREEDOM LTHEAD, BLU/WHT</t>
  </si>
  <si>
    <t>MCFLEDCB</t>
  </si>
  <si>
    <t>MICRO FREEDOM LTHEAD, WHT/BLU</t>
  </si>
  <si>
    <t>MCFLEDAC</t>
  </si>
  <si>
    <t>MICRO FREEDOM LTHEAD, AMB/WHT</t>
  </si>
  <si>
    <t>MCFLEDCA</t>
  </si>
  <si>
    <t>MICRO FREEDOM LTHEAD, WHT/AMB</t>
  </si>
  <si>
    <t>MCFLEDRB</t>
  </si>
  <si>
    <t>MICRO FREEDOM LTHEAD, RED/BLU</t>
  </si>
  <si>
    <t>MCFLEDBR</t>
  </si>
  <si>
    <t>MICRO FREEDOM LTHEAD, BLU/RED</t>
  </si>
  <si>
    <t>MCFLEDAR</t>
  </si>
  <si>
    <t>MICRO FREEDOM LTHEAD, AMB/RED</t>
  </si>
  <si>
    <t>MCFLEDRA</t>
  </si>
  <si>
    <t>MICRO FREEDOM LTHEAD, RED/AMB</t>
  </si>
  <si>
    <t>MCRNSA</t>
  </si>
  <si>
    <t>SURFACE MT MICRON AMBER BLACK</t>
  </si>
  <si>
    <t>MCRNSB</t>
  </si>
  <si>
    <t>SURFACE MT MICRON BLUE BLACK</t>
  </si>
  <si>
    <t>MCRNSC</t>
  </si>
  <si>
    <t>SURFACE MT MICRON WHITE BLACK</t>
  </si>
  <si>
    <t>MCRNSG</t>
  </si>
  <si>
    <t>SURFACE MT MICRON GREEN BLACK</t>
  </si>
  <si>
    <t>MCRNSR</t>
  </si>
  <si>
    <t>SURFACE MT MICRON RED BLACK</t>
  </si>
  <si>
    <t>MCRNSD</t>
  </si>
  <si>
    <t>SURFACE MT MICRON R/W BLACK</t>
  </si>
  <si>
    <t>MCRNSE</t>
  </si>
  <si>
    <t>SURFACE MT MICRON B/W BLACK</t>
  </si>
  <si>
    <t>MCRNSF</t>
  </si>
  <si>
    <t>SURFACE MT MICRON A/W BLACK</t>
  </si>
  <si>
    <t>MCRNSJ</t>
  </si>
  <si>
    <t>SURFACE MT MICRON R/B BLACK</t>
  </si>
  <si>
    <t>MCRNSK</t>
  </si>
  <si>
    <t>SURFACE MT MICRON R/A BLACK</t>
  </si>
  <si>
    <t>MCRNSM</t>
  </si>
  <si>
    <t>SURFACE MT MICRON A/B BLACK</t>
  </si>
  <si>
    <t>MCRNSAX</t>
  </si>
  <si>
    <t>SURFACE MT MICRON AMB SMK BLK</t>
  </si>
  <si>
    <t>MCRNSBX</t>
  </si>
  <si>
    <t>SURFACE MT MICRON BLU SMK BLK</t>
  </si>
  <si>
    <t>MCRNSCX</t>
  </si>
  <si>
    <t>SURFACE MT MICRON WHT SMK BLK</t>
  </si>
  <si>
    <t>MCRNSGX</t>
  </si>
  <si>
    <t>SURFACE MT MICRON GRN SMK BLK</t>
  </si>
  <si>
    <t>MCRNSRX</t>
  </si>
  <si>
    <t>SURFACE MT MICRON RED SMK BLK</t>
  </si>
  <si>
    <t>MCRNSDX</t>
  </si>
  <si>
    <t>SURFACE MT MICRON R/W BLK SMK</t>
  </si>
  <si>
    <t>MCRNSEX</t>
  </si>
  <si>
    <t>SURFACE MT MICRON B/W BLK SMK</t>
  </si>
  <si>
    <t>MCRNSFX</t>
  </si>
  <si>
    <t>SURFACE MT MICRON A/W BLK SMK</t>
  </si>
  <si>
    <t>MCRNSJX</t>
  </si>
  <si>
    <t>SURFACE MT MICRON R/B BLK SMK</t>
  </si>
  <si>
    <t>MCRNSKX</t>
  </si>
  <si>
    <t>SURFACE MT MICRON R/A BLK SMK</t>
  </si>
  <si>
    <t>MCRNSMX</t>
  </si>
  <si>
    <t>SURFACE MT MICRON A/B BLK SMK</t>
  </si>
  <si>
    <t>MCRNSCA</t>
  </si>
  <si>
    <t>SURFACE MT MICRON AMBER CHROME</t>
  </si>
  <si>
    <t>MCRNSCB</t>
  </si>
  <si>
    <t>SURFACE MT MICRON BLUE CHROME</t>
  </si>
  <si>
    <t>MCRNSCC</t>
  </si>
  <si>
    <t>SURFACE MT MICRON WHITE CHROME</t>
  </si>
  <si>
    <t>MCRNSCG</t>
  </si>
  <si>
    <t>SURFACE MT MICRON GREEN CHROME</t>
  </si>
  <si>
    <t>MCRNSCR</t>
  </si>
  <si>
    <t>SURFACE MT MICRON RED CHROME</t>
  </si>
  <si>
    <t>MCRNSCD</t>
  </si>
  <si>
    <t>SURFACE MT MICRON R/W CHROME</t>
  </si>
  <si>
    <t>MCRNSCE</t>
  </si>
  <si>
    <t>SURFACE MT MICRON B/W CHROME</t>
  </si>
  <si>
    <t>MCRNSCF</t>
  </si>
  <si>
    <t>SURFACE MT MICRON A/W CHROME</t>
  </si>
  <si>
    <t>MCRNSCJ</t>
  </si>
  <si>
    <t>SURFACE MT MICRON R/B CHROME</t>
  </si>
  <si>
    <t>MCRNSCK</t>
  </si>
  <si>
    <t>SURFACE MT MICRON R/A CHROME</t>
  </si>
  <si>
    <t>MCRNSCM</t>
  </si>
  <si>
    <t>SURFACE MT MICRON B/A CHROME</t>
  </si>
  <si>
    <t>MCRNTA</t>
  </si>
  <si>
    <t>STUD MOUNT MICRON AMBER</t>
  </si>
  <si>
    <t>MCRNTB</t>
  </si>
  <si>
    <t>STUD MOUNT MICRON BLUE</t>
  </si>
  <si>
    <t>MCRNTC</t>
  </si>
  <si>
    <t>STUD MOUNT MICRON WHITE</t>
  </si>
  <si>
    <t>MCRNTG</t>
  </si>
  <si>
    <t>STUD MOUNT MICRON GREEN</t>
  </si>
  <si>
    <t>MCRNTR</t>
  </si>
  <si>
    <t>STUD MOUNT MICRON RED</t>
  </si>
  <si>
    <t>MCRNTD</t>
  </si>
  <si>
    <t>STUD MOUNT MICRON RED/WHT</t>
  </si>
  <si>
    <t>MCRNTE</t>
  </si>
  <si>
    <t>STUD MOUNT MICRON BLU/WHT</t>
  </si>
  <si>
    <t>MCRNTF</t>
  </si>
  <si>
    <t>STUD MOUNT MICRON AMB/WHT</t>
  </si>
  <si>
    <t>MCRNTJ</t>
  </si>
  <si>
    <t>STUD MOUNT MICRON RED/BLU</t>
  </si>
  <si>
    <t>MCRNTK</t>
  </si>
  <si>
    <t>STUD MOUNT MICRON RED/AMB</t>
  </si>
  <si>
    <t>MCRNTM</t>
  </si>
  <si>
    <t>STUD MOUNT MICRON BLU/AMB</t>
  </si>
  <si>
    <t>MCRNTAX</t>
  </si>
  <si>
    <t>STUD MOUNT MICRON AMBER SMOKE</t>
  </si>
  <si>
    <t>MCRNTBX</t>
  </si>
  <si>
    <t>STUD MOUNT MICRON BLUE SMOKE</t>
  </si>
  <si>
    <t>MCRNTCX</t>
  </si>
  <si>
    <t>STUD MOUNT MICRON WHITE SMOKE</t>
  </si>
  <si>
    <t>MCRNTGX</t>
  </si>
  <si>
    <t>STUD MOUNT MICRON GREEN SMOKE</t>
  </si>
  <si>
    <t>MCRNTRX</t>
  </si>
  <si>
    <t>STUD MOUNT MICRON RED SMOKE</t>
  </si>
  <si>
    <t>MCRNTDX</t>
  </si>
  <si>
    <t>STUD MNT MICRON RED/WHT SMOKE</t>
  </si>
  <si>
    <t>MCRNTEX</t>
  </si>
  <si>
    <t>STUD MNT MICRON BLU/WHT SMOKE</t>
  </si>
  <si>
    <t>MCRNTFX</t>
  </si>
  <si>
    <t>STUD MNT MICRON AMB/WHT SMOKE</t>
  </si>
  <si>
    <t>MCRNTJX</t>
  </si>
  <si>
    <t>STUD MNT MICRON RED/BLU SMOKE</t>
  </si>
  <si>
    <t>MCRNTKX</t>
  </si>
  <si>
    <t>STUD MNT MICRON RED/AMB SMOKE</t>
  </si>
  <si>
    <t>MCRNTMX</t>
  </si>
  <si>
    <t>STUD MNT MICRON AMB/BLU SMOKE</t>
  </si>
  <si>
    <t>MCRNB1</t>
  </si>
  <si>
    <t>MICRON "L" ANGLE MOUNTING KIT</t>
  </si>
  <si>
    <t>MCRNB2</t>
  </si>
  <si>
    <t>MICRON LICENSE PLATE BKT HORIZ</t>
  </si>
  <si>
    <t>MCRNB3</t>
  </si>
  <si>
    <t>MICRON REAR DECK MTG CHARGER</t>
  </si>
  <si>
    <t>MBCT21</t>
  </si>
  <si>
    <t>ION MIRROR-BEAM HSGS '21 TAHOE</t>
  </si>
  <si>
    <t>MBDC11</t>
  </si>
  <si>
    <t>ION MIRROR-BEAM HSGS CHARGER</t>
  </si>
  <si>
    <t>MBDD19</t>
  </si>
  <si>
    <t>ION MIRROR-BEAM HSGS DURANGO</t>
  </si>
  <si>
    <t>MBFX20</t>
  </si>
  <si>
    <t>ION MIRROR-BEAM HSGS UTILITY</t>
  </si>
  <si>
    <t>MBXONB</t>
  </si>
  <si>
    <t>MIRROR-BEAM MT ION BLU/SMK</t>
  </si>
  <si>
    <t>MBXONR</t>
  </si>
  <si>
    <t>MIRROR-BEAM MT ION RED/SMK</t>
  </si>
  <si>
    <t>MBI2D</t>
  </si>
  <si>
    <t>MIRROR-BEAM MT ION DUO R/W</t>
  </si>
  <si>
    <t>MBI2E</t>
  </si>
  <si>
    <t>MIRROR-BEAM MT ION DUO B/W</t>
  </si>
  <si>
    <t>MBI2F</t>
  </si>
  <si>
    <t>MIRROR-BEAM MT ION DUO A/W</t>
  </si>
  <si>
    <t>MBI2J</t>
  </si>
  <si>
    <t>MIRROR-BEAM MT ION DUO R/B</t>
  </si>
  <si>
    <t>MBI2K</t>
  </si>
  <si>
    <t>MIRROR-BEAM MT ION DUO R/A</t>
  </si>
  <si>
    <t>MBI2M</t>
  </si>
  <si>
    <t>MIRROR-BEAM MT ION DUO B/A</t>
  </si>
  <si>
    <t>MBXI2D</t>
  </si>
  <si>
    <t>MIRROR-BEAM MT ION DUO R-W/SMK</t>
  </si>
  <si>
    <t>MBXI2E</t>
  </si>
  <si>
    <t>MIRROR-BEAM MT ION DUO B-W/SMK</t>
  </si>
  <si>
    <t>MBXI2J</t>
  </si>
  <si>
    <t>MIRROR-BEAM MT ION DUO R-B/SMK</t>
  </si>
  <si>
    <t>MBIONVA</t>
  </si>
  <si>
    <t>MIRROR-BEAM MT ION-V LT AMBER</t>
  </si>
  <si>
    <t>MBIONVB</t>
  </si>
  <si>
    <t>MIRROR-BEAM MT ION-V LT BLUE</t>
  </si>
  <si>
    <t>MBIONVC</t>
  </si>
  <si>
    <t>MIRROR-BEAM MT ION-V LT WHTE</t>
  </si>
  <si>
    <t>MBIONVR</t>
  </si>
  <si>
    <t>MIRROR-BEAM MT ION-V LT RED</t>
  </si>
  <si>
    <t>MBXONVB</t>
  </si>
  <si>
    <t>MIRROR-BEAM MT ION-V BLU/SMK</t>
  </si>
  <si>
    <t>MBXONVR</t>
  </si>
  <si>
    <t>MIRROR-BEAM MT ION-V RED/SMK</t>
  </si>
  <si>
    <t>P36SLC</t>
  </si>
  <si>
    <t>PAR-36 LED CLEAR 12/24V</t>
  </si>
  <si>
    <t>P36SLCHG</t>
  </si>
  <si>
    <t>PAR-36 LED SPOT 12/24V W/ HSG</t>
  </si>
  <si>
    <t>P36HHS</t>
  </si>
  <si>
    <t>PAR36 LED HANDHELD SPOT 12/24V</t>
  </si>
  <si>
    <t>3PC0C0CD</t>
  </si>
  <si>
    <t>PAR36 SUPER-LED WORK LT LEVEL</t>
  </si>
  <si>
    <t>PFBP12</t>
  </si>
  <si>
    <t>12 LED FLOOD PEDESTAL MT BLACK</t>
  </si>
  <si>
    <t>PFBP12C</t>
  </si>
  <si>
    <t>12 LED FLOOD PEDESTAL MT CHROM</t>
  </si>
  <si>
    <t>PFBP6</t>
  </si>
  <si>
    <t>6 LED FLOOD PEDESTAL MT BLACK</t>
  </si>
  <si>
    <t>PFBP6C</t>
  </si>
  <si>
    <t>6 LED FLOOD PEDESTAL MT CHROME</t>
  </si>
  <si>
    <t>PSBP12</t>
  </si>
  <si>
    <t>12 LED SPOT PEDESTAL MT BLACK</t>
  </si>
  <si>
    <t>PSBP12C</t>
  </si>
  <si>
    <t>12 LED SPOT PEDESTAL MT CHROME</t>
  </si>
  <si>
    <t>PSBP6</t>
  </si>
  <si>
    <t>6 LED SPOT PEDESTAL MT BLACK</t>
  </si>
  <si>
    <t>PSBP6C</t>
  </si>
  <si>
    <t>6 LED SPOT PEDESTAL MT CHROME</t>
  </si>
  <si>
    <t>PFBS12</t>
  </si>
  <si>
    <t>12 LED FLOOD LT STUD MT BLACK</t>
  </si>
  <si>
    <t>PFBS12C</t>
  </si>
  <si>
    <t>12 LED FLOOD LT STUD MT CHROME</t>
  </si>
  <si>
    <t>PFBS6</t>
  </si>
  <si>
    <t>6 LED FLOOD LT STUD MT BLACK</t>
  </si>
  <si>
    <t>PFBS6C</t>
  </si>
  <si>
    <t>6 LED FLOOD LT STUD MT CHROME</t>
  </si>
  <si>
    <t>PSBS12</t>
  </si>
  <si>
    <t>12 LED SPOT LT STUD MT BLACK</t>
  </si>
  <si>
    <t>PSBS12C</t>
  </si>
  <si>
    <t>12 LED SPOT LT STUD MT CHROME</t>
  </si>
  <si>
    <t>PSBS6</t>
  </si>
  <si>
    <t>6 LED SPOT LT STUD MT BLACK</t>
  </si>
  <si>
    <t>PSBS6C</t>
  </si>
  <si>
    <t>6 LED SPOT LT STUD MT CHROME</t>
  </si>
  <si>
    <t>PFBS6S</t>
  </si>
  <si>
    <t>6 LED SWIVEL MT FLOOD LT W/SW</t>
  </si>
  <si>
    <t>PFBS12S</t>
  </si>
  <si>
    <t>12 LED SWIVEL MT FLOOD LT W/SW</t>
  </si>
  <si>
    <t>PSBS6S</t>
  </si>
  <si>
    <t>6 LED SWIVEL MT SPOT LT W/ SW</t>
  </si>
  <si>
    <t>PSBS12S</t>
  </si>
  <si>
    <t>12 LED SWIVEL MT SPOT LT W/ SW</t>
  </si>
  <si>
    <t>P46SC</t>
  </si>
  <si>
    <t>PAR-46 SUPER-LED SPOT LT 12V</t>
  </si>
  <si>
    <t>P46SCX</t>
  </si>
  <si>
    <t>PAR-46 LED SPOT LT 12V SMOKE</t>
  </si>
  <si>
    <t>P46FLA</t>
  </si>
  <si>
    <t>PAR-46 8 DEG LED SPOT AMB 12V</t>
  </si>
  <si>
    <t>P46FLB</t>
  </si>
  <si>
    <t>PAR-46 8 DEG LED SPOT BLU 12V</t>
  </si>
  <si>
    <t>P46FLC</t>
  </si>
  <si>
    <t>PAR-46 8 DEG LED SPOT LT 12V</t>
  </si>
  <si>
    <t>P46FLG</t>
  </si>
  <si>
    <t>PAR-46 8 DEG LED SPOT GRN 12V</t>
  </si>
  <si>
    <t>P46FLR</t>
  </si>
  <si>
    <t>PAR-46 8 DEG LED SPOT RED 12V</t>
  </si>
  <si>
    <t>P46FLCX</t>
  </si>
  <si>
    <t>PAR-46 8D LED SPOT LT 12V SMK</t>
  </si>
  <si>
    <t>P46WLA</t>
  </si>
  <si>
    <t>PAR-46 20X60 LED FLOOD LT AMB</t>
  </si>
  <si>
    <t>P46WLB</t>
  </si>
  <si>
    <t>PAR-46 20X60 LED FLOOD LT BLUE</t>
  </si>
  <si>
    <t>P46WLC</t>
  </si>
  <si>
    <t>PAR-46 20X60 LED FLOOD LT 12V</t>
  </si>
  <si>
    <t>P46WLR</t>
  </si>
  <si>
    <t>PAR-46 20X60 LED FLOOD LT RED</t>
  </si>
  <si>
    <t>P46WLCX</t>
  </si>
  <si>
    <t>PAR-46 20X60 LED FLOOD 12V SMK</t>
  </si>
  <si>
    <t>P46SLCHG</t>
  </si>
  <si>
    <t>PAR-46 LED SPOT 12V RUBBER HSG</t>
  </si>
  <si>
    <t>P46HHS</t>
  </si>
  <si>
    <t>PAR46 LED HANDHELD SPOT 12V</t>
  </si>
  <si>
    <t>P46S2B</t>
  </si>
  <si>
    <t>PAR-46 WARN/SPOT BLU/WHT 12V</t>
  </si>
  <si>
    <t>P46S2R</t>
  </si>
  <si>
    <t>PAR-46 WARN/SPOT RED/WHT 12V</t>
  </si>
  <si>
    <t>P46S2X</t>
  </si>
  <si>
    <t>PAR-46 WARN/SPOT RED/WHT CAL</t>
  </si>
  <si>
    <t>P46S2X2</t>
  </si>
  <si>
    <t>PAR-46 SPOT/WARN WHT/RED CAL</t>
  </si>
  <si>
    <t>P46S2B3</t>
  </si>
  <si>
    <t>PAR-46 WARN/SPOT B/W 3-STATE</t>
  </si>
  <si>
    <t>P46S2R3</t>
  </si>
  <si>
    <t>PAR-46 WARN/SPOT R/W 3-STATE</t>
  </si>
  <si>
    <t>P46S3BH</t>
  </si>
  <si>
    <t>PAR46 WARN/SPOT B/W RUBBER HSG</t>
  </si>
  <si>
    <t>P46S3RH</t>
  </si>
  <si>
    <t>PAR46 WARN/SPOT R/W RUBBER HSG</t>
  </si>
  <si>
    <t>PEL2C</t>
  </si>
  <si>
    <t>PERIMETER ENHANCEMENT LT CHRM</t>
  </si>
  <si>
    <t>PEL2B</t>
  </si>
  <si>
    <t>ASS'Y, PERIMETER LIGHT BLACK</t>
  </si>
  <si>
    <t>PEL2W</t>
  </si>
  <si>
    <t>PERIMETER ENHANCEMENT LT WHT</t>
  </si>
  <si>
    <t>PEL2R</t>
  </si>
  <si>
    <t>PERIMETER ENHANCEMENT LT RED</t>
  </si>
  <si>
    <t>PEL2Y</t>
  </si>
  <si>
    <t>PERIMETER ENHANCEMENT LT YEL</t>
  </si>
  <si>
    <t>PEL2CA</t>
  </si>
  <si>
    <t>PERIMETER LIGHT AMBER CHROME</t>
  </si>
  <si>
    <t>PEL2CB</t>
  </si>
  <si>
    <t>PERIMETER LIGHT BLUE CHROME</t>
  </si>
  <si>
    <t>PEL2CR</t>
  </si>
  <si>
    <t>PERIMETER LIGHT RED CHROME</t>
  </si>
  <si>
    <t>PEL2BA</t>
  </si>
  <si>
    <t>PERIMETER LIGHT AMBER BLACK</t>
  </si>
  <si>
    <t>PEL2BB</t>
  </si>
  <si>
    <t>PERIMETER LIGHT BLUE BLACK</t>
  </si>
  <si>
    <t>PEL2BR</t>
  </si>
  <si>
    <t>PERIMETER LIGHT RED BLACK</t>
  </si>
  <si>
    <t>PEL2WA</t>
  </si>
  <si>
    <t>PEL2WB</t>
  </si>
  <si>
    <t>PERIMETER LIGHT BLUE WHITE</t>
  </si>
  <si>
    <t>PEL2WR</t>
  </si>
  <si>
    <t>PERIMETER LIGHT RED WHITE</t>
  </si>
  <si>
    <t>PEL2CD</t>
  </si>
  <si>
    <t>PERIMETER LIGHT RED/WHT CHROME</t>
  </si>
  <si>
    <t>PEL2CE</t>
  </si>
  <si>
    <t>PERIMETER LIGHT BLU/WHT CHROME</t>
  </si>
  <si>
    <t>PEL2CF</t>
  </si>
  <si>
    <t>PERIMETER LIGHT AMB/WHT CHROME</t>
  </si>
  <si>
    <t>PEL2BD</t>
  </si>
  <si>
    <t>PERIMETER LIGHT RED/WHT BLACK</t>
  </si>
  <si>
    <t>PEL2BE</t>
  </si>
  <si>
    <t>PERIMETER LIGHT BLU/WHT BLACK</t>
  </si>
  <si>
    <t>PEL2BF</t>
  </si>
  <si>
    <t>PERIMETER LIGHT AMB/WHT BLACK</t>
  </si>
  <si>
    <t>PEL2WD</t>
  </si>
  <si>
    <t>PERIMETER LIGHT RED/WHT WHITE</t>
  </si>
  <si>
    <t>PEL2WE</t>
  </si>
  <si>
    <t>PERIMETER LIGHT BLU/EHT WHITE</t>
  </si>
  <si>
    <t>PEL2WF</t>
  </si>
  <si>
    <t>PERIMETER LIGHT AMB/WHT WHITE</t>
  </si>
  <si>
    <t>PEL2RD</t>
  </si>
  <si>
    <t>PERIMETER LIGHT RED/WHT RED</t>
  </si>
  <si>
    <t>PEL2YD</t>
  </si>
  <si>
    <t>PERIMETER LIGHT RED/WHT YELLOW</t>
  </si>
  <si>
    <t>MPBW</t>
  </si>
  <si>
    <t>MICRO PIONEER BAIL MT 12V WHT</t>
  </si>
  <si>
    <t>MPBB</t>
  </si>
  <si>
    <t>MICRO PIONEER BAIL MT 12V BLK</t>
  </si>
  <si>
    <t>MPPW</t>
  </si>
  <si>
    <t>MICRO PIONEER LP PED MT 12V WH</t>
  </si>
  <si>
    <t>MPPWCS</t>
  </si>
  <si>
    <t>MPPB</t>
  </si>
  <si>
    <t>MICRO PIONEER LP PED MT 12V BK</t>
  </si>
  <si>
    <t>MPPBBS</t>
  </si>
  <si>
    <t>MPPBCS</t>
  </si>
  <si>
    <t>MPRW</t>
  </si>
  <si>
    <t>MICRO PIONEER RECESS 12V WHT</t>
  </si>
  <si>
    <t>MPRB</t>
  </si>
  <si>
    <t>MICRO PIONEER RECESS 12V BLK</t>
  </si>
  <si>
    <t>MPR15W</t>
  </si>
  <si>
    <t>MICRO PIONEER 15D RECESS 12V</t>
  </si>
  <si>
    <t>MPR15B</t>
  </si>
  <si>
    <t>NP3BW</t>
  </si>
  <si>
    <t>NANO-3 PIONEER BAIL MT 12V WHT</t>
  </si>
  <si>
    <t>NP3BB</t>
  </si>
  <si>
    <t>NANO-3 PIONEER BAIL MT 12V BLK</t>
  </si>
  <si>
    <t>NP6BW</t>
  </si>
  <si>
    <t>NANO-6 PIONEER BAIL MT 12V WHT</t>
  </si>
  <si>
    <t>NP6BB</t>
  </si>
  <si>
    <t>NANO-6 PIONEER BAIL MT 12V BLK</t>
  </si>
  <si>
    <t>NPBKT3</t>
  </si>
  <si>
    <t>NANO3 UNDER BAR MOUNT KIT PAIR</t>
  </si>
  <si>
    <t>NPBKT4</t>
  </si>
  <si>
    <t>NANO6 UNDER BAR MOUNT KIT PAIR</t>
  </si>
  <si>
    <t>PFH1</t>
  </si>
  <si>
    <t>PIONEER+ SINGLE FLOOD 12V WHT</t>
  </si>
  <si>
    <t>PCH1</t>
  </si>
  <si>
    <t>PIONEER+ SINGLE COMBO 12V WHT</t>
  </si>
  <si>
    <t>PFH2</t>
  </si>
  <si>
    <t>PIONEER+ DUAL FLOOD 12V WHT</t>
  </si>
  <si>
    <t>PCH2</t>
  </si>
  <si>
    <t>PIONEER+ DUAL COMBO 12V WHT</t>
  </si>
  <si>
    <t>PFP1AC</t>
  </si>
  <si>
    <t>PIONEER+ SINGLE FLOOD 115VAC</t>
  </si>
  <si>
    <t>PSP1AC</t>
  </si>
  <si>
    <t>PIONEER+ SINGLE 8D SPOT 115VAC</t>
  </si>
  <si>
    <t>PSP1ALP</t>
  </si>
  <si>
    <t>SINGLE PIONEER SPOT LP PED MT</t>
  </si>
  <si>
    <t>PFP2AC</t>
  </si>
  <si>
    <t>PIONEER+ DUAL FLOOD 115VAC WHT</t>
  </si>
  <si>
    <t>PCP2AFS</t>
  </si>
  <si>
    <t>PIONEER DUAL FLOOD/SPOT 115VAC</t>
  </si>
  <si>
    <t>PCP2ASF</t>
  </si>
  <si>
    <t>PIONEER DUAL SPOT/FLOOD 115VAC</t>
  </si>
  <si>
    <t>PCP3</t>
  </si>
  <si>
    <t>PIONEER MAX FLOOD/SPOT 12V WHT</t>
  </si>
  <si>
    <t>PCP3A</t>
  </si>
  <si>
    <t>PIONEER MAX FLOOD/SPOT 115VAC</t>
  </si>
  <si>
    <t>PBA106U</t>
  </si>
  <si>
    <t>PIONEER SINGLE SIDE MT BAIL WH</t>
  </si>
  <si>
    <t>PBH106U</t>
  </si>
  <si>
    <t>PIONEER+ SINGLE UNIV BAIL MT W</t>
  </si>
  <si>
    <t>PBA206U</t>
  </si>
  <si>
    <t>PIONEER DUAL SIDE MT BAIL WHT</t>
  </si>
  <si>
    <t>PBH206U</t>
  </si>
  <si>
    <t>PIONEER+ DUAL UNIV BAIL MT WHT</t>
  </si>
  <si>
    <t>PH1LPED</t>
  </si>
  <si>
    <t>LOW PROFILE PEDESTAL MOUNT WHT</t>
  </si>
  <si>
    <t>PBA103</t>
  </si>
  <si>
    <t>PIONEER RECESSED MT SINGLE WHT</t>
  </si>
  <si>
    <t>PBH103</t>
  </si>
  <si>
    <t>PIONEER+ SINGLE RECESS MT WHT</t>
  </si>
  <si>
    <t>PBH203</t>
  </si>
  <si>
    <t>PIONEER+ DUAL RECESS MT WHT</t>
  </si>
  <si>
    <t>PBHINTC</t>
  </si>
  <si>
    <t>CTR PIONEER BROW INTERNATIONAL</t>
  </si>
  <si>
    <t>PFLASH</t>
  </si>
  <si>
    <t>PIONEER LED FLASHER 4 OUTLET</t>
  </si>
  <si>
    <t>PFH1P</t>
  </si>
  <si>
    <t>PFH1 POLE/PED MT WHT W/O SW</t>
  </si>
  <si>
    <t>PFH1P1</t>
  </si>
  <si>
    <t>PFH1 POLE LED MT WHT W/ SWITCH</t>
  </si>
  <si>
    <t>PFH2P</t>
  </si>
  <si>
    <t>PFH2 POLE/PED MT WHT W/O SW</t>
  </si>
  <si>
    <t>PFH2P1</t>
  </si>
  <si>
    <t>PFH2 POLE/PED MT WHT W/SWITCH</t>
  </si>
  <si>
    <t>PSP1AP</t>
  </si>
  <si>
    <t>PSP1AC POLE/PED MT WHT W/O SW</t>
  </si>
  <si>
    <t>PSP1AP1</t>
  </si>
  <si>
    <t>PSP1AC POLE/PED MT WHT W/SW</t>
  </si>
  <si>
    <t>PCH1P</t>
  </si>
  <si>
    <t>PCH1 POLE/PED MT WHT W/O SW</t>
  </si>
  <si>
    <t>PCH1P1</t>
  </si>
  <si>
    <t>PCH1 POLE/PED MT WHT W/SWITCH</t>
  </si>
  <si>
    <t>PCH2P</t>
  </si>
  <si>
    <t>PCH2 POLE/PED MT WHT W/O SW</t>
  </si>
  <si>
    <t>PCH2P1</t>
  </si>
  <si>
    <t>PCH2 POLE/PED MT WHT W/SWITCH</t>
  </si>
  <si>
    <t>PFP1AP</t>
  </si>
  <si>
    <t>PFP1AC POLE/PED MT WHT W/O SW</t>
  </si>
  <si>
    <t>PFP1AP1</t>
  </si>
  <si>
    <t>PFP1AC POLE/PED MT WHT W/SW</t>
  </si>
  <si>
    <t>PFP2AP</t>
  </si>
  <si>
    <t>PFP2AC POLE/PED MT WHT W/O SW</t>
  </si>
  <si>
    <t>PFP2AP1</t>
  </si>
  <si>
    <t>PFP2AC POLE/PED MT WHT W/ SW</t>
  </si>
  <si>
    <t>PBAPEDD</t>
  </si>
  <si>
    <t>DC PIONEER PEDESTAL MT KIT</t>
  </si>
  <si>
    <t>PBAPEDDL</t>
  </si>
  <si>
    <t>LOCKING PEDESTAL MOUNT KIT DC</t>
  </si>
  <si>
    <t>PBAPEDA</t>
  </si>
  <si>
    <t>AC PIONEER PEDESTAL MT KIT</t>
  </si>
  <si>
    <t>PBAPEDAL</t>
  </si>
  <si>
    <t>LOCKING PEDESTAL MOUNT KIT AC</t>
  </si>
  <si>
    <t>PCP2AP</t>
  </si>
  <si>
    <t>PCP2ASF POLE/PED MT WHT W/O SW</t>
  </si>
  <si>
    <t>PCP2AP1</t>
  </si>
  <si>
    <t>PCP2ASF POLE/PED MT WHT W/SW</t>
  </si>
  <si>
    <t>PCP3P</t>
  </si>
  <si>
    <t>PCP3 POLE/PED MT WHT W/O SW</t>
  </si>
  <si>
    <t>PCP3P1</t>
  </si>
  <si>
    <t>PCP3 POLE/PED MT WHT W/SWITCH</t>
  </si>
  <si>
    <t>PCP3AP</t>
  </si>
  <si>
    <t>PCP3A POLE/PED MT WHT W/O SW</t>
  </si>
  <si>
    <t>PCP3AP1</t>
  </si>
  <si>
    <t>PCP3A POLE/PED MT WHT W/SWITCH</t>
  </si>
  <si>
    <t>PFP4AWB</t>
  </si>
  <si>
    <t>PFP4AW UNIV. SIDE BAIL MT WHT</t>
  </si>
  <si>
    <t>PFP4AWP</t>
  </si>
  <si>
    <t>PFP4AW POLE/PED MT WHT W/O SW</t>
  </si>
  <si>
    <t>PFP4AWP1</t>
  </si>
  <si>
    <t>PFP4AW POLE/PED MT WHT W/ SW</t>
  </si>
  <si>
    <t>PFH1F41</t>
  </si>
  <si>
    <t>1-BAR MT SINGLE PIONEER+ WH F4</t>
  </si>
  <si>
    <t>PFH1F42</t>
  </si>
  <si>
    <t>2-BAR MT SINGLE PIONEER+ WH F4</t>
  </si>
  <si>
    <t>PFH2F41</t>
  </si>
  <si>
    <t>1-BAR MT DUAL PIONEER+ WH F4</t>
  </si>
  <si>
    <t>PCH2F41</t>
  </si>
  <si>
    <t>1-BAR MT DUAL PIONEER+ WHT F4</t>
  </si>
  <si>
    <t>PFH2F42</t>
  </si>
  <si>
    <t>2-BAR MT DUAL PIONEER+ WHT F4</t>
  </si>
  <si>
    <t>PCH2F42</t>
  </si>
  <si>
    <t>PCH1F41</t>
  </si>
  <si>
    <t>PCH1F42</t>
  </si>
  <si>
    <t>PCPSM1C</t>
  </si>
  <si>
    <t>PIONEER+ SING SURF MT 12V CHRM</t>
  </si>
  <si>
    <t>PCPSM1B</t>
  </si>
  <si>
    <t>PIONEER+ SING SURF MT 12V BLK</t>
  </si>
  <si>
    <t>PCPSM1AC</t>
  </si>
  <si>
    <t>PIONEER+ SINGLE SURF MT 115VAC</t>
  </si>
  <si>
    <t>PCPSM1AB</t>
  </si>
  <si>
    <t>PCPSM2C</t>
  </si>
  <si>
    <t>PIONEER+ DUAL SURF MT 12V CHRM</t>
  </si>
  <si>
    <t>PCPSM2B</t>
  </si>
  <si>
    <t>PIONEER+ DUAL SURF MT 12V BLK</t>
  </si>
  <si>
    <t>PCPSM2AC</t>
  </si>
  <si>
    <t>PIONEER+ DUAL SURF MT AC CHRM</t>
  </si>
  <si>
    <t>PCPSM2AB</t>
  </si>
  <si>
    <t>PIONEER+ DUAL SURF MT AC BLK</t>
  </si>
  <si>
    <t>PSL1B</t>
  </si>
  <si>
    <t>SINGLE SL PIONEER BAIL MT 12V</t>
  </si>
  <si>
    <t>PSL1BB</t>
  </si>
  <si>
    <t>PSL1P</t>
  </si>
  <si>
    <t>SINGLE SL PIONEER SWIVEL 12V</t>
  </si>
  <si>
    <t>PSL1PB</t>
  </si>
  <si>
    <t>PSL1R</t>
  </si>
  <si>
    <t>SINGLE SL PIONEER RECESS 12V</t>
  </si>
  <si>
    <t>PSL1RB</t>
  </si>
  <si>
    <t>PSL1R5</t>
  </si>
  <si>
    <t>SINGLE SL RECESS 15D 12V WHT</t>
  </si>
  <si>
    <t>PSL1R5B</t>
  </si>
  <si>
    <t>SINGLE SL RECESS 15D 12V BLK</t>
  </si>
  <si>
    <t>PSL2B</t>
  </si>
  <si>
    <t>DUAL SL PIONEER BAIL MT 12V</t>
  </si>
  <si>
    <t>PSL2BB</t>
  </si>
  <si>
    <t>DUAL SL PIONEER BAIL MT 12V BK</t>
  </si>
  <si>
    <t>PSL2P</t>
  </si>
  <si>
    <t>DUAL SL PIONEER SWIVEL 12V WHT</t>
  </si>
  <si>
    <t>PSL2PB</t>
  </si>
  <si>
    <t>DUAL SL PIONEER SWIVEL 12V BLK</t>
  </si>
  <si>
    <t>PSL2R</t>
  </si>
  <si>
    <t>DUAL SL PIONEER RECESS 12V WHT</t>
  </si>
  <si>
    <t>PSL2RB</t>
  </si>
  <si>
    <t>DUAL SL PIONEER RECESS 12V BLK</t>
  </si>
  <si>
    <t>PSL2R5</t>
  </si>
  <si>
    <t>DUAL SL PIONEER 15D RECESS 12V</t>
  </si>
  <si>
    <t>PSL2R5B</t>
  </si>
  <si>
    <t>DUAL SL 15D RECESS 12V BLK</t>
  </si>
  <si>
    <t>PSL2</t>
  </si>
  <si>
    <t>DUAL SL PIONEER 12V WHITE</t>
  </si>
  <si>
    <t>PSL2BLK</t>
  </si>
  <si>
    <t>DUAL SL PIONEER 12V BLACK</t>
  </si>
  <si>
    <t>S86MB</t>
  </si>
  <si>
    <t>86" SUMMIT W/MARKER BLK</t>
  </si>
  <si>
    <t>S86MAB</t>
  </si>
  <si>
    <t>86" SUMMIT W/AMB WARN &amp;MKR BLK</t>
  </si>
  <si>
    <t>S86MBB</t>
  </si>
  <si>
    <t>86" SUMMIT W/BLU WARN &amp;MKR BLK</t>
  </si>
  <si>
    <t>S86MJB</t>
  </si>
  <si>
    <t>86" SUMMIT W/B&amp;R WARN &amp;MKR BLK</t>
  </si>
  <si>
    <t>S86MRB</t>
  </si>
  <si>
    <t>86" SUMMIT W/RED WARN &amp;MKR BLK</t>
  </si>
  <si>
    <t>S72MB</t>
  </si>
  <si>
    <t>72" SUMMIT W/ MARKER BLK</t>
  </si>
  <si>
    <t>S72MAB</t>
  </si>
  <si>
    <t>72" SUMMIT W/AMB WARN &amp;MKR BLK</t>
  </si>
  <si>
    <t>S72MBB</t>
  </si>
  <si>
    <t>72" SUMMIT W/BU WARN &amp;MKR BLK</t>
  </si>
  <si>
    <t>S72MJB</t>
  </si>
  <si>
    <t>72" SUMMIT W/B&amp;R WARN &amp;MKR BLK</t>
  </si>
  <si>
    <t>S72MRB</t>
  </si>
  <si>
    <t>72" SUMMIT W/RED WARN &amp;MKR BLK</t>
  </si>
  <si>
    <t>S58MB</t>
  </si>
  <si>
    <t>58" SUMMIT W/ MARKER BLK</t>
  </si>
  <si>
    <t>S58MAB</t>
  </si>
  <si>
    <t>58" SUMMIT W/AMB WARN &amp;MKR BLK</t>
  </si>
  <si>
    <t>S58MBB</t>
  </si>
  <si>
    <t>58" SUMMIT W/BLU WARN &amp;MKR BLK</t>
  </si>
  <si>
    <t>S58MJB</t>
  </si>
  <si>
    <t>58" SUMMIT W/B&amp;R WARN &amp;MKR BLK</t>
  </si>
  <si>
    <t>S58MRB</t>
  </si>
  <si>
    <t>58" SUMMIT W/RED WARN &amp;MKR BLK</t>
  </si>
  <si>
    <t>S44MB</t>
  </si>
  <si>
    <t>44" SUMMIT W/ MARKER BLK</t>
  </si>
  <si>
    <t>S44MAB</t>
  </si>
  <si>
    <t>44" SUMMIT W/AMB WARN &amp;MKR BLK</t>
  </si>
  <si>
    <t>S44MBB</t>
  </si>
  <si>
    <t>44" SUMMIT W/BLU WARN &amp;MKR BLK</t>
  </si>
  <si>
    <t>S44MJB</t>
  </si>
  <si>
    <t>44" SUMMIT W/B&amp;R WARN &amp;MKR BLK</t>
  </si>
  <si>
    <t>S44MRB</t>
  </si>
  <si>
    <t>44" SUMMIT W/RED WARN &amp;MKR BLK</t>
  </si>
  <si>
    <t>S30MB</t>
  </si>
  <si>
    <t>30" SUMMIT W/ MARKER BLK</t>
  </si>
  <si>
    <t>S30MAB</t>
  </si>
  <si>
    <t>30" SUMMIT W/AMB WARN &amp;MKR BLK</t>
  </si>
  <si>
    <t>S30MBB</t>
  </si>
  <si>
    <t>30" SUMMIT W/BLU WARN &amp;MKR BLK</t>
  </si>
  <si>
    <t>S30MJB</t>
  </si>
  <si>
    <t>30" SUMMIT W/B&amp;R WARN &amp;MKR BLK</t>
  </si>
  <si>
    <t>S30MRB</t>
  </si>
  <si>
    <t>30" SUMMIT W/RED WARN &amp;MKR BLK</t>
  </si>
  <si>
    <t>S161MB</t>
  </si>
  <si>
    <t>16"SUMMIT WIDE FLOOD W/MKR BLK</t>
  </si>
  <si>
    <t>S162MB</t>
  </si>
  <si>
    <t>16" SUMMIT SPOT W/MARKER BLACK</t>
  </si>
  <si>
    <t>S091MB</t>
  </si>
  <si>
    <t>9" SUMMIT WIDE FLOOD W/MKR BLK</t>
  </si>
  <si>
    <t>S092MB</t>
  </si>
  <si>
    <t>9" SUMMIT SPOT W/MKR BLACK</t>
  </si>
  <si>
    <t>SUCBL15</t>
  </si>
  <si>
    <t>SUMMIT 15' CABLE</t>
  </si>
  <si>
    <t>WSLC</t>
  </si>
  <si>
    <t>WorkSide LIGHT CHROME</t>
  </si>
  <si>
    <t>WSLB</t>
  </si>
  <si>
    <t>WorkSide LIGHT BLACK</t>
  </si>
  <si>
    <t>PSSEQACR</t>
  </si>
  <si>
    <t>STRIP-LITE+ SEQUENCING LT AMB</t>
  </si>
  <si>
    <t>PSCOMPL</t>
  </si>
  <si>
    <t>STRIP-LITE+ COMPARTMENT LT LO</t>
  </si>
  <si>
    <t>PSCOMPH</t>
  </si>
  <si>
    <t>STRIP-LITE+ COMPARTMENT LT HI</t>
  </si>
  <si>
    <t>PSFC</t>
  </si>
  <si>
    <t>STRIP-LITE PLUS CHROME FLANGE</t>
  </si>
  <si>
    <t>PSBKT45</t>
  </si>
  <si>
    <t>STRIP-LITE+ 45 DEG MTG KIT</t>
  </si>
  <si>
    <t>PSBKT2</t>
  </si>
  <si>
    <t>STRIP-LITE+ MTG BRACKET/GUARD</t>
  </si>
  <si>
    <t>PSBKT90</t>
  </si>
  <si>
    <t>STRIP-LITE+ 90 DEG MT KIT</t>
  </si>
  <si>
    <t>PSTANK2</t>
  </si>
  <si>
    <t>STRIP-LITE+ XL TANK STATUS LT</t>
  </si>
  <si>
    <t>PSXLFC</t>
  </si>
  <si>
    <t>STRIP-LITE + XL CHROME FLANGE</t>
  </si>
  <si>
    <t>PSXLBKT2</t>
  </si>
  <si>
    <t>STRIP-LITE+ XL MTG BRKT/GUARD</t>
  </si>
  <si>
    <t>TMS0A</t>
  </si>
  <si>
    <t>MINI ION-T SURFACE MT AMBER</t>
  </si>
  <si>
    <t>TMS0B</t>
  </si>
  <si>
    <t>MINI ION-T SURFACE MT BLUE</t>
  </si>
  <si>
    <t>TMS0C</t>
  </si>
  <si>
    <t>MINI ION-T SURFACE MT WHITE</t>
  </si>
  <si>
    <t>TMS0G</t>
  </si>
  <si>
    <t>MINI ION-T SURFACE MT GREEN</t>
  </si>
  <si>
    <t>TMS0R</t>
  </si>
  <si>
    <t>MINI ION-T SURFACE MT RED</t>
  </si>
  <si>
    <t>TMS0D</t>
  </si>
  <si>
    <t>MINI ION-T SURFACE MT RED/WHT</t>
  </si>
  <si>
    <t>TMS0E</t>
  </si>
  <si>
    <t>MINI ION-T SURFACE MT BLU/WHT</t>
  </si>
  <si>
    <t>TMS0F</t>
  </si>
  <si>
    <t>MINI ION-T SURFACE MT WHT/AMB</t>
  </si>
  <si>
    <t>TMS0J</t>
  </si>
  <si>
    <t>MINI ION-T SURFACE MT RED/BLU</t>
  </si>
  <si>
    <t>TMS0K</t>
  </si>
  <si>
    <t>MINI ION-T SURFACE MT RED/AMB</t>
  </si>
  <si>
    <t>TMS0M</t>
  </si>
  <si>
    <t>MINI ION-T SURFACE MT BLU/AMB</t>
  </si>
  <si>
    <t>TMS0KC</t>
  </si>
  <si>
    <t>MINI ION-T SURFACE MT R/A/W</t>
  </si>
  <si>
    <t>TMS0MC</t>
  </si>
  <si>
    <t>MINI ION-T SURFACE MT B/A/W</t>
  </si>
  <si>
    <t>TMS0JC</t>
  </si>
  <si>
    <t>MINI ION-T SURFACE MT R/B/W</t>
  </si>
  <si>
    <t>TMT0A</t>
  </si>
  <si>
    <t>MINI ION-T STUD MT AMBER</t>
  </si>
  <si>
    <t>TMT0B</t>
  </si>
  <si>
    <t>MINI ION-T STUD MT BLUE</t>
  </si>
  <si>
    <t>TMT0C</t>
  </si>
  <si>
    <t>MINI ION-T STUD MT WHITE</t>
  </si>
  <si>
    <t>TMT0G</t>
  </si>
  <si>
    <t>MINI ION-T STUD MT GREEN</t>
  </si>
  <si>
    <t>TMT0R</t>
  </si>
  <si>
    <t>MINI ION-T STUD MT RED</t>
  </si>
  <si>
    <t>TMT0D</t>
  </si>
  <si>
    <t>MINI ION-T STUD MT RED/WHT</t>
  </si>
  <si>
    <t>TMT0E</t>
  </si>
  <si>
    <t>MINI ION-T STUD MT BLU/WHT</t>
  </si>
  <si>
    <t>TMT0F</t>
  </si>
  <si>
    <t>MINI ION-T STUD MT WHT/AMB</t>
  </si>
  <si>
    <t>TMT0J</t>
  </si>
  <si>
    <t>MINI ION-T STUD MT RED/BLU</t>
  </si>
  <si>
    <t>TMT0K</t>
  </si>
  <si>
    <t>MINI ION-T STUD MT RED/AMB</t>
  </si>
  <si>
    <t>TMT0M</t>
  </si>
  <si>
    <t>MINI ION-T STUD MT BLU/AMB</t>
  </si>
  <si>
    <t>TMT0JA</t>
  </si>
  <si>
    <t>MINI ION-T STUD MT TRIO R/B/A</t>
  </si>
  <si>
    <t>TMT0KC</t>
  </si>
  <si>
    <t>MINI ION-T STUD MT TRIO R/A/W</t>
  </si>
  <si>
    <t>TMT0MC</t>
  </si>
  <si>
    <t>MINI ION-T STUD MT TRIO B/A/W</t>
  </si>
  <si>
    <t>TMT0JC</t>
  </si>
  <si>
    <t>MINI ION-T STUD MT TRIO R/B/W</t>
  </si>
  <si>
    <t>TMSPA</t>
  </si>
  <si>
    <t>MINI ION-T SURFACE LO PWR AMB</t>
  </si>
  <si>
    <t>TMSPB</t>
  </si>
  <si>
    <t>MINI ION-T SURFACE LO PWR BLU</t>
  </si>
  <si>
    <t>TMSPC</t>
  </si>
  <si>
    <t>MINI ION-T SURFACE LO PWR WHT</t>
  </si>
  <si>
    <t>TMSPG</t>
  </si>
  <si>
    <t>MINI ION-T SURFACE LO PWR GRN</t>
  </si>
  <si>
    <t>TMSPR</t>
  </si>
  <si>
    <t>MINI ION-T SURFACE LO PWR RED</t>
  </si>
  <si>
    <t>TMSPD</t>
  </si>
  <si>
    <t>MINI ION-T SURFACE LO PWR R/W</t>
  </si>
  <si>
    <t>TMSPE</t>
  </si>
  <si>
    <t>MINI ION-T SURFACE LO PWR B/W</t>
  </si>
  <si>
    <t>TMSPF</t>
  </si>
  <si>
    <t>MINI ION-T SURFACE LO PWR A/W</t>
  </si>
  <si>
    <t>TMSPJ</t>
  </si>
  <si>
    <t>MINI ION-T SURFACE LO PWR R/B</t>
  </si>
  <si>
    <t>TMSPK</t>
  </si>
  <si>
    <t>MINI ION-T SURFACE LO PWR R/A</t>
  </si>
  <si>
    <t>TMSPM</t>
  </si>
  <si>
    <t>MINI ION-T SURFACE LO PWR B/A</t>
  </si>
  <si>
    <t>TMTPA</t>
  </si>
  <si>
    <t>MINI ION-T STUD MT LO PWR AMB</t>
  </si>
  <si>
    <t>TMTPB</t>
  </si>
  <si>
    <t>MINI ION-T STUD MT LO PWR BLU</t>
  </si>
  <si>
    <t>TMTPG</t>
  </si>
  <si>
    <t>MINI ION-T STUD MT LO PWR GRN</t>
  </si>
  <si>
    <t>TMTPR</t>
  </si>
  <si>
    <t>MINI ION-T STUD MT LO PWR RED</t>
  </si>
  <si>
    <t>TMTPD</t>
  </si>
  <si>
    <t>MINI ION-T STUD MT LO PWR R/W</t>
  </si>
  <si>
    <t>TMTPE</t>
  </si>
  <si>
    <t>MINI ION-T STUD MT LO PWR B/W</t>
  </si>
  <si>
    <t>TMTPF</t>
  </si>
  <si>
    <t>MINI ION-T STUD MT LO PWR A/W</t>
  </si>
  <si>
    <t>TMTPJ</t>
  </si>
  <si>
    <t>MINI ION-T STUD MT LO PWR R/B</t>
  </si>
  <si>
    <t>TMTPK</t>
  </si>
  <si>
    <t>MINI ION-T STUD MT LO PWR R/A</t>
  </si>
  <si>
    <t>TMTPM</t>
  </si>
  <si>
    <t>MINI ION-T STUD MT LO PWR B/A</t>
  </si>
  <si>
    <t>TMS0AX</t>
  </si>
  <si>
    <t>MINI ION-T SURFACE MT AMB/SMK</t>
  </si>
  <si>
    <t>TMS0BX</t>
  </si>
  <si>
    <t>MINI ION-T SURFACE MT BLU/SMK</t>
  </si>
  <si>
    <t>TMS0CX</t>
  </si>
  <si>
    <t>MINI ION-T SURFACE MT WHT/SMK</t>
  </si>
  <si>
    <t>TMS0GX</t>
  </si>
  <si>
    <t>MINI ION-T SURFACE MT GRN/SMK</t>
  </si>
  <si>
    <t>TMS0RX</t>
  </si>
  <si>
    <t>MINI ION-T SURFACE MT RED/SMK</t>
  </si>
  <si>
    <t>TMS0DX</t>
  </si>
  <si>
    <t>MINI ION-T SURFACE MT R-W/SMK</t>
  </si>
  <si>
    <t>TMS0EX</t>
  </si>
  <si>
    <t>MINI ION-T SURFACE MT B-W/SMK</t>
  </si>
  <si>
    <t>TMS0FX</t>
  </si>
  <si>
    <t>MINI ION-T SURFACE MT W-A/SMK</t>
  </si>
  <si>
    <t>TMS0JX</t>
  </si>
  <si>
    <t>MINI ION-T SURFACE MT R-B/SMK</t>
  </si>
  <si>
    <t>TMS0KX</t>
  </si>
  <si>
    <t>MINI ION-T SURFACE MT R-A/SMK</t>
  </si>
  <si>
    <t>TMS0MX</t>
  </si>
  <si>
    <t>MINI ION-T SURFACE MT B-A/SMK</t>
  </si>
  <si>
    <t>TMS0KCX</t>
  </si>
  <si>
    <t>MINI ION-T SURFACE MT RAW/SMK</t>
  </si>
  <si>
    <t>TMS0MCX</t>
  </si>
  <si>
    <t>MINI ION-T SURFACE MT BAW/SMK</t>
  </si>
  <si>
    <t>TMS0JCX</t>
  </si>
  <si>
    <t>MINI ION-T SURFACE MT RBW/SMK</t>
  </si>
  <si>
    <t>TMT0AX</t>
  </si>
  <si>
    <t>MINI ION-T STUD MT AMBER/SMOKE</t>
  </si>
  <si>
    <t>TMT0BX</t>
  </si>
  <si>
    <t>MINI ION-T STUD MT BLUE/SMOKE</t>
  </si>
  <si>
    <t>TMT0CX</t>
  </si>
  <si>
    <t>MINI ION-T STUD MT WHITE/SMOKE</t>
  </si>
  <si>
    <t>TMT0GX</t>
  </si>
  <si>
    <t>MINI ION-T STUD MT GREEN/SMOKE</t>
  </si>
  <si>
    <t>TMT0RX</t>
  </si>
  <si>
    <t>MINI ION-T STUD MT RED/SMOKE</t>
  </si>
  <si>
    <t>TMT0DX</t>
  </si>
  <si>
    <t>MINI ION-T STUD MT RED-WHT/SMK</t>
  </si>
  <si>
    <t>TMT0EX</t>
  </si>
  <si>
    <t>MINI ION-T STUD MT B-W/SMK</t>
  </si>
  <si>
    <t>TMT0FX</t>
  </si>
  <si>
    <t>MINI ION-T STUD MT W-A/SMK</t>
  </si>
  <si>
    <t>TMT0JX</t>
  </si>
  <si>
    <t>MINI ION-T STUD MT R-B/SMK</t>
  </si>
  <si>
    <t>TMT0KX</t>
  </si>
  <si>
    <t>MINI ION-T STUD MT R-A/SMK</t>
  </si>
  <si>
    <t>TMT0MX</t>
  </si>
  <si>
    <t>MINI ION-T STUD MT B-A/SMK</t>
  </si>
  <si>
    <t>TMT0JAX</t>
  </si>
  <si>
    <t>MINI ION-T STUD MT R-B-A/SMK</t>
  </si>
  <si>
    <t>TMT0MCX</t>
  </si>
  <si>
    <t>MINI ION-T STUD MT B-A-W/SMK</t>
  </si>
  <si>
    <t>TMSPAX</t>
  </si>
  <si>
    <t>MINI ION-T SURFACE LOPWR AMB/S</t>
  </si>
  <si>
    <t>TMSPBX</t>
  </si>
  <si>
    <t>MINI ION-T SURFACE LOPWR BLU/S</t>
  </si>
  <si>
    <t>TMSPCX</t>
  </si>
  <si>
    <t>MINI ION-T SURFACE LOPWR WHT/S</t>
  </si>
  <si>
    <t>TMSPGX</t>
  </si>
  <si>
    <t>MINI ION-T SURFACE LOPWR GRN/S</t>
  </si>
  <si>
    <t>TMSPRX</t>
  </si>
  <si>
    <t>MINI ION-T SURFACE LOPWR RED/S</t>
  </si>
  <si>
    <t>TMSPDX</t>
  </si>
  <si>
    <t>MINI ION-T SURFACE LOPWR R-A/S</t>
  </si>
  <si>
    <t>TMSPEX</t>
  </si>
  <si>
    <t>MINI ION-T SURFACE LOPWR B-W/S</t>
  </si>
  <si>
    <t>TMSPFX</t>
  </si>
  <si>
    <t>MINI ION-T SURFACE LOPWR A-W/S</t>
  </si>
  <si>
    <t>TMSPJX</t>
  </si>
  <si>
    <t>MINI ION-T SURFACE LOPWR R-B/S</t>
  </si>
  <si>
    <t>TMSPKX</t>
  </si>
  <si>
    <t>TMSPMX</t>
  </si>
  <si>
    <t>MINI ION-T SURFACE LOPWR B-A/S</t>
  </si>
  <si>
    <t>TMTPAX</t>
  </si>
  <si>
    <t>MINI ION-T STUD MT LOPWR AMB/S</t>
  </si>
  <si>
    <t>TMTPBX</t>
  </si>
  <si>
    <t>MINI ION-T STUD MT LOPWR BLU/S</t>
  </si>
  <si>
    <t>TMTPCX</t>
  </si>
  <si>
    <t>MINI ION-T STUD MT LOPWR WHT/S</t>
  </si>
  <si>
    <t>TMTPGX</t>
  </si>
  <si>
    <t>MINI ION-T STUD MT LOPWR GRN/S</t>
  </si>
  <si>
    <t>TMTPDX</t>
  </si>
  <si>
    <t>MINI ION-T STUD MT LO PWR RW/S</t>
  </si>
  <si>
    <t>TMTPEX</t>
  </si>
  <si>
    <t>MINI ION-T STUD MT LO PWR BW/S</t>
  </si>
  <si>
    <t>TMTPFX</t>
  </si>
  <si>
    <t>MINI ION-T STUD MT LO PWR AW/S</t>
  </si>
  <si>
    <t>TMTPJX</t>
  </si>
  <si>
    <t>MINI ION-T STUD MT LO PWR RB/S</t>
  </si>
  <si>
    <t>TMTPKX</t>
  </si>
  <si>
    <t>MINI ION-T STUD MT LO PWR RA/S</t>
  </si>
  <si>
    <t>TMTPMX</t>
  </si>
  <si>
    <t>MINI ION-T STUD MT LO PWR BA/S</t>
  </si>
  <si>
    <t>PSA01FCR</t>
  </si>
  <si>
    <t>STRIP-LITE+ FLASHER AMB/CLR</t>
  </si>
  <si>
    <t>PSB01FCR</t>
  </si>
  <si>
    <t>STRIP-LITE+ FLASHER BLU/CLR</t>
  </si>
  <si>
    <t>PSC01FCR</t>
  </si>
  <si>
    <t>STRIP-LITE+ FLASHER WHITE</t>
  </si>
  <si>
    <t>PSG01FCR</t>
  </si>
  <si>
    <t>STRIP-LITE+ FLASHER GRN/CLR</t>
  </si>
  <si>
    <t>PSR01FCR</t>
  </si>
  <si>
    <t>STRIP-LITE+ FLASHER RED/CLR</t>
  </si>
  <si>
    <t>PSD02FCR</t>
  </si>
  <si>
    <t>STRIP-LITE+ DUO FLASHR RED/WHT</t>
  </si>
  <si>
    <t>PSE02FCR</t>
  </si>
  <si>
    <t>STRIP-LITE+ DUO FLASHR BLU/WHT</t>
  </si>
  <si>
    <t>PSF02FCR</t>
  </si>
  <si>
    <t>STRIP-LITE+ DUO FLASHR AMB/WHT</t>
  </si>
  <si>
    <t>PSJ02FCR</t>
  </si>
  <si>
    <t>STRIP-LITE+ DUO FLASHR RED/BLU</t>
  </si>
  <si>
    <t>PSK02FCR</t>
  </si>
  <si>
    <t>STRIP-LITE+ DUO FLASHR RED/AMB</t>
  </si>
  <si>
    <t>PSM02FCR</t>
  </si>
  <si>
    <t>STRIP-LITE+ DUO FLASHR BLU/AMB</t>
  </si>
  <si>
    <t>PSJA3FCR</t>
  </si>
  <si>
    <t>MEGA T-SERIES TRIO FLASHER RBA</t>
  </si>
  <si>
    <t>PSKC3FCR</t>
  </si>
  <si>
    <t>MEGA T-SERIES TRIO FLASHER RAW</t>
  </si>
  <si>
    <t>PSMC3FCR</t>
  </si>
  <si>
    <t>MEGA T-SERIES TRIO FLASHER BAW</t>
  </si>
  <si>
    <t>PSJC3FCR</t>
  </si>
  <si>
    <t>MEGA T-SERIES TRIO FLASHER RBW</t>
  </si>
  <si>
    <t>PSKG3FCR</t>
  </si>
  <si>
    <t>MEGA T-SERIES TRIO FLASHER RAG</t>
  </si>
  <si>
    <t>PSMG3FCR</t>
  </si>
  <si>
    <t>MEGA T-SERIES TRIO FLASHER BAG</t>
  </si>
  <si>
    <t>PSPC3FCR</t>
  </si>
  <si>
    <t>MEGA T-SERIES TRIO FLASHER GAW</t>
  </si>
  <si>
    <t>PSLC3FCR</t>
  </si>
  <si>
    <t>MEGA T-SERIES TRIO FLASHER RGW</t>
  </si>
  <si>
    <t>PSNC3FCR</t>
  </si>
  <si>
    <t>MEGA T-SERIES TRIO FLASHER BGW</t>
  </si>
  <si>
    <t>RSA02ZCR</t>
  </si>
  <si>
    <t>LINEAR3 LED HORIZ. SYNC. AMBER</t>
  </si>
  <si>
    <t>RSB02ZCR</t>
  </si>
  <si>
    <t>LINEAR3 LED HORIZ. SYNC. BLUE</t>
  </si>
  <si>
    <t>RSC02ZCR</t>
  </si>
  <si>
    <t>LINEAR3 LED HORIZ. SYNC. WHITE</t>
  </si>
  <si>
    <t>RSG02ZCR</t>
  </si>
  <si>
    <t>LINEAR3 LED HORIZ. SYNC. GREEN</t>
  </si>
  <si>
    <t>RSR02ZCR</t>
  </si>
  <si>
    <t>LINEAR3 LED HORIZ. SYNC. RED</t>
  </si>
  <si>
    <t>RSA03ZCR</t>
  </si>
  <si>
    <t>TIR3 HORIZ. SYNC. AMB.</t>
  </si>
  <si>
    <t>RSB03ZCR</t>
  </si>
  <si>
    <t>TIR3 HORIZ. SYNC. BLU.</t>
  </si>
  <si>
    <t>RSC03ZCR</t>
  </si>
  <si>
    <t>TIR3 HORIZ. SYNC. WHT.</t>
  </si>
  <si>
    <t>RSG03ZCR</t>
  </si>
  <si>
    <t>TIR3 HORIZ. SYNC. GRN.</t>
  </si>
  <si>
    <t>RSR03ZCR</t>
  </si>
  <si>
    <t>TIR3 HORIZ. SYNC. RED</t>
  </si>
  <si>
    <t>RVA03ZCR</t>
  </si>
  <si>
    <t>TIR3 VERTICAL MT. SYNC. AMB.</t>
  </si>
  <si>
    <t>RVB03ZCR</t>
  </si>
  <si>
    <t>TIR3 VERTICAL MT. SYNC. BLU.</t>
  </si>
  <si>
    <t>RVC03ZCR</t>
  </si>
  <si>
    <t>TIR3 VERTICAL MT. SYNC. WHT.</t>
  </si>
  <si>
    <t>RVG03ZCR</t>
  </si>
  <si>
    <t>TIR3 VERTICAL MT. SYNC. GRN.</t>
  </si>
  <si>
    <t>RVR03ZCR</t>
  </si>
  <si>
    <t>TIR3 VERTICAL MT. SYNC. RED</t>
  </si>
  <si>
    <t>LINV2A</t>
  </si>
  <si>
    <t>LINZ V-SERIES LIGHT AMBER</t>
  </si>
  <si>
    <t>LINV2B</t>
  </si>
  <si>
    <t>LINZ V-SERIES LIGHT BLUE</t>
  </si>
  <si>
    <t>LINV2C</t>
  </si>
  <si>
    <t>LINZ V-SERIES LIGHT WHITE</t>
  </si>
  <si>
    <t>LINV2G</t>
  </si>
  <si>
    <t>LINZ V-SERIES LIGHT GREEN</t>
  </si>
  <si>
    <t>LINV2R</t>
  </si>
  <si>
    <t>LINZ V-SERIES LIGHT RED</t>
  </si>
  <si>
    <t>LINSV2A</t>
  </si>
  <si>
    <t>SURFACE MT LINZ V-SERIES AMBER</t>
  </si>
  <si>
    <t>LINSV2B</t>
  </si>
  <si>
    <t>SURFACE MT LINZ V-SERIES BLUE</t>
  </si>
  <si>
    <t>LINSV2C</t>
  </si>
  <si>
    <t>SURFACE MT LINZ V-SERIES WHITE</t>
  </si>
  <si>
    <t>LINSV2G</t>
  </si>
  <si>
    <t>SURFACE MT LINZ V-SERIES GREEN</t>
  </si>
  <si>
    <t>LINSV2R</t>
  </si>
  <si>
    <t>SURFACE MT LINZ V-SERIES RED</t>
  </si>
  <si>
    <t>LINV2AX</t>
  </si>
  <si>
    <t>LINZ V-SERIES LT AMBER/SMOKE</t>
  </si>
  <si>
    <t>LINV2BX</t>
  </si>
  <si>
    <t>LINZ V-SERIES LT BLUE/SMOKE</t>
  </si>
  <si>
    <t>LINV2CX</t>
  </si>
  <si>
    <t>LINZ V-SERIES LT WHITE/SMOKE</t>
  </si>
  <si>
    <t>LINV2RX</t>
  </si>
  <si>
    <t>LINZ V-SERIES LT RED/SMOKE</t>
  </si>
  <si>
    <t>LINSV2AX</t>
  </si>
  <si>
    <t>SURFACE MT LINZ-V AMBER/SMOKE</t>
  </si>
  <si>
    <t>LINSV2BX</t>
  </si>
  <si>
    <t>SURFACE MT LINZ-V BLUE/SMOKE</t>
  </si>
  <si>
    <t>LINSV2CX</t>
  </si>
  <si>
    <t>SURFACE MT LINZ-V WHITE/SMOKE</t>
  </si>
  <si>
    <t>LINSV2RX</t>
  </si>
  <si>
    <t>SURFACE MT LINZ-V RED/SMOKE</t>
  </si>
  <si>
    <t>LINZ6A</t>
  </si>
  <si>
    <t>LINZ6 LED HORIZ SYNC AMBER</t>
  </si>
  <si>
    <t>LINZ6B</t>
  </si>
  <si>
    <t>LINZ6 LED HORIZ SYNC BLUE</t>
  </si>
  <si>
    <t>LINZ6C</t>
  </si>
  <si>
    <t>LINZ6 LED HORIZ SYNC WHITE</t>
  </si>
  <si>
    <t>LINZ6G</t>
  </si>
  <si>
    <t>LINZ6 LED HORIZ SYNC GREEN</t>
  </si>
  <si>
    <t>LINZ6R</t>
  </si>
  <si>
    <t>LINZ6 LED HORIZ SYNC RED</t>
  </si>
  <si>
    <t>LINZ6D</t>
  </si>
  <si>
    <t>LINZ6 LED HORIZ SYNC RED/WHT</t>
  </si>
  <si>
    <t>LINZ6E</t>
  </si>
  <si>
    <t>LINZ6 LED HORIZ SYNC BLU/WHT</t>
  </si>
  <si>
    <t>LINZ6F</t>
  </si>
  <si>
    <t>LINZ6 LED HORIZ AMB/WHT</t>
  </si>
  <si>
    <t>LINZ6J</t>
  </si>
  <si>
    <t>LINZ6 LED HORIZ SYNC RED/BLU</t>
  </si>
  <si>
    <t>LINZ6K</t>
  </si>
  <si>
    <t>LINZ6 LED HORIZ SYNC RED/AMB</t>
  </si>
  <si>
    <t>LINZ6M</t>
  </si>
  <si>
    <t>LINZ6 LED HORIZ SYNC AMB/BLU</t>
  </si>
  <si>
    <t>RFLANGCD</t>
  </si>
  <si>
    <t>CHROME PLATED DEEP FLANGE</t>
  </si>
  <si>
    <t>RFLANGEC</t>
  </si>
  <si>
    <t>CHROME PLATED FLANGE FOR TIR3</t>
  </si>
  <si>
    <t>RFLANGEA</t>
  </si>
  <si>
    <t>CAST ALUMINUM FLANGE FOR TIR3</t>
  </si>
  <si>
    <t>RFLANG2B</t>
  </si>
  <si>
    <t>DUAL TIR3 SERIES BLACK FLANGE</t>
  </si>
  <si>
    <t>RFLANG2C</t>
  </si>
  <si>
    <t>DUAL TIR3 SERIES CHROME FLANGE</t>
  </si>
  <si>
    <t>LINZ6FC</t>
  </si>
  <si>
    <t>CHROME PLATED FLANGE FOR LINZ6</t>
  </si>
  <si>
    <t>RGROMMET</t>
  </si>
  <si>
    <t>LINZ6/TIR3/LIN3 GROMMET MT KIT</t>
  </si>
  <si>
    <t>L6BKT2</t>
  </si>
  <si>
    <t>LINZ6 TRUNK MT BRKT CHARGER PR</t>
  </si>
  <si>
    <t>L6BKT3</t>
  </si>
  <si>
    <t>LINZ6 PUSH BUMPER MT BRACKET</t>
  </si>
  <si>
    <t>LSVBKT59</t>
  </si>
  <si>
    <t>LINSV MIRROR MT KIT BLAZER EV</t>
  </si>
  <si>
    <t>LSVBKT54</t>
  </si>
  <si>
    <t>LINSV MIRROR MT KIT 2021 TAHOE</t>
  </si>
  <si>
    <t>LSVBKT13</t>
  </si>
  <si>
    <t>LINSV MIRROR MT KIT SILVERADO</t>
  </si>
  <si>
    <t>LSVBKT35</t>
  </si>
  <si>
    <t>LINSV MIRROR MT KIT CHARGER</t>
  </si>
  <si>
    <t>LSVBKT44</t>
  </si>
  <si>
    <t>LINSV MIRROR MT KIT DURANGO</t>
  </si>
  <si>
    <t>LSVBKT42</t>
  </si>
  <si>
    <t>LINSV MIRROR MT KIT RAM 1500</t>
  </si>
  <si>
    <t>LSVBK47C</t>
  </si>
  <si>
    <t>LINSV MIRROR-MT KIT F-150</t>
  </si>
  <si>
    <t>LSVBKT47</t>
  </si>
  <si>
    <t>LINSV MIRROR MT KIT F-150</t>
  </si>
  <si>
    <t>LSVBKT50</t>
  </si>
  <si>
    <t>LINSV MIRROR MT KIT 20 UTILITY</t>
  </si>
  <si>
    <t>RBKT1</t>
  </si>
  <si>
    <t>ANGLE BRACKET FOR SINGLE TIR3</t>
  </si>
  <si>
    <t>RBKT2</t>
  </si>
  <si>
    <t>ANGLE BRACKET FOR TWO TIR3</t>
  </si>
  <si>
    <t>RBKT4</t>
  </si>
  <si>
    <t>SWIVEL MOUNT KIT FOR TIR3/LIN3</t>
  </si>
  <si>
    <t>RBKT6</t>
  </si>
  <si>
    <t>HORIZ MT LICENSE PLATE BRKT</t>
  </si>
  <si>
    <t>RBKT7</t>
  </si>
  <si>
    <t>VERT MT LICENSE PLATE BRKT</t>
  </si>
  <si>
    <t>RBKT10</t>
  </si>
  <si>
    <t>TIR3 TRUNK MOUNT BRKTS CHARGER</t>
  </si>
  <si>
    <t>RBKT17</t>
  </si>
  <si>
    <t>REAR BED RAIL MT BKT DODGE RAM</t>
  </si>
  <si>
    <t>RBKT20</t>
  </si>
  <si>
    <t>LINV GRILLE MT ADAPTER KIT PR</t>
  </si>
  <si>
    <t>RBKT21</t>
  </si>
  <si>
    <t>BELOW TAIL LT MT KIT '23 F-150</t>
  </si>
  <si>
    <t>RBKTHD1</t>
  </si>
  <si>
    <t>H-D WINDSHIELD MT KIT FOR TIR3</t>
  </si>
  <si>
    <t>RBKTHD2</t>
  </si>
  <si>
    <t>H-D SIDE CRASH BAR MT.FOR TIR3</t>
  </si>
  <si>
    <t>RBKTHD4L</t>
  </si>
  <si>
    <t>H-D UNDER RADIO BOX MOUNT LEFT</t>
  </si>
  <si>
    <t>RBKTHD4R</t>
  </si>
  <si>
    <t>H-D UNDER RADIO BOX MNT RIGHT</t>
  </si>
  <si>
    <t>RBKTHD5</t>
  </si>
  <si>
    <t>H-D UNDER HEADLIGHT MT TIR3</t>
  </si>
  <si>
    <t>RBKTHD6</t>
  </si>
  <si>
    <t>H-D FOG LIGHT MOUNT KIT, TIR3</t>
  </si>
  <si>
    <t>RBKTHD7</t>
  </si>
  <si>
    <t>LINZ6 90 DEG UNDER SIGNAL MT</t>
  </si>
  <si>
    <t>RBKTHD8</t>
  </si>
  <si>
    <t>LINZ 90 &amp; 45 DEG FORK MOUNT</t>
  </si>
  <si>
    <t>V23ATPB</t>
  </si>
  <si>
    <t>V2 SERIES LIGHT AMBER/BLACK</t>
  </si>
  <si>
    <t>V23BTPB</t>
  </si>
  <si>
    <t>V2 SERIES LIGHT BLUE/BLACK</t>
  </si>
  <si>
    <t>V23CTPB</t>
  </si>
  <si>
    <t>V2 SERIES LIGHT WHITE/BLACK</t>
  </si>
  <si>
    <t>V23RTPB</t>
  </si>
  <si>
    <t>V2 SERIES LIGHT RED/BLACK</t>
  </si>
  <si>
    <t>V23ATPC</t>
  </si>
  <si>
    <t>V2 SERIES LIGHT AMBER/CHROME</t>
  </si>
  <si>
    <t>V23BTPC</t>
  </si>
  <si>
    <t>V2 SERIES LIGHT BLUE/CHROME</t>
  </si>
  <si>
    <t>V23CTPC</t>
  </si>
  <si>
    <t>V2 SERIES LIGHT WHITE/CHROME</t>
  </si>
  <si>
    <t>V23RTPC</t>
  </si>
  <si>
    <t>V2 SERIES LIGHT RED/CHROME</t>
  </si>
  <si>
    <t>V23ATPBX</t>
  </si>
  <si>
    <t>V2 SERIES LIGHT AMB/SMK BLACK</t>
  </si>
  <si>
    <t>V23BTPBX</t>
  </si>
  <si>
    <t>V2 SERIES LIGHT BLU/SMK BLACK</t>
  </si>
  <si>
    <t>V23CTPBX</t>
  </si>
  <si>
    <t>V2 SERIES LIGHT WHT/SMK BLACK</t>
  </si>
  <si>
    <t>V23RTPBX</t>
  </si>
  <si>
    <t>V2 SERIES LIGHT RED/SMK BLACK</t>
  </si>
  <si>
    <t>V23P20B</t>
  </si>
  <si>
    <t>V-SERIES SURFACE MT HSG BLACK</t>
  </si>
  <si>
    <t>V23P20C</t>
  </si>
  <si>
    <t>V-SERIES SURFACE MT HSG CHROME</t>
  </si>
  <si>
    <t>V23PEDB</t>
  </si>
  <si>
    <t>V-SERIES PEDESTAL MT KIT BLACK</t>
  </si>
  <si>
    <t>V23PEDC</t>
  </si>
  <si>
    <t>V-SERIES PEDESTAL MT KIT CHROM</t>
  </si>
  <si>
    <t>VTX609A</t>
  </si>
  <si>
    <t>VERTEX SUPER-LED LIGHT AMBER</t>
  </si>
  <si>
    <t>VTX609B</t>
  </si>
  <si>
    <t>VERTEX SUPER-LED LIGHT BLUE</t>
  </si>
  <si>
    <t>VTX609C</t>
  </si>
  <si>
    <t>VERTEX SUPER-LED LIGHT WHITE</t>
  </si>
  <si>
    <t>VTX609G</t>
  </si>
  <si>
    <t>VERTEX SUPER-LED LIGHT GREEN</t>
  </si>
  <si>
    <t>VTX609R</t>
  </si>
  <si>
    <t>VERTEX SUPER-LED LIGHT RED</t>
  </si>
  <si>
    <t>VTX9D</t>
  </si>
  <si>
    <t>VERTEX SUPER-LED DUO RED/WHT</t>
  </si>
  <si>
    <t>VTX9E</t>
  </si>
  <si>
    <t>VERTEX SUPER-LED DUO BLU/WHT</t>
  </si>
  <si>
    <t>VTX9F</t>
  </si>
  <si>
    <t>VERTEX SUPER-LED DUO WHT/AMB</t>
  </si>
  <si>
    <t>VTX9H</t>
  </si>
  <si>
    <t>VERTEX SUPER-LED DUO WHT/GRN</t>
  </si>
  <si>
    <t>VTX9J</t>
  </si>
  <si>
    <t>VERTEX SUPER-LED DUO BLU/RED</t>
  </si>
  <si>
    <t>VTX9K</t>
  </si>
  <si>
    <t>VERTEX SUPER-LED DUO AMB/RED</t>
  </si>
  <si>
    <t>VTX9M</t>
  </si>
  <si>
    <t>VERTEX SUPER-LED DUO AMB/BLU</t>
  </si>
  <si>
    <t>VTXD609A</t>
  </si>
  <si>
    <t>DIRECTIONAL VERTEX LT AMBER</t>
  </si>
  <si>
    <t>VTXD609B</t>
  </si>
  <si>
    <t>DIRECTIONAL VERTEX LT BLUE</t>
  </si>
  <si>
    <t>VTXD609C</t>
  </si>
  <si>
    <t>DIRECTIONAL VERTEX LT WHITE</t>
  </si>
  <si>
    <t>VTXD609G</t>
  </si>
  <si>
    <t>DIRECTIONAL VERTEX LIGHT GREEN</t>
  </si>
  <si>
    <t>VTXD609R</t>
  </si>
  <si>
    <t>DIRECTIONAL VERTEX LT RED</t>
  </si>
  <si>
    <t>VTX3609A</t>
  </si>
  <si>
    <t>360 SIDE EMITTER VERTEX AMBER</t>
  </si>
  <si>
    <t>VTX3609B</t>
  </si>
  <si>
    <t>360 SIDE EMITTER VERTEX BLUE</t>
  </si>
  <si>
    <t>VTX3609C</t>
  </si>
  <si>
    <t>360 SIDE EMITTER VERTEX WHITE</t>
  </si>
  <si>
    <t>VTX3609G</t>
  </si>
  <si>
    <t>360 SIDE EMITTER VERTEX GREEN</t>
  </si>
  <si>
    <t>VTX3609R</t>
  </si>
  <si>
    <t>360 SIDE EMITTER VERTEX RED</t>
  </si>
  <si>
    <t>VTXFB</t>
  </si>
  <si>
    <t>VERTEX SURFACE MT FLANGE BLACK</t>
  </si>
  <si>
    <t>VTXFC</t>
  </si>
  <si>
    <t>VERTEX SURFACE MT FLANGE CHROM</t>
  </si>
  <si>
    <t>VTXADAPT</t>
  </si>
  <si>
    <t>VERTEX TWIST-IN ADAPTER KIT</t>
  </si>
  <si>
    <t>VX2D</t>
  </si>
  <si>
    <t>VXE DUO DIRECTIONAL LT RED/WHT</t>
  </si>
  <si>
    <t>VX2E</t>
  </si>
  <si>
    <t>VXE DUO DIRECTIONAL LT BLU/WHT</t>
  </si>
  <si>
    <t>VX2F</t>
  </si>
  <si>
    <t>VXE DUO DIRECTIONAL LT AMB/WHT</t>
  </si>
  <si>
    <t>VX2H</t>
  </si>
  <si>
    <t>VXE DUO DIRECTIONAL LT GRN/WHT</t>
  </si>
  <si>
    <t>VX2J</t>
  </si>
  <si>
    <t>VXE DUO DIRECTIONAL LT RED/BLU</t>
  </si>
  <si>
    <t>VX2K</t>
  </si>
  <si>
    <t>VXE DUO DIRECTIONAL LT RED/AMB</t>
  </si>
  <si>
    <t>VX2L</t>
  </si>
  <si>
    <t>VXE DUO DIRECTIONAL LT RED/GRN</t>
  </si>
  <si>
    <t>VX2M</t>
  </si>
  <si>
    <t>VXE DUO DIRECTIONAL LT BLU/AMB</t>
  </si>
  <si>
    <t>VX3BAC</t>
  </si>
  <si>
    <t>VXE TRIO DIRECTIONAL LT B/A/W</t>
  </si>
  <si>
    <t>VX3BAG</t>
  </si>
  <si>
    <t>VXE TRIO DIRECTIONAL LT B/A/G</t>
  </si>
  <si>
    <t>VX3BGC</t>
  </si>
  <si>
    <t>VXE TRIO DIRECTIONAL LT B/G/W</t>
  </si>
  <si>
    <t>VX3GAC</t>
  </si>
  <si>
    <t>VXE TRIO DIRECTIONAL LT G/A/W</t>
  </si>
  <si>
    <t>VX3RAC</t>
  </si>
  <si>
    <t>VXE TRIO DIRECTIONAL LT R/A/W</t>
  </si>
  <si>
    <t>VX3RAG</t>
  </si>
  <si>
    <t>VXE TRIO DIRECTIONAL LT R/A/G</t>
  </si>
  <si>
    <t>VX3RBA</t>
  </si>
  <si>
    <t>VXE TRIO DIRECTIONAL LT R/B/A</t>
  </si>
  <si>
    <t>VX3RBC</t>
  </si>
  <si>
    <t>VXE TRIO DIRECTIONAL LT R/B/W</t>
  </si>
  <si>
    <t>VX3RBG</t>
  </si>
  <si>
    <t>VXE TRIO DIRECTIONAL LT R/B/G</t>
  </si>
  <si>
    <t>VX3RGC</t>
  </si>
  <si>
    <t>VXE TRIO DIRECTIONAL LT R/G/W</t>
  </si>
  <si>
    <t>VX2DX</t>
  </si>
  <si>
    <t>VXE DUO DIRECTIONAL LT R-W/SMK</t>
  </si>
  <si>
    <t>VX2EX</t>
  </si>
  <si>
    <t>VXE DUO DIRECTIONAL LT B-W/SMK</t>
  </si>
  <si>
    <t>VX2FX</t>
  </si>
  <si>
    <t>VXE DUO DIRECTIONAL LT A-W/SMK</t>
  </si>
  <si>
    <t>VX2HX</t>
  </si>
  <si>
    <t>VXE DUO DIRECTIONAL LT G-W/SMK</t>
  </si>
  <si>
    <t>VX2JX</t>
  </si>
  <si>
    <t>VXE DUO DIRECTIONAL LT R-B/WMK</t>
  </si>
  <si>
    <t>VX2KX</t>
  </si>
  <si>
    <t>VXE DUO DIRECTIONAL LT R-A/SMK</t>
  </si>
  <si>
    <t>VX2LX</t>
  </si>
  <si>
    <t>VXE DUO DIRECTIONAL LT R-G/SMK</t>
  </si>
  <si>
    <t>VX2MX</t>
  </si>
  <si>
    <t>VXE DUO DIRECTIONAL LT B-A/SMK</t>
  </si>
  <si>
    <t>VX3BACX</t>
  </si>
  <si>
    <t>VXE TRIO DIRECTIONAL BAW/SMK</t>
  </si>
  <si>
    <t>VX3BAGX</t>
  </si>
  <si>
    <t>VXE TRIO DIRECTIONAL BAG/SMK</t>
  </si>
  <si>
    <t>VX3BGCX</t>
  </si>
  <si>
    <t>VXE TRIO DIRECTIONAL BGW/SMK</t>
  </si>
  <si>
    <t>VX3GACX</t>
  </si>
  <si>
    <t>VXE TRIO DIRECTIONAL GAW/SMK</t>
  </si>
  <si>
    <t>VX3RACX</t>
  </si>
  <si>
    <t>VXE TRIO DIRECTIONAL RAW/SMK</t>
  </si>
  <si>
    <t>VX3RAGX</t>
  </si>
  <si>
    <t>VXE TRIO DIRECTIONAL RAG/SMK</t>
  </si>
  <si>
    <t>VX3RBAX</t>
  </si>
  <si>
    <t>VXE TRIO DIRECTIONAL RBA/SMK</t>
  </si>
  <si>
    <t>VX3RBCX</t>
  </si>
  <si>
    <t>VXE TRIO DIRECTIONAL RBW/SMK</t>
  </si>
  <si>
    <t>VX3RBGX</t>
  </si>
  <si>
    <t>VXE TRIO DIRECTIONAL RBG/SMK</t>
  </si>
  <si>
    <t>VX3RGCX</t>
  </si>
  <si>
    <t>VXE TRIO DIRECTIONAL RGW/SMK</t>
  </si>
  <si>
    <t>WPLOW1A</t>
  </si>
  <si>
    <t>WING PLOW OPERATING LT. AMBER</t>
  </si>
  <si>
    <t>WPLOW2A</t>
  </si>
  <si>
    <t>WING PLOW STOWED LIGHT, AMBER</t>
  </si>
  <si>
    <t>WPLOW3AA</t>
  </si>
  <si>
    <t>TIR3 WING PLOW SYSTEM, AMBER</t>
  </si>
  <si>
    <t>WPLOWZ1A</t>
  </si>
  <si>
    <t>WING PLOW OPERATING AMB LINZ6</t>
  </si>
  <si>
    <t>WPLOWZ2A</t>
  </si>
  <si>
    <t>WING PLOW STOWED AMB LINZ6</t>
  </si>
  <si>
    <t>WPLOWZ3A</t>
  </si>
  <si>
    <t>LINZ6 WING PLOW SYSTEM, AMBER</t>
  </si>
  <si>
    <t>SYS401A</t>
  </si>
  <si>
    <t>SYSTEM 401-A</t>
  </si>
  <si>
    <t>SYS401B</t>
  </si>
  <si>
    <t>SYSTEM 401-B</t>
  </si>
  <si>
    <t>SYS401D</t>
  </si>
  <si>
    <t>SYSTEM 401-D</t>
  </si>
  <si>
    <t>SYS402A</t>
  </si>
  <si>
    <t>SYSTEM 402-A</t>
  </si>
  <si>
    <t>SYS402B</t>
  </si>
  <si>
    <t>SYSTEM 402-B</t>
  </si>
  <si>
    <t>SYS402D</t>
  </si>
  <si>
    <t>SYSTEM 402-D</t>
  </si>
  <si>
    <t>SYS103</t>
  </si>
  <si>
    <t>SYSTEM 103</t>
  </si>
  <si>
    <t>SYS404A</t>
  </si>
  <si>
    <t>SYSTEM 404-A</t>
  </si>
  <si>
    <t>SYS404B</t>
  </si>
  <si>
    <t>SYSTEM 404-B</t>
  </si>
  <si>
    <t>SYS404D</t>
  </si>
  <si>
    <t>SYSTEM 404-D</t>
  </si>
  <si>
    <t>SYS405A</t>
  </si>
  <si>
    <t>SYSTEM 405-A</t>
  </si>
  <si>
    <t>SYS405B</t>
  </si>
  <si>
    <t>SYSTEM 405-B</t>
  </si>
  <si>
    <t>SYS405D</t>
  </si>
  <si>
    <t>SYSTEM 405-D</t>
  </si>
  <si>
    <t>SYS406A</t>
  </si>
  <si>
    <t>SYSTEM 406-A</t>
  </si>
  <si>
    <t>SYS406B</t>
  </si>
  <si>
    <t>SYSTEM 406-B</t>
  </si>
  <si>
    <t>SYS406D</t>
  </si>
  <si>
    <t>SYSTEM 406-D</t>
  </si>
  <si>
    <t>SYS107</t>
  </si>
  <si>
    <t>SYSTEM 107</t>
  </si>
  <si>
    <t>SYS108</t>
  </si>
  <si>
    <t>SYSTEM 108</t>
  </si>
  <si>
    <t>SYS109</t>
  </si>
  <si>
    <t>SYSTEM 109</t>
  </si>
  <si>
    <t>SYS410A</t>
  </si>
  <si>
    <t>SYSTEM 410-A</t>
  </si>
  <si>
    <t>SYS410B</t>
  </si>
  <si>
    <t>SYSTEM 410-B</t>
  </si>
  <si>
    <t>SYS410D</t>
  </si>
  <si>
    <t>SYSTEM 410-D</t>
  </si>
  <si>
    <t>C399RD1</t>
  </si>
  <si>
    <t>CENCOM CORE WCX REMOTE DOT BOX</t>
  </si>
  <si>
    <t>C399RD2</t>
  </si>
  <si>
    <t>ADD4TIR3</t>
  </si>
  <si>
    <t>ADD SIDE TIR3 AMB 400 BOX PAIR</t>
  </si>
  <si>
    <t>ADD7TIR3</t>
  </si>
  <si>
    <t>ADD SIDE TIR3 AMB 700 BOX PAIR</t>
  </si>
  <si>
    <t>H400SD</t>
  </si>
  <si>
    <t>SNOWAWAY SYSTEM</t>
  </si>
  <si>
    <t>H400SDKT</t>
  </si>
  <si>
    <t>SNOWAWAY KIT</t>
  </si>
  <si>
    <t>H400VD</t>
  </si>
  <si>
    <t>SNOWAWAY SYSTEM V-SERIES</t>
  </si>
  <si>
    <t>SUB4V400</t>
  </si>
  <si>
    <t>SUBSTITUTE (2) AMBER 400VV</t>
  </si>
  <si>
    <t>SUBF4C45</t>
  </si>
  <si>
    <t>SUBSTITUTE 45' 4/C FRONT CABLE</t>
  </si>
  <si>
    <t>SUBF4C30</t>
  </si>
  <si>
    <t>SUBSTITUTE 30' 4/C FRONT CABLE</t>
  </si>
  <si>
    <t>SUBF2C45</t>
  </si>
  <si>
    <t>SUBSTITUTE 45' 2/C FRONT CABLE</t>
  </si>
  <si>
    <t>SUBF2C30</t>
  </si>
  <si>
    <t>SUBSTITUTE 30' 2/C FRONT CABLE</t>
  </si>
  <si>
    <t>SUBR2C45</t>
  </si>
  <si>
    <t>SUBSTITUTE 45' 2/C REAR CABLES</t>
  </si>
  <si>
    <t>RBKTHD9</t>
  </si>
  <si>
    <t>H-D REAR CRASH BAR MT FOR LINZ</t>
  </si>
  <si>
    <t>IONHD1R</t>
  </si>
  <si>
    <t>ION UNDER RADIO BOX MT RIGHT</t>
  </si>
  <si>
    <t>IONHD1L</t>
  </si>
  <si>
    <t>ION UNDER RADIO BOX MT LEFT</t>
  </si>
  <si>
    <t>IONHDSS</t>
  </si>
  <si>
    <t>ION SIDE SADDLE BAG MOUNT KIT</t>
  </si>
  <si>
    <t>TIONHDRS</t>
  </si>
  <si>
    <t>T-ION REAR SADDLE BAG MNT KIT</t>
  </si>
  <si>
    <t>IONHD2FM</t>
  </si>
  <si>
    <t>FORK MT ION-V KIT HD ROAD KING</t>
  </si>
  <si>
    <t>IONHD3FM</t>
  </si>
  <si>
    <t>FORK MT ION-V HD ELECTRA GLIDE</t>
  </si>
  <si>
    <t>TIONHDSS</t>
  </si>
  <si>
    <t>T-ION SIDE SADDLE BAG MNT KIT</t>
  </si>
  <si>
    <t>IONHDRS</t>
  </si>
  <si>
    <t>ION REAR SADDLE BAG MOUNT KIT</t>
  </si>
  <si>
    <t>TIONHDHM</t>
  </si>
  <si>
    <t>H-D UNDER HEADLT MT KIT T-ION</t>
  </si>
  <si>
    <t>IONVHDHM</t>
  </si>
  <si>
    <t>H-D UNDER HEADLT MT KIT ION-V</t>
  </si>
  <si>
    <t>TCRBHD1</t>
  </si>
  <si>
    <t>TRACER MOUNT KIT H-D SADDLEBAG</t>
  </si>
  <si>
    <t>M2KTHD1</t>
  </si>
  <si>
    <t>M2 LICENSE PLATE MT BRACKET</t>
  </si>
  <si>
    <t>P32HD1</t>
  </si>
  <si>
    <t>ANTI-ROTATION RING PAR32/36</t>
  </si>
  <si>
    <t>WPA112</t>
  </si>
  <si>
    <t>WATERPROOF SIREN AMP 100W12VDC</t>
  </si>
  <si>
    <t>WPA112B</t>
  </si>
  <si>
    <t>HARLEY SIREN AMP MTG BRACKET</t>
  </si>
  <si>
    <t>WPA1</t>
  </si>
  <si>
    <t>MODEL WPA1 CONTROL HEAD</t>
  </si>
  <si>
    <t>ALPHASL</t>
  </si>
  <si>
    <t>ALPHA SL REMOTE SIREN</t>
  </si>
  <si>
    <t>BETA112R</t>
  </si>
  <si>
    <t>BETA112R 200 WATT 12VDC</t>
  </si>
  <si>
    <t>BETA2</t>
  </si>
  <si>
    <t>CONTROL HD.FOR BETA112 WTHRRES</t>
  </si>
  <si>
    <t>BETA2MK1</t>
  </si>
  <si>
    <t>BAR MOUNT BRACKET FOR BETA2</t>
  </si>
  <si>
    <t>WSSMSW3</t>
  </si>
  <si>
    <t>3 POS MOTORCYCLE SWITCHBOX</t>
  </si>
  <si>
    <t>SA350M</t>
  </si>
  <si>
    <t>SA-350-M SPEAKER</t>
  </si>
  <si>
    <t>MPL10R</t>
  </si>
  <si>
    <t>L10 BEACON M/C POLE MOUNT RED</t>
  </si>
  <si>
    <t>MPL10B</t>
  </si>
  <si>
    <t>L10 BEACON M/C POLE MOUNT BLU</t>
  </si>
  <si>
    <t>MPL10J</t>
  </si>
  <si>
    <t>L10 BEACON M/C POLE MOUNT R/B</t>
  </si>
  <si>
    <t>MPL32R</t>
  </si>
  <si>
    <t>L32 BEACON M/C POLE MT RED</t>
  </si>
  <si>
    <t>MPL32B</t>
  </si>
  <si>
    <t>L32 BEACON M/C POLE MOUNT BLU</t>
  </si>
  <si>
    <t>M4B6R</t>
  </si>
  <si>
    <t>MOTORCYCLE BOX 6-M4 RIGHT OPEN</t>
  </si>
  <si>
    <t>M4B6L</t>
  </si>
  <si>
    <t>MOTORCYCLE BOX 6-M4 LEFT OPEN</t>
  </si>
  <si>
    <t>M4B6B</t>
  </si>
  <si>
    <t>MOTORCYCLE BOX 6-M4 REAR OPEN</t>
  </si>
  <si>
    <t>MBADPT14</t>
  </si>
  <si>
    <t>MB4/6 ADAPTER PLATE 14 HARLEY</t>
  </si>
  <si>
    <t>M4B6LR</t>
  </si>
  <si>
    <t>M/C BOX RIGHT-OPEN LESS FLASH</t>
  </si>
  <si>
    <t>M4B6LL</t>
  </si>
  <si>
    <t>M/C BOX LEFT-OPEN LESS FLASH</t>
  </si>
  <si>
    <t>M4B6LB</t>
  </si>
  <si>
    <t>M/C BOX REAR-OPEN LESS FLASH</t>
  </si>
  <si>
    <t>P32F2BB</t>
  </si>
  <si>
    <t>PAR32 DRIVE/WARN FAIRING LT BB</t>
  </si>
  <si>
    <t>P32F2RR</t>
  </si>
  <si>
    <t>PAR32 DRIVE/WARN FAIRING LT RR</t>
  </si>
  <si>
    <t>P32F2RB</t>
  </si>
  <si>
    <t>PAR32 DRIVE/WARN FAIRING LT RB</t>
  </si>
  <si>
    <t>PAR32DJ</t>
  </si>
  <si>
    <t>PAR32 EXTENDED DRIVE/WARN R/B</t>
  </si>
  <si>
    <t>M4BSEP</t>
  </si>
  <si>
    <t>M4B OPTIONAL SEPARATION PLATE</t>
  </si>
  <si>
    <t>M1BATT</t>
  </si>
  <si>
    <t>MOTORCYCLE NO-SPILL BATTERY</t>
  </si>
  <si>
    <t>M4B6CHRG</t>
  </si>
  <si>
    <t>M4B6 BATTERY CHARGER RIGHT</t>
  </si>
  <si>
    <t>M1GROUND</t>
  </si>
  <si>
    <t>MOTORCYCLE BOX GROUND PLANE</t>
  </si>
  <si>
    <t>SA350MH</t>
  </si>
  <si>
    <t>SA-350MH SIREN SPEAKER</t>
  </si>
  <si>
    <t>SA350MB1</t>
  </si>
  <si>
    <t>SA350M MOUNTING KIT</t>
  </si>
  <si>
    <t>M07T</t>
  </si>
  <si>
    <t>ION-T WINDSHIELD LT ROAD KING</t>
  </si>
  <si>
    <t>M07DT</t>
  </si>
  <si>
    <t>DUO ION-T WINDSHIELD ROAD KING</t>
  </si>
  <si>
    <t>M08T</t>
  </si>
  <si>
    <t>ION-T WINDSHIELD ELECTRA GLIDE</t>
  </si>
  <si>
    <t>M08DT</t>
  </si>
  <si>
    <t>DUO ION-T ARRAY ELECTRA GLIDE</t>
  </si>
  <si>
    <t>MTLIG</t>
  </si>
  <si>
    <t>ADD 1 GRN ION-T M/C WINDSHIELD</t>
  </si>
  <si>
    <t>ATLAS1</t>
  </si>
  <si>
    <t>ADAPTABLE TRAVEL LTS&amp;SIREN KIT</t>
  </si>
  <si>
    <t>PCC8R</t>
  </si>
  <si>
    <t>8 POS KEYPAD&amp;REMOTE RELAY MOD</t>
  </si>
  <si>
    <t>PCCS9RW</t>
  </si>
  <si>
    <t>PCCS9RW SWITCH CONTROL</t>
  </si>
  <si>
    <t>PCCS9LW</t>
  </si>
  <si>
    <t>PCCS9LW SWITCH CONTROL</t>
  </si>
  <si>
    <t>PCC4W</t>
  </si>
  <si>
    <t>PCC4W SWITCH CONTROL CENTER</t>
  </si>
  <si>
    <t>PCC6W</t>
  </si>
  <si>
    <t>PCC6W SWITCH CONTROL CENTER</t>
  </si>
  <si>
    <t>PCC6W1</t>
  </si>
  <si>
    <t>PCC6W1 SWITCH CONTROL CENTER</t>
  </si>
  <si>
    <t>PCC10W</t>
  </si>
  <si>
    <t>PCC10W SWITCH CONTROL CENTER</t>
  </si>
  <si>
    <t>PCC10W1</t>
  </si>
  <si>
    <t>PCC10W1 SWITCH CONTROL CENTER</t>
  </si>
  <si>
    <t>1SWITCH</t>
  </si>
  <si>
    <t>1-SWITCH BRACKET LESS SWITCH</t>
  </si>
  <si>
    <t>2SWITCH</t>
  </si>
  <si>
    <t>2-SWITCH BRACKET-LESS SWITCHES</t>
  </si>
  <si>
    <t>3SWITCH</t>
  </si>
  <si>
    <t>3-SWITCH BRACKET LESS SWITCHES</t>
  </si>
  <si>
    <t>4SWITCH</t>
  </si>
  <si>
    <t>4-SWITCH BRACKET LESS SWITCHES</t>
  </si>
  <si>
    <t>PC1</t>
  </si>
  <si>
    <t>PC-1 SWITCH</t>
  </si>
  <si>
    <t>PC2</t>
  </si>
  <si>
    <t>PC-2 SWITCH</t>
  </si>
  <si>
    <t>PC3</t>
  </si>
  <si>
    <t>PC-3 SWITCH</t>
  </si>
  <si>
    <t>HWLUNI</t>
  </si>
  <si>
    <t>LOW FREQ SIREN AMP UNIV. MNT</t>
  </si>
  <si>
    <t>HWLDC15</t>
  </si>
  <si>
    <t>LOW FREQ SIREN AMP '15 CHARGER</t>
  </si>
  <si>
    <t>HWLFE29</t>
  </si>
  <si>
    <t>LOW FREQ SIREN AMP 20 EXPLORER</t>
  </si>
  <si>
    <t>HWLDD36</t>
  </si>
  <si>
    <t>LOW FREQ SIREN AMP 21 DURANGO</t>
  </si>
  <si>
    <t>HOWLER</t>
  </si>
  <si>
    <t>LOW FREQUENCY TONE SIREN SYS.</t>
  </si>
  <si>
    <t>C399</t>
  </si>
  <si>
    <t>CENCOM CORE WCX CONTROL CENTER</t>
  </si>
  <si>
    <t>C399R</t>
  </si>
  <si>
    <t>CENCOM CORE WCX REMOTE CTRL CT</t>
  </si>
  <si>
    <t>C399S</t>
  </si>
  <si>
    <t>CENCOM CORE REMOTE SIREN</t>
  </si>
  <si>
    <t>C399SH</t>
  </si>
  <si>
    <t>CENCOM CORE REMOTE HOWLER</t>
  </si>
  <si>
    <t>C399S6</t>
  </si>
  <si>
    <t>CENCOM CORE SIREN KNOB &amp; SLIDE</t>
  </si>
  <si>
    <t>C399S6H</t>
  </si>
  <si>
    <t>CENCOM CORE HOWLER KNOB &amp;SLIDE</t>
  </si>
  <si>
    <t>C399S7</t>
  </si>
  <si>
    <t>CENCOM CORE SIREN 21 BUTTON</t>
  </si>
  <si>
    <t>C399S7H</t>
  </si>
  <si>
    <t>CENCOM CORE HOWLER 21 BUTTON</t>
  </si>
  <si>
    <t>HSB15</t>
  </si>
  <si>
    <t>HOWLER SPEAKER &amp; MOUNT CHARGER</t>
  </si>
  <si>
    <t>HSB4</t>
  </si>
  <si>
    <t>HOWLER SPEAKER &amp;MOUNT E-SERIES</t>
  </si>
  <si>
    <t>HSB31</t>
  </si>
  <si>
    <t>HOWLER SPEAKER &amp;MOUNT RAM 1500</t>
  </si>
  <si>
    <t>HSB28</t>
  </si>
  <si>
    <t>HOWLER SPEAKER &amp; MNT SILVERADO</t>
  </si>
  <si>
    <t>HSB23</t>
  </si>
  <si>
    <t>HOWLER SPEAKER &amp; MNT UNIVERSAL</t>
  </si>
  <si>
    <t>HSB30</t>
  </si>
  <si>
    <t>HOWLER SPEAKER &amp; MT RAM 4/5500</t>
  </si>
  <si>
    <t>HSB32</t>
  </si>
  <si>
    <t>HOWLER SPEAKER &amp; MOUNT TAHOE</t>
  </si>
  <si>
    <t>HSB33</t>
  </si>
  <si>
    <t>HOWLER SPEAKER &amp; MOUNT TESLA Y</t>
  </si>
  <si>
    <t>HSB34</t>
  </si>
  <si>
    <t>HOWLER SPEAKER &amp; MOUNT MACH-E</t>
  </si>
  <si>
    <t>HSB29</t>
  </si>
  <si>
    <t>HOWLER SPEAKER &amp; MNT FORD PIU</t>
  </si>
  <si>
    <t>HSB35</t>
  </si>
  <si>
    <t>HOWLER SPEAKER &amp; MOUNT F-150</t>
  </si>
  <si>
    <t>HSB36</t>
  </si>
  <si>
    <t>HOWLER SPEAKER &amp; MNT DURANGO</t>
  </si>
  <si>
    <t>CCP9</t>
  </si>
  <si>
    <t>CORE-C CONTROL PT/SWITCH COMBO</t>
  </si>
  <si>
    <t>CCPKT</t>
  </si>
  <si>
    <t>CORE CONTROL POINT</t>
  </si>
  <si>
    <t>CCTL5</t>
  </si>
  <si>
    <t>WeCanX HAND-HELD CONTROL HEAD</t>
  </si>
  <si>
    <t>CCTL6</t>
  </si>
  <si>
    <t>WeCanX KNOB/SLIDE CONTROL HEAD</t>
  </si>
  <si>
    <t>CCTL7</t>
  </si>
  <si>
    <t>WeCanX 21 BUTTON/SLIDE CTRL HD</t>
  </si>
  <si>
    <t>CCTL8</t>
  </si>
  <si>
    <t>WeCanX 6 &amp; SLIDE CONTROL HEAD</t>
  </si>
  <si>
    <t>CCTL8LM</t>
  </si>
  <si>
    <t>WeCanX 6&amp;SLIDE CTRL HD W/O MIC</t>
  </si>
  <si>
    <t>CCTL9</t>
  </si>
  <si>
    <t>WeCanX 6 BUTTON/KNOB CTRL HEAD</t>
  </si>
  <si>
    <t>CCTL9LM</t>
  </si>
  <si>
    <t>CCTL10</t>
  </si>
  <si>
    <t>WCX SINGLE BUTTON CONTROL HEAD</t>
  </si>
  <si>
    <t>CCTL11</t>
  </si>
  <si>
    <t>WeCanX 13-BUTTON CONTROL HEAD</t>
  </si>
  <si>
    <t>CCTLHARN</t>
  </si>
  <si>
    <t>WCX CONTROL HEAD EXP. HARNESS</t>
  </si>
  <si>
    <t>CCTRIM</t>
  </si>
  <si>
    <t>CENCOM SEMI-FLUSH TRIM RING</t>
  </si>
  <si>
    <t>C399SP</t>
  </si>
  <si>
    <t>SCANport KIT FOR C399</t>
  </si>
  <si>
    <t>C399RSP</t>
  </si>
  <si>
    <t>SCANport KIT FOR C399R &amp; C399S</t>
  </si>
  <si>
    <t>C399K1</t>
  </si>
  <si>
    <t>OBDII CANPORT KIT FORD/DODGE</t>
  </si>
  <si>
    <t>C399K2</t>
  </si>
  <si>
    <t>OBDII CANPORT CABLE KIT CHEVY</t>
  </si>
  <si>
    <t>C399K3</t>
  </si>
  <si>
    <t>OBDII CANPORT KIT DODGE</t>
  </si>
  <si>
    <t>C399K4</t>
  </si>
  <si>
    <t>OBDII CANPORT CABLE KIT FORD</t>
  </si>
  <si>
    <t>C399K5</t>
  </si>
  <si>
    <t>C399K6</t>
  </si>
  <si>
    <t>OBD II CANPORT KIT TAHOE/SUB</t>
  </si>
  <si>
    <t>C399K7</t>
  </si>
  <si>
    <t>OBD II CANPORT KIT 2021 F-150</t>
  </si>
  <si>
    <t>C399K8</t>
  </si>
  <si>
    <t>OBDII CANPORT KIT 2022 TESLA Y</t>
  </si>
  <si>
    <t>C399K9</t>
  </si>
  <si>
    <t>OBD II CANPORT KIT 2022 GM</t>
  </si>
  <si>
    <t>C399RK1</t>
  </si>
  <si>
    <t>C399RK2</t>
  </si>
  <si>
    <t>C399RK3</t>
  </si>
  <si>
    <t>C399RK4</t>
  </si>
  <si>
    <t>C399RK5</t>
  </si>
  <si>
    <t>C399RK6</t>
  </si>
  <si>
    <t>OBDII CANPORT KIT TAHOE/SUB</t>
  </si>
  <si>
    <t>C399RK7</t>
  </si>
  <si>
    <t>OBDII CANPORT KIT 2021 F-150</t>
  </si>
  <si>
    <t>C399RK8</t>
  </si>
  <si>
    <t>C399RK9</t>
  </si>
  <si>
    <t>WCCBL100</t>
  </si>
  <si>
    <t>WeCanX COMM CABLE 100' BULK</t>
  </si>
  <si>
    <t>WCXJB12</t>
  </si>
  <si>
    <t>WeCanX JUNCTION BOX</t>
  </si>
  <si>
    <t>CEM8</t>
  </si>
  <si>
    <t>WeCanX 8 OUTPUT EXPANSION MOD</t>
  </si>
  <si>
    <t>CEM16</t>
  </si>
  <si>
    <t>WeCanX 16 OUTPUT EXPANSION MOD</t>
  </si>
  <si>
    <t>CEM16D</t>
  </si>
  <si>
    <t>10-30V WCX 16 OUTPUT EXPANSION</t>
  </si>
  <si>
    <t>CEM4HC</t>
  </si>
  <si>
    <t>WCX 4 OUTPUT HC EXPANSION MOD</t>
  </si>
  <si>
    <t>CTA</t>
  </si>
  <si>
    <t>WeCanX TRAFFIC ADVISOR MODULE</t>
  </si>
  <si>
    <t>CEXAMP</t>
  </si>
  <si>
    <t>WeCanX EXTERNAL AMPLIFIER</t>
  </si>
  <si>
    <t>CV2V</t>
  </si>
  <si>
    <t>VEHICLE-TO-VEHICLE SYNC MODULE</t>
  </si>
  <si>
    <t>CCS</t>
  </si>
  <si>
    <t>CORE CABIN SPEAKER</t>
  </si>
  <si>
    <t>CHWLUNI</t>
  </si>
  <si>
    <t>WCX LOW FREQ SIREN AMP UNIV MT</t>
  </si>
  <si>
    <t>CHWLDC15</t>
  </si>
  <si>
    <t>WCX LOW FREQ SIREN AMP CHARGER</t>
  </si>
  <si>
    <t>CHWLFE29</t>
  </si>
  <si>
    <t>WCX LO FREQ SIREN AMP EXPLORER</t>
  </si>
  <si>
    <t>CHWLDD36</t>
  </si>
  <si>
    <t>WCX LO FREQ SIREN AMP DURANGO</t>
  </si>
  <si>
    <t>CHOWLER</t>
  </si>
  <si>
    <t>WCX LOW FREQUENCY SIREN SYSTEM</t>
  </si>
  <si>
    <t>295SSA1</t>
  </si>
  <si>
    <t>295SSA1 SINGLE AMP SIREN</t>
  </si>
  <si>
    <t>295SDA1</t>
  </si>
  <si>
    <t>295SDA1 DUAL TONE SIREN</t>
  </si>
  <si>
    <t>295SLSA1</t>
  </si>
  <si>
    <t>295SLSA1 SIREN AMPLIFIER</t>
  </si>
  <si>
    <t>295HFS2</t>
  </si>
  <si>
    <t>WS295HFS2 REMOTE SIREN, RECESS</t>
  </si>
  <si>
    <t>295HFS2X</t>
  </si>
  <si>
    <t>295HFS2 SIREN AMP CA. TITLE 13</t>
  </si>
  <si>
    <t>295SLSA6</t>
  </si>
  <si>
    <t>295SLSA6 SIREN/CONTROL CENTER</t>
  </si>
  <si>
    <t>295HFSA7</t>
  </si>
  <si>
    <t>295HFSA7 DUAL SIREN, FLUSH MT.</t>
  </si>
  <si>
    <t>295HFSC9</t>
  </si>
  <si>
    <t>295HFSC9 SELF-CONT. DUAL SIREN</t>
  </si>
  <si>
    <t>295HFSDA</t>
  </si>
  <si>
    <t>DUAL AMPLIFIER KIT</t>
  </si>
  <si>
    <t>295SL100</t>
  </si>
  <si>
    <t>MODEL 295SL100 SIREN AMPLIFIER</t>
  </si>
  <si>
    <t>295SL101</t>
  </si>
  <si>
    <t>295SL101 SIREN AMP REMOVE MIC</t>
  </si>
  <si>
    <t>WPKM1</t>
  </si>
  <si>
    <t>PARK-KILL MODULE</t>
  </si>
  <si>
    <t>ALPHA12S</t>
  </si>
  <si>
    <t>ALPHA SELF-CONTAINED 12V SIREN</t>
  </si>
  <si>
    <t>ALPHA1</t>
  </si>
  <si>
    <t>SWITCH FOR ALPHA12R/12M/22M</t>
  </si>
  <si>
    <t>ALPHA2</t>
  </si>
  <si>
    <t>ALPHA3</t>
  </si>
  <si>
    <t>ALPHA4</t>
  </si>
  <si>
    <t>ALPHA5</t>
  </si>
  <si>
    <t>ALPHA 5 SWITCH</t>
  </si>
  <si>
    <t>BETA1</t>
  </si>
  <si>
    <t>CONTROL HEAD FOR BETA112</t>
  </si>
  <si>
    <t>BETA2BKT</t>
  </si>
  <si>
    <t>MOUNTING BRACKET, BETA2/WPA1</t>
  </si>
  <si>
    <t>BETAMIC</t>
  </si>
  <si>
    <t>REMOTE MICROPHONE FOR BETA112</t>
  </si>
  <si>
    <t>HHS3200</t>
  </si>
  <si>
    <t>SIREN AMP W/ HAND-HELD CONTROL</t>
  </si>
  <si>
    <t>HHS3206</t>
  </si>
  <si>
    <t>SIREN AMP W/ KNOB &amp; SLIDE CTRL</t>
  </si>
  <si>
    <t>HHS3207</t>
  </si>
  <si>
    <t>SIREN AMP W/ 21 BUTTON &amp; SLIDE</t>
  </si>
  <si>
    <t>GAMMA2</t>
  </si>
  <si>
    <t>GAMMA2 SIREN</t>
  </si>
  <si>
    <t>WPA2</t>
  </si>
  <si>
    <t>MODEL WPA2 CONTROL HEAD</t>
  </si>
  <si>
    <t>WPA3BM</t>
  </si>
  <si>
    <t>WATERPROOF CTRL HD BAIL MOUNT</t>
  </si>
  <si>
    <t>PAH112</t>
  </si>
  <si>
    <t>POWER AIRHORN AMPLIFIER</t>
  </si>
  <si>
    <t>PAP112</t>
  </si>
  <si>
    <t>POWER AIRHORN PLUS AMPLIFIER</t>
  </si>
  <si>
    <t>PAPEXT15</t>
  </si>
  <si>
    <t>MICROPHONE EXTENSION CABLE 15'</t>
  </si>
  <si>
    <t>WSSC30</t>
  </si>
  <si>
    <t>30W SIREN/SPEAKER COMBINATION</t>
  </si>
  <si>
    <t>WSSPA30</t>
  </si>
  <si>
    <t>30W SIREN/SPEAKER COMBO W/PA</t>
  </si>
  <si>
    <t>WSSC30HK</t>
  </si>
  <si>
    <t>HARNESS KIT DUAL WSSC30 SIREN</t>
  </si>
  <si>
    <t>SP123BMC</t>
  </si>
  <si>
    <t>BUMPER MT PROJECTOR SPEAKER</t>
  </si>
  <si>
    <t>SA314A</t>
  </si>
  <si>
    <t>SA314A SPEAKER, ALUMINUM</t>
  </si>
  <si>
    <t>SA314B</t>
  </si>
  <si>
    <t>SA314 SPEAKER, BLACK</t>
  </si>
  <si>
    <t>SABKT1</t>
  </si>
  <si>
    <t>MOUNTING KIT SA314 UNIVERSAL</t>
  </si>
  <si>
    <t>SABKT9</t>
  </si>
  <si>
    <t>MOUNTING KIT SA314 UNIV.SWIVEL</t>
  </si>
  <si>
    <t>SA315P</t>
  </si>
  <si>
    <t>SA315P SPEAKER, BLACK PLASTIC</t>
  </si>
  <si>
    <t>SA315U</t>
  </si>
  <si>
    <t>SA315U SPEAKER, BLACK PLASTIC</t>
  </si>
  <si>
    <t>SAK1</t>
  </si>
  <si>
    <t>SA-315 MOUNT KIT UNIVERSAL</t>
  </si>
  <si>
    <t>SAK9</t>
  </si>
  <si>
    <t>SA315 SIREN MT KIT UNIV SWIVEL</t>
  </si>
  <si>
    <t>SAK25</t>
  </si>
  <si>
    <t>SA-315 MOUNT KIT EXPRESS VAN</t>
  </si>
  <si>
    <t>SAK70</t>
  </si>
  <si>
    <t>SA-315 MT KIT 2021 CHEVY TAHOE</t>
  </si>
  <si>
    <t>SAK63D</t>
  </si>
  <si>
    <t>SA-315 MT KIT 2017 TAHOE DRVR</t>
  </si>
  <si>
    <t>SAK63P</t>
  </si>
  <si>
    <t>SA-315 MT KIT 2017 TAHOE PASS</t>
  </si>
  <si>
    <t>SAK37</t>
  </si>
  <si>
    <t>SA-315 SIREN MOUNT KIT CHARGER</t>
  </si>
  <si>
    <t>SAK54CM</t>
  </si>
  <si>
    <t>DUAL SA-315 MT KIT 13+ DURANGO</t>
  </si>
  <si>
    <t>SAK48</t>
  </si>
  <si>
    <t>SA-315 MT KIT RAM 1500 DRIVER</t>
  </si>
  <si>
    <t>SAK47</t>
  </si>
  <si>
    <t>SA-315 MT KIT RAM 1500 PASS</t>
  </si>
  <si>
    <t>SAK69D</t>
  </si>
  <si>
    <t>SA-315 MT KIT RAM 1500 DRVR</t>
  </si>
  <si>
    <t>SAK69P</t>
  </si>
  <si>
    <t>SAK32</t>
  </si>
  <si>
    <t>SA315P UNIV. MT 08 E-350/450</t>
  </si>
  <si>
    <t>SAK66D</t>
  </si>
  <si>
    <t>SA315 MT KIT '20 EXPLORER DRVR</t>
  </si>
  <si>
    <t>SAK66P</t>
  </si>
  <si>
    <t>SA315 MT KIT '20 EXPLORER PASS</t>
  </si>
  <si>
    <t>SAK75D</t>
  </si>
  <si>
    <t>SA-315 MT KIT DRVR 25 FORD PIU</t>
  </si>
  <si>
    <t>SAK75P</t>
  </si>
  <si>
    <t>SA-315 MT KIT PASS 25 FORD PIU</t>
  </si>
  <si>
    <t>SAK67D</t>
  </si>
  <si>
    <t>SA315 MT KIT FORD UTILITY DRVR</t>
  </si>
  <si>
    <t>SAK73</t>
  </si>
  <si>
    <t>DUAL SA-315 MT KIT FORD F-150</t>
  </si>
  <si>
    <t>SAK73ADP</t>
  </si>
  <si>
    <t>ADAPTER PLATE FOR SAK73 F-150</t>
  </si>
  <si>
    <t>SAK61D</t>
  </si>
  <si>
    <t>SA-315 MT KIT 2017 F-250 DRVR</t>
  </si>
  <si>
    <t>SAK61P</t>
  </si>
  <si>
    <t>SA-315 MT KIT 2017 F-250 PASS</t>
  </si>
  <si>
    <t>SAK61AD</t>
  </si>
  <si>
    <t>SA-315 MT KIT SUPER DUTY DRVR</t>
  </si>
  <si>
    <t>SAK61AP</t>
  </si>
  <si>
    <t>SA-315 MT KIT SUPER DUTY PASS</t>
  </si>
  <si>
    <t>SAK64D</t>
  </si>
  <si>
    <t>SA-315 MT KIT EXPEDITION  DRVR</t>
  </si>
  <si>
    <t>SAK64P</t>
  </si>
  <si>
    <t>SA-315 MT KIT EXPEDITION PASS</t>
  </si>
  <si>
    <t>SAK72D</t>
  </si>
  <si>
    <t>SA-315 MT KIT FORD MACH-E DRVR</t>
  </si>
  <si>
    <t>SAK72P</t>
  </si>
  <si>
    <t>SA-315 MT KIT FORD MACH-E PASS</t>
  </si>
  <si>
    <t>SAK71</t>
  </si>
  <si>
    <t>SA-315 MT KIT 2022 TESLA Y</t>
  </si>
  <si>
    <t>SA31I01P</t>
  </si>
  <si>
    <t>UNDERPRO SPEAKER, PASS. SIDE</t>
  </si>
  <si>
    <t>SA31I01D</t>
  </si>
  <si>
    <t>UNDERPRO SPEAKER, DRIVER SIDE</t>
  </si>
  <si>
    <t>SPT5D</t>
  </si>
  <si>
    <t>BUMPER MT SPEAKER DRVR TRANSIT</t>
  </si>
  <si>
    <t>SPT5P</t>
  </si>
  <si>
    <t>BUMPER MT SPEAKER PASS TRANSIT</t>
  </si>
  <si>
    <t>SPT5TEMP</t>
  </si>
  <si>
    <t>SPEAKER TEMPLATES 2015 TRANSIT</t>
  </si>
  <si>
    <t>SPTWIB</t>
  </si>
  <si>
    <t>SPEAKER MOUNT NFPA ION LT BLU</t>
  </si>
  <si>
    <t>SPTWIC</t>
  </si>
  <si>
    <t>SPEAKER MOUNT NFPA ION LT WHT</t>
  </si>
  <si>
    <t>SPTWIR</t>
  </si>
  <si>
    <t>SPEAKER MOUNT NFPA ION LT RED</t>
  </si>
  <si>
    <t>SA340TS</t>
  </si>
  <si>
    <t>SA-340-TS SPEAKER</t>
  </si>
  <si>
    <t>SA340STS</t>
  </si>
  <si>
    <t>SA-340-STS SPEAKER</t>
  </si>
  <si>
    <t>SD210RX</t>
  </si>
  <si>
    <t>100 WATT DRIVER, SD-210RX</t>
  </si>
  <si>
    <t>SD370</t>
  </si>
  <si>
    <t>100 WATT DRIVER WITH ADAPTER</t>
  </si>
  <si>
    <t>SD210R</t>
  </si>
  <si>
    <t>100 WATT DRIVER, SD-210R</t>
  </si>
  <si>
    <t>W20SS</t>
  </si>
  <si>
    <t>W20SS RED LED SAFETY-SITE LT.</t>
  </si>
  <si>
    <t>BU7797</t>
  </si>
  <si>
    <t>77-97dB LD BACK-UP ALARM STUD</t>
  </si>
  <si>
    <t>BU82107</t>
  </si>
  <si>
    <t>82-107dB MD BACK-UP ALARM STUD</t>
  </si>
  <si>
    <t>BU87LD</t>
  </si>
  <si>
    <t>87dB LD BACK-UP ALARM STUD</t>
  </si>
  <si>
    <t>BU97LD</t>
  </si>
  <si>
    <t>97dB LD BACK-UP ALARM STUD</t>
  </si>
  <si>
    <t>BU97BLD</t>
  </si>
  <si>
    <t>97dB SURFACE BACKUP ALARM STUD</t>
  </si>
  <si>
    <t>BU102LD</t>
  </si>
  <si>
    <t>102dB LD BACK-UP ALARM STUD</t>
  </si>
  <si>
    <t>BU107MD</t>
  </si>
  <si>
    <t>107dB MD BACK-UP ALARM STUD</t>
  </si>
  <si>
    <t>BU107HD</t>
  </si>
  <si>
    <t>107dB HD BACK-UP ALARM STUD</t>
  </si>
  <si>
    <t>BU112HD</t>
  </si>
  <si>
    <t>112dB HD BACK-UP ALARM STUD</t>
  </si>
  <si>
    <t>BU87112</t>
  </si>
  <si>
    <t>87-112dB HD BACKUP ALARM STUD</t>
  </si>
  <si>
    <t>BUSW1</t>
  </si>
  <si>
    <t>ALARM ACTIVATION SWITCH</t>
  </si>
  <si>
    <t>BU82107L</t>
  </si>
  <si>
    <t>82-107dB MD BACK-UP ALARM LEAD</t>
  </si>
  <si>
    <t>BU87LL</t>
  </si>
  <si>
    <t>87dB LD BACK-UP ALARM LEADS</t>
  </si>
  <si>
    <t>BU97LL</t>
  </si>
  <si>
    <t>97dB LD BACK-UP ALARM LEADS</t>
  </si>
  <si>
    <t>BU97BLL</t>
  </si>
  <si>
    <t>97dB SURFACE BACKUP ALARM LEAD</t>
  </si>
  <si>
    <t>BU102LL</t>
  </si>
  <si>
    <t>102dB LD BACK-UP ALARM LEADS</t>
  </si>
  <si>
    <t>BU107ML</t>
  </si>
  <si>
    <t>107dB MD BACK-UP ALARM LEADS</t>
  </si>
  <si>
    <t>BU107HL</t>
  </si>
  <si>
    <t>107dB HD BACK-UP ALARM LEADS</t>
  </si>
  <si>
    <t>BU112HL</t>
  </si>
  <si>
    <t>112dB HD BACK-UP ALARM LEADS</t>
  </si>
  <si>
    <t>BU87112L</t>
  </si>
  <si>
    <t>87-112dB HD BACK-UP ALARM LEAD</t>
  </si>
  <si>
    <t>TA2230F</t>
  </si>
  <si>
    <t>6-LIGHT 30" 2250 T/A FLAT</t>
  </si>
  <si>
    <t>TA2240F</t>
  </si>
  <si>
    <t>8-LIGHT 40" 2250 T/A FLAT</t>
  </si>
  <si>
    <t>TAM63</t>
  </si>
  <si>
    <t>TAM63 6 X TIR3 TRAFFIC ADVISOR</t>
  </si>
  <si>
    <t>TAM83</t>
  </si>
  <si>
    <t>TAM83 8 X TIR3 TRAFFIC ADVISOR</t>
  </si>
  <si>
    <t>TAM83AA</t>
  </si>
  <si>
    <t>TAM83 W/AMB/AMB END FLASHERS</t>
  </si>
  <si>
    <t>TAM83AB</t>
  </si>
  <si>
    <t>TAM83 W/AMB/BLU END FLASHERS</t>
  </si>
  <si>
    <t>TAM83AC</t>
  </si>
  <si>
    <t>TAM83 W/AMB/WHT END FLASHERS</t>
  </si>
  <si>
    <t>TAM83AR</t>
  </si>
  <si>
    <t>TAM83 W/AMB/RED END FLASHERS</t>
  </si>
  <si>
    <t>TAM83BB</t>
  </si>
  <si>
    <t>TAM83 W/BLU/BLU END FLASHERS</t>
  </si>
  <si>
    <t>TAM83BC</t>
  </si>
  <si>
    <t>TAM83 W/BLU/WHT END FLASHERS</t>
  </si>
  <si>
    <t>TAM83BG</t>
  </si>
  <si>
    <t>TAM83 W/BLU/GRN END FLASHERS</t>
  </si>
  <si>
    <t>TAM83RB</t>
  </si>
  <si>
    <t>TAM83 W/RED/BLU END FLASHERS</t>
  </si>
  <si>
    <t>TAM83RC</t>
  </si>
  <si>
    <t>TAM83 W/RED/WHT END FLASHERS</t>
  </si>
  <si>
    <t>TAM83RR</t>
  </si>
  <si>
    <t>TAM83 W/RED/RED END FLASHERS</t>
  </si>
  <si>
    <t>TAZ66</t>
  </si>
  <si>
    <t>TAZ66 6X LINZ6 TRAFFIC ADVISOR</t>
  </si>
  <si>
    <t>TAZ86</t>
  </si>
  <si>
    <t>TAZ86 8X LINZ6 TRAFFIC ADVISOR</t>
  </si>
  <si>
    <t>TAZ86AA</t>
  </si>
  <si>
    <t>TAZ86 W/AMB/AMB END FLASHERS</t>
  </si>
  <si>
    <t>TAZ86AB</t>
  </si>
  <si>
    <t>TAZ86 W/AMB/BLU END FLASHERS</t>
  </si>
  <si>
    <t>TAZ86AR</t>
  </si>
  <si>
    <t>TAZ86 W/AMB/RED END FLASHERS</t>
  </si>
  <si>
    <t>TAZ86BB</t>
  </si>
  <si>
    <t>TAZ86 W/ BLU/BLU END FLASHERS</t>
  </si>
  <si>
    <t>TAZ86CC</t>
  </si>
  <si>
    <t>TAZ86 W/WHT/WHT END FLASHERS</t>
  </si>
  <si>
    <t>TAZ86RB</t>
  </si>
  <si>
    <t>TAZ86 W/RED/BLU END FLASHERS</t>
  </si>
  <si>
    <t>TAZ86RR</t>
  </si>
  <si>
    <t>TAZ86 W/RED/RED END FLASHERS</t>
  </si>
  <si>
    <t>TAL65</t>
  </si>
  <si>
    <t>6X 500 5MM LED L/P TRAFFIC ADV</t>
  </si>
  <si>
    <t>TAL85</t>
  </si>
  <si>
    <t>8X 500 5MM LED L/P TRAFFIC ADV</t>
  </si>
  <si>
    <t>TANF65</t>
  </si>
  <si>
    <t>6-LT FRONT LOAD LINEAR LED T/A</t>
  </si>
  <si>
    <t>TANF85</t>
  </si>
  <si>
    <t>8-LT FRONT LOAD LINEAR LED T/A</t>
  </si>
  <si>
    <t>TANF85AA</t>
  </si>
  <si>
    <t>TANF85 W/ AMB/AMB END FLASHERS</t>
  </si>
  <si>
    <t>TANF85AB</t>
  </si>
  <si>
    <t>TANF85 W/ AMB/BLU END FLASHERS</t>
  </si>
  <si>
    <t>TANF85AR</t>
  </si>
  <si>
    <t>TANF85 W/ AMB/RED END FLASHERS</t>
  </si>
  <si>
    <t>TANF85BB</t>
  </si>
  <si>
    <t>TANF85 W/ BLU/BLU END FLASHERS</t>
  </si>
  <si>
    <t>TANF85RB</t>
  </si>
  <si>
    <t>TANF85 W/ RED/BLU END FLASHERS</t>
  </si>
  <si>
    <t>TANF85RR</t>
  </si>
  <si>
    <t>TANF85 W/ RED/RED END FLASHERS</t>
  </si>
  <si>
    <t>TACF85</t>
  </si>
  <si>
    <t>8-LT FRONT LOAD CON3 LED T/A</t>
  </si>
  <si>
    <t>TACF85AA</t>
  </si>
  <si>
    <t>TACF85 W/ AMB/AMB END FLASHERS</t>
  </si>
  <si>
    <t>TACF85BB</t>
  </si>
  <si>
    <t>TACF85 W/ BLU/BLU END FLASHERS</t>
  </si>
  <si>
    <t>TACF85CC</t>
  </si>
  <si>
    <t>TACF85 W/ WHT/WHT END FLASHERS</t>
  </si>
  <si>
    <t>TACF85RB</t>
  </si>
  <si>
    <t>TACF85 W/ RED/BLU END FLASHERS</t>
  </si>
  <si>
    <t>TACF85RR</t>
  </si>
  <si>
    <t>TACF85 W/ RED/RED END FLASHERS</t>
  </si>
  <si>
    <t>TANBKT1</t>
  </si>
  <si>
    <t>ROBUST MTG BRKT FOR 500 T/A</t>
  </si>
  <si>
    <t>TADF6</t>
  </si>
  <si>
    <t>6-LT 500 SERIES DUO-COLOR T/A</t>
  </si>
  <si>
    <t>TADF8</t>
  </si>
  <si>
    <t>8-LT 500 SERIES DUO COLOR T/A</t>
  </si>
  <si>
    <t>TAM65</t>
  </si>
  <si>
    <t>TAM65 6 SUPER-LED TRAFFIC ADV.</t>
  </si>
  <si>
    <t>TAM85</t>
  </si>
  <si>
    <t>TAM85 8 SUPER-LED TRAFFIC ADV.</t>
  </si>
  <si>
    <t>TAM85AA</t>
  </si>
  <si>
    <t>TAM85 W/AMB/AMB END FLASHERS</t>
  </si>
  <si>
    <t>TAM85BB</t>
  </si>
  <si>
    <t>TAM85 W/BLU/BLU END FLASHERS</t>
  </si>
  <si>
    <t>TAM85CC</t>
  </si>
  <si>
    <t>TAM85 W/WHT/WHT END FLASHERS</t>
  </si>
  <si>
    <t>TAM85RB</t>
  </si>
  <si>
    <t>TAM85 W/RED/BLU END FLASHERS</t>
  </si>
  <si>
    <t>TAM85RR</t>
  </si>
  <si>
    <t>TAM85 W/RED/RED END FLASHERS</t>
  </si>
  <si>
    <t>TAC815</t>
  </si>
  <si>
    <t>8-LT TRAFFIC ADVISOR 15' CABLE</t>
  </si>
  <si>
    <t>TAC830</t>
  </si>
  <si>
    <t>8-LT TRAFFIC ADVISOR 30' CABLE</t>
  </si>
  <si>
    <t>TAC850</t>
  </si>
  <si>
    <t>8-LT TRAFFIC ADVISOR 50' CABLE</t>
  </si>
  <si>
    <t>TA45B72</t>
  </si>
  <si>
    <t>8-LT 700 LED STRAIGHT T/A 72'</t>
  </si>
  <si>
    <t>TA4437M</t>
  </si>
  <si>
    <t>2-PC X 4-LT 500 LED T/A 15'</t>
  </si>
  <si>
    <t>TA4437M1</t>
  </si>
  <si>
    <t>2-PC X  4-LT 500 LED T/A 30'</t>
  </si>
  <si>
    <t>TA4437M2</t>
  </si>
  <si>
    <t>2-PC X 4-LT 500 LED T/A 50'</t>
  </si>
  <si>
    <t>TA166AL5</t>
  </si>
  <si>
    <t>TA1660 LED TRAFFIC ADVISOR, 5'</t>
  </si>
  <si>
    <t>TA165NF1</t>
  </si>
  <si>
    <t>16-LT 500 LIN LED T/A ARROW</t>
  </si>
  <si>
    <t>TA165NF2</t>
  </si>
  <si>
    <t>TA125NF1</t>
  </si>
  <si>
    <t>12-LT 500 LIN LED T/A ARROW</t>
  </si>
  <si>
    <t>TA125NF2</t>
  </si>
  <si>
    <t>TACTL5</t>
  </si>
  <si>
    <t>TACTL5 CONTROL HEAD</t>
  </si>
  <si>
    <t>TACTL6</t>
  </si>
  <si>
    <t>TACTL6 CONTROL HEAD</t>
  </si>
  <si>
    <t>DELTAC5</t>
  </si>
  <si>
    <t>DELETE TACTL5 CONTROL HEAD</t>
  </si>
  <si>
    <t>DELTAC6</t>
  </si>
  <si>
    <t>DELETE TACTL6 CONTROL HEAD</t>
  </si>
  <si>
    <t>STA2225</t>
  </si>
  <si>
    <t>SUB. 25' CABLE FOR STD 20'</t>
  </si>
  <si>
    <t>STA2235</t>
  </si>
  <si>
    <t>SUB. 35' CABLE FOR STD 20'</t>
  </si>
  <si>
    <t>STA2245</t>
  </si>
  <si>
    <t>SUB. 45' CABLE FOR STD 20'</t>
  </si>
  <si>
    <t>STA2255</t>
  </si>
  <si>
    <t>SUB. 55' CABLE FOR STD 20'</t>
  </si>
  <si>
    <t>STA155</t>
  </si>
  <si>
    <t>SUB. 55' CABLE FOR STD 51'</t>
  </si>
  <si>
    <t>STA235</t>
  </si>
  <si>
    <t>SUB. 35' CABLE FOR STD 15'</t>
  </si>
  <si>
    <t>STA245</t>
  </si>
  <si>
    <t>SUB. 45' CABLE FOR STD 15'</t>
  </si>
  <si>
    <t>STA255</t>
  </si>
  <si>
    <t>SUB. 55' CABLE FOR STD 15'</t>
  </si>
  <si>
    <t>STA335</t>
  </si>
  <si>
    <t>STA345</t>
  </si>
  <si>
    <t>STA355</t>
  </si>
  <si>
    <t>STA445</t>
  </si>
  <si>
    <t>SUB. 45' CABLE FOR STD 35'</t>
  </si>
  <si>
    <t>STA455</t>
  </si>
  <si>
    <t>SUB. 55' CABLE FOR STD 35'</t>
  </si>
  <si>
    <t>STA535</t>
  </si>
  <si>
    <t>STA545</t>
  </si>
  <si>
    <t>STA555</t>
  </si>
  <si>
    <t>STA635</t>
  </si>
  <si>
    <t>STA735</t>
  </si>
  <si>
    <t>SUB. 35' CABLES FOR STD 15'</t>
  </si>
  <si>
    <t>STA745</t>
  </si>
  <si>
    <t>SUB. 45' CABLES FOR STD 15'</t>
  </si>
  <si>
    <t>STA755</t>
  </si>
  <si>
    <t>SUB. 55' CABLES FOR STD 15'</t>
  </si>
  <si>
    <t>STA835</t>
  </si>
  <si>
    <t>STA845</t>
  </si>
  <si>
    <t>STA855</t>
  </si>
  <si>
    <t>STA935</t>
  </si>
  <si>
    <t>STA945</t>
  </si>
  <si>
    <t>STA955</t>
  </si>
  <si>
    <t>TCRWX1</t>
  </si>
  <si>
    <t>WeCanX TRACER 1-LAMP HOUSING</t>
  </si>
  <si>
    <t>TCRWX2</t>
  </si>
  <si>
    <t>WeCanX TRACER 2-LAMP HOUSING</t>
  </si>
  <si>
    <t>TCRWX3</t>
  </si>
  <si>
    <t>WeCanX TRACER 3-LAMP HOUSING</t>
  </si>
  <si>
    <t>TCRWX4</t>
  </si>
  <si>
    <t>WeCanX TRACER 4-LAMP HOUSING</t>
  </si>
  <si>
    <t>TCRWX5</t>
  </si>
  <si>
    <t>WeCanX TRACER 5-LAMP HOUSING</t>
  </si>
  <si>
    <t>TCRWX6</t>
  </si>
  <si>
    <t>WeCanX TRACER 6-LAMP HOUSING</t>
  </si>
  <si>
    <t>TCRXXPA</t>
  </si>
  <si>
    <t>WCX TRACER PRIMARY SOLO AMB/SM</t>
  </si>
  <si>
    <t>TCRXXPB</t>
  </si>
  <si>
    <t>WCX TRACER PRIMARY SOLO BLU/SM</t>
  </si>
  <si>
    <t>TCRXXPC</t>
  </si>
  <si>
    <t>WCX TRACER PRIMARY SOLO WHT/SM</t>
  </si>
  <si>
    <t>TCRXXPG</t>
  </si>
  <si>
    <t>WCX TRACER PRIMARY SOLO GRN/SM</t>
  </si>
  <si>
    <t>TCRXXPR</t>
  </si>
  <si>
    <t>WCX TRACER PRIMARY SOLO RED/SM</t>
  </si>
  <si>
    <t>TCRXXSA</t>
  </si>
  <si>
    <t>WCX TRACER 2NDARY SOLO AMB/SMK</t>
  </si>
  <si>
    <t>TCRXXSB</t>
  </si>
  <si>
    <t>WCX TRACER 2NDARY SOLO BLU/SMK</t>
  </si>
  <si>
    <t>TCRXXSC</t>
  </si>
  <si>
    <t>WCX TRACER 2NDARY SOLO WHT/SMK</t>
  </si>
  <si>
    <t>TCRXXSG</t>
  </si>
  <si>
    <t>WCX TRACER 2NDARY SOLO GRN/SMK</t>
  </si>
  <si>
    <t>TCRXXSR</t>
  </si>
  <si>
    <t>WCX TRACER 2NDARY SOLO RED/SMK</t>
  </si>
  <si>
    <t>TCRWXPD</t>
  </si>
  <si>
    <t>WCX TRACER PRIMARY DUO LT R/W</t>
  </si>
  <si>
    <t>TCRWXPE</t>
  </si>
  <si>
    <t>WCX TRACER PRIMARY DUO LT B/W</t>
  </si>
  <si>
    <t>TCRWXPF</t>
  </si>
  <si>
    <t>WCX TRACER PRIMARY DUO LT A/W</t>
  </si>
  <si>
    <t>TCRWXPJ</t>
  </si>
  <si>
    <t>WCX TRACER PRIMARY DUO LT R/B</t>
  </si>
  <si>
    <t>TCRWXPK</t>
  </si>
  <si>
    <t>WCX TRACER PRIMARY DUO LT R/A</t>
  </si>
  <si>
    <t>TCRWXPL</t>
  </si>
  <si>
    <t>WCX TRACER PRIMARY DUO LT R/G</t>
  </si>
  <si>
    <t>TCRWXPM</t>
  </si>
  <si>
    <t>WCX TRACER PRIMARY DUO LT B/A</t>
  </si>
  <si>
    <t>TCRXXPD</t>
  </si>
  <si>
    <t>WCX TRACER PRIMARY DUO R-W/SMK</t>
  </si>
  <si>
    <t>TCRXXPE</t>
  </si>
  <si>
    <t>WCX TRACER PRIMARY DUO B-W/SMK</t>
  </si>
  <si>
    <t>TCRXXPF</t>
  </si>
  <si>
    <t>WCX TRACER PRIMARY DUO A-W/SMK</t>
  </si>
  <si>
    <t>TCRXXPJ</t>
  </si>
  <si>
    <t>WCX TRACER PRIMARY DUO R-B/SMK</t>
  </si>
  <si>
    <t>TCRXXPK</t>
  </si>
  <si>
    <t>WCX TRACER PRIMARY DUO R-A/SMK</t>
  </si>
  <si>
    <t>TCRXXPL</t>
  </si>
  <si>
    <t>WCX TRACER PRIMARY DUO R-G/SMK</t>
  </si>
  <si>
    <t>TCRXXPM</t>
  </si>
  <si>
    <t>WCX TRACER PRIMARY DUO B-A/SMK</t>
  </si>
  <si>
    <t>TCRWXSD</t>
  </si>
  <si>
    <t>WCX TRACER SECONDARY DUO R/W</t>
  </si>
  <si>
    <t>TCRWXSE</t>
  </si>
  <si>
    <t>WCX TRACER SECONDARY DUO B/W</t>
  </si>
  <si>
    <t>TCRWXSF</t>
  </si>
  <si>
    <t>WCX TRACER SECONDARY DUO A/W</t>
  </si>
  <si>
    <t>TCRWXSJ</t>
  </si>
  <si>
    <t>WCX TRACER SECONDARY DUO R/B</t>
  </si>
  <si>
    <t>TCRWXSK</t>
  </si>
  <si>
    <t>WCX TRACER SECONDARY DUO R/A</t>
  </si>
  <si>
    <t>TCRWXSL</t>
  </si>
  <si>
    <t>WCX TRACER SECONDARY DUO R/G</t>
  </si>
  <si>
    <t>TCRWXSM</t>
  </si>
  <si>
    <t>WCX TRACER SECONDARY DUO B/A</t>
  </si>
  <si>
    <t>TCRXXSD</t>
  </si>
  <si>
    <t>WCX TRACER 2NDARY DUO R-W/SMK</t>
  </si>
  <si>
    <t>TCRXXSE</t>
  </si>
  <si>
    <t>WCX TRACER 2NDARY DUO B-W/SMK</t>
  </si>
  <si>
    <t>TCRXXSF</t>
  </si>
  <si>
    <t>WCX TRACER 2NDARY DUO A-W/SMK</t>
  </si>
  <si>
    <t>TCRXXSJ</t>
  </si>
  <si>
    <t>WCX TRACER 2NDARY DUO R-B/SMK</t>
  </si>
  <si>
    <t>TCRXXSK</t>
  </si>
  <si>
    <t>WCX TRACER 2NDARY DUO R-A/SMK</t>
  </si>
  <si>
    <t>TCRXXSL</t>
  </si>
  <si>
    <t>WCX TRACER 2NDARY DUO R-G/SMK</t>
  </si>
  <si>
    <t>TCRXXSM</t>
  </si>
  <si>
    <t>WCX TRACER 2NDARY DUO B-A/SMK</t>
  </si>
  <si>
    <t>TCRWXPJC</t>
  </si>
  <si>
    <t>WCX TRACER PRIMARY TRIO R/B/W</t>
  </si>
  <si>
    <t>TCRXXPJC</t>
  </si>
  <si>
    <t>WCX TRACER PRIMARY TRIO RBW/SM</t>
  </si>
  <si>
    <t>TCRWXSJC</t>
  </si>
  <si>
    <t>WCX TRACER SECONDARY TRIO RBW</t>
  </si>
  <si>
    <t>TCRXXSJC</t>
  </si>
  <si>
    <t>WCX TRACER 2NDARY TRIO RBW/SMK</t>
  </si>
  <si>
    <t>TCRWXPJA</t>
  </si>
  <si>
    <t>WCX TRACER PRIMARY TRIO R/B/A</t>
  </si>
  <si>
    <t>TCRXXPJA</t>
  </si>
  <si>
    <t>WCX TRACER PRIMARY TRIO RBA/SM</t>
  </si>
  <si>
    <t>TCRWXSJA</t>
  </si>
  <si>
    <t>WCX TRACER SECONDARY TRIO RBA</t>
  </si>
  <si>
    <t>TCRXXSJA</t>
  </si>
  <si>
    <t>WCX TRACER 2NDARY TRIO RBA/SMK</t>
  </si>
  <si>
    <t>TCRWXPMC</t>
  </si>
  <si>
    <t>WCX TRACER PRIMARY TRIO B/A/W</t>
  </si>
  <si>
    <t>TCRXXPMC</t>
  </si>
  <si>
    <t>WCX TRACER PRIMARY TRIO BAW/SM</t>
  </si>
  <si>
    <t>TCRWXSMC</t>
  </si>
  <si>
    <t>WCX TRACER SECONDARY TRIO BAW</t>
  </si>
  <si>
    <t>TCRXXSMC</t>
  </si>
  <si>
    <t>WCX TRACER 2NDARY TRIO BAW/SMK</t>
  </si>
  <si>
    <t>TCRWXPKC</t>
  </si>
  <si>
    <t>WCX TRACER PRIMARY TRIO R/A/W</t>
  </si>
  <si>
    <t>TCRXXPKC</t>
  </si>
  <si>
    <t>WCX TRACER PRIMARY TRIO RAW/SM</t>
  </si>
  <si>
    <t>TCRWXSKC</t>
  </si>
  <si>
    <t>WCX TRACER SECONDARY TRIO RAW</t>
  </si>
  <si>
    <t>TCRXXSKC</t>
  </si>
  <si>
    <t>WCX TRACER 2NDARY TRIO RAW/SMK</t>
  </si>
  <si>
    <t>CCP</t>
  </si>
  <si>
    <t>TCRB35</t>
  </si>
  <si>
    <t>TRACER MTG KIT DODGE CHARGER</t>
  </si>
  <si>
    <t>TCRB44</t>
  </si>
  <si>
    <t>TRACER MTG KIT DODGE DURANGO</t>
  </si>
  <si>
    <t>TCRB42</t>
  </si>
  <si>
    <t>TRACER MTG KIT DODGE RAM 1500</t>
  </si>
  <si>
    <t>TCRB49</t>
  </si>
  <si>
    <t>TRACER MT KIT 2019 SILVERADO</t>
  </si>
  <si>
    <t>TCRB54S</t>
  </si>
  <si>
    <t>TRACER MTG KIT 2021 SUBURBAN</t>
  </si>
  <si>
    <t>TCRB45</t>
  </si>
  <si>
    <t>TRACER MTG KIT CHEVY TAHOE</t>
  </si>
  <si>
    <t>TCRB54A</t>
  </si>
  <si>
    <t>TRACER MTG KIT 2021 TAHOE OVER</t>
  </si>
  <si>
    <t>TCRB47</t>
  </si>
  <si>
    <t>TRACER MTG KIT FORD F-150</t>
  </si>
  <si>
    <t>TCRB34</t>
  </si>
  <si>
    <t>TRACER MT KIT EXPLORER/UTILITY</t>
  </si>
  <si>
    <t>TCRB50</t>
  </si>
  <si>
    <t>TRACER MTG KIT INTERCEPTOR SUV</t>
  </si>
  <si>
    <t>TCRB57</t>
  </si>
  <si>
    <t>TRACER MT KIT 2022 MACH-E</t>
  </si>
  <si>
    <t>TCRB56</t>
  </si>
  <si>
    <t>TRACER MTG KIT 2022 TESLA Y</t>
  </si>
  <si>
    <t>TCRLBKT</t>
  </si>
  <si>
    <t>TRACER "L" BRACKET MTG KIT</t>
  </si>
  <si>
    <t>TCRLBKT1</t>
  </si>
  <si>
    <t>TRACER LTBAR MT BKT FR OR RR</t>
  </si>
  <si>
    <t>TCRLBKT2</t>
  </si>
  <si>
    <t>TRACER LTBAR MT BKT FR &amp; RR</t>
  </si>
  <si>
    <t>MC11PA</t>
  </si>
  <si>
    <t>MINI CENTURY 11" AMBER PERM MT</t>
  </si>
  <si>
    <t>MC11PB</t>
  </si>
  <si>
    <t>MINI CENTURY 11" BLUE PERM MT</t>
  </si>
  <si>
    <t>MC11PC</t>
  </si>
  <si>
    <t>MINI CENTURY 11" WHITE PERM MT</t>
  </si>
  <si>
    <t>MC11PR</t>
  </si>
  <si>
    <t>MINI CENTURY 11" RED PERM MT</t>
  </si>
  <si>
    <t>MC11MA</t>
  </si>
  <si>
    <t>MINI CENTURY 11" AMBER MAG MT</t>
  </si>
  <si>
    <t>MC11MB</t>
  </si>
  <si>
    <t>MINI CENTURY 11" BLUE MAG MT</t>
  </si>
  <si>
    <t>MC11MC</t>
  </si>
  <si>
    <t>MINI CENTURY 11" WHITE MAG MT</t>
  </si>
  <si>
    <t>MC11MR</t>
  </si>
  <si>
    <t>MINI CENTURY 11" RED MAG MT</t>
  </si>
  <si>
    <t>MC11SA</t>
  </si>
  <si>
    <t>MINI CENTURY 11" AMBER STUD MT</t>
  </si>
  <si>
    <t>MC11SB</t>
  </si>
  <si>
    <t>MINI CENTURY 11" BLUE STUD MT</t>
  </si>
  <si>
    <t>MC11SC</t>
  </si>
  <si>
    <t>MINI CENTURY 11" WHITE STUD MT</t>
  </si>
  <si>
    <t>MC11SR</t>
  </si>
  <si>
    <t>MINI CENTURY 11" RED STUD MT</t>
  </si>
  <si>
    <t>MC16PA</t>
  </si>
  <si>
    <t>MINI CENTURY 16" AMBER PERM MT</t>
  </si>
  <si>
    <t>MC16PB</t>
  </si>
  <si>
    <t>MINI CENTURY 16" BLUE PERM MT</t>
  </si>
  <si>
    <t>MC16PC</t>
  </si>
  <si>
    <t>MINI CENTURY 16" WHITE PERM MT</t>
  </si>
  <si>
    <t>MC16PG</t>
  </si>
  <si>
    <t>MINI CENTURY 16" GREEN PERM MT</t>
  </si>
  <si>
    <t>MC16PR</t>
  </si>
  <si>
    <t>MINI CENTURY 16" RED PERM MT</t>
  </si>
  <si>
    <t>MC16MA</t>
  </si>
  <si>
    <t>MINI CENTURY 16" AMBER MAG MT</t>
  </si>
  <si>
    <t>MC16MB</t>
  </si>
  <si>
    <t>MINI CENTURY 16" BLUE MAG MT</t>
  </si>
  <si>
    <t>MC16MC</t>
  </si>
  <si>
    <t>MINI CENTURY 16" WHITE MAG MT</t>
  </si>
  <si>
    <t>MC16MR</t>
  </si>
  <si>
    <t>MINI CENTURY 16" RED MAG MT</t>
  </si>
  <si>
    <t>MC16VA</t>
  </si>
  <si>
    <t>MINI CENTURY 16" AMBER VAC MT</t>
  </si>
  <si>
    <t>MC16VB</t>
  </si>
  <si>
    <t>MINI CENTURY 16" BLUE VAC MT</t>
  </si>
  <si>
    <t>MC16VC</t>
  </si>
  <si>
    <t>MINI CENTURY 16" WHT VAC MT</t>
  </si>
  <si>
    <t>MC16VR</t>
  </si>
  <si>
    <t>MINI CENTURY 16" RED VAC MT</t>
  </si>
  <si>
    <t>MC16SA</t>
  </si>
  <si>
    <t>MINI CENTURY 16" AMBER STUD MT</t>
  </si>
  <si>
    <t>MC16SB</t>
  </si>
  <si>
    <t>MINI CENTURY 16" BLUE STUD MT</t>
  </si>
  <si>
    <t>MC16SR</t>
  </si>
  <si>
    <t>MINI CENTURY 16" RED STUD MT</t>
  </si>
  <si>
    <t>MC16PJ</t>
  </si>
  <si>
    <t>MINI CENTURY 16" RED/BLU PERM</t>
  </si>
  <si>
    <t>MC16MJ</t>
  </si>
  <si>
    <t>MINI CENTURY 16" RED/BLU MAG</t>
  </si>
  <si>
    <t>MC16VJ</t>
  </si>
  <si>
    <t>MINI CENTURY 16" RED/BLU VAC</t>
  </si>
  <si>
    <t>MC16SJ</t>
  </si>
  <si>
    <t>MINI CENTURY 16" RED/BLU STUD</t>
  </si>
  <si>
    <t>MC16PF</t>
  </si>
  <si>
    <t>MINI CENTURY 16" AMB/WHT PERM</t>
  </si>
  <si>
    <t>MC16MF</t>
  </si>
  <si>
    <t>MINI CENTURY 16" AMB/WHT MAG</t>
  </si>
  <si>
    <t>MC16VF</t>
  </si>
  <si>
    <t>MINI CENTURY 16" AMB/WHT VAC</t>
  </si>
  <si>
    <t>MC16SF</t>
  </si>
  <si>
    <t>MINI CENTURY 16" AMB/WHT STUD</t>
  </si>
  <si>
    <t>MC23PA</t>
  </si>
  <si>
    <t>MINI CENTURY 23" AMBER PERM MT</t>
  </si>
  <si>
    <t>MC23PB</t>
  </si>
  <si>
    <t>MINI CENTURY 23" BLUE PERM MT</t>
  </si>
  <si>
    <t>MC23PC</t>
  </si>
  <si>
    <t>MINI CENTURY 23" WHITE PERM MT</t>
  </si>
  <si>
    <t>MC23PG</t>
  </si>
  <si>
    <t>MINI CENTURY 23" GRN PERM MT</t>
  </si>
  <si>
    <t>MC23PR</t>
  </si>
  <si>
    <t>MINI CENTURY 23" RED PERM MT</t>
  </si>
  <si>
    <t>MC23MA</t>
  </si>
  <si>
    <t>MINI CENTURY 23" AMBER MAG MT</t>
  </si>
  <si>
    <t>MC23MB</t>
  </si>
  <si>
    <t>MINI CENTURY 23" BLUE MAG MT</t>
  </si>
  <si>
    <t>MC23MC</t>
  </si>
  <si>
    <t>MINI CENTURY 23" WHITE MAG MT</t>
  </si>
  <si>
    <t>MC23MR</t>
  </si>
  <si>
    <t>MINI CENTURY 23" RED MAG MT</t>
  </si>
  <si>
    <t>MC23VA</t>
  </si>
  <si>
    <t>MINI CENTURY 23" AMBER VAC MT</t>
  </si>
  <si>
    <t>MC23VB</t>
  </si>
  <si>
    <t>MINI CENTURY 23" BLUE VAC MT</t>
  </si>
  <si>
    <t>MC23VG</t>
  </si>
  <si>
    <t>MINI CENTURY 23" GREEN VAC MT</t>
  </si>
  <si>
    <t>MC23VR</t>
  </si>
  <si>
    <t>MINI CENTURY 23" RED VAC MT</t>
  </si>
  <si>
    <t>MC23SA</t>
  </si>
  <si>
    <t>MINI CENTURY 23" AMBER STUD MT</t>
  </si>
  <si>
    <t>MC23SB</t>
  </si>
  <si>
    <t>MINI CENTURY 23" BLUE STUD MT</t>
  </si>
  <si>
    <t>MC23SR</t>
  </si>
  <si>
    <t>MINI CENTURY 23" RED STUD MT</t>
  </si>
  <si>
    <t>ET9AAAAP</t>
  </si>
  <si>
    <t>MINI LEGACY WCX PERM MT AAAA</t>
  </si>
  <si>
    <t>ET9BBBBP</t>
  </si>
  <si>
    <t>MINI LEGACY WCX PERM MT BBBB</t>
  </si>
  <si>
    <t>ET9RRBBP</t>
  </si>
  <si>
    <t>MINI LEGACY WCX PERM MT RRBB</t>
  </si>
  <si>
    <t>ET9RRRRP</t>
  </si>
  <si>
    <t>MINI LEGACY WCX PERM MT RRRR</t>
  </si>
  <si>
    <t>ET9DEDEP</t>
  </si>
  <si>
    <t>MINI LEGACY WCX PERM MT DEDE</t>
  </si>
  <si>
    <t>ET9DJDJP</t>
  </si>
  <si>
    <t>MINI LEGACY WCX PERM MT DJDJ</t>
  </si>
  <si>
    <t>ET9DMEKP</t>
  </si>
  <si>
    <t>MINI LEGACY WCX PERM MT DMEK</t>
  </si>
  <si>
    <t>ET9EEEEP</t>
  </si>
  <si>
    <t>MINI LEGACY WCX PERM MT EEEE</t>
  </si>
  <si>
    <t>ET9FFFFP</t>
  </si>
  <si>
    <t>MINI LEGACY WCX PERM MT FFFF</t>
  </si>
  <si>
    <t>ET9FKFKP</t>
  </si>
  <si>
    <t>MINI LEGACY WCX PERM MT FKFK</t>
  </si>
  <si>
    <t>ET9FMEMP</t>
  </si>
  <si>
    <t>MINI LEGACY WCX PERM MT FMEM</t>
  </si>
  <si>
    <t>ET9HHHHP</t>
  </si>
  <si>
    <t>MINI LEGACY WCX PERM MT HHHH</t>
  </si>
  <si>
    <t>ET9JJJJP</t>
  </si>
  <si>
    <t>MINI LEGACY WCX PERM MT JJJJ</t>
  </si>
  <si>
    <t>ET9KKKKP</t>
  </si>
  <si>
    <t>MINI LEGACY WCX PERM MT KKKK</t>
  </si>
  <si>
    <t>ET9KMKMP</t>
  </si>
  <si>
    <t>MINI LEGACY WCX PERM MT KMKM</t>
  </si>
  <si>
    <t>ET9KMMMP</t>
  </si>
  <si>
    <t>MINI LEGACY WCX PERM MT KMMM</t>
  </si>
  <si>
    <t>ET9MMMMP</t>
  </si>
  <si>
    <t>MINI LEGACY WCX PERM MT MMMM</t>
  </si>
  <si>
    <t>GT9AAAAP</t>
  </si>
  <si>
    <t>MINI LEGACY PERM MT A/A/A/A</t>
  </si>
  <si>
    <t>GT9AABBP</t>
  </si>
  <si>
    <t>MINI LEGACY PERM MT A/A/B/B</t>
  </si>
  <si>
    <t>GT9AACCP</t>
  </si>
  <si>
    <t>MINI LEGACY PERM MT A/A/W/W</t>
  </si>
  <si>
    <t>GT9AAGGP</t>
  </si>
  <si>
    <t>MINI LEGACY PERM MT A/A/G/G</t>
  </si>
  <si>
    <t>GT9ABABP</t>
  </si>
  <si>
    <t>MINI LEGACY PERM MT A/B/A/B</t>
  </si>
  <si>
    <t>GT9ACACP</t>
  </si>
  <si>
    <t>MINI LEGACY PERM MT A/W/A/W</t>
  </si>
  <si>
    <t>GT9AGAGP</t>
  </si>
  <si>
    <t>MINI LEGACY PERM MT A/G/A/G</t>
  </si>
  <si>
    <t>GT9ARARP</t>
  </si>
  <si>
    <t>MINI LEGACY PERM MT A/R/A/R</t>
  </si>
  <si>
    <t>GT9ARBRP</t>
  </si>
  <si>
    <t>MINI LEGACY PERM MT A/R/B/R</t>
  </si>
  <si>
    <t>GT9BBBBP</t>
  </si>
  <si>
    <t>MINI LEGACY PERM MT B/B/B/B</t>
  </si>
  <si>
    <t>GT9BCBCP</t>
  </si>
  <si>
    <t>MINI LEGACY PERM MT B/W/B/W</t>
  </si>
  <si>
    <t>GT9BRBRP</t>
  </si>
  <si>
    <t>MINI LEGACY PERM MT B/R/B/R</t>
  </si>
  <si>
    <t>GT9BRRRP</t>
  </si>
  <si>
    <t>MINI LEGACY PERM MT B/R/R/R</t>
  </si>
  <si>
    <t>GT9CCCCP</t>
  </si>
  <si>
    <t>MINI LEGACY PERM MT W/W/W/W</t>
  </si>
  <si>
    <t>GT9CCGGP</t>
  </si>
  <si>
    <t>MINI LEGACY PERM MT W/W/G/G</t>
  </si>
  <si>
    <t>GT9CRCRP</t>
  </si>
  <si>
    <t>MINI LEGACY PERM MT W/R/W/R</t>
  </si>
  <si>
    <t>GT9GGAAP</t>
  </si>
  <si>
    <t>MINI LEGACY PERM MT G/G/A/A</t>
  </si>
  <si>
    <t>GT9GGGGP</t>
  </si>
  <si>
    <t>MINI LEGACY PERM MT G/G/G/G</t>
  </si>
  <si>
    <t>GT9RCRCP</t>
  </si>
  <si>
    <t>MINI LEGACY PERM MT R/W/R/W</t>
  </si>
  <si>
    <t>GT9RRAAP</t>
  </si>
  <si>
    <t>MINI LEGACY PERM MT R/R/A/A</t>
  </si>
  <si>
    <t>GT9RRBBP</t>
  </si>
  <si>
    <t>MINI LEGACY PERM MT R/R/B/B</t>
  </si>
  <si>
    <t>GT9RRRRP</t>
  </si>
  <si>
    <t>MINI LEGACY PERM MT R/R/R/R</t>
  </si>
  <si>
    <t>GT9AAAAM</t>
  </si>
  <si>
    <t>MINI LEGACY MAG MT A/A/A/A</t>
  </si>
  <si>
    <t>GT9AACCM</t>
  </si>
  <si>
    <t>MINI LEGACY MAG MT A/A/W/W</t>
  </si>
  <si>
    <t>GT9ABABM</t>
  </si>
  <si>
    <t>MINI LEGACY MAG MT A/B/A/B</t>
  </si>
  <si>
    <t>GT9ACACM</t>
  </si>
  <si>
    <t>MINI LEGACY MAG MT A/W/A/W</t>
  </si>
  <si>
    <t>GT9AGAGM</t>
  </si>
  <si>
    <t>MINI LEGACY MAG MT A/G/A/G</t>
  </si>
  <si>
    <t>GT9BBBBM</t>
  </si>
  <si>
    <t>MINI LEGACY MAG MT B/B/B/B</t>
  </si>
  <si>
    <t>GT9BRBRM</t>
  </si>
  <si>
    <t>MINI LEGACY MAG MT B/R/B/R</t>
  </si>
  <si>
    <t>GT9CCAAM</t>
  </si>
  <si>
    <t>MINI LEGACY MAG MT W/W/A/A</t>
  </si>
  <si>
    <t>GT9CCCCM</t>
  </si>
  <si>
    <t>MINI LEGACY MAG MT W/W/W/W</t>
  </si>
  <si>
    <t>GT9CRCRM</t>
  </si>
  <si>
    <t>MINI LEGACY MAG MT R/W/R/W</t>
  </si>
  <si>
    <t>GT9RCRCM</t>
  </si>
  <si>
    <t>GT9RRCCM</t>
  </si>
  <si>
    <t>MINI LEGACY MAG MT R/R/W/W</t>
  </si>
  <si>
    <t>GT9RRRRM</t>
  </si>
  <si>
    <t>MINI LEGACY MAG MT R/R/R/R</t>
  </si>
  <si>
    <t>GT9AAAAV</t>
  </si>
  <si>
    <t>MINI LEGACY VAC MT A/A/A/A</t>
  </si>
  <si>
    <t>GT9AACCV</t>
  </si>
  <si>
    <t>MINI LEGACY VAC MT A/A/W/W</t>
  </si>
  <si>
    <t>GT9ABABV</t>
  </si>
  <si>
    <t>MINI LEGACY VAC MT A/B/A/B</t>
  </si>
  <si>
    <t>GT9ACACV</t>
  </si>
  <si>
    <t>MINI LEGACY VAC MT A/W/A/W</t>
  </si>
  <si>
    <t>GT9AGAGV</t>
  </si>
  <si>
    <t>MINI LEGACY VAC MT A/G/A/G</t>
  </si>
  <si>
    <t>GT9BBBBV</t>
  </si>
  <si>
    <t>MINI LEGACY VAC MT B/B/B/B</t>
  </si>
  <si>
    <t>GT9BRBRV</t>
  </si>
  <si>
    <t>MINI LEGACY VAC MT B/R/B/R</t>
  </si>
  <si>
    <t>GT9CCCCV</t>
  </si>
  <si>
    <t>MINI LEGACY VAC MT W/W/W/W</t>
  </si>
  <si>
    <t>GT9CCRRV</t>
  </si>
  <si>
    <t>MINI LEGACY VAC MT W/W/R/R</t>
  </si>
  <si>
    <t>GT9RRRRV</t>
  </si>
  <si>
    <t>MINI LEGACY VAC MT R/R/R/R</t>
  </si>
  <si>
    <t>GBTS</t>
  </si>
  <si>
    <t>LEGACY OPT. ADD 2 SHORT TD LTS</t>
  </si>
  <si>
    <t>GBA</t>
  </si>
  <si>
    <t>LEGACY OPT. ADD 2 ALLEY LTS</t>
  </si>
  <si>
    <t>GSDSA</t>
  </si>
  <si>
    <t>LEGACY SOLO ADD 1 SHORT AMBER</t>
  </si>
  <si>
    <t>GSDSB</t>
  </si>
  <si>
    <t>LEGACY SOLO ADD 1 SHORT BLUE</t>
  </si>
  <si>
    <t>GSDSC</t>
  </si>
  <si>
    <t>LEGACY SOLO ADD 1 SHORT WHITE</t>
  </si>
  <si>
    <t>GSDSG</t>
  </si>
  <si>
    <t>LEGACY SOLO ADD 1 SHORT GREEN</t>
  </si>
  <si>
    <t>GSDSR</t>
  </si>
  <si>
    <t>LEGACY SOLO ADD 1 SHORT RED</t>
  </si>
  <si>
    <t>GBDSD</t>
  </si>
  <si>
    <t>LEGACY OPT ADD 1 SHORT RED/WHT</t>
  </si>
  <si>
    <t>GBDSE</t>
  </si>
  <si>
    <t>LEGACY OPT ADD 1 SHORT BLU/WHT</t>
  </si>
  <si>
    <t>GBDSF</t>
  </si>
  <si>
    <t>LEGACY OPT ADD 1 SHORT WHT/AMB</t>
  </si>
  <si>
    <t>GBDSH</t>
  </si>
  <si>
    <t>LEGACY OPT ADD 1 SHORT WHT/GRN</t>
  </si>
  <si>
    <t>GBDSJ</t>
  </si>
  <si>
    <t>LEGACY OPT ADD 1 SHORT RED/BLU</t>
  </si>
  <si>
    <t>GBDSK</t>
  </si>
  <si>
    <t>LEGACY OPT ADD 1 SHORT RED/AMB</t>
  </si>
  <si>
    <t>GBDSL</t>
  </si>
  <si>
    <t>LEGACY OPT ADD 1 SHORT RED/GRN</t>
  </si>
  <si>
    <t>GBDSM</t>
  </si>
  <si>
    <t>LEGACY OPT ADD 1 SHORT BLU/AMB</t>
  </si>
  <si>
    <t>GTTS</t>
  </si>
  <si>
    <t>OPT, MINI LEGACY +2 SHORT T-DS</t>
  </si>
  <si>
    <t>GTA</t>
  </si>
  <si>
    <t>OPT, MINI LEGACY + 2 ALLEY LTS</t>
  </si>
  <si>
    <t>GTTSA</t>
  </si>
  <si>
    <t>OPT, MINI LEGACY + ALY &amp; TDS</t>
  </si>
  <si>
    <t>BT9AAAAP</t>
  </si>
  <si>
    <t>MINI LIBERTY II WCX PERM AAAA</t>
  </si>
  <si>
    <t>BT9BBBBP</t>
  </si>
  <si>
    <t>MINI LIBERTY II WCX PERM BBBB</t>
  </si>
  <si>
    <t>BT9BRBRP</t>
  </si>
  <si>
    <t>MINI LIBERTY II WCX PERM BRBR</t>
  </si>
  <si>
    <t>BT9CRRRP</t>
  </si>
  <si>
    <t>MINI LIBERTY WCX PERM WRRR</t>
  </si>
  <si>
    <t>BT9RRRRP</t>
  </si>
  <si>
    <t>MINI LIBERTY II WCX PERM RRRR</t>
  </si>
  <si>
    <t>BT9DDDDP</t>
  </si>
  <si>
    <t>MINI LIBERTY II WCX PERM DDDD</t>
  </si>
  <si>
    <t>BT9DDDEP</t>
  </si>
  <si>
    <t>MINI LIBERTY II WCX PERM DDDE</t>
  </si>
  <si>
    <t>BT9DEDEP</t>
  </si>
  <si>
    <t>MINI LIBERTY II WCX PERM DEDE</t>
  </si>
  <si>
    <t>BT9DKDKP</t>
  </si>
  <si>
    <t>MINI LIBERTY II WCX PERM DKDK</t>
  </si>
  <si>
    <t>BT9EEEEP</t>
  </si>
  <si>
    <t>MINI LIBERTY II WCX PERM EEEE</t>
  </si>
  <si>
    <t>BT9FFFFP</t>
  </si>
  <si>
    <t>MINI LIBERTY II WCX PERM FFFF</t>
  </si>
  <si>
    <t>BT9FMFMP</t>
  </si>
  <si>
    <t>MINI LIBERTY II WCX PERM FMFM</t>
  </si>
  <si>
    <t>BT9JJJJP</t>
  </si>
  <si>
    <t>MINI LIBERTY II WCX PERM JJJJ</t>
  </si>
  <si>
    <t>BT9KKKKP</t>
  </si>
  <si>
    <t>MINI LIBERTY II WCX PERM KKKK</t>
  </si>
  <si>
    <t>BT9KMKMP</t>
  </si>
  <si>
    <t>MINI LIBERTY II WCX PERM KMKM</t>
  </si>
  <si>
    <t>BT9LLLLP</t>
  </si>
  <si>
    <t>MINI LIBERTY II WCX PERM LLLL</t>
  </si>
  <si>
    <t>BT9MMMMP</t>
  </si>
  <si>
    <t>MINI LIBERTY II WCX PERM MMMM</t>
  </si>
  <si>
    <t>IT9AAAAP</t>
  </si>
  <si>
    <t>MINI LIBERTY II PERM MT AAAA</t>
  </si>
  <si>
    <t>IT9AAABP</t>
  </si>
  <si>
    <t>MINI LIBERTY II PERM MT AAAB</t>
  </si>
  <si>
    <t>IT9AABBP</t>
  </si>
  <si>
    <t>MINI LIBERTY II PERM MT AABB</t>
  </si>
  <si>
    <t>IT9AACCP</t>
  </si>
  <si>
    <t>MINI LIBERTY II PERM MT AAWW</t>
  </si>
  <si>
    <t>IT9AAGGP</t>
  </si>
  <si>
    <t>MINI LIBERTY II PERM MT AAGG</t>
  </si>
  <si>
    <t>IT9AARRP</t>
  </si>
  <si>
    <t>MINI LIBERTY II PERM MT AARR</t>
  </si>
  <si>
    <t>IT9ABABP</t>
  </si>
  <si>
    <t>MINI LIBERTY II PERM MT ABAB</t>
  </si>
  <si>
    <t>IT9ACAAP</t>
  </si>
  <si>
    <t>MINI LIBERTY II PERM MT AWAA</t>
  </si>
  <si>
    <t>IT9ACACP</t>
  </si>
  <si>
    <t>MINI LIBERTY II PERM MT AWAW</t>
  </si>
  <si>
    <t>IT9AGAGP</t>
  </si>
  <si>
    <t>MINI LIBERTY II PERM MT AGAG</t>
  </si>
  <si>
    <t>IT9ARABP</t>
  </si>
  <si>
    <t>MINI LIBERTY II PERM MT ARAB</t>
  </si>
  <si>
    <t>IT9ARARP</t>
  </si>
  <si>
    <t>MINI LIBERTY II PERM MT ARAR</t>
  </si>
  <si>
    <t>IT9ARRRP</t>
  </si>
  <si>
    <t>MINI LIBERTY II PERM MT ARRR</t>
  </si>
  <si>
    <t>IT9BBBBP</t>
  </si>
  <si>
    <t>MINI LIBERTY II PERM MT BBBB</t>
  </si>
  <si>
    <t>IT9BCBCP</t>
  </si>
  <si>
    <t>MINI LIBERTY II PERM MT BWBW</t>
  </si>
  <si>
    <t>IT9BRBRP</t>
  </si>
  <si>
    <t>MINI LIBERTY II PERM MT BRBR</t>
  </si>
  <si>
    <t>IT9CCAAP</t>
  </si>
  <si>
    <t>MINI LIBERTY II PERM MT WWAA</t>
  </si>
  <si>
    <t>IT9CCCCP</t>
  </si>
  <si>
    <t>MINI LIBERTY II PERM MT WWWW</t>
  </si>
  <si>
    <t>IT9CCRRP</t>
  </si>
  <si>
    <t>MINI LIBERTY II PERM MT WWRR</t>
  </si>
  <si>
    <t>IT9CRAAP</t>
  </si>
  <si>
    <t>MINI LIBERTY II PERM MT WRAA</t>
  </si>
  <si>
    <t>IT9GGAAP</t>
  </si>
  <si>
    <t>MINI LIBERTY II PERM MT GGAA</t>
  </si>
  <si>
    <t>IT9GGGGP</t>
  </si>
  <si>
    <t>MINI LIBERTY II PERM MT GGGG</t>
  </si>
  <si>
    <t>IT9RCRCP</t>
  </si>
  <si>
    <t>MINI LIBERTY II PERM MT RWRW</t>
  </si>
  <si>
    <t>IT9RRAAP</t>
  </si>
  <si>
    <t>MINI LIBERTY II PERM MT RRAA</t>
  </si>
  <si>
    <t>IT9RRACP</t>
  </si>
  <si>
    <t>MINI LIBERTY II PERM MT RRAW</t>
  </si>
  <si>
    <t>IT9RRARP</t>
  </si>
  <si>
    <t>MINI LIBERTY II PERM MT RRAR</t>
  </si>
  <si>
    <t>IT9RRBBP</t>
  </si>
  <si>
    <t>MINI LIBERTY II PERM MT RRBB</t>
  </si>
  <si>
    <t>IT9RRBRP</t>
  </si>
  <si>
    <t>MINI LIBERTY II PERM MT RRBR</t>
  </si>
  <si>
    <t>IT9RRCCP</t>
  </si>
  <si>
    <t>MINI LIBERTY II PERM MT RRWW</t>
  </si>
  <si>
    <t>IT9RRCRP</t>
  </si>
  <si>
    <t>MINI LIBERTY II PERM MT RRWR</t>
  </si>
  <si>
    <t>IT9RRRRP</t>
  </si>
  <si>
    <t>MINI LIBERTY II PERM MT RRRR</t>
  </si>
  <si>
    <t>IT9AAAAM</t>
  </si>
  <si>
    <t>MINI LIBERTY II MAG MT A/A/A/A</t>
  </si>
  <si>
    <t>IT9ACACM</t>
  </si>
  <si>
    <t>MINI LIBERTY II MAG MT A/W/A/W</t>
  </si>
  <si>
    <t>IT9ARARM</t>
  </si>
  <si>
    <t>MINI LIBERTY II MAN MT A/R/A/R</t>
  </si>
  <si>
    <t>IT9BBBBM</t>
  </si>
  <si>
    <t>MINI LIBERTY II MAG MT B/B/B/B</t>
  </si>
  <si>
    <t>IT9BRBRM</t>
  </si>
  <si>
    <t>MINI LIBERTY II MAG MT B/R/B/R</t>
  </si>
  <si>
    <t>IT9CCCCM</t>
  </si>
  <si>
    <t>MINI LIBERTY II MAG MT W/W/W/W</t>
  </si>
  <si>
    <t>IT9RRBBM</t>
  </si>
  <si>
    <t>MINI LIBERTY MAG MT R/R/B/B</t>
  </si>
  <si>
    <t>IT9RRRRM</t>
  </si>
  <si>
    <t>MINI LIBERTY II MAG MT R/R/R/R</t>
  </si>
  <si>
    <t>IT9AAAAV</t>
  </si>
  <si>
    <t>MINI LIBERTY II VAC MT A/A/A/A</t>
  </si>
  <si>
    <t>IT9AAGGV</t>
  </si>
  <si>
    <t>MINI LIBERTY II VAC MT A/A/G/G</t>
  </si>
  <si>
    <t>IT9ACACV</t>
  </si>
  <si>
    <t>MINI LIBERTY II VAC MT A/W/A/W</t>
  </si>
  <si>
    <t>IT9AGAGV</t>
  </si>
  <si>
    <t>MINI LIBERTY II VAC MT A/G/A/G</t>
  </si>
  <si>
    <t>IT9BBBBV</t>
  </si>
  <si>
    <t>MINI LIBERTY II VAC MT B/B/B/B</t>
  </si>
  <si>
    <t>IT9CCCCV</t>
  </si>
  <si>
    <t>MINI LIBERTY II VAC MT W/W/W/W</t>
  </si>
  <si>
    <t>IT9RCCRV</t>
  </si>
  <si>
    <t>MINI LIBERTY II R/W/W/R VAC MT</t>
  </si>
  <si>
    <t>IT9RRRRV</t>
  </si>
  <si>
    <t>MINI LIBERTY II R/R/R/R VAC MT</t>
  </si>
  <si>
    <t>IWDSA</t>
  </si>
  <si>
    <t>LIBERTY II + 1 SHORT 3LED AMB</t>
  </si>
  <si>
    <t>IWDSB</t>
  </si>
  <si>
    <t>LIBERTY II + 1 SHORT 3LED BLU</t>
  </si>
  <si>
    <t>IWDSC</t>
  </si>
  <si>
    <t>LIBERTY II + 1 SHORT 3LED WHT</t>
  </si>
  <si>
    <t>IWDSG</t>
  </si>
  <si>
    <t>LIBERTY II + 1 SHORT 3LED GRN</t>
  </si>
  <si>
    <t>IWDSR</t>
  </si>
  <si>
    <t>LIBERTY II + 1 SHORT 3LED RED</t>
  </si>
  <si>
    <t>IBDSD</t>
  </si>
  <si>
    <t>LIBERTY II + 1 SHORT 6LED R/W</t>
  </si>
  <si>
    <t>IBDSE</t>
  </si>
  <si>
    <t>LIBERTY II + 1 SHORT 6LED B/W</t>
  </si>
  <si>
    <t>IBDSF</t>
  </si>
  <si>
    <t>LIBERTY II + 1 SHORT 6LED W/A</t>
  </si>
  <si>
    <t>IBDSH</t>
  </si>
  <si>
    <t>LIBERTY II + 1 SHORT 6LED G/W</t>
  </si>
  <si>
    <t>IBDSJ</t>
  </si>
  <si>
    <t>LIBERTY II + 1 SHORT 6LED R/B</t>
  </si>
  <si>
    <t>IBDSK</t>
  </si>
  <si>
    <t>LIBERTY II + 1 SHORT 6LED R/A</t>
  </si>
  <si>
    <t>IBDSL</t>
  </si>
  <si>
    <t>LIBERTY II + 1 SHORT 6LED R/G</t>
  </si>
  <si>
    <t>IBDSM</t>
  </si>
  <si>
    <t>LIBERTY II + 1 SHORT 6LED B/A</t>
  </si>
  <si>
    <t>ITS3</t>
  </si>
  <si>
    <t>LIBERTY II + 2 SHORT 3LED T-DS</t>
  </si>
  <si>
    <t>IA3</t>
  </si>
  <si>
    <t>LIBERTY II ADD 2 3LED ALLEY LT</t>
  </si>
  <si>
    <t>ITTS</t>
  </si>
  <si>
    <t>OPT, MINI LIBERTY II + 2 T-DS</t>
  </si>
  <si>
    <t>ITA</t>
  </si>
  <si>
    <t>OPT, MINI LIBERTY II +2 ALLEYS</t>
  </si>
  <si>
    <t>ITTSA</t>
  </si>
  <si>
    <t>OPT, MINI LIBERTY II +ALY &amp; TD</t>
  </si>
  <si>
    <t>R1LPPA</t>
  </si>
  <si>
    <t>RESPONDER LP 500 CON3 AMB PERM</t>
  </si>
  <si>
    <t>R1LPPB</t>
  </si>
  <si>
    <t>RESPONDER LP 500 CON3 BLU PERM</t>
  </si>
  <si>
    <t>R1LPPC</t>
  </si>
  <si>
    <t>RESPONDER LP 500 CON3 WHT PERM</t>
  </si>
  <si>
    <t>R1LPPG</t>
  </si>
  <si>
    <t>RESPONDER LP 500 CON3 GRN PERM</t>
  </si>
  <si>
    <t>R1LPPR</t>
  </si>
  <si>
    <t>RESPONDER LP 500 CON3 RED PERM</t>
  </si>
  <si>
    <t>R1LPPACA</t>
  </si>
  <si>
    <t>R1LPPF</t>
  </si>
  <si>
    <t>RESPONDER LP 500 CON3 A/W PERM</t>
  </si>
  <si>
    <t>R1LPMA</t>
  </si>
  <si>
    <t>RESPONDER LP 500 CON3 AMB MAG</t>
  </si>
  <si>
    <t>R1LPMB</t>
  </si>
  <si>
    <t>RESPONDER LP 500 CON3 BLU MAG</t>
  </si>
  <si>
    <t>R1LPMC</t>
  </si>
  <si>
    <t>RESPONDER LP 500 CON3 WHT MAG</t>
  </si>
  <si>
    <t>R1LPMG</t>
  </si>
  <si>
    <t>RESPONDER LP 500 CON3 GRN MAG</t>
  </si>
  <si>
    <t>R1LPMR</t>
  </si>
  <si>
    <t>RESPONDER LP 500 CON3 RED MAG</t>
  </si>
  <si>
    <t>R1LPMF</t>
  </si>
  <si>
    <t>RESPONDER LP 500 CON3 A/W MAG</t>
  </si>
  <si>
    <t>R1LPVA</t>
  </si>
  <si>
    <t>RESPONDER LP 500 CON3 AMB VAC</t>
  </si>
  <si>
    <t>R1LPVB</t>
  </si>
  <si>
    <t>RESPONDER LP 500 CON3 BLU VAC</t>
  </si>
  <si>
    <t>R1LPVC</t>
  </si>
  <si>
    <t>RESPONDER LP 500 CON3 WHT VAC</t>
  </si>
  <si>
    <t>R1LPVG</t>
  </si>
  <si>
    <t>RESPONDER LP 500 CON3 GRN VAC</t>
  </si>
  <si>
    <t>R1LPVR</t>
  </si>
  <si>
    <t>RESPONDER LP 500 CON3 RED VAC</t>
  </si>
  <si>
    <t>R1LPVF</t>
  </si>
  <si>
    <t>RESPONDER LP 500 CON3 A/W VAC</t>
  </si>
  <si>
    <t>R2LPPA</t>
  </si>
  <si>
    <t>RESPONDER LP 500 LIN6 AMB PERM</t>
  </si>
  <si>
    <t>R2LPPB</t>
  </si>
  <si>
    <t>RESPONDER LP 500 LIN6 BLU PERM</t>
  </si>
  <si>
    <t>R2LPPC</t>
  </si>
  <si>
    <t>RESPONDER LP 500 LIN6 WHT PERM</t>
  </si>
  <si>
    <t>R2LPPG</t>
  </si>
  <si>
    <t>RESPONDER LP 500 LIN6 GRN PERM</t>
  </si>
  <si>
    <t>R2LPPR</t>
  </si>
  <si>
    <t>RESPONDER LP 500 LIN6 RED PERM</t>
  </si>
  <si>
    <t>R2LPPACA</t>
  </si>
  <si>
    <t>R2LPPAD</t>
  </si>
  <si>
    <t>RESPONDER LP 500 LIN6 AMB DOT</t>
  </si>
  <si>
    <t>R2LPMA</t>
  </si>
  <si>
    <t>RESPONDER LP 500 LIN6 AMB MAG</t>
  </si>
  <si>
    <t>R2LPMB</t>
  </si>
  <si>
    <t>RESPONDER LP 500 LIN6 BLU MAG</t>
  </si>
  <si>
    <t>R2LPMR</t>
  </si>
  <si>
    <t>RESPONDER LP 500 LIN6 RED MAG</t>
  </si>
  <si>
    <t>R2LPVA</t>
  </si>
  <si>
    <t>RESPONDER LP 500 LIN6 AMB VAC</t>
  </si>
  <si>
    <t>R2LPVB</t>
  </si>
  <si>
    <t>RESPONDER LP 500 LIN6 BLU VAC</t>
  </si>
  <si>
    <t>R2LPVR</t>
  </si>
  <si>
    <t>RESPONDER LP 500 LIN6 RED VAC</t>
  </si>
  <si>
    <t>R2LPPA4</t>
  </si>
  <si>
    <t>RESPONDER LP LIN6 AMB PERM 24V</t>
  </si>
  <si>
    <t>R2LPHPA</t>
  </si>
  <si>
    <t>R2LPHPB</t>
  </si>
  <si>
    <t>R2LPHPC</t>
  </si>
  <si>
    <t>R2LPHPG</t>
  </si>
  <si>
    <t>R2LPHPR</t>
  </si>
  <si>
    <t>R2LPHMA</t>
  </si>
  <si>
    <t>R2LPHMB</t>
  </si>
  <si>
    <t>R2LPHMC</t>
  </si>
  <si>
    <t>RESPONDER LP 500 LIN6 WHT MAG</t>
  </si>
  <si>
    <t>R2LPHMR</t>
  </si>
  <si>
    <t>R2LPHVA</t>
  </si>
  <si>
    <t>R2LPHVB</t>
  </si>
  <si>
    <t>R2LPHVR</t>
  </si>
  <si>
    <t>RDLPPAB</t>
  </si>
  <si>
    <t>RESPONDER LP LIN6/6 A/B PERM</t>
  </si>
  <si>
    <t>R100420</t>
  </si>
  <si>
    <t>RESPONDER LP LT PK CON 4A/2W</t>
  </si>
  <si>
    <t>R10HDPA</t>
  </si>
  <si>
    <t>RESPOND HD 400 LINEAR AMB PERM</t>
  </si>
  <si>
    <t>R10HDPB</t>
  </si>
  <si>
    <t>RESPOND HD 400 LINEAR BLU PERM</t>
  </si>
  <si>
    <t>R10HDPR</t>
  </si>
  <si>
    <t>RESPOND HD 400 LINEAR RED PERM</t>
  </si>
  <si>
    <t>R10HDMA</t>
  </si>
  <si>
    <t>RESPOND HD 400 LINEAR AMB MAG</t>
  </si>
  <si>
    <t>R10HDMB</t>
  </si>
  <si>
    <t>RESPOND HD 400 LINEAR BLU MAG</t>
  </si>
  <si>
    <t>R10HDMR</t>
  </si>
  <si>
    <t>RESPOND HD 400 LINEAR RED MAG</t>
  </si>
  <si>
    <t>R10HDVA</t>
  </si>
  <si>
    <t>RESPOND HD 400 LINEAR AMB VAC</t>
  </si>
  <si>
    <t>R10HDVC</t>
  </si>
  <si>
    <t>RESPOND HD 400 LINEAR WHT VAC</t>
  </si>
  <si>
    <t>R10HDVR</t>
  </si>
  <si>
    <t>RESPOND HD 400 LINEAR RED VAC</t>
  </si>
  <si>
    <t>RDXMM90</t>
  </si>
  <si>
    <t>90# MAGNETIC MOUNT KIT, RDX</t>
  </si>
  <si>
    <t>INSTLRDX</t>
  </si>
  <si>
    <t>CHARGE TO INSTALL IN RDX</t>
  </si>
  <si>
    <t>K4MAAAAP</t>
  </si>
  <si>
    <t>MINI FREEDOM IV WCX AAAA PERM</t>
  </si>
  <si>
    <t>K4MBBBBP</t>
  </si>
  <si>
    <t>MINI FREEDOM IV WCX BBBB PERM</t>
  </si>
  <si>
    <t>K4MBRBRP</t>
  </si>
  <si>
    <t>MINI FREEDOM IV WCX BRBR PERM</t>
  </si>
  <si>
    <t>K4MCRCRP</t>
  </si>
  <si>
    <t>MINI FREEDOM IV WCX WRWR PERM</t>
  </si>
  <si>
    <t>K4MRRBBP</t>
  </si>
  <si>
    <t>MINI FREEDOM IV WCX RRBB PERM</t>
  </si>
  <si>
    <t>K4MRRRRP</t>
  </si>
  <si>
    <t>MINI FREEDOM IV WCX RRRR PERM</t>
  </si>
  <si>
    <t>K4BBBBBP</t>
  </si>
  <si>
    <t>MINI FREEDOM IV WCX BBBB CTR</t>
  </si>
  <si>
    <t>K4BRRRRP</t>
  </si>
  <si>
    <t>MINI FREEDOM IV WCX RRRR CTR</t>
  </si>
  <si>
    <t>K42MDDDD</t>
  </si>
  <si>
    <t>MINI FREEDOM IV DUO WCX DDDD</t>
  </si>
  <si>
    <t>K42MDDEE</t>
  </si>
  <si>
    <t>MINI FREEDOM IV DUO WCX DDEE</t>
  </si>
  <si>
    <t>K42MDEDE</t>
  </si>
  <si>
    <t>MINI FREEDOM IV DUO WCX DEDE</t>
  </si>
  <si>
    <t>K42MEEDD</t>
  </si>
  <si>
    <t>MINI FREEDOM IV DUO WCX EEDD</t>
  </si>
  <si>
    <t>K42MFFFF</t>
  </si>
  <si>
    <t>MINI FREEDOM IV DUO WCX FFFF</t>
  </si>
  <si>
    <t>K42MLLLL</t>
  </si>
  <si>
    <t>MINI FREEDOM IV DUO WCX LLLL</t>
  </si>
  <si>
    <t>K42BDDDD</t>
  </si>
  <si>
    <t>MINI FREEDOM4 WCX DUO DDDD CTR</t>
  </si>
  <si>
    <t>K42BEEEE</t>
  </si>
  <si>
    <t>MINI FREEDOM4 WCX DUO EEEE CTR</t>
  </si>
  <si>
    <t>F4DLA</t>
  </si>
  <si>
    <t>FREEDOM IV + 1 LONG 12LED AMB</t>
  </si>
  <si>
    <t>F4DLB</t>
  </si>
  <si>
    <t>FREEDOMIV + 1 LONG 12LED BLU</t>
  </si>
  <si>
    <t>F4DLC</t>
  </si>
  <si>
    <t>FREEDOM IV + 1 LONG 12LED WHT</t>
  </si>
  <si>
    <t>F4DLG</t>
  </si>
  <si>
    <t>FREEDOM IV + 1 LONG 12LED GRN</t>
  </si>
  <si>
    <t>F4DLR</t>
  </si>
  <si>
    <t>FREEDOM IV + 1 LONG 12LED RED</t>
  </si>
  <si>
    <t>F4DLD</t>
  </si>
  <si>
    <t>FREEDOM IV + 1 LONG 12LED R/W</t>
  </si>
  <si>
    <t>F4DLE</t>
  </si>
  <si>
    <t>FREEDOM IV + 1 LONG 12LED B/W</t>
  </si>
  <si>
    <t>F4DLF</t>
  </si>
  <si>
    <t>FREEDOM IV + 1 LONG 12LED W/A</t>
  </si>
  <si>
    <t>F4DLH</t>
  </si>
  <si>
    <t>FREEDOM IV + 1 LONG 12LED W/G</t>
  </si>
  <si>
    <t>F4DLJ</t>
  </si>
  <si>
    <t>FREEDOM IV + 1 LONG 12LED R/B</t>
  </si>
  <si>
    <t>F4DLK</t>
  </si>
  <si>
    <t>FREEDOM IV + 1 LONG 12LED R/A</t>
  </si>
  <si>
    <t>F4DLL</t>
  </si>
  <si>
    <t>FREEDOM IV + 1 LONG 12LED R/G</t>
  </si>
  <si>
    <t>F4DLM</t>
  </si>
  <si>
    <t>FREEDOM IV + 1 LONG 12LED B/A</t>
  </si>
  <si>
    <t>F4MTL6</t>
  </si>
  <si>
    <t>MINI FREEDOM IV +2 6LED T-DS</t>
  </si>
  <si>
    <t>F4MA3</t>
  </si>
  <si>
    <t>MINI FREEDOM IV +2 3LED ALLEYS</t>
  </si>
  <si>
    <t>F4MA6</t>
  </si>
  <si>
    <t>MINI FREEDOM IV +2 6LED ALLEYS</t>
  </si>
  <si>
    <t>F4WAA</t>
  </si>
  <si>
    <t>FREEDOM 4 +1 6LED ALY/WARN AMB</t>
  </si>
  <si>
    <t>F4WAB</t>
  </si>
  <si>
    <t>FREEDOM 4 +1 6LED ALY/WARN BLU</t>
  </si>
  <si>
    <t>F4WAC</t>
  </si>
  <si>
    <t>FREEDOM 4 +1 6LED ALY/WARN WHT</t>
  </si>
  <si>
    <t>F4WAG</t>
  </si>
  <si>
    <t>FREEDOM 4 +1 6LED ALY/WARN GRN</t>
  </si>
  <si>
    <t>F4WAR</t>
  </si>
  <si>
    <t>FREEDOM 4 +1 6LED ALY/WARN RED</t>
  </si>
  <si>
    <t>F4WAD</t>
  </si>
  <si>
    <t>FREEDOM 4 +1 6LED ALY/WARN R/W</t>
  </si>
  <si>
    <t>F4WAE</t>
  </si>
  <si>
    <t>FREEDOM 4 +1 6LED ALY/WARN B/W</t>
  </si>
  <si>
    <t>F4WAF</t>
  </si>
  <si>
    <t>FREEDOM 4 +1 6LED ALY/WARN W/A</t>
  </si>
  <si>
    <t>F4WAJ</t>
  </si>
  <si>
    <t>FREEDOM 4 +1 6LED ALY/WARN R/B</t>
  </si>
  <si>
    <t>F4WAK</t>
  </si>
  <si>
    <t>FREEDOM 4 +1 6LED ALY/WARN R/A</t>
  </si>
  <si>
    <t>F4WAM</t>
  </si>
  <si>
    <t>FREEDOM 4 +1 6LED ALY/WARN B/A</t>
  </si>
  <si>
    <t>795H</t>
  </si>
  <si>
    <t>GTT 795H LED EMITTER</t>
  </si>
  <si>
    <t>F4MENDA</t>
  </si>
  <si>
    <t>MINI FREEDOM IV AMBER END DOME</t>
  </si>
  <si>
    <t>F4MENDB</t>
  </si>
  <si>
    <t>MINI FREEDOM IV BLUE END DOME</t>
  </si>
  <si>
    <t>F4MENDG</t>
  </si>
  <si>
    <t>MINI FREEDOM IV GREEN END DOME</t>
  </si>
  <si>
    <t>F4MENDR</t>
  </si>
  <si>
    <t>MINI FREEDOM IV RED END DOME</t>
  </si>
  <si>
    <t>F4MENDF</t>
  </si>
  <si>
    <t>MINI FREEDOM IV A/C END DOME</t>
  </si>
  <si>
    <t>F4MENDX</t>
  </si>
  <si>
    <t>MINI FREEDOM IV SMOKE END DOME</t>
  </si>
  <si>
    <t>F4DIVIDX</t>
  </si>
  <si>
    <t>FREEDOM IV SMOKE LENS DIVIDER</t>
  </si>
  <si>
    <t>F4MAAAAP</t>
  </si>
  <si>
    <t>MINI FREEDOM IV A/A/A/A PERM</t>
  </si>
  <si>
    <t>F4MAABBP</t>
  </si>
  <si>
    <t>MINI FREEDOM IV A/A/B/B PERM</t>
  </si>
  <si>
    <t>F4MAACCP</t>
  </si>
  <si>
    <t>MINI FREEDOM IV A/A/W/W PERM</t>
  </si>
  <si>
    <t>F4MAAGGP</t>
  </si>
  <si>
    <t>MINI FREEDOM IV A/A/G/G PERM</t>
  </si>
  <si>
    <t>F4MACACP</t>
  </si>
  <si>
    <t>MINI FREEDOM IV A/W/A/W PERM</t>
  </si>
  <si>
    <t>F4MAGAGP</t>
  </si>
  <si>
    <t>MINI FREEDOM IV A/G/A/G PERM</t>
  </si>
  <si>
    <t>F4MARARP</t>
  </si>
  <si>
    <t>MINI FREEDOM IV A/R/A/R PERM</t>
  </si>
  <si>
    <t>F4MARCRP</t>
  </si>
  <si>
    <t>MINI FREEDOM IV A/R/W/R PERM</t>
  </si>
  <si>
    <t>F4MARRRP</t>
  </si>
  <si>
    <t>MINI FREEDOM IV A/R/R/R PERM</t>
  </si>
  <si>
    <t>F4MBBBBP</t>
  </si>
  <si>
    <t>MINI FREEDOM IV B/B/B/B PERM</t>
  </si>
  <si>
    <t>F4MBBCCP</t>
  </si>
  <si>
    <t>MINI FREEDOM IV B/B/W/W PERM</t>
  </si>
  <si>
    <t>F4MBBRRP</t>
  </si>
  <si>
    <t>MINI FREEDOM IV B/B/R/R PERM</t>
  </si>
  <si>
    <t>F4MBCBCP</t>
  </si>
  <si>
    <t>MINI FREEDOM IV B/W/B/W PERM</t>
  </si>
  <si>
    <t>F4MBCBRP</t>
  </si>
  <si>
    <t>MINI FREEDOM IV B/W/B/R PERM</t>
  </si>
  <si>
    <t>F4MBGBGP</t>
  </si>
  <si>
    <t>MINI FREEDOM IV B/G/B/G PERM</t>
  </si>
  <si>
    <t>F4MBRBRP</t>
  </si>
  <si>
    <t>MINI FREEDOM IV B/R/B/R PERM</t>
  </si>
  <si>
    <t>F4MBRCRP</t>
  </si>
  <si>
    <t>MINI FREEDOM IV B/R/W/R PERM</t>
  </si>
  <si>
    <t>F4MBRRRP</t>
  </si>
  <si>
    <t>MINI FREEDOM IV B/R/R/R PERM</t>
  </si>
  <si>
    <t>F4MCCCCP</t>
  </si>
  <si>
    <t>MINI FREEDOM IV W/W/W/W PERM</t>
  </si>
  <si>
    <t>F4MCGCCP</t>
  </si>
  <si>
    <t>MINI FREEDOM IV W/G/W/W PERM</t>
  </si>
  <si>
    <t>F4MCGCGP</t>
  </si>
  <si>
    <t>MINI FREEDOM IV W/G/W/G PERM</t>
  </si>
  <si>
    <t>F4MCRCRP</t>
  </si>
  <si>
    <t>MINI FREEDOM IV W/R/W/R PERM</t>
  </si>
  <si>
    <t>F4MCRRRP</t>
  </si>
  <si>
    <t>MINI FREEDOM IV W/R/R/R PERM</t>
  </si>
  <si>
    <t>F4MGGGGP</t>
  </si>
  <si>
    <t>MINI FREEDOM IV G/G/G/G PERM</t>
  </si>
  <si>
    <t>F4MRCCRP</t>
  </si>
  <si>
    <t>MINI FREEDOM IV R/W/W/R PERM</t>
  </si>
  <si>
    <t>F4MRRAAP</t>
  </si>
  <si>
    <t>MINI FREEDOM IV R/R/A/A PERM</t>
  </si>
  <si>
    <t>F4MRRARP</t>
  </si>
  <si>
    <t>MINI FREEDOM IV R/R/A/R PERM</t>
  </si>
  <si>
    <t>F4MRRBBP</t>
  </si>
  <si>
    <t>MINI FREEDOM IV R/R/B/B PERM</t>
  </si>
  <si>
    <t>F4MRRBRP</t>
  </si>
  <si>
    <t>MINI FREEDOM IV R/R/B/R PERM</t>
  </si>
  <si>
    <t>F4MRRCCP</t>
  </si>
  <si>
    <t>MINI FREEDOM IV R/R/W/W PERM</t>
  </si>
  <si>
    <t>F4MRRCRP</t>
  </si>
  <si>
    <t>MINI FREEDOM IV R/R/W/R PERM</t>
  </si>
  <si>
    <t>F4MRRRRP</t>
  </si>
  <si>
    <t>MINI FREEDOM IV R/R/R/R PERM</t>
  </si>
  <si>
    <t>F4MAAAAM</t>
  </si>
  <si>
    <t>MINI FREEDOM IV A/A/A/A MAG MT</t>
  </si>
  <si>
    <t>F4MAACCM</t>
  </si>
  <si>
    <t>MINI FREEDOM IV A/A/W/W MAG MT</t>
  </si>
  <si>
    <t>F4MACACM</t>
  </si>
  <si>
    <t>MINI FREEDOM IV A/W/A/W MAG MT</t>
  </si>
  <si>
    <t>F4MAGAGM</t>
  </si>
  <si>
    <t>MINI FREEDOM IV A/G/A/G MAG MT</t>
  </si>
  <si>
    <t>F4MBRBRM</t>
  </si>
  <si>
    <t>MINI FREEDOM IV B/R/B/R MAG MT</t>
  </si>
  <si>
    <t>F4MCCRRM</t>
  </si>
  <si>
    <t>MINI FREEDOM IV W/W/R/R MAG MT</t>
  </si>
  <si>
    <t>F4MRRRRM</t>
  </si>
  <si>
    <t>MINI FREEDOM IV R/R/R/R MAG MT</t>
  </si>
  <si>
    <t>F4BAAAAP</t>
  </si>
  <si>
    <t>MINI FREEDOM IV AAAA CTR PERM</t>
  </si>
  <si>
    <t>F4BAACCP</t>
  </si>
  <si>
    <t>MINI FREEDOM IV AAWW CTR PERM</t>
  </si>
  <si>
    <t>F4BABABP</t>
  </si>
  <si>
    <t>MINI FREEDOM IV ABAB CTR PERM</t>
  </si>
  <si>
    <t>F4BARBRP</t>
  </si>
  <si>
    <t>MINI FREEDOM IV ARBR CTR PERM</t>
  </si>
  <si>
    <t>F4BBBBBP</t>
  </si>
  <si>
    <t>MINI FREEDOM IV BBBB CTR PERM</t>
  </si>
  <si>
    <t>F4BBBRRP</t>
  </si>
  <si>
    <t>MINI FREEDOM IV BBRR CTR PERM</t>
  </si>
  <si>
    <t>F4BBGBGP</t>
  </si>
  <si>
    <t>MINI FREEDOM IV BGBG CTR PERM</t>
  </si>
  <si>
    <t>F4BBRBRP</t>
  </si>
  <si>
    <t>MINI FREEDOM IV BRBR CTR PERM</t>
  </si>
  <si>
    <t>F4BCRCRP</t>
  </si>
  <si>
    <t>MINI FREEDOM IV WRWR CTR PERM</t>
  </si>
  <si>
    <t>F4BGGGGP</t>
  </si>
  <si>
    <t>MINI FREEDOM IV GGGG CTR PERM</t>
  </si>
  <si>
    <t>F4BRRBBP</t>
  </si>
  <si>
    <t>MINI FREEDOM IV RRBB CTR PERM</t>
  </si>
  <si>
    <t>F4BRRRRP</t>
  </si>
  <si>
    <t>MINI FREEDOM IV RRRR CTR PERM</t>
  </si>
  <si>
    <t>F4MA0A0F</t>
  </si>
  <si>
    <t>MINI FREEDOM IV A/A FRONT PERM</t>
  </si>
  <si>
    <t>F4MA0C0F</t>
  </si>
  <si>
    <t>MINI FREEDOM IV A/W FRONT PERM</t>
  </si>
  <si>
    <t>F4MA0R0F</t>
  </si>
  <si>
    <t>MINI FREEDOM IV A/R FRONT PERM</t>
  </si>
  <si>
    <t>F4MB0B0F</t>
  </si>
  <si>
    <t>MINI FREEDOM IV B/B FRONT PERM</t>
  </si>
  <si>
    <t>F4MB0C0F</t>
  </si>
  <si>
    <t>MINI FREEDOM IV B/W FRONT PERM</t>
  </si>
  <si>
    <t>F4MB0R0F</t>
  </si>
  <si>
    <t>MINI FREEDOM IV B/R FRONT PERM</t>
  </si>
  <si>
    <t>F4MC0A0F</t>
  </si>
  <si>
    <t>MINI FREEDOM IV W/A FRONT PERM</t>
  </si>
  <si>
    <t>F4MC0B0F</t>
  </si>
  <si>
    <t>MINI FREEDOM IV W/B FRONT PERM</t>
  </si>
  <si>
    <t>F4MC0C0F</t>
  </si>
  <si>
    <t>MINI FREEDOM IV W/W FRONT PERM</t>
  </si>
  <si>
    <t>F4MC0R0F</t>
  </si>
  <si>
    <t>MINI FREEDOM IV W/R FRONT PERM</t>
  </si>
  <si>
    <t>F4MG0R0F</t>
  </si>
  <si>
    <t>MINI FREEDOM IV G/R FRONT PERM</t>
  </si>
  <si>
    <t>F4MR0A0F</t>
  </si>
  <si>
    <t>MINI FREEDOM IV R/A FRONT PERM</t>
  </si>
  <si>
    <t>F4MR0B0F</t>
  </si>
  <si>
    <t>MINI FREEDOM IV R/B FRONT PERM</t>
  </si>
  <si>
    <t>F4MR0C0F</t>
  </si>
  <si>
    <t>MINI FREEDOM IV R/W FRONT PERM</t>
  </si>
  <si>
    <t>F4MR0G0F</t>
  </si>
  <si>
    <t>MINI FREEDOM IV R/G FRONT PERM</t>
  </si>
  <si>
    <t>F4MR0R0F</t>
  </si>
  <si>
    <t>MINI FREEDOM IV R/R FRONT PERM</t>
  </si>
  <si>
    <t>F4MTATL3</t>
  </si>
  <si>
    <t>MINI FREEDOM 4 +2 TD&amp;3LED ALY</t>
  </si>
  <si>
    <t>F4MTATL6</t>
  </si>
  <si>
    <t>MINI FREEDOM 4 +2 TD&amp;6LED ALY</t>
  </si>
  <si>
    <t>R4BAAAAP</t>
  </si>
  <si>
    <t>MINI FREEDOM IV ROTA-BEAM AAAA</t>
  </si>
  <si>
    <t>R4BAACCP</t>
  </si>
  <si>
    <t>MINI FREEDOM IV ROTA-BEAM AAWW</t>
  </si>
  <si>
    <t>R4BARARP</t>
  </si>
  <si>
    <t>MINI FREEDOM IV ROTA-BEAM ARAR</t>
  </si>
  <si>
    <t>R4BBBBBP</t>
  </si>
  <si>
    <t>MINI FREEDOM IV ROTA-BEAM BBBB</t>
  </si>
  <si>
    <t>R4BBBRRP</t>
  </si>
  <si>
    <t>MINI FREEDOM IV ROTA-BEAM BBRR</t>
  </si>
  <si>
    <t>R4BBRBRP</t>
  </si>
  <si>
    <t>MINI FREEDOM IV ROTA-BEAM BRBR</t>
  </si>
  <si>
    <t>R4BBRRRP</t>
  </si>
  <si>
    <t>MINI FREEDOM IV ROTA-BEAM BRRR</t>
  </si>
  <si>
    <t>R4BCRCRP</t>
  </si>
  <si>
    <t>MINI FREEDOM IV ROTA-BEAM WRWR</t>
  </si>
  <si>
    <t>R4BGGGGP</t>
  </si>
  <si>
    <t>MINI FREEDOM IV ROTA-BEAM GGGG</t>
  </si>
  <si>
    <t>R4BRCCRP</t>
  </si>
  <si>
    <t>MINI FREEDOM IV ROTA-BEAM RWWR</t>
  </si>
  <si>
    <t>R4BRRBBP</t>
  </si>
  <si>
    <t>MINI FREEDOM IV ROTA-BEAM RRBB</t>
  </si>
  <si>
    <t>R4BRRBRP</t>
  </si>
  <si>
    <t>MINI FREEDOM IV ROTA-BEAM RRBR</t>
  </si>
  <si>
    <t>R4BRRRRP</t>
  </si>
  <si>
    <t>MINI FREEDOM IV ROTA-BEAM RRRR</t>
  </si>
  <si>
    <t>R4BA0R0P</t>
  </si>
  <si>
    <t>MINI FREEDOM IV ROTA-BEAM A/R</t>
  </si>
  <si>
    <t>R4BB0B0P</t>
  </si>
  <si>
    <t>MINI FREEDOM IV ROTA-BEAM B/B</t>
  </si>
  <si>
    <t>R4BB0C0P</t>
  </si>
  <si>
    <t>MINI FREEDOM IV ROTA-BEAM B/W</t>
  </si>
  <si>
    <t>R4BB0R0P</t>
  </si>
  <si>
    <t>MINI FREEDOM IV ROTA-BEAM B/R</t>
  </si>
  <si>
    <t>R4BC0B0P</t>
  </si>
  <si>
    <t>MINI FREEDOM IV ROTA-BEAM W/B</t>
  </si>
  <si>
    <t>R4BC0C0P</t>
  </si>
  <si>
    <t>MINI FREEDOM IV ROTA-BEAM W/W</t>
  </si>
  <si>
    <t>R4BC0R0P</t>
  </si>
  <si>
    <t>MINI FREEDOM IV ROTA-BEAM W/R</t>
  </si>
  <si>
    <t>R4BR0A0P</t>
  </si>
  <si>
    <t>MINI FREEDOM IV ROTA-BEAM R/A</t>
  </si>
  <si>
    <t>R4BR0B0P</t>
  </si>
  <si>
    <t>MINI FREEDOM IV ROTA-BEAM R/B</t>
  </si>
  <si>
    <t>R4BR0C0P</t>
  </si>
  <si>
    <t>MINI FREEDOM IV ROTA-BEAM R/W</t>
  </si>
  <si>
    <t>R4BR0G0P</t>
  </si>
  <si>
    <t>MINI FREEDOM IV ROTA-BEAM R/G</t>
  </si>
  <si>
    <t>R4BR0R0P</t>
  </si>
  <si>
    <t>MINI FREEDOM IV ROTA-BEAM R/R</t>
  </si>
  <si>
    <t>F4RBA</t>
  </si>
  <si>
    <t>OPT + FREEDOM IV ROTA-BEAM AMB</t>
  </si>
  <si>
    <t>F4RBB</t>
  </si>
  <si>
    <t>OPT + FREEDOM IV ROTA-BEAM BLU</t>
  </si>
  <si>
    <t>F4RBC</t>
  </si>
  <si>
    <t>OPT + FREEDOM IV ROTA-BEAM WHT</t>
  </si>
  <si>
    <t>F4RBG</t>
  </si>
  <si>
    <t>OPT + FREEDOM IV ROTA-BEAM GRN</t>
  </si>
  <si>
    <t>F4RBR</t>
  </si>
  <si>
    <t>OPT + FREEDOM IV ROTA-BEAM RED</t>
  </si>
  <si>
    <t>F4RDLA</t>
  </si>
  <si>
    <t>F4 ROTA-BEAM +1 LONG 12LED AMB</t>
  </si>
  <si>
    <t>F4RDLB</t>
  </si>
  <si>
    <t>F4 ROTA-BEAM +1 LONG 12LED BLU</t>
  </si>
  <si>
    <t>F4RDLC</t>
  </si>
  <si>
    <t>F4 ROTA-BEAM +1 LONG 12LED WHT</t>
  </si>
  <si>
    <t>F4RDLG</t>
  </si>
  <si>
    <t>F4 ROTA-BEAM +1 LONG 12;ED GRN</t>
  </si>
  <si>
    <t>F4RDLR</t>
  </si>
  <si>
    <t>F4 ROTA-BEAM +1 LONG 12LED RED</t>
  </si>
  <si>
    <t>R4BFLASH</t>
  </si>
  <si>
    <t>F4 MINI ROTA-BEAM 2-LT FLASHER</t>
  </si>
  <si>
    <t>R4BA3</t>
  </si>
  <si>
    <t>MINI F4 ROTA-BEAM +2 3LED ALYS</t>
  </si>
  <si>
    <t>R4BA6</t>
  </si>
  <si>
    <t>MINI F4 ROTA-BEAM +2 6LED ALYS</t>
  </si>
  <si>
    <t>F4RWAA</t>
  </si>
  <si>
    <t>F4 ROTA-BEAM END WARNING AMBER</t>
  </si>
  <si>
    <t>F4RWAB</t>
  </si>
  <si>
    <t>F4 ROTA-BEAM END WARNING BLUE</t>
  </si>
  <si>
    <t>F4RWAC</t>
  </si>
  <si>
    <t>F4 ROTA-BEAM END WARNING WHITE</t>
  </si>
  <si>
    <t>F4RWAG</t>
  </si>
  <si>
    <t>F4 ROTA-BEAM END WARNING GREEN</t>
  </si>
  <si>
    <t>F4RWAR</t>
  </si>
  <si>
    <t>F4 ROTA-BEAM END WARNING RED</t>
  </si>
  <si>
    <t>R4BTL6</t>
  </si>
  <si>
    <t>MINI F4 ROTA-BEAM +2 6LED T-DS</t>
  </si>
  <si>
    <t>R4BENDA</t>
  </si>
  <si>
    <t>F4 MINI ROTA-BEAM AMB END DOME</t>
  </si>
  <si>
    <t>R4BENDB</t>
  </si>
  <si>
    <t>F4 MINI ROTA-BEAM BLU END DOME</t>
  </si>
  <si>
    <t>R4BENDG</t>
  </si>
  <si>
    <t>F4 MINI ROTA-BEAM GRN END DOME</t>
  </si>
  <si>
    <t>R4BENDR</t>
  </si>
  <si>
    <t>F4 MINI ROTA-BEAM RED END DOME</t>
  </si>
  <si>
    <t>R4BENDD</t>
  </si>
  <si>
    <t>F4 MINI ROTA-BEAM R/C END DOME</t>
  </si>
  <si>
    <t>R4BENDF</t>
  </si>
  <si>
    <t>F4 MINI ROTA-BEAM A/C END DOME</t>
  </si>
  <si>
    <t>R4BENDX</t>
  </si>
  <si>
    <t>F4 MINI ROTA-BEAM SMK END DOME</t>
  </si>
  <si>
    <t>MJYAAAAP</t>
  </si>
  <si>
    <t>MINI JUSTICE A/A/A/A PERM MT</t>
  </si>
  <si>
    <t>MJYAAABP</t>
  </si>
  <si>
    <t>MINI JUSTICE A/A/A/B PERM MT</t>
  </si>
  <si>
    <t>MJYAABBP</t>
  </si>
  <si>
    <t>MINI JUSTICE A/A/B/B PERM MT</t>
  </si>
  <si>
    <t>MJYAABRP</t>
  </si>
  <si>
    <t>MINI JUSTICE A/A/B/R PERM MT</t>
  </si>
  <si>
    <t>MJYAACCP</t>
  </si>
  <si>
    <t>MINI JUSTICE A/A/W/W/ PERM MT</t>
  </si>
  <si>
    <t>MJYAAGGP</t>
  </si>
  <si>
    <t>MINI JUSTICE A/A/G/G PERM MT</t>
  </si>
  <si>
    <t>MJYAARRP</t>
  </si>
  <si>
    <t>MINI JUSTICE A/A/R/R PERM MT</t>
  </si>
  <si>
    <t>MJYACCRP</t>
  </si>
  <si>
    <t>MINI JUSTICE A/W/W/R PERM MT</t>
  </si>
  <si>
    <t>MJYARRRP</t>
  </si>
  <si>
    <t>MINI JUSTICE A/R/R/R PERM MT</t>
  </si>
  <si>
    <t>MJYBBBBP</t>
  </si>
  <si>
    <t>MINI JUSTICE B/B/B/B PERM MT</t>
  </si>
  <si>
    <t>MJYBBCCP</t>
  </si>
  <si>
    <t>MINI JUSTICE B/B/W/W PERM MT</t>
  </si>
  <si>
    <t>MJYBBRRP</t>
  </si>
  <si>
    <t>MINI JUSTICE B/B/R/R PERM MT</t>
  </si>
  <si>
    <t>MJYBRBRP</t>
  </si>
  <si>
    <t>MINI JUSTICE B/R/B/R PERM MT</t>
  </si>
  <si>
    <t>MJYBRRRP</t>
  </si>
  <si>
    <t>MINI JUSTICE B/R/R/R PERM MT</t>
  </si>
  <si>
    <t>MJYCCCCP</t>
  </si>
  <si>
    <t>MINI JUSTICE W/W/W/W PERM MT</t>
  </si>
  <si>
    <t>MJYCCRRP</t>
  </si>
  <si>
    <t>MINI JUSTICE W/W/R/R PERM MT</t>
  </si>
  <si>
    <t>MJYGGGGP</t>
  </si>
  <si>
    <t>MINI JUSTICE G/G/G/G PERM MT</t>
  </si>
  <si>
    <t>MJYRRRRP</t>
  </si>
  <si>
    <t>MINI JUSTICE R/R/R/R PERM MT</t>
  </si>
  <si>
    <t>MJYAAAAM</t>
  </si>
  <si>
    <t>MINI JUSTICE A/A/A/A MAG MT</t>
  </si>
  <si>
    <t>MJYAABBM</t>
  </si>
  <si>
    <t>MINI JUSTICE A/A/B/B MAG MT</t>
  </si>
  <si>
    <t>MJYAABRM</t>
  </si>
  <si>
    <t>MINI JUSTICE A/A/B/R MAG MT</t>
  </si>
  <si>
    <t>MJYAACCM</t>
  </si>
  <si>
    <t>MINI JUSTICE A/A/W/W MAG MT</t>
  </si>
  <si>
    <t>MJYAAGGM</t>
  </si>
  <si>
    <t>MINI JUSTICE A/A/G/G MAG MT</t>
  </si>
  <si>
    <t>MJYAARRM</t>
  </si>
  <si>
    <t>MINI JUSTICE A/A/R/R/ MAG MT</t>
  </si>
  <si>
    <t>MJYABCCM</t>
  </si>
  <si>
    <t>MINI JUSTICE A/B/W/W MAG MT</t>
  </si>
  <si>
    <t>MJYABCRM</t>
  </si>
  <si>
    <t>MINI JUSTICE A/B/W/R MAG MT</t>
  </si>
  <si>
    <t>MJYBBBBM</t>
  </si>
  <si>
    <t>MINI JUSTICE B/B/B/B MAG MT</t>
  </si>
  <si>
    <t>MJYBBBRM</t>
  </si>
  <si>
    <t>MINI JUSTICE B/B/B/R MAG MT</t>
  </si>
  <si>
    <t>MJYBBCCM</t>
  </si>
  <si>
    <t>MINI JUSTICE B/B/W/W MAG MT</t>
  </si>
  <si>
    <t>MJYBBRRM</t>
  </si>
  <si>
    <t>MINI JUSTICE B/B/R/R MAG MT</t>
  </si>
  <si>
    <t>MJYBRBRM</t>
  </si>
  <si>
    <t>MINI JUSTICE B/R/B/R MAG MT</t>
  </si>
  <si>
    <t>MJYBRRRM</t>
  </si>
  <si>
    <t>MINI JUSTICE B/R/R/R MAG MT</t>
  </si>
  <si>
    <t>MJYCCCCM</t>
  </si>
  <si>
    <t>MINI JUSTICE W/W/W/W MAG MT</t>
  </si>
  <si>
    <t>MJYCCRRM</t>
  </si>
  <si>
    <t>MINI JUSTICE W/W/R/R MAG MT</t>
  </si>
  <si>
    <t>MJYCRRRM</t>
  </si>
  <si>
    <t>MINI JUSTICE W/R/R/R MAG MT</t>
  </si>
  <si>
    <t>MJYGGGGM</t>
  </si>
  <si>
    <t>MINI JUSTICE G/G/G/G/MAG MT</t>
  </si>
  <si>
    <t>MJYRRRRM</t>
  </si>
  <si>
    <t>MINI JUSTICE R/R/R/R MAG MT</t>
  </si>
  <si>
    <t>MJYAAAAV</t>
  </si>
  <si>
    <t>MINI JUSTICE A/A/A/A VAC MT</t>
  </si>
  <si>
    <t>MJYAABBV</t>
  </si>
  <si>
    <t>MINI JUSTICE A/A/B/B VAC MT</t>
  </si>
  <si>
    <t>MJYAACCV</t>
  </si>
  <si>
    <t>MINI JUSTICE A/A/C/C VAC MT</t>
  </si>
  <si>
    <t>MJYAARRV</t>
  </si>
  <si>
    <t>MINI JUSTICE A/A/R/R VAC MT</t>
  </si>
  <si>
    <t>MJYBBBBV</t>
  </si>
  <si>
    <t>MINI JUSTICE B/B/B/B VAC MT</t>
  </si>
  <si>
    <t>MJYBBRRV</t>
  </si>
  <si>
    <t>MINI JUSTICE B/B/R/R VAC MT</t>
  </si>
  <si>
    <t>MJYBRRRV</t>
  </si>
  <si>
    <t>MINI JUSTICE B/R/R/R VAC MT</t>
  </si>
  <si>
    <t>MJYCCCCV</t>
  </si>
  <si>
    <t>MINI JUSTICE W/W/W/W VAC MT</t>
  </si>
  <si>
    <t>MJYCCRRV</t>
  </si>
  <si>
    <t>MINI JUSTICE W/W/R/R VAC MT</t>
  </si>
  <si>
    <t>MJYRRRRV</t>
  </si>
  <si>
    <t>MINI JUSTICE R/R/R/R VAC MT</t>
  </si>
  <si>
    <t>JDCA</t>
  </si>
  <si>
    <t>OPT JUSTICE ADD CON3 LED AMBER</t>
  </si>
  <si>
    <t>JDCB</t>
  </si>
  <si>
    <t>OPT JUSTICE ADD CON3 LED BLUE</t>
  </si>
  <si>
    <t>JDCC</t>
  </si>
  <si>
    <t>OPT JUSTICE ADD CON3 LED WHITE</t>
  </si>
  <si>
    <t>JDCG</t>
  </si>
  <si>
    <t>OPT JUSTICE ADD CON3 LED GREEN</t>
  </si>
  <si>
    <t>JDCR</t>
  </si>
  <si>
    <t>OPT JUSTICE ADD CON3 LED RED</t>
  </si>
  <si>
    <t>JDHA</t>
  </si>
  <si>
    <t>OPT JUSTICE ADD LTR3 LED AMBER</t>
  </si>
  <si>
    <t>JDHB</t>
  </si>
  <si>
    <t>OPT JUSTICE ADD LTR3 LED BLUE</t>
  </si>
  <si>
    <t>JDHC</t>
  </si>
  <si>
    <t>OPT JUSTICE ADD LTR3 LED WHITE</t>
  </si>
  <si>
    <t>JDHG</t>
  </si>
  <si>
    <t>OPT JUSTICE ADD LTR3 LED GREEN</t>
  </si>
  <si>
    <t>JDHR</t>
  </si>
  <si>
    <t>OPT JUSTICE ADD LTR3 LED RED</t>
  </si>
  <si>
    <t>MJTDALL1</t>
  </si>
  <si>
    <t>OPT MINI JUSTICE LR11 TD &amp; ALY</t>
  </si>
  <si>
    <t>QFGM2</t>
  </si>
  <si>
    <t>QUICKFIT ROOF MT PLATFORM GM</t>
  </si>
  <si>
    <t>QFGM2W</t>
  </si>
  <si>
    <t>QFGM2S</t>
  </si>
  <si>
    <t>QFGM2SW</t>
  </si>
  <si>
    <t>QFFORD1</t>
  </si>
  <si>
    <t>QUICKFIT ROOF MT PLATFORM FORD</t>
  </si>
  <si>
    <t>QFFORD1W</t>
  </si>
  <si>
    <t>QFFORD1S</t>
  </si>
  <si>
    <t>QFFRD1SW</t>
  </si>
  <si>
    <t>QFRAM2</t>
  </si>
  <si>
    <t>QUICKFIT ROOF MT CLASSIC RAM</t>
  </si>
  <si>
    <t>QFRAM2W</t>
  </si>
  <si>
    <t>QFRAM2S</t>
  </si>
  <si>
    <t>QFRAM2SW</t>
  </si>
  <si>
    <t>BSFW594</t>
  </si>
  <si>
    <t>I-E FST WCX S/D 4-LT BLAZER EV</t>
  </si>
  <si>
    <t>BSFW594T</t>
  </si>
  <si>
    <t>I-E FST WCX TRIO 4LT BLAZER EV</t>
  </si>
  <si>
    <t>BSFW595</t>
  </si>
  <si>
    <t>I-E FST WCX S/D 5-LT BLAZER EV</t>
  </si>
  <si>
    <t>BSFW595T</t>
  </si>
  <si>
    <t>I-E FST WCX TRIO 5LT BLAZER EV</t>
  </si>
  <si>
    <t>BSFW598</t>
  </si>
  <si>
    <t>I-E FST WCX S/D 8-LT BLAZER EV</t>
  </si>
  <si>
    <t>BSFW598T</t>
  </si>
  <si>
    <t>I-E FST WCX TRIO 8LT BLAZER EV</t>
  </si>
  <si>
    <t>BSFW59Z</t>
  </si>
  <si>
    <t>I-E FST WCX S/D 10LT BLAZER EV</t>
  </si>
  <si>
    <t>BSFW59ZT</t>
  </si>
  <si>
    <t>IE FST WCX TRIO 10LT BLAZER EV</t>
  </si>
  <si>
    <t>BSFW495</t>
  </si>
  <si>
    <t>I-E FST WCX S/D 5-LT SILVERADO</t>
  </si>
  <si>
    <t>BSFW495T</t>
  </si>
  <si>
    <t>I-E FST WCX TRIO 5LT SILVERADO</t>
  </si>
  <si>
    <t>BSFW496</t>
  </si>
  <si>
    <t>I-E FST WCX S/D 6-LT SILVERADO</t>
  </si>
  <si>
    <t>BSFW496T</t>
  </si>
  <si>
    <t>I-E FST WCX TRIO 6LT SILVERADO</t>
  </si>
  <si>
    <t>BSFW49Z</t>
  </si>
  <si>
    <t>I-E FST WCX S/D 10LT SILVERADO</t>
  </si>
  <si>
    <t>BSFW49ZT</t>
  </si>
  <si>
    <t>IE FST WCX TRIO 10LT SILVERADO</t>
  </si>
  <si>
    <t>BSFW49X</t>
  </si>
  <si>
    <t>I-E FST WCX S/D 12LT SILVERADO</t>
  </si>
  <si>
    <t>BSFW49XT</t>
  </si>
  <si>
    <t>IE FST WCX TRIO 12LT SILVERADO</t>
  </si>
  <si>
    <t>BSFW545</t>
  </si>
  <si>
    <t>I-E FST WCX S/D 5-LT TAHOE</t>
  </si>
  <si>
    <t>BSFW545T</t>
  </si>
  <si>
    <t>I-E FST WCX TRIO 5-LT TAHOE</t>
  </si>
  <si>
    <t>BSFW546</t>
  </si>
  <si>
    <t>I-E FST WCX S/D 6-LT TAHOE</t>
  </si>
  <si>
    <t>BSFW546T</t>
  </si>
  <si>
    <t>I-E FST WCX TRIO 6-LT TAHOE</t>
  </si>
  <si>
    <t>BSFW54Z</t>
  </si>
  <si>
    <t>I-E FST WCX S/D 10-LT TAHOE</t>
  </si>
  <si>
    <t>BSFW54ZT</t>
  </si>
  <si>
    <t>I-E FST WCX TRIO 10-LT TAHOE</t>
  </si>
  <si>
    <t>BSFW54X</t>
  </si>
  <si>
    <t>I-E FST WCX S/D 12-LT TAHOE</t>
  </si>
  <si>
    <t>BSFW54XT</t>
  </si>
  <si>
    <t>I-E FST WCX TRIO 12-LT TAHOE</t>
  </si>
  <si>
    <t>BSFW354</t>
  </si>
  <si>
    <t>I-E FST WCX S/D 4-LT CHARGER</t>
  </si>
  <si>
    <t>BSFW354T</t>
  </si>
  <si>
    <t>I-E FST WCX TRIO 4-LT CHARGER</t>
  </si>
  <si>
    <t>BSFW355</t>
  </si>
  <si>
    <t>I-E FST WCX S/D 5-LT CHARGER</t>
  </si>
  <si>
    <t>BSFW355T</t>
  </si>
  <si>
    <t>I-E FST WCX TRIO 5-LT CHARGER</t>
  </si>
  <si>
    <t>BSFW358</t>
  </si>
  <si>
    <t>I-E FST WCX S/D 8-LT CHARGER</t>
  </si>
  <si>
    <t>BSFW358T</t>
  </si>
  <si>
    <t>I-E FST WCX TRIO 8-LT CHARGER</t>
  </si>
  <si>
    <t>BSFW35Z</t>
  </si>
  <si>
    <t>I-E FST WCX S/D 10-LT CHARGER</t>
  </si>
  <si>
    <t>BSFW35ZT</t>
  </si>
  <si>
    <t>I-E FST WCX TRIO 10-LT CHARGER</t>
  </si>
  <si>
    <t>BSFW444</t>
  </si>
  <si>
    <t>I-E FST WCX S/D 4-LT DURANGO</t>
  </si>
  <si>
    <t>BSFW444T</t>
  </si>
  <si>
    <t>I-E FST WCX TRIO 4-LT DURANGO</t>
  </si>
  <si>
    <t>BSFW445</t>
  </si>
  <si>
    <t>I-E FST WCX S/D 5-LT DURANGO</t>
  </si>
  <si>
    <t>BSFW445T</t>
  </si>
  <si>
    <t>I-E FST WCX TRIO 5-LT DURANGO</t>
  </si>
  <si>
    <t>BSFW448</t>
  </si>
  <si>
    <t>I-E FST WCX S/D 8-LT DURANGO</t>
  </si>
  <si>
    <t>BSFW448T</t>
  </si>
  <si>
    <t>I-E FST WCX TRIO 8-LT DURANGO</t>
  </si>
  <si>
    <t>BSFW44Z</t>
  </si>
  <si>
    <t>I-E FST WCX S/D 10-LT DURANGO</t>
  </si>
  <si>
    <t>BSFW44ZT</t>
  </si>
  <si>
    <t>I-E FST WCX TRIO 10-LT DURANGO</t>
  </si>
  <si>
    <t>BSFW514</t>
  </si>
  <si>
    <t>I-E FST WCX S/D 4-LT 2019 RAM</t>
  </si>
  <si>
    <t>BSFW514T</t>
  </si>
  <si>
    <t>I-E FST WCX TRIO 4-LT 2019 RAM</t>
  </si>
  <si>
    <t>BSFW515</t>
  </si>
  <si>
    <t>I-E FST WCX S/D 5-LT 2019 RAM</t>
  </si>
  <si>
    <t>BSFW515T</t>
  </si>
  <si>
    <t>I-E FST WCX TRIO 5-LT 2019 RAM</t>
  </si>
  <si>
    <t>BSFW518</t>
  </si>
  <si>
    <t>I-E FST WCX S/D 8-LT 2019 RAM</t>
  </si>
  <si>
    <t>BSFW518T</t>
  </si>
  <si>
    <t>I-E FST WCX TRIO 8-LT 2019 RAM</t>
  </si>
  <si>
    <t>BSFW51Z</t>
  </si>
  <si>
    <t>I-E FST WCX S/D 10-LT 2019 RAM</t>
  </si>
  <si>
    <t>BSFW51ZT</t>
  </si>
  <si>
    <t>I-E FST WCX TRIO 10-LT '19 RAM</t>
  </si>
  <si>
    <t>BSFW425</t>
  </si>
  <si>
    <t>I-E FST WCX S/D 5-LT RAM</t>
  </si>
  <si>
    <t>BSFW425T</t>
  </si>
  <si>
    <t>I-E FST WCX TRIO 5/-LT RAM</t>
  </si>
  <si>
    <t>BSFW426</t>
  </si>
  <si>
    <t>I-E FST WCX S/D 6-LT RAM</t>
  </si>
  <si>
    <t>BSFW426T</t>
  </si>
  <si>
    <t>I-E FST WCX TRIO 6-LT RAM</t>
  </si>
  <si>
    <t>BSFW42Z</t>
  </si>
  <si>
    <t>I-E FST WCX S/D 10-LT RAM</t>
  </si>
  <si>
    <t>BSFW42ZT</t>
  </si>
  <si>
    <t>I-E FST WCX TRIO 10-LT RAM</t>
  </si>
  <si>
    <t>BSFW42X</t>
  </si>
  <si>
    <t>I-E FST WCX S/D 12-LT RAM</t>
  </si>
  <si>
    <t>BSFW42XT</t>
  </si>
  <si>
    <t>I-E FST WCX TRIO 12-LT RAM</t>
  </si>
  <si>
    <t>BSFW504</t>
  </si>
  <si>
    <t>I-E FST WCX S/D 4-LT UTILITY</t>
  </si>
  <si>
    <t>BSFW504T</t>
  </si>
  <si>
    <t>I-E FST WCX TRIO 4-LT UTILITY</t>
  </si>
  <si>
    <t>BSFW505</t>
  </si>
  <si>
    <t>I-E FST WCX S/D 5-LT UTILITY</t>
  </si>
  <si>
    <t>BSFW505T</t>
  </si>
  <si>
    <t>I-E FST WCX TRIO 5-LT UTILITY</t>
  </si>
  <si>
    <t>BSFW508</t>
  </si>
  <si>
    <t>I-E FST WCX S/D 8-LT UTILITY</t>
  </si>
  <si>
    <t>BSFW508T</t>
  </si>
  <si>
    <t>I-E FST WCX TRIO 8-LT UTILITY</t>
  </si>
  <si>
    <t>BSFW50Z</t>
  </si>
  <si>
    <t>I-E FST WCX S/D 10-LT UTILITY</t>
  </si>
  <si>
    <t>BSFW50ZT</t>
  </si>
  <si>
    <t>I-E FST WCX TRIO 10-LT UTILITY</t>
  </si>
  <si>
    <t>BSFW474</t>
  </si>
  <si>
    <t>I-E FST WCX S/D 4-LT F-SERIES</t>
  </si>
  <si>
    <t>BSFW474T</t>
  </si>
  <si>
    <t>I-E FST WCX TRIO 4-LT F-SERIES</t>
  </si>
  <si>
    <t>BSFW475</t>
  </si>
  <si>
    <t>I-E FST WCX S/D 5-LT F-SERIES</t>
  </si>
  <si>
    <t>BSFW475T</t>
  </si>
  <si>
    <t>I-E FST WCX TRIO 5-LT F-SERIES</t>
  </si>
  <si>
    <t>BSFW478</t>
  </si>
  <si>
    <t>I-E FST WCX S/D 8-LT F-SERIES</t>
  </si>
  <si>
    <t>BSFW478T</t>
  </si>
  <si>
    <t>I-E FST WCX TRIO 8-LT F-SERIES</t>
  </si>
  <si>
    <t>BSFW47Z</t>
  </si>
  <si>
    <t>I-E FST WCX S/D 10-LT F-SERIES</t>
  </si>
  <si>
    <t>BSFW47ZT</t>
  </si>
  <si>
    <t>I-E FST WCX TRIO 10-LT FSERIES</t>
  </si>
  <si>
    <t>BSFW485</t>
  </si>
  <si>
    <t>I-E FST WCX S/D 5LT EXPEDITION</t>
  </si>
  <si>
    <t>BSFW485T</t>
  </si>
  <si>
    <t>IE FST WCX TRIO 5LT EXPEDITION</t>
  </si>
  <si>
    <t>BSFW486</t>
  </si>
  <si>
    <t>I-E FST WCX S/D 6LT EXPEDITION</t>
  </si>
  <si>
    <t>BSFW486T</t>
  </si>
  <si>
    <t>IE FST WCX TRIO 6LT EXPEDITION</t>
  </si>
  <si>
    <t>BSFW48Z</t>
  </si>
  <si>
    <t>I-E FST WCX SD 10LT EXPDITION</t>
  </si>
  <si>
    <t>BSFW48ZT</t>
  </si>
  <si>
    <t>IE FST WCX TRI 10LT EXPEDITION</t>
  </si>
  <si>
    <t>BSFW48X</t>
  </si>
  <si>
    <t>I-E FST WCX SD 12LT EXPEDITION</t>
  </si>
  <si>
    <t>BSFW48XT</t>
  </si>
  <si>
    <t>IE FSTWCX TRI 12LT EXPEDITION</t>
  </si>
  <si>
    <t>BSFW574</t>
  </si>
  <si>
    <t>I-E FST WCX S/D 4-LT MACH-E</t>
  </si>
  <si>
    <t>BSFW574T</t>
  </si>
  <si>
    <t>I-E FST WCX TRIO 4-LT MACH-E</t>
  </si>
  <si>
    <t>BSFW575</t>
  </si>
  <si>
    <t>I-E FST WCX S/D 5-LT MACH-E</t>
  </si>
  <si>
    <t>BSFW575T</t>
  </si>
  <si>
    <t>I-E FST WCX TRIO 5-LT MACH-E</t>
  </si>
  <si>
    <t>BSFW578</t>
  </si>
  <si>
    <t>I-E FST WCX S/D 8-LT MACH-E</t>
  </si>
  <si>
    <t>BSFW578T</t>
  </si>
  <si>
    <t>I-E FST WCX TRIO 8-LT MACH-E</t>
  </si>
  <si>
    <t>BSFW57Z</t>
  </si>
  <si>
    <t>I-E FST WCX S/D 10-LT MACH-E</t>
  </si>
  <si>
    <t>BSFW57ZT</t>
  </si>
  <si>
    <t>I-E FST WCX TRIO 10-LT MACH-E</t>
  </si>
  <si>
    <t>BSFW525</t>
  </si>
  <si>
    <t>I-E FST WCX S/D 5-LT TRANSIT</t>
  </si>
  <si>
    <t>BSFW525T</t>
  </si>
  <si>
    <t>I-E FST WCX TRIO 5-LT TRANSIT</t>
  </si>
  <si>
    <t>BSFW526</t>
  </si>
  <si>
    <t>I-E FST WCX S/D 6-LT TRANSIT</t>
  </si>
  <si>
    <t>BSFW526T</t>
  </si>
  <si>
    <t>I-E FST WCX TRIO 6-LT TRANSIT</t>
  </si>
  <si>
    <t>BSFW52Z</t>
  </si>
  <si>
    <t>I-E FST WCX S/D 10-LT TRANSIT</t>
  </si>
  <si>
    <t>BSFW52ZT</t>
  </si>
  <si>
    <t>I-E FST WCX TRIO 10-LT TRANSIT</t>
  </si>
  <si>
    <t>BSFW52X</t>
  </si>
  <si>
    <t>I-E FST WCX S/D 12-LT TRANSIT</t>
  </si>
  <si>
    <t>BSFW52XT</t>
  </si>
  <si>
    <t>I-E FST WCX TRIO 12-LT TRANSIT</t>
  </si>
  <si>
    <t>BSFW555</t>
  </si>
  <si>
    <t>BSFW555T</t>
  </si>
  <si>
    <t>BSFW556</t>
  </si>
  <si>
    <t>BSFW556T</t>
  </si>
  <si>
    <t>BSFW55Z</t>
  </si>
  <si>
    <t>BSFW55ZT</t>
  </si>
  <si>
    <t>BSFW55X</t>
  </si>
  <si>
    <t>BSFW55XT</t>
  </si>
  <si>
    <t>BSFW585</t>
  </si>
  <si>
    <t>I-E FST WCX S/D 5-LT SPRINTER</t>
  </si>
  <si>
    <t>BSFW585T</t>
  </si>
  <si>
    <t>I-E FST WCX TRIO 5-LT SPRINTER</t>
  </si>
  <si>
    <t>BSFW586</t>
  </si>
  <si>
    <t>I-E FST WCX S/D 6-LT SPRINTER</t>
  </si>
  <si>
    <t>BSFW586T</t>
  </si>
  <si>
    <t>I-E FST WCX TRIO 6-LT SPRINTER</t>
  </si>
  <si>
    <t>BSFW58Z</t>
  </si>
  <si>
    <t>I-E FST WCX S/D 10-LT SPRINTER</t>
  </si>
  <si>
    <t>BSFW58ZT</t>
  </si>
  <si>
    <t>I-E FST WCX TRIO 10LT SPRINTER</t>
  </si>
  <si>
    <t>BSFW58X</t>
  </si>
  <si>
    <t>I-E FST WCX S/D 12-LT SPRINTER</t>
  </si>
  <si>
    <t>BSFW58XT</t>
  </si>
  <si>
    <t>I-E FST WCX TRIO 12LT SPRINTER</t>
  </si>
  <si>
    <t>BSFW565</t>
  </si>
  <si>
    <t>I-E FST WCX S/D 5-LT TESLA Y</t>
  </si>
  <si>
    <t>BSFW565T</t>
  </si>
  <si>
    <t>I-E FST WCX TRIO 5-LT TESLA Y</t>
  </si>
  <si>
    <t>BSFW566</t>
  </si>
  <si>
    <t>I-E FST WCX S/D 6-LT TESLA Y</t>
  </si>
  <si>
    <t>BSFW566T</t>
  </si>
  <si>
    <t>I-E FST WCX TRIO 6-LT TESLA Y</t>
  </si>
  <si>
    <t>BSFW56Z</t>
  </si>
  <si>
    <t>I-E FST WCX S/D 10-LT TESLA Y</t>
  </si>
  <si>
    <t>BSFW56ZT</t>
  </si>
  <si>
    <t>I-E FST WCX TRIO 10-LT TESLA Y</t>
  </si>
  <si>
    <t>BSFW56X</t>
  </si>
  <si>
    <t>I-E FST WCX S/D 12-LT TESLA Y</t>
  </si>
  <si>
    <t>BSFW56XT</t>
  </si>
  <si>
    <t>I-E FST WCX TRIO 12-LT TESLA Y</t>
  </si>
  <si>
    <t>ISSG</t>
  </si>
  <si>
    <t>INNER EDGE FST/RST SOLO GREEN</t>
  </si>
  <si>
    <t>ISDD</t>
  </si>
  <si>
    <t>INNER EDGE FST/RST DUO RED/WHT</t>
  </si>
  <si>
    <t>ISDE</t>
  </si>
  <si>
    <t>INNER EDGE FST/RST DUO BLU/WHT</t>
  </si>
  <si>
    <t>ISDF</t>
  </si>
  <si>
    <t>INNER EDGE FST/RST DUO AMB/WHT</t>
  </si>
  <si>
    <t>ISDH</t>
  </si>
  <si>
    <t>INNER EDGE FST/RST DUO GRN/WHT</t>
  </si>
  <si>
    <t>ISDJ</t>
  </si>
  <si>
    <t>INNER EDGE FST/RST DUO RED/BLU</t>
  </si>
  <si>
    <t>ISDK</t>
  </si>
  <si>
    <t>INNER EDGE FST/RST DUO RED/AMB</t>
  </si>
  <si>
    <t>ISDL</t>
  </si>
  <si>
    <t>INNER EDGE FST/RST DUO RED/GRN</t>
  </si>
  <si>
    <t>ISDM</t>
  </si>
  <si>
    <t>INNER EDGE FST/RST DUO BLU/AMB</t>
  </si>
  <si>
    <t>ISTRBA</t>
  </si>
  <si>
    <t>INNER EDGE FST/RST TRIO R/B/A</t>
  </si>
  <si>
    <t>ISTRCA</t>
  </si>
  <si>
    <t>INNER EDGE FST/RST TRIO R/W/A</t>
  </si>
  <si>
    <t>ISTBCA</t>
  </si>
  <si>
    <t>INNER EDGE FST/RST TRIO B/W/A</t>
  </si>
  <si>
    <t>ISTRBC</t>
  </si>
  <si>
    <t>INNER EDGE FST/RST TRIO R/B/W</t>
  </si>
  <si>
    <t>ISFL594</t>
  </si>
  <si>
    <t>I-E FST LC 4-LT BLAZER EV</t>
  </si>
  <si>
    <t>ISFL595</t>
  </si>
  <si>
    <t>I-E FST LC 5-LT BLAZER EV</t>
  </si>
  <si>
    <t>ISFL598</t>
  </si>
  <si>
    <t>I-E FST LC 8-LT BLAZER EV</t>
  </si>
  <si>
    <t>ISFL59Z</t>
  </si>
  <si>
    <t>I-E FST LC 10-LT BLAZER EV</t>
  </si>
  <si>
    <t>ISFL495</t>
  </si>
  <si>
    <t>INNEREDGE FST LC 5LT SILVERAD0</t>
  </si>
  <si>
    <t>ISFL496</t>
  </si>
  <si>
    <t>INNEREDGE FST LC 6LT SILVERADO</t>
  </si>
  <si>
    <t>ISFL49Z</t>
  </si>
  <si>
    <t>INNER EDGE FST LC 10 SILVERADO</t>
  </si>
  <si>
    <t>ISFL49X</t>
  </si>
  <si>
    <t>INNER EDGE FST LC 12 SILVERADO</t>
  </si>
  <si>
    <t>ISFL545</t>
  </si>
  <si>
    <t>INNER EDGE FST LC 5-LT TAHOE</t>
  </si>
  <si>
    <t>ISFL546</t>
  </si>
  <si>
    <t>INNER EDGE FST LC 6-LT TAHOE</t>
  </si>
  <si>
    <t>ISFL54Z</t>
  </si>
  <si>
    <t>INNER EDGE FST LC 10-LT TAHOE</t>
  </si>
  <si>
    <t>ISFL54X</t>
  </si>
  <si>
    <t>INNER EDGE FST LC 12-LT TAHOE</t>
  </si>
  <si>
    <t>ISFL354</t>
  </si>
  <si>
    <t>INNER EDGE FST LC 4-LT CHARGER</t>
  </si>
  <si>
    <t>ISFL355A</t>
  </si>
  <si>
    <t>INNER EDGE FST LC 5-LT CHARGER</t>
  </si>
  <si>
    <t>ISFL358</t>
  </si>
  <si>
    <t>INNER EDGE FST LC 8-LT CHARGER</t>
  </si>
  <si>
    <t>ISFL35ZA</t>
  </si>
  <si>
    <t>INNER EDGE FST LC 10LT CHARGER</t>
  </si>
  <si>
    <t>ISFL444</t>
  </si>
  <si>
    <t>INNER EDGE FST LC 4-LT DURANGO</t>
  </si>
  <si>
    <t>ISFL445</t>
  </si>
  <si>
    <t>INNER EDGE FST LC 5-LT DURANGO</t>
  </si>
  <si>
    <t>ISFL448</t>
  </si>
  <si>
    <t>INNER EDGE FST LC 8-LT DURANGO</t>
  </si>
  <si>
    <t>ISFL44Z</t>
  </si>
  <si>
    <t>INNER EDGE FST LC 10LT DURANGO</t>
  </si>
  <si>
    <t>ISFL514</t>
  </si>
  <si>
    <t>INNER EDGE FST LC 4-LT 19 RAM</t>
  </si>
  <si>
    <t>ISFL515</t>
  </si>
  <si>
    <t>INNER EDGE FST LC 5-LT 19 RAM</t>
  </si>
  <si>
    <t>ISFL518</t>
  </si>
  <si>
    <t>INNER EDGE FST LC 8-LT 19 RAM</t>
  </si>
  <si>
    <t>ISFL51Z</t>
  </si>
  <si>
    <t>INNER EDGE FST LC 10-LT 19 RAM</t>
  </si>
  <si>
    <t>ISFL425</t>
  </si>
  <si>
    <t>INNER EDGE FST LC 5-LT RAM</t>
  </si>
  <si>
    <t>ISFL426</t>
  </si>
  <si>
    <t>INNER EDGE FST LC 6-LT RAM</t>
  </si>
  <si>
    <t>ISFL42Z</t>
  </si>
  <si>
    <t>INNER EDGE FST LC 10-LT RAM</t>
  </si>
  <si>
    <t>ISFL42X</t>
  </si>
  <si>
    <t>INNER EDGE FST LC 12-LT RAM</t>
  </si>
  <si>
    <t>ISFL504</t>
  </si>
  <si>
    <t>IE FST LC 4LT FORD UTILITY</t>
  </si>
  <si>
    <t>ISFL505</t>
  </si>
  <si>
    <t>IE FST LC 5LT FORD UTILITY</t>
  </si>
  <si>
    <t>ISFL508</t>
  </si>
  <si>
    <t>IE FST LC 8LT FORD UTILITY</t>
  </si>
  <si>
    <t>ISFL50Z</t>
  </si>
  <si>
    <t>IE FST LC 10LT FORD UTILITY</t>
  </si>
  <si>
    <t>ISFL474</t>
  </si>
  <si>
    <t>INNER EDGE FST LC 4-LT FSERIES</t>
  </si>
  <si>
    <t>ISFL475</t>
  </si>
  <si>
    <t>INNER EDGE FST LC 5-LT FSERIES</t>
  </si>
  <si>
    <t>ISFL478</t>
  </si>
  <si>
    <t>INNER EDGE FST LC 8-LT FSERIES</t>
  </si>
  <si>
    <t>ISFL47Z</t>
  </si>
  <si>
    <t>INNER EDGE FST LC 10LT FSERIES</t>
  </si>
  <si>
    <t>ISFL485</t>
  </si>
  <si>
    <t>INNER EDGE FST LC 5LT 18 EXPED</t>
  </si>
  <si>
    <t>ISFL486</t>
  </si>
  <si>
    <t>INNER EDGE FST LC 6LT 18 EXPED</t>
  </si>
  <si>
    <t>ISFL48Z</t>
  </si>
  <si>
    <t>INNEREDGE FST LC 10LT 18 EXPED</t>
  </si>
  <si>
    <t>ISFL48X</t>
  </si>
  <si>
    <t>INNEREDGE FST LC 12LT 18 EXPED</t>
  </si>
  <si>
    <t>ISFL574</t>
  </si>
  <si>
    <t>INNER EDGE FST LC 4-LT MACH-E</t>
  </si>
  <si>
    <t>ISFL575</t>
  </si>
  <si>
    <t>INNER EDGE FST LC 5-LT MACH-E</t>
  </si>
  <si>
    <t>ISFL578</t>
  </si>
  <si>
    <t>INNER EDGE FST LC 8-LT MACH-E</t>
  </si>
  <si>
    <t>ISFL57Z</t>
  </si>
  <si>
    <t>INNER EDGE FST LC 10-LT MACH-E</t>
  </si>
  <si>
    <t>ISFL525</t>
  </si>
  <si>
    <t>INNER EDGE FST LC 5-LT TRANSIT</t>
  </si>
  <si>
    <t>ISFL526</t>
  </si>
  <si>
    <t>INNER EDGE FST LC 6-LT TRANSIT</t>
  </si>
  <si>
    <t>ISFL52Z</t>
  </si>
  <si>
    <t>INNER EDGE FST LC 10LT TRANSIT</t>
  </si>
  <si>
    <t>ISFL52X</t>
  </si>
  <si>
    <t>INNER EDGE FST LC 12LT TRANSIT</t>
  </si>
  <si>
    <t>ISFL555</t>
  </si>
  <si>
    <t>ISFL556</t>
  </si>
  <si>
    <t>ISFL55Z</t>
  </si>
  <si>
    <t>ISFL55X</t>
  </si>
  <si>
    <t>ISFL585</t>
  </si>
  <si>
    <t>INNER EDGE FST LC 5LT SPRINTER</t>
  </si>
  <si>
    <t>ISFL586</t>
  </si>
  <si>
    <t>INNER EDGE FST LC 6LT SPRINTER</t>
  </si>
  <si>
    <t>ISFL58Z</t>
  </si>
  <si>
    <t>INNEREDGE FST LC 10LT SPRINTER</t>
  </si>
  <si>
    <t>ISFL58X</t>
  </si>
  <si>
    <t>INNEREDGE FST LC 12LT SPRINTER</t>
  </si>
  <si>
    <t>BW59UF6P</t>
  </si>
  <si>
    <t>WCX DUO IE 6-LT 2024 BLAZER EV</t>
  </si>
  <si>
    <t>BW59UFX</t>
  </si>
  <si>
    <t>WCX DUO IE 12LT 2024 BLAZER EV</t>
  </si>
  <si>
    <t>BW49UF6P</t>
  </si>
  <si>
    <t>WCX DUO IE XLP 6-LT SILVERADO</t>
  </si>
  <si>
    <t>BW49UFX</t>
  </si>
  <si>
    <t>WCX DUO IE XLP 12-LT SILVERADO</t>
  </si>
  <si>
    <t>BW54UF6P</t>
  </si>
  <si>
    <t>WCX DUO IE XLP 6-LT 2021 TAHOE</t>
  </si>
  <si>
    <t>BW54UFX</t>
  </si>
  <si>
    <t>WCX DUO IE 12-LT 2021 TAHOE</t>
  </si>
  <si>
    <t>BW35UF6P</t>
  </si>
  <si>
    <t>WCX DUO I-E XLP 6-LT CHARGER</t>
  </si>
  <si>
    <t>BW35UFX</t>
  </si>
  <si>
    <t>WCX DUO I-E XLP 12-LT CHARGER</t>
  </si>
  <si>
    <t>BW44UF6P</t>
  </si>
  <si>
    <t>WCX DUO I-E XLP 6-LT DURANGO</t>
  </si>
  <si>
    <t>BW44UFX</t>
  </si>
  <si>
    <t>WCX DUO I-E XLP 12-LT DURANGO</t>
  </si>
  <si>
    <t>BW51UF6P</t>
  </si>
  <si>
    <t>WCX DUO I-E XLP 6-LT DODGE RAM</t>
  </si>
  <si>
    <t>BW51UFX</t>
  </si>
  <si>
    <t>WCX DUO XLP 12-LT DODGE RAM</t>
  </si>
  <si>
    <t>BW42UF6P</t>
  </si>
  <si>
    <t>WCX DUO IE XLP 6LT RAM CLASSIC</t>
  </si>
  <si>
    <t>BW42UFX</t>
  </si>
  <si>
    <t>WCX DUO IE XLP 12LT RAMCLASSIC</t>
  </si>
  <si>
    <t>BW50UF6P</t>
  </si>
  <si>
    <t>WCX DUO IE XLP 6-LT 20 UTILITY</t>
  </si>
  <si>
    <t>BW50UFX</t>
  </si>
  <si>
    <t>WCX DUO IE XLP 12LT 20 UTILITY</t>
  </si>
  <si>
    <t>BW47UF6P</t>
  </si>
  <si>
    <t>WCX DUO I-E XLP 6-LT F-150</t>
  </si>
  <si>
    <t>BW47UFX</t>
  </si>
  <si>
    <t>WCX DUO I-E XLP 12-LT F-150</t>
  </si>
  <si>
    <t>BW48UF6P</t>
  </si>
  <si>
    <t>WCX DUO IE XLP 6-LT EXPEDITION</t>
  </si>
  <si>
    <t>BW48UFX</t>
  </si>
  <si>
    <t>WCX DUO IE XLP 12LT EXPEDITION</t>
  </si>
  <si>
    <t>BW57UF6P</t>
  </si>
  <si>
    <t>WCX DUO IE 6-LT 2022 MACH-E</t>
  </si>
  <si>
    <t>BW57UFX</t>
  </si>
  <si>
    <t>WCX DUO IE 12-LT 2022 MACH-E</t>
  </si>
  <si>
    <t>BW60UF6P</t>
  </si>
  <si>
    <t>WCX DUO IE 6-LT 2024 MUSTANG</t>
  </si>
  <si>
    <t>BW60UFX</t>
  </si>
  <si>
    <t>WCX DUO IE 12-LT 2024 MUSTANG</t>
  </si>
  <si>
    <t>BW56UF6P</t>
  </si>
  <si>
    <t>WCX DUO IE 6-LT 2022 TESLA Y</t>
  </si>
  <si>
    <t>BW56UFX</t>
  </si>
  <si>
    <t>WCX DUO IE 12-LT 2022 TESLA Y</t>
  </si>
  <si>
    <t>IX59UF5P</t>
  </si>
  <si>
    <t>INNER EDGE XLP 5-LT BLAZER EV</t>
  </si>
  <si>
    <t>IX59UF6P</t>
  </si>
  <si>
    <t>INNER EDGE XLP 6-LT BLAZER EV</t>
  </si>
  <si>
    <t>IX59UFZ</t>
  </si>
  <si>
    <t>INNER EDGE XLP 10-LT BLAZER EV</t>
  </si>
  <si>
    <t>IX59UFX</t>
  </si>
  <si>
    <t>INNER EDGE XLP 12-LT BLAZER EV</t>
  </si>
  <si>
    <t>IX49UF5P</t>
  </si>
  <si>
    <t>IE XLP 5-LT 2019 SILVERADO</t>
  </si>
  <si>
    <t>IX49UF6P</t>
  </si>
  <si>
    <t>IE XLP 6-LT 2019 SILVERADO</t>
  </si>
  <si>
    <t>IX49UFZ</t>
  </si>
  <si>
    <t>IE XLP 10-LT 2019 SILVERADO</t>
  </si>
  <si>
    <t>IX49UFX</t>
  </si>
  <si>
    <t>IE XLP 12-LT 2019 SILVERADO</t>
  </si>
  <si>
    <t>IX54UF5P</t>
  </si>
  <si>
    <t>INNER EDGE XLP 5-LT 2021 TAHOE</t>
  </si>
  <si>
    <t>IX54UF6P</t>
  </si>
  <si>
    <t>INNER EDGE XLP 6-LT 2021 TAHOE</t>
  </si>
  <si>
    <t>IX54UFZ</t>
  </si>
  <si>
    <t>I-E XLP 10-LT 2021 TAHOE</t>
  </si>
  <si>
    <t>IX54UFX</t>
  </si>
  <si>
    <t>I-E XLP 12-LT 2021 TAHOE</t>
  </si>
  <si>
    <t>IX35UF5P</t>
  </si>
  <si>
    <t>INNER EDGE XLP 5-LT CHARGER</t>
  </si>
  <si>
    <t>IX35UF6P</t>
  </si>
  <si>
    <t>INNER EDGE XLP 6-LT CHARGER</t>
  </si>
  <si>
    <t>IX35UFZ</t>
  </si>
  <si>
    <t>INNER EDGE XLP 10-LT CHARGER</t>
  </si>
  <si>
    <t>IX35UFX</t>
  </si>
  <si>
    <t>INNER EDGE XLP 12-LT CHARGER</t>
  </si>
  <si>
    <t>IX44UF5P</t>
  </si>
  <si>
    <t>INNER EDGE XLP 5LT '13 DURANGO</t>
  </si>
  <si>
    <t>IX44UF6P</t>
  </si>
  <si>
    <t>INNER EDGE XLP 6LT '13 DURANGO</t>
  </si>
  <si>
    <t>IX44UFZ</t>
  </si>
  <si>
    <t>INNER EDGE XLP 10LT 13 DURANGO</t>
  </si>
  <si>
    <t>IX44UFX</t>
  </si>
  <si>
    <t>INNER EDGE XLP 12LT 13 DURANGO</t>
  </si>
  <si>
    <t>IX51UF5P</t>
  </si>
  <si>
    <t>INNER EDGE XLP 5-LT 2019 RAM</t>
  </si>
  <si>
    <t>IX51UF6P</t>
  </si>
  <si>
    <t>INNER EDGE XLP 6-LT 2019 RAM</t>
  </si>
  <si>
    <t>IX51UFZ</t>
  </si>
  <si>
    <t>INNER EDGE XLP 10-LT 2019 RAM</t>
  </si>
  <si>
    <t>IX51UFX</t>
  </si>
  <si>
    <t>INNER EDGE XLP 12-LT 2019 RAM</t>
  </si>
  <si>
    <t>IX42UF5P</t>
  </si>
  <si>
    <t>INNER EDGE XLP 5-LT RAM 1500</t>
  </si>
  <si>
    <t>IX42UF6P</t>
  </si>
  <si>
    <t>INNER EDGE XLP 6-LT RAM 1500</t>
  </si>
  <si>
    <t>IX42UFZ</t>
  </si>
  <si>
    <t>INNER EDGE XLP 10-LT RAM 1500</t>
  </si>
  <si>
    <t>IX42UFX</t>
  </si>
  <si>
    <t>INNER EDGE XLP 12-LT RAM 1500</t>
  </si>
  <si>
    <t>IX50UF5P</t>
  </si>
  <si>
    <t>IE XLP 5-LT 2020 FORD UTILITY</t>
  </si>
  <si>
    <t>IX50UF6P</t>
  </si>
  <si>
    <t>IE XLP 6-LT 2020 FORD UTILITY</t>
  </si>
  <si>
    <t>IX50UFZ</t>
  </si>
  <si>
    <t>IE XLP 10-LT 2020 FORD UTILITY</t>
  </si>
  <si>
    <t>IX50UFX</t>
  </si>
  <si>
    <t>IE XLP 12-LT 2020 FORD UTILITY</t>
  </si>
  <si>
    <t>IX47UF5P</t>
  </si>
  <si>
    <t>INNER EDGE XLP 5-LT 2015 F-150</t>
  </si>
  <si>
    <t>IX47UF6P</t>
  </si>
  <si>
    <t>INNER EDGE XLP 6-LT 2015 F-150</t>
  </si>
  <si>
    <t>IX47UFZ</t>
  </si>
  <si>
    <t>INNER EDGE XLP 10-LT 2015 F150</t>
  </si>
  <si>
    <t>IX47UFX</t>
  </si>
  <si>
    <t>INNER EDGE XLP 12-LT 2015 F150</t>
  </si>
  <si>
    <t>IX48UF5P</t>
  </si>
  <si>
    <t>IE XLP 5-LT 2018 EXPEDITION</t>
  </si>
  <si>
    <t>IX48UF6P</t>
  </si>
  <si>
    <t>IE XLP 6-LT 2018 EXPEDITION</t>
  </si>
  <si>
    <t>IX48UFZ</t>
  </si>
  <si>
    <t>IE XLP 10-LT 2018 EXPEDITION</t>
  </si>
  <si>
    <t>IX48UFX</t>
  </si>
  <si>
    <t>IE XLP 12-LT 2018 EXPEDITION</t>
  </si>
  <si>
    <t>IX57UF5P</t>
  </si>
  <si>
    <t>INNER EDGE XLP 5-LT 22 MACH-E</t>
  </si>
  <si>
    <t>IX57UFZ</t>
  </si>
  <si>
    <t>I-E XLP 10-LT 2022 MACH-E</t>
  </si>
  <si>
    <t>IX57UFX</t>
  </si>
  <si>
    <t>I-E XLP 12-LT 2022 MACH-E</t>
  </si>
  <si>
    <t>BS598</t>
  </si>
  <si>
    <t>I-E RST WCX 8-LT S/D BLAZER EV</t>
  </si>
  <si>
    <t>BS598T</t>
  </si>
  <si>
    <t>IE RST WCX 8-LT TRIO BLAZER EV</t>
  </si>
  <si>
    <t>BS59Z</t>
  </si>
  <si>
    <t>IE RST WCX 10-LT S/D BLAZER EV</t>
  </si>
  <si>
    <t>BS59ZT</t>
  </si>
  <si>
    <t>IE RST WCX 10LT TRIO BLAZER EV</t>
  </si>
  <si>
    <t>BS548</t>
  </si>
  <si>
    <t>I-E RST WCX 8-LT S/D '21 TAHOE</t>
  </si>
  <si>
    <t>BS548T</t>
  </si>
  <si>
    <t>I-E RST WCX 8-LT TRIO 21 TAHOE</t>
  </si>
  <si>
    <t>BS54Z</t>
  </si>
  <si>
    <t>I-E RST WCX 10-LT S/D 21 TAHOE</t>
  </si>
  <si>
    <t>BS54ZT</t>
  </si>
  <si>
    <t>I-E RST WCX 10-LT TRIO TAHOE</t>
  </si>
  <si>
    <t>BS448</t>
  </si>
  <si>
    <t>I-E RST WCX 8-LT S/D DURANGO</t>
  </si>
  <si>
    <t>BS448T</t>
  </si>
  <si>
    <t>I-E RST WCX 8-LT TRIO DURANGO</t>
  </si>
  <si>
    <t>BS44Z</t>
  </si>
  <si>
    <t>I-E RST WCX 10-LT S/D DURANGO</t>
  </si>
  <si>
    <t>BS44ZT</t>
  </si>
  <si>
    <t>I-E RST WCX 10-LT TRIO DURANGO</t>
  </si>
  <si>
    <t>BS358</t>
  </si>
  <si>
    <t>I-E RST WCX 8-LT S/D CHARGER</t>
  </si>
  <si>
    <t>BS358T</t>
  </si>
  <si>
    <t>I-E RST WCX 8-LT TRIP CHARGER</t>
  </si>
  <si>
    <t>BS35Z</t>
  </si>
  <si>
    <t>I-E RST WCX 10-LT S/D CHARGER</t>
  </si>
  <si>
    <t>BS35ZT</t>
  </si>
  <si>
    <t>I-E RST WCX 10-LT TRIO CHARGER</t>
  </si>
  <si>
    <t>BS35X</t>
  </si>
  <si>
    <t>I-E RST WCX 12-LT S/D CHARGER</t>
  </si>
  <si>
    <t>BS35XT</t>
  </si>
  <si>
    <t>I-E RST WCX 12-LT TRIO CHARGER</t>
  </si>
  <si>
    <t>BS488</t>
  </si>
  <si>
    <t>IE RST WCX 8-LT S/D EXPEDITION</t>
  </si>
  <si>
    <t>BS488T</t>
  </si>
  <si>
    <t>IE RST WCX 8LT TRIO EXPEDITION</t>
  </si>
  <si>
    <t>BS48Z</t>
  </si>
  <si>
    <t>IE RST WCX 10LT S/D EXPEDITION</t>
  </si>
  <si>
    <t>BS48ZT</t>
  </si>
  <si>
    <t>IE RST WCX 10LT TRI EXPEDITION</t>
  </si>
  <si>
    <t>BS508</t>
  </si>
  <si>
    <t>I-E RST WCX 8-LT S/D UTILITY</t>
  </si>
  <si>
    <t>BS508T</t>
  </si>
  <si>
    <t>I-E RST WCX 8-LT TRIO UTILITY</t>
  </si>
  <si>
    <t>BS50Z</t>
  </si>
  <si>
    <t>I-E RST WCX 10-LT S/D UTILITY</t>
  </si>
  <si>
    <t>BS50ZT</t>
  </si>
  <si>
    <t>I-E RST WCX 10-LT TRIO UTILITY</t>
  </si>
  <si>
    <t>BS578</t>
  </si>
  <si>
    <t>I-E RST WCX 8-LT S/D 22 MACH-E</t>
  </si>
  <si>
    <t>BS578T</t>
  </si>
  <si>
    <t>I-E RST WCX 8-LT TRIO MACH-E</t>
  </si>
  <si>
    <t>BS608</t>
  </si>
  <si>
    <t>I-E RST WCX 8-LT S/D MUSTANG</t>
  </si>
  <si>
    <t>BS608T</t>
  </si>
  <si>
    <t>I-E RST WCX 8-LT TRIO MUSTANG</t>
  </si>
  <si>
    <t>BS60Z</t>
  </si>
  <si>
    <t>I-E RST WCX 10-LT S/D MUSTANG</t>
  </si>
  <si>
    <t>BS60ZT</t>
  </si>
  <si>
    <t>I-E RST WCX 10-LT TRIO MUSTANG</t>
  </si>
  <si>
    <t>BS568</t>
  </si>
  <si>
    <t>IE RST WCX 8-LT S/D 22 TESLA Y</t>
  </si>
  <si>
    <t>BS568T</t>
  </si>
  <si>
    <t>IE RST WCX 8LT TRIO 22 TESLA Y</t>
  </si>
  <si>
    <t>ITRAYL8</t>
  </si>
  <si>
    <t>INNER EDGE RST LC 8-LT TRAY</t>
  </si>
  <si>
    <t>ITRAYL10</t>
  </si>
  <si>
    <t>INNER EDGE RST LC 10-LT TRAY</t>
  </si>
  <si>
    <t>ITRAYL12</t>
  </si>
  <si>
    <t>INNER EDGE RST LC 12-LT TRAY</t>
  </si>
  <si>
    <t>BSRW8</t>
  </si>
  <si>
    <t>INNER EDGE RST WCX 8-LT TRAY</t>
  </si>
  <si>
    <t>BSRW8T</t>
  </si>
  <si>
    <t>BSRW10</t>
  </si>
  <si>
    <t>INNER EDGE RST WCX 10-LT TRAY</t>
  </si>
  <si>
    <t>BSRW10T</t>
  </si>
  <si>
    <t>BSRW12</t>
  </si>
  <si>
    <t>INNER EDGE RST WCX 12-LT TRAY</t>
  </si>
  <si>
    <t>BSRW12T</t>
  </si>
  <si>
    <t>INNER EDGE RST WCX 12 LT TRAY</t>
  </si>
  <si>
    <t>ISRL8</t>
  </si>
  <si>
    <t>INNER EDGE RST 8-LT SOLO TRAY</t>
  </si>
  <si>
    <t>ISRL10</t>
  </si>
  <si>
    <t>INNER EDGE RST 10-LT SOLO TRAY</t>
  </si>
  <si>
    <t>ISRL12</t>
  </si>
  <si>
    <t>INNER EDGE RST 12-LT SOLO TRAY</t>
  </si>
  <si>
    <t>OEWS54</t>
  </si>
  <si>
    <t>ION OUTEREDGE WC SOLO 21 TAHOE</t>
  </si>
  <si>
    <t>OEWS50</t>
  </si>
  <si>
    <t>ION O.E. WC SOLO INTERCEPTOR</t>
  </si>
  <si>
    <t>OEIONG</t>
  </si>
  <si>
    <t>ADD 1 GREEN ION OUTER EDGE</t>
  </si>
  <si>
    <t>OEIONAX</t>
  </si>
  <si>
    <t>ADD 1 AMB/SMK ION OUTER EDGE</t>
  </si>
  <si>
    <t>OEIONBX</t>
  </si>
  <si>
    <t>ADD 1 BLU/SMK ION OUTER EDGE</t>
  </si>
  <si>
    <t>OEIONCX</t>
  </si>
  <si>
    <t>ADD 1 WHT/SMK ION OUTER EDGE</t>
  </si>
  <si>
    <t>OEIONGX</t>
  </si>
  <si>
    <t>ADD 1 GRN/SMK ION OUTER EDGE</t>
  </si>
  <si>
    <t>OEIONRX</t>
  </si>
  <si>
    <t>ADD 1 RED/SMK ION OUTER EDGE</t>
  </si>
  <si>
    <t>OEWD54</t>
  </si>
  <si>
    <t>ION OUTER EDGE WC DUO 21 TAHOE</t>
  </si>
  <si>
    <t>OEWD50</t>
  </si>
  <si>
    <t>ION O.E. WC DUO INTERCEPTOR</t>
  </si>
  <si>
    <t>OEI2L</t>
  </si>
  <si>
    <t>ADD 1 RED/GRN ION OUTER EDGE</t>
  </si>
  <si>
    <t>OEI2DX</t>
  </si>
  <si>
    <t>ADD 1 R-W/SMK ION OUTER EDGE</t>
  </si>
  <si>
    <t>OEI2EX</t>
  </si>
  <si>
    <t>ADD 1 B-W/SMK ION OUTER EDGE</t>
  </si>
  <si>
    <t>OEI2FX</t>
  </si>
  <si>
    <t>ADD 1 A-W/SMK ION OUTER EDGE</t>
  </si>
  <si>
    <t>OEI2HX</t>
  </si>
  <si>
    <t>ADD 1 G-W/SMK ION OUTER EDGE</t>
  </si>
  <si>
    <t>OEI2JX</t>
  </si>
  <si>
    <t>ADD 1 R-B/SMK ION OUTER EDGE</t>
  </si>
  <si>
    <t>OEI2KX</t>
  </si>
  <si>
    <t>ADD 1 R-A/SMK ION OUTER EDGE</t>
  </si>
  <si>
    <t>OEI2LX</t>
  </si>
  <si>
    <t>ADD 1 R-G/SMK ION OUTER EDGE</t>
  </si>
  <si>
    <t>OEI2MX</t>
  </si>
  <si>
    <t>ADD 1 B-A/SMK ION OUTER EDGE</t>
  </si>
  <si>
    <t>OEWT54</t>
  </si>
  <si>
    <t>ION OUTEREDGE WC TRIO 21 TAHOE</t>
  </si>
  <si>
    <t>OEWT50</t>
  </si>
  <si>
    <t>ION O.E. WC TRIO INTERCEPTOR</t>
  </si>
  <si>
    <t>OEI3RBAX</t>
  </si>
  <si>
    <t>ADD 1 RBA/SMK ION OUTER EDGE</t>
  </si>
  <si>
    <t>OEI3RCAX</t>
  </si>
  <si>
    <t>ADD 1 RWA/SMK ION OUTER EDGE</t>
  </si>
  <si>
    <t>OEI3BCAX</t>
  </si>
  <si>
    <t>ADD 1 BWA/SMK ION OUTER EDGE</t>
  </si>
  <si>
    <t>OEI3RBCX</t>
  </si>
  <si>
    <t>ADD 1 RBW/SMK ION OUTER EDGE</t>
  </si>
  <si>
    <t>OELS54</t>
  </si>
  <si>
    <t>ION OUTEREDGE LC SOLO 21 TAHOE</t>
  </si>
  <si>
    <t>OELS50</t>
  </si>
  <si>
    <t>ION O.E. LC SOLO INTERCEPTOR</t>
  </si>
  <si>
    <t>RPWS54</t>
  </si>
  <si>
    <t>ION REAR PILLAR WC SOLO TAHOE</t>
  </si>
  <si>
    <t>RPWS44</t>
  </si>
  <si>
    <t>ION REARPILLAR WC SOLO DURANGO</t>
  </si>
  <si>
    <t>RPWS50</t>
  </si>
  <si>
    <t>ION REARPILLAR WC SOLO UTILITY</t>
  </si>
  <si>
    <t>RPWD54</t>
  </si>
  <si>
    <t>ION REAR PILLAR WC DUO TAHOE</t>
  </si>
  <si>
    <t>RPWD44</t>
  </si>
  <si>
    <t>ION REAR PILLAR WC DUO DURANGO</t>
  </si>
  <si>
    <t>RPWD50</t>
  </si>
  <si>
    <t>ION REAR PILLAR WC DUO UTILITY</t>
  </si>
  <si>
    <t>RPWT54</t>
  </si>
  <si>
    <t>ION REAR PILLAR WC TRIO TAHOE</t>
  </si>
  <si>
    <t>RPWT44</t>
  </si>
  <si>
    <t>ION REARPILLAR WC TRIO DURANGO</t>
  </si>
  <si>
    <t>RPWT50</t>
  </si>
  <si>
    <t>ION REARPILLAR WC TRIO UTILITY</t>
  </si>
  <si>
    <t>RPLS54</t>
  </si>
  <si>
    <t>ION REAR PILLAR LC SOLO TAHOE</t>
  </si>
  <si>
    <t>RPLS44</t>
  </si>
  <si>
    <t>ION REARPILLAR LC SOLO DURANGO</t>
  </si>
  <si>
    <t>RPLS50</t>
  </si>
  <si>
    <t>ION REARPILLAR LC SOLO UTILITY</t>
  </si>
  <si>
    <t>K4W4BBBB</t>
  </si>
  <si>
    <t>FREEDOM IV WCX 44" B/B/B/B</t>
  </si>
  <si>
    <t>K4W4BRBR</t>
  </si>
  <si>
    <t>FREEDOM IV WCX 44" B/R/B/R</t>
  </si>
  <si>
    <t>K4W4RRRR</t>
  </si>
  <si>
    <t>FREEDOM IV WCX 44" R/R/R/R</t>
  </si>
  <si>
    <t>K4W8AAAA</t>
  </si>
  <si>
    <t>FREEDOM IV WCX 49" A/A/A/A</t>
  </si>
  <si>
    <t>K4W8ARAR</t>
  </si>
  <si>
    <t>FREEDOM IV WCX 49" A/R/A/R</t>
  </si>
  <si>
    <t>K4W8BBBB</t>
  </si>
  <si>
    <t>FREEDOM IV WCX 49" B/B/B/B</t>
  </si>
  <si>
    <t>K4W8BRBR</t>
  </si>
  <si>
    <t>FREEDOM IV WCX 49" B/R/B/R</t>
  </si>
  <si>
    <t>K4W8RRRR</t>
  </si>
  <si>
    <t>FREEDOM IV WCX 49" R/R/R/R</t>
  </si>
  <si>
    <t>K4W2AAAA</t>
  </si>
  <si>
    <t>FREEDOM IV WCX 55" A/A/A/A</t>
  </si>
  <si>
    <t>K4W2ABAB</t>
  </si>
  <si>
    <t>FREEDOM IV WCX 55" A/B/A/B</t>
  </si>
  <si>
    <t>K4W2BBBB</t>
  </si>
  <si>
    <t>FREEDOM IV WCX 55" B/B/B/B</t>
  </si>
  <si>
    <t>K4W2BBRR</t>
  </si>
  <si>
    <t>FREEDOM IV WCX 55" B/B/R/R</t>
  </si>
  <si>
    <t>K4W2BRBR</t>
  </si>
  <si>
    <t>FREEDOM IV WCX 55" B/R/B/R</t>
  </si>
  <si>
    <t>K4W2BRRR</t>
  </si>
  <si>
    <t>FREEDOM IV WCX 55" B/R/R/R</t>
  </si>
  <si>
    <t>K4W2CCCC</t>
  </si>
  <si>
    <t>FREEDOM IV WCX 55" W/W/W/W</t>
  </si>
  <si>
    <t>K4W2CCRR</t>
  </si>
  <si>
    <t>FREEDOM IV WCX 55" W/W/R/R</t>
  </si>
  <si>
    <t>K4W2RRRR</t>
  </si>
  <si>
    <t>FREEDOM IV WCX 55" R/R/R/R</t>
  </si>
  <si>
    <t>K4W0AAAA</t>
  </si>
  <si>
    <t>FREEDOM IV WCX 60" A/A/A/A</t>
  </si>
  <si>
    <t>K4W0BRBR</t>
  </si>
  <si>
    <t>FREEDOM IV WCX 60" B/R/B/R</t>
  </si>
  <si>
    <t>K4W0RRRR</t>
  </si>
  <si>
    <t>FREEDOM IV WCX 60" R/R/R/R</t>
  </si>
  <si>
    <t>K4W7AAAA</t>
  </si>
  <si>
    <t>FREEDOM IV WCX 72" A/A/A/A</t>
  </si>
  <si>
    <t>K4W7ARAR</t>
  </si>
  <si>
    <t>FREEDOM IV WCX 72" A/R/A/R</t>
  </si>
  <si>
    <t>K4W7BBBB</t>
  </si>
  <si>
    <t>FREEDOM IV WCX 72" B/B/B/B</t>
  </si>
  <si>
    <t>K4W7BCCR</t>
  </si>
  <si>
    <t>FREEDOM IV WCX 72" B/W/W/R</t>
  </si>
  <si>
    <t>K4W7BRBR</t>
  </si>
  <si>
    <t>FREEDOM IV WCX 72" B/R/B/R</t>
  </si>
  <si>
    <t>K4W7CCRR</t>
  </si>
  <si>
    <t>FREEDOM IV WCX 72" W/W/R/R</t>
  </si>
  <si>
    <t>K4W7CRCR</t>
  </si>
  <si>
    <t>FREEDOM IV WCX 72" W/R/W/R</t>
  </si>
  <si>
    <t>K4W7RRBB</t>
  </si>
  <si>
    <t>FREEDOM IV WCX 72" R/R/B/B</t>
  </si>
  <si>
    <t>K4W7RRRR</t>
  </si>
  <si>
    <t>FREEDOM IV WCX 72" R/R/R/R</t>
  </si>
  <si>
    <t>F4X4AAAA</t>
  </si>
  <si>
    <t>FREEDOM IV LC 44" A/A/A/A</t>
  </si>
  <si>
    <t>F4X4AARR</t>
  </si>
  <si>
    <t>FREEDOM IV LC 44" A/A/R/R</t>
  </si>
  <si>
    <t>F4X4ACAC</t>
  </si>
  <si>
    <t>FREEDOM IV LC 44" A/W/A/W</t>
  </si>
  <si>
    <t>F4X4ARAR</t>
  </si>
  <si>
    <t>FREEDOM IV LC 44" A/R/A/R</t>
  </si>
  <si>
    <t>F4X4BBBB</t>
  </si>
  <si>
    <t>FREEDOM IV LC 44" B/B/B/B</t>
  </si>
  <si>
    <t>F4X4BRBR</t>
  </si>
  <si>
    <t>FREEDOM IV LC 44" B/R/B/R</t>
  </si>
  <si>
    <t>F4X4CRCR</t>
  </si>
  <si>
    <t>FREEDOM IV LC 44" W/R/W/R</t>
  </si>
  <si>
    <t>F4X4GGGG</t>
  </si>
  <si>
    <t>FREEDOM IV LC 44" G/G/G/G</t>
  </si>
  <si>
    <t>F4X4RRAA</t>
  </si>
  <si>
    <t>FREEDOM IV LC 44" R/R/A/A</t>
  </si>
  <si>
    <t>F4X4RRRR</t>
  </si>
  <si>
    <t>FREEDOM IV LC 44" R/R/R/R</t>
  </si>
  <si>
    <t>F4X8AAAA</t>
  </si>
  <si>
    <t>FREEDOM IV LC 49" A/A/A/A</t>
  </si>
  <si>
    <t>F4X8AARR</t>
  </si>
  <si>
    <t>FREEDOM IV LC 49" A/A/R/R</t>
  </si>
  <si>
    <t>F4X8ABAB</t>
  </si>
  <si>
    <t>FREEDOM IV LC 49" A/B/A/B</t>
  </si>
  <si>
    <t>F4X8ARAR</t>
  </si>
  <si>
    <t>FREEDOM IV LC 49" A/R/A/R</t>
  </si>
  <si>
    <t>F4X8BBBB</t>
  </si>
  <si>
    <t>FREEDOM IV LC 49" B/B/B/B</t>
  </si>
  <si>
    <t>F4X8BRBR</t>
  </si>
  <si>
    <t>FREEDOM IV LC 49" B/R/B/R</t>
  </si>
  <si>
    <t>F4X8CRCR</t>
  </si>
  <si>
    <t>FREEDOM IV LC 49" W/R/W/R</t>
  </si>
  <si>
    <t>F4X8RRBB</t>
  </si>
  <si>
    <t>FREEDOM IV LC 49" R/R/B/B</t>
  </si>
  <si>
    <t>F4X8RRRR</t>
  </si>
  <si>
    <t>FREEDOM IV LC 49" R/R/R/R</t>
  </si>
  <si>
    <t>F4X2AAAA</t>
  </si>
  <si>
    <t>FREEDOM IV LC 55" A/A/A/A</t>
  </si>
  <si>
    <t>F4X2AACC</t>
  </si>
  <si>
    <t>FREEDOM IV LC 55" A/A/W/W</t>
  </si>
  <si>
    <t>F4X2ABAB</t>
  </si>
  <si>
    <t>FREEDOM IV LC 55" A/B/A/B</t>
  </si>
  <si>
    <t>F4X2ACAC</t>
  </si>
  <si>
    <t>FREEDOM IV LC 55" A/W/A/W</t>
  </si>
  <si>
    <t>F4X2ARAR</t>
  </si>
  <si>
    <t>FREEDOM IV LC 55" A/R/A/R</t>
  </si>
  <si>
    <t>F4X2BBBB</t>
  </si>
  <si>
    <t>FREEDOM IV LC 55" B/B/B/B</t>
  </si>
  <si>
    <t>F4X2BBRR</t>
  </si>
  <si>
    <t>FREEDOM IV LC 55" B/B/R/R</t>
  </si>
  <si>
    <t>F4X2BRBR</t>
  </si>
  <si>
    <t>FREEDOM IV LC 55" B/R/B/R</t>
  </si>
  <si>
    <t>F4X2BRRR</t>
  </si>
  <si>
    <t>FREEDOM IV LC 55" B/R/R/R</t>
  </si>
  <si>
    <t>F4X2CCCC</t>
  </si>
  <si>
    <t>FREEDOM IV LC 55" W/W/W/W</t>
  </si>
  <si>
    <t>F4X2CCRR</t>
  </si>
  <si>
    <t>FREEDOM IV LC 55" W/W/R/R</t>
  </si>
  <si>
    <t>F4X2CRCR</t>
  </si>
  <si>
    <t>FREEDOM IV LC 55" W/R/W/R</t>
  </si>
  <si>
    <t>F4X2GGGG</t>
  </si>
  <si>
    <t>FREEDOM IV LC 55" G/G/G/G</t>
  </si>
  <si>
    <t>F4X2GRGR</t>
  </si>
  <si>
    <t>FREEDOM IV LC 55" G/R/G/R</t>
  </si>
  <si>
    <t>F4X2RRBB</t>
  </si>
  <si>
    <t>FREEDOM IV LC 55" R/R/B/B</t>
  </si>
  <si>
    <t>F4X2RRBR</t>
  </si>
  <si>
    <t>FREEDOM IV LC 55" R/R/B/R</t>
  </si>
  <si>
    <t>F4X2RRRR</t>
  </si>
  <si>
    <t>FREEDOM IV LC 55" R/R/R/R</t>
  </si>
  <si>
    <t>F4X0AAAA</t>
  </si>
  <si>
    <t>FREEDOM IV LC 60" A/A/A/A</t>
  </si>
  <si>
    <t>F4X0ARAR</t>
  </si>
  <si>
    <t>FREEDOM IV LC 60" A/R/A/R</t>
  </si>
  <si>
    <t>F4X0BBBB</t>
  </si>
  <si>
    <t>FREEDOM IV LC 60" B/B/B/B</t>
  </si>
  <si>
    <t>F4X0BBRR</t>
  </si>
  <si>
    <t>FREEDOM IV LC 60" B/B/R/R</t>
  </si>
  <si>
    <t>F4X0BRBR</t>
  </si>
  <si>
    <t>FREEDOM IV LC 60" B/R/B/R</t>
  </si>
  <si>
    <t>F4X0BRRR</t>
  </si>
  <si>
    <t>FREEDOM IV LC 60" B/R/R/R</t>
  </si>
  <si>
    <t>F4X0CCCC</t>
  </si>
  <si>
    <t>FREEDOM IV LC 60" W/W/W/W</t>
  </si>
  <si>
    <t>F4X0CRCR</t>
  </si>
  <si>
    <t>FREEDOM IV LC 60" W/R/W/R</t>
  </si>
  <si>
    <t>F4X0RRBB</t>
  </si>
  <si>
    <t>FREEDOM IV LC 60" R/R/B/B</t>
  </si>
  <si>
    <t>F4X0RRBR</t>
  </si>
  <si>
    <t>FREEDOM IV LC 60" R/R/B/R</t>
  </si>
  <si>
    <t>F4X0RRCC</t>
  </si>
  <si>
    <t>FREEDOM IV LC 60" R/R/W/W</t>
  </si>
  <si>
    <t>F4X0RRRR</t>
  </si>
  <si>
    <t>FREEDOM IV LC 60" R/R/R/R</t>
  </si>
  <si>
    <t>F4X7AAAA</t>
  </si>
  <si>
    <t>FREEDOM IV LC 72" A/A/A/A</t>
  </si>
  <si>
    <t>F4X7AACC</t>
  </si>
  <si>
    <t>FREEDOM IV LC 72" A/A/W/W</t>
  </si>
  <si>
    <t>F4X7ACAC</t>
  </si>
  <si>
    <t>FREEDOM IV LC 72" A/W/A/W</t>
  </si>
  <si>
    <t>F4X7ARAB</t>
  </si>
  <si>
    <t>FREEDOM IV LC 72" A/R/A/B</t>
  </si>
  <si>
    <t>F4X7ARAR</t>
  </si>
  <si>
    <t>FREEDOM IV LC 72" A/R/A/R</t>
  </si>
  <si>
    <t>F4X7BBBB</t>
  </si>
  <si>
    <t>FREEDOM IV LC 72" B/B/B/B</t>
  </si>
  <si>
    <t>F4X7BBRR</t>
  </si>
  <si>
    <t>FREEDOM IV LC 72" B/B/R/R</t>
  </si>
  <si>
    <t>F4X7BCBC</t>
  </si>
  <si>
    <t>FREEDOM IV LC 72" B/W/B/W</t>
  </si>
  <si>
    <t>F4X7BRBR</t>
  </si>
  <si>
    <t>FREEDOM IV LC 72" B/R/B/R</t>
  </si>
  <si>
    <t>F4X7BRRR</t>
  </si>
  <si>
    <t>FREEDOM IV LC 72" B/R/R/R</t>
  </si>
  <si>
    <t>F4X7CCCC</t>
  </si>
  <si>
    <t>FREEDOM IV LC 72" W/W/W/W</t>
  </si>
  <si>
    <t>F4X7CRBC</t>
  </si>
  <si>
    <t>FREEDOM IV LC 72" W/R/B/W</t>
  </si>
  <si>
    <t>F4X7CRCR</t>
  </si>
  <si>
    <t>FREEDOM IV LC 72" W/R/W/R</t>
  </si>
  <si>
    <t>F4X7GGGG</t>
  </si>
  <si>
    <t>FREEDOM IV LC 72" G/G/G/G</t>
  </si>
  <si>
    <t>F4X7GRGR</t>
  </si>
  <si>
    <t>FREEDOM IV LC 72" G/R/G/R</t>
  </si>
  <si>
    <t>F4X7RRBB</t>
  </si>
  <si>
    <t>FREEDOM IV LC 72" R/R/B/B</t>
  </si>
  <si>
    <t>F4X7RRBR</t>
  </si>
  <si>
    <t>FREEDOM IV LC 72" R/R/B/R</t>
  </si>
  <si>
    <t>F4X7RRRR</t>
  </si>
  <si>
    <t>FREEDOM IV LC 72" R/R/R/R</t>
  </si>
  <si>
    <t>K424DDDD</t>
  </si>
  <si>
    <t>FREEDOM IV DUO WCX 44" D/D/D/D</t>
  </si>
  <si>
    <t>K424DEDE</t>
  </si>
  <si>
    <t>FREEDOM IV DUO WCX 44" D/E/D/E</t>
  </si>
  <si>
    <t>K428DDDD</t>
  </si>
  <si>
    <t>FREEDOM IV DUO WCX 49" D/D/D/D</t>
  </si>
  <si>
    <t>K428DEDE</t>
  </si>
  <si>
    <t>FREEDOM IV DUO WCX 49" D/E/D/E</t>
  </si>
  <si>
    <t>K428EEEE</t>
  </si>
  <si>
    <t>FREEDOM IV DUO WCX 49" E/E/E/E</t>
  </si>
  <si>
    <t>K428FFFF</t>
  </si>
  <si>
    <t>FREEDOM IV DUO WCX 49" F/F/F/F</t>
  </si>
  <si>
    <t>K422DDDD</t>
  </si>
  <si>
    <t>FREEDOM IV DUO WCX 55" D/D/D/D</t>
  </si>
  <si>
    <t>K422DEDD</t>
  </si>
  <si>
    <t>FREEDOM IV DUO WCX 55" D/E/D/D</t>
  </si>
  <si>
    <t>K422DEDE</t>
  </si>
  <si>
    <t>FREEDOM IV DUO WCX 55" D/E/D/E</t>
  </si>
  <si>
    <t>K422EEDD</t>
  </si>
  <si>
    <t>FREEDOM IV DUO WCX 55" E/E/D/D</t>
  </si>
  <si>
    <t>K422FFFF</t>
  </si>
  <si>
    <t>FREEDOM IV DUO WCX 55" F/F/F/F</t>
  </si>
  <si>
    <t>K420DDDD</t>
  </si>
  <si>
    <t>FREEDOM IV DUO WCX 60" D/D/D/D</t>
  </si>
  <si>
    <t>K420DEDE</t>
  </si>
  <si>
    <t>FREEDOM IV DUO WCX 60" D/E/D/E</t>
  </si>
  <si>
    <t>K420FFFF</t>
  </si>
  <si>
    <t>FREEDOM IV DUO WCX 60" F/F/F/F</t>
  </si>
  <si>
    <t>K420KMKM</t>
  </si>
  <si>
    <t>FREEDOM IV DUO WCX 60" K/M/K/M</t>
  </si>
  <si>
    <t>K420MMMM</t>
  </si>
  <si>
    <t>FREEDOM IV DUO WCX 60" M/M/M/M</t>
  </si>
  <si>
    <t>K427DDDD</t>
  </si>
  <si>
    <t>FREEDOM IV DUO WCX 72" D/D/D/D</t>
  </si>
  <si>
    <t>K427DDEE</t>
  </si>
  <si>
    <t>FREEDOM IV DUO WCX 72" D/D/E/E</t>
  </si>
  <si>
    <t>K427DEDE</t>
  </si>
  <si>
    <t>FREEDOM IV DUO WCX 72" D/E/D/E</t>
  </si>
  <si>
    <t>K427EEEE</t>
  </si>
  <si>
    <t>FREEDOM IV DUO WCX 72" E/E/E/E</t>
  </si>
  <si>
    <t>K427FFFF</t>
  </si>
  <si>
    <t>FREEDOM IV DUO WCX 72" F/F/F/F</t>
  </si>
  <si>
    <t>K427KKKK</t>
  </si>
  <si>
    <t>FREEDOM IV DUO WCX 72" K/K/K/K</t>
  </si>
  <si>
    <t>K427MMKK</t>
  </si>
  <si>
    <t>FREEDOM IV DUO WCX 72" M/M/K/K</t>
  </si>
  <si>
    <t>K427MMMM</t>
  </si>
  <si>
    <t>FREEDOM IV DUO WCX 72" M/M/M/M</t>
  </si>
  <si>
    <t>F42DLD</t>
  </si>
  <si>
    <t>FREEDOM IV + 1 LONG 24LED R/W</t>
  </si>
  <si>
    <t>F42DLE</t>
  </si>
  <si>
    <t>FREEDOM IV + 1 LONG 24LED B/W</t>
  </si>
  <si>
    <t>F42DLF</t>
  </si>
  <si>
    <t>FREEDOM IV + 1 LONG 24LED W/A</t>
  </si>
  <si>
    <t>F42DLJ</t>
  </si>
  <si>
    <t>FREEDOM IV + 1 LONG 24LED R/B</t>
  </si>
  <si>
    <t>F42DLK</t>
  </si>
  <si>
    <t>FREEDOM IV + 1 LONG 24LED R/A</t>
  </si>
  <si>
    <t>F42DLM</t>
  </si>
  <si>
    <t>FREEDOM IV + 1 LONG 24LED B/A</t>
  </si>
  <si>
    <t>F42DSD</t>
  </si>
  <si>
    <t>FREEDOM IV + 1 SHORT 12LED R/W</t>
  </si>
  <si>
    <t>F42DSE</t>
  </si>
  <si>
    <t>FREEDOM IV + 1 SHORT 12LED B/W</t>
  </si>
  <si>
    <t>F42DSF</t>
  </si>
  <si>
    <t>FREEDOM IV + 1 SHORT 12LED W/A</t>
  </si>
  <si>
    <t>F42DSK</t>
  </si>
  <si>
    <t>FREEDOM IV + 1 SHORT 12LED R/A</t>
  </si>
  <si>
    <t>F42DSM</t>
  </si>
  <si>
    <t>FREEDOM IV + 1 SHORT 12LED B/A</t>
  </si>
  <si>
    <t>F42WAD</t>
  </si>
  <si>
    <t>FREEDOM 4 +1 12LED ALY/WARN RW</t>
  </si>
  <si>
    <t>F42WAE</t>
  </si>
  <si>
    <t>FREEDOM 4 +1 12LED ALY/WARN BW</t>
  </si>
  <si>
    <t>F42WAF</t>
  </si>
  <si>
    <t>FREEDOM 4 +1 12LED ALY/WARN WA</t>
  </si>
  <si>
    <t>F42WAK</t>
  </si>
  <si>
    <t>FREEDOM 4 +1 12LED ALY/WARN RA</t>
  </si>
  <si>
    <t>F4DSA</t>
  </si>
  <si>
    <t>FREEDOM IV + 1 SHORT 6LED AMB</t>
  </si>
  <si>
    <t>F4DSB</t>
  </si>
  <si>
    <t>FREEDOM IV + 1 SHORT 6LED BLU</t>
  </si>
  <si>
    <t>F4DSC</t>
  </si>
  <si>
    <t>FREEDOM IV + 1 SHORT 6LED WHT</t>
  </si>
  <si>
    <t>F4DSG</t>
  </si>
  <si>
    <t>FREEDOM IV + 1 SHORT 6LED GRN</t>
  </si>
  <si>
    <t>F4DSR</t>
  </si>
  <si>
    <t>FREEDOM IV + 1 SHORT 6LED RED</t>
  </si>
  <si>
    <t>F4DSD</t>
  </si>
  <si>
    <t>FREEDOM IV + 1 SHORT 6LED R/W</t>
  </si>
  <si>
    <t>F4DSE</t>
  </si>
  <si>
    <t>FREEDOM IV + 1 SHORT 6LED B/W</t>
  </si>
  <si>
    <t>F4DSF</t>
  </si>
  <si>
    <t>FREEDOM IV + 1 SHORT 6LED W/A</t>
  </si>
  <si>
    <t>F4DSH</t>
  </si>
  <si>
    <t>FREEDOM IV + 1 SHORT 6LED W/G</t>
  </si>
  <si>
    <t>F4DSJ</t>
  </si>
  <si>
    <t>FREEDOM IV + 1 SHORT 6LED R/B</t>
  </si>
  <si>
    <t>F4DSK</t>
  </si>
  <si>
    <t>FREEDOM IV + 1 SHORT 6LED R/A</t>
  </si>
  <si>
    <t>F4DSL</t>
  </si>
  <si>
    <t>FREEDOM IV + 1 SHORT 6LED R/G</t>
  </si>
  <si>
    <t>F4DSM</t>
  </si>
  <si>
    <t>FREEDOM IV + 1 SHORT 6LED B/A</t>
  </si>
  <si>
    <t>F4A3</t>
  </si>
  <si>
    <t>FREEDOM IV + 2 3LED ALLEY LTS</t>
  </si>
  <si>
    <t>F4A6</t>
  </si>
  <si>
    <t>FREEDOM IV + 2 6LED ALLEY LTS</t>
  </si>
  <si>
    <t>F4TL6</t>
  </si>
  <si>
    <t>FREEDOM IV + 2 LONG 6LED T-DS</t>
  </si>
  <si>
    <t>F4TS6</t>
  </si>
  <si>
    <t>FREEDOM IV + 2 SHORT 6LED T-DS</t>
  </si>
  <si>
    <t>F4WBTT</t>
  </si>
  <si>
    <t>FREEDOM IV WC LED BTT LT PAIR</t>
  </si>
  <si>
    <t>F4XBTT</t>
  </si>
  <si>
    <t>FREEDOM IV LC LED BTT LT PAIR</t>
  </si>
  <si>
    <t>F4XTACBL</t>
  </si>
  <si>
    <t>OPT FREEDOM IV TA HARN &amp; CABLE</t>
  </si>
  <si>
    <t>F4XTACTL</t>
  </si>
  <si>
    <t>OPT FREEDOM IV TA TACTLD1&amp;HARN</t>
  </si>
  <si>
    <t>CLBV2V</t>
  </si>
  <si>
    <t>LTBAR-MOUNTED V2V SYNC MODULE</t>
  </si>
  <si>
    <t>F4DSCBL</t>
  </si>
  <si>
    <t>FREEDOM 4 DRVR SIDE CABLE EXIT</t>
  </si>
  <si>
    <t>WCXDSEXC</t>
  </si>
  <si>
    <t>WCX EXPANSION CABLE DRVR EXIT</t>
  </si>
  <si>
    <t>FLBULK18</t>
  </si>
  <si>
    <t>BULK PACK 18 FREEDOM/9M/ULTRA</t>
  </si>
  <si>
    <t>F4795HT</t>
  </si>
  <si>
    <t>FREEDOM 4 EMITTER PREWIRE W/TD</t>
  </si>
  <si>
    <t>F4500S</t>
  </si>
  <si>
    <t>FREEDOM IV ADD 1 CTR MT STROBE</t>
  </si>
  <si>
    <t>F4500ST</t>
  </si>
  <si>
    <t>FREEDOM 4 + CTR MT STROBE W/TD</t>
  </si>
  <si>
    <t>F4CFA</t>
  </si>
  <si>
    <t>FREEDOM 4 +1 CORNER FILTER AMB</t>
  </si>
  <si>
    <t>F4CFB</t>
  </si>
  <si>
    <t>FREEDOM 4 +1 CORNER FILTER BLU</t>
  </si>
  <si>
    <t>F4CFG</t>
  </si>
  <si>
    <t>FREEDOM 4 +1 CORNER FILTER GRN</t>
  </si>
  <si>
    <t>F4CFR</t>
  </si>
  <si>
    <t>FREEDOM 4 +1 CORNER FILTER RED</t>
  </si>
  <si>
    <t>F4LFA</t>
  </si>
  <si>
    <t>FREEDOM IV + 1 LONG FILTER AMB</t>
  </si>
  <si>
    <t>F4LFB</t>
  </si>
  <si>
    <t>FREEDOM IV + 1 LONG FILTER BLU</t>
  </si>
  <si>
    <t>F4LFG</t>
  </si>
  <si>
    <t>FREEDOM IV + 1 LONG FILTER GRN</t>
  </si>
  <si>
    <t>F4LFR</t>
  </si>
  <si>
    <t>FREEDOM IV + 1 LONG FILTER RED</t>
  </si>
  <si>
    <t>F4SFA</t>
  </si>
  <si>
    <t>FREEDOM IV +1 SHORT FILTER AMB</t>
  </si>
  <si>
    <t>F4SFB</t>
  </si>
  <si>
    <t>FREEDOM IV +1 SHORT FILTER BLU</t>
  </si>
  <si>
    <t>F4SFG</t>
  </si>
  <si>
    <t>FREEDOM IV +1 SHORT FILTER GRN</t>
  </si>
  <si>
    <t>F4SFR</t>
  </si>
  <si>
    <t>FREEDOM IV +1 SHORT FILTER RED</t>
  </si>
  <si>
    <t>F42ENDA</t>
  </si>
  <si>
    <t>FREEDOM IV CUT AMBER END DOME</t>
  </si>
  <si>
    <t>F42ENDB</t>
  </si>
  <si>
    <t>FREEDOM IV CUT BLUE END DOME</t>
  </si>
  <si>
    <t>F42ENDR</t>
  </si>
  <si>
    <t>FREEDOM IV CUT RED END DOME</t>
  </si>
  <si>
    <t>F42ENDD</t>
  </si>
  <si>
    <t>FREEDOM IV CUT R/C END DOME</t>
  </si>
  <si>
    <t>F42ENDE</t>
  </si>
  <si>
    <t>FREEDOM IV CUT B/C END DOME</t>
  </si>
  <si>
    <t>F42ENDF</t>
  </si>
  <si>
    <t>FREEDOM IV CUT A/C END DOME</t>
  </si>
  <si>
    <t>F48ENDA</t>
  </si>
  <si>
    <t>FREEDOM IV FULL AMBER END DOME</t>
  </si>
  <si>
    <t>F48ENDB</t>
  </si>
  <si>
    <t>FREEDOM IV FULL BLUE END DOME</t>
  </si>
  <si>
    <t>F48ENDR</t>
  </si>
  <si>
    <t>FREEDOM IV FULL RED END DOME</t>
  </si>
  <si>
    <t>F48ENDD</t>
  </si>
  <si>
    <t>FREEDOM IV FULL R/C END DOME</t>
  </si>
  <si>
    <t>F48ENDF</t>
  </si>
  <si>
    <t>FREEDOM IV FULL A/C END DOME</t>
  </si>
  <si>
    <t>F41CNTA</t>
  </si>
  <si>
    <t>FREEDOM IV 1-LT CTR DOME AMBER</t>
  </si>
  <si>
    <t>F41CNTB</t>
  </si>
  <si>
    <t>FREEDOM IV 1-LT CTR DOME BLUE</t>
  </si>
  <si>
    <t>F41CNTR</t>
  </si>
  <si>
    <t>FREEDOM IV 1-LT CTR DOME RED</t>
  </si>
  <si>
    <t>F42CNTA</t>
  </si>
  <si>
    <t>FREEDOM IV 2-LT CTR DOME AMBER</t>
  </si>
  <si>
    <t>F42CNTB</t>
  </si>
  <si>
    <t>FREEDOM IV 2-LT CTR DOME BLUE</t>
  </si>
  <si>
    <t>F42CNTG</t>
  </si>
  <si>
    <t>FREEDOM IV 2-LT CTR DOME GREEN</t>
  </si>
  <si>
    <t>F42CNTR</t>
  </si>
  <si>
    <t>FREEDOM IV 2-LT CTR DOME RED</t>
  </si>
  <si>
    <t>F42ENDX</t>
  </si>
  <si>
    <t>FREEDOM IV CUT SMOKE END DOME</t>
  </si>
  <si>
    <t>F48ENDX</t>
  </si>
  <si>
    <t>FREEDOM IV FULL SMOKE END DOME</t>
  </si>
  <si>
    <t>F41CNTX</t>
  </si>
  <si>
    <t>FREEDOM IV 1-LT CTR DOME SMOKE</t>
  </si>
  <si>
    <t>F42CNTX</t>
  </si>
  <si>
    <t>FREEDOM IV 2-LT CTR DOME SMOKE</t>
  </si>
  <si>
    <t>F4R2AAAA</t>
  </si>
  <si>
    <t>FREEDOM IV ROTA-BEAM 55" AAAA</t>
  </si>
  <si>
    <t>F4R2ARAR</t>
  </si>
  <si>
    <t>FREEDOM IV ROTA-BEAM 55" ARAR</t>
  </si>
  <si>
    <t>F4R2BBBB</t>
  </si>
  <si>
    <t>FREEDOM IV ROTA-BEAM 55" BBBB</t>
  </si>
  <si>
    <t>F4R2BRBR</t>
  </si>
  <si>
    <t>FREEDOM IV ROTA-BEAM 55" BRBR</t>
  </si>
  <si>
    <t>F4R2BRRR</t>
  </si>
  <si>
    <t>FREEDOM IV ROTA-BEAM 55" BRRR</t>
  </si>
  <si>
    <t>F4R2CRCR</t>
  </si>
  <si>
    <t>FREEDOM IV ROTA-BEAM 55" WRWR</t>
  </si>
  <si>
    <t>F4R2CRGR</t>
  </si>
  <si>
    <t>FREEDOM IV ROTA-BEAM 55" WRGR</t>
  </si>
  <si>
    <t>F4R2RRBB</t>
  </si>
  <si>
    <t>FREEDOM IV ROTA-BEAM 55" RRBB</t>
  </si>
  <si>
    <t>F4R2RRRR</t>
  </si>
  <si>
    <t>FREEDOM IV ROTA-BEAM 55" RRRR</t>
  </si>
  <si>
    <t>F4R0AAAA</t>
  </si>
  <si>
    <t>FREEDOM IV ROTA-BEAM 60" AAAA</t>
  </si>
  <si>
    <t>F4R0BBBB</t>
  </si>
  <si>
    <t>FREEDOM IV ROTA-BEAM 60" BBBB</t>
  </si>
  <si>
    <t>F4R0BRBR</t>
  </si>
  <si>
    <t>FREEDOM IV ROTA-BEAM 60" BRBR</t>
  </si>
  <si>
    <t>F4R0RRBB</t>
  </si>
  <si>
    <t>FREEDOM IV ROTA-BEAM 60" RRBB</t>
  </si>
  <si>
    <t>F4R0RRRR</t>
  </si>
  <si>
    <t>FREEDOM IV ROTA-BEAM 60" RRRR</t>
  </si>
  <si>
    <t>F4R7AAAA</t>
  </si>
  <si>
    <t>FREEDOM IV ROTA-BEAM 72" AAAA</t>
  </si>
  <si>
    <t>F4R7ARAR</t>
  </si>
  <si>
    <t>FREEDOM IV ROTA-BEAM 72" ARAR</t>
  </si>
  <si>
    <t>F4R7BBBB</t>
  </si>
  <si>
    <t>FREEDOM IV ROTA-BEAM 72" BBBB</t>
  </si>
  <si>
    <t>F4R7BBRR</t>
  </si>
  <si>
    <t>FREEDOM IV ROTA-BEAM 72" BBRR</t>
  </si>
  <si>
    <t>F4R7BRBR</t>
  </si>
  <si>
    <t>FREEDOM IV ROTA-BEAM 72" BRBR</t>
  </si>
  <si>
    <t>F4R7CRCR</t>
  </si>
  <si>
    <t>FREEDOM IV ROTA-BEAM 72" WRWR</t>
  </si>
  <si>
    <t>F4R7RRBB</t>
  </si>
  <si>
    <t>FREEDOM IV ROTA-BEAM 72" RRBB</t>
  </si>
  <si>
    <t>F4R7RRBR</t>
  </si>
  <si>
    <t>FREEDOM IV ROTA-BEAM 72" RRBR</t>
  </si>
  <si>
    <t>F4R7RRRR</t>
  </si>
  <si>
    <t>FREEDOM IV ROTA-BEAM 72" RRRR</t>
  </si>
  <si>
    <t>F4RDSA</t>
  </si>
  <si>
    <t>F4 ROTA-BEAM +1 SHORT 6LED AMB</t>
  </si>
  <si>
    <t>F4RDSB</t>
  </si>
  <si>
    <t>F4 ROTA-BEAM +1 SHORT 6LED BLU</t>
  </si>
  <si>
    <t>F4RDSC</t>
  </si>
  <si>
    <t>F4 ROTA-BEAM +1 SHORT 6LED WHT</t>
  </si>
  <si>
    <t>F4RDSG</t>
  </si>
  <si>
    <t>F4 ROTA-BEAM +1 SHORT 6LED GRN</t>
  </si>
  <si>
    <t>F4RDSR</t>
  </si>
  <si>
    <t>F4 ROTA-BEAM +1 SHORT 6LED RED</t>
  </si>
  <si>
    <t>F4RA3</t>
  </si>
  <si>
    <t>F4 ROTA-BEAM +2 3LED ALLEY LTS</t>
  </si>
  <si>
    <t>F4RA6</t>
  </si>
  <si>
    <t>F4 ROTA-BEAM +2 6LED ALLEY LTS</t>
  </si>
  <si>
    <t>F4R6TL</t>
  </si>
  <si>
    <t>F4 ROTA-BEAM +2 LONG 6LED T-DS</t>
  </si>
  <si>
    <t>F4R3TS</t>
  </si>
  <si>
    <t>F4 ROTA-BEAM +2 SHORT 3LED T-D</t>
  </si>
  <si>
    <t>F4R6TS</t>
  </si>
  <si>
    <t>F4 ROTA-BEAM +2 SHORT 6LED T-D</t>
  </si>
  <si>
    <t>F4RFLASH</t>
  </si>
  <si>
    <t>F4 ROTA-BEAM ADD 4-LT FLASHER</t>
  </si>
  <si>
    <t>F4RBTT</t>
  </si>
  <si>
    <t>F4 ROTA-BEAM LED B/T/T LT PAIR</t>
  </si>
  <si>
    <t>F4R500S</t>
  </si>
  <si>
    <t>F4 ROTA-BEAM ADD 1 CTR STROBE</t>
  </si>
  <si>
    <t>FRDSCBL</t>
  </si>
  <si>
    <t>FREEDOM ROTA DRIVER SIDE CABLE</t>
  </si>
  <si>
    <t>F4RDSC72</t>
  </si>
  <si>
    <t>F4 ROTA-BEAM DRIVER SIDE CABLE</t>
  </si>
  <si>
    <t>ES4AAAA</t>
  </si>
  <si>
    <t>LEGACY SOLO WCX 44" A/A/A/A</t>
  </si>
  <si>
    <t>ES4BBBB</t>
  </si>
  <si>
    <t>LEGACY SOLO WCX 44" B/B/B/B</t>
  </si>
  <si>
    <t>ES4BRBR</t>
  </si>
  <si>
    <t>LEGACY SOLO WCX 44" B/R/B/R</t>
  </si>
  <si>
    <t>ES8AAAA</t>
  </si>
  <si>
    <t>LEGACY SOLO WCX 48" A/A/A/A</t>
  </si>
  <si>
    <t>ES8BBBB</t>
  </si>
  <si>
    <t>LEGACY SOLO WCX 48" B/B/B/B</t>
  </si>
  <si>
    <t>ES8BRBR</t>
  </si>
  <si>
    <t>LEGACY SOLO WCX 48" B/R/B/R</t>
  </si>
  <si>
    <t>ES8BRRR</t>
  </si>
  <si>
    <t>LEGACY SOLO WCX 48" B/R/R/R</t>
  </si>
  <si>
    <t>ES8GGGG</t>
  </si>
  <si>
    <t>LEGACY SOLO WCX 48" G/G/G/G</t>
  </si>
  <si>
    <t>ES8RRRR</t>
  </si>
  <si>
    <t>LEGACY SOLO WCX 48" R/R/R/R</t>
  </si>
  <si>
    <t>ES2AAAA</t>
  </si>
  <si>
    <t>LEGACY SOLO WCX 54" A/A/A/A</t>
  </si>
  <si>
    <t>ES2ABAB</t>
  </si>
  <si>
    <t>LEGACY SOLO WCX 54" A/B/A/B</t>
  </si>
  <si>
    <t>ES2BBBB</t>
  </si>
  <si>
    <t>LEGACY SOLO WCX 54" B/B/B/B</t>
  </si>
  <si>
    <t>ES2BCAC</t>
  </si>
  <si>
    <t>LEGACY SOLO WCX 54" B/W/A/W</t>
  </si>
  <si>
    <t>ES2BRBR</t>
  </si>
  <si>
    <t>LEGACY SOLO WCX 54" B/R/B/R</t>
  </si>
  <si>
    <t>ES2BRRR</t>
  </si>
  <si>
    <t>LEGACY SOLO WCX 54" B/R/R/R</t>
  </si>
  <si>
    <t>ES2CRCR</t>
  </si>
  <si>
    <t>LEGACY SOLO WCX 54" W/R/W/R</t>
  </si>
  <si>
    <t>ES2GGGG</t>
  </si>
  <si>
    <t>LEGACY SOLO WCX 54" G/G/G/G</t>
  </si>
  <si>
    <t>ES2RRRR</t>
  </si>
  <si>
    <t>LEGACY SOLO WCX 54" R/R/R/R</t>
  </si>
  <si>
    <t>GSDLA</t>
  </si>
  <si>
    <t>LEGACY SOLO ADD 1 LONG AMBER</t>
  </si>
  <si>
    <t>GSDLB</t>
  </si>
  <si>
    <t>LEGACY SOLO ADD 1 LONG BLUE</t>
  </si>
  <si>
    <t>GSDLC</t>
  </si>
  <si>
    <t>LEGACY SOLO ADD 1 LONG WHITE</t>
  </si>
  <si>
    <t>GSDLG</t>
  </si>
  <si>
    <t>LEGACY SOLO ADD 1 LONG GREEN</t>
  </si>
  <si>
    <t>GSDLR</t>
  </si>
  <si>
    <t>LEGACY SOLO ADD 1 LONG RED</t>
  </si>
  <si>
    <t>GBTL</t>
  </si>
  <si>
    <t>LEGACY OPT. ADD 2 LONG T-D LTS</t>
  </si>
  <si>
    <t>GSAWA</t>
  </si>
  <si>
    <t>LEGACY SOLO ADD 1 WARN/ALY AMB</t>
  </si>
  <si>
    <t>GSAWB</t>
  </si>
  <si>
    <t>LEGACY SOLO ADD 1 WARN/ALY BLU</t>
  </si>
  <si>
    <t>GSAWC</t>
  </si>
  <si>
    <t>LEGACY SOLO ADD 1 WARN/ALY WHT</t>
  </si>
  <si>
    <t>GSAWG</t>
  </si>
  <si>
    <t>LEGACY SOLO ADD 1 WARN/ALY GRN</t>
  </si>
  <si>
    <t>GSAWR</t>
  </si>
  <si>
    <t>LEGACY SOLO ADD 1 WARN/ALY RED</t>
  </si>
  <si>
    <t>GSTLB</t>
  </si>
  <si>
    <t>LEGACY SOLO 1 LONG DUO T/A BLU</t>
  </si>
  <si>
    <t>GSTLR</t>
  </si>
  <si>
    <t>LEGACY SOLO 1 LONG DUO T/A RED</t>
  </si>
  <si>
    <t>GSTSB</t>
  </si>
  <si>
    <t>LEGACY SOLO 1 SHORT DUO TA BLU</t>
  </si>
  <si>
    <t>GSTSC</t>
  </si>
  <si>
    <t>LEGACY SOLO 1 SHORT DUO TA WHT</t>
  </si>
  <si>
    <t>GSTSR</t>
  </si>
  <si>
    <t>LEGACY SOLO 1 SHORT DUO TA RED</t>
  </si>
  <si>
    <t>GSBTTBR</t>
  </si>
  <si>
    <t>LEGACY WARNING/BTT PAIR B/R</t>
  </si>
  <si>
    <t>GSBTTBB</t>
  </si>
  <si>
    <t>LEGACY WARNING/BTT PAIR B/B</t>
  </si>
  <si>
    <t>GSBTTAA</t>
  </si>
  <si>
    <t>LEGACY WARNING/BTT PAIR A/A</t>
  </si>
  <si>
    <t>GBCFA</t>
  </si>
  <si>
    <t>LEGACY ADD 1 CORNER FILTER AMB</t>
  </si>
  <si>
    <t>GBCFB</t>
  </si>
  <si>
    <t>LEGACY ADD 1 CORNER FILTER BLU</t>
  </si>
  <si>
    <t>GBCFR</t>
  </si>
  <si>
    <t>LEGACY ADD 1 CORNER FILTER RED</t>
  </si>
  <si>
    <t>GBLFA</t>
  </si>
  <si>
    <t>LEGACY ADD 1 LONG FILTER AMBER</t>
  </si>
  <si>
    <t>GBLFB</t>
  </si>
  <si>
    <t>LEGACY ADD 1 LONG FILTER BLUE</t>
  </si>
  <si>
    <t>GBLFR</t>
  </si>
  <si>
    <t>LEGACY ADD 1 LONG FILTER RED</t>
  </si>
  <si>
    <t>GBSFA</t>
  </si>
  <si>
    <t>LEGACY ADD 1 SHORT FILTER AMB</t>
  </si>
  <si>
    <t>GBSFB</t>
  </si>
  <si>
    <t>LEGACY ADD 1 SHORT FILTER BLU</t>
  </si>
  <si>
    <t>GBSFR</t>
  </si>
  <si>
    <t>LEGACY ADD 1 SHORT FILTER RED</t>
  </si>
  <si>
    <t>GBDSCBL</t>
  </si>
  <si>
    <t>LEGACY DRIVER SIDE CABLE EXIT</t>
  </si>
  <si>
    <t>GB8ENDX</t>
  </si>
  <si>
    <t>LEGACY 48" SMOKE END DOME</t>
  </si>
  <si>
    <t>GB2ENDX</t>
  </si>
  <si>
    <t>LEGACY 44"/54" SMOKE END DOME</t>
  </si>
  <si>
    <t>GBCNTX</t>
  </si>
  <si>
    <t>LEGACY 54" SMOKE CENTER DOME</t>
  </si>
  <si>
    <t>GBDIVIDX</t>
  </si>
  <si>
    <t>LEGACY SMOKE LENS DIVIDER</t>
  </si>
  <si>
    <t>LT8ENDB</t>
  </si>
  <si>
    <t>BLUE ALUMINUM END TOP</t>
  </si>
  <si>
    <t>LT8ENDR</t>
  </si>
  <si>
    <t>RED ALUMINUM END TOP</t>
  </si>
  <si>
    <t>LT2ENDB</t>
  </si>
  <si>
    <t>LT2ENDR</t>
  </si>
  <si>
    <t>LT8CNTB</t>
  </si>
  <si>
    <t>BLUE ALUMINUM CENTER TOP</t>
  </si>
  <si>
    <t>LT8CNTR</t>
  </si>
  <si>
    <t>RED ALUMINUM CENTER TOP</t>
  </si>
  <si>
    <t>ES8ME</t>
  </si>
  <si>
    <t>48" LEGACY MIDNIGHT EDITION</t>
  </si>
  <si>
    <t>ES2ME</t>
  </si>
  <si>
    <t>54" LEGACY MIDNIGHT EDITION</t>
  </si>
  <si>
    <t>EB4AAAA</t>
  </si>
  <si>
    <t>LEGACY DUO WCX 44" A/A/A/A</t>
  </si>
  <si>
    <t>EB4BRBR</t>
  </si>
  <si>
    <t>LEGACY DUO WCX 44" B/R/B/R</t>
  </si>
  <si>
    <t>EB4DDDD</t>
  </si>
  <si>
    <t>LEGACY WCX 44" RW/RW/RW/RW</t>
  </si>
  <si>
    <t>EB4DDEE</t>
  </si>
  <si>
    <t>LEGACY WCX 44" RW/RW/BW/BW</t>
  </si>
  <si>
    <t>EB4DEDE</t>
  </si>
  <si>
    <t>LEGACY WCX 44" RW/BW/RW/BW</t>
  </si>
  <si>
    <t>EB4EEEE</t>
  </si>
  <si>
    <t>LEGACY WCX 44" BW/BW/BW/BW</t>
  </si>
  <si>
    <t>EB4FFFF</t>
  </si>
  <si>
    <t>LEGACY WCX 44" WA/WA/WA/WA</t>
  </si>
  <si>
    <t>EB4MMMM</t>
  </si>
  <si>
    <t>LEGACY WCX 44" BA/BA/BA/BA</t>
  </si>
  <si>
    <t>EB8AAAA</t>
  </si>
  <si>
    <t>LEGACY DUO WCX 48" A/A/A/A</t>
  </si>
  <si>
    <t>EB8BBBB</t>
  </si>
  <si>
    <t>LEGACY DUO WCX 48" B/B/B/B</t>
  </si>
  <si>
    <t>EB8BRBR</t>
  </si>
  <si>
    <t>LEGACY DUO WCX 48" B/R/B/R</t>
  </si>
  <si>
    <t>EB8BRRR</t>
  </si>
  <si>
    <t>LEGACY DUO WCX 48" B/R/R/R</t>
  </si>
  <si>
    <t>EB8GGGG</t>
  </si>
  <si>
    <t>LEGACY WCX 48" G/G/G/G</t>
  </si>
  <si>
    <t>EB8DDDD</t>
  </si>
  <si>
    <t>LEGACY WCX 48" RW/RW/RW/RW</t>
  </si>
  <si>
    <t>EB8DDDE</t>
  </si>
  <si>
    <t>LEGACY WCX 48" RW/RW/RW/BW</t>
  </si>
  <si>
    <t>EB8DDEE</t>
  </si>
  <si>
    <t>LEGACY WCX 48" RW/RW/BW/BW</t>
  </si>
  <si>
    <t>EB8DEDD</t>
  </si>
  <si>
    <t>LEGACY WCX 48" RW/BW/RW/RW</t>
  </si>
  <si>
    <t>EB8DEDE</t>
  </si>
  <si>
    <t>LEGACY WCX 48" RW/BW/RW/BW</t>
  </si>
  <si>
    <t>EB8DJDJ</t>
  </si>
  <si>
    <t>LEGACY WCX 48" RW/RB/RW/RB</t>
  </si>
  <si>
    <t>EB8DJDL</t>
  </si>
  <si>
    <t>LEGACY WCX 48" RW/RB/RW/RG</t>
  </si>
  <si>
    <t>EB8DJEJ</t>
  </si>
  <si>
    <t>LEGACY WCX 48" RW/RB/BW/RB</t>
  </si>
  <si>
    <t>EB8DMEK</t>
  </si>
  <si>
    <t>LEGACY WCX 48" RW/BA/BW/RA</t>
  </si>
  <si>
    <t>EB8EEDD</t>
  </si>
  <si>
    <t>LEGACY WCX 48" BW/BW/RW/RW</t>
  </si>
  <si>
    <t>EB8EEDE</t>
  </si>
  <si>
    <t>LEGACY WCX 48" BW/BW/RW/BW</t>
  </si>
  <si>
    <t>EB8EEEE</t>
  </si>
  <si>
    <t>LEGACY WCX 48" BW/BW/BW/BW</t>
  </si>
  <si>
    <t>EB8EFEF</t>
  </si>
  <si>
    <t>LEGACY WCX 48" BW/WA/BW/WA</t>
  </si>
  <si>
    <t>EB8EMEM</t>
  </si>
  <si>
    <t>LEGACY WCX 48" BW/BA/BW/BA</t>
  </si>
  <si>
    <t>EB8FFFF</t>
  </si>
  <si>
    <t>LEGACY WCX 48" WA/WA/WA/WA</t>
  </si>
  <si>
    <t>EB8FHFH</t>
  </si>
  <si>
    <t>LEGACY WCX 48" WA/WG/WA/WG</t>
  </si>
  <si>
    <t>EB8FKFK</t>
  </si>
  <si>
    <t>LEGACY WCX 48" WA/RA/WA/RA</t>
  </si>
  <si>
    <t>EB8HHHH</t>
  </si>
  <si>
    <t>LEGACY WCX 48" WG/WG/WG/WG</t>
  </si>
  <si>
    <t>EB8JJJJ</t>
  </si>
  <si>
    <t>LEGACY WCX 48" RB/RB/RB/RB</t>
  </si>
  <si>
    <t>EB8KKKK</t>
  </si>
  <si>
    <t>LEGACY WCX 48" RA/RA/RA/RA</t>
  </si>
  <si>
    <t>EB8KMKK</t>
  </si>
  <si>
    <t>LEGACY WCX 48" RA/BA/RA/RA</t>
  </si>
  <si>
    <t>EB8LLLL</t>
  </si>
  <si>
    <t>LEGACY WCX 48" RG/RG/RG/RG</t>
  </si>
  <si>
    <t>EB8MMMM</t>
  </si>
  <si>
    <t>LEGACY WCX 48" BA/BA/BA/BA</t>
  </si>
  <si>
    <t>EB2AAAA</t>
  </si>
  <si>
    <t>LEGACY WCX 54" A/A/A/A</t>
  </si>
  <si>
    <t>EB2BBBB</t>
  </si>
  <si>
    <t>LEGACY WCX 54" B/B/B/B</t>
  </si>
  <si>
    <t>EB2BRBR</t>
  </si>
  <si>
    <t>LEGACY DUO WCX 54" B/R/B/R</t>
  </si>
  <si>
    <t>EB2RRRR</t>
  </si>
  <si>
    <t>LEGACY WCX 54" R/R/R/R</t>
  </si>
  <si>
    <t>EB2DDDD</t>
  </si>
  <si>
    <t>LEGACY WCX 54" RW/RW/RW/RW</t>
  </si>
  <si>
    <t>EB2DDDE</t>
  </si>
  <si>
    <t>LEGACY WCX 54" RW/RW/RW/BW</t>
  </si>
  <si>
    <t>EB2DDEE</t>
  </si>
  <si>
    <t>LEGACY WCX 54" RW/RW/BW/BW</t>
  </si>
  <si>
    <t>EB2DDFF</t>
  </si>
  <si>
    <t>LEGACY WCX 54" RW/RW/WA/WA</t>
  </si>
  <si>
    <t>EB2DEDD</t>
  </si>
  <si>
    <t>LEGACY WCX 54" RW/BW/RW/RW</t>
  </si>
  <si>
    <t>EB2DEDE</t>
  </si>
  <si>
    <t>LEGACY WCX 54" RW/BW/RW/BW</t>
  </si>
  <si>
    <t>EB2DEEE</t>
  </si>
  <si>
    <t>LEGACY WCX 54" RW/BW/BW/BW</t>
  </si>
  <si>
    <t>EB2DFDF</t>
  </si>
  <si>
    <t>LEGACY WCX 54" RW/WA/RW/WA</t>
  </si>
  <si>
    <t>EB2DJDD</t>
  </si>
  <si>
    <t>LEGACY WCX 54" RW/RB/RW/RW</t>
  </si>
  <si>
    <t>EB2DJDJ</t>
  </si>
  <si>
    <t>LEGACY WCX 54" RW/RB/RW/RB</t>
  </si>
  <si>
    <t>EB2DJEJ</t>
  </si>
  <si>
    <t>LEGACY WCX 54" RW/RB/BW/RB</t>
  </si>
  <si>
    <t>EB2DKDK</t>
  </si>
  <si>
    <t>LEGACY WCX 54" RW/RA/RW/RA</t>
  </si>
  <si>
    <t>EB2DLDL</t>
  </si>
  <si>
    <t>LEGACY WCX 54" RW/RG/RW/RG</t>
  </si>
  <si>
    <t>EB2DMEK</t>
  </si>
  <si>
    <t>LEGACY WCX 54" RW/BA/BW/RA</t>
  </si>
  <si>
    <t>EB2EEDD</t>
  </si>
  <si>
    <t>LEGACY WCX 54" BW/BW/RW/RW</t>
  </si>
  <si>
    <t>EB2EEDE</t>
  </si>
  <si>
    <t>LEGACY WCX 54" BW/BW/RW/BW</t>
  </si>
  <si>
    <t>EB2EEEE</t>
  </si>
  <si>
    <t>LEGACY WCX 54" BW/BW/BW/BW</t>
  </si>
  <si>
    <t>EB2EFDF</t>
  </si>
  <si>
    <t>LEGACY WCX 54" BW/WA/RW/WA</t>
  </si>
  <si>
    <t>EB2EFEF</t>
  </si>
  <si>
    <t>LEGACY WCX 54" BW/WA/BW/WA</t>
  </si>
  <si>
    <t>EB2EJEJ</t>
  </si>
  <si>
    <t>LEGACY WCX 54" BW/RB/BW/RB</t>
  </si>
  <si>
    <t>EB2EMEM</t>
  </si>
  <si>
    <t>LEGACY WCX 54" BW/BA/BW/BA</t>
  </si>
  <si>
    <t>EB2FFFF</t>
  </si>
  <si>
    <t>LEGACY WCX 54" WA/WA/WA/WA</t>
  </si>
  <si>
    <t>EB2FKFK</t>
  </si>
  <si>
    <t>LEGACY WCX 54" WA/RA/WA/RA</t>
  </si>
  <si>
    <t>EB2HHHH</t>
  </si>
  <si>
    <t>LEGACY WCX 54" WG/WG/WG/WG</t>
  </si>
  <si>
    <t>EB2JJJJ</t>
  </si>
  <si>
    <t>LEGACY WCX 54" RB/RB/RB/RB</t>
  </si>
  <si>
    <t>EB2KKKK</t>
  </si>
  <si>
    <t>LEGACY WCX 54" RA/RA/RA/RA</t>
  </si>
  <si>
    <t>EB2KMKM</t>
  </si>
  <si>
    <t>LEGACY DUO WCX 54" K/M/K/M</t>
  </si>
  <si>
    <t>EB2LLLL</t>
  </si>
  <si>
    <t>LEGACY WCX 54" RG/RG/RG/RG</t>
  </si>
  <si>
    <t>EB2MMMM</t>
  </si>
  <si>
    <t>LEGACY WCX 54" BA/BA/BA/BA</t>
  </si>
  <si>
    <t>GBDLA</t>
  </si>
  <si>
    <t>LEGACY OPT ADD 1 LONG AMBER</t>
  </si>
  <si>
    <t>GBDLB</t>
  </si>
  <si>
    <t>LEGACY OPT. ADD 1 LONG BLUE</t>
  </si>
  <si>
    <t>GBDLC</t>
  </si>
  <si>
    <t>LEGACY OPT. ADD 1 LONG WHITE</t>
  </si>
  <si>
    <t>GBDLG</t>
  </si>
  <si>
    <t>LEGACY OPT ADD 1 LONG GREEN</t>
  </si>
  <si>
    <t>GBDLR</t>
  </si>
  <si>
    <t>LEGACY OPT. ADD 1 LONG RED</t>
  </si>
  <si>
    <t>GBDLD</t>
  </si>
  <si>
    <t>LEGACY OPT. ADD 1 LONG RED/WHT</t>
  </si>
  <si>
    <t>GBDLE</t>
  </si>
  <si>
    <t>LEGACY OPT. ADD 1 LONG BLU/WHT</t>
  </si>
  <si>
    <t>GBDLF</t>
  </si>
  <si>
    <t>LEGACY OPT. ADD 1 LONG WHT/AMB</t>
  </si>
  <si>
    <t>GBDLH</t>
  </si>
  <si>
    <t>LEGACY OPT. ADD 1 LONG WHT/GRN</t>
  </si>
  <si>
    <t>GBDLJ</t>
  </si>
  <si>
    <t>LEGACY OPT. ADD 1 LONG RED/BLU</t>
  </si>
  <si>
    <t>GBDLK</t>
  </si>
  <si>
    <t>LEGACY OPT. ADD 1 LONG RED/AMB</t>
  </si>
  <si>
    <t>GBDLL</t>
  </si>
  <si>
    <t>LEGACY OPT. ADD 1 LONG RED/GRN</t>
  </si>
  <si>
    <t>GBDLM</t>
  </si>
  <si>
    <t>LEGACY OPT. ADD 1 LONG BLU/AMB</t>
  </si>
  <si>
    <t>GBDSA</t>
  </si>
  <si>
    <t>LEGACY OPT. ADD 1 SHORT AMBER</t>
  </si>
  <si>
    <t>GBDSB</t>
  </si>
  <si>
    <t>LEGACY OPT. ADD 1 SHORT BLUE</t>
  </si>
  <si>
    <t>GBDSC</t>
  </si>
  <si>
    <t>LEGACY OPT. ADD 1 SHORT WHITE</t>
  </si>
  <si>
    <t>GBDSG</t>
  </si>
  <si>
    <t>LEGACY OPT. ADD 1 SHORT GREEN</t>
  </si>
  <si>
    <t>GBDSR</t>
  </si>
  <si>
    <t>LEGACY OPT. ADD 1 SHORT RED</t>
  </si>
  <si>
    <t>GBAWA</t>
  </si>
  <si>
    <t>LEGACY OPT ADD 1 WARN/ALY AMB</t>
  </si>
  <si>
    <t>GBAWB</t>
  </si>
  <si>
    <t>LEGACY OPT ADD 1 WARN/ALY BLU</t>
  </si>
  <si>
    <t>GBAWC</t>
  </si>
  <si>
    <t>LEGACY OPT ADD 1 WARN/ALY WHT</t>
  </si>
  <si>
    <t>GBAWG</t>
  </si>
  <si>
    <t>LEGACY OPT ADD 1 WARN/ALY GRN</t>
  </si>
  <si>
    <t>GBAWR</t>
  </si>
  <si>
    <t>LEGACY OPT ADD 1 WARN/ALY RED</t>
  </si>
  <si>
    <t>GBAWD</t>
  </si>
  <si>
    <t>LEGACY OPT ADD 1 WARN/ALY R/W</t>
  </si>
  <si>
    <t>GBAWE</t>
  </si>
  <si>
    <t>LEGACY OPT ADD 1 WARN/ALY B/W</t>
  </si>
  <si>
    <t>GBAWF</t>
  </si>
  <si>
    <t>LEGACY OPT ADD 1 WARN/ALY W/A</t>
  </si>
  <si>
    <t>GBAWH</t>
  </si>
  <si>
    <t>LEGACY OPT ADD 1 WARN/ALY G/W</t>
  </si>
  <si>
    <t>GBAWJ</t>
  </si>
  <si>
    <t>LEGACY OPT ADD 1 WARN/ALY R/B</t>
  </si>
  <si>
    <t>GBAWK</t>
  </si>
  <si>
    <t>LEGACY OPT ADD 1 WARN/ALY R/A</t>
  </si>
  <si>
    <t>GBAWL</t>
  </si>
  <si>
    <t>LEGACY OPT ADD 1 WARN/ALY R/G</t>
  </si>
  <si>
    <t>GBAWM</t>
  </si>
  <si>
    <t>LEGACY OPT ADD 1 WARN/ALY B/A</t>
  </si>
  <si>
    <t>EBBTTMK</t>
  </si>
  <si>
    <t>LEGACY WCX WARN/BTT PAIR BA/RA</t>
  </si>
  <si>
    <t>EBBTTMK2</t>
  </si>
  <si>
    <t>EBBTTMM</t>
  </si>
  <si>
    <t>LEGACY WCX WARN/BTT PAIR BA/BA</t>
  </si>
  <si>
    <t>EBBTTMM2</t>
  </si>
  <si>
    <t>ES8MEK</t>
  </si>
  <si>
    <t>48" LEGACY MIDNIGHT ED. KIT</t>
  </si>
  <si>
    <t>ES2MEK</t>
  </si>
  <si>
    <t>54" LEGACY MIDNIGHT ED. KIT</t>
  </si>
  <si>
    <t>BW4AAAA</t>
  </si>
  <si>
    <t>LIBERTY II WCX 44" A/A/A/A</t>
  </si>
  <si>
    <t>BW4BBBB</t>
  </si>
  <si>
    <t>LIBERTY II WCX 44" B/B/B/B</t>
  </si>
  <si>
    <t>BW4BRBR</t>
  </si>
  <si>
    <t>LIBERTY II WCX 44" B/R/B/R</t>
  </si>
  <si>
    <t>BW4RRRR</t>
  </si>
  <si>
    <t>LIBERTY II WCX 44" R/R/R/R</t>
  </si>
  <si>
    <t>BW8AAAA</t>
  </si>
  <si>
    <t>LIBERTY II WCX 48" A/A/A/A</t>
  </si>
  <si>
    <t>BW8ABAB</t>
  </si>
  <si>
    <t>LIBERTY II WCX 48" A/B/A/B</t>
  </si>
  <si>
    <t>BW8BBBB</t>
  </si>
  <si>
    <t>LIBERTY II WCX 48" B/B/B/B</t>
  </si>
  <si>
    <t>BW8BRBR</t>
  </si>
  <si>
    <t>LIBERTY II WCX 48" B/R/B/R</t>
  </si>
  <si>
    <t>BW8GGGG</t>
  </si>
  <si>
    <t>LIBERTY II WCX 48" G/G/G/G</t>
  </si>
  <si>
    <t>BW8RRRR</t>
  </si>
  <si>
    <t>LIBERTY II WCX 48" R/R/R/R</t>
  </si>
  <si>
    <t>BW2AAAA</t>
  </si>
  <si>
    <t>LIBERTY II WCX 54" A/A/A/A</t>
  </si>
  <si>
    <t>BW2ABAB</t>
  </si>
  <si>
    <t>LIBERTY II WCX 54" A/B/A/B</t>
  </si>
  <si>
    <t>BW2ARAR</t>
  </si>
  <si>
    <t>LIBERTY II WCX 54" A/R/A/R</t>
  </si>
  <si>
    <t>BW2BBBB</t>
  </si>
  <si>
    <t>LIBERTY II WCX 54" B/B/B/B</t>
  </si>
  <si>
    <t>BW2BBRR</t>
  </si>
  <si>
    <t>LIBERTY II WCX 54" B/B/R/R</t>
  </si>
  <si>
    <t>BW2BRBR</t>
  </si>
  <si>
    <t>LIBERTY II WCX 54" B/R/B/R</t>
  </si>
  <si>
    <t>BW2GGGG</t>
  </si>
  <si>
    <t>LIBERTY II WCX 54" G/G/G/G</t>
  </si>
  <si>
    <t>BW2RRRR</t>
  </si>
  <si>
    <t>LIBERTY II WCX 54" R/R/R/R</t>
  </si>
  <si>
    <t>BH8AAAA</t>
  </si>
  <si>
    <t>LIBERTY II WCX 48" CENTER AAAA</t>
  </si>
  <si>
    <t>BH8BBBB</t>
  </si>
  <si>
    <t>LIBERTY II WCX 48" CENTER BBBB</t>
  </si>
  <si>
    <t>BH8BRBR</t>
  </si>
  <si>
    <t>LIBERTY II WCX 48" CENTER BRBR</t>
  </si>
  <si>
    <t>BH8RRRR</t>
  </si>
  <si>
    <t>LIBERTY II WCX 48" CENTER RRRR</t>
  </si>
  <si>
    <t>BH2AAAA</t>
  </si>
  <si>
    <t>LIBERTY II WCX 54" CENTER AAAA</t>
  </si>
  <si>
    <t>BH2BBBB</t>
  </si>
  <si>
    <t>LIBERTY II WCX 54" CENTER BBBB</t>
  </si>
  <si>
    <t>BH2BRBR</t>
  </si>
  <si>
    <t>LIBERTY II WCX 54" CENTER BRBR</t>
  </si>
  <si>
    <t>BH2RRRR</t>
  </si>
  <si>
    <t>LIBERTY II WCX 54" CENTER RRRR</t>
  </si>
  <si>
    <t>IX4AAAA</t>
  </si>
  <si>
    <t>LIBERTY II LC 44" A/A/A/A</t>
  </si>
  <si>
    <t>IX4ABAB</t>
  </si>
  <si>
    <t>LIBERTY II LC 44" A/B/A/B</t>
  </si>
  <si>
    <t>IX4ACAC</t>
  </si>
  <si>
    <t>LIBERTY II LC 44" A/W/A/W</t>
  </si>
  <si>
    <t>IX4ARAR</t>
  </si>
  <si>
    <t>LIBERTY II LC 44" A/R/A/R</t>
  </si>
  <si>
    <t>IX4BBBB</t>
  </si>
  <si>
    <t>LIBERTY II LC 44" B/B/B/B</t>
  </si>
  <si>
    <t>IX4BBRR</t>
  </si>
  <si>
    <t>LIBERTY II LC 44" B/B/R/R</t>
  </si>
  <si>
    <t>IX4BRBR</t>
  </si>
  <si>
    <t>LIBERTY II LC 44" B/R/B/R</t>
  </si>
  <si>
    <t>IX4RRAR</t>
  </si>
  <si>
    <t>LIBERTY II LC 44" R/R/A/R</t>
  </si>
  <si>
    <t>IX4RRBB</t>
  </si>
  <si>
    <t>LIBERTY II LC 44" R/R/B/B</t>
  </si>
  <si>
    <t>IX4RRRR</t>
  </si>
  <si>
    <t>LIBERTY II LC 44" R/R/R/R</t>
  </si>
  <si>
    <t>IX8AAAA</t>
  </si>
  <si>
    <t>LIBERTY II LC 48" A/A/A/A</t>
  </si>
  <si>
    <t>IX8AACC</t>
  </si>
  <si>
    <t>LIBERTY II LC 48" A/A/W/W</t>
  </si>
  <si>
    <t>IX8ABAB</t>
  </si>
  <si>
    <t>LIBERTY II LC 48" A/B/A/B</t>
  </si>
  <si>
    <t>IX8ABBR</t>
  </si>
  <si>
    <t>LIBERTY II LC 48" A/B/B/R</t>
  </si>
  <si>
    <t>IX8ACAC</t>
  </si>
  <si>
    <t>LIBERTY II LC 48" A/W/A/W</t>
  </si>
  <si>
    <t>IX8AGAG</t>
  </si>
  <si>
    <t>LIBERTY II LC 48" A/G/A/G</t>
  </si>
  <si>
    <t>IX8ARAC</t>
  </si>
  <si>
    <t>LIBERTY II LC 48" A/R/A/W</t>
  </si>
  <si>
    <t>IX8ARAR</t>
  </si>
  <si>
    <t>LIBERTY II LC 48" A/R/A/R</t>
  </si>
  <si>
    <t>IX8ARBC</t>
  </si>
  <si>
    <t>LIBERTY II LC 48" A/R/B/W</t>
  </si>
  <si>
    <t>IX8BBBB</t>
  </si>
  <si>
    <t>LIBERTY II LC 48" B/B/B/B</t>
  </si>
  <si>
    <t>IX8BCBC</t>
  </si>
  <si>
    <t>LIBERTY II LC 48" B/W/B/W</t>
  </si>
  <si>
    <t>IX8BGBG</t>
  </si>
  <si>
    <t>LIBERTY II LC 48" B/G/B/G</t>
  </si>
  <si>
    <t>IX8BRAA</t>
  </si>
  <si>
    <t>LIBERTY II LC 48" B/R/A/A</t>
  </si>
  <si>
    <t>IX8BRBR</t>
  </si>
  <si>
    <t>LIBERTY II LC 48" B/R/B/R</t>
  </si>
  <si>
    <t>IX8BRRR</t>
  </si>
  <si>
    <t>LIBERTY II LC 48" B/R/R/R</t>
  </si>
  <si>
    <t>IX8CCCC</t>
  </si>
  <si>
    <t>LIBERTY II LC 48" W/W/W/W</t>
  </si>
  <si>
    <t>IX8CCRR</t>
  </si>
  <si>
    <t>LIBERTY II LC 48" W/W/R/R</t>
  </si>
  <si>
    <t>IX8CRCR</t>
  </si>
  <si>
    <t>LIBERTY II LC 48" W/R/W/R</t>
  </si>
  <si>
    <t>IX8GGGG</t>
  </si>
  <si>
    <t>LIBERTY II LC 48" G/G/G/G</t>
  </si>
  <si>
    <t>IX8GRGR</t>
  </si>
  <si>
    <t>LIBERTY II LC 48" G/R/G/R</t>
  </si>
  <si>
    <t>IX8RRBB</t>
  </si>
  <si>
    <t>LIBERTY II LC 48" R/R/B/B</t>
  </si>
  <si>
    <t>IX8RRBR</t>
  </si>
  <si>
    <t>LIBERTY II LC 48" R/R/B/R</t>
  </si>
  <si>
    <t>IX8RRCC</t>
  </si>
  <si>
    <t>LIBERTY II LC 48" R/R/W/W</t>
  </si>
  <si>
    <t>IX8RRRR</t>
  </si>
  <si>
    <t>LIBERTY II LC 48" R/R/R/R</t>
  </si>
  <si>
    <t>IX2AAAA</t>
  </si>
  <si>
    <t>LIBERTY II LC 54" A/A/A/A</t>
  </si>
  <si>
    <t>IX2AABB</t>
  </si>
  <si>
    <t>LIBERTY II LC 54" A/A/B/B</t>
  </si>
  <si>
    <t>IX2AACC</t>
  </si>
  <si>
    <t>LIBERTY II LC 54" A/A/W/W</t>
  </si>
  <si>
    <t>IX2AARR</t>
  </si>
  <si>
    <t>LIBERTY II LC 54" A/A/R/R</t>
  </si>
  <si>
    <t>IX2ABAB</t>
  </si>
  <si>
    <t>LIBERTY II LC 54" A/B/A/B</t>
  </si>
  <si>
    <t>IX2ABAR</t>
  </si>
  <si>
    <t>LIBERTY II LC 54" A/B/A/R</t>
  </si>
  <si>
    <t>IX2ABBR</t>
  </si>
  <si>
    <t>LIBERTY II LC 54" A/B/B/R</t>
  </si>
  <si>
    <t>IX2ACAC</t>
  </si>
  <si>
    <t>LIBERY II LC 54" A/W/A/W</t>
  </si>
  <si>
    <t>IX2ARAC</t>
  </si>
  <si>
    <t>LIBERTY II LC 54" A/R/A/W</t>
  </si>
  <si>
    <t>IX2ARAR</t>
  </si>
  <si>
    <t>LIBERTY II LC 54" A/R/A/R</t>
  </si>
  <si>
    <t>IX2ARBC</t>
  </si>
  <si>
    <t>LIBERTY II LC 54" A/R/B/W</t>
  </si>
  <si>
    <t>IX2ARCR</t>
  </si>
  <si>
    <t>LIBERTY II LC 54" A/R/W/R</t>
  </si>
  <si>
    <t>IX2BBAA</t>
  </si>
  <si>
    <t>LIBERTY II LC 54" B/B/A/A</t>
  </si>
  <si>
    <t>IX2BBBB</t>
  </si>
  <si>
    <t>LIBERTY II LC 54" B/B/B/B</t>
  </si>
  <si>
    <t>IX2BBBR</t>
  </si>
  <si>
    <t>LIBERTY II LC 54" B/B/B/R</t>
  </si>
  <si>
    <t>IX2BBRR</t>
  </si>
  <si>
    <t>LIBERTY II LC 54" B/B/R/R</t>
  </si>
  <si>
    <t>IX2BGBG</t>
  </si>
  <si>
    <t>LIBERTY II LC 54" B/G/B/G</t>
  </si>
  <si>
    <t>IX2BRBB</t>
  </si>
  <si>
    <t>LIBERTY II LC 54" B/R/B/B</t>
  </si>
  <si>
    <t>IX2BRBC</t>
  </si>
  <si>
    <t>LIBERTY II LC 54" B/R/B/W</t>
  </si>
  <si>
    <t>IX2BRBR</t>
  </si>
  <si>
    <t>LIBERTY II LC 54" B/R/B/R</t>
  </si>
  <si>
    <t>IX2BRRR</t>
  </si>
  <si>
    <t>LIBERTY II LC 54" B/R/R/R</t>
  </si>
  <si>
    <t>IX2CCAA</t>
  </si>
  <si>
    <t>LIBERTY II LC 54" W/W/A/A</t>
  </si>
  <si>
    <t>IX2CCCC</t>
  </si>
  <si>
    <t>LIBERTY II LC 54" W/W/W/W</t>
  </si>
  <si>
    <t>IX2CCRR</t>
  </si>
  <si>
    <t>LIBERTY II LC 54" W/W/R/R</t>
  </si>
  <si>
    <t>IX2CRCR</t>
  </si>
  <si>
    <t>LIBERTY II LC 54" W/R/W/R</t>
  </si>
  <si>
    <t>IX2GGCC</t>
  </si>
  <si>
    <t>LIBERTY II LC 54" G/G/W/W</t>
  </si>
  <si>
    <t>IX2GGGG</t>
  </si>
  <si>
    <t>LIBERTY II LC 54" G/G/G/G</t>
  </si>
  <si>
    <t>IX2RRBB</t>
  </si>
  <si>
    <t>LIBERTY II 54" R/R/B/B</t>
  </si>
  <si>
    <t>IX2RRBC</t>
  </si>
  <si>
    <t>LIBERTY II 54" R/R/B/W</t>
  </si>
  <si>
    <t>IX2RRBR</t>
  </si>
  <si>
    <t>LIBERTY II 54" R/R/B/R</t>
  </si>
  <si>
    <t>IX2RRRR</t>
  </si>
  <si>
    <t>LIBERTY II LC 54" R/R/R/R</t>
  </si>
  <si>
    <t>IG8AAAA</t>
  </si>
  <si>
    <t>LIBERTY II LC 48" CTR SEC AAAA</t>
  </si>
  <si>
    <t>IG8BBBB</t>
  </si>
  <si>
    <t>LIBERTY II LC 48" CTR SEC BBBB</t>
  </si>
  <si>
    <t>IG8BBBR</t>
  </si>
  <si>
    <t>LIBERTY II LC 48" CTR SEC BBBR</t>
  </si>
  <si>
    <t>IG8BRBR</t>
  </si>
  <si>
    <t>LIBERTY II LC 48" CTR SEC BRBR</t>
  </si>
  <si>
    <t>IG8RRBB</t>
  </si>
  <si>
    <t>LIBERTY II LC 48" CTR SEC RRBB</t>
  </si>
  <si>
    <t>IG8RRRR</t>
  </si>
  <si>
    <t>LIBERTY II LC 48" CTR SEC RRRR</t>
  </si>
  <si>
    <t>IG2AAAA</t>
  </si>
  <si>
    <t>LIBERTY II LC 54" CTR SEC AAAA</t>
  </si>
  <si>
    <t>IG2BBAA</t>
  </si>
  <si>
    <t>LIBERTY II LC 54" CTR SEC BBAA</t>
  </si>
  <si>
    <t>IG2BBBB</t>
  </si>
  <si>
    <t>LIBERTY II LC 54" CTR SEC BBBB</t>
  </si>
  <si>
    <t>IG2BRBR</t>
  </si>
  <si>
    <t>LIBERTY II LC 54" CTR SEC BRBR</t>
  </si>
  <si>
    <t>IG2CCCC</t>
  </si>
  <si>
    <t>LIBERTY II LC 54" CTR SEC WWWW</t>
  </si>
  <si>
    <t>IG2CRCR</t>
  </si>
  <si>
    <t>LIBERTY II LC 54" CTR SEC WRWR</t>
  </si>
  <si>
    <t>IG2RRRR</t>
  </si>
  <si>
    <t>LIBERTY II LC 54" CTR SEC RRRR</t>
  </si>
  <si>
    <t>IWDLA</t>
  </si>
  <si>
    <t>LIBERTY II ADD 1 LONG 6LED AMB</t>
  </si>
  <si>
    <t>IWDLB</t>
  </si>
  <si>
    <t>LIBERTY II ADD 1 LONG 6LED BLU</t>
  </si>
  <si>
    <t>IWDLC</t>
  </si>
  <si>
    <t>LIBERTY II ADD 1 LONG 6LED WHT</t>
  </si>
  <si>
    <t>IWDLG</t>
  </si>
  <si>
    <t>LIBERTY II ADD 1 LONG 6LED GRN</t>
  </si>
  <si>
    <t>IWDLR</t>
  </si>
  <si>
    <t>LIBERTY II ADD 1 LONG 6LED RED</t>
  </si>
  <si>
    <t>IBDLD</t>
  </si>
  <si>
    <t>LIBERTY II + 1 LONG 12LED R/W</t>
  </si>
  <si>
    <t>IBDLE</t>
  </si>
  <si>
    <t>LIBERTY II + 1 LONG 12LED B/W</t>
  </si>
  <si>
    <t>IBDLF</t>
  </si>
  <si>
    <t>LIBERTY II + 1 LONG 12LED W/A</t>
  </si>
  <si>
    <t>IBDLH</t>
  </si>
  <si>
    <t>LIBERTY II + 1 LONG 12LED G/W</t>
  </si>
  <si>
    <t>IBDLJ</t>
  </si>
  <si>
    <t>LIBERTY II + 1 LONG 12LED R/B</t>
  </si>
  <si>
    <t>IBDLK</t>
  </si>
  <si>
    <t>LIBERTY II + 1 LONG 12LED R/A</t>
  </si>
  <si>
    <t>IBDLL</t>
  </si>
  <si>
    <t>LIBERTY II + 1 LONG 12LED R/G</t>
  </si>
  <si>
    <t>IBDLM</t>
  </si>
  <si>
    <t>LIBERTY II + 1 LONG 12LED B/A</t>
  </si>
  <si>
    <t>IHDCA</t>
  </si>
  <si>
    <t>LIBERTY II + 1 DUAL LINEAR AMB</t>
  </si>
  <si>
    <t>IHDCB</t>
  </si>
  <si>
    <t>LIBERTY II + 1 DUAL LINEAR BLU</t>
  </si>
  <si>
    <t>IHDCC</t>
  </si>
  <si>
    <t>LIBERTY II + 1 DUAL LINEAR WHT</t>
  </si>
  <si>
    <t>IHDCG</t>
  </si>
  <si>
    <t>LIBERTY II + 1 DUAL LINEAR GRN</t>
  </si>
  <si>
    <t>IHDCR</t>
  </si>
  <si>
    <t>LIBERTY II + 1 DUAL LINEAR RED</t>
  </si>
  <si>
    <t>ITSSF2</t>
  </si>
  <si>
    <t>LIBERTY II + 2 A-P TAKE-DOWNS</t>
  </si>
  <si>
    <t>IJDCD</t>
  </si>
  <si>
    <t>LIBERTY II + 1 DUAL LINEAR R/W</t>
  </si>
  <si>
    <t>IJDCE</t>
  </si>
  <si>
    <t>LIBERTY II + 1 DUAL LINEAR B/W</t>
  </si>
  <si>
    <t>IJDCF</t>
  </si>
  <si>
    <t>LIBERTY II + 1 DUAL LINEAR W/A</t>
  </si>
  <si>
    <t>IJDCJ</t>
  </si>
  <si>
    <t>LIBERTY II + 1 DUAL LINEAR R/B</t>
  </si>
  <si>
    <t>IJDCK</t>
  </si>
  <si>
    <t>LIBERTY II + 1 DUAL LINEAR R/A</t>
  </si>
  <si>
    <t>IJDCM</t>
  </si>
  <si>
    <t>LIBERTY II + 1 DUAL LINEAR B/A</t>
  </si>
  <si>
    <t>IWTS3A</t>
  </si>
  <si>
    <t>OPT, +1 SHORT 3LED TD&amp;AMB WARN</t>
  </si>
  <si>
    <t>IWTS3B</t>
  </si>
  <si>
    <t>OPT, +1 SHORT 3LED TD&amp;BLU WARN</t>
  </si>
  <si>
    <t>IWTS3C</t>
  </si>
  <si>
    <t>OPT, +1 SHORT 3LED TD&amp;WHT WARN</t>
  </si>
  <si>
    <t>IWTS3R</t>
  </si>
  <si>
    <t>OPT, +1 SHORT 3LED TD&amp;RED WARN</t>
  </si>
  <si>
    <t>ITLPF2</t>
  </si>
  <si>
    <t>LIBERTY II ADD PROFOCUS T-D PR</t>
  </si>
  <si>
    <t>ITL12</t>
  </si>
  <si>
    <t>LIBERTY II + 2 LONG 12LED T-DS</t>
  </si>
  <si>
    <t>ITL3</t>
  </si>
  <si>
    <t>LIBERTY II + 2 LONG 3LED T-DS</t>
  </si>
  <si>
    <t>ICFA</t>
  </si>
  <si>
    <t>LIBERTYII +1 CORNER FILTER AMB</t>
  </si>
  <si>
    <t>ICFB</t>
  </si>
  <si>
    <t>LIBERTYII +1 CORNER FILTER BLU</t>
  </si>
  <si>
    <t>ICFR</t>
  </si>
  <si>
    <t>LIBERTYII +1 CORNER FILTER RED</t>
  </si>
  <si>
    <t>ILFA</t>
  </si>
  <si>
    <t>LIBERTY II + 1 LONG FILTER AMB</t>
  </si>
  <si>
    <t>ILFB</t>
  </si>
  <si>
    <t>LIBERTY II + 1 LONG FILTER BLU</t>
  </si>
  <si>
    <t>ILFG</t>
  </si>
  <si>
    <t>LIBERTY II + 1 LONG FILTER GRN</t>
  </si>
  <si>
    <t>ILFR</t>
  </si>
  <si>
    <t>LIBERTY II + 1 LONG FILTER RED</t>
  </si>
  <si>
    <t>ISFA</t>
  </si>
  <si>
    <t>LIBERTY II +1 SHORT FILTER AMB</t>
  </si>
  <si>
    <t>ISFB</t>
  </si>
  <si>
    <t>LIBERTY II +1 SHORT FILTER BLU</t>
  </si>
  <si>
    <t>ISFR</t>
  </si>
  <si>
    <t>LIBERTY II +1 SHORT FILTER RED</t>
  </si>
  <si>
    <t>IWTACNTL</t>
  </si>
  <si>
    <t>OPT LIBERTY II TA TACTLD1&amp;HARN</t>
  </si>
  <si>
    <t>IWBTTLED</t>
  </si>
  <si>
    <t>LIBERTY II WC LED BTT LT PAIR</t>
  </si>
  <si>
    <t>IXBTTLED</t>
  </si>
  <si>
    <t>LIBERTY II LC LED BTT LT PAIR</t>
  </si>
  <si>
    <t>IWBTTBR</t>
  </si>
  <si>
    <t>LIBERTY II WARN/BTT PAIR B/R</t>
  </si>
  <si>
    <t>IWBTTBB</t>
  </si>
  <si>
    <t>LIBERTY II WARN/BTT PAIR B/B</t>
  </si>
  <si>
    <t>IWBTTAA</t>
  </si>
  <si>
    <t>LIBERTY II WARN/BTT PAIR A/A</t>
  </si>
  <si>
    <t>IJ795HT</t>
  </si>
  <si>
    <t>LIBERTY 2 EMITTER PREWIRE W/TD</t>
  </si>
  <si>
    <t>IJ500S</t>
  </si>
  <si>
    <t>LIBERTY II ADD 1 CTR MT STROBE</t>
  </si>
  <si>
    <t>IJ500ST</t>
  </si>
  <si>
    <t>LIBERTY 2 + CTR MT STROBE W/TD</t>
  </si>
  <si>
    <t>IWTACBL</t>
  </si>
  <si>
    <t>OPT LIBERTY II TA HARN &amp; CABLE</t>
  </si>
  <si>
    <t>IBDSCBL</t>
  </si>
  <si>
    <t>LIBERTY 2 DRVR SIDE CABLE EXIT</t>
  </si>
  <si>
    <t>IJ8ENDD</t>
  </si>
  <si>
    <t>LIBERTYII 48" RED/CLR END DOME</t>
  </si>
  <si>
    <t>IJ8ENDE</t>
  </si>
  <si>
    <t>LIBERTYII 48" BLU/CLR END DOME</t>
  </si>
  <si>
    <t>IJ2ENDD</t>
  </si>
  <si>
    <t>LIBERTY II 44/54" R/C END DOME</t>
  </si>
  <si>
    <t>IJ2ENDE</t>
  </si>
  <si>
    <t>LIBERTY II 44/54" B/C END DOME</t>
  </si>
  <si>
    <t>IJCNTB</t>
  </si>
  <si>
    <t>LIBERTY II BLU CENTER DOME</t>
  </si>
  <si>
    <t>IJCNTR</t>
  </si>
  <si>
    <t>LIBERTY II RED CENTER DOME</t>
  </si>
  <si>
    <t>IJ8ENDX</t>
  </si>
  <si>
    <t>LIBERTY II 48" SMOKE END DOME</t>
  </si>
  <si>
    <t>IJ2ENDX</t>
  </si>
  <si>
    <t>LIBERTY II 44/54" SMK END DOME</t>
  </si>
  <si>
    <t>IJCNTX</t>
  </si>
  <si>
    <t>LIBERTY2 48/54" SMOKE CTR DOME</t>
  </si>
  <si>
    <t>IB8ENDX</t>
  </si>
  <si>
    <t>LIBERTY2 48/54" SMOKE END DOME</t>
  </si>
  <si>
    <t>IBCNTX</t>
  </si>
  <si>
    <t>LIBERTY II 54" SMOKE CTR DOME</t>
  </si>
  <si>
    <t>IBDIVIDX</t>
  </si>
  <si>
    <t>LIBERTY II SMOKE LENS DIVIDER</t>
  </si>
  <si>
    <t>LT8SENDB</t>
  </si>
  <si>
    <t>LT8SENDR</t>
  </si>
  <si>
    <t>LT2CNTB</t>
  </si>
  <si>
    <t>LT2CNTR</t>
  </si>
  <si>
    <t>BW8ME</t>
  </si>
  <si>
    <t>48" LIBERTYII MIDNIGHT EDITION</t>
  </si>
  <si>
    <t>BJ8ME</t>
  </si>
  <si>
    <t>48"C LIBERTYII MIDNIGHT ED PKG</t>
  </si>
  <si>
    <t>BW2ME</t>
  </si>
  <si>
    <t>54" LIBERTYII MIDNIGHT EDITION</t>
  </si>
  <si>
    <t>BJ2ME</t>
  </si>
  <si>
    <t>54"C LIBERTYII MIDNIGHT ED PKG</t>
  </si>
  <si>
    <t>BB4AAAA</t>
  </si>
  <si>
    <t>LIBERTY II DUO WCX 44" A/A/A/A</t>
  </si>
  <si>
    <t>BB4BRBR</t>
  </si>
  <si>
    <t>LIBERTY II DUO WCX 44" B/R/B/R</t>
  </si>
  <si>
    <t>BB8AAAA</t>
  </si>
  <si>
    <t>LIBERTY II DUO WCX 48" A/A/A/A</t>
  </si>
  <si>
    <t>BB8BBBB</t>
  </si>
  <si>
    <t>LIBERTY II DUO WCX 48" B/B/B/B</t>
  </si>
  <si>
    <t>BB8BRBR</t>
  </si>
  <si>
    <t>LIBERTY II DUO WCX 48" B/R/B/R</t>
  </si>
  <si>
    <t>BB2AAAA</t>
  </si>
  <si>
    <t>LIBERTY II DUO WCX 54" A/A/A/A</t>
  </si>
  <si>
    <t>BB2BRBR</t>
  </si>
  <si>
    <t>LIBERTY II DUO WCX 54" B/R/B/R</t>
  </si>
  <si>
    <t>BB2RRRR</t>
  </si>
  <si>
    <t>LIBERTY II DUO WCX 54" R/R/R/R</t>
  </si>
  <si>
    <t>BJ8BRBR</t>
  </si>
  <si>
    <t>LIBERTY II DUO WCX CTR BRBR</t>
  </si>
  <si>
    <t>BJ8DDDD</t>
  </si>
  <si>
    <t>LIBERTY II DUO WCX CTR DDDD</t>
  </si>
  <si>
    <t>BJ8DEDE</t>
  </si>
  <si>
    <t>LIBERTYII DUO WCX 48" CTR DEDE</t>
  </si>
  <si>
    <t>BJ8DFDF</t>
  </si>
  <si>
    <t>LIBERTYII DUO WCX 48" CTR DFDF</t>
  </si>
  <si>
    <t>BJ8EEEE</t>
  </si>
  <si>
    <t>LIBERTY II DUO WCX CTR EEEE</t>
  </si>
  <si>
    <t>BJ8FFFF</t>
  </si>
  <si>
    <t>LIBERTY II DUO WCX CTR FFFF</t>
  </si>
  <si>
    <t>BJ8JJJJ</t>
  </si>
  <si>
    <t>LIBERTY II DUO WCX CTR JJJJ</t>
  </si>
  <si>
    <t>BJ8KKKK</t>
  </si>
  <si>
    <t>LIBERTY II DUO WCX CTR KKKK</t>
  </si>
  <si>
    <t>BJ8LLLL</t>
  </si>
  <si>
    <t>LIBERTY II DUO WCX CTR LLLL</t>
  </si>
  <si>
    <t>BJ2BBBB</t>
  </si>
  <si>
    <t>LIBERTYII DUO WCX 54" CTR BBBB</t>
  </si>
  <si>
    <t>BJ2BRBR</t>
  </si>
  <si>
    <t>LIBERTYII DUO WCX 54" CTR BRBR</t>
  </si>
  <si>
    <t>BJ2RRRR</t>
  </si>
  <si>
    <t>LIBERTYII DUO WCX 54" CTR RRRR</t>
  </si>
  <si>
    <t>BJ2DDDD</t>
  </si>
  <si>
    <t>LIBERTYII DUO WCX 54" CTR DDDD</t>
  </si>
  <si>
    <t>BJ2DDEE</t>
  </si>
  <si>
    <t>LIBERTYII DUO WCX 54" CTR DDEE</t>
  </si>
  <si>
    <t>BJ2DEDD</t>
  </si>
  <si>
    <t>LIBERTYII DUO WCX 54" CTR DEDD</t>
  </si>
  <si>
    <t>BJ2DEDE</t>
  </si>
  <si>
    <t>LIBERTYII DUO WCX 54" CTR DEDE</t>
  </si>
  <si>
    <t>BJ2DHDH</t>
  </si>
  <si>
    <t>LIBERTYII DUO WCX 54" CTR DHDH</t>
  </si>
  <si>
    <t>BJ2DJDJ</t>
  </si>
  <si>
    <t>LIBERTY II DUO WCX 54" DJDJ</t>
  </si>
  <si>
    <t>BJ2DJEJ</t>
  </si>
  <si>
    <t>LIBERTY II DUO WCX 54" DJEJ</t>
  </si>
  <si>
    <t>BJ2DKDK</t>
  </si>
  <si>
    <t>LIBERTY II DUO WCX 54" DKDK</t>
  </si>
  <si>
    <t>BJ2DKEM</t>
  </si>
  <si>
    <t>LIBERTY II DUO WCX 54" DKEM</t>
  </si>
  <si>
    <t>BJ2DLDL</t>
  </si>
  <si>
    <t>LIBERTYII DUO WCX 54" CTR DLDL</t>
  </si>
  <si>
    <t>BJ2EEDE</t>
  </si>
  <si>
    <t>LIBERTYII DUO WCX 54" CTR EEDE</t>
  </si>
  <si>
    <t>BJ2EEEE</t>
  </si>
  <si>
    <t>LIBERTYII DUO WCX 54" CTR EEEE</t>
  </si>
  <si>
    <t>BJ2EMEM</t>
  </si>
  <si>
    <t>LIBERTYII DUO WCX 54" EMEM</t>
  </si>
  <si>
    <t>BJ2FFFF</t>
  </si>
  <si>
    <t>LIBERTYII DUO WCX 54" CTR FFFF</t>
  </si>
  <si>
    <t>BJ2HHHH</t>
  </si>
  <si>
    <t>LIBERTYII DUO WCX 54" CTR HHHH</t>
  </si>
  <si>
    <t>BJ2JJJJ</t>
  </si>
  <si>
    <t>LIBERTYII DUO WCX 54" CTR JJJJ</t>
  </si>
  <si>
    <t>BJ2KKKK</t>
  </si>
  <si>
    <t>LIBERTYII DUO WCX 54" KKKK</t>
  </si>
  <si>
    <t>BJ2KKLL</t>
  </si>
  <si>
    <t>LIBERTYII DUO WCX 54" CTR KKLL</t>
  </si>
  <si>
    <t>BJ2KMKM</t>
  </si>
  <si>
    <t>LIBERTYII DUO WCX 54" KMKM</t>
  </si>
  <si>
    <t>BJ2LLLL</t>
  </si>
  <si>
    <t>LIBERTYII DUO WCX 54" CTR LLLL</t>
  </si>
  <si>
    <t>BJ2MMMM</t>
  </si>
  <si>
    <t>LIBERTYII DUO WCX 54" CTR MMMM</t>
  </si>
  <si>
    <t>BB4DDDD</t>
  </si>
  <si>
    <t>LIBERTY II DUO WCX 44" D/D/D/D</t>
  </si>
  <si>
    <t>BB4DEDE</t>
  </si>
  <si>
    <t>LIBERTY II DUO WCX 44" D/E/D/E</t>
  </si>
  <si>
    <t>BB4EEEE</t>
  </si>
  <si>
    <t>LIBERTY II DUO WCX 44" E/E/E/E</t>
  </si>
  <si>
    <t>BB4FFFF</t>
  </si>
  <si>
    <t>LIBERTY II DUO WCX 44" F/F/F/F</t>
  </si>
  <si>
    <t>BB4LLLL</t>
  </si>
  <si>
    <t>LIBERTY II DUO WCX 44" L/L/L/L</t>
  </si>
  <si>
    <t>BB8DDDD</t>
  </si>
  <si>
    <t>LIBERTY II DUO WCX 48" D/D/D/D</t>
  </si>
  <si>
    <t>BB8DDDE</t>
  </si>
  <si>
    <t>LIBERTY II DUO WCX 48" D/D/D/E</t>
  </si>
  <si>
    <t>BB8DDEE</t>
  </si>
  <si>
    <t>LIBERTY II DUO WCX 48" D/D/E/E</t>
  </si>
  <si>
    <t>BB8DEDD</t>
  </si>
  <si>
    <t>LIBERTY II DUO WCX 48" D/E/D/D</t>
  </si>
  <si>
    <t>BB8DEDE</t>
  </si>
  <si>
    <t>LIBERTY II DUO WCX 48" D/E/D/E</t>
  </si>
  <si>
    <t>BB8DFDF</t>
  </si>
  <si>
    <t>LIBERTY II DUO WCX 48" D/F/D/F</t>
  </si>
  <si>
    <t>BB8DJDJ</t>
  </si>
  <si>
    <t>LIBERTY II DUO WCX 48" D/J/D/J</t>
  </si>
  <si>
    <t>BB8DMEK</t>
  </si>
  <si>
    <t>LIBERTY II DUO WCX 48" D/M/E/K</t>
  </si>
  <si>
    <t>BB8EEDD</t>
  </si>
  <si>
    <t>LIBERTY II DUO WCX E/E/D/D</t>
  </si>
  <si>
    <t>BB8EEEE</t>
  </si>
  <si>
    <t>LIBERTY II DUO WCX 48" E/E/E/E</t>
  </si>
  <si>
    <t>BB8EFDF</t>
  </si>
  <si>
    <t>LIBERTY II DUO WCX 48" E/F/D/F</t>
  </si>
  <si>
    <t>BB8FFFF</t>
  </si>
  <si>
    <t>LIBERTY II DUO WCX 48" F/F/F/F</t>
  </si>
  <si>
    <t>BB8JJJJ</t>
  </si>
  <si>
    <t>LIBERTY II DUO WCX 48" J/J/J/J</t>
  </si>
  <si>
    <t>BB8KKKK</t>
  </si>
  <si>
    <t>LIBERTY II DUO WCX 48" K/K/K/K</t>
  </si>
  <si>
    <t>BB8KMKM</t>
  </si>
  <si>
    <t>LIBERTY II DUO WCX 48" K/M/K/M</t>
  </si>
  <si>
    <t>BB8LLLL</t>
  </si>
  <si>
    <t>LIBERTY II DUO WCX 48" L/L/L/L</t>
  </si>
  <si>
    <t>BB8MMMM</t>
  </si>
  <si>
    <t>LIBERTY II DUO WCX 48" M/M/M/M</t>
  </si>
  <si>
    <t>BB2DDDD</t>
  </si>
  <si>
    <t>LIBERTY II DUO WCX 54" D/D/D/D</t>
  </si>
  <si>
    <t>BB2DDDE</t>
  </si>
  <si>
    <t>LIBERTY II DUO WCX 54" D/D/D/E</t>
  </si>
  <si>
    <t>BB2DDDH</t>
  </si>
  <si>
    <t>LIBERTY II DUO WCX 54" D/D/D/H</t>
  </si>
  <si>
    <t>BB2DDEE</t>
  </si>
  <si>
    <t>LIBERTY II DUO WCX 54" D/D/E/E</t>
  </si>
  <si>
    <t>BB2DEDD</t>
  </si>
  <si>
    <t>LIBERTY II DUO WCX 54" D/E/D/D</t>
  </si>
  <si>
    <t>BB2DEDE</t>
  </si>
  <si>
    <t>LIBERTY II DUO WCX 54" D/E/D/E</t>
  </si>
  <si>
    <t>BB2DFDF</t>
  </si>
  <si>
    <t>LIBERTY II DUO WCX 54" D/F/D/F</t>
  </si>
  <si>
    <t>BB2DJDJ</t>
  </si>
  <si>
    <t>LIBERTY II DUO WCX 54" D/J/D/J</t>
  </si>
  <si>
    <t>BB2DJEJ</t>
  </si>
  <si>
    <t>LIBERTY II DUO WCX 54" D/J/E/J</t>
  </si>
  <si>
    <t>BB2DJJJ</t>
  </si>
  <si>
    <t>LIBERTY II DUO WCX 54" D/J/J/J</t>
  </si>
  <si>
    <t>BB2DKDK</t>
  </si>
  <si>
    <t>LIBERTY II DUO WCX 54" D/K/D/K</t>
  </si>
  <si>
    <t>BB2DKFK</t>
  </si>
  <si>
    <t>LIBERTY II DUO WCX 54" D/K/F/K</t>
  </si>
  <si>
    <t>BB2DLDL</t>
  </si>
  <si>
    <t>LIBERTY II DUO WCX 54" D/L/D/L</t>
  </si>
  <si>
    <t>BB2DMDK</t>
  </si>
  <si>
    <t>LIBERTY II DUO WCX 54" D/M/D/K</t>
  </si>
  <si>
    <t>BB2EEDD</t>
  </si>
  <si>
    <t>LIBERTY II DUO WCX 54" E/E/D/D</t>
  </si>
  <si>
    <t>BB2EEEE</t>
  </si>
  <si>
    <t>LIBERTY II DUO WCX 54" E/E/E/E</t>
  </si>
  <si>
    <t>BB2EFDF</t>
  </si>
  <si>
    <t>LIBERTY II DUO WCX 54" E/F/D/F</t>
  </si>
  <si>
    <t>BB2EFEF</t>
  </si>
  <si>
    <t>LIBERTY II DUO WCX 54" E/F/E/F</t>
  </si>
  <si>
    <t>BB2EJEJ</t>
  </si>
  <si>
    <t>LIBERTY II DUO WCX 54" E/J/E/J</t>
  </si>
  <si>
    <t>BB2FFFF</t>
  </si>
  <si>
    <t>LIBERTY II DUO WCX 54" F/F/F/F</t>
  </si>
  <si>
    <t>BB2FJFJ</t>
  </si>
  <si>
    <t>LIBERTY II DUO WCX 54" F/J/F/J</t>
  </si>
  <si>
    <t>BB2FJFK</t>
  </si>
  <si>
    <t>LIBERTY II DUO WCX 54" F/J/F/K</t>
  </si>
  <si>
    <t>BB2HHHH</t>
  </si>
  <si>
    <t>LIBERTY II DUO WCX 54" H/H/H/H</t>
  </si>
  <si>
    <t>BB2JJJJ</t>
  </si>
  <si>
    <t>LIBERTY II DUO WCX 54" J/J/J/J</t>
  </si>
  <si>
    <t>BB2JMJM</t>
  </si>
  <si>
    <t>LIBERTY II DUO WCX 54" J/M/J/M</t>
  </si>
  <si>
    <t>BB2KKKK</t>
  </si>
  <si>
    <t>LIBERTY II DUO WCX 54" K/K/K/K</t>
  </si>
  <si>
    <t>BB2KMKM</t>
  </si>
  <si>
    <t>LIBERTY II DUO WCX 54" K/M/K/M</t>
  </si>
  <si>
    <t>BB2LLLL</t>
  </si>
  <si>
    <t>LIBERTY II DUO WCX 54" L/L/L/L</t>
  </si>
  <si>
    <t>BB2MMJM</t>
  </si>
  <si>
    <t>LIBERTY II DUO WCX 54" M/M/J/M</t>
  </si>
  <si>
    <t>BB2MMMM</t>
  </si>
  <si>
    <t>LIBERTY II DUO WCX 54" M/M/M/M</t>
  </si>
  <si>
    <t>IB8AAAA</t>
  </si>
  <si>
    <t>LIBERTY II DUO WC 48" A/A/A/A</t>
  </si>
  <si>
    <t>IB8ABAB</t>
  </si>
  <si>
    <t>LIBERTY II DUO WC 48" A/B/A/B</t>
  </si>
  <si>
    <t>IB8BBBB</t>
  </si>
  <si>
    <t>LIBERTY II DUO WC 48" B/B/B/B</t>
  </si>
  <si>
    <t>IB8BBRR</t>
  </si>
  <si>
    <t>LIBERTY II DUO WC 48" B/B/R/R</t>
  </si>
  <si>
    <t>IB8BRBR</t>
  </si>
  <si>
    <t>LIBERTY II DUO WC 48" B/R/B/R</t>
  </si>
  <si>
    <t>IB8CCCC</t>
  </si>
  <si>
    <t>LIBERTY II DUO WC 48" W/W/W/W</t>
  </si>
  <si>
    <t>IB8RRRR</t>
  </si>
  <si>
    <t>LIBERTY II DUO WC 48" R/R/R/R</t>
  </si>
  <si>
    <t>IB2AAAA</t>
  </si>
  <si>
    <t>LIBERTY II DUO WC 54" A/A/A/A</t>
  </si>
  <si>
    <t>IB2BBBB</t>
  </si>
  <si>
    <t>LIBERTY II DUO WC 54" B/B/B/B</t>
  </si>
  <si>
    <t>IB2BBRR</t>
  </si>
  <si>
    <t>LIBERTY II DUO WC 54" B/B/R/R</t>
  </si>
  <si>
    <t>IB2BRBR</t>
  </si>
  <si>
    <t>LIBERTY II DUO WC 54" B/R/B/R</t>
  </si>
  <si>
    <t>IB2RRRR</t>
  </si>
  <si>
    <t>LIBERTY II DUO WC 54" R/R/R/R</t>
  </si>
  <si>
    <t>IJ8AAAA</t>
  </si>
  <si>
    <t>LIBERTY II DUO WC 48" AAAA</t>
  </si>
  <si>
    <t>IJ8BRBR</t>
  </si>
  <si>
    <t>LIBERTY II DUO WC 48" CTR BRBR</t>
  </si>
  <si>
    <t>IJ8DDDD</t>
  </si>
  <si>
    <t>LIBERTY II DUO WC 48" CTR DDDD</t>
  </si>
  <si>
    <t>IJ8DDEE</t>
  </si>
  <si>
    <t>LIBERTY II DUO WC 48" CTR DDEE</t>
  </si>
  <si>
    <t>IJ8DEDE</t>
  </si>
  <si>
    <t>LIBERTY II DUO WC 48" CTR DEDE</t>
  </si>
  <si>
    <t>IJ8DEEE</t>
  </si>
  <si>
    <t>LIBERTY II DUO WC 48" CTR DEEE</t>
  </si>
  <si>
    <t>IJ8DFDF</t>
  </si>
  <si>
    <t>LIBERTY II DUO WC CTR DFDF</t>
  </si>
  <si>
    <t>IJ8DFEF</t>
  </si>
  <si>
    <t>LIBERTY II DUO WC CTR DFEF</t>
  </si>
  <si>
    <t>IJ8DHDH</t>
  </si>
  <si>
    <t>LIBERTY II DUO WC 48" CTR DHDH</t>
  </si>
  <si>
    <t>IJ8DJDJ</t>
  </si>
  <si>
    <t>LIBERTY II DUO WC 48" CTR DJDJ</t>
  </si>
  <si>
    <t>IJ8DJEJ</t>
  </si>
  <si>
    <t>LIBERTY II DUO WC 48" CTR DJEJ</t>
  </si>
  <si>
    <t>IJ8DKDK</t>
  </si>
  <si>
    <t>LIBERTY II DUO WC 48" CTR DKDK</t>
  </si>
  <si>
    <t>IJ8DMDE</t>
  </si>
  <si>
    <t>LIBERTY II DUO WC CTR DMDE</t>
  </si>
  <si>
    <t>IJ8DMEK</t>
  </si>
  <si>
    <t>LIBERTY II DUO WC CTR DMEK</t>
  </si>
  <si>
    <t>IJ8EEEE</t>
  </si>
  <si>
    <t>LIBERTY II DUO WC 48" EEEE</t>
  </si>
  <si>
    <t>IJ8FFFF</t>
  </si>
  <si>
    <t>LIBERTY II DUO WC 48" CTR FFFF</t>
  </si>
  <si>
    <t>IJ8FKFK</t>
  </si>
  <si>
    <t>LIBERTY II DUO WC 48" CTR FKFK</t>
  </si>
  <si>
    <t>IJ8HHHH</t>
  </si>
  <si>
    <t>LIBERTY II DUO WC 48" CTR HHHH</t>
  </si>
  <si>
    <t>IJ8JJJJ</t>
  </si>
  <si>
    <t>LIBERTY II DUO WC 48" CTR JJJJ</t>
  </si>
  <si>
    <t>IJ8KKKK</t>
  </si>
  <si>
    <t>LIBERTY II DUO WC 48" CTR KKKK</t>
  </si>
  <si>
    <t>IJ8KMKM</t>
  </si>
  <si>
    <t>LIBERTY II DUO WC CTR KMKM</t>
  </si>
  <si>
    <t>IJ8LLLL</t>
  </si>
  <si>
    <t>LIBERTY II DUO WC 48" CTR LLLL</t>
  </si>
  <si>
    <t>IB2DDDD</t>
  </si>
  <si>
    <t>LIBERTY II DUO WC 54" D/D/D/D</t>
  </si>
  <si>
    <t>IB2DDDE</t>
  </si>
  <si>
    <t>LIBERTY II DUO WC 54" D/D/D/E</t>
  </si>
  <si>
    <t>IB2DDEE</t>
  </si>
  <si>
    <t>LIBERTY II DUO WC D/D/E/E</t>
  </si>
  <si>
    <t>IB2DEDD</t>
  </si>
  <si>
    <t>LIBERTY II DUO WC 54" D/E/D/D</t>
  </si>
  <si>
    <t>IB2DEDE</t>
  </si>
  <si>
    <t>LIBERTY II DUO WC 54" D/E/D/E</t>
  </si>
  <si>
    <t>IB2DEEE</t>
  </si>
  <si>
    <t>LIBERTY II DUO WC D/E/E/E</t>
  </si>
  <si>
    <t>IB2DFDF</t>
  </si>
  <si>
    <t>LIBERTY II DUO WC 54" D/F/D/F</t>
  </si>
  <si>
    <t>IB2DJDD</t>
  </si>
  <si>
    <t>LIBERTY II DUO WC 54" D/J/D/D</t>
  </si>
  <si>
    <t>IB2DJDJ</t>
  </si>
  <si>
    <t>LIBERTY II DUO WC 54" D/J/D/J</t>
  </si>
  <si>
    <t>IB2DJEJ</t>
  </si>
  <si>
    <t>LIBERTY II DUO WC 54" D/J/E/J</t>
  </si>
  <si>
    <t>IB2DKDK</t>
  </si>
  <si>
    <t>LIBERTY II DUO WC 54" D/K/D/K</t>
  </si>
  <si>
    <t>IB2DLDL</t>
  </si>
  <si>
    <t>LIBERTY II DUO WC 54" D/L/D/L</t>
  </si>
  <si>
    <t>IB2DMDK</t>
  </si>
  <si>
    <t>LIBERTY II DUO WC 54" D/M/D/K</t>
  </si>
  <si>
    <t>IB2DMEK</t>
  </si>
  <si>
    <t>LIBERTY II DUO WC 54" D/M/E/K</t>
  </si>
  <si>
    <t>IB2EEDD</t>
  </si>
  <si>
    <t>LIBERTY II DUO WC 54" E/E/D/D</t>
  </si>
  <si>
    <t>IB2EEDE</t>
  </si>
  <si>
    <t>LIBERTY II DUO WC 54" E/E/D/E</t>
  </si>
  <si>
    <t>IB2EEEE</t>
  </si>
  <si>
    <t>LIBERTY II DUO WC 54" E/E/E/E</t>
  </si>
  <si>
    <t>IB2EEKK</t>
  </si>
  <si>
    <t>LIBERTY II DUO WC 54" E/E/K/K</t>
  </si>
  <si>
    <t>IB2EFDF</t>
  </si>
  <si>
    <t>LIBERTY II DUO WC 54" E/F/D/F</t>
  </si>
  <si>
    <t>IB2EFEF</t>
  </si>
  <si>
    <t>LIBERTY II DUO WC 54" E/F/E/F</t>
  </si>
  <si>
    <t>IB2EJEJ</t>
  </si>
  <si>
    <t>LIBERTY II DUO WC 54" E/J/E/J</t>
  </si>
  <si>
    <t>IB2EMDK</t>
  </si>
  <si>
    <t>LIBERTY II DUO WC 54" E/M/D/K</t>
  </si>
  <si>
    <t>IB2EMEM</t>
  </si>
  <si>
    <t>LIBERTY II DUO WC 54" E/M/E/M</t>
  </si>
  <si>
    <t>IB2FFDF</t>
  </si>
  <si>
    <t>LIBERTY II DUO WC 54" F/F/D/F</t>
  </si>
  <si>
    <t>IB2FFFF</t>
  </si>
  <si>
    <t>LIBERTY II DUO WC 54" F/F/F/F</t>
  </si>
  <si>
    <t>IB2FHFH</t>
  </si>
  <si>
    <t>LIBERTY II DUO WC 54" F/H/F/H</t>
  </si>
  <si>
    <t>IB2FJFJ</t>
  </si>
  <si>
    <t>LIBERTY II DUO WC 54" F/J/F/J</t>
  </si>
  <si>
    <t>IB2FKFK</t>
  </si>
  <si>
    <t>LIBERTY II DUO WC 54" F/K/F/K</t>
  </si>
  <si>
    <t>IB2FMDF</t>
  </si>
  <si>
    <t>LIBERTY II DUO WC 54" F/M/D/F</t>
  </si>
  <si>
    <t>IB2FMFM</t>
  </si>
  <si>
    <t>LIBERTY II DUO WC 54" F/M/F/M</t>
  </si>
  <si>
    <t>IB2HHHH</t>
  </si>
  <si>
    <t>LIBERTY II DUO WC 54" H/H/H/H</t>
  </si>
  <si>
    <t>IB2JJJJ</t>
  </si>
  <si>
    <t>LIBERTY II DUO WC 54" J/J/J/J</t>
  </si>
  <si>
    <t>IB2JKJK</t>
  </si>
  <si>
    <t>LIBERTY II DUO WC 54" J/K/J/K</t>
  </si>
  <si>
    <t>IB2JMJM</t>
  </si>
  <si>
    <t>LIBERTY II DUO WC 54" J/M/J/M</t>
  </si>
  <si>
    <t>IB2KKKK</t>
  </si>
  <si>
    <t>LIBERTY II DUO WC 54" K/K/K/K</t>
  </si>
  <si>
    <t>IB2KKKM</t>
  </si>
  <si>
    <t>LIBERTY II DUO WC 54" K/K/K/M</t>
  </si>
  <si>
    <t>IB2KMKM</t>
  </si>
  <si>
    <t>LIBERTY II DUO WC 54" K/M/K/M</t>
  </si>
  <si>
    <t>IB2LLLL</t>
  </si>
  <si>
    <t>LIBERTY II DUO WC 54" L/L/L/L</t>
  </si>
  <si>
    <t>IB2MMMM</t>
  </si>
  <si>
    <t>LIBERTY II DUO WC 54" M/M/M/M</t>
  </si>
  <si>
    <t>IJ2AAAA</t>
  </si>
  <si>
    <t>LIBERTY II DUO WC 54" CTR AAAA</t>
  </si>
  <si>
    <t>IJ2BBBB</t>
  </si>
  <si>
    <t>LIBERTY II DUO WC 54" CTR BBBB</t>
  </si>
  <si>
    <t>IJ2BRBR</t>
  </si>
  <si>
    <t>LIBERTY II DUO WC 54" CTR BRBR</t>
  </si>
  <si>
    <t>IJ2RRRR</t>
  </si>
  <si>
    <t>LIBERTY II DUO WC 54" CTR RRRR</t>
  </si>
  <si>
    <t>IJ2DDDD</t>
  </si>
  <si>
    <t>LIBERTY II DUO WC 54" CTR DDDD</t>
  </si>
  <si>
    <t>IJ2DDDE</t>
  </si>
  <si>
    <t>LIBERTY II DUO WC 54" DDDE</t>
  </si>
  <si>
    <t>IJ2DDEE</t>
  </si>
  <si>
    <t>LIBERTY II DUO WC 54" DDEE</t>
  </si>
  <si>
    <t>IJ2DEDE</t>
  </si>
  <si>
    <t>LIBERTY II DUO WC 54" CTR DEDE</t>
  </si>
  <si>
    <t>IJ2DJDJ</t>
  </si>
  <si>
    <t>LIBERTY II DUO WC 54" CTR DJDJ</t>
  </si>
  <si>
    <t>IJ2DJEJ</t>
  </si>
  <si>
    <t>LIBERTY II DUO WC 54" CTR DJEJ</t>
  </si>
  <si>
    <t>IJ2DKDK</t>
  </si>
  <si>
    <t>LIBERTY II DUO WC 54" CTR DKDK</t>
  </si>
  <si>
    <t>IJ2DKEM</t>
  </si>
  <si>
    <t>LIBERTY II DUO WC 54" DKEM</t>
  </si>
  <si>
    <t>IJ2DLDL</t>
  </si>
  <si>
    <t>LIBERTY II DUO WC 54" CTR DLDL</t>
  </si>
  <si>
    <t>IJ2DMDE</t>
  </si>
  <si>
    <t>LIBERTY II DUO WC 54" CTR DMDE</t>
  </si>
  <si>
    <t>IJ2DMDK</t>
  </si>
  <si>
    <t>LIBERTY II DUO WC 54" CTR DMDK</t>
  </si>
  <si>
    <t>IJ2DMEK</t>
  </si>
  <si>
    <t>LIBERTY II DUO WC 54" CTR DMEK</t>
  </si>
  <si>
    <t>IJ2EEDE</t>
  </si>
  <si>
    <t>LIBERTY II DUO WC 54" CTR EEDE</t>
  </si>
  <si>
    <t>IJ2EEEE</t>
  </si>
  <si>
    <t>LIBERTY II DUO WC 54" CTR EEEE</t>
  </si>
  <si>
    <t>IJ2EMEM</t>
  </si>
  <si>
    <t>LIBERTY II DUO WC 54" CTR EMEM</t>
  </si>
  <si>
    <t>IJ2FFFF</t>
  </si>
  <si>
    <t>LIBERTY II DUO WC 54" CTR FFFF</t>
  </si>
  <si>
    <t>IJ2HHHH</t>
  </si>
  <si>
    <t>LIBERTY II DUO WC 54" CTR HHHH</t>
  </si>
  <si>
    <t>IJ2JJJJ</t>
  </si>
  <si>
    <t>LIBEERTY II DUO 54" CTR JJJJ</t>
  </si>
  <si>
    <t>IJ2KKKK</t>
  </si>
  <si>
    <t>LIBERTY II DUO WC 54" CTR KKKK</t>
  </si>
  <si>
    <t>IJ2KKMM</t>
  </si>
  <si>
    <t>LIBERTY II DUO WC 54" CTR KKMM</t>
  </si>
  <si>
    <t>IJ2KMKM</t>
  </si>
  <si>
    <t>LIBERTY II DUO WC 54" CTR KMKM</t>
  </si>
  <si>
    <t>IJ2LLLL</t>
  </si>
  <si>
    <t>LIBERTY II DUO WC 54" CTR LLLL</t>
  </si>
  <si>
    <t>IJ2MMMM</t>
  </si>
  <si>
    <t>LIBERTY II DUO WC 54" CTR MMMM</t>
  </si>
  <si>
    <t>IB4DDDD</t>
  </si>
  <si>
    <t>LIBERTY II DUO WC 44" D/D/D/D</t>
  </si>
  <si>
    <t>IB4DEDE</t>
  </si>
  <si>
    <t>LIBERTY II DUO WC 44" D/E/D/E</t>
  </si>
  <si>
    <t>IB4EEEE</t>
  </si>
  <si>
    <t>LIBERTY II DUO WC 44" E/E/E/E</t>
  </si>
  <si>
    <t>IB4FFFF</t>
  </si>
  <si>
    <t>LIBERTY II DUO WC 44" F/F/F/F</t>
  </si>
  <si>
    <t>IB4JJJJ</t>
  </si>
  <si>
    <t>LIBERTY II DUO WC 44" J/J/J/J</t>
  </si>
  <si>
    <t>IB4LLLL</t>
  </si>
  <si>
    <t>LIBERTY II DUO WC 44" L/L/L/L</t>
  </si>
  <si>
    <t>IB4MMMM</t>
  </si>
  <si>
    <t>LIBERTY II DUO WC 44" M/M/M/M</t>
  </si>
  <si>
    <t>IB8DDDD</t>
  </si>
  <si>
    <t>LIBERTY II DUO WC 48" D/D/D/D</t>
  </si>
  <si>
    <t>IB8DDDE</t>
  </si>
  <si>
    <t>LIBERTY II DUO WC D/D/D/E</t>
  </si>
  <si>
    <t>IB8DDEE</t>
  </si>
  <si>
    <t>LIBERTY II DUO WC 48" D/D/E/E</t>
  </si>
  <si>
    <t>IB8DEDD</t>
  </si>
  <si>
    <t>LIBERTY II DUO WC 48" D/E/D/D</t>
  </si>
  <si>
    <t>IB8DEDE</t>
  </si>
  <si>
    <t>LIBERTY II DUO WC 48" D/E/D/E</t>
  </si>
  <si>
    <t>IB8DEEE</t>
  </si>
  <si>
    <t>LIBERTY II DUO WC 48" D/E/E/E</t>
  </si>
  <si>
    <t>IB8DFDF</t>
  </si>
  <si>
    <t>LIBERTY II DUO WC 48" D/F/D/F</t>
  </si>
  <si>
    <t>IB8DJEJ</t>
  </si>
  <si>
    <t>LIBERTY II DUO WC 48" D/J/E/J</t>
  </si>
  <si>
    <t>IB8DKDK</t>
  </si>
  <si>
    <t>LIBERTY II DUO WC 48" D/K/D/K</t>
  </si>
  <si>
    <t>IB8DMEK</t>
  </si>
  <si>
    <t>LIBERTY II DUO WC D/M/E/K</t>
  </si>
  <si>
    <t>IB8EEDD</t>
  </si>
  <si>
    <t>LIBERTY II DUO WC 48" E/E/D/D</t>
  </si>
  <si>
    <t>IB8EEDE</t>
  </si>
  <si>
    <t>LIBERTY II DUO WC 48" E/E/D/E</t>
  </si>
  <si>
    <t>IB8EEEE</t>
  </si>
  <si>
    <t>LIBERTY II DUO WC 48" E/E/E/E</t>
  </si>
  <si>
    <t>IB8EFDF</t>
  </si>
  <si>
    <t>LIBERTY II DUO WC 48" E/F/D/F</t>
  </si>
  <si>
    <t>IB8EJDJ</t>
  </si>
  <si>
    <t>LIBERTY II DUO WC 48" E/J/D/J</t>
  </si>
  <si>
    <t>IB8EMEM</t>
  </si>
  <si>
    <t>LIBERTY II DUO WC 48" E/M/E/M</t>
  </si>
  <si>
    <t>IB8FFFF</t>
  </si>
  <si>
    <t>LIBERTY II DUO WC 48" F/F/F/F</t>
  </si>
  <si>
    <t>IB8FKFK</t>
  </si>
  <si>
    <t>LIBERTY II DUO WC 48" F/K/F/K</t>
  </si>
  <si>
    <t>IB8FMFK</t>
  </si>
  <si>
    <t>LIBERTY II DUO WC 48" F/M/F/K</t>
  </si>
  <si>
    <t>IB8JJJJ</t>
  </si>
  <si>
    <t>LIBERTY II DUO WC 48" J/J/J/J</t>
  </si>
  <si>
    <t>IB8KKKK</t>
  </si>
  <si>
    <t>LIBERTY II DUO WC 48" K/K/K/K</t>
  </si>
  <si>
    <t>IB8KMKM</t>
  </si>
  <si>
    <t>LIBERTY II DUO WC 48" K/M/K/M</t>
  </si>
  <si>
    <t>IB8LLLL</t>
  </si>
  <si>
    <t>LIBERTY II DUO WC 48" L/L/L/L</t>
  </si>
  <si>
    <t>IB8MMMM</t>
  </si>
  <si>
    <t>LIBERTY II DUO WC 48" M/M/M/M</t>
  </si>
  <si>
    <t>IBDLA</t>
  </si>
  <si>
    <t>LIBERTY II + 1 LONG 12LED AMB</t>
  </si>
  <si>
    <t>IBDLB</t>
  </si>
  <si>
    <t>LIBERTY II + 1 LONG 12LED BLU</t>
  </si>
  <si>
    <t>IBDLC</t>
  </si>
  <si>
    <t>LIBERTY II + 1 LONG 12LED WHT</t>
  </si>
  <si>
    <t>IBDLG</t>
  </si>
  <si>
    <t>LIBERTY II + 1 LONG 12LED GRN</t>
  </si>
  <si>
    <t>IBDLR</t>
  </si>
  <si>
    <t>LIBERTY II + 1 LONG 12LED RED</t>
  </si>
  <si>
    <t>IBDSA</t>
  </si>
  <si>
    <t>LIBERTY II + 1 SHORT 6LED AMB</t>
  </si>
  <si>
    <t>IBDSB</t>
  </si>
  <si>
    <t>LIBERTY II + 1 SHORT 6LED BLU</t>
  </si>
  <si>
    <t>IBDSC</t>
  </si>
  <si>
    <t>LIBERTY II + 1 SHORT 6LED WHT</t>
  </si>
  <si>
    <t>IBDSG</t>
  </si>
  <si>
    <t>LIBERTY II + 1 SHORT 6LED GRN</t>
  </si>
  <si>
    <t>IBDSR</t>
  </si>
  <si>
    <t>LIBERTY II + 1 SHORT 6LED RED</t>
  </si>
  <si>
    <t>IJDCA</t>
  </si>
  <si>
    <t>IJDCB</t>
  </si>
  <si>
    <t>IJDCC</t>
  </si>
  <si>
    <t>IJDCR</t>
  </si>
  <si>
    <t>IBTS3C</t>
  </si>
  <si>
    <t>IBTS3D</t>
  </si>
  <si>
    <t>OPT, +1 SHORT 3LED TD&amp;R/W WARN</t>
  </si>
  <si>
    <t>IBTS3E</t>
  </si>
  <si>
    <t>OPT, +1 SHORT 3LED TD&amp;B/W WARN</t>
  </si>
  <si>
    <t>IBTS3F</t>
  </si>
  <si>
    <t>OPT.+1 SHORT 3 LED TD&amp;A/W WARN</t>
  </si>
  <si>
    <t>IBTS3K</t>
  </si>
  <si>
    <t>OPT. +1 SHORT 3LED TD&amp;R/A WARN</t>
  </si>
  <si>
    <t>BBBTTMK</t>
  </si>
  <si>
    <t>LIBERTY II WCX WARN/BTT BA/RA</t>
  </si>
  <si>
    <t>BBBTTMK2</t>
  </si>
  <si>
    <t>BBBTTMM</t>
  </si>
  <si>
    <t>LIBERTY II WCX WARN/BTT BA/BA</t>
  </si>
  <si>
    <t>BBBTTMM2</t>
  </si>
  <si>
    <t>BW8MEK</t>
  </si>
  <si>
    <t>48" LIBERTY II MIDNIGHT ED KIT</t>
  </si>
  <si>
    <t>BJ8MEK</t>
  </si>
  <si>
    <t>48"C LIBERTYII MIDNIGHT ED KIT</t>
  </si>
  <si>
    <t>BW2MEK</t>
  </si>
  <si>
    <t>54" LIBERTY II MIDNIGHT ED KIT</t>
  </si>
  <si>
    <t>BJ2MEK</t>
  </si>
  <si>
    <t>54"C LIBERTYII MIDNIGHT ED KIT</t>
  </si>
  <si>
    <t>RX4DDDD</t>
  </si>
  <si>
    <t>JUSTICE WCX DUO 44" D/D/D/D</t>
  </si>
  <si>
    <t>RX4DDEE</t>
  </si>
  <si>
    <t>JUSTICE WCX DUO 44" D/D/E/E</t>
  </si>
  <si>
    <t>RX4DDFF</t>
  </si>
  <si>
    <t>JUSTICE WCX DUO 44" D/D/F/F</t>
  </si>
  <si>
    <t>RX4EEEE</t>
  </si>
  <si>
    <t>JUSTCE WCX DUO 44" E/E/E/E</t>
  </si>
  <si>
    <t>RX4FFFF</t>
  </si>
  <si>
    <t>JUSTICE WCX DUO 44" F/F/F/F</t>
  </si>
  <si>
    <t>RX4MMMM</t>
  </si>
  <si>
    <t>JUSTICE WCX DUO 44" M/M/M/M</t>
  </si>
  <si>
    <t>RX8DDDD</t>
  </si>
  <si>
    <t>JUSTICE WCX DUO 50" D/D/D/D</t>
  </si>
  <si>
    <t>RX8DDDE</t>
  </si>
  <si>
    <t>JUSTICE WCX DUO 50" D/D/D/E</t>
  </si>
  <si>
    <t>RX8DDEE</t>
  </si>
  <si>
    <t>JUSTICE WCX DUO 50" D/D/E/E</t>
  </si>
  <si>
    <t>RX8EEEE</t>
  </si>
  <si>
    <t>JUSTICE WCX DUO 50" E/E/E/E</t>
  </si>
  <si>
    <t>RX8EEFF</t>
  </si>
  <si>
    <t>JUSTICE WCX DUO 50" E/E/F/F</t>
  </si>
  <si>
    <t>RX8FFFF</t>
  </si>
  <si>
    <t>JUSTICE WCX DUO 50" F/F/F/F</t>
  </si>
  <si>
    <t>RX8JJJJ</t>
  </si>
  <si>
    <t>JUSTICE WCX DUO 50" J/J/J/J</t>
  </si>
  <si>
    <t>RX8JJMM</t>
  </si>
  <si>
    <t>JUSTICE WCX DUO 50" J/J/M/M</t>
  </si>
  <si>
    <t>RX8KKKK</t>
  </si>
  <si>
    <t>JUSTICE WCX DUO 50" K/K/K/K</t>
  </si>
  <si>
    <t>RX8MMMM</t>
  </si>
  <si>
    <t>JUSTICE WCX DUO 50" M/M/M/M</t>
  </si>
  <si>
    <t>RX2DDDD</t>
  </si>
  <si>
    <t>JUSTICE WCX DUO 56" D/D/D/D</t>
  </si>
  <si>
    <t>RX2DDDE</t>
  </si>
  <si>
    <t>JUSTICE WCX DUO 56" D/D/D/E</t>
  </si>
  <si>
    <t>RX2DDEE</t>
  </si>
  <si>
    <t>JUSTICE WCX DUO 56" D/D/E/E</t>
  </si>
  <si>
    <t>RX2DDFF</t>
  </si>
  <si>
    <t>JUSTICE WCX DUO 56" D/D/F/F</t>
  </si>
  <si>
    <t>RX2EEEE</t>
  </si>
  <si>
    <t>JUSTICE WCX DUO 56" E/E/E/E</t>
  </si>
  <si>
    <t>RX2EEFF</t>
  </si>
  <si>
    <t>JUSTICE WCX DUO 56" E/E/F/F</t>
  </si>
  <si>
    <t>RX2FFFF</t>
  </si>
  <si>
    <t>JUSTICE WCX DUO 56" F/F/F/F</t>
  </si>
  <si>
    <t>RX2FFFM</t>
  </si>
  <si>
    <t>JUSTICE WCX DUO 56" F/F/F/M</t>
  </si>
  <si>
    <t>RX2FFKK</t>
  </si>
  <si>
    <t>JUSTICE WCX DUO 56" F/F/K/K</t>
  </si>
  <si>
    <t>RX2FFMM</t>
  </si>
  <si>
    <t>JUSTICE WCX DUO 56" F/F/M/M</t>
  </si>
  <si>
    <t>RX2FKMM</t>
  </si>
  <si>
    <t>JUSTICE WCX DUO 56" F/K/M/M</t>
  </si>
  <si>
    <t>RX2JJJJ</t>
  </si>
  <si>
    <t>JUSTICE WCX DUO 56" J/J/J/J</t>
  </si>
  <si>
    <t>RX2KKKK</t>
  </si>
  <si>
    <t>JUSTICE WCX DUO 56" K/K/K/K</t>
  </si>
  <si>
    <t>RX2KKMM</t>
  </si>
  <si>
    <t>JUSTICE WCX DUO 56" K/K/M/M</t>
  </si>
  <si>
    <t>RX2MMMM</t>
  </si>
  <si>
    <t>JUSTICE WCX DUO 56" M/M/M/M</t>
  </si>
  <si>
    <t>RDLD</t>
  </si>
  <si>
    <t>JUSTICE WCX ADD LIN12 DUO R/W</t>
  </si>
  <si>
    <t>RDLE</t>
  </si>
  <si>
    <t>JUSTICE WCX ADD LIN12 DUO B/W</t>
  </si>
  <si>
    <t>RDLF</t>
  </si>
  <si>
    <t>JUSTICE WCX ADD LIN12 DUO A/W</t>
  </si>
  <si>
    <t>RDLJ</t>
  </si>
  <si>
    <t>JUSTICE WCX ADD LIN12 DUO R/B</t>
  </si>
  <si>
    <t>RDLK</t>
  </si>
  <si>
    <t>JUSTICE WCX ADD LIN12 DUO R/A</t>
  </si>
  <si>
    <t>RDLM</t>
  </si>
  <si>
    <t>JUSTICE WCX ADD LIN12 DUO B/A</t>
  </si>
  <si>
    <t>RTD</t>
  </si>
  <si>
    <t>OPT JUSTICE WCX LED T-D LTS</t>
  </si>
  <si>
    <t>RA</t>
  </si>
  <si>
    <t>OPT JUSTICE WCX LR11 ALLEY LT</t>
  </si>
  <si>
    <t>JC4AAAA</t>
  </si>
  <si>
    <t>JUSTICE CS 9LED 44" A/A/A/A</t>
  </si>
  <si>
    <t>JC4AABB</t>
  </si>
  <si>
    <t>JUSTICE CS 9LED 44" A/A/B/B</t>
  </si>
  <si>
    <t>JC4AACC</t>
  </si>
  <si>
    <t>JUSTICE CS 9LED 44" A/A/W/W</t>
  </si>
  <si>
    <t>JC4AARR</t>
  </si>
  <si>
    <t>JUSTICE CS 9LED 44" A/A/R/R</t>
  </si>
  <si>
    <t>JC4BBBB</t>
  </si>
  <si>
    <t>JUSTICE CS 9LED 44" B/B/B/B</t>
  </si>
  <si>
    <t>JC4BBRR</t>
  </si>
  <si>
    <t>JUSTICE CS 9LED 44" B/B/R/R</t>
  </si>
  <si>
    <t>JC4CCCC</t>
  </si>
  <si>
    <t>JUSTICE CS 9LED 44" W/W/W/W</t>
  </si>
  <si>
    <t>JC4CCRR</t>
  </si>
  <si>
    <t>JUSTICE CS 9LED 44" W/W/R/R</t>
  </si>
  <si>
    <t>JC4RRRR</t>
  </si>
  <si>
    <t>JUSTICE CS 9LED 44" R/R/R/R</t>
  </si>
  <si>
    <t>JC8AAAA</t>
  </si>
  <si>
    <t>JUSTICE CS 9LED 50" A/A/A/A</t>
  </si>
  <si>
    <t>JC8AACC</t>
  </si>
  <si>
    <t>JUSTICE CS 9LED 50" A/A/W/W</t>
  </si>
  <si>
    <t>JC8AARR</t>
  </si>
  <si>
    <t>JUSTICE CS 9LED 50" A/A/R/R</t>
  </si>
  <si>
    <t>JC8BBBB</t>
  </si>
  <si>
    <t>JUSTICE CS 9LED 50" B/B/B/B</t>
  </si>
  <si>
    <t>JC8BBRR</t>
  </si>
  <si>
    <t>JUSTICE CS 9LED 50" B/B/R/R</t>
  </si>
  <si>
    <t>JC8CCCC</t>
  </si>
  <si>
    <t>JUSTICE CS 9LED 50" W/W/W/W</t>
  </si>
  <si>
    <t>JC8CRRR</t>
  </si>
  <si>
    <t>JUSTICE CS 9LED 50" W/R/R/R</t>
  </si>
  <si>
    <t>JC8RRRR</t>
  </si>
  <si>
    <t>JUSTICE CS 9LED 50" R/R/R/R</t>
  </si>
  <si>
    <t>JC2AAAA</t>
  </si>
  <si>
    <t>JUSTICE CS 9LED 56" A/A/A/A</t>
  </si>
  <si>
    <t>JC2AABB</t>
  </si>
  <si>
    <t>JUSTICE CS 9LED 56" A/A/B/B</t>
  </si>
  <si>
    <t>JC2AARR</t>
  </si>
  <si>
    <t>JUSTICE CS 9LED 56" A/A/R/R</t>
  </si>
  <si>
    <t>JC2BBBB</t>
  </si>
  <si>
    <t>JUSTICE CS 9LED 56" B/B/B/B</t>
  </si>
  <si>
    <t>JC2BBRR</t>
  </si>
  <si>
    <t>JUSTICE CS 9LED 56" B/B/R/R</t>
  </si>
  <si>
    <t>JC2CCRR</t>
  </si>
  <si>
    <t>JUSTICE CS 9LED 56" W/W/R/R</t>
  </si>
  <si>
    <t>JC2RRRR</t>
  </si>
  <si>
    <t>JUSTICE CS 9LED 56" R/R/R/R</t>
  </si>
  <si>
    <t>JC0AAAA</t>
  </si>
  <si>
    <t>JUSTICE CS 9LED 62" A/A/A/A</t>
  </si>
  <si>
    <t>JC0BBRR</t>
  </si>
  <si>
    <t>JUSTICE CS 9LED 62" B/B/R/R</t>
  </si>
  <si>
    <t>JC0RRRR</t>
  </si>
  <si>
    <t>JUSTICE CS 9LED 62" R/R/R/R</t>
  </si>
  <si>
    <t>JE4AAAA</t>
  </si>
  <si>
    <t>JUSTICE CS 6LED 44" A/A/A/A</t>
  </si>
  <si>
    <t>JE4AABB</t>
  </si>
  <si>
    <t>JUSTICE CS 6LED 44" A/A/B/B</t>
  </si>
  <si>
    <t>JE4AACC</t>
  </si>
  <si>
    <t>JUSTICE CS 6LED 44" A/A/W/W</t>
  </si>
  <si>
    <t>JE4AAGG</t>
  </si>
  <si>
    <t>JUSTICE CS 6LED 44" A/A/G/G</t>
  </si>
  <si>
    <t>JE4AARR</t>
  </si>
  <si>
    <t>JUSTICE CS 6LED 44" A/A/R/R</t>
  </si>
  <si>
    <t>JE4ABBR</t>
  </si>
  <si>
    <t>JUSTICE CS 6LED 44" A/B/B/R</t>
  </si>
  <si>
    <t>JE4BBBB</t>
  </si>
  <si>
    <t>JUSTICE CS 6LED 44" B/B/B/B</t>
  </si>
  <si>
    <t>JE4BBRR</t>
  </si>
  <si>
    <t>JUSTICE CS 6LED 44" B/B/R/R</t>
  </si>
  <si>
    <t>JE4CCCC</t>
  </si>
  <si>
    <t>JUSTICE CS 6LED 44" W/W/W/W</t>
  </si>
  <si>
    <t>JE4CCGG</t>
  </si>
  <si>
    <t>JUSTICE CS 6LED 44" W/W/G/G</t>
  </si>
  <si>
    <t>JE4CCRR</t>
  </si>
  <si>
    <t>JUSTICE CS 6LED 44" W/W/R/R</t>
  </si>
  <si>
    <t>JE4GGGG</t>
  </si>
  <si>
    <t>JUSTICE CS 6LED 44" G/G/G/G</t>
  </si>
  <si>
    <t>JE4GGRR</t>
  </si>
  <si>
    <t>JUSTICE CS 6LED 44" G/G/R/R</t>
  </si>
  <si>
    <t>JE4RRRR</t>
  </si>
  <si>
    <t>JUSTICE CS 6LED 44" R/R/R/R</t>
  </si>
  <si>
    <t>JE8AAAA</t>
  </si>
  <si>
    <t>JUSTICE CS 6LED 50" A/A/A/A</t>
  </si>
  <si>
    <t>JE8AABB</t>
  </si>
  <si>
    <t>JUSTICE CS 6LED 50" A/A/B/B</t>
  </si>
  <si>
    <t>JE8AACC</t>
  </si>
  <si>
    <t>JUSTICE CS 6LED 50" A/A/W/W</t>
  </si>
  <si>
    <t>JE8AAGG</t>
  </si>
  <si>
    <t>JUSTICE CS 6LED 50" A/A/G/G</t>
  </si>
  <si>
    <t>JE8AARR</t>
  </si>
  <si>
    <t>JUSTICE CS 6LED 50" A/A/R/R</t>
  </si>
  <si>
    <t>JE8ABCR</t>
  </si>
  <si>
    <t>JUSTICE CS 6LED 50" A/B/W/R</t>
  </si>
  <si>
    <t>JE8ACCR</t>
  </si>
  <si>
    <t>JUSTICE CS 6LED 50" A/W/W/R</t>
  </si>
  <si>
    <t>JE8BBBB</t>
  </si>
  <si>
    <t>JUSTICE CS 6LED 50" B/B/B/B</t>
  </si>
  <si>
    <t>JE8BBCC</t>
  </si>
  <si>
    <t>JUSTICE CS 6LED 50" B/B/W/W</t>
  </si>
  <si>
    <t>JE8BBGG</t>
  </si>
  <si>
    <t>JUSTICE CS 6LED 50" B/B/G/G</t>
  </si>
  <si>
    <t>JE8BBRR</t>
  </si>
  <si>
    <t>JUSTICE CS 6LED 50" B/B/R/R</t>
  </si>
  <si>
    <t>JE8BCCR</t>
  </si>
  <si>
    <t>JUSTICE CS 6LED 50" B/W/W/R</t>
  </si>
  <si>
    <t>JE8BRRR</t>
  </si>
  <si>
    <t>JUSTICE CS 6LED 50" B/R/R/R</t>
  </si>
  <si>
    <t>JE8CCCC</t>
  </si>
  <si>
    <t>JUSTICE CS 6LED 50" W/W/W/W</t>
  </si>
  <si>
    <t>JE8CCRR</t>
  </si>
  <si>
    <t>JUSTICE CS 6LED 50" W/W/R/R</t>
  </si>
  <si>
    <t>JE8GGGG</t>
  </si>
  <si>
    <t>JUSTICE CS 6LED 50" G/G/G/G</t>
  </si>
  <si>
    <t>JE8GGRR</t>
  </si>
  <si>
    <t>JUSTICE CS 6LED 50" G/G/R/R</t>
  </si>
  <si>
    <t>JE8RRRR</t>
  </si>
  <si>
    <t>JUSTICE CS 6LED 50" R/R/R/R</t>
  </si>
  <si>
    <t>JE2AAAA</t>
  </si>
  <si>
    <t>JUSTICE CS 6LED 56" A/A/A/A</t>
  </si>
  <si>
    <t>JE2AAAR</t>
  </si>
  <si>
    <t>JUSTICE CS 6LED A/A/A/R</t>
  </si>
  <si>
    <t>JE2AABB</t>
  </si>
  <si>
    <t>JUSTICE CS 6LED 56" A/A/B/B</t>
  </si>
  <si>
    <t>JE2AABR</t>
  </si>
  <si>
    <t>JUSTICE CS 6LED A/A/B/R</t>
  </si>
  <si>
    <t>JE2AACC</t>
  </si>
  <si>
    <t>JUSTICE CS 6LED 56" A/A/W/W</t>
  </si>
  <si>
    <t>JE2AAGG</t>
  </si>
  <si>
    <t>JUSTICE CS 6LED 56" A/A/G/G</t>
  </si>
  <si>
    <t>JE2AARR</t>
  </si>
  <si>
    <t>JUSTICE CS 6LED A/A/R/R</t>
  </si>
  <si>
    <t>JE2ABBB</t>
  </si>
  <si>
    <t>JUSTICE CS 6LED 56" A/B/B/B</t>
  </si>
  <si>
    <t>JE2BBBB</t>
  </si>
  <si>
    <t>JUSTICE CS 6LED 56" B/B/B/B</t>
  </si>
  <si>
    <t>JE2BBCC</t>
  </si>
  <si>
    <t>JUSTICE CS 6LED 56" B/B/W/W</t>
  </si>
  <si>
    <t>JE2BBGG</t>
  </si>
  <si>
    <t>JUSTICE CS 6LED 56" B/B/G/G</t>
  </si>
  <si>
    <t>JE2BBRR</t>
  </si>
  <si>
    <t>JUSTICE CS 6LED 56" B/B/R/R</t>
  </si>
  <si>
    <t>JE2BRRR</t>
  </si>
  <si>
    <t>JUSTICE CS 6LED 56" B/R/R/R</t>
  </si>
  <si>
    <t>JE2CCCC</t>
  </si>
  <si>
    <t>JUSTICE CS 6LED 56" W/W/W/W</t>
  </si>
  <si>
    <t>JE2CCRR</t>
  </si>
  <si>
    <t>JUSTICE CS 6LED 56" W/W/R/R</t>
  </si>
  <si>
    <t>JE2GGGG</t>
  </si>
  <si>
    <t>JUSTICE CS 6LED 56" G/G/G/G</t>
  </si>
  <si>
    <t>JE2GGRR</t>
  </si>
  <si>
    <t>JUSTICE CS 6LED 56" G/G/R/R</t>
  </si>
  <si>
    <t>JE2RRRR</t>
  </si>
  <si>
    <t>JUSTICE CS 6LED 56" R/R/R/R</t>
  </si>
  <si>
    <t>JE0AAAA</t>
  </si>
  <si>
    <t>JUSTICE CS 6LED 62" A/A/A/A</t>
  </si>
  <si>
    <t>JE0AABB</t>
  </si>
  <si>
    <t>JUSTICE CS 6LED 62" A/A/B/B</t>
  </si>
  <si>
    <t>JE0AABR</t>
  </si>
  <si>
    <t>JUSTICE CS 6LED 62" A/A/B/R</t>
  </si>
  <si>
    <t>JE0AACC</t>
  </si>
  <si>
    <t>JUSTICE CS 6LED 62" A/A/W/W</t>
  </si>
  <si>
    <t>JE0AARR</t>
  </si>
  <si>
    <t>JUSTICE CS 6LED 62" A/A/R/R</t>
  </si>
  <si>
    <t>JE0BBBB</t>
  </si>
  <si>
    <t>JUSTICE CS 6LED 62" B/B/B/B</t>
  </si>
  <si>
    <t>JE0BBRR</t>
  </si>
  <si>
    <t>JUSTICE CS 6LED 62" B/B/R/R</t>
  </si>
  <si>
    <t>JE0CCCC</t>
  </si>
  <si>
    <t>JUSTICE CS 6LED 62" W/W/W/W</t>
  </si>
  <si>
    <t>JE0CCRR</t>
  </si>
  <si>
    <t>JUSTICE CS 6LED 62" W/W/R/R</t>
  </si>
  <si>
    <t>JE0GGGG</t>
  </si>
  <si>
    <t>JUSTICE CS 6LED 62" G/G/G/G</t>
  </si>
  <si>
    <t>JE0RRRR</t>
  </si>
  <si>
    <t>JUSTICE CS 6LED 62" R/R/R/R</t>
  </si>
  <si>
    <t>JDLA</t>
  </si>
  <si>
    <t>OPT JUSTICE ADD LIN6 LED AMBER</t>
  </si>
  <si>
    <t>JDLB</t>
  </si>
  <si>
    <t>OPT JUSTICE ADD LIN6 LED BLUE</t>
  </si>
  <si>
    <t>JDLC</t>
  </si>
  <si>
    <t>OPT JUSTICE ADD LIN6 LED WHITE</t>
  </si>
  <si>
    <t>JDLG</t>
  </si>
  <si>
    <t>OPT JUSTICE ADD LIN6 LED GREEN</t>
  </si>
  <si>
    <t>JDLR</t>
  </si>
  <si>
    <t>OPT JUSTICE ADD LIN6 LED RED</t>
  </si>
  <si>
    <t>JHALF1</t>
  </si>
  <si>
    <t>OPT JUSTICE CS ADD LR11 ALLEY</t>
  </si>
  <si>
    <t>JHCTAL1C</t>
  </si>
  <si>
    <t>OPT JUSTICE CS CTR TD &amp; ALLEY</t>
  </si>
  <si>
    <t>JHTDLED1</t>
  </si>
  <si>
    <t>OPT JUSTICE HC CTR LED T-D LT</t>
  </si>
  <si>
    <t>JHTDLED2</t>
  </si>
  <si>
    <t>OPT JUSTICE HC LED T-D LT PAIR</t>
  </si>
  <si>
    <t>JHTLS2</t>
  </si>
  <si>
    <t>OPT JUSTICE CS LR11 T-D OUT PR</t>
  </si>
  <si>
    <t>JHCTLS1</t>
  </si>
  <si>
    <t>OPT JUSTICE CS LR11 T-D IN PR</t>
  </si>
  <si>
    <t>JHCTLS1D</t>
  </si>
  <si>
    <t>OPT JUSTICE CS LR11 TD CTR MT</t>
  </si>
  <si>
    <t>JHTDALL1</t>
  </si>
  <si>
    <t>OPT JUSTICE CS LR11 TD &amp; ALLEY</t>
  </si>
  <si>
    <t>JHCTAL1</t>
  </si>
  <si>
    <t>JHCTAL1D</t>
  </si>
  <si>
    <t>JHFLASH</t>
  </si>
  <si>
    <t>OPT JUSTICE TD/WORK LT FLASHER</t>
  </si>
  <si>
    <t>JHMOD1</t>
  </si>
  <si>
    <t>MODULE TO STEADY BURN LEDS</t>
  </si>
  <si>
    <t>JHBTTLED</t>
  </si>
  <si>
    <t>OPT JUSTICE CS LED B/T/T PAIR</t>
  </si>
  <si>
    <t>JTACNTL</t>
  </si>
  <si>
    <t>OPT JUSTICE T/A TACTL5 &amp; HARN</t>
  </si>
  <si>
    <t>JTACBL</t>
  </si>
  <si>
    <t>OPT JUSTICE T/A HARN &amp; CABLE</t>
  </si>
  <si>
    <t>JDSCBL</t>
  </si>
  <si>
    <t>JUSTICE DRIVER SIDE CABLE EXIT</t>
  </si>
  <si>
    <t>JBULK18</t>
  </si>
  <si>
    <t>BULK PACK 18 JUSTICE LIGHTBARS</t>
  </si>
  <si>
    <t>9XS4DDDD</t>
  </si>
  <si>
    <t>EDGE 9XS DUO WCX 43" D/D/D/D</t>
  </si>
  <si>
    <t>9XS4DDEE</t>
  </si>
  <si>
    <t>EDGE 9XS DUO WCX 43" D/D/E/E</t>
  </si>
  <si>
    <t>9XS4FFFF</t>
  </si>
  <si>
    <t>EDGE 9XS DUO WCX 43" F/F/F/F</t>
  </si>
  <si>
    <t>9XS8DDDD</t>
  </si>
  <si>
    <t>EDGE 9XS DUO WCX 48" D/D/D/D</t>
  </si>
  <si>
    <t>9XS8DDEE</t>
  </si>
  <si>
    <t>EDGE 9XS DUO WCX 48" D/D/E/E</t>
  </si>
  <si>
    <t>9XS8DDKK</t>
  </si>
  <si>
    <t>EDGE 9XS DUO WCX 48" D/D/K/K</t>
  </si>
  <si>
    <t>9XS8EEEE</t>
  </si>
  <si>
    <t>EDGE 9XS DUO WCX 48" E/E/E/E</t>
  </si>
  <si>
    <t>9XS8FFFF</t>
  </si>
  <si>
    <t>EDGE 9XS DUO WCX 48" F/F/F/F</t>
  </si>
  <si>
    <t>9XS8FFKK</t>
  </si>
  <si>
    <t>EDGE 9XS DUO WCX 48" F/F/K/K</t>
  </si>
  <si>
    <t>9XS8HHHH</t>
  </si>
  <si>
    <t>EDGE 9XS DUO WCX 48" H/H/H/H</t>
  </si>
  <si>
    <t>9XS8KKKK</t>
  </si>
  <si>
    <t>EDGE 9XS DUO WCX 48" K/K/K/K</t>
  </si>
  <si>
    <t>9XS8MMMM</t>
  </si>
  <si>
    <t>EDGE 9XS DUO WCX 48" M/M/M/M</t>
  </si>
  <si>
    <t>9XS2DDDD</t>
  </si>
  <si>
    <t>EDGE 9XS DUO WCX 54" D/D/D/D</t>
  </si>
  <si>
    <t>9XS2DDDE</t>
  </si>
  <si>
    <t>EDGE 9XS DUO WCX 54" D/D/D/E</t>
  </si>
  <si>
    <t>9XS2DDEE</t>
  </si>
  <si>
    <t>EDGE 9XS DUO WCX 54" D/D/E/E</t>
  </si>
  <si>
    <t>9XS2EEEE</t>
  </si>
  <si>
    <t>EDGE 9XS DUO WCX 54" E/E/E/E</t>
  </si>
  <si>
    <t>9XS2FFFF</t>
  </si>
  <si>
    <t>EDGE 9XS DUO WCX 54" F/F/F/F</t>
  </si>
  <si>
    <t>9XS2FFKK</t>
  </si>
  <si>
    <t>EDGE 9XS DUO WCX 54" F/F/K/K</t>
  </si>
  <si>
    <t>9XS2KKKK</t>
  </si>
  <si>
    <t>EDGE 9XS DUO WCX 54" K/K/K/K</t>
  </si>
  <si>
    <t>9XS2KMMM</t>
  </si>
  <si>
    <t>EDGE 9XS DUO WCX 54" K/M/M/M</t>
  </si>
  <si>
    <t>9XS2MMMM</t>
  </si>
  <si>
    <t>EDGE 9XS DUO WCX 54" M/M/M/M</t>
  </si>
  <si>
    <t>9SXDLD</t>
  </si>
  <si>
    <t>EDGE 9SX ADD 1 DUO RED/WHT</t>
  </si>
  <si>
    <t>9SXDLE</t>
  </si>
  <si>
    <t>EDGE 9SX ADD 1 DUO BLU/WHT</t>
  </si>
  <si>
    <t>9SXDLF</t>
  </si>
  <si>
    <t>EDGE 9SX ADD 1 DUO AMB/WHT</t>
  </si>
  <si>
    <t>9SXDLH</t>
  </si>
  <si>
    <t>EDGE 9SX ADD 1 DUO GRN/WHT</t>
  </si>
  <si>
    <t>9SXDLJ</t>
  </si>
  <si>
    <t>EDGE 9SX ADD 1 DUO RED/BLU</t>
  </si>
  <si>
    <t>9SXDLK</t>
  </si>
  <si>
    <t>EDGE 9SX ADD 1 DUO RED/AMB</t>
  </si>
  <si>
    <t>9SXDLL</t>
  </si>
  <si>
    <t>EDGE 9SX ADD 1 DUO RED/GRN</t>
  </si>
  <si>
    <t>9SXDLM</t>
  </si>
  <si>
    <t>EDGE 9SX ADD 1 DUO BLU/AMB</t>
  </si>
  <si>
    <t>9SXDLAAC</t>
  </si>
  <si>
    <t>EDGE 9SX ADD 1 DUO/SPLIT A/A/W</t>
  </si>
  <si>
    <t>9SXDLARC</t>
  </si>
  <si>
    <t>EDGE 9SX ADD 1 DUO/SPLIT A/R/W</t>
  </si>
  <si>
    <t>9SXDLBBA</t>
  </si>
  <si>
    <t>EDGE 9SX ADD 1 DUO/SPLIT B/B/A</t>
  </si>
  <si>
    <t>9SXDLBBC</t>
  </si>
  <si>
    <t>EDGE 9SX ADD 1 DUO/SPLIT B/B/W</t>
  </si>
  <si>
    <t>9SXDLBRA</t>
  </si>
  <si>
    <t>EDGE 9SX ADD 1 DUO/SPLIT B/R/A</t>
  </si>
  <si>
    <t>9SXDLBRC</t>
  </si>
  <si>
    <t>EDGE 9SX ADD 1 DUO/SPLIT B/R/W</t>
  </si>
  <si>
    <t>9SXDLGGA</t>
  </si>
  <si>
    <t>EDGE 9SX ADD 1 DUO/SPLIT G/G/A</t>
  </si>
  <si>
    <t>9SXDLGGC</t>
  </si>
  <si>
    <t>EDGE 9SX ADD 1 DUO/SPLIT G/G/W</t>
  </si>
  <si>
    <t>9SXDLRAC</t>
  </si>
  <si>
    <t>EDGE 9SX ADD 1 DUO/SPLIT R/A/W</t>
  </si>
  <si>
    <t>9SXDLRBA</t>
  </si>
  <si>
    <t>EDGE 9SX ADD 1 DUO/SPLIT R/B/A</t>
  </si>
  <si>
    <t>9SXDLRBC</t>
  </si>
  <si>
    <t>EDGE 9SX ADD 1 DUO/SPLIT R/B/W</t>
  </si>
  <si>
    <t>9SXDLRRA</t>
  </si>
  <si>
    <t>EDGE 9SX ADD 1 DUO/SPLIT R/R/A</t>
  </si>
  <si>
    <t>9SXDLRRB</t>
  </si>
  <si>
    <t>EDGE 9SX ADD 1 DUO/SPLIT R/R/B</t>
  </si>
  <si>
    <t>9SXDLRRC</t>
  </si>
  <si>
    <t>EDGE 9SX ADD 1 DUO/SPLIT R/R/W</t>
  </si>
  <si>
    <t>9SXTWA</t>
  </si>
  <si>
    <t>EDGE 9SX ADD 1 DUO TD/ALY W/A</t>
  </si>
  <si>
    <t>9SXTWB</t>
  </si>
  <si>
    <t>EDGE 9SX ADD 1 DUO TD/ALY W/B</t>
  </si>
  <si>
    <t>9SXTWG</t>
  </si>
  <si>
    <t>EDGE 9SX ADD 1 DUO TD/ALY W/G</t>
  </si>
  <si>
    <t>9SXTWR</t>
  </si>
  <si>
    <t>EDGE 9SX ADD 1 DUO TD/ALY W/R</t>
  </si>
  <si>
    <t>9SXT</t>
  </si>
  <si>
    <t>EDGE 9SX ADD T-D OR ALLEY PAIR</t>
  </si>
  <si>
    <t>9SXDSJ</t>
  </si>
  <si>
    <t>EDGE 9SX ADD 1 DUO TD/ALY R/B</t>
  </si>
  <si>
    <t>9SXDSK</t>
  </si>
  <si>
    <t>EDGE 9SX ADD 1 DUO TD/ALY R/A</t>
  </si>
  <si>
    <t>9SXDSM</t>
  </si>
  <si>
    <t>EDGE 9SX ADD 1 DUO TD/ALY B/A</t>
  </si>
  <si>
    <t>9SXBTTR</t>
  </si>
  <si>
    <t>EDGE 9XS ADD B/T/T RED PAIR</t>
  </si>
  <si>
    <t>9SXBTTC</t>
  </si>
  <si>
    <t>EDGE 9XS ADD B/T/T CLEAR PAIR</t>
  </si>
  <si>
    <t>9SXDSCBL</t>
  </si>
  <si>
    <t>EDGE 9SX DRIVER SIDE CABLE OPT</t>
  </si>
  <si>
    <t>9XENDA</t>
  </si>
  <si>
    <t>OPT EDGE 9X END TOP AMBER</t>
  </si>
  <si>
    <t>9XENDB</t>
  </si>
  <si>
    <t>OPT EDGE 9X END TOP BLUE</t>
  </si>
  <si>
    <t>9XENDR</t>
  </si>
  <si>
    <t>OPT EDGE 9X END TOP RED</t>
  </si>
  <si>
    <t>9XSCNTA</t>
  </si>
  <si>
    <t>OPT EDGE 9X SINGLE CTR TOP AMB</t>
  </si>
  <si>
    <t>9XSCNTB</t>
  </si>
  <si>
    <t>OPT EDGE 9X SINGLE CTR TOP BLU</t>
  </si>
  <si>
    <t>9XSCNTR</t>
  </si>
  <si>
    <t>OPT EDGE 9X SINGLE CTR TOP RED</t>
  </si>
  <si>
    <t>9XDCNTA</t>
  </si>
  <si>
    <t>OPT EDGE 9X DUAL CTR TOP AMBER</t>
  </si>
  <si>
    <t>9XDCNTB</t>
  </si>
  <si>
    <t>OPT EDGE 9X DUAL CTR TOP BLUE</t>
  </si>
  <si>
    <t>9XDCNTR</t>
  </si>
  <si>
    <t>OPT EDGE 9X DUAL CTR TOP RED</t>
  </si>
  <si>
    <t>9XT4DDEE</t>
  </si>
  <si>
    <t>EDGE 9XT DUO WCX 43" D/D/E/E</t>
  </si>
  <si>
    <t>9XT8DDDD</t>
  </si>
  <si>
    <t>EDGE 9XT DUO WCX 48" D/D/D/D</t>
  </si>
  <si>
    <t>9XT8DDDE</t>
  </si>
  <si>
    <t>EDGE 9XT DUO WCX 48" D/D/D/E</t>
  </si>
  <si>
    <t>9XT8DDEE</t>
  </si>
  <si>
    <t>EDGE 9XT DUO WCX 48" D/D/E/E</t>
  </si>
  <si>
    <t>9XT8DEFF</t>
  </si>
  <si>
    <t>EDGE 9XT DUO WCX 48" D/E/F/F</t>
  </si>
  <si>
    <t>9XT8DEKM</t>
  </si>
  <si>
    <t>EDGE 9XT DUO WCX 48" D/E/K/M</t>
  </si>
  <si>
    <t>9XT8EEEE</t>
  </si>
  <si>
    <t>EDGE 9XT DUO WCX 48" E/E/E/E</t>
  </si>
  <si>
    <t>9XT8EEFF</t>
  </si>
  <si>
    <t>EDGE 9XT DUO WCX 48" E/E/F/F</t>
  </si>
  <si>
    <t>9XT8FFFF</t>
  </si>
  <si>
    <t>EDGE 9XT DUO WCX 48" F/F/F/F</t>
  </si>
  <si>
    <t>9XT8JJJJ</t>
  </si>
  <si>
    <t>EDGE 9XT DUO WCX 48" J/J/J/J</t>
  </si>
  <si>
    <t>9XT8MMMM</t>
  </si>
  <si>
    <t>EDGE 9XT DUO WCX 48" M/M/M/M</t>
  </si>
  <si>
    <t>9XT2DDDD</t>
  </si>
  <si>
    <t>EDGE 9XT DUO WCX 54" D/D/D/D</t>
  </si>
  <si>
    <t>9XT2DDEE</t>
  </si>
  <si>
    <t>EDGE 9XT DUO WCX 54" D/D/E/E</t>
  </si>
  <si>
    <t>9XT2EEEE</t>
  </si>
  <si>
    <t>EDGE 9XT DUO WCX 54" E/E/E/E</t>
  </si>
  <si>
    <t>9XT2EEMM</t>
  </si>
  <si>
    <t>EDGE 9XT DUO WCX 54" E/E/M/M</t>
  </si>
  <si>
    <t>9XT2FFFF</t>
  </si>
  <si>
    <t>EDGE 9XT DUO WCX 54" F/F/F/F</t>
  </si>
  <si>
    <t>9XT2KKMM</t>
  </si>
  <si>
    <t>EDGE 9XT DUO WCX 54" K/K/M/M</t>
  </si>
  <si>
    <t>9XT2LLLL</t>
  </si>
  <si>
    <t>EDGE 9XT DUO WCX 54" L/L/L/L</t>
  </si>
  <si>
    <t>9XT2MMMM</t>
  </si>
  <si>
    <t>EDGE 9XT DUO WCX 54" M/M/M/M</t>
  </si>
  <si>
    <t>9TXDLD</t>
  </si>
  <si>
    <t>EDGE 9TX ADD 1 DUO RED/WHT</t>
  </si>
  <si>
    <t>9TXDLE</t>
  </si>
  <si>
    <t>EDGE 9TX ADD 1 DUO BLU/WHT</t>
  </si>
  <si>
    <t>9TXDLF</t>
  </si>
  <si>
    <t>EDGE 9TX ADD 1 DUO AMB/WHT</t>
  </si>
  <si>
    <t>9TXDLH</t>
  </si>
  <si>
    <t>EDGE 9TX ADD 1 DUO GRN/WHT</t>
  </si>
  <si>
    <t>9TXDLJ</t>
  </si>
  <si>
    <t>EDGE 9TX ADD 1 DUO RED/BLU</t>
  </si>
  <si>
    <t>9TXDLK</t>
  </si>
  <si>
    <t>EDGE 9TX ADD 1 DUO RED/AMB</t>
  </si>
  <si>
    <t>9TXDLL</t>
  </si>
  <si>
    <t>EDGE 9TX ADD 1 DUO RED/GN</t>
  </si>
  <si>
    <t>9TXDLM</t>
  </si>
  <si>
    <t>EDGE 9TX ADD 1 DUO BLU/AMB</t>
  </si>
  <si>
    <t>9TXDLAAC</t>
  </si>
  <si>
    <t>EDGE 9TX ADD 1 DUO/SPLIT A/A/W</t>
  </si>
  <si>
    <t>9TXDLARC</t>
  </si>
  <si>
    <t>EDGE 9TX ADD 1 DUO/SPLIT A/R/W</t>
  </si>
  <si>
    <t>9TXDLBBA</t>
  </si>
  <si>
    <t>EDGE 9TX ADD 1 DUO/SPLIT B/B/A</t>
  </si>
  <si>
    <t>9TXDLBBC</t>
  </si>
  <si>
    <t>EDGE 9TX ADD 1 DUO/SPLIT B/B/W</t>
  </si>
  <si>
    <t>9TXDLBRA</t>
  </si>
  <si>
    <t>EDGE 9TX ADD 1 DUO/SPLIT B/R/A</t>
  </si>
  <si>
    <t>9TXDLBRC</t>
  </si>
  <si>
    <t>EDGE 9TX ADD 1 DUO/SPLIT B/R/W</t>
  </si>
  <si>
    <t>9TXDLGGA</t>
  </si>
  <si>
    <t>EDGE 9TX ADD 1 DUO/SPLIT G/G/A</t>
  </si>
  <si>
    <t>9TXDLRBA</t>
  </si>
  <si>
    <t>EDGE 9TX ADD 1 DUO/SPLIT R/B/A</t>
  </si>
  <si>
    <t>9TXDLRBC</t>
  </si>
  <si>
    <t>EDGE 9TX ADD 1 DUO/SPLIT R/B/W</t>
  </si>
  <si>
    <t>9TXDLRRA</t>
  </si>
  <si>
    <t>EDGE 9TX ADD 1 DUO/SPLIT R/R/A</t>
  </si>
  <si>
    <t>9TXDLRRB</t>
  </si>
  <si>
    <t>EDGE 9TX ADD 1 DUO/SPLIT R/R/B</t>
  </si>
  <si>
    <t>9TXDLRRC</t>
  </si>
  <si>
    <t>EDGE 9TX ADD 1 DUO/SPLIT R/R/W</t>
  </si>
  <si>
    <t>9TXDLRRG</t>
  </si>
  <si>
    <t>EDGE 9TX ADD 1 DUO/SPLIT R/R/G</t>
  </si>
  <si>
    <t>9TXTWA</t>
  </si>
  <si>
    <t>EDGE 9TX ADD 1 DUO TD/ALY W/A</t>
  </si>
  <si>
    <t>9TXTWB</t>
  </si>
  <si>
    <t>EDGE 9TX ADD 1 DUO TD/ALY W/B</t>
  </si>
  <si>
    <t>9TXTWR</t>
  </si>
  <si>
    <t>EDGE 9TX ADD 1 DUO TD/ALY W/R</t>
  </si>
  <si>
    <t>9TXT</t>
  </si>
  <si>
    <t>EDGE 9TX ADD T-D OR ALLEY PAIR</t>
  </si>
  <si>
    <t>9TXDSJ</t>
  </si>
  <si>
    <t>EDGE 9TX ADD 1 DUO TD/ALY R/B</t>
  </si>
  <si>
    <t>9TXDSK</t>
  </si>
  <si>
    <t>EDGE 9TX ADD 1 DUO TD/ALY R/A</t>
  </si>
  <si>
    <t>9TXDSM</t>
  </si>
  <si>
    <t>EDGE 9TX ADD 1 DUO TD/ALY B/A</t>
  </si>
  <si>
    <t>9TXBTTR</t>
  </si>
  <si>
    <t>EDGE 9XT ADD B/T/T RED PAIR</t>
  </si>
  <si>
    <t>9TXBTTC</t>
  </si>
  <si>
    <t>EDGE 9XT ADD B/T/T CLEAR PAIR</t>
  </si>
  <si>
    <t>CE4AAAA</t>
  </si>
  <si>
    <t>CENTURY ELITE 44" A/A/A/A</t>
  </si>
  <si>
    <t>CE4AABB</t>
  </si>
  <si>
    <t>CENTURY ELITE 44" A/A/B/B</t>
  </si>
  <si>
    <t>CE4AACC</t>
  </si>
  <si>
    <t>CENTURY ELITE 44" A/A/W/W</t>
  </si>
  <si>
    <t>CE4AARR</t>
  </si>
  <si>
    <t>CENTURY ELITE 44" A/A/R/R</t>
  </si>
  <si>
    <t>CE4BBBB</t>
  </si>
  <si>
    <t>CENTURY ELITE 44" B/B/B/B</t>
  </si>
  <si>
    <t>CE4BBRR</t>
  </si>
  <si>
    <t>CENTURY ELITE 44" B/B/R/R</t>
  </si>
  <si>
    <t>CE4CCCC</t>
  </si>
  <si>
    <t>CENTURY ELITE 44" W/W/W/W</t>
  </si>
  <si>
    <t>CE4CCRR</t>
  </si>
  <si>
    <t>CENTURY ELITE 44" W/W/R/R</t>
  </si>
  <si>
    <t>CE4RRRR</t>
  </si>
  <si>
    <t>CENTURY ELITE 44" R/R/R/R</t>
  </si>
  <si>
    <t>CE8AAAA</t>
  </si>
  <si>
    <t>CENTURY ELITE 50" A/A/A/A</t>
  </si>
  <si>
    <t>CE8AABB</t>
  </si>
  <si>
    <t>CENTURY ELITE 50" A/A/B/B</t>
  </si>
  <si>
    <t>CE8AACC</t>
  </si>
  <si>
    <t>CENTURY ELITE 50" A/A/W/W</t>
  </si>
  <si>
    <t>CE8AARR</t>
  </si>
  <si>
    <t>CENTURY ELITE 50" A/A/R/R</t>
  </si>
  <si>
    <t>CE8BBBB</t>
  </si>
  <si>
    <t>CENTURY ELITE 50" B/B/B/B</t>
  </si>
  <si>
    <t>CE8BBRR</t>
  </si>
  <si>
    <t>CENTURY ELITE 50" B/B/R/R</t>
  </si>
  <si>
    <t>CE8CCCC</t>
  </si>
  <si>
    <t>CENTURY ELITE 50" W/W/W/W</t>
  </si>
  <si>
    <t>CE8CCRR</t>
  </si>
  <si>
    <t>CENTURY ELITE 50" W/W/R/R</t>
  </si>
  <si>
    <t>CE8RRRR</t>
  </si>
  <si>
    <t>CENTURY ELITE 50" R/R/R/R</t>
  </si>
  <si>
    <t>CEDLXA</t>
  </si>
  <si>
    <t>OPTION, CENTURY LIN12 AMBER</t>
  </si>
  <si>
    <t>CEDLXB</t>
  </si>
  <si>
    <t>OPTION, CENTURY LIN12 BLUE</t>
  </si>
  <si>
    <t>CEDLXC</t>
  </si>
  <si>
    <t>OPTION, CENTURY LIN12 WHITE</t>
  </si>
  <si>
    <t>CEDLXG</t>
  </si>
  <si>
    <t>OPTION, CENTURY LIN12 GREEN</t>
  </si>
  <si>
    <t>CEDLXR</t>
  </si>
  <si>
    <t>OPTION , CENTURY LIN12 RED</t>
  </si>
  <si>
    <t>CETAT8</t>
  </si>
  <si>
    <t>OPT, 44" CENTURY 8-TIR T/A AMB</t>
  </si>
  <si>
    <t>CETAL5</t>
  </si>
  <si>
    <t>OPT, 50" CENTURY 5-LIN T/A AMB</t>
  </si>
  <si>
    <t>CTLS1</t>
  </si>
  <si>
    <t>OPT, CENTURY TAKE-DOWN LT PAIR</t>
  </si>
  <si>
    <t>CALF1</t>
  </si>
  <si>
    <t>OPT, CENTURY ALLEY LT PAIR</t>
  </si>
  <si>
    <t>DELCEMK</t>
  </si>
  <si>
    <t>DELETE CENTURY ELITE MOUNT KIT</t>
  </si>
  <si>
    <t>JEF8AMB</t>
  </si>
  <si>
    <t>JUSTICE CS 6LED 50" AMB 14CON3</t>
  </si>
  <si>
    <t>JEF2AMB</t>
  </si>
  <si>
    <t>JUSTICE CS 6LED 56" AMB 16CON3</t>
  </si>
  <si>
    <t>1FBLBA</t>
  </si>
  <si>
    <t>CHP LIBERTY II 48" WCX DEDE</t>
  </si>
  <si>
    <t>F40BAAAA</t>
  </si>
  <si>
    <t>FREEDOM IV LC 60" TOWMAN AMBER</t>
  </si>
  <si>
    <t>F4EDLA</t>
  </si>
  <si>
    <t>FREEDOM IV + 1 LONG ECON AMBER</t>
  </si>
  <si>
    <t>BW0BAAAA</t>
  </si>
  <si>
    <t>LIBERTY II WCX 59" TOWMAN AMB</t>
  </si>
  <si>
    <t>JF0TAAAA</t>
  </si>
  <si>
    <t>JUSTICE CS WRECKER BASIC AMB</t>
  </si>
  <si>
    <t>JF0BAAAA</t>
  </si>
  <si>
    <t>JUSTICE CS WRECKER +CON3 AMB</t>
  </si>
  <si>
    <t>JF2BAAAA</t>
  </si>
  <si>
    <t>JUSTICE CS WRECKER 56" AMBER</t>
  </si>
  <si>
    <t>JF0DAAAA</t>
  </si>
  <si>
    <t>JUSTICE CS WRECKER AMB CON3 TA</t>
  </si>
  <si>
    <t>JF0FAAAA</t>
  </si>
  <si>
    <t>JUSTICE CS TOW BTT FULL CON3A</t>
  </si>
  <si>
    <t>JF01AAAA</t>
  </si>
  <si>
    <t>JUSTICE CS WRECKER 62" AMBER</t>
  </si>
  <si>
    <t>JF02AAAA</t>
  </si>
  <si>
    <t>JUSTICE CS WRECKER 62" W/ICC</t>
  </si>
  <si>
    <t>JF7FAAAA</t>
  </si>
  <si>
    <t>JUSTICE CS TOW 72" CON3</t>
  </si>
  <si>
    <t>CW0BAAAA</t>
  </si>
  <si>
    <t>CENTURY WRECKER BAR 60"</t>
  </si>
  <si>
    <t>CDT6A</t>
  </si>
  <si>
    <t>OPT CENTURY ADD TIR6 AMBER</t>
  </si>
  <si>
    <t>K422VLR</t>
  </si>
  <si>
    <t>FREEDOM IV WCX 55" NFPA V-END</t>
  </si>
  <si>
    <t>K422VLB</t>
  </si>
  <si>
    <t>K422VLJ</t>
  </si>
  <si>
    <t>K420VLR</t>
  </si>
  <si>
    <t>FREEDOM IV WCX 60" NFPA V-END</t>
  </si>
  <si>
    <t>K420VLB</t>
  </si>
  <si>
    <t>K420VLJ</t>
  </si>
  <si>
    <t>FREEOMD IV WCX 60" NFPA V-END</t>
  </si>
  <si>
    <t>K427VLR</t>
  </si>
  <si>
    <t>FREEDOM IV WCX 72" NFPA V-END</t>
  </si>
  <si>
    <t>K427VLB</t>
  </si>
  <si>
    <t>K427VLJ</t>
  </si>
  <si>
    <t>K422QLR</t>
  </si>
  <si>
    <t>FREEDOM IV WCX 55" NFPA SQ-END</t>
  </si>
  <si>
    <t>K422QLB</t>
  </si>
  <si>
    <t>K422QLJ</t>
  </si>
  <si>
    <t>K420QLR</t>
  </si>
  <si>
    <t>FREEDOM IV WCX 60" NFPA SQ-END</t>
  </si>
  <si>
    <t>K420QLB</t>
  </si>
  <si>
    <t>K420QLJ</t>
  </si>
  <si>
    <t>K427QLR</t>
  </si>
  <si>
    <t>FREEDOM IV WCX 72" NFPA SQ-END</t>
  </si>
  <si>
    <t>K427QLB</t>
  </si>
  <si>
    <t>K427QLJ</t>
  </si>
  <si>
    <t>K42MINI</t>
  </si>
  <si>
    <t>FREEDOM IV WCX MINI NFPA PAIR</t>
  </si>
  <si>
    <t>CCPNFPA1</t>
  </si>
  <si>
    <t>WCX NFPA FREEDOM IV CONTROL PT</t>
  </si>
  <si>
    <t>CCPMNFPA</t>
  </si>
  <si>
    <t>WCX NFPA FREEDOMIV CONTROL PT</t>
  </si>
  <si>
    <t>F4N2VLED</t>
  </si>
  <si>
    <t>FREEDOM IV LC 55" NFPA V-END</t>
  </si>
  <si>
    <t>F4N0VLED</t>
  </si>
  <si>
    <t>FREEDOM IV LC 60" NFPA V-END</t>
  </si>
  <si>
    <t>F4N7VLED</t>
  </si>
  <si>
    <t>FREEDOM IV LC 72" NFPA V-END</t>
  </si>
  <si>
    <t>F4N2QLED</t>
  </si>
  <si>
    <t>FREEDOM IV LC 55" NFPA SQ-END</t>
  </si>
  <si>
    <t>F4N0QLED</t>
  </si>
  <si>
    <t>FREEDOM IV LC 60" NFPA SQ-END</t>
  </si>
  <si>
    <t>F4N7QLED</t>
  </si>
  <si>
    <t>FREEDOM IV LC 72" NFPA SQ-END</t>
  </si>
  <si>
    <t>F4NMINI</t>
  </si>
  <si>
    <t>FREEDOM 4 MINI NFPA LTBAR PAIR</t>
  </si>
  <si>
    <t>JE2NFPA</t>
  </si>
  <si>
    <t>NFPA JUSTICE CS 56" 6LED</t>
  </si>
  <si>
    <t>JE0NFPA</t>
  </si>
  <si>
    <t>NFPA JUSTICE CS 62" 6LED</t>
  </si>
  <si>
    <t>MKEZ7</t>
  </si>
  <si>
    <t>E-Z LIGHTBAR MOUNT KIT #7</t>
  </si>
  <si>
    <t>MK8H</t>
  </si>
  <si>
    <t>MOUNT KIT #8 , 5" HIGH  (PAIR)</t>
  </si>
  <si>
    <t>MK9S</t>
  </si>
  <si>
    <t>MOUNT KIT 9; SLIDE BOLT</t>
  </si>
  <si>
    <t>MK20S</t>
  </si>
  <si>
    <t>MOUNT KIT 20 SLIDE BOLT (3)</t>
  </si>
  <si>
    <t>MK9SP</t>
  </si>
  <si>
    <t>MOUNT KIT 9 SLIDE BOLT PLASTIC</t>
  </si>
  <si>
    <t>MK20SP</t>
  </si>
  <si>
    <t>MNT KIT 20 SLIDE BOLT PLASTIC</t>
  </si>
  <si>
    <t>45B52</t>
  </si>
  <si>
    <t>4500 BUILD-A-BAR 52"</t>
  </si>
  <si>
    <t>45B52A</t>
  </si>
  <si>
    <t>4500 BUILD-A-BAR 52" W/AMB.ICC</t>
  </si>
  <si>
    <t>45B52R</t>
  </si>
  <si>
    <t>4500 BUILD-A-BAR 52" W/RED ICC</t>
  </si>
  <si>
    <t>45KFL</t>
  </si>
  <si>
    <t>INTERIOR KKK FRONT LED PKG.</t>
  </si>
  <si>
    <t>45KRL</t>
  </si>
  <si>
    <t>INTERIOR KKK REAR LED PKG.</t>
  </si>
  <si>
    <t>45CLA</t>
  </si>
  <si>
    <t>4500 OPT ADD 1 CORNER LED AMB.</t>
  </si>
  <si>
    <t>45CLB</t>
  </si>
  <si>
    <t>4500 OPT ADD 1 CORNER LED BLU.</t>
  </si>
  <si>
    <t>45CLC</t>
  </si>
  <si>
    <t>4500 OPT ADD 1 CORNER LED WHT.</t>
  </si>
  <si>
    <t>45CLG</t>
  </si>
  <si>
    <t>4500 OPT ADD 1 CORNER LED GRN</t>
  </si>
  <si>
    <t>45CLR</t>
  </si>
  <si>
    <t>4500 OPT ADD 1 CORNER LED RED</t>
  </si>
  <si>
    <t>45ADRBA</t>
  </si>
  <si>
    <t>4500 OPT. ADD AMB LED ROTATOR</t>
  </si>
  <si>
    <t>45ADRBB</t>
  </si>
  <si>
    <t>4500 OPT. ADD BLU LED ROTATOR</t>
  </si>
  <si>
    <t>45ADRBC</t>
  </si>
  <si>
    <t>4500 OPT. ADD WHT LED ROTATOR</t>
  </si>
  <si>
    <t>45ADRBR</t>
  </si>
  <si>
    <t>4500 OPT. ADD RED LED ROTATOR</t>
  </si>
  <si>
    <t>45FLA</t>
  </si>
  <si>
    <t>OPT.4500 ADD 1-400 LINEAR AMB.</t>
  </si>
  <si>
    <t>45FLB</t>
  </si>
  <si>
    <t>OPT.4500 ADD 1-400 LINEAR BLU.</t>
  </si>
  <si>
    <t>45FLC</t>
  </si>
  <si>
    <t>OPT.4500 ADD 1-400 LINEAR WHT.</t>
  </si>
  <si>
    <t>45FLG</t>
  </si>
  <si>
    <t>OPT.4500 ADD 1-400 LINEAR GRN.</t>
  </si>
  <si>
    <t>45FLR</t>
  </si>
  <si>
    <t>OPT.4500 ADD 1-400 LINEAR RED</t>
  </si>
  <si>
    <t>45ADL8A</t>
  </si>
  <si>
    <t>4500 OPT ADD 1-700 LIN.LED AMB</t>
  </si>
  <si>
    <t>45ADL8B</t>
  </si>
  <si>
    <t>4500 OPT ADD 1-700 LIN.LED BLU</t>
  </si>
  <si>
    <t>45ADL8C</t>
  </si>
  <si>
    <t>4500 OPT ADD 1-700 LIN.LED WHT</t>
  </si>
  <si>
    <t>45ADL8G</t>
  </si>
  <si>
    <t>4500 OPT ADD 1-700 LIN.LED GRN</t>
  </si>
  <si>
    <t>45ADL8R</t>
  </si>
  <si>
    <t>4500 OPT ADD 1-700 LIN.LED RED</t>
  </si>
  <si>
    <t>45ADLS8A</t>
  </si>
  <si>
    <t>4500 OPT ADD 1-700 STEADY AMB</t>
  </si>
  <si>
    <t>45ADLS8B</t>
  </si>
  <si>
    <t>4500 OPT ADD 1-700 STEADY BLU</t>
  </si>
  <si>
    <t>45ADLS8C</t>
  </si>
  <si>
    <t>4500 OPT ADD 1-700 STEADY WHT</t>
  </si>
  <si>
    <t>45ADLS8R</t>
  </si>
  <si>
    <t>4500 OPT ADD 1-700 STEADY RED</t>
  </si>
  <si>
    <t>45LFLASH</t>
  </si>
  <si>
    <t>OPT.4500 ADD INBOARD FLASHER</t>
  </si>
  <si>
    <t>45KFH</t>
  </si>
  <si>
    <t>INTERIOR KKK FRONT HALO. PKG.</t>
  </si>
  <si>
    <t>45KRH</t>
  </si>
  <si>
    <t>INTERIOR KKK REAR HALO. PKG.</t>
  </si>
  <si>
    <t>45LRLOAD</t>
  </si>
  <si>
    <t>4500 OPT. ADD LR11 LOAD LIGHTS</t>
  </si>
  <si>
    <t>45ADDHAL</t>
  </si>
  <si>
    <t>4500 OPT. ADD ONE-700 HALOGEN</t>
  </si>
  <si>
    <t>45ADDSTR</t>
  </si>
  <si>
    <t>4500 OPT. ADD ONE-700 STROBE</t>
  </si>
  <si>
    <t>45ADDAST</t>
  </si>
  <si>
    <t>4500 OPT. ADD 1 ANGLED STROBE</t>
  </si>
  <si>
    <t>WX2220F</t>
  </si>
  <si>
    <t>4-LIGHT 22" FLAT WCX 2250</t>
  </si>
  <si>
    <t>WX2225AF</t>
  </si>
  <si>
    <t>5-LIGHT ANGLED/FLAT WCX 2250</t>
  </si>
  <si>
    <t>WX2225FA</t>
  </si>
  <si>
    <t>5-LIGHT FLAT/ANGLED WCX 2250</t>
  </si>
  <si>
    <t>WX2230</t>
  </si>
  <si>
    <t>6-LIGHT 30" ANGLED WCX 2250</t>
  </si>
  <si>
    <t>WX2230F</t>
  </si>
  <si>
    <t>6-LIGHT 32" FLAT WCX 2250</t>
  </si>
  <si>
    <t>WX2235AF</t>
  </si>
  <si>
    <t>7-LIGHT ANGLED/FLAT WCX 2250</t>
  </si>
  <si>
    <t>WX2235FA</t>
  </si>
  <si>
    <t>7-LIGHT FLAT/ANGLED WCX 2250</t>
  </si>
  <si>
    <t>WX2240</t>
  </si>
  <si>
    <t>8-LIGHT 40" ANGLED WCX-2250</t>
  </si>
  <si>
    <t>WX2240F</t>
  </si>
  <si>
    <t>8-LIGHT 42" FLAT WCX 2250</t>
  </si>
  <si>
    <t>WX2245AF</t>
  </si>
  <si>
    <t>9-LIGHT ANGLED/FLAT WCX 2250</t>
  </si>
  <si>
    <t>WX2245FA</t>
  </si>
  <si>
    <t>9-LIGHT FLAT/ANGLED WCX 2250</t>
  </si>
  <si>
    <t>WX2250</t>
  </si>
  <si>
    <t>10-LIGHT 50" ANGLED WCX 2250</t>
  </si>
  <si>
    <t>WX2250F</t>
  </si>
  <si>
    <t>10-LIGHT 52" FLAT WCX 2250</t>
  </si>
  <si>
    <t>WX2255AF</t>
  </si>
  <si>
    <t>11-LIGHT ANGLED/FLAT WCX 2250</t>
  </si>
  <si>
    <t>WX2255FA</t>
  </si>
  <si>
    <t>11-LIGHT FLAT/ANGLED WCX 2250</t>
  </si>
  <si>
    <t>WX2260</t>
  </si>
  <si>
    <t>12-LIGHT 60" ANGLED WCX 2250</t>
  </si>
  <si>
    <t>WX2260F</t>
  </si>
  <si>
    <t>12-LIGHT 62" FLAT WCS 2250</t>
  </si>
  <si>
    <t>WX2265AF</t>
  </si>
  <si>
    <t>13-LIGHT ANGLED/FLAT WCX 2250</t>
  </si>
  <si>
    <t>WX2265FA</t>
  </si>
  <si>
    <t>13-LIGHT FLAT/ANGLED WCX 2250</t>
  </si>
  <si>
    <t>WX2270</t>
  </si>
  <si>
    <t>14-LIGHT 70" ANGLED WCX 2250</t>
  </si>
  <si>
    <t>WX2270F</t>
  </si>
  <si>
    <t>14-LIGHT 72" FLAT WCX 2250</t>
  </si>
  <si>
    <t>WX2275AF</t>
  </si>
  <si>
    <t>15-LIGHT ANGLED/FLAT WCX 2250</t>
  </si>
  <si>
    <t>WX2275FA</t>
  </si>
  <si>
    <t>15-LIGHT FLAT/ANGLED WCX 2250</t>
  </si>
  <si>
    <t>WX2280</t>
  </si>
  <si>
    <t>16-LIGHT 80" ANGLED WCX 2250</t>
  </si>
  <si>
    <t>WX2280F</t>
  </si>
  <si>
    <t>16-LIGHT 82" FLAT WCX 2250</t>
  </si>
  <si>
    <t>22RECA</t>
  </si>
  <si>
    <t>OPT ADD 1 RIGHT ANGLED ENDCAP</t>
  </si>
  <si>
    <t>22LECA</t>
  </si>
  <si>
    <t>OPT ADD 1 LEFT ANGLED ENDCAP</t>
  </si>
  <si>
    <t>22RECA2</t>
  </si>
  <si>
    <t>OPT ADD 1 RT ANGLE ENDCAP 60"+</t>
  </si>
  <si>
    <t>22LECA2</t>
  </si>
  <si>
    <t>OPT + 1 LEFT ANGLE ENDCAP 60"+</t>
  </si>
  <si>
    <t>SWX2C25</t>
  </si>
  <si>
    <t>SUB. 25' CABLES FOR STD 15'</t>
  </si>
  <si>
    <t>SWX2C35</t>
  </si>
  <si>
    <t>SWX2C45</t>
  </si>
  <si>
    <t>SUB 45' CABLES FOR STD 15'</t>
  </si>
  <si>
    <t>SWX2C55</t>
  </si>
  <si>
    <t>SUB 55' CABLES FOR STD 15'</t>
  </si>
  <si>
    <t>SWX4C25</t>
  </si>
  <si>
    <t>SUB 25' CABLES FOR STD 15'</t>
  </si>
  <si>
    <t>SWX4C35</t>
  </si>
  <si>
    <t>SUB 35' CABLES FOR STD 15'</t>
  </si>
  <si>
    <t>SWX4C45</t>
  </si>
  <si>
    <t>SWX4C55</t>
  </si>
  <si>
    <t>SWX2C25G</t>
  </si>
  <si>
    <t>SWX2C35G</t>
  </si>
  <si>
    <t>SWX2C45G</t>
  </si>
  <si>
    <t>SWX2C55G</t>
  </si>
  <si>
    <t>SWX4C25G</t>
  </si>
  <si>
    <t>SWX4C35G</t>
  </si>
  <si>
    <t>SWX4C45G</t>
  </si>
  <si>
    <t>SWX4C55G</t>
  </si>
  <si>
    <t>MS01W</t>
  </si>
  <si>
    <t>SPRINTER PACKAGE 1 WHITE HSGS</t>
  </si>
  <si>
    <t>MS03W</t>
  </si>
  <si>
    <t>SPRINTER PACKAGE 3 WHITE HSGS</t>
  </si>
  <si>
    <t>MS01WC</t>
  </si>
  <si>
    <t>CUSTOM SPRINTER PACKAGE 1</t>
  </si>
  <si>
    <t>MSTI2B2</t>
  </si>
  <si>
    <t>SPRINTER FENDER/GRILLE MT PAIR</t>
  </si>
  <si>
    <t>MSTI4FW</t>
  </si>
  <si>
    <t>SPRINTER SIDE HSG FRONT D&amp;P PR</t>
  </si>
  <si>
    <t>MSTI4RW</t>
  </si>
  <si>
    <t>SPRINTER SIDE HSGS REAR D&amp;P PR</t>
  </si>
  <si>
    <t>IX58STK</t>
  </si>
  <si>
    <t>12-LT SOLO LC IE FST SPRINTER</t>
  </si>
  <si>
    <t>TP00W</t>
  </si>
  <si>
    <t>TRANSIT PACKAGE 0 WHITE HSGS</t>
  </si>
  <si>
    <t>TP02W</t>
  </si>
  <si>
    <t>TRANSIT PACKAGE 2 WHITE HSGS</t>
  </si>
  <si>
    <t>TP04W</t>
  </si>
  <si>
    <t>TRANSIT PACKAGE 4 WHITE HSGS</t>
  </si>
  <si>
    <t>TP00WC</t>
  </si>
  <si>
    <t>CUSTOM TRANSIT PACKAGE 0</t>
  </si>
  <si>
    <t>TPTI1B2</t>
  </si>
  <si>
    <t>TRANSIT GRILLE MT BRACKET PAIR</t>
  </si>
  <si>
    <t>TPTI1B4</t>
  </si>
  <si>
    <t>TRANSIT GRILLE MT BRACKET 2 PR</t>
  </si>
  <si>
    <t>TPTI3W</t>
  </si>
  <si>
    <t>TRANSIT FENDER MT BRACKET PAIR</t>
  </si>
  <si>
    <t>TPTI4FW</t>
  </si>
  <si>
    <t>TRANSIT SIDE HSGS FRONT D&amp;P PR</t>
  </si>
  <si>
    <t>TPTI4RW</t>
  </si>
  <si>
    <t>TRANSIT SIDE HSGS REAR D&amp;P PR</t>
  </si>
  <si>
    <t>TPTI5W</t>
  </si>
  <si>
    <t>TRANSIT REAR HSGS D&amp;P PAIR</t>
  </si>
  <si>
    <t>IX52STK</t>
  </si>
  <si>
    <t>12-LT SOLO IE FST 2020 TRANSIT</t>
  </si>
  <si>
    <t>IX55STK</t>
  </si>
  <si>
    <t>12-LT SOLO IE FST 2021 TRANSIT</t>
  </si>
  <si>
    <t>MKEZ111</t>
  </si>
  <si>
    <t>E-Z LIGHTBAR MOUNT KIT #111</t>
  </si>
  <si>
    <t>MBEZ111</t>
  </si>
  <si>
    <t>E-Z LIGHTBAR MT KIT #111 BLACK</t>
  </si>
  <si>
    <t>MKAJ111</t>
  </si>
  <si>
    <t>ADJ LIGHTBAR MOUNT KIT #111</t>
  </si>
  <si>
    <t>MBAJ111</t>
  </si>
  <si>
    <t>ADJ LIGHTBAR MT KIT #111 BLACK</t>
  </si>
  <si>
    <t>MKEZ95</t>
  </si>
  <si>
    <t>E-Z LIGHTBAR MOUNT KIT #95</t>
  </si>
  <si>
    <t>MKEZ96</t>
  </si>
  <si>
    <t>E-Z LIGHTBAR MOUNT KIT #96</t>
  </si>
  <si>
    <t>MKEZ101</t>
  </si>
  <si>
    <t>E-Z LIGHTBAR MOUNT KIT #101</t>
  </si>
  <si>
    <t>MBEZ101</t>
  </si>
  <si>
    <t>E-Z LIGHTBAR MT KIT #101 BLACK</t>
  </si>
  <si>
    <t>MKEZ110</t>
  </si>
  <si>
    <t>E-Z LIGHTBAR MOUNT KIT #110</t>
  </si>
  <si>
    <t>MKAJ110</t>
  </si>
  <si>
    <t>ADJ LIGHTBAR MOUNT KIT #110</t>
  </si>
  <si>
    <t>MKEZ45</t>
  </si>
  <si>
    <t>E-Z LIGHTBAR MOUNT KIT #45</t>
  </si>
  <si>
    <t>MKEZ91</t>
  </si>
  <si>
    <t>E-Z LIGHTBAR MOUNT KIT #91</t>
  </si>
  <si>
    <t>MKEZ93</t>
  </si>
  <si>
    <t>E-Z LIGHTBAR MOUNT KIT #93</t>
  </si>
  <si>
    <t>MKAJ101</t>
  </si>
  <si>
    <t>ADJ LIGHTBAR MOUNT KIT #101</t>
  </si>
  <si>
    <t>MBAJ101</t>
  </si>
  <si>
    <t>ADJ LIGHTBAR MT KIT #101 BLACK</t>
  </si>
  <si>
    <t>MKEZ69</t>
  </si>
  <si>
    <t>E-Z LIGHTBAR MOUNT KIT #69</t>
  </si>
  <si>
    <t>MKEZ82</t>
  </si>
  <si>
    <t>E-Z LIGHTBAR MOUNT KIT #82</t>
  </si>
  <si>
    <t>MBEZ82</t>
  </si>
  <si>
    <t>E-Z LIGHTBAR MT KIT #82 BLACK</t>
  </si>
  <si>
    <t>MKEZ85</t>
  </si>
  <si>
    <t>E-Z LIGHTBAR MOUNT KIT #85</t>
  </si>
  <si>
    <t>MBEZ85</t>
  </si>
  <si>
    <t>E-Z LIGHTBAR MT KIT #85 BLACK</t>
  </si>
  <si>
    <t>MKAJ85</t>
  </si>
  <si>
    <t>ADJ LIGHTBAR MOUNT KIT #85</t>
  </si>
  <si>
    <t>MBAJ85</t>
  </si>
  <si>
    <t>ADJ LIGHTBAR MT KIT #85 BLACK</t>
  </si>
  <si>
    <t>MKEZ62</t>
  </si>
  <si>
    <t>E-Z LIGHTBAR MOUNT KIT #62</t>
  </si>
  <si>
    <t>MKAJ62</t>
  </si>
  <si>
    <t>ADJ LIGHTBAR MOUNT KIT #62</t>
  </si>
  <si>
    <t>MKEZ86</t>
  </si>
  <si>
    <t>E-Z LIGHTBAR MOUNT KIT #86</t>
  </si>
  <si>
    <t>MKEZ102</t>
  </si>
  <si>
    <t>E-Z LIGHTBAR MOUNT KIT #102</t>
  </si>
  <si>
    <t>MKEZ107</t>
  </si>
  <si>
    <t>E-Z LIGHTBAR MOUNT KIT #107</t>
  </si>
  <si>
    <t>MKEZ89</t>
  </si>
  <si>
    <t>E-Z LIGHTBAR MOUNT KIT #89</t>
  </si>
  <si>
    <t>MKEZ38</t>
  </si>
  <si>
    <t>E-Z LIGHTBAR MOUNT KIT #38</t>
  </si>
  <si>
    <t>MKEZ98</t>
  </si>
  <si>
    <t>E-Z LIGHTBAR MOUNT KIT #98</t>
  </si>
  <si>
    <t>MKAJ98</t>
  </si>
  <si>
    <t>ADJ LIGHTBAR MOUNT KIT #98</t>
  </si>
  <si>
    <t>MKEZ94</t>
  </si>
  <si>
    <t>E-Z LIGHTBAR MOUNT KIT #94</t>
  </si>
  <si>
    <t>MBEZ94</t>
  </si>
  <si>
    <t>E-Z LIGHTBAR MOUNT KIT #94 BLK</t>
  </si>
  <si>
    <t>MKAJ94</t>
  </si>
  <si>
    <t>ADJ LIGHTBAR MOUNT KIT #94</t>
  </si>
  <si>
    <t>MBAJ94</t>
  </si>
  <si>
    <t>ADJ LIGHTBAR MOUNT KIT #94 BLK</t>
  </si>
  <si>
    <t>MKEA94</t>
  </si>
  <si>
    <t>EXTENDED ADJ MOUNT KIT #94</t>
  </si>
  <si>
    <t>MKEL94</t>
  </si>
  <si>
    <t>EXT LENGTH LIGHTBAR MT KIT #94</t>
  </si>
  <si>
    <t>MBEL94</t>
  </si>
  <si>
    <t>EXT LENGTH LTBAR MT KIT #94 BK</t>
  </si>
  <si>
    <t>MKEZ38L</t>
  </si>
  <si>
    <t>E-Z LIGHTBAR MOUNT KIT 38 LONG</t>
  </si>
  <si>
    <t>MKEZ88</t>
  </si>
  <si>
    <t>E-Z LIGHTBAR MOUNT KIT #88</t>
  </si>
  <si>
    <t>MKEZ108</t>
  </si>
  <si>
    <t>E-Z LIGHTBAR MOUNT KIT #108</t>
  </si>
  <si>
    <t>MBEZ108</t>
  </si>
  <si>
    <t>E-Z LIGHTBAR MT KIT #108 BLACK</t>
  </si>
  <si>
    <t>MKEZ109</t>
  </si>
  <si>
    <t>E-Z LIGHTBAR MOUNT KIT #109</t>
  </si>
  <si>
    <t>MKAJ109</t>
  </si>
  <si>
    <t>ADJ LIGHTBAR MOUNT KIT #109</t>
  </si>
  <si>
    <t>MKEZ105</t>
  </si>
  <si>
    <t>E-Z LIGHTBAR MOUNT KIT #105</t>
  </si>
  <si>
    <t>MBEZ105</t>
  </si>
  <si>
    <t>E-Z LIGHTBAR MT KIT #105 BLACK</t>
  </si>
  <si>
    <t>MKAJ105</t>
  </si>
  <si>
    <t>ADJ LIGHTBAR MOUNT KIT #105</t>
  </si>
  <si>
    <t>MBAJ105</t>
  </si>
  <si>
    <t>ADJ LIGHTBAR MT KIT #105 BLACK</t>
  </si>
  <si>
    <t>MKEL105</t>
  </si>
  <si>
    <t>EXT LENGTH LTBAR MT KIT #105</t>
  </si>
  <si>
    <t>MBEL105</t>
  </si>
  <si>
    <t>EXT LGTH LTBAR MT KIT #105 BK</t>
  </si>
  <si>
    <t>MKEZ83</t>
  </si>
  <si>
    <t>E-Z LIGHTBAR MOUNT KIT #83</t>
  </si>
  <si>
    <t>MKEZ104</t>
  </si>
  <si>
    <t>E-Z LIGHTBAR MOUNT KIT #104</t>
  </si>
  <si>
    <t>MKAJ104</t>
  </si>
  <si>
    <t>ADJ LIGHTBAR MOUNT KIT #104</t>
  </si>
  <si>
    <t>MKAJ7</t>
  </si>
  <si>
    <t>ADJ LIGHTBAR MOUNT KIT #7</t>
  </si>
  <si>
    <t>MKEZ29</t>
  </si>
  <si>
    <t>E-Z LIGHTBAR MOUNT KIT #29</t>
  </si>
  <si>
    <t>MKEA29</t>
  </si>
  <si>
    <t>EXTENDED ADJ MOUNT KIT #29</t>
  </si>
  <si>
    <t>MKEL29</t>
  </si>
  <si>
    <t>EXT LENGTH LIGHTBAR MT KIT #29</t>
  </si>
  <si>
    <t>MK7SS2</t>
  </si>
  <si>
    <t>HEAVY DUTY SS ADJ MTG FOOT LOW</t>
  </si>
  <si>
    <t>MK7SS4</t>
  </si>
  <si>
    <t>HEAVY DUTY SS ADJ MTG FOOT HI</t>
  </si>
  <si>
    <t>RMKEZ29</t>
  </si>
  <si>
    <t>REPLACEMENT E-Z MOUNT KIT #29</t>
  </si>
  <si>
    <t>RMKEA29</t>
  </si>
  <si>
    <t>REPLACEMENT EXT ADJ MT KIT #29</t>
  </si>
  <si>
    <t>RMKEL29</t>
  </si>
  <si>
    <t>REPLACEMENT E-L MOUNT KIT #29</t>
  </si>
  <si>
    <t>RMKEZ7</t>
  </si>
  <si>
    <t>REPLACEMENT E-Z MOUNT KIT #7</t>
  </si>
  <si>
    <t>RMK9S</t>
  </si>
  <si>
    <t>REPLACEMENT MOUNT KIT 9S, PAIR</t>
  </si>
  <si>
    <t>RMK20S</t>
  </si>
  <si>
    <t>REPLACEMENT MOUNT KIT 20S (3)</t>
  </si>
  <si>
    <t>RMK9SP</t>
  </si>
  <si>
    <t>REPLACEMENT MOUNT KIT 9SP PAIR</t>
  </si>
  <si>
    <t>RMK20SP</t>
  </si>
  <si>
    <t>REPLACEMENT MOUNT KIT 20SP (3)</t>
  </si>
  <si>
    <t>RMK8H</t>
  </si>
  <si>
    <t>REPLACEMENT MOUNT KIT 8H, PAIR</t>
  </si>
  <si>
    <t>MKLP111</t>
  </si>
  <si>
    <t>LO-PRO LIGHTBAR MOUNT KIT #111</t>
  </si>
  <si>
    <t>MBLP111</t>
  </si>
  <si>
    <t>LO-PRO LIGHTBAR MT KIT 111 BLK</t>
  </si>
  <si>
    <t>MKLP95</t>
  </si>
  <si>
    <t>LO-PRO LIGHTBAR MOUNT KIT #95</t>
  </si>
  <si>
    <t>MKLP110</t>
  </si>
  <si>
    <t>LO-PRO LIGHTBAR MOUNT KIT #110</t>
  </si>
  <si>
    <t>MKLP91</t>
  </si>
  <si>
    <t>LO-PRO LIGHTBAR MOUNT KIT #91</t>
  </si>
  <si>
    <t>MKLP93</t>
  </si>
  <si>
    <t>LO-PRO LIGHTBAR MOUNT KIT #93</t>
  </si>
  <si>
    <t>MKLP82</t>
  </si>
  <si>
    <t>LO-PRO LIGHTBAR MOUNT KIT #82</t>
  </si>
  <si>
    <t>MBLP82</t>
  </si>
  <si>
    <t>LOPRO LIGHTBAR MT KIT 82 BLACK</t>
  </si>
  <si>
    <t>MKLP102</t>
  </si>
  <si>
    <t>LO-PRO LIGHTBAR MOUNT KIT #102</t>
  </si>
  <si>
    <t>MKLP86</t>
  </si>
  <si>
    <t>LO-PRO LIGHTBAR MOUNT KIT #86</t>
  </si>
  <si>
    <t>MKLP38</t>
  </si>
  <si>
    <t>LO-PRO LIGHTBAR MOUNT KIT #38</t>
  </si>
  <si>
    <t>MKLP88</t>
  </si>
  <si>
    <t>LO-PRO LIGHTBAR MOUNT KIT #88</t>
  </si>
  <si>
    <t>MKLP108</t>
  </si>
  <si>
    <t>LO-PRO LIGHTBAR MOUNT KIT #108</t>
  </si>
  <si>
    <t>MBLP108</t>
  </si>
  <si>
    <t>LO-PRO LIGHTBAR MT KIT 108 BLK</t>
  </si>
  <si>
    <t>MKLP104</t>
  </si>
  <si>
    <t>LO-PRO LIGHTBAR MOUNT KIT #104</t>
  </si>
  <si>
    <t>MKLP7</t>
  </si>
  <si>
    <t>LO-PRO LIGHTBAR MOUNT KIT #7</t>
  </si>
  <si>
    <t>MKLP29</t>
  </si>
  <si>
    <t>LO-PRO LIGHTBAR MOUNT KIT #29</t>
  </si>
  <si>
    <t>0SU0EDCR</t>
  </si>
  <si>
    <t>OVAL ILLUMINATION WHT CHRM 24V</t>
  </si>
  <si>
    <t>3SU00FCR</t>
  </si>
  <si>
    <t>24V 3" ROUND FLASHER WHITE</t>
  </si>
  <si>
    <t>3SS00FAR</t>
  </si>
  <si>
    <t>24V 3" ROUND FLASHER AMBER</t>
  </si>
  <si>
    <t>3SW00FRR</t>
  </si>
  <si>
    <t>24V 3" ROUND FLASHER RED</t>
  </si>
  <si>
    <t>50S03ZAR</t>
  </si>
  <si>
    <t>500 TIR6 LED SYNC AMB/AMB 24V</t>
  </si>
  <si>
    <t>50T03ZBR</t>
  </si>
  <si>
    <t>500 TIR6 LED SYNC BLU/BLU 24V</t>
  </si>
  <si>
    <t>50W03ZRR</t>
  </si>
  <si>
    <t>500 TIR6 LED SYNC RED/RED 24V</t>
  </si>
  <si>
    <t>60U0EHCR</t>
  </si>
  <si>
    <t>6" RND LED INTERIOR LIGHT 24V</t>
  </si>
  <si>
    <t>7SU0ENZR</t>
  </si>
  <si>
    <t>700 SERIES LED SCENE LIGHT 24V</t>
  </si>
  <si>
    <t>904SLC4</t>
  </si>
  <si>
    <t>900 EZ SCENELIGHT 24V CHROME</t>
  </si>
  <si>
    <t>9SU0ENZR</t>
  </si>
  <si>
    <t>900 FLUSH MT LED SCENE LT 24V</t>
  </si>
  <si>
    <t>IONSMA4</t>
  </si>
  <si>
    <t>24V SURFACE MT ION LT AMBER</t>
  </si>
  <si>
    <t>IONSMB4</t>
  </si>
  <si>
    <t>24V SURFACE MT ION LT BLUE</t>
  </si>
  <si>
    <t>IONSMC4</t>
  </si>
  <si>
    <t>24V SURFACE MT ION LT WHITE</t>
  </si>
  <si>
    <t>IONSMR4</t>
  </si>
  <si>
    <t>24V SURFACE MT ION LT RED</t>
  </si>
  <si>
    <t>WIONSMA4</t>
  </si>
  <si>
    <t>NFPA SURFACE MT ION LT AMB 24V</t>
  </si>
  <si>
    <t>WIONSMB4</t>
  </si>
  <si>
    <t>NFPA SURFACE MT ION LT BLU 24V</t>
  </si>
  <si>
    <t>WIONSMC4</t>
  </si>
  <si>
    <t>NFPA SURFACE MT ION LT WHT 24V</t>
  </si>
  <si>
    <t>WIONSMR4</t>
  </si>
  <si>
    <t>NFPA SURFACE MT ION LT RED 24V</t>
  </si>
  <si>
    <t>LINZ6A24</t>
  </si>
  <si>
    <t>LINZ6 LED HORIZ SYNC AMB 24V</t>
  </si>
  <si>
    <t>LINZ6B24</t>
  </si>
  <si>
    <t>LINZ6 LED HORIZ SYNC BLU 24V</t>
  </si>
  <si>
    <t>LINZ6C24</t>
  </si>
  <si>
    <t>LINZ6 LED HORIZ SYNC WHT 24V</t>
  </si>
  <si>
    <t>LINZ6G24</t>
  </si>
  <si>
    <t>LINZ6 LED HORIZ SYNC GRN 24V</t>
  </si>
  <si>
    <t>LINZ6R24</t>
  </si>
  <si>
    <t>LINZ6 LED HORIZ SYNC RED 24V</t>
  </si>
  <si>
    <t>M2A24</t>
  </si>
  <si>
    <t>M2 LED FLASHER AMBER 24V</t>
  </si>
  <si>
    <t>M2B24</t>
  </si>
  <si>
    <t>M2 LED FLASHER BLUE 24V</t>
  </si>
  <si>
    <t>M2C24</t>
  </si>
  <si>
    <t>M2 LED FLASHER WHITE 24V</t>
  </si>
  <si>
    <t>M2G24</t>
  </si>
  <si>
    <t>M2 LED FLASHER GREEN 24V</t>
  </si>
  <si>
    <t>M2R24</t>
  </si>
  <si>
    <t>M2 LED FLASHER RED 24V</t>
  </si>
  <si>
    <t>M2WA24</t>
  </si>
  <si>
    <t>NFPA M2 LED FLASHER AMBER 24V</t>
  </si>
  <si>
    <t>M2WB24</t>
  </si>
  <si>
    <t>NFPA M2 LED FLASHER BLUE 24V</t>
  </si>
  <si>
    <t>M2WC24</t>
  </si>
  <si>
    <t>NFPA M2 LED FLASHER WHITE 24V</t>
  </si>
  <si>
    <t>M2WR24</t>
  </si>
  <si>
    <t>NFPA M2 LED FLASHER RED 24V</t>
  </si>
  <si>
    <t>M2WBC24</t>
  </si>
  <si>
    <t>NFPA M2 LED FLASHER BLU 24V</t>
  </si>
  <si>
    <t>M2WRC24</t>
  </si>
  <si>
    <t>M4A24</t>
  </si>
  <si>
    <t>M4 LED FLASHER AMBER 24V</t>
  </si>
  <si>
    <t>M4B24</t>
  </si>
  <si>
    <t>M4 LED FLASHER BLUE 24V</t>
  </si>
  <si>
    <t>M4C24</t>
  </si>
  <si>
    <t>M4 LED FLASHER WHITE 24V</t>
  </si>
  <si>
    <t>M4R24</t>
  </si>
  <si>
    <t>M4 LED FLASHER RED 24V</t>
  </si>
  <si>
    <t>M6A24</t>
  </si>
  <si>
    <t>M6 LED FLASHER AMBER 24V</t>
  </si>
  <si>
    <t>M6B24</t>
  </si>
  <si>
    <t>M6 LED FLASHER BLUE 24V</t>
  </si>
  <si>
    <t>M6C24</t>
  </si>
  <si>
    <t>M6 LED FLASHER WHITE 24V</t>
  </si>
  <si>
    <t>M6R24</t>
  </si>
  <si>
    <t>M6 LED FLASHER RED 24V</t>
  </si>
  <si>
    <t>M6AC24</t>
  </si>
  <si>
    <t>M6 LED FLASHER AMB/CLR 24V</t>
  </si>
  <si>
    <t>M6BC24</t>
  </si>
  <si>
    <t>M6 LED FLASHER BLU/CLR 24V</t>
  </si>
  <si>
    <t>M6GC24</t>
  </si>
  <si>
    <t>M6 LED FLASHER GRN/CLR 24V</t>
  </si>
  <si>
    <t>M6RC24</t>
  </si>
  <si>
    <t>M6 LED FLASHER RED/CLR 24V</t>
  </si>
  <si>
    <t>M6V2A4</t>
  </si>
  <si>
    <t>M6 V-SERIES LIGHT AMBER 24V</t>
  </si>
  <si>
    <t>M6V2B4</t>
  </si>
  <si>
    <t>M6 V-SERIES LIGHT BLUE 24V</t>
  </si>
  <si>
    <t>M6V2R4</t>
  </si>
  <si>
    <t>M6 V-SERIES LIGHT RED 24V</t>
  </si>
  <si>
    <t>M7A24</t>
  </si>
  <si>
    <t>M7 LED FLASHER AMBER 24V</t>
  </si>
  <si>
    <t>M7B24</t>
  </si>
  <si>
    <t>M7 LED FLASHER BLUE 24V</t>
  </si>
  <si>
    <t>M7C24</t>
  </si>
  <si>
    <t>M7 LED FLASHER WHITE 24V</t>
  </si>
  <si>
    <t>M7R24</t>
  </si>
  <si>
    <t>M7 LED FLASHER RED 24V</t>
  </si>
  <si>
    <t>M7ZC24</t>
  </si>
  <si>
    <t>M7 LED SCENE LIGHT 24V</t>
  </si>
  <si>
    <t>M9A24</t>
  </si>
  <si>
    <t>M9 LED FLASHER AMBER 24V</t>
  </si>
  <si>
    <t>M9B24</t>
  </si>
  <si>
    <t>M9 LED FLASHER BLUE 24V</t>
  </si>
  <si>
    <t>M9C24</t>
  </si>
  <si>
    <t>M9 LED FLASHER WHITE 24V</t>
  </si>
  <si>
    <t>M9R24</t>
  </si>
  <si>
    <t>M9 LED FLASHER RED 24V</t>
  </si>
  <si>
    <t>M9V2B4C</t>
  </si>
  <si>
    <t>M9 V-SERIES LIGHT BLUE 24V</t>
  </si>
  <si>
    <t>M9V2R4C</t>
  </si>
  <si>
    <t>M9 V-SERIES LIGHT RED 24V</t>
  </si>
  <si>
    <t>M9V2B4B</t>
  </si>
  <si>
    <t>M9V2R4B</t>
  </si>
  <si>
    <t>M92SLC4</t>
  </si>
  <si>
    <t>M9 EZ SCENELIGHT 24V CHROME</t>
  </si>
  <si>
    <t>MCRNSA4</t>
  </si>
  <si>
    <t>SURFACE MT MICRON AMB BLK 24V</t>
  </si>
  <si>
    <t>MCRNSC4</t>
  </si>
  <si>
    <t>SURFACE MT MICRON WHT BLK 24V</t>
  </si>
  <si>
    <t>NP6B4W</t>
  </si>
  <si>
    <t>NANO-6 PIONEER BAIL MT 24V WHT</t>
  </si>
  <si>
    <t>NP6B4B</t>
  </si>
  <si>
    <t>NANO-6 PIONEER BAIL MT 24V BLK</t>
  </si>
  <si>
    <t>MPB4B</t>
  </si>
  <si>
    <t>MICRO PIONEER BAIL MT 24V BLK</t>
  </si>
  <si>
    <t>MPB4W</t>
  </si>
  <si>
    <t>MICRO PIONEER BAIL MT 24V WHT</t>
  </si>
  <si>
    <t>MPP4W</t>
  </si>
  <si>
    <t>MICRO PIONEER LP PED MT 24V WH</t>
  </si>
  <si>
    <t>MPR4W</t>
  </si>
  <si>
    <t>MICRO PIONEER RECESS 24V WHT</t>
  </si>
  <si>
    <t>PFH14</t>
  </si>
  <si>
    <t>PIONEER+ SINGLE FLOOD 24V WHT</t>
  </si>
  <si>
    <t>PFH24</t>
  </si>
  <si>
    <t>PIONEER+ DUAL FLOOD 24V WHT</t>
  </si>
  <si>
    <t>PCH14</t>
  </si>
  <si>
    <t>PIONEER+ SINGLE COMBO 24V WHT</t>
  </si>
  <si>
    <t>PFH1P04</t>
  </si>
  <si>
    <t>PFH14 POLE/PED MT WHT W/O SW</t>
  </si>
  <si>
    <t>PCH14P</t>
  </si>
  <si>
    <t>PCH14 POLE/PED MT WHT W/O SW</t>
  </si>
  <si>
    <t>PCH14P1</t>
  </si>
  <si>
    <t>PCH14 POLE/PED MT WHT W/SWITCH</t>
  </si>
  <si>
    <t>PCH24</t>
  </si>
  <si>
    <t>PIONEER+ DUAL COMBO 24V WHT</t>
  </si>
  <si>
    <t>PCH24P</t>
  </si>
  <si>
    <t>PCH24P1</t>
  </si>
  <si>
    <t>PCH24 POLE/PED MT WHT W/SWITCH</t>
  </si>
  <si>
    <t>PFBP12C4</t>
  </si>
  <si>
    <t>12LED FLOOD PEDESTAL CHROM 24V</t>
  </si>
  <si>
    <t>VTX609A4</t>
  </si>
  <si>
    <t>VERTEX SUPER-LED LT AMBER 24V</t>
  </si>
  <si>
    <t>VTX609B4</t>
  </si>
  <si>
    <t>VERTEX SUPER-LED LT BLUE 24V</t>
  </si>
  <si>
    <t>VTX609C4</t>
  </si>
  <si>
    <t>VERTEX SUPER-LED LT WHITE 24V</t>
  </si>
  <si>
    <t>VTX609R4</t>
  </si>
  <si>
    <t>VERTEX SUPER-LED LT RED 24V</t>
  </si>
  <si>
    <t>PSCOMPH4</t>
  </si>
  <si>
    <t>STRIP-LITE+ COMPARTMENT HI 24V</t>
  </si>
  <si>
    <t>ALPHA24S</t>
  </si>
  <si>
    <t>ALPHA SELF-CONTAINED SIREN 24V</t>
  </si>
  <si>
    <t>ALPHASL4</t>
  </si>
  <si>
    <t>ALPHA SL 24V REMOVE SIREN</t>
  </si>
  <si>
    <t>BETA124R</t>
  </si>
  <si>
    <t>BETA124R 200 WATT 24VDC</t>
  </si>
  <si>
    <t>295SL102</t>
  </si>
  <si>
    <t>295SL102 SIREN AMPLIFIER 24V</t>
  </si>
  <si>
    <t>C399S24</t>
  </si>
  <si>
    <t>CENCOM CORE REMOTE SIREN 24V</t>
  </si>
  <si>
    <t>HOWL24</t>
  </si>
  <si>
    <t>LOW FREQ. TONE SIREN SYS 24V</t>
  </si>
  <si>
    <t>HHS3400</t>
  </si>
  <si>
    <t>SIREN AMP W/HAND-HELD CTRL 24V</t>
  </si>
  <si>
    <t>R2LPPB4</t>
  </si>
  <si>
    <t>RESPONDER LP LIN6 BLU PERM 24V</t>
  </si>
  <si>
    <t>R2LPPR4</t>
  </si>
  <si>
    <t>RESPONDER LP LIN6 RED PERM 24V</t>
  </si>
  <si>
    <t>F4M1111P</t>
  </si>
  <si>
    <t>MINI FREEDOM IV 24V AAAA PERM</t>
  </si>
  <si>
    <t>F4M5555P</t>
  </si>
  <si>
    <t>MINI FREEDOM IV 24V RRRR PERM</t>
  </si>
  <si>
    <t>F4DLA4</t>
  </si>
  <si>
    <t>FREEDOM4 +1 LONG 12LED AMB 24V</t>
  </si>
  <si>
    <t>F4DLR4</t>
  </si>
  <si>
    <t>FREEDOM4 +1 LONG 12LED RED 24V</t>
  </si>
  <si>
    <t>IX8BRBR4</t>
  </si>
  <si>
    <t>LIBERTY II LC 48" B/R/B/R 24V</t>
  </si>
  <si>
    <t>IX8RRRR4</t>
  </si>
  <si>
    <t>LIBERTY II LC 48" R/R/R/R 24V</t>
  </si>
  <si>
    <t>IX2AAAA4</t>
  </si>
  <si>
    <t>LIBERTY II LC 54" A/A/A/A 24V</t>
  </si>
  <si>
    <t>IX2BRBR4</t>
  </si>
  <si>
    <t>LIBERTY II LC 54" B/R/B/R 24V</t>
  </si>
  <si>
    <t>IX2RRRR4</t>
  </si>
  <si>
    <t>LIBERTY II LC 54" R/R/R/R 24V</t>
  </si>
  <si>
    <t>IWDLA4</t>
  </si>
  <si>
    <t>LIBERTYII +1 LONG 6LED AMB 24V</t>
  </si>
  <si>
    <t>IWDLB4</t>
  </si>
  <si>
    <t>LIBERTYII +1 LONG 6LED BLU 24V</t>
  </si>
  <si>
    <t>IWDLC4</t>
  </si>
  <si>
    <t>LIBERTYII +1 LONG 6LED WHT 24V</t>
  </si>
  <si>
    <t>IWDLR4</t>
  </si>
  <si>
    <t>LIBERTYII +1 LONG 6LED RED 24V</t>
  </si>
  <si>
    <t>IWDSA4</t>
  </si>
  <si>
    <t>LIBERTY2 +1 SHORT 6LED AMB 24V</t>
  </si>
  <si>
    <t>IWDSB4</t>
  </si>
  <si>
    <t>LIBERTY2 +1 SHORT 6LED BLU 24V</t>
  </si>
  <si>
    <t>IWDSR4</t>
  </si>
  <si>
    <t>LIBERTY2 +1 SHORT 6LED RED 24V</t>
  </si>
  <si>
    <t>IA34</t>
  </si>
  <si>
    <t>LIBERTYII +2 3LED ALLEY LT 24V</t>
  </si>
  <si>
    <t>L31HPF</t>
  </si>
  <si>
    <t>L31 SUPER-LED FLAT MT. AMB/GRN</t>
  </si>
  <si>
    <t>L32L4F</t>
  </si>
  <si>
    <t>L32 SUPER-LED, FLAT MT GRN/CLR</t>
  </si>
  <si>
    <t>L21L4P</t>
  </si>
  <si>
    <t>L21 12V GRN/CLR LOW POLY PERM</t>
  </si>
  <si>
    <t>2EP00ZCR</t>
  </si>
  <si>
    <t>4" EXTD. SYNC SUPER-LED AG/C</t>
  </si>
  <si>
    <t>I2P</t>
  </si>
  <si>
    <t>DUO LINEAR ION AMBER/GREEN BLK</t>
  </si>
  <si>
    <t>TLI2P</t>
  </si>
  <si>
    <t>ION T-SERIES LINEAR DUO A/G</t>
  </si>
  <si>
    <t>MCRNSP</t>
  </si>
  <si>
    <t>SURFACE MT MICRON A/G BLACK</t>
  </si>
  <si>
    <t>MCRNTP</t>
  </si>
  <si>
    <t>STUD MOUNT MICRON AMB/GRN</t>
  </si>
  <si>
    <t>RDLPPAG</t>
  </si>
  <si>
    <t>RESPONDER LP LIN6/6 A/G PERM</t>
  </si>
  <si>
    <t>MC16MCG</t>
  </si>
  <si>
    <t>MINI CENTURY 16" GREEN MAG MT</t>
  </si>
  <si>
    <t>SLENKT48</t>
  </si>
  <si>
    <t>48" LIBERTY LENS RETROFIT KIT</t>
  </si>
  <si>
    <t>SLENKT54</t>
  </si>
  <si>
    <t>54" LIBERTY LENS RETROFIT KIT</t>
  </si>
  <si>
    <t>SLENLR48</t>
  </si>
  <si>
    <t>48" LIBERTY LENS RETROFIT LR11</t>
  </si>
  <si>
    <t>SLENLR54</t>
  </si>
  <si>
    <t>54" LIBERTY LENS RETROFIT LR11</t>
  </si>
  <si>
    <t>H35DSN12</t>
  </si>
  <si>
    <t>SNAP-IN HALO. BULB 35W/14W/12V</t>
  </si>
  <si>
    <t>H35SN24</t>
  </si>
  <si>
    <t>SNAP-IN HALO.BULB 35W/24V AXL.</t>
  </si>
  <si>
    <t>H55H112</t>
  </si>
  <si>
    <t>H1 HALO. BULB 55W/12V</t>
  </si>
  <si>
    <t>H35DTL12</t>
  </si>
  <si>
    <t>T/L HALO. BULB 35W/14W/12V</t>
  </si>
  <si>
    <t>500LTUBE</t>
  </si>
  <si>
    <t>REPLACEMENT 500 LINEAR STROBE</t>
  </si>
  <si>
    <t>58L4TUBE</t>
  </si>
  <si>
    <t>508E STROBE/REFLECTOR, 4 SCREW</t>
  </si>
  <si>
    <t>6ELTUBE</t>
  </si>
  <si>
    <t>REPLACEMENT 6E LINEAR STROBE</t>
  </si>
  <si>
    <t>7ELTUBE</t>
  </si>
  <si>
    <t>REP. 7E/700 LINEAR STROBE ASSY</t>
  </si>
  <si>
    <t>9UTUBE</t>
  </si>
  <si>
    <t>REP.ULTRA CORNER STROBE MODULE</t>
  </si>
  <si>
    <t>H35TL12W</t>
  </si>
  <si>
    <t>T/L HALO. BULB 35W/12V WTRPRF</t>
  </si>
  <si>
    <t>H20SN12</t>
  </si>
  <si>
    <t>SNAP-IN HALO. BULB 20W/12V</t>
  </si>
  <si>
    <t>H27SN12</t>
  </si>
  <si>
    <t>SNAP-IN HALO. BULB 27W/12V</t>
  </si>
  <si>
    <t>H35SN12</t>
  </si>
  <si>
    <t>SNAP-IN HALO.BULB 35W/12V AXL.</t>
  </si>
  <si>
    <t>H35HSN12</t>
  </si>
  <si>
    <t>SNAP-IN HALO.BULB 35W/12V HORZ</t>
  </si>
  <si>
    <t>H50SN12</t>
  </si>
  <si>
    <t>SNAP-IN HALO.BULB 50W/12V HORZ</t>
  </si>
  <si>
    <t>H50ASN12</t>
  </si>
  <si>
    <t>SNAP-IN HALO.BULB 50W/12V AXL.</t>
  </si>
  <si>
    <t>H60SN12</t>
  </si>
  <si>
    <t>SNAP-IN HALO.BULB 60W/12V AXL.</t>
  </si>
  <si>
    <t>STOPSN12</t>
  </si>
  <si>
    <t>REPLACEMENT SNAP-IN BRAKE/TAIL</t>
  </si>
  <si>
    <t>H20W12V</t>
  </si>
  <si>
    <t>HALOGEN BULB 20W/12V</t>
  </si>
  <si>
    <t>H27W12V</t>
  </si>
  <si>
    <t>HALOGEN BULB 27W/12V</t>
  </si>
  <si>
    <t>H35W12V</t>
  </si>
  <si>
    <t>HALOGEN BULB 35W/12V</t>
  </si>
  <si>
    <t>H50W12V</t>
  </si>
  <si>
    <t>HALOGEN BULB 50W/12V</t>
  </si>
  <si>
    <t>S30TL</t>
  </si>
  <si>
    <t>TWIST LOCK STROBE TUBE</t>
  </si>
  <si>
    <t>TA20TL12</t>
  </si>
  <si>
    <t>T/A REPLACEMENT HALO. BULB 20W</t>
  </si>
  <si>
    <t>H27TL12</t>
  </si>
  <si>
    <t>TWIST-LOCK HALO. BULB 27W/12V</t>
  </si>
  <si>
    <t>H35TL12</t>
  </si>
  <si>
    <t>TWIST-LOCK HALO. BULB 35W/12V</t>
  </si>
  <si>
    <t>H50TL12</t>
  </si>
  <si>
    <t>TWIST-LOCK HALO. BULB 50W/12V</t>
  </si>
  <si>
    <t>BRAKTL12</t>
  </si>
  <si>
    <t>TWIST-LOCK/SNAP-IN BRAKE BULB</t>
  </si>
  <si>
    <t>Federal Signal</t>
  </si>
  <si>
    <t>SIREN,SCS1000-D,30W,6 OHM</t>
  </si>
  <si>
    <t>210238-S-MP6</t>
  </si>
  <si>
    <t>MASTERPACK, 6PC, 210238-S</t>
  </si>
  <si>
    <t>210238-S-MP8</t>
  </si>
  <si>
    <t>MASTERPACK, 8PC, 210238-S</t>
  </si>
  <si>
    <t>210238-W</t>
  </si>
  <si>
    <t>TRITON BACKUP ALARM,87DB</t>
  </si>
  <si>
    <t>210239-S</t>
  </si>
  <si>
    <t>TRITON BACKUP ALARM,97D</t>
  </si>
  <si>
    <t>210239-S-MP12</t>
  </si>
  <si>
    <t>MASTERPACK, 12PC, 210239-S</t>
  </si>
  <si>
    <t>210239-W</t>
  </si>
  <si>
    <t>TRITON BACKUP ALARM,97DB</t>
  </si>
  <si>
    <t>210240-S</t>
  </si>
  <si>
    <t>TRITON BACKUP ALARM,102DB</t>
  </si>
  <si>
    <t>210240-W</t>
  </si>
  <si>
    <t>210240-W-MP12</t>
  </si>
  <si>
    <t>MASTERPACK, 12PC, 210240-W</t>
  </si>
  <si>
    <t>210240-W-MP8</t>
  </si>
  <si>
    <t>MASTERPACK, 8PC, 210240-W</t>
  </si>
  <si>
    <t>210330SSG</t>
  </si>
  <si>
    <t>EVAC+,ALARM,87DB,12-48V</t>
  </si>
  <si>
    <t>210330SSG-MP8</t>
  </si>
  <si>
    <t>MASTERPACK, 8PC, 210330SSG</t>
  </si>
  <si>
    <t>210331SSG</t>
  </si>
  <si>
    <t>EVAC+,ALARM,97DB,12-48V</t>
  </si>
  <si>
    <t>210331SSG-NB</t>
  </si>
  <si>
    <t>EVAC+,ALARM,97DB,12-48V,</t>
  </si>
  <si>
    <t>210333SSG</t>
  </si>
  <si>
    <t>EVAC+,ALARM,107DB,12-48V</t>
  </si>
  <si>
    <t>210335SSG</t>
  </si>
  <si>
    <t>EVAC+,ALARM,112DB,12-48V</t>
  </si>
  <si>
    <t>210343SSG</t>
  </si>
  <si>
    <t>EVAC W/GROMMET,107DB,</t>
  </si>
  <si>
    <t>210781SSG</t>
  </si>
  <si>
    <t>DOME GUARD,M651,M901,</t>
  </si>
  <si>
    <t>210883SSG</t>
  </si>
  <si>
    <t>SELF-LEVELING BRACKET</t>
  </si>
  <si>
    <t>210960-54</t>
  </si>
  <si>
    <t>KIT,MOUNTING BAR,54"</t>
  </si>
  <si>
    <t>210961SSG</t>
  </si>
  <si>
    <t>KIT,MOUNTING PLATE,BEACON</t>
  </si>
  <si>
    <t>GUARD ASSY,CHROME,FIREBLT</t>
  </si>
  <si>
    <t>220250-02</t>
  </si>
  <si>
    <t>FIREBOLT LED, PERM./PIPE MNT.</t>
  </si>
  <si>
    <t>220250-02-MP6</t>
  </si>
  <si>
    <t>MASTERPACK, 6PC, 220250-02</t>
  </si>
  <si>
    <t>220250-03</t>
  </si>
  <si>
    <t>220250-04</t>
  </si>
  <si>
    <t>220250-05</t>
  </si>
  <si>
    <t>220260-02</t>
  </si>
  <si>
    <t>FIREBOLT LED, MAG. MNT.</t>
  </si>
  <si>
    <t>220260-03</t>
  </si>
  <si>
    <t>220260-04</t>
  </si>
  <si>
    <t>220260-05</t>
  </si>
  <si>
    <t>220350-02</t>
  </si>
  <si>
    <t>220360-02</t>
  </si>
  <si>
    <t>262650-02</t>
  </si>
  <si>
    <t>LED SOLARIS ROT. BEACON,</t>
  </si>
  <si>
    <t>262650-04</t>
  </si>
  <si>
    <t>262650-05</t>
  </si>
  <si>
    <t>262650-25</t>
  </si>
  <si>
    <t>282650-65</t>
  </si>
  <si>
    <t>LED SOLARIS ROT. BEAC</t>
  </si>
  <si>
    <t>300B-SHORT</t>
  </si>
  <si>
    <t>BRANCH GUARD, SHORT</t>
  </si>
  <si>
    <t>300B-TALL</t>
  </si>
  <si>
    <t>BRANCH GUARD, TALL</t>
  </si>
  <si>
    <t>300SMP-A-SB</t>
  </si>
  <si>
    <t>BEACON, LED, SHORT, AMBER LED,</t>
  </si>
  <si>
    <t>300SMP-B-SB</t>
  </si>
  <si>
    <t>BEACON, LED, SHORT, BLUE</t>
  </si>
  <si>
    <t>300SMPC-A-SB</t>
  </si>
  <si>
    <t>BEACON, LED, SHORT, AMBER</t>
  </si>
  <si>
    <t>300SMPC-B-SB</t>
  </si>
  <si>
    <t>300SMPC-G-SB</t>
  </si>
  <si>
    <t>BEACON, LED, SHORT, GREEN</t>
  </si>
  <si>
    <t>300SMPC-R-SB</t>
  </si>
  <si>
    <t>BEACON, LED, SHORT, RED</t>
  </si>
  <si>
    <t>300SMP-R-SB</t>
  </si>
  <si>
    <t>300TMP-A-SB</t>
  </si>
  <si>
    <t>BEACON, LED, TALL, AMBER LED,</t>
  </si>
  <si>
    <t>300TMP-B-SB</t>
  </si>
  <si>
    <t>BEACON, LED, TALL, BLUE LED,</t>
  </si>
  <si>
    <t>300TMPC-A-SB</t>
  </si>
  <si>
    <t>300TMPC-B-SB</t>
  </si>
  <si>
    <t>300TMPC-G-SB</t>
  </si>
  <si>
    <t>BEACON, LED, TALL, GREEN LED,</t>
  </si>
  <si>
    <t>300TMPC-R-SB</t>
  </si>
  <si>
    <t>BEACON, LED, TALL, RED LED,</t>
  </si>
  <si>
    <t>300TMP-R-SB</t>
  </si>
  <si>
    <t>304301SB</t>
  </si>
  <si>
    <t>KIT,4X3,STAINLESS HSG,1UP PAIR</t>
  </si>
  <si>
    <t>FLUSH MNT BRKT,DIR LT</t>
  </si>
  <si>
    <t>L MNT BRKT,DIR LT</t>
  </si>
  <si>
    <t>SYSTEM MNT BRKT,DIR LT</t>
  </si>
  <si>
    <t>UNIVERSAL MOUNT,DIR LT</t>
  </si>
  <si>
    <t>FOOT ADAPTOR BRKT,DIR LT</t>
  </si>
  <si>
    <t>320SMP-AB-SB</t>
  </si>
  <si>
    <t>BEACON, LED, SHORT, AMB/BLU</t>
  </si>
  <si>
    <t>320SMP-AG-SB</t>
  </si>
  <si>
    <t>BEACON, LED, SHORT, AMB/GRN</t>
  </si>
  <si>
    <t>320SMP-AW-SB</t>
  </si>
  <si>
    <t>BEACON, LED, SHORT, AMB/WHT</t>
  </si>
  <si>
    <t>320TMP-AB-SB</t>
  </si>
  <si>
    <t>BEACON, LED, TALL, AMBER/BLUE</t>
  </si>
  <si>
    <t>320TMP-AG-SB</t>
  </si>
  <si>
    <t>BEACON, LED, TALL, AMBER/GREEN</t>
  </si>
  <si>
    <t>320TMP-AW-SB</t>
  </si>
  <si>
    <t>BEACON, LED, TALL, AMBER/WHITE</t>
  </si>
  <si>
    <t>330104-SB</t>
  </si>
  <si>
    <t>SMC1,CONTROL,SIGNALMASTER</t>
  </si>
  <si>
    <t>KIT, 6"OVAL MNT FOR MPS LIGHTS</t>
  </si>
  <si>
    <t>OVAL ADAPTER MOUNTING KIT</t>
  </si>
  <si>
    <t>331105-SB</t>
  </si>
  <si>
    <t>SMC5,CONTROL,SIGNALMASTER</t>
  </si>
  <si>
    <t>3M792H</t>
  </si>
  <si>
    <t>OPTICOM,BLACK,MODEL M792H</t>
  </si>
  <si>
    <t>416300-A</t>
  </si>
  <si>
    <t>FLUSH MOUNT LIGHTHEAD, AMBER</t>
  </si>
  <si>
    <t>416300-AW</t>
  </si>
  <si>
    <t>FLSH MNT LIGHT HEAD, AMB/WHT</t>
  </si>
  <si>
    <t>416300-B</t>
  </si>
  <si>
    <t>FLUSH MOUNT LIGHTHEAD, BLUE</t>
  </si>
  <si>
    <t>416300-BA</t>
  </si>
  <si>
    <t>FLSH MNT LIGHT HEAD, BLU/AMB</t>
  </si>
  <si>
    <t>416300-BW</t>
  </si>
  <si>
    <t>FLSH MNT LIGHT HEAD, BLU/WHT</t>
  </si>
  <si>
    <t>416300-R</t>
  </si>
  <si>
    <t>FLUSH MOUNT LIGHTHEAD, RED</t>
  </si>
  <si>
    <t>416300-RA</t>
  </si>
  <si>
    <t>FLSH MNT LIGHT HEAD, RED/AMB</t>
  </si>
  <si>
    <t>416300-RB</t>
  </si>
  <si>
    <t>FLSH MNT LIGHT HEAD, RED/BLU</t>
  </si>
  <si>
    <t>416300-RW</t>
  </si>
  <si>
    <t>FLSH MNT LIGHT HEAD, RED/WHT</t>
  </si>
  <si>
    <t>416300-W</t>
  </si>
  <si>
    <t>FLUSH MOUNT LIGHTHEAD, WHITE</t>
  </si>
  <si>
    <t>416300X-AW</t>
  </si>
  <si>
    <t>FLSH MNT LIGHT HEAD,X,AMB/WHT</t>
  </si>
  <si>
    <t>416300X-B</t>
  </si>
  <si>
    <t>FLUSH MOUNT LIGHTHEAD, X, BLUE</t>
  </si>
  <si>
    <t>416300X-BW</t>
  </si>
  <si>
    <t>FLSH MNT LIGHT HEAD,X,BLU/WHT</t>
  </si>
  <si>
    <t>416300X-R</t>
  </si>
  <si>
    <t>FLUSH MOUNT LIGHTHEAD, X, RED</t>
  </si>
  <si>
    <t>416300X-RB</t>
  </si>
  <si>
    <t>FLSH MNT LIGHT HEAD,X,RED/BLU</t>
  </si>
  <si>
    <t>416300X-RW</t>
  </si>
  <si>
    <t>FLSH MNT LIGHT HEAD,X,RED/WHT</t>
  </si>
  <si>
    <t>BRACKET KIT,416300 SERIES</t>
  </si>
  <si>
    <t>KIT,2021 TAHOE,GROMMETS,416300</t>
  </si>
  <si>
    <t>416303-A</t>
  </si>
  <si>
    <t>416303-B</t>
  </si>
  <si>
    <t>416303-R</t>
  </si>
  <si>
    <t>416303-W</t>
  </si>
  <si>
    <t>416309-AGW</t>
  </si>
  <si>
    <t>FLSH MNT LIGHTHEAD,AMB/GRN/WHT</t>
  </si>
  <si>
    <t>416309-BAW</t>
  </si>
  <si>
    <t>FLSH MNT LIGHTHEAD,BLU/AMB/WHT</t>
  </si>
  <si>
    <t>416309-RAW</t>
  </si>
  <si>
    <t>FLSH MNT LIGHTHEAD,RED/AMB/WHT</t>
  </si>
  <si>
    <t>416309-RBA</t>
  </si>
  <si>
    <t>FLSH MNT LIGHTHEAD,RED/BLU/AMB</t>
  </si>
  <si>
    <t>416309-RBW</t>
  </si>
  <si>
    <t>FLSH MNT LIGHTHEAD,RED/BLU/WHT</t>
  </si>
  <si>
    <t>416309-RBW-SMK</t>
  </si>
  <si>
    <t>416900BZ-B</t>
  </si>
  <si>
    <t>KIT,BLACK BEZEL,BUILT-IN FLSHR</t>
  </si>
  <si>
    <t>416900-BZB</t>
  </si>
  <si>
    <t>KIT, BLACK BEZEL</t>
  </si>
  <si>
    <t>416900BZ-C</t>
  </si>
  <si>
    <t>KIT,CHROME BEZEL,BUILT-IN FLSH</t>
  </si>
  <si>
    <t>416900-BZC</t>
  </si>
  <si>
    <t>KIT,CHROME BEZEL</t>
  </si>
  <si>
    <t>416900BZ-W</t>
  </si>
  <si>
    <t>KIT,WHITE BEZEL,BUILT-IN FLSHR</t>
  </si>
  <si>
    <t>416900-BZW</t>
  </si>
  <si>
    <t>KIT, WHITE BEZEL</t>
  </si>
  <si>
    <t>416900-VHB</t>
  </si>
  <si>
    <t>3M VHB MOUNT,4 PACK</t>
  </si>
  <si>
    <t>416900XZ-BW</t>
  </si>
  <si>
    <t>CORNER LED,DUAL,INLINE FLASHER</t>
  </si>
  <si>
    <t>416900XZ-RW</t>
  </si>
  <si>
    <t>416900Z-BA</t>
  </si>
  <si>
    <t>416900Z-BW</t>
  </si>
  <si>
    <t>416900Z-RA</t>
  </si>
  <si>
    <t>416900Z-RB</t>
  </si>
  <si>
    <t>416900Z-RW</t>
  </si>
  <si>
    <t>416910Z-B</t>
  </si>
  <si>
    <t>CORNER LED,SINGLE,INLINE FLASH</t>
  </si>
  <si>
    <t>416910Z-R</t>
  </si>
  <si>
    <t>416910Z-W</t>
  </si>
  <si>
    <t>416912-A</t>
  </si>
  <si>
    <t>SINGLE,CORNER LED,AMBER</t>
  </si>
  <si>
    <t>416912-B</t>
  </si>
  <si>
    <t>SINGLE,CORNER LED,BLUE</t>
  </si>
  <si>
    <t>416912-R</t>
  </si>
  <si>
    <t>SINGLE,CORNER LED,RED</t>
  </si>
  <si>
    <t>416912-W</t>
  </si>
  <si>
    <t>SINGLE,CORNER LED,WHITE</t>
  </si>
  <si>
    <t>416918-AGW</t>
  </si>
  <si>
    <t>TRI,CORNER LED,AMB/GRN/WHT</t>
  </si>
  <si>
    <t>416918-BAW</t>
  </si>
  <si>
    <t>TRI,CORNER LED,BLU/AMB/WHT</t>
  </si>
  <si>
    <t>416918-RAW</t>
  </si>
  <si>
    <t>TRI,CORNER LED,RED/AMB/WHT</t>
  </si>
  <si>
    <t>416918-RBA</t>
  </si>
  <si>
    <t>TRI,CORNER LED,RED/BLU/AMB</t>
  </si>
  <si>
    <t>416918-RBW</t>
  </si>
  <si>
    <t>TRI,CORNER LED,RED/BLU/WHT</t>
  </si>
  <si>
    <t>416918-RBW-SMK</t>
  </si>
  <si>
    <t>TRI,CORNER LED,RED/BLU/WHT,</t>
  </si>
  <si>
    <t>4200S-A</t>
  </si>
  <si>
    <t>LIGHT, PERIMETER, 4200S, AMBER</t>
  </si>
  <si>
    <t>MOUNT,RISER,LED HILIGHTER</t>
  </si>
  <si>
    <t>ADAPTER,ROOF MOUNT BAR</t>
  </si>
  <si>
    <t>462250-02</t>
  </si>
  <si>
    <t>RENEGADE,LED,PERM.MNT., AMBER</t>
  </si>
  <si>
    <t>462250-04</t>
  </si>
  <si>
    <t>RENEGADE,LED,PERM.MNT., RED</t>
  </si>
  <si>
    <t>462260-02</t>
  </si>
  <si>
    <t>RENEGADE,LED,MAG.MNT.,AMBER</t>
  </si>
  <si>
    <t>462260-04</t>
  </si>
  <si>
    <t>RENEGADE,LED,MAG.MNT.,RED</t>
  </si>
  <si>
    <t>500435SSG</t>
  </si>
  <si>
    <t>4"RISER MOUNT KIT,LEGEND</t>
  </si>
  <si>
    <t>605500SB</t>
  </si>
  <si>
    <t>WIRE HARNESS, FLASHING LED,</t>
  </si>
  <si>
    <t>605500SB-DEU</t>
  </si>
  <si>
    <t>WIRE HARNESS, ADAPTER AMP TO</t>
  </si>
  <si>
    <t>605501-02SB</t>
  </si>
  <si>
    <t>6" OVAL FLASHING LED, AMBER</t>
  </si>
  <si>
    <t>605501-03SB</t>
  </si>
  <si>
    <t>6" OVAL FLASHING LED, BLUE</t>
  </si>
  <si>
    <t>605501-04SB</t>
  </si>
  <si>
    <t>6" OVAL FLASHING LED, RED</t>
  </si>
  <si>
    <t>605501-05SB</t>
  </si>
  <si>
    <t>6" OVAL FLASHING LED, WHITE</t>
  </si>
  <si>
    <t>605510SB</t>
  </si>
  <si>
    <t>6" OVAL RUBBER GROMMET</t>
  </si>
  <si>
    <t>605520SB</t>
  </si>
  <si>
    <t>4" ROUND RUBBER GROMMET</t>
  </si>
  <si>
    <t>605523-02SB</t>
  </si>
  <si>
    <t>4" ROUND FLASHING LED, AMBER</t>
  </si>
  <si>
    <t>605523-03SB</t>
  </si>
  <si>
    <t>4" ROUND FLASHING LED, BLUE</t>
  </si>
  <si>
    <t>605523-04SB</t>
  </si>
  <si>
    <t>4" ROUND FLASHING LED, RED</t>
  </si>
  <si>
    <t>605530SB</t>
  </si>
  <si>
    <t>2.5" ROUND RUBBER GROMMET</t>
  </si>
  <si>
    <t>607100-04SB</t>
  </si>
  <si>
    <t>4" ROUND STT LED KIT, RED,</t>
  </si>
  <si>
    <t>607100-04SB-DEU</t>
  </si>
  <si>
    <t>607101-02SB</t>
  </si>
  <si>
    <t>6" OVAL FLASHING LED KIT,</t>
  </si>
  <si>
    <t>607101-03SB</t>
  </si>
  <si>
    <t>607101-04SB</t>
  </si>
  <si>
    <t>607101-05SB</t>
  </si>
  <si>
    <t>607102-02SB</t>
  </si>
  <si>
    <t>4" ROUND TURN LED KIT, AMBER,</t>
  </si>
  <si>
    <t>607105-04SB</t>
  </si>
  <si>
    <t>6" OVAL STT LED KIT, RED,</t>
  </si>
  <si>
    <t>607106-02SB</t>
  </si>
  <si>
    <t>6" OVAL TURN LED KIT, AMBER,</t>
  </si>
  <si>
    <t>607109SB</t>
  </si>
  <si>
    <t>WIRE HARNESS, LED STT/TURN,</t>
  </si>
  <si>
    <t>607112-02SB</t>
  </si>
  <si>
    <t>4"ROUND FLSHNG,TRACTOR-A</t>
  </si>
  <si>
    <t>607119-02SB</t>
  </si>
  <si>
    <t>2" ROUND MARKER LIGHT KIT,</t>
  </si>
  <si>
    <t>607119-04SB</t>
  </si>
  <si>
    <t>607120-02SB</t>
  </si>
  <si>
    <t>2.5" ROUND MARKER LIGHT KIT,</t>
  </si>
  <si>
    <t>607120-02SB-AMP</t>
  </si>
  <si>
    <t>607120-04SB</t>
  </si>
  <si>
    <t>607120-04SB-AMP</t>
  </si>
  <si>
    <t>607123-02SB</t>
  </si>
  <si>
    <t>4" ROUND FLASHING LED KIT,</t>
  </si>
  <si>
    <t>607123-03SB</t>
  </si>
  <si>
    <t>607123-04SB</t>
  </si>
  <si>
    <t>607123-05SB</t>
  </si>
  <si>
    <t>607124-05SB</t>
  </si>
  <si>
    <t>4" ROUND BACKUP LED KIT,WHITE,</t>
  </si>
  <si>
    <t>607124-05SB-DEU</t>
  </si>
  <si>
    <t>607125-05SB</t>
  </si>
  <si>
    <t>6" OVAL BACKUP LED KIT, WHITE,</t>
  </si>
  <si>
    <t>607130-45SB</t>
  </si>
  <si>
    <t>6" OVAL,STT &amp; BU LIGHT KIT</t>
  </si>
  <si>
    <t>64MC</t>
  </si>
  <si>
    <t>TRIM RING FOR 64LEDSCENE</t>
  </si>
  <si>
    <t>SIREN,AS-422/6S,100W,12V</t>
  </si>
  <si>
    <t>SIREN,AS-422/6S,100W12VDC</t>
  </si>
  <si>
    <t>SIREN,AS-422/6S,100W,12VDC</t>
  </si>
  <si>
    <t>INTELLI-FLASH,4HD,8-PROG</t>
  </si>
  <si>
    <t>INTELLI-FLASH, AF16</t>
  </si>
  <si>
    <t>660100SSG</t>
  </si>
  <si>
    <t>RS485 RELAY MODULE</t>
  </si>
  <si>
    <t>THREE ROCKER SWITCH</t>
  </si>
  <si>
    <t>PA300,100W,12V,LESS MIC</t>
  </si>
  <si>
    <t>PA300,100W,12V,PRIORITY</t>
  </si>
  <si>
    <t>PA300,200W,24V</t>
  </si>
  <si>
    <t>PA300,100/200 WATT 12 VDC</t>
  </si>
  <si>
    <t>AS124 SPEAKER</t>
  </si>
  <si>
    <t>750501-07</t>
  </si>
  <si>
    <t>KIT, BRKT, VERT MNT,  AS124</t>
  </si>
  <si>
    <t>750501-08</t>
  </si>
  <si>
    <t>BRKT KIT,AS124-ES100C,DUR15,</t>
  </si>
  <si>
    <t>750501-09</t>
  </si>
  <si>
    <t>BRKT KIT,AS124, CHGR15</t>
  </si>
  <si>
    <t>750501V</t>
  </si>
  <si>
    <t>AS124 SPKR, VERT MOUNT</t>
  </si>
  <si>
    <t>KIT,HARNESS ADAPTER,PA300</t>
  </si>
  <si>
    <t>794-AH</t>
  </si>
  <si>
    <t>OPTICOM, LED, MODEL 794AH</t>
  </si>
  <si>
    <t>795H-EXTB-D</t>
  </si>
  <si>
    <t>EXT. OPTICOM ASSY,DS</t>
  </si>
  <si>
    <t>795H-EXTB-P</t>
  </si>
  <si>
    <t>EXT. OPTICOM ASSY,PS</t>
  </si>
  <si>
    <t>8200SM6-A</t>
  </si>
  <si>
    <t>8200 SIGNALMASTER, 6HD, AMBER,</t>
  </si>
  <si>
    <t>8200SM8-A-42</t>
  </si>
  <si>
    <t>8200 SIGNALMASTER, 8HD, AMBER,</t>
  </si>
  <si>
    <t>8200SM8-A-51</t>
  </si>
  <si>
    <t>8200SMA10-A</t>
  </si>
  <si>
    <t>8200 ARROW, 10HD, AMBER</t>
  </si>
  <si>
    <t>8200SMA10-A-2</t>
  </si>
  <si>
    <t>8200 ARROW, SPLIT, AMBER</t>
  </si>
  <si>
    <t>8200SMA16-A</t>
  </si>
  <si>
    <t>8200 ARROW, 16HD, AMBER</t>
  </si>
  <si>
    <t>8200SMZ-A</t>
  </si>
  <si>
    <t>AMBER SML SERVICE HEAD, 8200SM</t>
  </si>
  <si>
    <t>8200SMZ-SPCRN</t>
  </si>
  <si>
    <t>SPACER, NARROW, 2" SERVICE PAR</t>
  </si>
  <si>
    <t>8200SMZ-SPCRW</t>
  </si>
  <si>
    <t>SPACER, WIDE, 3" SERVICE PART,</t>
  </si>
  <si>
    <t>8216113-UP</t>
  </si>
  <si>
    <t>SC1000-PA,MICROPHONE</t>
  </si>
  <si>
    <t>A12SA</t>
  </si>
  <si>
    <t>VOICE GUN,RED</t>
  </si>
  <si>
    <t>A21219</t>
  </si>
  <si>
    <t>MTG KIT,ALGT21 BAR MOUNT</t>
  </si>
  <si>
    <t>AD26-8-M44-Z</t>
  </si>
  <si>
    <t>INTERCOM,12/24VDC,REMOTE</t>
  </si>
  <si>
    <t>AD26C-1-Z</t>
  </si>
  <si>
    <t>INTERCOM,12/24VDC,MSTR,</t>
  </si>
  <si>
    <t>AD26C-7-Z</t>
  </si>
  <si>
    <t>INTERCOM,12/24DC,MASTER</t>
  </si>
  <si>
    <t>AD26C-Z</t>
  </si>
  <si>
    <t>INTERCOM,12/24VDC,MASTER</t>
  </si>
  <si>
    <t>AD26D-1-Z</t>
  </si>
  <si>
    <t>INTERCOM,12/24VDC,SLAVE,</t>
  </si>
  <si>
    <t>AD26D-Z</t>
  </si>
  <si>
    <t>INTERCOM,12/24VDC,SLAVE</t>
  </si>
  <si>
    <t>AD26-Z</t>
  </si>
  <si>
    <t>INTERCOM,12/24VDC,BASIC</t>
  </si>
  <si>
    <t>ADJUSTBKT-LB</t>
  </si>
  <si>
    <t>ADJUSTABLE BRKT KIT, LINEAR</t>
  </si>
  <si>
    <t>ADSF-25-Z</t>
  </si>
  <si>
    <t>SPEAKER,25 WATT,FLUSH MNT</t>
  </si>
  <si>
    <t>ADSS-25-Z</t>
  </si>
  <si>
    <t>SPEAKER,25WATT,SWIVEL MNT</t>
  </si>
  <si>
    <t>ADSV-25-Z</t>
  </si>
  <si>
    <t>SPEAKER,25 WATT,W/VOLUME</t>
  </si>
  <si>
    <t>ALGT21D-AMBR3BF</t>
  </si>
  <si>
    <t>ALGT21, STOCKED BAR</t>
  </si>
  <si>
    <t>ALGT21D-AMBRF</t>
  </si>
  <si>
    <t>ALGT21D-AMBRM</t>
  </si>
  <si>
    <t>ALGT21D-AMBRP</t>
  </si>
  <si>
    <t>ALGT21J-AMBR3BP4</t>
  </si>
  <si>
    <t>ALGT21S-AB</t>
  </si>
  <si>
    <t>ALGT21S-KPD</t>
  </si>
  <si>
    <t>ALGT45D-AMBR1HC</t>
  </si>
  <si>
    <t>ALGT45,STOCKED BAR</t>
  </si>
  <si>
    <t>ALGT45J-P1LC</t>
  </si>
  <si>
    <t>ALGT45J,STOCKED</t>
  </si>
  <si>
    <t>ALGT45J-P1LRB</t>
  </si>
  <si>
    <t>ALGT45J-P2LB</t>
  </si>
  <si>
    <t>ALGT45J-P2LC</t>
  </si>
  <si>
    <t>ALGT45JZ-AMBR3H6C</t>
  </si>
  <si>
    <t>ALGT45JZ-AMBRFMC</t>
  </si>
  <si>
    <t>ALGT45J, STOCKED BAR</t>
  </si>
  <si>
    <t>ALGT53D-AMBR1FC</t>
  </si>
  <si>
    <t>ALGT53,STOCKED BAR</t>
  </si>
  <si>
    <t>ALGT53D-AMBR1HC</t>
  </si>
  <si>
    <t>ALGT53J-1698080459</t>
  </si>
  <si>
    <t>ALGT53J,STOCKED</t>
  </si>
  <si>
    <t>ALGT53J-P1LC</t>
  </si>
  <si>
    <t>ALGT53J-P2LC</t>
  </si>
  <si>
    <t>ALGT53JZ-AMBR3F6C</t>
  </si>
  <si>
    <t>ALGT53JZ-AMBR3H6C</t>
  </si>
  <si>
    <t>ALGT61DS-TOW2FCB</t>
  </si>
  <si>
    <t>ALGT61,STOCKED BAR</t>
  </si>
  <si>
    <t>ALGT61DS-TOW2FCW</t>
  </si>
  <si>
    <t>ALGT61S,SPCL,STOCKED BAR</t>
  </si>
  <si>
    <t>ALGT61DS-TOW2FCWB</t>
  </si>
  <si>
    <t>ALGT61DS-TOW5FCB</t>
  </si>
  <si>
    <t>ALGT61D-TOW2FC</t>
  </si>
  <si>
    <t>ALGT61D-TOW5FC</t>
  </si>
  <si>
    <t>ALGT61D-TOWDP</t>
  </si>
  <si>
    <t>ALGT61J-TOW5F6C</t>
  </si>
  <si>
    <t>ALGT61J,STOCKED BAR</t>
  </si>
  <si>
    <t>ALGT61J-TXTOW3</t>
  </si>
  <si>
    <t>ALGT61J,STOCKED BAR,FSJOIN,</t>
  </si>
  <si>
    <t>ALGT61J-TXTOW3-60</t>
  </si>
  <si>
    <t>ALGT61JZ-TOW2F6C</t>
  </si>
  <si>
    <t>ALGT61JZ,STOCKED BAR</t>
  </si>
  <si>
    <t>ALGT70D-TOW2FC</t>
  </si>
  <si>
    <t>ALGT70,STOCKED BAR</t>
  </si>
  <si>
    <t>ALGT80D-AMBRBFC</t>
  </si>
  <si>
    <t>ALGT80DS, STOCKED BAR</t>
  </si>
  <si>
    <t>ALGT80D-AMBRFC</t>
  </si>
  <si>
    <t>ALGT80DS-NRC</t>
  </si>
  <si>
    <t>ALGT80D-TOWFC</t>
  </si>
  <si>
    <t>ALGT80D, STOCKED BAR</t>
  </si>
  <si>
    <t>ALGT94D-AMBRFC</t>
  </si>
  <si>
    <t>ALGT94D, STOCKED BAR</t>
  </si>
  <si>
    <t>BKT-SL</t>
  </si>
  <si>
    <t>BP200-EF</t>
  </si>
  <si>
    <t>200W SPEAKER W/EF GRILL</t>
  </si>
  <si>
    <t>BP200-Q</t>
  </si>
  <si>
    <t>200W SPEAKER W/Q-SIREN</t>
  </si>
  <si>
    <t>BPFMT-EF</t>
  </si>
  <si>
    <t>SPKR BRKT-GRILLE ASSY.,BP100</t>
  </si>
  <si>
    <t>BPMT</t>
  </si>
  <si>
    <t>KIT,MOUNTING, BUMPER</t>
  </si>
  <si>
    <t>CAMADP-AHD-2-SB</t>
  </si>
  <si>
    <t>CAMLCD-AHD-56 HARNESS</t>
  </si>
  <si>
    <t>CAMADP-AHD-4</t>
  </si>
  <si>
    <t>CAMLCD-AHD-70 HARNESS</t>
  </si>
  <si>
    <t>CAMADP-EXT</t>
  </si>
  <si>
    <t>CAMERA CABLE,EXTENSION</t>
  </si>
  <si>
    <t>CAMADP-RCA-OUT</t>
  </si>
  <si>
    <t>CAMERA ADAPTER,VIDEO/AUDI</t>
  </si>
  <si>
    <t>CAMAHD-BALLNTSC</t>
  </si>
  <si>
    <t>BALLCAM,AUDIO NIGHTVISION</t>
  </si>
  <si>
    <t>CAMAHD-REARNTSC</t>
  </si>
  <si>
    <t>RR VIEW CAM-AUDIONITEVISN</t>
  </si>
  <si>
    <t>CAMAHD-SIDENTSC</t>
  </si>
  <si>
    <t>SIDEVIEWCAM,AUDIO NIGHT</t>
  </si>
  <si>
    <t>CAMBRK-HD</t>
  </si>
  <si>
    <t>HEAVY-DUTY MONITOR MOUNT</t>
  </si>
  <si>
    <t>CAMCABLE-10</t>
  </si>
  <si>
    <t>10M CAMERA CABLE,33FT</t>
  </si>
  <si>
    <t>CAMCABLE-15</t>
  </si>
  <si>
    <t>15M CAMERA CABLE,49FT</t>
  </si>
  <si>
    <t>CAMCABLE-20</t>
  </si>
  <si>
    <t>20M CAMERA CABLE,65.5FT</t>
  </si>
  <si>
    <t>CAMCABLE-40</t>
  </si>
  <si>
    <t>40M CAMERA CABLE,131FT</t>
  </si>
  <si>
    <t>CAMCABLE-5</t>
  </si>
  <si>
    <t>5M CAMERA CABLE,16.5FT</t>
  </si>
  <si>
    <t>CAMCABLE-TRK2</t>
  </si>
  <si>
    <t>TRK/TRLR CBLSET,AE-TC102</t>
  </si>
  <si>
    <t>CAMLCD-AHD-56-SB</t>
  </si>
  <si>
    <t>5.6"LCD MONITOR,W/2CAMERA</t>
  </si>
  <si>
    <t>CAMLCD-AHD-70</t>
  </si>
  <si>
    <t>MONITOR,7"LCD,AE-TM70Y AHD</t>
  </si>
  <si>
    <t>CAMLCD-BRACKET</t>
  </si>
  <si>
    <t>MOUNTING BKT, MNTR</t>
  </si>
  <si>
    <t>CAMSET56-AHD-NTSC2-SB</t>
  </si>
  <si>
    <t>5.6"MONITR,REARCAM SYSTEM</t>
  </si>
  <si>
    <t>CAMSET70-AHD-NTSC4</t>
  </si>
  <si>
    <t>CAM. SYSTEM,REARCAM/7-IN</t>
  </si>
  <si>
    <t>CB1</t>
  </si>
  <si>
    <t>KIT,50 AMP CIRCUIT BREAKER</t>
  </si>
  <si>
    <t>CNSMJ2X4R-P3C</t>
  </si>
  <si>
    <t>CNSMJ2X4,STOCKED</t>
  </si>
  <si>
    <t>CNSMJ4F-P3C</t>
  </si>
  <si>
    <t>CNSMJ4F,STOCKED</t>
  </si>
  <si>
    <t>CNSMJ8R-F1C</t>
  </si>
  <si>
    <t>CNSMJ8R,STOCKED</t>
  </si>
  <si>
    <t>CNSMJ8R-P1C</t>
  </si>
  <si>
    <t>CNSMJ8R-P2C</t>
  </si>
  <si>
    <t>CNSMJ8R-P3C</t>
  </si>
  <si>
    <t>CNSM-RBK1</t>
  </si>
  <si>
    <t>KIT,REAR MNT,13 INT UTE,</t>
  </si>
  <si>
    <t>CNSM-TAH21</t>
  </si>
  <si>
    <t>BRKT KIT,CNSM,4-HEAD,GRILLE</t>
  </si>
  <si>
    <t>CNSM-UM</t>
  </si>
  <si>
    <t>KIT,UNIV MNT,CN SML</t>
  </si>
  <si>
    <t>CNTRLR-4B</t>
  </si>
  <si>
    <t>CNTRLR,CONV,LBAR,4BTN</t>
  </si>
  <si>
    <t>CNTRLR-6B</t>
  </si>
  <si>
    <t>CNTRLR,CONV,LBAR,6BTN</t>
  </si>
  <si>
    <t>CNTRLR-9B</t>
  </si>
  <si>
    <t>CNTRLR,CONV,LBAR,9BTN</t>
  </si>
  <si>
    <t>COM1FC-A</t>
  </si>
  <si>
    <t>COM1 SER. LED LIGHT,SGL FLSH,</t>
  </si>
  <si>
    <t>COM1FC-R</t>
  </si>
  <si>
    <t>COM1MC-A</t>
  </si>
  <si>
    <t>COM1 SER LED LIGHT,STDY/MRKR,</t>
  </si>
  <si>
    <t>COM1MC-R</t>
  </si>
  <si>
    <t>COM3FLANGEC</t>
  </si>
  <si>
    <t>CHROME FLANGE,3" RND.SURF.MNT,</t>
  </si>
  <si>
    <t>COM3GROMMET</t>
  </si>
  <si>
    <t>3" RND. SURF.MNT.LIGHT</t>
  </si>
  <si>
    <t>COM3SRWC</t>
  </si>
  <si>
    <t>3" RND. SURF.MNT.LIGHT,RED/WHT</t>
  </si>
  <si>
    <t>COM3SWC</t>
  </si>
  <si>
    <t>3" RND. SURF.MNT.LIGHT,</t>
  </si>
  <si>
    <t>COM7-B</t>
  </si>
  <si>
    <t>COM7 SCENE LIGHT, BLACK</t>
  </si>
  <si>
    <t>COM7-C</t>
  </si>
  <si>
    <t>COM7 SCENE LIGHT, CHROME</t>
  </si>
  <si>
    <t>COM7-W</t>
  </si>
  <si>
    <t>COM7 SCENE LIGHT, WHITE</t>
  </si>
  <si>
    <t>COM8PTC</t>
  </si>
  <si>
    <t>8IN PATIENT LIGHT, CHROME</t>
  </si>
  <si>
    <t>COM9-B</t>
  </si>
  <si>
    <t>COM9 SCENE LIGHT, BLACK</t>
  </si>
  <si>
    <t>COM9-W</t>
  </si>
  <si>
    <t>COM9 SCENE LIGHT, WHITE</t>
  </si>
  <si>
    <t>COMFLEX-18</t>
  </si>
  <si>
    <t>FLEXIBLE LIGHT STRIP 18"</t>
  </si>
  <si>
    <t>COMFLEX-27</t>
  </si>
  <si>
    <t>FLEXIBLE LIGHT STRIP 27"</t>
  </si>
  <si>
    <t>COMFLEX-36</t>
  </si>
  <si>
    <t>FLEXIBLE LIGHT STRIP 36"</t>
  </si>
  <si>
    <t>COMFLEX-45</t>
  </si>
  <si>
    <t>FLEXIBLE LIGHT STRIP 45"</t>
  </si>
  <si>
    <t>COMFLEX-54</t>
  </si>
  <si>
    <t>FLEXIBLE LIGHT STRIP 54"</t>
  </si>
  <si>
    <t>COMFLEX-63</t>
  </si>
  <si>
    <t>FLEXIBLE LIGHT STRIP 63"</t>
  </si>
  <si>
    <t>COMFLEX-9</t>
  </si>
  <si>
    <t>FLEXIBLE LIGHT STRIP 9"</t>
  </si>
  <si>
    <t>COMINT5-W</t>
  </si>
  <si>
    <t>DOME LIGHT, 5" RECTANGLE, WHIT</t>
  </si>
  <si>
    <t>COMSTL-BKT</t>
  </si>
  <si>
    <t>COMSTL-BKT, COMSTL SERIES,</t>
  </si>
  <si>
    <t>COMSTL-BKT45</t>
  </si>
  <si>
    <t>COMSTL-BKT45, COMSTL SERIES,</t>
  </si>
  <si>
    <t>COMSTL-DUALBKT45</t>
  </si>
  <si>
    <t>COMSTL DUAL BRACKET,45 DEG,</t>
  </si>
  <si>
    <t>COMSTLF-A</t>
  </si>
  <si>
    <t>COMSTLF-A, COMSTL SERIES,</t>
  </si>
  <si>
    <t>COMSTLS18C-W</t>
  </si>
  <si>
    <t>COMSTLS18C-W, COMSTL SERIES,</t>
  </si>
  <si>
    <t>COMSTL-TANK</t>
  </si>
  <si>
    <t>COMSTL-TANK, COMSTL SERIES,</t>
  </si>
  <si>
    <t>DSM</t>
  </si>
  <si>
    <t>BEZEL,DASH,SIREN MTG,PA30</t>
  </si>
  <si>
    <t>ELSD-DUR21RBA</t>
  </si>
  <si>
    <t>D-PILLAR SHROUD RBA KIT</t>
  </si>
  <si>
    <t>ELSD-DUR21RBW</t>
  </si>
  <si>
    <t>D-PILLAR SHROUD RBW KIT</t>
  </si>
  <si>
    <t>ELSD-FPIU20RBA</t>
  </si>
  <si>
    <t>LIGHTBAR,D-PILLAR,20FPIU,RBA</t>
  </si>
  <si>
    <t>ELSD-FPIU20RBW</t>
  </si>
  <si>
    <t>LIGHTBAR,D-PILLAR,20FPIU,RBW</t>
  </si>
  <si>
    <t>ELSD-TAH21RBA</t>
  </si>
  <si>
    <t>LIGHTBAR,D-PILLAR,TAH21,RBA</t>
  </si>
  <si>
    <t>ELSD-TAH21RBW</t>
  </si>
  <si>
    <t>LIGHTBAR,D-PILLAR,TAH21,RBW</t>
  </si>
  <si>
    <t>ES100C</t>
  </si>
  <si>
    <t>SPKR,EMERG, 100W,PLASTIC,</t>
  </si>
  <si>
    <t>ES100C-CHP</t>
  </si>
  <si>
    <t>SPKR,EMERG, 100W,CHP</t>
  </si>
  <si>
    <t>ES100C-DEU</t>
  </si>
  <si>
    <t>SPKR, EMERG,100W,w/DEUTSCH</t>
  </si>
  <si>
    <t>ES100-ESFMT-EF</t>
  </si>
  <si>
    <t>KIT (2) ES100C &amp; (2) ESFMT-EF</t>
  </si>
  <si>
    <t>ES100-ESFMT-EFB</t>
  </si>
  <si>
    <t>KIT (2) ES100C &amp; (2) ESFMT-EFB</t>
  </si>
  <si>
    <t>ES100-ESFMT-LL</t>
  </si>
  <si>
    <t>KIT (2) ES100C &amp; (2) ESFMT-LL</t>
  </si>
  <si>
    <t>ES100-FTH</t>
  </si>
  <si>
    <t>KIT (2)ES100C &amp; (1)ESB-FTH-D &amp;</t>
  </si>
  <si>
    <t>ES100-FTRANS</t>
  </si>
  <si>
    <t>FORD TRANSIT HSNG,'15-'18,(2)</t>
  </si>
  <si>
    <t>ES100-SPRNTR19</t>
  </si>
  <si>
    <t>ES100 BRKT. ASSY. KIT, DS &amp; PS</t>
  </si>
  <si>
    <t>ES100-TERRA</t>
  </si>
  <si>
    <t>KIT (2) ES100C AND (2) ESB-TER</t>
  </si>
  <si>
    <t>ESB-12FHDC</t>
  </si>
  <si>
    <t>MNT,ES100,12 FORD HD CNTR</t>
  </si>
  <si>
    <t>ESB2-CHGR15</t>
  </si>
  <si>
    <t>BRKT KIT,DUAL ES100,CHGR,NO</t>
  </si>
  <si>
    <t>ESB2-FPIU20NDB</t>
  </si>
  <si>
    <t>ES100-AS124 TWO SPKR BRKT</t>
  </si>
  <si>
    <t>ESB2-FPIU25ND</t>
  </si>
  <si>
    <t>FPIU 2025 2 ES100C/AS124</t>
  </si>
  <si>
    <t>ESB2-FPIU25NDB</t>
  </si>
  <si>
    <t>ESB2-FRD15ND</t>
  </si>
  <si>
    <t>BRKT KIT,DUAL ES100,15F-150</t>
  </si>
  <si>
    <t>ESB2-FRD21ND</t>
  </si>
  <si>
    <t>BRKT KIT,DUAL ES100C,F-150,NO</t>
  </si>
  <si>
    <t>ESB2-FRDL22ND</t>
  </si>
  <si>
    <t>22+ F150 Lightning 2 ES100C</t>
  </si>
  <si>
    <t>ESB2-SILHD20ND</t>
  </si>
  <si>
    <t>BRKT KIT,DUAL ES100C,20SILV HD</t>
  </si>
  <si>
    <t>ESB2-TAH21ND</t>
  </si>
  <si>
    <t>BRKT KIT,DUAL,ES100C,21TAH,ND</t>
  </si>
  <si>
    <t>ESB-CHGR15</t>
  </si>
  <si>
    <t>BRKT KIT,ES100C,GRILLE,CHGR15</t>
  </si>
  <si>
    <t>ESB-CHGR15ND</t>
  </si>
  <si>
    <t>KIT,SPKR,ES100C,CHGR,ND</t>
  </si>
  <si>
    <t>ESB-DUR15</t>
  </si>
  <si>
    <t>ESB-EXP07</t>
  </si>
  <si>
    <t>KIT,SPKR,MTG,07-08 EXPED,</t>
  </si>
  <si>
    <t>ESB-FPIU20NDB</t>
  </si>
  <si>
    <t>ES100-AS124 SNGL.SPKR BRKT</t>
  </si>
  <si>
    <t>ESB-FPIU25ND</t>
  </si>
  <si>
    <t>FPIU 2025 ES100C BRKT KIT</t>
  </si>
  <si>
    <t>ESB-FPIU25NDB</t>
  </si>
  <si>
    <t>FPIU 2025 ES100C/AS124</t>
  </si>
  <si>
    <t>ESB-FPIUND</t>
  </si>
  <si>
    <t>BRKT KIT,ES100C,FPIU NO DRILL</t>
  </si>
  <si>
    <t>ESB-FRD15</t>
  </si>
  <si>
    <t>BRKT KIT,ES100C,FRD15,F150</t>
  </si>
  <si>
    <t>ESB-FRDL22ND</t>
  </si>
  <si>
    <t>22+ F150 Lightning 1 ES100C</t>
  </si>
  <si>
    <t>ESB-FTRANS-D</t>
  </si>
  <si>
    <t>FORD TRANSIT HSNG, '15-'18,</t>
  </si>
  <si>
    <t>ESB-FTRANS-P</t>
  </si>
  <si>
    <t>ESB-L</t>
  </si>
  <si>
    <t>BRKT KIT, ES100C, L</t>
  </si>
  <si>
    <t>ESBL2-DUR21ND</t>
  </si>
  <si>
    <t>KIT,BRKT,DUAL ES100C,2021 DUR,</t>
  </si>
  <si>
    <t>ESBL2-MUST24ND</t>
  </si>
  <si>
    <t>BRKT KIT,DUAL,ES100C W LTS,</t>
  </si>
  <si>
    <t>ESBL2-SIL19ND</t>
  </si>
  <si>
    <t>ESBL2-SIL22ND</t>
  </si>
  <si>
    <t>ESBL2-TAH21ND</t>
  </si>
  <si>
    <t>BRKT KIT,DUAL,ES100C W LTS</t>
  </si>
  <si>
    <t>ESBL-FPIU20</t>
  </si>
  <si>
    <t>BRKT KIT,ES100,MPS,20FPIU</t>
  </si>
  <si>
    <t>ESBL-FPIU25</t>
  </si>
  <si>
    <t>FPIU25 ES100C/DUAL MPS</t>
  </si>
  <si>
    <t>ESBL-RAM16</t>
  </si>
  <si>
    <t>BRKT KIT,ES-LTS,GRILLE,16RAM</t>
  </si>
  <si>
    <t>ESBL-SIL17ND</t>
  </si>
  <si>
    <t>BRKT KIT,ES-LTS,17SIL,NO DRILL</t>
  </si>
  <si>
    <t>ESBL-TAH17ND</t>
  </si>
  <si>
    <t>BRKT KIT,ES-LTS,17TAH,NO DRILL</t>
  </si>
  <si>
    <t>ESBMT-SB</t>
  </si>
  <si>
    <t>BUMPER MOUNT KIT,ES100</t>
  </si>
  <si>
    <t>ESB-MUST19</t>
  </si>
  <si>
    <t>ES100 DUAL SPKR BRKT, 2019</t>
  </si>
  <si>
    <t>ESB-MUST24ND</t>
  </si>
  <si>
    <t>KIT,SPKR,ES100C,24 MUSTANG,ND</t>
  </si>
  <si>
    <t>ESBR2-EXP18</t>
  </si>
  <si>
    <t>BRKT KIT,18EXPD,DUAL RUMBLER</t>
  </si>
  <si>
    <t>ESB-SILHD20ND</t>
  </si>
  <si>
    <t>BRKT KIT,SINGLE ES100C,20SILV</t>
  </si>
  <si>
    <t>ESB-SPRNTR19-D</t>
  </si>
  <si>
    <t>ES100 BRKT. ASSY, DRVR. SIDE,</t>
  </si>
  <si>
    <t>ESB-SPRNTR19-P</t>
  </si>
  <si>
    <t>ES100 BRKT. ASSY, PASS. SIDE,</t>
  </si>
  <si>
    <t>ESB-TAH15</t>
  </si>
  <si>
    <t>KIT,SPKR,MTG,TAHOE 15,ES100C/E</t>
  </si>
  <si>
    <t>ESB-U</t>
  </si>
  <si>
    <t>KIT,ES100 UNIVERSAL BAIL</t>
  </si>
  <si>
    <t>ESFMT</t>
  </si>
  <si>
    <t>FLUSH MOUNTING KIT,ES100</t>
  </si>
  <si>
    <t>ESFMT-EF</t>
  </si>
  <si>
    <t>ESFMT-EFB</t>
  </si>
  <si>
    <t>FLUSH MNT,BLK GRILLE</t>
  </si>
  <si>
    <t>ESFMT-LL</t>
  </si>
  <si>
    <t>FLUSH MOUNTING KIT,ES100,</t>
  </si>
  <si>
    <t>EXPHARN01</t>
  </si>
  <si>
    <t>HARNESS,EXPANSION MODULE,DODGE</t>
  </si>
  <si>
    <t>EXPHARN02</t>
  </si>
  <si>
    <t>WIRE ASSY,EXP. MODULE,</t>
  </si>
  <si>
    <t>EXPHARN03</t>
  </si>
  <si>
    <t>WIRE ASSY,EXP. MODULE,FPIU</t>
  </si>
  <si>
    <t>EXPHARN04</t>
  </si>
  <si>
    <t>WIRE ASSY, EXP. MODULE,</t>
  </si>
  <si>
    <t>EXPHARN05</t>
  </si>
  <si>
    <t>EXPHARN06</t>
  </si>
  <si>
    <t>20FPIU EXP. MOD. HARNESS</t>
  </si>
  <si>
    <t>EXPMOD-2</t>
  </si>
  <si>
    <t>EXPANSION MODULE 2</t>
  </si>
  <si>
    <t>EXPMOD24</t>
  </si>
  <si>
    <t>PATHFINDER 24-CHANNEL EXPANSIO</t>
  </si>
  <si>
    <t>EXPMOD32</t>
  </si>
  <si>
    <t>PATHFINDER 32-CHANNEL</t>
  </si>
  <si>
    <t>EXPMOD-CPD</t>
  </si>
  <si>
    <t>EXPMOD,SPCL,CPD</t>
  </si>
  <si>
    <t>FA3-SC</t>
  </si>
  <si>
    <t>FLASHER,ALTERNATE,(2)10A,</t>
  </si>
  <si>
    <t>FHL2-SC</t>
  </si>
  <si>
    <t>FLASHER,HEADLIGHT,(2)10A,</t>
  </si>
  <si>
    <t>FHL-CHG</t>
  </si>
  <si>
    <t>HEADLIGHT FLASH SELECT-A-</t>
  </si>
  <si>
    <t>FHL-HL</t>
  </si>
  <si>
    <t>HEADLIGHT FLASH W/SELECT-</t>
  </si>
  <si>
    <t>FHL-TAIL</t>
  </si>
  <si>
    <t>FLASHER,REAR,ALTERNATING</t>
  </si>
  <si>
    <t>FM-EXP18</t>
  </si>
  <si>
    <t>MOUNT, ROOF RAILS,</t>
  </si>
  <si>
    <t>FR4-A4HMC</t>
  </si>
  <si>
    <t>ADAPTER, 4 HOLE MNT, FR4</t>
  </si>
  <si>
    <t>FR4C-A</t>
  </si>
  <si>
    <t>FIRERAY 400 SERIES, AMB LED,</t>
  </si>
  <si>
    <t>FR4C-AW</t>
  </si>
  <si>
    <t>FIRERAY 400 SERIES, SPLIT,</t>
  </si>
  <si>
    <t>FR4C-B</t>
  </si>
  <si>
    <t>FIRERAY 400 SERIES, BLU LED,</t>
  </si>
  <si>
    <t>FR4MB</t>
  </si>
  <si>
    <t>FIRERAY FR4 SER. BLK TRIM RING</t>
  </si>
  <si>
    <t>FR4MC</t>
  </si>
  <si>
    <t>FR4 SERIES CHROME FLANGE</t>
  </si>
  <si>
    <t>FR6A1-A</t>
  </si>
  <si>
    <t>FS FIRERAY 600 SERIES,AMB LENS</t>
  </si>
  <si>
    <t>FR6-A4HMC</t>
  </si>
  <si>
    <t>ADAPTER, 4 HOLE MNT, FR6</t>
  </si>
  <si>
    <t>FR6-ARROW</t>
  </si>
  <si>
    <t>FIRERAY 600 SERIES, ARROW,</t>
  </si>
  <si>
    <t>FR6B1-B</t>
  </si>
  <si>
    <t>FS FIRERAY 600 SERIES,BLU LENS</t>
  </si>
  <si>
    <t>FR6-BACKUP</t>
  </si>
  <si>
    <t>FIRERAY 600 SERIES, BACKUP,</t>
  </si>
  <si>
    <t>FR6-BTT</t>
  </si>
  <si>
    <t>FIRERAY 600 SERIES, BTT,</t>
  </si>
  <si>
    <t>FR6C1-A</t>
  </si>
  <si>
    <t>FS FIRERAY 600 SERIES,CLR LENS</t>
  </si>
  <si>
    <t>FR6C1-B</t>
  </si>
  <si>
    <t>FR6C1-R</t>
  </si>
  <si>
    <t>FR6C1-W</t>
  </si>
  <si>
    <t>FR6C2-AG</t>
  </si>
  <si>
    <t>FR6C2-AW</t>
  </si>
  <si>
    <t>FR6C2-BA</t>
  </si>
  <si>
    <t>FR6C2-BW</t>
  </si>
  <si>
    <t>FR6C2-RA</t>
  </si>
  <si>
    <t>FR6C2-RB</t>
  </si>
  <si>
    <t>FR6C2-RW</t>
  </si>
  <si>
    <t>FR6-GRL</t>
  </si>
  <si>
    <t>KIT, GRILLE, FR6, UNIV</t>
  </si>
  <si>
    <t>FR6LEDSCENE</t>
  </si>
  <si>
    <t>FIRERAY 600 SERIES, SCENE,</t>
  </si>
  <si>
    <t>FR6MB</t>
  </si>
  <si>
    <t>FIRERAY FR6 SER. BLK TRIM RING</t>
  </si>
  <si>
    <t>FR6MB4V</t>
  </si>
  <si>
    <t>FIRERAY FR6-FLANGE,BLACK,4-UP</t>
  </si>
  <si>
    <t>FR6MC</t>
  </si>
  <si>
    <t>FR6 SERIES CHROME FLANGE</t>
  </si>
  <si>
    <t>FR6MC3V</t>
  </si>
  <si>
    <t>FIRERAY FR6-FLANGE,CHROME,3-UP</t>
  </si>
  <si>
    <t>FR6MC4V</t>
  </si>
  <si>
    <t>FIRERAY FR6-FLANGE,CHROME,4-UP</t>
  </si>
  <si>
    <t>FR6MHL</t>
  </si>
  <si>
    <t>FR6 HEADLIGHT MNT. KIT</t>
  </si>
  <si>
    <t>FR6R1-R</t>
  </si>
  <si>
    <t>FS FIRERAY 600 SERIES,RED LENS</t>
  </si>
  <si>
    <t>FR6-SPACRKT</t>
  </si>
  <si>
    <t>KIT, FR6, SPACER KIT</t>
  </si>
  <si>
    <t>FR7A1-A</t>
  </si>
  <si>
    <t>FS FIRERAY 700 SERIES,AMB LENS</t>
  </si>
  <si>
    <t>FR7-A4HMC</t>
  </si>
  <si>
    <t>ADAPTER, 4 HOLE MNT, FR7</t>
  </si>
  <si>
    <t>FR7C1-A</t>
  </si>
  <si>
    <t>FS FIRERAY 700 SERIES,CLR LENS</t>
  </si>
  <si>
    <t>FR7C1-B</t>
  </si>
  <si>
    <t>FR7C1-R</t>
  </si>
  <si>
    <t>FR7C1-W</t>
  </si>
  <si>
    <t>FR7C2-AW</t>
  </si>
  <si>
    <t>FR7C2-BA</t>
  </si>
  <si>
    <t>FR7C2-BW</t>
  </si>
  <si>
    <t>FR7C2-RB</t>
  </si>
  <si>
    <t>FR7C2-RW</t>
  </si>
  <si>
    <t>FR7LEDSCENE</t>
  </si>
  <si>
    <t>FIRERAY 700 SERIES, SCENE,</t>
  </si>
  <si>
    <t>FR7MB</t>
  </si>
  <si>
    <t>FIRERAY FR7 SER. BLK TRIM RING</t>
  </si>
  <si>
    <t>FR7MC</t>
  </si>
  <si>
    <t>FR7 SERIES CHROME FLANGE &amp;</t>
  </si>
  <si>
    <t>FR7R1-R</t>
  </si>
  <si>
    <t>FS FIRERAY 700 SERIES,RED LENS</t>
  </si>
  <si>
    <t>FR9A1-A</t>
  </si>
  <si>
    <t>FS FIRERAY 900 SERIES,AMB LENS</t>
  </si>
  <si>
    <t>FR9-A4HMC</t>
  </si>
  <si>
    <t>ADAPTER, 4 HOLE MNT, FR9</t>
  </si>
  <si>
    <t>FR9B1-B</t>
  </si>
  <si>
    <t>FS FIRERAY 900 SERIES,BLU LENS</t>
  </si>
  <si>
    <t>FR9C1-A</t>
  </si>
  <si>
    <t>FS FIRERAY 900 SERIES,CLR LENS</t>
  </si>
  <si>
    <t>FR9C1-B</t>
  </si>
  <si>
    <t>FR9C1-R</t>
  </si>
  <si>
    <t>FR9C1-W</t>
  </si>
  <si>
    <t>FR9C2-AW</t>
  </si>
  <si>
    <t>FR9C2-BW</t>
  </si>
  <si>
    <t>FR9C2-RB</t>
  </si>
  <si>
    <t>FR9C2-RW</t>
  </si>
  <si>
    <t>FR9LEDSCENE</t>
  </si>
  <si>
    <t>FIRERAY 900 SERIES, SCENE,</t>
  </si>
  <si>
    <t>FR9MB</t>
  </si>
  <si>
    <t>FIRERAY FR9 SER. BLK TRIM RING</t>
  </si>
  <si>
    <t>FR9MBSCENE</t>
  </si>
  <si>
    <t>FIRERAY, FR9 SCENE,BLACK TRIM</t>
  </si>
  <si>
    <t>FR9MC</t>
  </si>
  <si>
    <t>FR9 SERIES CHROME FLANGE &amp;</t>
  </si>
  <si>
    <t>FR9MCSCENE</t>
  </si>
  <si>
    <t>FIRERAY, FR9 SCENE,CHROME TRIM</t>
  </si>
  <si>
    <t>FR9R1-R</t>
  </si>
  <si>
    <t>FS FIRERAY 900 SERIES,RED LENS</t>
  </si>
  <si>
    <t>FSLINKPR-1</t>
  </si>
  <si>
    <t>FSLINK PROGRAMMER KIT</t>
  </si>
  <si>
    <t>HKB-BCS21</t>
  </si>
  <si>
    <t>KIT,HOOK,BRONCO SPORT,'21</t>
  </si>
  <si>
    <t>HKB-BLZR24</t>
  </si>
  <si>
    <t>2024 BLAZER EV LIGHTBAR HOOK</t>
  </si>
  <si>
    <t>HKB-COL15</t>
  </si>
  <si>
    <t>KIT,HOOK,15-16 CHEVY COLORADO</t>
  </si>
  <si>
    <t>HKB-COR20</t>
  </si>
  <si>
    <t>KIT, HOOK 20 TOYOTA COROLLA</t>
  </si>
  <si>
    <t>HKB-DUR11</t>
  </si>
  <si>
    <t>KIT,HOOK,2019 DODGE DURANGO,</t>
  </si>
  <si>
    <t>HKB-DUR11-HP</t>
  </si>
  <si>
    <t>KIT,HOOK,DUR11,PURSUIT</t>
  </si>
  <si>
    <t>HKB-DURR</t>
  </si>
  <si>
    <t>KIT HOOK,05DURANGO W/ROOF</t>
  </si>
  <si>
    <t>HKB-EQX23</t>
  </si>
  <si>
    <t>KIT, HOOK 23 CHEVY EQUINOX</t>
  </si>
  <si>
    <t>HKB-ESC20</t>
  </si>
  <si>
    <t>KIT,HOOK,FORD ESCAPE,2020</t>
  </si>
  <si>
    <t>HKB-EXD22</t>
  </si>
  <si>
    <t>KIT, HOOK, EXPEDITION 22</t>
  </si>
  <si>
    <t>HKB-FHD7</t>
  </si>
  <si>
    <t>KIT HOOK,07 FORD HVY DTY</t>
  </si>
  <si>
    <t>HKB-FNTR</t>
  </si>
  <si>
    <t>KIT, HOOK,22 NISSAN FRONTIER</t>
  </si>
  <si>
    <t>HKB-FPIU20-44-HP</t>
  </si>
  <si>
    <t>HOOK KIT FOR FPIU20</t>
  </si>
  <si>
    <t>HKB-FPIU20-HP</t>
  </si>
  <si>
    <t>KIT,HOOK,FPIU20,PURSUIT</t>
  </si>
  <si>
    <t>HKB-FPIU20-LONG</t>
  </si>
  <si>
    <t>KIT,HOOK,FPIU20,LONG</t>
  </si>
  <si>
    <t>HKB-FRD15-44-HP</t>
  </si>
  <si>
    <t>KIT,HOOK,F150,PURSUIT,44" BAR</t>
  </si>
  <si>
    <t>HKB-FRD15-HP</t>
  </si>
  <si>
    <t>KIT,HOOK,F150,PURSUITT</t>
  </si>
  <si>
    <t>HKB-FRD9</t>
  </si>
  <si>
    <t>HOOK KIT,FORD F150,2009</t>
  </si>
  <si>
    <t>HKB-GUTR</t>
  </si>
  <si>
    <t>KIT,HOOK,JET &amp; VISION,GUT</t>
  </si>
  <si>
    <t>HKB-KCK25</t>
  </si>
  <si>
    <t>KIT, HOOK 25 NISSAN KICKS</t>
  </si>
  <si>
    <t>HKB-LPCHGR11-HP</t>
  </si>
  <si>
    <t>KIT,HOOK,CHGR11,PURSUIT</t>
  </si>
  <si>
    <t>HKB-MAG7</t>
  </si>
  <si>
    <t>KIT HOOK,2007 MAGNUM</t>
  </si>
  <si>
    <t>HKB-MAL7</t>
  </si>
  <si>
    <t>HOOK KIT,'07 MALIBU</t>
  </si>
  <si>
    <t>HKB-MAV22</t>
  </si>
  <si>
    <t>KIT,HOOK,FORD MAVERICK,2022</t>
  </si>
  <si>
    <t>HKB-MME21</t>
  </si>
  <si>
    <t>KIT,HOOK,MUSTANG MACH-E,2021</t>
  </si>
  <si>
    <t>HKB-PTH22</t>
  </si>
  <si>
    <t>KIT, HOOK 22 NISSAN PATHFINDER</t>
  </si>
  <si>
    <t>HKB-RAM19</t>
  </si>
  <si>
    <t>KIT,HOOK,19RAM 1500,GEN 5</t>
  </si>
  <si>
    <t>HKB-RAV23</t>
  </si>
  <si>
    <t>KIT,HOOK 23 TOYOTA RAV4</t>
  </si>
  <si>
    <t>HKB-RNG19</t>
  </si>
  <si>
    <t>KIT,HOOK,FORD RANGER,2019</t>
  </si>
  <si>
    <t>HKB-RNGR24</t>
  </si>
  <si>
    <t>KIT,HOOK 24 FORD RANGER</t>
  </si>
  <si>
    <t>HKB-ROG23</t>
  </si>
  <si>
    <t>KIT,HOOK 23 NISSAN ROGUE</t>
  </si>
  <si>
    <t>HKB-SAV</t>
  </si>
  <si>
    <t>KIT HOOK,2000 GM SAVANNA</t>
  </si>
  <si>
    <t>HKB-SIL17</t>
  </si>
  <si>
    <t>HOOK KIT,17 CHEVY SILVERADO</t>
  </si>
  <si>
    <t>HKB-TAC24</t>
  </si>
  <si>
    <t>KIT,HOOK 24 TOYOTA TACOMA</t>
  </si>
  <si>
    <t>HKB-TAH21-44-HP</t>
  </si>
  <si>
    <t>KIT,HOOK,PURSUIT,CHEVY TAHOE,</t>
  </si>
  <si>
    <t>HKB-TAH21-HP</t>
  </si>
  <si>
    <t>HKB-THX23</t>
  </si>
  <si>
    <t>LIGHTBAR HOOK KIT FOR HILUX</t>
  </si>
  <si>
    <t>HKB-TRAV22</t>
  </si>
  <si>
    <t>KIT, HOOK, TRAV22</t>
  </si>
  <si>
    <t>HKB-TTN23</t>
  </si>
  <si>
    <t>KIT,HOOK 23 NISSAN TITAN</t>
  </si>
  <si>
    <t>HKB-UNH1</t>
  </si>
  <si>
    <t>KIT,HOOK,UNIVERSAL 1</t>
  </si>
  <si>
    <t>HKB-UNH2</t>
  </si>
  <si>
    <t>KIT,HOOK,UNIVERSAL 2</t>
  </si>
  <si>
    <t>HKB-UNH3</t>
  </si>
  <si>
    <t>KIT,HOOK,UNIVERSAL 3</t>
  </si>
  <si>
    <t>HKB-UNH4</t>
  </si>
  <si>
    <t>KIT,HOOK,UNIVERSAL 4</t>
  </si>
  <si>
    <t>HKB-UNH5</t>
  </si>
  <si>
    <t>KIT,HOOK,UNIVERSAL 5</t>
  </si>
  <si>
    <t>HKB-UNH6</t>
  </si>
  <si>
    <t>KIT,HOOK,UNIVERSAL 6</t>
  </si>
  <si>
    <t>HL10-BKT</t>
  </si>
  <si>
    <t>BRACKET KIT FOR HL10</t>
  </si>
  <si>
    <t>HL10M-A</t>
  </si>
  <si>
    <t>HL MICRO,A,MAG MNT,AMB DOME</t>
  </si>
  <si>
    <t>HL10-MAGMNT</t>
  </si>
  <si>
    <t>KIT,HL10,MAGNET MNT</t>
  </si>
  <si>
    <t>HL10MC-A</t>
  </si>
  <si>
    <t>HL MICRO,AMB,MAG MNT,CLR DOME</t>
  </si>
  <si>
    <t>HL10MC-AB</t>
  </si>
  <si>
    <t>HL MICRO,A/B,MAG MNT,CLR DOME</t>
  </si>
  <si>
    <t>HL10MC-AG</t>
  </si>
  <si>
    <t>HL MICRO,A/G,MAG MNT,CLR DOME</t>
  </si>
  <si>
    <t>HL10MC-AR</t>
  </si>
  <si>
    <t>HL MICRO,A/R,MAG MNT,CLR DOME</t>
  </si>
  <si>
    <t>HL10MC-AW</t>
  </si>
  <si>
    <t>HL MICRO,A/W,MAG MNT,CLR DOME</t>
  </si>
  <si>
    <t>HL10MC-B</t>
  </si>
  <si>
    <t>HL MICRO,BLU,MAG MNT,CLR DOME</t>
  </si>
  <si>
    <t>HL10MC-G</t>
  </si>
  <si>
    <t>HL MICRO,GRN,MAG MNT,CLR DOME</t>
  </si>
  <si>
    <t>HL10MC-R</t>
  </si>
  <si>
    <t>HL MICRO,RED,MAG MNT,CLR DOME</t>
  </si>
  <si>
    <t>HL10MC-RB</t>
  </si>
  <si>
    <t>HL MICRO,R/B,MAG MNT,CLR DOME</t>
  </si>
  <si>
    <t>HL10MC-W</t>
  </si>
  <si>
    <t>HL MICRO,WHT,MAG MNT,CLR DOME</t>
  </si>
  <si>
    <t>HL10P-A</t>
  </si>
  <si>
    <t>HL MICRO, A, PERM MNT,AMB DOME</t>
  </si>
  <si>
    <t>HL10PC-A</t>
  </si>
  <si>
    <t>HL MICRO,AMB,PERM MNT,CLR DOME</t>
  </si>
  <si>
    <t>HL10PC-AB</t>
  </si>
  <si>
    <t>HL MICRO, A/B, PERM MNT</t>
  </si>
  <si>
    <t>HL10PC-AG</t>
  </si>
  <si>
    <t>HL MICRO, A/G, PERM MNT</t>
  </si>
  <si>
    <t>HL10PC-AR</t>
  </si>
  <si>
    <t>HL MICRO,A/R,PERM MNT,CLR DOME</t>
  </si>
  <si>
    <t>HL10PC-AW</t>
  </si>
  <si>
    <t>HL MICRO, A/W, PERM MNT</t>
  </si>
  <si>
    <t>HL10PC-B</t>
  </si>
  <si>
    <t>HL MICRO,BLU,PERM MNT,CLR DOME</t>
  </si>
  <si>
    <t>HL10PC-G</t>
  </si>
  <si>
    <t>HL MICRO,GRN,PERM MNT,CLR DOME</t>
  </si>
  <si>
    <t>HL10PC-R</t>
  </si>
  <si>
    <t>HL MICRO,RED,PERM MNT,CLR DOME</t>
  </si>
  <si>
    <t>HL10PC-RB</t>
  </si>
  <si>
    <t>HL MICRO,R/BR,PERM MNT,CLR DOM</t>
  </si>
  <si>
    <t>HL10PC-W</t>
  </si>
  <si>
    <t>HL MICRO,WHT,PERM MNT,CLR DOME</t>
  </si>
  <si>
    <t>HL10S-A</t>
  </si>
  <si>
    <t>HL MICRO,A,SUC. CUP,AMB DOME</t>
  </si>
  <si>
    <t>HL10SC-A</t>
  </si>
  <si>
    <t>HL MICRO,AMB,SUC. CUP,CLR DOME</t>
  </si>
  <si>
    <t>HL10SC-AB</t>
  </si>
  <si>
    <t>HL MICRO,A/B,SUC. CUP,CLR DOME</t>
  </si>
  <si>
    <t>HL10SC-AG</t>
  </si>
  <si>
    <t>HL MICRO,A/G,SUC. CUP,CLR DOME</t>
  </si>
  <si>
    <t>HL10SC-AR</t>
  </si>
  <si>
    <t>HL MICRO,A/R,SUC. CUP,CLR DOME</t>
  </si>
  <si>
    <t>HL10SC-AW</t>
  </si>
  <si>
    <t>HL MICRO,A/W,SUC. CUP,CLR DOME</t>
  </si>
  <si>
    <t>HL10SC-B</t>
  </si>
  <si>
    <t>HL MICRO,BLU, SUC. CUP,CLR DOM</t>
  </si>
  <si>
    <t>HL10SC-G</t>
  </si>
  <si>
    <t>HL MICRO,GRN,SUC. CUP,CLR DOME</t>
  </si>
  <si>
    <t>HL10SC-R</t>
  </si>
  <si>
    <t>HL MICRO,RED,SUC. CUP,CLR DOME</t>
  </si>
  <si>
    <t>HL10SC-RB</t>
  </si>
  <si>
    <t>HL MICRO,R/B,SUC. CUP,CLR DOME</t>
  </si>
  <si>
    <t>HL10-SCTMNT</t>
  </si>
  <si>
    <t>KIT,HL10,SUCTION CUP MNT</t>
  </si>
  <si>
    <t>HL10SC-W</t>
  </si>
  <si>
    <t>HL MICRO,WHT,SUC. CUP,CLR DOME</t>
  </si>
  <si>
    <t>HL10U-A</t>
  </si>
  <si>
    <t>HL MICRO,MAGNET/BRACKET MNT, A</t>
  </si>
  <si>
    <t>HL10UC-A</t>
  </si>
  <si>
    <t>HL MICRO, MAGNET/BRACKET MNT,</t>
  </si>
  <si>
    <t>HL10UC-AG</t>
  </si>
  <si>
    <t>HL10UC-AW</t>
  </si>
  <si>
    <t>HL15-BKT</t>
  </si>
  <si>
    <t>PERM MNT BRKT,HL15</t>
  </si>
  <si>
    <t>HL15M-A</t>
  </si>
  <si>
    <t>HL ELITE,AMB,MAG MNT,AMB DOME</t>
  </si>
  <si>
    <t>HL15-MAGMT</t>
  </si>
  <si>
    <t>MAG MNT BRKT KIT, HL15</t>
  </si>
  <si>
    <t>HL15MC-A</t>
  </si>
  <si>
    <t>HL ELITE,AMB,MAG MNT,CLR DOME</t>
  </si>
  <si>
    <t>HL15MC-AB</t>
  </si>
  <si>
    <t>HL ELITE,A/B,MAG MNT,CLR DOME</t>
  </si>
  <si>
    <t>HL15MC-AG</t>
  </si>
  <si>
    <t>HL ELITE,A/G,MAG MNT,CLR DOME</t>
  </si>
  <si>
    <t>HL15MC-AR</t>
  </si>
  <si>
    <t>HL ELITE,A/R,MAG MNT,CLR DOME</t>
  </si>
  <si>
    <t>HL15MC-AW</t>
  </si>
  <si>
    <t>HL ELITE,A/W,MAG MNT,CLR DOME</t>
  </si>
  <si>
    <t>HL15MC-B</t>
  </si>
  <si>
    <t>HL ELITE,BLU,MAG MNT,CLR DOME</t>
  </si>
  <si>
    <t>HL15MC-BW</t>
  </si>
  <si>
    <t>HL ELITE,B/W,MAG MNT,CLR DOME</t>
  </si>
  <si>
    <t>HL15MC-G</t>
  </si>
  <si>
    <t>HL ELITE,GRN,MAG MNT,CLR DOME</t>
  </si>
  <si>
    <t>HL15MC-R</t>
  </si>
  <si>
    <t>HL ELITE,RED,MAG MNT,CLR DOME</t>
  </si>
  <si>
    <t>HL15MC-RB</t>
  </si>
  <si>
    <t>HL ELITE,R/B,MAG MNT,CLR DOME</t>
  </si>
  <si>
    <t>HL15MC-RW</t>
  </si>
  <si>
    <t>HL ELITE,R/W,MAG MNT,CLR DOME</t>
  </si>
  <si>
    <t>HL15MC-SAB</t>
  </si>
  <si>
    <t>HL ELITE,A/B,MAG MT,SPLT</t>
  </si>
  <si>
    <t>HL15MC-SAG</t>
  </si>
  <si>
    <t>HL ELITE,A/G,MAG MT,SPLT</t>
  </si>
  <si>
    <t>HL15MC-SAW</t>
  </si>
  <si>
    <t>HL ELITE,A/W,MAG MT,SPLT</t>
  </si>
  <si>
    <t>HL15MC-W</t>
  </si>
  <si>
    <t>HL ELITE,WHT,MAG MNT,CLR DOME</t>
  </si>
  <si>
    <t>HL15P-A</t>
  </si>
  <si>
    <t>HL ELITE,AMB,PERM MNT,AMB DOME</t>
  </si>
  <si>
    <t>HL15PC-A</t>
  </si>
  <si>
    <t>HL ELITE,AMB,PERM MNT,CLR DOME</t>
  </si>
  <si>
    <t>HL15PC-AB</t>
  </si>
  <si>
    <t>HL ELITE,A/B,PERM MNT,CLR DOME</t>
  </si>
  <si>
    <t>HL15PC-AG</t>
  </si>
  <si>
    <t>HL ELITE,A/G,PERM MNT,CLR DOME</t>
  </si>
  <si>
    <t>HL15PC-AR</t>
  </si>
  <si>
    <t>HL ELITE,A/R,PERM MNT,CLR DOME</t>
  </si>
  <si>
    <t>HL15PC-AW</t>
  </si>
  <si>
    <t>HL ELITE,A/W,PERM MNT,CLR DOME</t>
  </si>
  <si>
    <t>HL15PC-A-WC</t>
  </si>
  <si>
    <t>HL ELITE,WALSH CONSTRUCTION</t>
  </si>
  <si>
    <t>HL15PC-B</t>
  </si>
  <si>
    <t>HL ELITE,BLU,PERM MNT,CLR DOME</t>
  </si>
  <si>
    <t>HL15PC-BW</t>
  </si>
  <si>
    <t>HL ELITE,B/W,PERM MNT,CLR DOME</t>
  </si>
  <si>
    <t>HL15PC-G</t>
  </si>
  <si>
    <t>HL ELITE,GRN,PERM MNT,CLR DOME</t>
  </si>
  <si>
    <t>HL15PC-R</t>
  </si>
  <si>
    <t>HL ELITE,RED,PERM MNT,CLR DOME</t>
  </si>
  <si>
    <t>HL15PC-RB</t>
  </si>
  <si>
    <t>HL ELITE,R/B,PERM MNT,CLR DOME</t>
  </si>
  <si>
    <t>HL15PC-RW</t>
  </si>
  <si>
    <t>HL ELITE,R/W,PERM MNT,CLR DOME</t>
  </si>
  <si>
    <t>HL15PC-SAG</t>
  </si>
  <si>
    <t>HL ELITE,A/G,PERM MT,SPLT</t>
  </si>
  <si>
    <t>HL15PC-SAW</t>
  </si>
  <si>
    <t>HL ELITE,A/W,PERM MT,SPLT</t>
  </si>
  <si>
    <t>HL15PC-W</t>
  </si>
  <si>
    <t>HL ELITE,WHT,PERM MNT,CLR DOME</t>
  </si>
  <si>
    <t>HL15S-A</t>
  </si>
  <si>
    <t>HL ELITE,AMB,SUC. CUP,AMB DOME</t>
  </si>
  <si>
    <t>HL15SC-A</t>
  </si>
  <si>
    <t>HL ELITE,AMB,SUC. CUP,CLR DOME</t>
  </si>
  <si>
    <t>HL15SC-AB</t>
  </si>
  <si>
    <t>HL ELITE,A/B,SUC. CUP,CLR DOME</t>
  </si>
  <si>
    <t>HL15SC-AG</t>
  </si>
  <si>
    <t>HL ELITE,A/G,SUC. CUP,CLR DOME</t>
  </si>
  <si>
    <t>HL15SC-AR</t>
  </si>
  <si>
    <t>HL ELITE,A/R,SUC. CUP,CLR DOME</t>
  </si>
  <si>
    <t>HL15SC-AW</t>
  </si>
  <si>
    <t>HL ELITE,A/W,SUC. CUP,CLR DOME</t>
  </si>
  <si>
    <t>HL15SC-B</t>
  </si>
  <si>
    <t>HL ELITE,BLU,SUC. CUP,CLR DOME</t>
  </si>
  <si>
    <t>HL15SC-BW</t>
  </si>
  <si>
    <t>HL ELITE,B/W,SUC MNT,CLR DOME</t>
  </si>
  <si>
    <t>HL15SC-G</t>
  </si>
  <si>
    <t>HL ELITE,GRN,SUC. CUP,CLR DOME</t>
  </si>
  <si>
    <t>HL15SC-R</t>
  </si>
  <si>
    <t>HL ELITE,RED,SUC. CUP,CLR DOME</t>
  </si>
  <si>
    <t>HL15SC-RB</t>
  </si>
  <si>
    <t>HL ELITE,R/B,SUC MNT,CLR DOME</t>
  </si>
  <si>
    <t>HL15SC-RW</t>
  </si>
  <si>
    <t>HL ELITE,R/W,SUC MNT,CLR DOME</t>
  </si>
  <si>
    <t>HL15SC-SAB</t>
  </si>
  <si>
    <t>HL ELITE,A/B,SUC CUP,SPLT</t>
  </si>
  <si>
    <t>HL15SC-SAG</t>
  </si>
  <si>
    <t>HL ELITE,A/G,SUC CUP,SPLT</t>
  </si>
  <si>
    <t>HL15SC-SAW</t>
  </si>
  <si>
    <t>HL ELITE,A/W,SUC CUP,SPLT</t>
  </si>
  <si>
    <t>HL15-SCTMT</t>
  </si>
  <si>
    <t>SCT MNT BRKT KIT,HL 15</t>
  </si>
  <si>
    <t>HL15SC-W</t>
  </si>
  <si>
    <t>HL ELITE,WHT,SUC. CUP,CLR DOME</t>
  </si>
  <si>
    <t>HL15U-A</t>
  </si>
  <si>
    <t>HL ELITE,AMB,UNIV MT,AMB DOME</t>
  </si>
  <si>
    <t>HL15UC-A</t>
  </si>
  <si>
    <t>HL ELITE,AMB,UNIV MT,CLR DOME</t>
  </si>
  <si>
    <t>HL15UC-AG</t>
  </si>
  <si>
    <t>HL ELITE,A/G,UNIV MT,CLR DOME</t>
  </si>
  <si>
    <t>HL15UC-AW</t>
  </si>
  <si>
    <t>HL ELITE,A/W,UNIV MT,CLR DOME</t>
  </si>
  <si>
    <t>HL15UC-SAG</t>
  </si>
  <si>
    <t>HL ELITE,A/G,UNIV MT,SPLIT</t>
  </si>
  <si>
    <t>HL15UC-SAW</t>
  </si>
  <si>
    <t>HL ELITE,A/W,UNIV MT,SPLIT</t>
  </si>
  <si>
    <t>ICS35-RND</t>
  </si>
  <si>
    <t>WORKLIGHT, 3.5" ROUND, 1440LM</t>
  </si>
  <si>
    <t>ICS35-RND-SPOT</t>
  </si>
  <si>
    <t>WORKLIGHT, 3.5" ROUND,SPOT</t>
  </si>
  <si>
    <t>ICS35-SQ</t>
  </si>
  <si>
    <t>WORKLIGHT, 3.5" SQUARE, 1330LM</t>
  </si>
  <si>
    <t>ICS3-RND</t>
  </si>
  <si>
    <t>WORKLIGHT, 3" ROUND, 1100LM</t>
  </si>
  <si>
    <t>ICS3-RND-DEU</t>
  </si>
  <si>
    <t>WORKLIGHT, 3" ROUND,1100 LM</t>
  </si>
  <si>
    <t>ICS3-SQ</t>
  </si>
  <si>
    <t>WORKLIGHT, 3" SQUARE, 1100LM</t>
  </si>
  <si>
    <t>ICS43-RND</t>
  </si>
  <si>
    <t>WORKLIGHT, 4.3" ROUND, 2200LM</t>
  </si>
  <si>
    <t>ICS43-SQ</t>
  </si>
  <si>
    <t>WORKLIGHT, 4.3" SQUARE, 2700LM</t>
  </si>
  <si>
    <t>ICSPL13-AW</t>
  </si>
  <si>
    <t>Light Bar, 13" Flood/Spot</t>
  </si>
  <si>
    <t>ICSPL21-AW</t>
  </si>
  <si>
    <t>Light Bar, 21.5" Flood/Spot</t>
  </si>
  <si>
    <t>ICSPL24</t>
  </si>
  <si>
    <t>LIGHT BAR, 24" COMBO, WHITE</t>
  </si>
  <si>
    <t>ICSSPL-P</t>
  </si>
  <si>
    <t>SNOW PLOW HEADLIGHT, LED</t>
  </si>
  <si>
    <t>INTG44J-P1BL</t>
  </si>
  <si>
    <t>INTG44J,STOCKED</t>
  </si>
  <si>
    <t>INTG44J-P2BL</t>
  </si>
  <si>
    <t>INTG44J-PF3L</t>
  </si>
  <si>
    <t>INTG44J,STOCKED`</t>
  </si>
  <si>
    <t>INTG51J-AMBR2</t>
  </si>
  <si>
    <t>INTG51J,STOCKED</t>
  </si>
  <si>
    <t>INTG51J-AMBR3</t>
  </si>
  <si>
    <t>INTG51J-P1BL</t>
  </si>
  <si>
    <t>INTG51J-P2BL</t>
  </si>
  <si>
    <t>INTG51J-PF3L</t>
  </si>
  <si>
    <t>IPX-GRL14</t>
  </si>
  <si>
    <t>BRKT KIT,GRILL,18F-150 PPV,ND</t>
  </si>
  <si>
    <t>IPX-GRL15</t>
  </si>
  <si>
    <t>IPX GRILL BRKT,19MUST</t>
  </si>
  <si>
    <t>IPX-GRL16</t>
  </si>
  <si>
    <t>BRKT KIT,GRILLE,MPS,20FPIU,ND</t>
  </si>
  <si>
    <t>IPX-GRL17</t>
  </si>
  <si>
    <t>BRKT KIT,GRILLE,4 MPS,20FPIU,</t>
  </si>
  <si>
    <t>IPX-GRL8</t>
  </si>
  <si>
    <t>BRKT KIT,IPX-MPS,GRILLE,CHGR15</t>
  </si>
  <si>
    <t>IPX-LPH1</t>
  </si>
  <si>
    <t>KIT,MNT,LP HORZ,IPX/VEX</t>
  </si>
  <si>
    <t>IPX-LPV1</t>
  </si>
  <si>
    <t>KIT,MNT,LP VERT,IPX/VEX</t>
  </si>
  <si>
    <t>IPX-LPV2</t>
  </si>
  <si>
    <t>KIT,MNT,LP VERT,ADJ,IPX/MPS</t>
  </si>
  <si>
    <t>IPX-LPVX1</t>
  </si>
  <si>
    <t>KIT,MNT,LP VERT EXT,IPX/V</t>
  </si>
  <si>
    <t>IPX-PB45H</t>
  </si>
  <si>
    <t>KIT,BRKT,PUSH BUMP,45</t>
  </si>
  <si>
    <t>IPX-PB45V</t>
  </si>
  <si>
    <t>LEDTCL64A-A</t>
  </si>
  <si>
    <t>LED TCL, AMBER, AMBER, 6X4</t>
  </si>
  <si>
    <t>LEDTCL64C-A</t>
  </si>
  <si>
    <t>LED TCL, AMBER, 6X4</t>
  </si>
  <si>
    <t>LEDTCL64C-B</t>
  </si>
  <si>
    <t>LED TCL, BLUE, 6X4</t>
  </si>
  <si>
    <t>LEDTCL64C-G</t>
  </si>
  <si>
    <t>LED TCL, GREEN, 6X4</t>
  </si>
  <si>
    <t>LEDTCL64C-R</t>
  </si>
  <si>
    <t>LED TCL, RED, 6X4</t>
  </si>
  <si>
    <t>LEDTCL64C-RB</t>
  </si>
  <si>
    <t>LED TCL, RED, 6X4(PASS) W/LED</t>
  </si>
  <si>
    <t>LEDTCL64C-W</t>
  </si>
  <si>
    <t>LED TCL, WHITE, 6X4</t>
  </si>
  <si>
    <t>LEDTCL64R-R</t>
  </si>
  <si>
    <t>LED TCL, RED, RED,6X4</t>
  </si>
  <si>
    <t>LEDTCL97C-A</t>
  </si>
  <si>
    <t>9X7 QUAD, LED TCL, AMBER LEDS</t>
  </si>
  <si>
    <t>LEDTCL97C-B</t>
  </si>
  <si>
    <t>9X7 QUAD.,LED TCL,BLU,CLR LENS</t>
  </si>
  <si>
    <t>LEDTCL97C-G</t>
  </si>
  <si>
    <t>9X7 QUAD.,LED TCL,GRN,CLR LENS</t>
  </si>
  <si>
    <t>LEDTCL97C-R</t>
  </si>
  <si>
    <t>9X7 QUAD, LED TCL, RED LEDS</t>
  </si>
  <si>
    <t>LEDTCL97C-W</t>
  </si>
  <si>
    <t>9X7 QUAD.,LED TCL,WHT,CLR LENS</t>
  </si>
  <si>
    <t>LEDTCL97R-R</t>
  </si>
  <si>
    <t>9X7 QUAD,LED TCL,RED,RED LENS</t>
  </si>
  <si>
    <t>LF12ERB</t>
  </si>
  <si>
    <t>LITTLITE,HAL,12" END NECK,RHEO</t>
  </si>
  <si>
    <t>LF12ESB-LED</t>
  </si>
  <si>
    <t>LITTLITE,LED,12"ENDNECK,ON/OFF</t>
  </si>
  <si>
    <t>LF12ES-LED</t>
  </si>
  <si>
    <t>LF12TSB-LED</t>
  </si>
  <si>
    <t>LITTLITE,LED,12"TOPNECK,ON/OFF</t>
  </si>
  <si>
    <t>LF12TS-LED</t>
  </si>
  <si>
    <t>LF18ER-LED-UV</t>
  </si>
  <si>
    <t>LITTLITE,LED,18" END NECK,RHEO</t>
  </si>
  <si>
    <t>LF18ES-LED</t>
  </si>
  <si>
    <t>LITTLITE,LED,18"ENDNECK,ON/OFF</t>
  </si>
  <si>
    <t>LF18TSB-LED</t>
  </si>
  <si>
    <t>LITTLITE,LED,18"TOPNECK,ON/OFF</t>
  </si>
  <si>
    <t>LF18TSB-LED-BLUE</t>
  </si>
  <si>
    <t>LF18TS-LED</t>
  </si>
  <si>
    <t>LF6MOTO</t>
  </si>
  <si>
    <t>LITTLITE,HAL,6"TOP NECK,ON/OFF</t>
  </si>
  <si>
    <t>LP800-A</t>
  </si>
  <si>
    <t>AMBER LP800 BEACON</t>
  </si>
  <si>
    <t>LP800-B</t>
  </si>
  <si>
    <t>BLU/BLU LP800 BEACON</t>
  </si>
  <si>
    <t>MB1</t>
  </si>
  <si>
    <t>MB1,MSG BRD,STD,STNDLN</t>
  </si>
  <si>
    <t>MB1-A</t>
  </si>
  <si>
    <t>FINAL ASSY,MSG BRD, AMBER</t>
  </si>
  <si>
    <t>MB1-BNRW</t>
  </si>
  <si>
    <t>MB1,MSG BRD,STD,STNDLN,NARROW</t>
  </si>
  <si>
    <t>MB1-G</t>
  </si>
  <si>
    <t>MESSAGE BOARD, GREEN</t>
  </si>
  <si>
    <t>MBK01</t>
  </si>
  <si>
    <t>BRKT KIT,MB1-FPIU,MBK01</t>
  </si>
  <si>
    <t>MBK03H</t>
  </si>
  <si>
    <t>BRKT KIT,MB1-VALR, HOOK</t>
  </si>
  <si>
    <t>MBK04</t>
  </si>
  <si>
    <t>BRKT KIT,MB1-INTG/LGD/LPX/NVG</t>
  </si>
  <si>
    <t>MBK05</t>
  </si>
  <si>
    <t>BRKT KIT,MB1-VSLR,MBK05</t>
  </si>
  <si>
    <t>MBK06</t>
  </si>
  <si>
    <t>BRKT KIT,MB1-DUR,MBK06</t>
  </si>
  <si>
    <t>MNCT-SD</t>
  </si>
  <si>
    <t>MICROPHONE,MNCT,SERIES D</t>
  </si>
  <si>
    <t>MPS1202U-RR</t>
  </si>
  <si>
    <t>MICROPULSE 1202 ULTRA SERIES,</t>
  </si>
  <si>
    <t>MPS121U-A</t>
  </si>
  <si>
    <t>SNGL COLOR,12-LED,AMBER</t>
  </si>
  <si>
    <t>MPS121U-R</t>
  </si>
  <si>
    <t>SNGL COLOR,12-LED,RED</t>
  </si>
  <si>
    <t>MPS121UX-R</t>
  </si>
  <si>
    <t>MPS1220U-AW</t>
  </si>
  <si>
    <t>MICROPULSE,ULTRA,DUAL,AMB/WHT</t>
  </si>
  <si>
    <t>MPS1220U-BR</t>
  </si>
  <si>
    <t>MICROPULSE,ULTRA,DUAL,BLU/RED</t>
  </si>
  <si>
    <t>MPS1220UX-RW</t>
  </si>
  <si>
    <t>MICROPULSE,ULTRA,X,DUAL</t>
  </si>
  <si>
    <t>MPS122U-AW</t>
  </si>
  <si>
    <t>DUAL COLOR,24-LED,AMBER/WHITE</t>
  </si>
  <si>
    <t>MPS122U-BA</t>
  </si>
  <si>
    <t>DUAL COLOR,24-LED,BLUE/AMBER</t>
  </si>
  <si>
    <t>MPS122U-BW</t>
  </si>
  <si>
    <t>DUAL COLOR,24-LED,BLUE/WHITE</t>
  </si>
  <si>
    <t>MPS122U-RB</t>
  </si>
  <si>
    <t>DUAL COLOR,24-LED,RED/BLUE</t>
  </si>
  <si>
    <t>MPS122U-RW</t>
  </si>
  <si>
    <t>DUAL COLOR,24-LED,RED/WHITE</t>
  </si>
  <si>
    <t>MPS122UX-AW</t>
  </si>
  <si>
    <t>PCBA,MICROPULSE,24LED,AMB/WHT</t>
  </si>
  <si>
    <t>MPS123U-ABG</t>
  </si>
  <si>
    <t>TRI COLOR,36-LED,AMB/BLU/GRN</t>
  </si>
  <si>
    <t>MPS123U-AGW</t>
  </si>
  <si>
    <t>TRI COLOR,36-LED,AMBER/GREEN/W</t>
  </si>
  <si>
    <t>MPS123U-BAW</t>
  </si>
  <si>
    <t>TRI COLOR,36-LED,BLUE/AMBER/WH</t>
  </si>
  <si>
    <t>MPS123U-RAW</t>
  </si>
  <si>
    <t>TRI COLOR,36-LED,RED/AMBER/WHI</t>
  </si>
  <si>
    <t>MPS123U-RBA</t>
  </si>
  <si>
    <t>TRI COLOR,36-LED,RED/BLUE/AMB</t>
  </si>
  <si>
    <t>MPS123U-RBW</t>
  </si>
  <si>
    <t>TRI COLOR,36-LED,RED/BLUE/WHIT</t>
  </si>
  <si>
    <t>MPS123U-RBW-SMK</t>
  </si>
  <si>
    <t>TRI COLOR,36-LED,RED/BLUE/WHT,</t>
  </si>
  <si>
    <t>MPS300U-R</t>
  </si>
  <si>
    <t>MICROPULSE ULTRA,300,RED</t>
  </si>
  <si>
    <t>MPS31U-A</t>
  </si>
  <si>
    <t>SNGL COLOR,3-LED,AMBER</t>
  </si>
  <si>
    <t>MPS31U-B</t>
  </si>
  <si>
    <t>SNGL COLOR,3-LED,BLUE</t>
  </si>
  <si>
    <t>MPS31U-G</t>
  </si>
  <si>
    <t>SNGL COLOR,3-LED,GREEN</t>
  </si>
  <si>
    <t>MPS31U-R</t>
  </si>
  <si>
    <t>SNGL COLOR,3-LED,RED</t>
  </si>
  <si>
    <t>MPS31U-W</t>
  </si>
  <si>
    <t>SNGL COLOR,3-LED,WHITE</t>
  </si>
  <si>
    <t>MPS31UX-A</t>
  </si>
  <si>
    <t>MPS32U-AG</t>
  </si>
  <si>
    <t>DUAL COLOR,6-LED,AMBER/GREEN</t>
  </si>
  <si>
    <t>MPS32U-AG-PATPK</t>
  </si>
  <si>
    <t>MPS32U-AG, PATPK</t>
  </si>
  <si>
    <t>MPS32U-AW</t>
  </si>
  <si>
    <t>DUAL COLOR,6-LED,AMBER/WHITE</t>
  </si>
  <si>
    <t>MPS32U-BA</t>
  </si>
  <si>
    <t>DUAL COLOR,6-LED,BLUE/AMBER</t>
  </si>
  <si>
    <t>MPS32U-BW</t>
  </si>
  <si>
    <t>DUAL COLOR,6-LED,BLUE/WHITE</t>
  </si>
  <si>
    <t>MPS32U-BW-SMK</t>
  </si>
  <si>
    <t>DUAL COLOR,6-LED,BLUE/WHT,</t>
  </si>
  <si>
    <t>MPS32U-RA</t>
  </si>
  <si>
    <t>DUAL COLOR,6-LED,RED/AMBER</t>
  </si>
  <si>
    <t>MPS32U-RB</t>
  </si>
  <si>
    <t>DUAL COLOR,6-LED,RED/BLUE</t>
  </si>
  <si>
    <t>MPS32U-RB-SMK</t>
  </si>
  <si>
    <t>DUAL COLOR,6-LED,RED/BLUE,</t>
  </si>
  <si>
    <t>MPS32U-RW</t>
  </si>
  <si>
    <t>DUAL COLOR,6-LED,RED/WHITE</t>
  </si>
  <si>
    <t>MPS32U-RW-SMK</t>
  </si>
  <si>
    <t>DUAL COLOR,6-LED,RED/WHT,</t>
  </si>
  <si>
    <t>MPS32UX-BA</t>
  </si>
  <si>
    <t>MPS600U-AA</t>
  </si>
  <si>
    <t>MICROPULSE ULTRA,</t>
  </si>
  <si>
    <t>MPS600U-BW</t>
  </si>
  <si>
    <t>MPS600U-RR</t>
  </si>
  <si>
    <t>MPS600U-WW</t>
  </si>
  <si>
    <t>MPS61U-A</t>
  </si>
  <si>
    <t>SNGL COLOR,6-LED,AMBER</t>
  </si>
  <si>
    <t>MPS61U-B</t>
  </si>
  <si>
    <t>SNGL COLOR,6-LED,BLUE</t>
  </si>
  <si>
    <t>MPS61U-R</t>
  </si>
  <si>
    <t>SNGL COLOR,6-LED,RED</t>
  </si>
  <si>
    <t>MPS61U-W</t>
  </si>
  <si>
    <t>SNGL COLOR,6-LED,WHITE</t>
  </si>
  <si>
    <t>MPS620U-8FT-RW</t>
  </si>
  <si>
    <t>MICROPULSE ULTRA,DUAL,8 FT</t>
  </si>
  <si>
    <t>MPS620U-BA</t>
  </si>
  <si>
    <t>MICROPULSE ULTRA, DUAL COLOR</t>
  </si>
  <si>
    <t>MPS620U-BR</t>
  </si>
  <si>
    <t>MPS620U-BW</t>
  </si>
  <si>
    <t>MPS620U-RA</t>
  </si>
  <si>
    <t>MPS620U-RW</t>
  </si>
  <si>
    <t>MPS62U-AG</t>
  </si>
  <si>
    <t>DUAL COLOR,12-LED,AMBER/GREEN</t>
  </si>
  <si>
    <t>MPS62U-AW</t>
  </si>
  <si>
    <t>DUAL COLOR,12-LED,AMBER/WHITE</t>
  </si>
  <si>
    <t>MPS62U-BA</t>
  </si>
  <si>
    <t>DUAL COLOR,12-LED,BLUE/AMBER</t>
  </si>
  <si>
    <t>MPS62U-BW</t>
  </si>
  <si>
    <t>DUAL COLOR,12-LED,BLUE/WHITE</t>
  </si>
  <si>
    <t>MPS62U-RB</t>
  </si>
  <si>
    <t>DUAL COLOR,12-LED,RED/BLUE</t>
  </si>
  <si>
    <t>MPS62U-RW</t>
  </si>
  <si>
    <t>DUAL COLOR,12-LED,RED/WHITE</t>
  </si>
  <si>
    <t>MPS62UX-BW</t>
  </si>
  <si>
    <t>DUAL COLOR,12-LED,BLU/WHT</t>
  </si>
  <si>
    <t>MPS62UX-RB</t>
  </si>
  <si>
    <t>DUAL COLOR,12-LED,RED/BLU</t>
  </si>
  <si>
    <t>MPS62UX-RW</t>
  </si>
  <si>
    <t>DUAL COLOR,12-LED,RED/WHT</t>
  </si>
  <si>
    <t>MPS63U-8FT-RBW</t>
  </si>
  <si>
    <t>TRI COLOR,18-LED,RED/BLU/WHT,</t>
  </si>
  <si>
    <t>MPS63U-AGW</t>
  </si>
  <si>
    <t>TRI COLOR,18-LED,AMBER/GREEN/W</t>
  </si>
  <si>
    <t>MPS63U-BAW</t>
  </si>
  <si>
    <t>TRI COLOR,18-LED,BLUE/AMBER/WH</t>
  </si>
  <si>
    <t>MPS63U-BWG</t>
  </si>
  <si>
    <t>TRI COLOR,18-LED,BLUE/WHT/GRN</t>
  </si>
  <si>
    <t>MPS63U-EDAC-RBA</t>
  </si>
  <si>
    <t>TRI COLOR, EDAC CONN,RED/BLUE/</t>
  </si>
  <si>
    <t>MPS63U-RAW</t>
  </si>
  <si>
    <t>TRI COLOR,18-LED,RED/AMBER/WHI</t>
  </si>
  <si>
    <t>MPS63U-RBA</t>
  </si>
  <si>
    <t>TRI COLOR,18-LED,RED/BLUE/AMB</t>
  </si>
  <si>
    <t>MPS63U-RBA-SMK</t>
  </si>
  <si>
    <t>TRI COLOR,18-LED</t>
  </si>
  <si>
    <t>MPS63U-RBW</t>
  </si>
  <si>
    <t>TRI COLOR,18-LED,RED/BLUE/WHIT</t>
  </si>
  <si>
    <t>MPS63U-RBW-SMK</t>
  </si>
  <si>
    <t>TRI COLOR,18-LED,RED/BLUE/WHT,</t>
  </si>
  <si>
    <t>MPS63U-RGA</t>
  </si>
  <si>
    <t>TRI COLOR,18-LED,RED/GRN/AMB</t>
  </si>
  <si>
    <t>MPS63U-RGW</t>
  </si>
  <si>
    <t>MPS63UX-8FT-RBW</t>
  </si>
  <si>
    <t>MPS63UX-EDAC-RBA</t>
  </si>
  <si>
    <t>TRI COLOR, EDAC CONN, RED/BLU/</t>
  </si>
  <si>
    <t>MPS63UX-RBW</t>
  </si>
  <si>
    <t>TRI COLOR,18-LED,RED/BLU/WHT</t>
  </si>
  <si>
    <t>MPS650-AA</t>
  </si>
  <si>
    <t>MICROPULSE HOOD MOUNT</t>
  </si>
  <si>
    <t>MPS650-BB</t>
  </si>
  <si>
    <t>MICROPULSE HOOD MOUNT,</t>
  </si>
  <si>
    <t>MPS650-RR</t>
  </si>
  <si>
    <t>MPS650-RRT</t>
  </si>
  <si>
    <t>MPS650-WW</t>
  </si>
  <si>
    <t>MPS652-BR</t>
  </si>
  <si>
    <t>MICROPULSE HOOD MNT DUAL</t>
  </si>
  <si>
    <t>MPS652-BW</t>
  </si>
  <si>
    <t>MPS652-RW</t>
  </si>
  <si>
    <t>MPS652-WA</t>
  </si>
  <si>
    <t>MPS6U-FPIU20FOG</t>
  </si>
  <si>
    <t>BRKT KIT,20FPIU,MPS,FOG LIGHT</t>
  </si>
  <si>
    <t>MPS6U-SIL19RS6</t>
  </si>
  <si>
    <t>KIT,BRKT,6HD,SPOILER,SIL19</t>
  </si>
  <si>
    <t>MPSC2-AW</t>
  </si>
  <si>
    <t>MPS C SERIES, DUAL, AMB/WHT</t>
  </si>
  <si>
    <t>MPSC2-BW</t>
  </si>
  <si>
    <t>MPS C SERIES, DUAL, BLU/WHT</t>
  </si>
  <si>
    <t>MPSC2-RB</t>
  </si>
  <si>
    <t>MPS C SERIES, DUAL, RED/BLU</t>
  </si>
  <si>
    <t>MPSC2-RW</t>
  </si>
  <si>
    <t>MPS C SERIES, DUAL, RED/WHT</t>
  </si>
  <si>
    <t>MPSC2X-BW</t>
  </si>
  <si>
    <t>MPS C SERIES, X, DUAL, BLU/WHT</t>
  </si>
  <si>
    <t>MPSC2X-RB</t>
  </si>
  <si>
    <t>MPS C SERIES, X, DUAL, RED/BLU</t>
  </si>
  <si>
    <t>MPSC2X-RW</t>
  </si>
  <si>
    <t>MPS C SERIES, X, DUAL, RED/WHT</t>
  </si>
  <si>
    <t>MPSC-A</t>
  </si>
  <si>
    <t>MPS C SERIES,AMB</t>
  </si>
  <si>
    <t>MPSC-B</t>
  </si>
  <si>
    <t>MPS C SERIES,BLU</t>
  </si>
  <si>
    <t>MPSC-R</t>
  </si>
  <si>
    <t>MPS C SERIES,RED</t>
  </si>
  <si>
    <t>MPSC-W</t>
  </si>
  <si>
    <t>MPS C SERIES,WHT</t>
  </si>
  <si>
    <t>MPSM12-DL</t>
  </si>
  <si>
    <t>KIT,L-BRKT,DUAL HD,LEFT/</t>
  </si>
  <si>
    <t>MPSM12-DS</t>
  </si>
  <si>
    <t>KIT,L-BRKT,SUAL HD TOP/BO</t>
  </si>
  <si>
    <t>MPSM12-DU22RS</t>
  </si>
  <si>
    <t>DURANGO SPOILER BRACKET KIT</t>
  </si>
  <si>
    <t>MPSM12-FPIU20RS2</t>
  </si>
  <si>
    <t>FPIU MPS12 SPOILER BRACKET KIT</t>
  </si>
  <si>
    <t>MPSM12-LB</t>
  </si>
  <si>
    <t>KIT,L-BRACKET,SINGLE HD</t>
  </si>
  <si>
    <t>MPSM12-POL1</t>
  </si>
  <si>
    <t>KIT,FOG LGHT BRKTS,POLARIS,MPS</t>
  </si>
  <si>
    <t>MPSM12-SB</t>
  </si>
  <si>
    <t>KIT,BRKT,SWIVEL MNT, MS12</t>
  </si>
  <si>
    <t>MPSM12-SB2</t>
  </si>
  <si>
    <t>KIT,L-BRACKET,SINGLE HD,</t>
  </si>
  <si>
    <t>MPSM12-TA23RS2</t>
  </si>
  <si>
    <t>KIT, SPOILER BRACKET,</t>
  </si>
  <si>
    <t>MPSM12U-FRD23DTL</t>
  </si>
  <si>
    <t>BRKT KIT, 23 F150,MPSM12U,DTL</t>
  </si>
  <si>
    <t>MPSM12U-FRD23DTL2</t>
  </si>
  <si>
    <t>BRKT KIT, 23 F150,MPSM12U,DTL2</t>
  </si>
  <si>
    <t>MPSM12U-GSKT4</t>
  </si>
  <si>
    <t>4 PACK MPS12U GASKETS</t>
  </si>
  <si>
    <t>MPSM12U-PLN</t>
  </si>
  <si>
    <t>KIT, PYLON MOUNT, MPSU12</t>
  </si>
  <si>
    <t>MPSM12U-SPACRKT</t>
  </si>
  <si>
    <t>KIT, WEDGE, MPSM12U</t>
  </si>
  <si>
    <t>MPSM12U-WIN</t>
  </si>
  <si>
    <t>BEZEL &amp; SHROUD KIT,MPSM12U</t>
  </si>
  <si>
    <t>MPSM12U-WIN90-12</t>
  </si>
  <si>
    <t>BEZEL &amp; SHROUD KIT</t>
  </si>
  <si>
    <t>MPSM3-DL</t>
  </si>
  <si>
    <t>MPSM3-DS</t>
  </si>
  <si>
    <t>KIT,L-BRKT,DUAL HD,TOP/</t>
  </si>
  <si>
    <t>MPSM3-LB</t>
  </si>
  <si>
    <t>KIT,L-BRKT SINGLE HD,MS3</t>
  </si>
  <si>
    <t>MPSM3-SB</t>
  </si>
  <si>
    <t>KIT,BRKT SWIVEL MNT,MS3</t>
  </si>
  <si>
    <t>MPSM3UC-SPACRKT</t>
  </si>
  <si>
    <t>KIT, WEDGE, MPSM3UC</t>
  </si>
  <si>
    <t>MPSM3U-PLN</t>
  </si>
  <si>
    <t>KIT, PYLON MOUNT, MPSU3</t>
  </si>
  <si>
    <t>MPSM3U-RAM24DTL</t>
  </si>
  <si>
    <t>BRKT KIT, 24 RAM, MPS3U,DTL</t>
  </si>
  <si>
    <t>MPSM3U-RAM24DTL2</t>
  </si>
  <si>
    <t>BRKT KIT, 24 RAM, MPS3U,DTL2</t>
  </si>
  <si>
    <t>MPSM3U-RND2</t>
  </si>
  <si>
    <t>ROUND ADAPTER MOUNTING KIT</t>
  </si>
  <si>
    <t>MPSM3U-SPACRKT</t>
  </si>
  <si>
    <t>KIT, WEDGE, MPS3U</t>
  </si>
  <si>
    <t>MPSM6-DL</t>
  </si>
  <si>
    <t>MPSM6-DS</t>
  </si>
  <si>
    <t>MPSM6-DU22RS</t>
  </si>
  <si>
    <t>MPSM6 22 DURANGO SPOILER</t>
  </si>
  <si>
    <t>MPSM6-FPIU20RS1</t>
  </si>
  <si>
    <t>KIT, BRKT,2HD SPOILER,FPIU20</t>
  </si>
  <si>
    <t>MPSM6-FPIU20RS2</t>
  </si>
  <si>
    <t>KIT,BRKT,6HD SPOILER,FPIU20</t>
  </si>
  <si>
    <t>MPSM6-FPIU20RS3</t>
  </si>
  <si>
    <t>KIT,BRKT,2HD SPOILER,FPIU20</t>
  </si>
  <si>
    <t>MPSM6-FRD15RB</t>
  </si>
  <si>
    <t>BRKT KIT,MPS,RUNNING BOARDS</t>
  </si>
  <si>
    <t>MPSM6-GRL1</t>
  </si>
  <si>
    <t>KIT,BRKT,MPS,GRILLE</t>
  </si>
  <si>
    <t>MPSM6-GRL2</t>
  </si>
  <si>
    <t>BRKT KIT,21TAH,INT. GRILLE,</t>
  </si>
  <si>
    <t>MPSM6-GRL3</t>
  </si>
  <si>
    <t>BRKT KIT,MPS6,GRILLE,21TAH,</t>
  </si>
  <si>
    <t>MPSM6-GRL4</t>
  </si>
  <si>
    <t>KIT, GRILLE, '23 TAH</t>
  </si>
  <si>
    <t>MPSM6-GRL5</t>
  </si>
  <si>
    <t>KIT, BRKT, MPS, GRILLE</t>
  </si>
  <si>
    <t>MPSM6-LB</t>
  </si>
  <si>
    <t>KIT,L-BRKT,SINGLE HD,MS6</t>
  </si>
  <si>
    <t>MPSM6-LPH1</t>
  </si>
  <si>
    <t>BRKT KIT,MPS MNT,LIC PLATE,</t>
  </si>
  <si>
    <t>MPSM6-LPV1</t>
  </si>
  <si>
    <t>KIT,DUAL MNT,LP VERT,ADJ,MPS</t>
  </si>
  <si>
    <t>MPSM6-LPV3-DUR</t>
  </si>
  <si>
    <t>KIT, MPS MNT, LIC PLATE,</t>
  </si>
  <si>
    <t>MPSM6-SB</t>
  </si>
  <si>
    <t>KIT,BRKT SWIVEL MNT,MS6</t>
  </si>
  <si>
    <t>MPSM6-TA15RS</t>
  </si>
  <si>
    <t>KIT, BRKT,MPSM6-TA15RS,6 HEAD</t>
  </si>
  <si>
    <t>MPSM6-TA21RS</t>
  </si>
  <si>
    <t>KIT,BRKT,MPSM6-TA21RS,6 HEAD</t>
  </si>
  <si>
    <t>MPSM6-TA21RS1</t>
  </si>
  <si>
    <t>KIT,BRKT,MPSM6-TA21RS,2 HEAD</t>
  </si>
  <si>
    <t>MPSM6U-BP1</t>
  </si>
  <si>
    <t>BRKT KIT,MPS600U,CHGR,B-PILLAR</t>
  </si>
  <si>
    <t>MPSM6U-BP2</t>
  </si>
  <si>
    <t>BRKT KIT,MPS600U,TAH,B-PILLA</t>
  </si>
  <si>
    <t>MPSM6U-EXP22RS6</t>
  </si>
  <si>
    <t>KIT,BRKT,6HD SPOILER,EXP22</t>
  </si>
  <si>
    <t>MPSM6U-FD15UPRB</t>
  </si>
  <si>
    <t>BRKT KIT,MPS,RUNNING BOARDS,</t>
  </si>
  <si>
    <t>MPSM6U-FPIU20GCO</t>
  </si>
  <si>
    <t>BRKT KIT, MPSM6U, FPIU 2020,</t>
  </si>
  <si>
    <t>MPSM6U-FPIU20SMW</t>
  </si>
  <si>
    <t>KIT,WEDGE,MPS6U,20FPIU</t>
  </si>
  <si>
    <t>MPSM6U-FPIU20WW</t>
  </si>
  <si>
    <t>WEDGE KIT,WHEEL WELL,20FPIU,4</t>
  </si>
  <si>
    <t>MPSM6U-HOOD</t>
  </si>
  <si>
    <t>BRACKET, HOOD MOUNT MPSM6U</t>
  </si>
  <si>
    <t>MPSM6U-PLN</t>
  </si>
  <si>
    <t>KIT, PYLON MOUNT, MPSU6</t>
  </si>
  <si>
    <t>MPSM6U-SPACRKT</t>
  </si>
  <si>
    <t>WEDGE KIT, MPS600U ULTRA</t>
  </si>
  <si>
    <t>MPSM6U-WIN</t>
  </si>
  <si>
    <t>BEZEL &amp; SHROUD KIT,MPSM6U,</t>
  </si>
  <si>
    <t>MPSM6U-WIN2</t>
  </si>
  <si>
    <t>DUAL HD. BEZEL &amp; SHROUD KIT,</t>
  </si>
  <si>
    <t>MPSM6U-WIN46-12</t>
  </si>
  <si>
    <t>MPSM6U-WIN90-12</t>
  </si>
  <si>
    <t>MPSMC-LBWN</t>
  </si>
  <si>
    <t>BRKT KIT, MPSC, L</t>
  </si>
  <si>
    <t>MPSMC-SBWN</t>
  </si>
  <si>
    <t>BRKT KIT, MPSC, SWIVEL</t>
  </si>
  <si>
    <t>MPSM-GRL4</t>
  </si>
  <si>
    <t>KIT,BRKT,MPS GRILLE,24 MUST,ND</t>
  </si>
  <si>
    <t>MPSM-LPH1</t>
  </si>
  <si>
    <t>KIT, LIC PLT, MPS6U, MPS3U,</t>
  </si>
  <si>
    <t>MPSMW9-1</t>
  </si>
  <si>
    <t>CHROME BEZEL, MPSW9</t>
  </si>
  <si>
    <t>MPSMW9-2</t>
  </si>
  <si>
    <t>BEZEL KIT, WHITE MICROPULSE</t>
  </si>
  <si>
    <t>MPSMW9-3</t>
  </si>
  <si>
    <t>BEZEL KIT, BLACK MICROPULSE</t>
  </si>
  <si>
    <t>MPSMW9-CHGR11MIR</t>
  </si>
  <si>
    <t>KIT,BRKT,MIRROR,11+ CHGR</t>
  </si>
  <si>
    <t>MPSMW9-DUR21MIR</t>
  </si>
  <si>
    <t>KIT,BRKT,MIRROR,DUR21,MPSMW9</t>
  </si>
  <si>
    <t>MPSMW9-EXP19MIR</t>
  </si>
  <si>
    <t>KIT,BRKT,MIRROR,EXP19,MPSMW9</t>
  </si>
  <si>
    <t>MPSMW9-FPIU20MIR</t>
  </si>
  <si>
    <t>KIT,BRKT,MPSW9,MIRROR,20FPIU</t>
  </si>
  <si>
    <t>MPSMW9-FPIU25MIR</t>
  </si>
  <si>
    <t>MPSW9 MIRROR BRACKETS</t>
  </si>
  <si>
    <t>MPSMW9-FRD15MIR</t>
  </si>
  <si>
    <t>BRKT KIT,SIDE MIRRORS,MPSW9</t>
  </si>
  <si>
    <t>MPSMW9-FRD21MIR</t>
  </si>
  <si>
    <t>KIT,BRKT,MPSW9,MIRROR,21F150</t>
  </si>
  <si>
    <t>MPSMW9-LB</t>
  </si>
  <si>
    <t>BRACKET KIT,MPSW9 WIDE ANGLE</t>
  </si>
  <si>
    <t>MPSMW9-POL1</t>
  </si>
  <si>
    <t>KIT,TAILGATE BRKTS,POLARIS,MPS</t>
  </si>
  <si>
    <t>MPSMW9-RAM19MIR</t>
  </si>
  <si>
    <t>KIT,BRKT,MPSW9,MIRROR,19RAM</t>
  </si>
  <si>
    <t>MPSMW9-SHD</t>
  </si>
  <si>
    <t>SHROUD BRKT KIT,MPS WIDE ANG.9</t>
  </si>
  <si>
    <t>MPSMW9-SIL19MIR</t>
  </si>
  <si>
    <t>KIT,BRKT,MPSW9,MIRROR,19SIL</t>
  </si>
  <si>
    <t>MPSMW9-SPACRKT</t>
  </si>
  <si>
    <t>WEDGE KIT, MPSW9 WIDE ANGLE</t>
  </si>
  <si>
    <t>MPSMW9-SPACRKT2</t>
  </si>
  <si>
    <t>MPSMW9-TAH15MIR</t>
  </si>
  <si>
    <t>KIT, BRKT,MIRROR,15TAHOE</t>
  </si>
  <si>
    <t>MPSMW9-TAH21MIR</t>
  </si>
  <si>
    <t>KIT,BRKT,MPSW9,MIRROR,21TAH</t>
  </si>
  <si>
    <t>MPSMW9-UNIVMIR</t>
  </si>
  <si>
    <t>KIT, BRKT, MIRROR, UNIV,MPSMW9</t>
  </si>
  <si>
    <t>MPSMW9-UNIVMIR1</t>
  </si>
  <si>
    <t>MPSUMA12-1</t>
  </si>
  <si>
    <t>KIT,ANGLED BEZEL,MPS12U,CHROME</t>
  </si>
  <si>
    <t>MPSUMA12-3</t>
  </si>
  <si>
    <t>KIT,ANGLED BEZEL,MPS12U,BLACK</t>
  </si>
  <si>
    <t>MPSUMB12-1</t>
  </si>
  <si>
    <t>BEZEL KIT,CHROME,MPS12xU</t>
  </si>
  <si>
    <t>MPSUMB12-2</t>
  </si>
  <si>
    <t>BEZEL KIT,WHITE,MPS12xU</t>
  </si>
  <si>
    <t>MPSUMB12-3</t>
  </si>
  <si>
    <t>BEZEL KIT,BLACK,MPS12xU</t>
  </si>
  <si>
    <t>MPSUMB3-1</t>
  </si>
  <si>
    <t>BEZEL KIT,CHROME,MPS3xU</t>
  </si>
  <si>
    <t>MPSUMB3-2</t>
  </si>
  <si>
    <t>BEZEL KIT,WHITE,MPS3xU</t>
  </si>
  <si>
    <t>MPSUMB3-3</t>
  </si>
  <si>
    <t>BEZEL KIT,BLACK,MPS3xU</t>
  </si>
  <si>
    <t>MPSUMB6-1</t>
  </si>
  <si>
    <t>BEZEL KIT,CHROME,MPS6xU</t>
  </si>
  <si>
    <t>MPSUMB6-2</t>
  </si>
  <si>
    <t>BEZEL KIT,WHITE,MPS6xU</t>
  </si>
  <si>
    <t>MPSUMB6-3</t>
  </si>
  <si>
    <t>BEZEL KIT,BLACK,MPS6xU</t>
  </si>
  <si>
    <t>MPSU-PB45H</t>
  </si>
  <si>
    <t>KIT,BRKT,PUSH BUMP,45 HORZ,MPS</t>
  </si>
  <si>
    <t>MPSU-PB45V</t>
  </si>
  <si>
    <t>KIT,BRKT,PUSH BUMP,45 VERT,MPS</t>
  </si>
  <si>
    <t>MPSUSM20-4A-30</t>
  </si>
  <si>
    <t>20" SGNLMSR,(4)HD AMB,30'CBL</t>
  </si>
  <si>
    <t>MPSUSM23-A-30</t>
  </si>
  <si>
    <t>23" SGLMSR,(4)AMB HDS,30' CBL</t>
  </si>
  <si>
    <t>MPSUSM30-BRK-50</t>
  </si>
  <si>
    <t>30" SGLMSR,(4)AMB HDS,(1) RED</t>
  </si>
  <si>
    <t>MPSUSM32-A-30</t>
  </si>
  <si>
    <t>32" SGLMSTR,(6) AMB HDS,30'CBL</t>
  </si>
  <si>
    <t>MPSUSM32-A-60</t>
  </si>
  <si>
    <t>32"SGLMSR,(6)AMB HDS,60' CBL</t>
  </si>
  <si>
    <t>MPSUSM36-BRK-50</t>
  </si>
  <si>
    <t>36" SGLMSR,(6)AMB HDS,(1)RED</t>
  </si>
  <si>
    <t>MPSUSM42-8A-30</t>
  </si>
  <si>
    <t>42'SGNLMSR,(8)HD AMB,30'CBL</t>
  </si>
  <si>
    <t>MPSUSM42-8A-60</t>
  </si>
  <si>
    <t>42" SGNLMSR,(8)HD AMB ,60'CBL</t>
  </si>
  <si>
    <t>MPSUSM42-A-30</t>
  </si>
  <si>
    <t>42" SGLMSR,(6)AMB HDS,30' CBL</t>
  </si>
  <si>
    <t>MPSUSM42-A-60</t>
  </si>
  <si>
    <t>42" SGLMSR,(6)AMB HDS,60' CBL</t>
  </si>
  <si>
    <t>MPSUSM42-BRK-30</t>
  </si>
  <si>
    <t>42" SGLMSR,(6)AMB HDS,(1)RED</t>
  </si>
  <si>
    <t>MPSUSM44-A-30</t>
  </si>
  <si>
    <t>44" SGLMSR,(8)AMB HDS, 30' CB</t>
  </si>
  <si>
    <t>MPSUSM44-A-60</t>
  </si>
  <si>
    <t>44" SGLMSR,(8)AMB HDS, 60' CBL</t>
  </si>
  <si>
    <t>MPSUSM51-A-30</t>
  </si>
  <si>
    <t>51" SGLMSR,(8)AMB HDS,30' CBL</t>
  </si>
  <si>
    <t>MPSUSM51-A-60</t>
  </si>
  <si>
    <t>51" SGLMSR,(8)AMB HDS,60' CBL</t>
  </si>
  <si>
    <t>MPSUSM51-BRK-30</t>
  </si>
  <si>
    <t>51" SGLMSR,(8)AMB HDS,(1)RED</t>
  </si>
  <si>
    <t>MPSUSM65-A-60</t>
  </si>
  <si>
    <t>65"SGLMSR,(8)AMB HDS,60' CBL</t>
  </si>
  <si>
    <t>MPSW6-A</t>
  </si>
  <si>
    <t>MPS WIDE ANG 6,SPLT,AMB/AMB</t>
  </si>
  <si>
    <t>MPSW6-B</t>
  </si>
  <si>
    <t>MPS WIDE ANG 6,SPLT,BLU/BLU</t>
  </si>
  <si>
    <t>MPSW6-BW</t>
  </si>
  <si>
    <t>MPS WIDE ANG 6,SPLT,BLU/WHT</t>
  </si>
  <si>
    <t>MPSW6-R</t>
  </si>
  <si>
    <t>MPS WIDE ANG 6,SPLT,RED/RED</t>
  </si>
  <si>
    <t>MPSW6-RB</t>
  </si>
  <si>
    <t>MPS WIDE ANG 6,SPLT,RED/BLU</t>
  </si>
  <si>
    <t>MPSW9-A</t>
  </si>
  <si>
    <t>MICROPULSE 9,WIDE ANGLE,AMBER</t>
  </si>
  <si>
    <t>MPSW9-AGW</t>
  </si>
  <si>
    <t>MPS WIDE ANG,AMB/GRN/WHT</t>
  </si>
  <si>
    <t>MPSW9-B</t>
  </si>
  <si>
    <t>MICROPULSE 9,WIDE ANGLE,BLUE</t>
  </si>
  <si>
    <t>MPSW9-BA</t>
  </si>
  <si>
    <t>MPS WIDE ANG,BLU/AMB</t>
  </si>
  <si>
    <t>MPSW9-BAW</t>
  </si>
  <si>
    <t>MPS WIDE ANG,BLU/AMB/WHT</t>
  </si>
  <si>
    <t>MPSW9-BW</t>
  </si>
  <si>
    <t>MPS WIDE ANG,BLU/WHT</t>
  </si>
  <si>
    <t>MPSW9-R</t>
  </si>
  <si>
    <t>MICROPULSE 9,WIDE ANGLE,RED</t>
  </si>
  <si>
    <t>MPSW9-RA</t>
  </si>
  <si>
    <t>MPS WIDE ANG,RED/AMB</t>
  </si>
  <si>
    <t>MPSW9-RAW</t>
  </si>
  <si>
    <t>MPS WIDE ANG,RED/AMB/WHT</t>
  </si>
  <si>
    <t>MPSW9-RB</t>
  </si>
  <si>
    <t>MPS WIDE ANG,RED/BLU</t>
  </si>
  <si>
    <t>MPSW9-RBA</t>
  </si>
  <si>
    <t>MPS WIDE ANG,RED/BLU/AMB</t>
  </si>
  <si>
    <t>MPSW9-RBW</t>
  </si>
  <si>
    <t>MPS WIDE ANG,RED/BLU/WHT</t>
  </si>
  <si>
    <t>MPSW9-RBW-SMK</t>
  </si>
  <si>
    <t>MPS WIDE ANG,RED/BLU/WHT,</t>
  </si>
  <si>
    <t>MPSW9-RW</t>
  </si>
  <si>
    <t>MPS WIDE ANG,RED/WHT</t>
  </si>
  <si>
    <t>MPSW9-W</t>
  </si>
  <si>
    <t>MICROPULSE 9,WIDE ANGLE,WHITE</t>
  </si>
  <si>
    <t>MPSW9X-AW</t>
  </si>
  <si>
    <t>MPS WIDE ANG X,AMB/WHT</t>
  </si>
  <si>
    <t>MPSW9X-BW</t>
  </si>
  <si>
    <t>MPS WIDE ANG X,BLU/WHT</t>
  </si>
  <si>
    <t>MPSW9X-RW</t>
  </si>
  <si>
    <t>MPS WIDE ANG X,RED/WHT</t>
  </si>
  <si>
    <t>MS4000</t>
  </si>
  <si>
    <t>SIREN,COMPACT,ELECTRONIC</t>
  </si>
  <si>
    <t>MS4000U</t>
  </si>
  <si>
    <t>MS4000 UNDERCOVER SIREN</t>
  </si>
  <si>
    <t>NSCTRL-1</t>
  </si>
  <si>
    <t>NIGHTSPIRE REMOTE, WIRELESS</t>
  </si>
  <si>
    <t>NSCTRL-BKT</t>
  </si>
  <si>
    <t>MOUNT BRACKET, NS REMOTE</t>
  </si>
  <si>
    <t>NVG73D-NFPA22</t>
  </si>
  <si>
    <t>73" NAV.,(4)RED ROT,(2)R/W ROT</t>
  </si>
  <si>
    <t>NVG73D-TOW5FC</t>
  </si>
  <si>
    <t>73IN TOW5 NVG,FLT MNT,CLEAR</t>
  </si>
  <si>
    <t>OBDCABLE20-4</t>
  </si>
  <si>
    <t>OBDCABLE,ELEC FD INTERFACE,20F</t>
  </si>
  <si>
    <t>OBDCABLE20-5</t>
  </si>
  <si>
    <t>OBDCABLE,GM-PF INTERFACE,20F</t>
  </si>
  <si>
    <t>OBDCABLE20-6</t>
  </si>
  <si>
    <t>OBDCABLE,'23+ VEHICLE MODELS</t>
  </si>
  <si>
    <t>OBDCABLE20-GMCAN</t>
  </si>
  <si>
    <t>KIT,OBD INTERFACE MODULE,2021</t>
  </si>
  <si>
    <t>OBDCABLE20-HD1</t>
  </si>
  <si>
    <t>OBDCALBE, SAE J1939, 20FT</t>
  </si>
  <si>
    <t>OBDCABLE25-1</t>
  </si>
  <si>
    <t>WIRE ASSY,VARIOUS,INTF,25 FT</t>
  </si>
  <si>
    <t>OBDCABLE25-2</t>
  </si>
  <si>
    <t>OBDCABLE,FORD-PF INTERFACE,25F</t>
  </si>
  <si>
    <t>OBDCABLE25-3</t>
  </si>
  <si>
    <t>OBDCABLE,FORD GATEWAY-PF INTF,</t>
  </si>
  <si>
    <t>OBDCABLE25-DGCAN</t>
  </si>
  <si>
    <t>CABLE,OBD,DODGE CAN-C,25FT</t>
  </si>
  <si>
    <t>OBDCABLE4-5</t>
  </si>
  <si>
    <t>OBDCABLE,GM-PF INTERFACE,4F</t>
  </si>
  <si>
    <t>OBDCABLE6-1</t>
  </si>
  <si>
    <t>WIRE ASSY,VARIOUS,INTF,6 FT</t>
  </si>
  <si>
    <t>OBDCABLE6-2</t>
  </si>
  <si>
    <t>OBDCABLE,FORD-PF INTERFACE,6FT</t>
  </si>
  <si>
    <t>OBDCABLE6-3</t>
  </si>
  <si>
    <t>OBDCABLE6-DGCAN</t>
  </si>
  <si>
    <t>CABLE,OBD,DODGE CAN-C,6FT</t>
  </si>
  <si>
    <t>OBDCABLE8-4</t>
  </si>
  <si>
    <t>OBDCABLE,ELEC FRD INTERFACE,8F</t>
  </si>
  <si>
    <t>OBDCABLE8-6</t>
  </si>
  <si>
    <t>OBDCABLE8-GMCAN</t>
  </si>
  <si>
    <t>OBDMOD16</t>
  </si>
  <si>
    <t>FSDIRECT OBD CONTROL MODULE</t>
  </si>
  <si>
    <t>PA300-100</t>
  </si>
  <si>
    <t>PA300,100W,SELF-CONT</t>
  </si>
  <si>
    <t>PA4000-200</t>
  </si>
  <si>
    <t>SIREN,100/200W,FLUSH MNT</t>
  </si>
  <si>
    <t>PBWK-DUR23</t>
  </si>
  <si>
    <t>PERIMETER BREACH WARNING</t>
  </si>
  <si>
    <t>PBWK-FPIU20</t>
  </si>
  <si>
    <t>PBW FPIU20 MOUNTING KIT</t>
  </si>
  <si>
    <t>PBWK-TAH21</t>
  </si>
  <si>
    <t>PBW-SYSTEM</t>
  </si>
  <si>
    <t>PBW RADAR SENSOR KIT</t>
  </si>
  <si>
    <t>PENNTP-KIT-AG-2S</t>
  </si>
  <si>
    <t>DOT SYSTEM, PENN TURNPIKE,</t>
  </si>
  <si>
    <t>PENNTP-KIT-AG-2T</t>
  </si>
  <si>
    <t>PENNTP-KIT-AGC-2S</t>
  </si>
  <si>
    <t>PENNTP-KIT-AGL-2T</t>
  </si>
  <si>
    <t>PENNTP-WPL-AG-2ST</t>
  </si>
  <si>
    <t>PF100AMP</t>
  </si>
  <si>
    <t>PATHFINDER,100W,AMP ONLY</t>
  </si>
  <si>
    <t>PF100H</t>
  </si>
  <si>
    <t>PATHFINDER,100W,HANDHELD</t>
  </si>
  <si>
    <t>PF100R</t>
  </si>
  <si>
    <t>PATHFINDER,100W,REMOTE</t>
  </si>
  <si>
    <t>PF200</t>
  </si>
  <si>
    <t>PATHFINDER,100/200W,SELF-CONT</t>
  </si>
  <si>
    <t>PF200AMP</t>
  </si>
  <si>
    <t>PATHFINDER,100/200W,AMP ONLY</t>
  </si>
  <si>
    <t>PF200H</t>
  </si>
  <si>
    <t>PATHFINDER,100/200W,HANDHELD</t>
  </si>
  <si>
    <t>PF200R</t>
  </si>
  <si>
    <t>PATHFINDER,100/200W,REMOTE</t>
  </si>
  <si>
    <t>PF200-RM</t>
  </si>
  <si>
    <t>PATHFINDER,REMOVABLE MIC</t>
  </si>
  <si>
    <t>PF200S17B</t>
  </si>
  <si>
    <t>PATHFINDER,100/200W,17BTN</t>
  </si>
  <si>
    <t>PF200S17BRK</t>
  </si>
  <si>
    <t>PATHFINDER,100/200W,17BTN,</t>
  </si>
  <si>
    <t>PF200S21</t>
  </si>
  <si>
    <t>PATHFINDER,100/200W,21BTN</t>
  </si>
  <si>
    <t>PF200S4</t>
  </si>
  <si>
    <t>PATHFINDER,100/200W,4 BTN</t>
  </si>
  <si>
    <t>PF200S6</t>
  </si>
  <si>
    <t>PATHFINDER,100/200W,6 BTN</t>
  </si>
  <si>
    <t>PF200S9</t>
  </si>
  <si>
    <t>PATHFINDER,100/200W,9 BTN</t>
  </si>
  <si>
    <t>PF400H</t>
  </si>
  <si>
    <t>SIREN,400WATT,HANDHELD</t>
  </si>
  <si>
    <t>PF400Q</t>
  </si>
  <si>
    <t>SIREN,400WATT,Q-TONE</t>
  </si>
  <si>
    <t>PF400QAMP</t>
  </si>
  <si>
    <t>SIREN,400WATT,Q-TONE,AMP ONLY</t>
  </si>
  <si>
    <t>PF400QFM</t>
  </si>
  <si>
    <t>SIREN,400 WATT, Q-TONE</t>
  </si>
  <si>
    <t>PF400QH</t>
  </si>
  <si>
    <t>SIREN,400WATT,Q-TONE,HANDHELD</t>
  </si>
  <si>
    <t>PF400QR</t>
  </si>
  <si>
    <t>SIREN,400WATT,Q-TONE,REMOTE</t>
  </si>
  <si>
    <t>PF400QS17B</t>
  </si>
  <si>
    <t>SIREN,400WATT,Q-TONE,17BTN</t>
  </si>
  <si>
    <t>PF400QS17BRK</t>
  </si>
  <si>
    <t>PF400QS21</t>
  </si>
  <si>
    <t>SIREN,400WATT,Q-TONE,21BTN</t>
  </si>
  <si>
    <t>PF400R</t>
  </si>
  <si>
    <t>SIREN,400WATT,REMOTE</t>
  </si>
  <si>
    <t>PF400S17B</t>
  </si>
  <si>
    <t>SIREN,400WATT,17BTN</t>
  </si>
  <si>
    <t>PF400S17BRK</t>
  </si>
  <si>
    <t>SIREN,400WATT,17BTN,ROTARY</t>
  </si>
  <si>
    <t>PF400S21</t>
  </si>
  <si>
    <t>SIREN,400WATT,21BTN</t>
  </si>
  <si>
    <t>PF400S6</t>
  </si>
  <si>
    <t>SIREN, 400WATT, 6BTN</t>
  </si>
  <si>
    <t>PFPDM-1</t>
  </si>
  <si>
    <t>PATHFINDER PWR. DISTR. MODULE</t>
  </si>
  <si>
    <t>PFSPLTR-4</t>
  </si>
  <si>
    <t>CONN,8P8C RJ45 ADAPT, 1F TO 4</t>
  </si>
  <si>
    <t>PFSYNC-1</t>
  </si>
  <si>
    <t>ON-SCENE SYNC,GPS/AMBIENT</t>
  </si>
  <si>
    <t>PLPR1</t>
  </si>
  <si>
    <t>PERIMETER LIGHT PROGRAMMER</t>
  </si>
  <si>
    <t>PW100</t>
  </si>
  <si>
    <t>PATHWAY,100W,SELF-CONT</t>
  </si>
  <si>
    <t>PW100H</t>
  </si>
  <si>
    <t>PATHWAY,100W,HANDHELD</t>
  </si>
  <si>
    <t>PW100R</t>
  </si>
  <si>
    <t>PATHWAY,100W,REMOTE</t>
  </si>
  <si>
    <t>PW100S4</t>
  </si>
  <si>
    <t>PATHWAY,100W,4 BTN</t>
  </si>
  <si>
    <t>PW100S6</t>
  </si>
  <si>
    <t>PATHWAY,100W,6 BTN</t>
  </si>
  <si>
    <t>QL43-AA</t>
  </si>
  <si>
    <t>FLASHING AMB, AMB LENS,</t>
  </si>
  <si>
    <t>QL43-BACKUP</t>
  </si>
  <si>
    <t>BACKUP LIGHT, QL43</t>
  </si>
  <si>
    <t>QL43-BB</t>
  </si>
  <si>
    <t>FLASHING BLUE, BLUE LENS,</t>
  </si>
  <si>
    <t>QL43-BTT</t>
  </si>
  <si>
    <t>BRAKE, TURN, TAIL, QL43</t>
  </si>
  <si>
    <t>QL43C-AA</t>
  </si>
  <si>
    <t>FLASHING AMBER, CLR LENS,</t>
  </si>
  <si>
    <t>QL43C-BA</t>
  </si>
  <si>
    <t>FLASHING BLU &amp; AMB,SPLIT COLOR</t>
  </si>
  <si>
    <t>QL43C-BB</t>
  </si>
  <si>
    <t>FLASHING BLUE, CLR LENS,</t>
  </si>
  <si>
    <t>QL43C-RB</t>
  </si>
  <si>
    <t>FLASHING RED &amp; BLU,SPLIT COLOR</t>
  </si>
  <si>
    <t>QL43C-RR</t>
  </si>
  <si>
    <t>FLASHING RED, CLR LENS,</t>
  </si>
  <si>
    <t>QL43C-RW</t>
  </si>
  <si>
    <t>FLASHING RED &amp; WHT,SPLIT COLOR</t>
  </si>
  <si>
    <t>QL43C-WW</t>
  </si>
  <si>
    <t>FLASHING WHITE, CLR LENS,</t>
  </si>
  <si>
    <t>QL43D-A</t>
  </si>
  <si>
    <t>QL43 DOT, AMBER</t>
  </si>
  <si>
    <t>QL43D-BACKUP</t>
  </si>
  <si>
    <t>QL43 DOT, BACKUP LIGHT</t>
  </si>
  <si>
    <t>QL43D-BTT</t>
  </si>
  <si>
    <t>QL43 DOT, BRAKE/TAIL/TURN</t>
  </si>
  <si>
    <t>QL43DD-AG</t>
  </si>
  <si>
    <t>QL43 DOT, DUAL COLOR</t>
  </si>
  <si>
    <t>QL43DD-AW</t>
  </si>
  <si>
    <t>QL43MC</t>
  </si>
  <si>
    <t>TRIM RING W/GASKET,4X3,LT</t>
  </si>
  <si>
    <t>QL43-RR</t>
  </si>
  <si>
    <t>FLASHING RED, RED LENS,</t>
  </si>
  <si>
    <t>QL43-TURN</t>
  </si>
  <si>
    <t>TURN LIGHT, QL43</t>
  </si>
  <si>
    <t>QL43Z-AA</t>
  </si>
  <si>
    <t>QL43, DUMB</t>
  </si>
  <si>
    <t>QL43ZD-AW</t>
  </si>
  <si>
    <t>QL43, DUAL COLOR, DUMB</t>
  </si>
  <si>
    <t>QL64-24-AA</t>
  </si>
  <si>
    <t>QUADRAFLARE,LED-24V,AMBER,</t>
  </si>
  <si>
    <t>QL64-24-BB</t>
  </si>
  <si>
    <t>QUADRAFLARE,LED-24V,BLUE,</t>
  </si>
  <si>
    <t>QL64-24-GG</t>
  </si>
  <si>
    <t>QUADRAFLARE,LED-24V,GREEN,</t>
  </si>
  <si>
    <t>QL64-24-RR</t>
  </si>
  <si>
    <t>QUADRAFLARE,LED-24V,RED,</t>
  </si>
  <si>
    <t>QL64-24-WW</t>
  </si>
  <si>
    <t>QUADRAFLARE,LED-24V,WHITE,</t>
  </si>
  <si>
    <t>QL643H</t>
  </si>
  <si>
    <t>CASTING ASSEMBLY, 3HORIZ.</t>
  </si>
  <si>
    <t>QL643H-LEDLEFT</t>
  </si>
  <si>
    <t>BTT,3H CASTING,LF TURN</t>
  </si>
  <si>
    <t>QL643H-LEDRGHT</t>
  </si>
  <si>
    <t>BTT,3H CASTING,RIGHT TURN</t>
  </si>
  <si>
    <t>QL643H-LEFT</t>
  </si>
  <si>
    <t>BTT,3H CASTING,LF ARROW</t>
  </si>
  <si>
    <t>QL643H-RIGHT</t>
  </si>
  <si>
    <t>BTT,3H CASTING,RT ARROW</t>
  </si>
  <si>
    <t>QL643H-RS912</t>
  </si>
  <si>
    <t>3-UP HORIZ,B/R/G,HALLIBURTON</t>
  </si>
  <si>
    <t>QL643V</t>
  </si>
  <si>
    <t>CASTING ASSEMBLY 3UP, VERT.</t>
  </si>
  <si>
    <t>QL643V-LED</t>
  </si>
  <si>
    <t>BTT,3V CASTING,TURN</t>
  </si>
  <si>
    <t>QL643V-LEFT</t>
  </si>
  <si>
    <t>BTT,3V CASTING,LFT ARROW</t>
  </si>
  <si>
    <t>QL643V-RIGHT</t>
  </si>
  <si>
    <t>BTT,3UP CASTING,RIGHT ARROW</t>
  </si>
  <si>
    <t>QL643V-RS912</t>
  </si>
  <si>
    <t>3-UP VERT, B/R/G, HALLIBURT</t>
  </si>
  <si>
    <t>QL644V</t>
  </si>
  <si>
    <t>CASTING ASSEMBLY, 4UP,VERT.</t>
  </si>
  <si>
    <t>QL644V-LED</t>
  </si>
  <si>
    <t>BTT,4-UP CASTING,TURN</t>
  </si>
  <si>
    <t>QL644V-LEFT</t>
  </si>
  <si>
    <t>BTT,4-UP CASTING,LF ARROW</t>
  </si>
  <si>
    <t>QL644V-RIGHT</t>
  </si>
  <si>
    <t>BTT,4-UP CASTING,RT ARROW</t>
  </si>
  <si>
    <t>QL64-AA</t>
  </si>
  <si>
    <t>QL64-ARROW</t>
  </si>
  <si>
    <t>TURN ARROW, 6X4, AMBER,</t>
  </si>
  <si>
    <t>QL64-BACKUP</t>
  </si>
  <si>
    <t>BACK-UP LT, 6X4, WHITE,</t>
  </si>
  <si>
    <t>QL64-BB</t>
  </si>
  <si>
    <t>QL64-BTT</t>
  </si>
  <si>
    <t>BRAKE/TAIL/TURN, 6X4, RED,</t>
  </si>
  <si>
    <t>QL64C-AA</t>
  </si>
  <si>
    <t>FLASHING AMB, CLR LENS,</t>
  </si>
  <si>
    <t>QL64C-AG</t>
  </si>
  <si>
    <t>FLASHING AMB &amp; GRN,SPLIT COLOR</t>
  </si>
  <si>
    <t>QL64C-BB</t>
  </si>
  <si>
    <t>QL64C-GG</t>
  </si>
  <si>
    <t>FLASHING GRN, CLR LENS,</t>
  </si>
  <si>
    <t>QL64C-RA</t>
  </si>
  <si>
    <t>FLASHING RED &amp; AMB,SPLIT COLOR</t>
  </si>
  <si>
    <t>QL64C-RB</t>
  </si>
  <si>
    <t>QL64C-RG</t>
  </si>
  <si>
    <t>FLASHING RED &amp; GRN,SPLIT COLOR</t>
  </si>
  <si>
    <t>QL64C-RR</t>
  </si>
  <si>
    <t>QL64C-RW</t>
  </si>
  <si>
    <t>QL64C-WW</t>
  </si>
  <si>
    <t>FLASHING WHT &amp;WHT; CLR LENS</t>
  </si>
  <si>
    <t>QL64-GG</t>
  </si>
  <si>
    <t>FLASHING GRN, GRN LENS,</t>
  </si>
  <si>
    <t>QL64LEDSCENE-SB</t>
  </si>
  <si>
    <t>6X4 LED SCENE LIGHT,SB</t>
  </si>
  <si>
    <t>QL64MBLK</t>
  </si>
  <si>
    <t>BLACK TRIM RING W/GASKET,6X4,</t>
  </si>
  <si>
    <t>QL64MC</t>
  </si>
  <si>
    <t>TRIM RING W/GASKET,6X4,LT</t>
  </si>
  <si>
    <t>QL64MHL</t>
  </si>
  <si>
    <t>HEADLIGHT MOUNT KIT</t>
  </si>
  <si>
    <t>QL64-RR</t>
  </si>
  <si>
    <t>QL64-RRDEU</t>
  </si>
  <si>
    <t>QL64,RED W/DEUTSCH CONN.,</t>
  </si>
  <si>
    <t>QL64-TURN</t>
  </si>
  <si>
    <t>TURN LT, 6X4, AMBER,</t>
  </si>
  <si>
    <t>QL73-AA</t>
  </si>
  <si>
    <t>QL73-A-DEU</t>
  </si>
  <si>
    <t>QL73-ARROW</t>
  </si>
  <si>
    <t>ARROW, AMBER</t>
  </si>
  <si>
    <t>QL73-BACKUP</t>
  </si>
  <si>
    <t>BACKUP LIGHT, QL73</t>
  </si>
  <si>
    <t>QL73-BB</t>
  </si>
  <si>
    <t>QL73C-AA</t>
  </si>
  <si>
    <t>QL73C-AW</t>
  </si>
  <si>
    <t>FLASHING AMB&amp;WHT, CLR LENS,</t>
  </si>
  <si>
    <t>QL73C-BB</t>
  </si>
  <si>
    <t>QL73C-RA</t>
  </si>
  <si>
    <t>QL73C-RB</t>
  </si>
  <si>
    <t>QL73C-RR</t>
  </si>
  <si>
    <t>QL73C-RW</t>
  </si>
  <si>
    <t>QL73C-WW</t>
  </si>
  <si>
    <t>FLASHING WHT, CLR LENS,</t>
  </si>
  <si>
    <t>QL73-LB</t>
  </si>
  <si>
    <t>BRACKET KIT, QL73-LB</t>
  </si>
  <si>
    <t>QL73LEDSCENE-SB</t>
  </si>
  <si>
    <t>7X3 LED SCENE LIGHT, SB</t>
  </si>
  <si>
    <t>QL73MBLK</t>
  </si>
  <si>
    <t>BLACK TRIM RING W/GASKET,7X3.</t>
  </si>
  <si>
    <t>QL73MC</t>
  </si>
  <si>
    <t>KIT,TRIM RING W/GASKET,</t>
  </si>
  <si>
    <t>QL73-RR</t>
  </si>
  <si>
    <t>QL97-AA</t>
  </si>
  <si>
    <t>QUADRAFLARE,WARN,AMB FLTD LENS</t>
  </si>
  <si>
    <t>QL97-BACKUP</t>
  </si>
  <si>
    <t>QUADRAFLARE,BACKUP, CLR FLTD</t>
  </si>
  <si>
    <t>QL97-BB</t>
  </si>
  <si>
    <t>QUADRAFLARE,WARN,BLU FLTD LENS</t>
  </si>
  <si>
    <t>QL97C-AA</t>
  </si>
  <si>
    <t>QUADRAFLARE,WARN,CLR FLTD LENS</t>
  </si>
  <si>
    <t>QL97C-BB</t>
  </si>
  <si>
    <t>QL97C-RA</t>
  </si>
  <si>
    <t>QL97C-RB</t>
  </si>
  <si>
    <t>QL97C-RR</t>
  </si>
  <si>
    <t>QL97C-RW</t>
  </si>
  <si>
    <t>QL97C-WW</t>
  </si>
  <si>
    <t>QL97LEDSCENE-SB</t>
  </si>
  <si>
    <t>LED SCENE, 9X7 QUADRAFLARE,</t>
  </si>
  <si>
    <t>QL97LEDSCENE-SB-D</t>
  </si>
  <si>
    <t>QL97MBLK</t>
  </si>
  <si>
    <t>BLACK TRIM RING W/GASKET,9X7</t>
  </si>
  <si>
    <t>QL97MC</t>
  </si>
  <si>
    <t>QL97-RR</t>
  </si>
  <si>
    <t>QUADRAFLARE,WARN,RED FLTD LENS</t>
  </si>
  <si>
    <t>Q-MT</t>
  </si>
  <si>
    <t>KIT,BUMPER MOUNT,Q-MT</t>
  </si>
  <si>
    <t>RBC1-EXP22ND</t>
  </si>
  <si>
    <t>22+ FORD EXPEDITION</t>
  </si>
  <si>
    <t>RBC1PB-DUR21</t>
  </si>
  <si>
    <t>21+ DURANGO, PITBAR</t>
  </si>
  <si>
    <t>RBC1PB-DUR21-WES</t>
  </si>
  <si>
    <t>DURANGO WESTIN PITBAR</t>
  </si>
  <si>
    <t>RBC1PB-FPIU20</t>
  </si>
  <si>
    <t>MOUNTING KIT FOR 1 COMPACTS</t>
  </si>
  <si>
    <t>RBC1PB-FPIU21-ECO</t>
  </si>
  <si>
    <t>21+ FPIU ECO/PB 1 COMPACT</t>
  </si>
  <si>
    <t>RBC1-RAM19ND-C15</t>
  </si>
  <si>
    <t>2019+ DODGE DURANGO</t>
  </si>
  <si>
    <t>RBC2-DUR23ND</t>
  </si>
  <si>
    <t>23+ DURANGO 2 COMPACT</t>
  </si>
  <si>
    <t>RBC2-ES23</t>
  </si>
  <si>
    <t>2 RUMBLER BRKT KIT FOR CPD</t>
  </si>
  <si>
    <t>RBC2-EXP22ND</t>
  </si>
  <si>
    <t>RBC2-FPIU20ND</t>
  </si>
  <si>
    <t>20FPIU, RUMBLER S/C DS/PS KIT</t>
  </si>
  <si>
    <t>RBC2-FRD15ND</t>
  </si>
  <si>
    <t>21+F150, COMPACT RUMBLER KIT</t>
  </si>
  <si>
    <t>RBC2PB-DUR21</t>
  </si>
  <si>
    <t>RBC2PB-DUR21-WES</t>
  </si>
  <si>
    <t>DURNAGO WESTIN PITBAR</t>
  </si>
  <si>
    <t>RBC2PB-FPIU20</t>
  </si>
  <si>
    <t>MOUNTING KIT FOR 2 COMPACTS</t>
  </si>
  <si>
    <t>RBC2PB-FPIU21-ECO</t>
  </si>
  <si>
    <t>21+ FPIU ECO/PB 2 COMPACT</t>
  </si>
  <si>
    <t>RBC2-RAM19ND-C15</t>
  </si>
  <si>
    <t>RBC2-TAH21ND</t>
  </si>
  <si>
    <t>BRKT KIT,RUMBLER COMP,21TAH,</t>
  </si>
  <si>
    <t>RB-CHGR15</t>
  </si>
  <si>
    <t>BRKT KIT RUMBLER CHGR15</t>
  </si>
  <si>
    <t>RB-DUR15</t>
  </si>
  <si>
    <t>BRKT KIT, RUMBLER, DUR15-18</t>
  </si>
  <si>
    <t>RB-DUR19</t>
  </si>
  <si>
    <t>BRKT KIT, RUMBLER, DUR19</t>
  </si>
  <si>
    <t>RB-ES08</t>
  </si>
  <si>
    <t>KIT,MNTG,RUMBLER,'08</t>
  </si>
  <si>
    <t>RB-ESC20</t>
  </si>
  <si>
    <t>BRKT KIT,FORD ESCAPE,2020,4TH</t>
  </si>
  <si>
    <t>RB-FHD08</t>
  </si>
  <si>
    <t>KIT,MNTG,08 F-SUPERDUTY,R</t>
  </si>
  <si>
    <t>RB-FHD17</t>
  </si>
  <si>
    <t>KIT,RMBLR, FORD HEAVY 2017</t>
  </si>
  <si>
    <t>RB-FPIU20</t>
  </si>
  <si>
    <t>RUMB. BRKT.KIT,FPIU20,NO-DRILL</t>
  </si>
  <si>
    <t>RB-FRD15</t>
  </si>
  <si>
    <t>BRKT KIT,2015 F150,RUMBLER</t>
  </si>
  <si>
    <t>RB-FRD15E</t>
  </si>
  <si>
    <t>BRKT KIT,RUMBLER,15F-150,ECO</t>
  </si>
  <si>
    <t>RB-GVAN11</t>
  </si>
  <si>
    <t>KIT,MTG,RMBLR,GVAN,11</t>
  </si>
  <si>
    <t>RBKIT1</t>
  </si>
  <si>
    <t>KIT,SINGLE RUMBLER SPKR</t>
  </si>
  <si>
    <t>RBKIT1-COMPACT</t>
  </si>
  <si>
    <t>KIT,1 COMPACT RUMBLER SPKR</t>
  </si>
  <si>
    <t>RBKIT2</t>
  </si>
  <si>
    <t>KIT,DUAL RUMBLER SPKR</t>
  </si>
  <si>
    <t>RBKIT2-COMPACT</t>
  </si>
  <si>
    <t>KIT,2 COMPACT RUMBLER SPKRS</t>
  </si>
  <si>
    <t>RBKIT-SOLO</t>
  </si>
  <si>
    <t>KIT,SINGLE SOLO RUMBLER SPKR</t>
  </si>
  <si>
    <t>RB-RAM16</t>
  </si>
  <si>
    <t>BRKT KIT, RUMBLER,16RAM</t>
  </si>
  <si>
    <t>RBS-CHGR15</t>
  </si>
  <si>
    <t>BRKT KIT,RUMBLER SOLO,15CHGR`</t>
  </si>
  <si>
    <t>RBS-DUR23ND</t>
  </si>
  <si>
    <t>23+ DURANGO COMPACT/SOLO</t>
  </si>
  <si>
    <t>RBS-ES23</t>
  </si>
  <si>
    <t>RUMBLER BRKT KIT FOR CPD</t>
  </si>
  <si>
    <t>RBS-FPIU20ND</t>
  </si>
  <si>
    <t>20FPIU, RUMBLER S/C PS KIT</t>
  </si>
  <si>
    <t>RB-SILHD20</t>
  </si>
  <si>
    <t>BRKT KIT,RUMBLER,20SILV HD,</t>
  </si>
  <si>
    <t>RBS-TAH21ND</t>
  </si>
  <si>
    <t>BRKT KIT,RUMBLER SOLO,21TAH,</t>
  </si>
  <si>
    <t>RB-SW</t>
  </si>
  <si>
    <t>RUMBLER ACTUATION SWITCH KIT</t>
  </si>
  <si>
    <t>RB-TAH15</t>
  </si>
  <si>
    <t>BRKT KIT, RUMBLER, TAH15</t>
  </si>
  <si>
    <t>RB-TAH21</t>
  </si>
  <si>
    <t>BRKT KIT,RUMBLER,TAH21</t>
  </si>
  <si>
    <t>RB-U</t>
  </si>
  <si>
    <t>KIT,MNTG,UNIV,RUMBLER</t>
  </si>
  <si>
    <t>RB-UNIV</t>
  </si>
  <si>
    <t>UNIVERSAL COMPACT/SOLO RUMBLER</t>
  </si>
  <si>
    <t>RLNT48J-01BB</t>
  </si>
  <si>
    <t>RLNT48J,STOCKED</t>
  </si>
  <si>
    <t>RLNT48J-01CC</t>
  </si>
  <si>
    <t>RLNT48J-01RB</t>
  </si>
  <si>
    <t>RLNT48J-01RR</t>
  </si>
  <si>
    <t>RLNT48J-02BB</t>
  </si>
  <si>
    <t>RLNT48J-02CC</t>
  </si>
  <si>
    <t>RLNT48J-02RB</t>
  </si>
  <si>
    <t>RLNT48J-02RR</t>
  </si>
  <si>
    <t>RLNT48J-ABRH4</t>
  </si>
  <si>
    <t>RLNT48J-ABWF</t>
  </si>
  <si>
    <t>RLNT48J-ABWF4</t>
  </si>
  <si>
    <t>RLNT48J-ABWH4</t>
  </si>
  <si>
    <t>RLNT48J-ABWN4</t>
  </si>
  <si>
    <t>RLNT48J-AGWH4</t>
  </si>
  <si>
    <t>RLNT48J-AGWN4</t>
  </si>
  <si>
    <t>RLNT48J-AMBR2F4</t>
  </si>
  <si>
    <t>RLNT48J-AMBR2H4</t>
  </si>
  <si>
    <t>RLNT48J-AMBR2N4</t>
  </si>
  <si>
    <t>RLNT48J-ARWH4</t>
  </si>
  <si>
    <t>RLNT48J-GW1</t>
  </si>
  <si>
    <t>RLNT48J-GW1-NBX</t>
  </si>
  <si>
    <t>RLNT48JS-NMOKTX</t>
  </si>
  <si>
    <t>RLNT48JS,STOCKED</t>
  </si>
  <si>
    <t>RLNT48Z-GW1</t>
  </si>
  <si>
    <t>RLNT48,STOCKED</t>
  </si>
  <si>
    <t>RMK</t>
  </si>
  <si>
    <t>MIC EXTEN. KIT SS2000</t>
  </si>
  <si>
    <t>RMK-PF400</t>
  </si>
  <si>
    <t>REMOTE MIC KIT,PF400</t>
  </si>
  <si>
    <t>RMK-SSP</t>
  </si>
  <si>
    <t>REMOTE MIC KIT,SSP</t>
  </si>
  <si>
    <t>ROCPR2</t>
  </si>
  <si>
    <t>KIT,INTERFACE CLONING</t>
  </si>
  <si>
    <t>RUMBLER-3</t>
  </si>
  <si>
    <t>AMP/TIMER &amp; 2 SPEAKERS</t>
  </si>
  <si>
    <t>RUMBLER-C2</t>
  </si>
  <si>
    <t>AMP/TIMER &amp; 2 COMPACT SPKRS</t>
  </si>
  <si>
    <t>RUMBLER-SOLO</t>
  </si>
  <si>
    <t>AMP/TIMER &amp; SOLO RUMBLER SPKR</t>
  </si>
  <si>
    <t>SIFMJD-MUST24-P3</t>
  </si>
  <si>
    <t>SIFMJD,STOCKED,</t>
  </si>
  <si>
    <t>SIFMJH-DUR18-P3</t>
  </si>
  <si>
    <t>SIFMJH,STOCKED</t>
  </si>
  <si>
    <t>SIFMJH-DUR18-PF1</t>
  </si>
  <si>
    <t>SIFMJH-DUR18-PF2</t>
  </si>
  <si>
    <t>SIFMJH-FPIU20-P3</t>
  </si>
  <si>
    <t>SIFMJH-FPIU20-PF1</t>
  </si>
  <si>
    <t>SIFMJH-FPIU20-PF2</t>
  </si>
  <si>
    <t>SIFMJH-MME21-P3</t>
  </si>
  <si>
    <t>SIFMJH,STOCKED,</t>
  </si>
  <si>
    <t>SIFMJH-TA15-P3</t>
  </si>
  <si>
    <t>SIFMJH-TAH21-P3</t>
  </si>
  <si>
    <t>SIFMJH-TAH21-PF1</t>
  </si>
  <si>
    <t>SIFMJH-TAH21-PF2</t>
  </si>
  <si>
    <t>SIFMJP-CMRY22-P3</t>
  </si>
  <si>
    <t>SIFMJP,STOCKED,</t>
  </si>
  <si>
    <t>SIFMJP-ESC20-P3</t>
  </si>
  <si>
    <t>SIFMJR-CAM16-P3</t>
  </si>
  <si>
    <t>SIFMJR,STOCKED,</t>
  </si>
  <si>
    <t>SIFMJR-CHGR17-P3</t>
  </si>
  <si>
    <t>SIFMJR,STOCKED</t>
  </si>
  <si>
    <t>SIFMJR-CHGR17-PF1</t>
  </si>
  <si>
    <t>SIFMJR-CHGR17-PF2</t>
  </si>
  <si>
    <t>SIFMJR-FD15-P3</t>
  </si>
  <si>
    <t>SIFMJR-FD15-PF1</t>
  </si>
  <si>
    <t>SIFMJR-FD15-PF2</t>
  </si>
  <si>
    <t>SIFMJR-MUST19-P3</t>
  </si>
  <si>
    <t>SIFMJS-CAM16-P3</t>
  </si>
  <si>
    <t>SIFMJS,STOCKED,</t>
  </si>
  <si>
    <t>SIFMJS-CHGR16-P3</t>
  </si>
  <si>
    <t>SIFMJS,STOCKED</t>
  </si>
  <si>
    <t>SIFMJS-CMD17-P3</t>
  </si>
  <si>
    <t>SIFMJS-CMRY22-P3</t>
  </si>
  <si>
    <t>SIFMJS-DUR16-P3</t>
  </si>
  <si>
    <t>SIFMJS-ESC20-P3</t>
  </si>
  <si>
    <t>SIFMJS-EXPD18-P3</t>
  </si>
  <si>
    <t>SIFMJS-EXPR18-P3</t>
  </si>
  <si>
    <t>SIFMJS-FD15-P3</t>
  </si>
  <si>
    <t>SIFMJS-FPIU20-P3</t>
  </si>
  <si>
    <t>SIFMJS-FPIU25-P3</t>
  </si>
  <si>
    <t>SIFMJS, STOCKED</t>
  </si>
  <si>
    <t>SIFMJS-MAL16-P3</t>
  </si>
  <si>
    <t>SIFMJS-MME21-P3</t>
  </si>
  <si>
    <t>SIFMJS-MUST19-P3</t>
  </si>
  <si>
    <t>SIFMJS-SIL19-P3</t>
  </si>
  <si>
    <t>SIFMJS-SIL25-P3</t>
  </si>
  <si>
    <t>SIFMJS-TA15-P3</t>
  </si>
  <si>
    <t>SIFMJS-TAH21-P3</t>
  </si>
  <si>
    <t>SIFMJS-UNIV-P3</t>
  </si>
  <si>
    <t>SIFMJUR-MUST24-P3</t>
  </si>
  <si>
    <t>SIFMS-AMBR2FF</t>
  </si>
  <si>
    <t>SIFMS, STOCKED, AMBR2FF</t>
  </si>
  <si>
    <t>SIFZJS-CHGR16-P3</t>
  </si>
  <si>
    <t>SIFZJS,STOCKED</t>
  </si>
  <si>
    <t>SIFZJS-FD15-P3</t>
  </si>
  <si>
    <t>SIFZJS-FPIU20-P3</t>
  </si>
  <si>
    <t>SIFZJS-TA15-P3</t>
  </si>
  <si>
    <t>SIFZJS,STOCKED,</t>
  </si>
  <si>
    <t>SIFZJS-TAH21-P3</t>
  </si>
  <si>
    <t>SL4F-2R2B</t>
  </si>
  <si>
    <t>4HD FLASHNG SIGNALMASTER,</t>
  </si>
  <si>
    <t>SL4F-A</t>
  </si>
  <si>
    <t>SL4F-B</t>
  </si>
  <si>
    <t>SL4F-R</t>
  </si>
  <si>
    <t>SL4F-RB</t>
  </si>
  <si>
    <t>SL6F-A</t>
  </si>
  <si>
    <t>6HD FLASHNG SIGNALMASTER,</t>
  </si>
  <si>
    <t>SL6F-AW</t>
  </si>
  <si>
    <t>6HD LATITUDE,FLASHING,AMB/WHT</t>
  </si>
  <si>
    <t>SL6F-B</t>
  </si>
  <si>
    <t>SL6F-BR</t>
  </si>
  <si>
    <t>6HD FLASHING STCK LGHT</t>
  </si>
  <si>
    <t>SL6FF-RW</t>
  </si>
  <si>
    <t>6HD FLASHING STCK LGHT WLC,</t>
  </si>
  <si>
    <t>SL6F-R</t>
  </si>
  <si>
    <t>SL6F-RB</t>
  </si>
  <si>
    <t>SL6S-A</t>
  </si>
  <si>
    <t>SIGNALMASTER,SOLARIS,6HD</t>
  </si>
  <si>
    <t>SL8C-BAB</t>
  </si>
  <si>
    <t>8HD LATITUDE,SML,FLASHING ENDS</t>
  </si>
  <si>
    <t>SL8C-BBB</t>
  </si>
  <si>
    <t>SL8C-RAB</t>
  </si>
  <si>
    <t>SL8C-RAR</t>
  </si>
  <si>
    <t>SL8F-4R4B</t>
  </si>
  <si>
    <t>8HD LATITUDE,FLASHING,RBRBRBRB</t>
  </si>
  <si>
    <t>SL8F-A</t>
  </si>
  <si>
    <t>8HD FLASHNG SIGNALMASTER,</t>
  </si>
  <si>
    <t>SL8F-AG</t>
  </si>
  <si>
    <t>SL8F-AW</t>
  </si>
  <si>
    <t>8HD LATITUDE,FLASHING,AMB/WHT</t>
  </si>
  <si>
    <t>SL8F-B</t>
  </si>
  <si>
    <t>SL8F-BA</t>
  </si>
  <si>
    <t>8HD FLSHNG SGNALMSTR,-BBABBABB</t>
  </si>
  <si>
    <t>SL8F-BR</t>
  </si>
  <si>
    <t>8HD FLASHING STCK LGHT</t>
  </si>
  <si>
    <t>SL8FF-RW</t>
  </si>
  <si>
    <t>8HD FLASHING STCK LGHT WLC,</t>
  </si>
  <si>
    <t>SL8F-R</t>
  </si>
  <si>
    <t>SL8F-RB</t>
  </si>
  <si>
    <t>SL8S-A</t>
  </si>
  <si>
    <t>SIGNALMASTER,SOLARIS,8HD</t>
  </si>
  <si>
    <t>SL8S-A48</t>
  </si>
  <si>
    <t>48" LATITUDE SIGNALMASTER</t>
  </si>
  <si>
    <t>SL8S-A48-1DEU</t>
  </si>
  <si>
    <t>48"LATITUDE SIGNALMASTER,</t>
  </si>
  <si>
    <t>SL8S-A48-50</t>
  </si>
  <si>
    <t>48"LATITUDE SIGNALMASTER,50'</t>
  </si>
  <si>
    <t>SL8S-A-50</t>
  </si>
  <si>
    <t>8HD SIGNALMASTER,SOLARIS,</t>
  </si>
  <si>
    <t>SL8S-RB</t>
  </si>
  <si>
    <t>SLB-001</t>
  </si>
  <si>
    <t>KIT,BRKT,LONG,CNSM/LAT</t>
  </si>
  <si>
    <t>SLB-002</t>
  </si>
  <si>
    <t>KIT,BRKT,SHORT,CNSM/LAT</t>
  </si>
  <si>
    <t>SLB-FRD15ND</t>
  </si>
  <si>
    <t>BRKT KIT,CNSM/LAT,15F-150</t>
  </si>
  <si>
    <t>SLB-SIL19ND</t>
  </si>
  <si>
    <t>BRKT KIT,CNSM/LAT,19SILV</t>
  </si>
  <si>
    <t>SMCABLE-15</t>
  </si>
  <si>
    <t>15-FT SM CABLE</t>
  </si>
  <si>
    <t>SMCABLE-30</t>
  </si>
  <si>
    <t>30-FT SM CABLE</t>
  </si>
  <si>
    <t>SMCONTROL</t>
  </si>
  <si>
    <t>SIGNALMASTER CONTROLLER</t>
  </si>
  <si>
    <t>SMCONTROL-BRKT</t>
  </si>
  <si>
    <t>SMCONTROL, PERMANENT BRACKET</t>
  </si>
  <si>
    <t>SMEXTENSION-15</t>
  </si>
  <si>
    <t>15-FT EXTENSION CABLE 8200SM</t>
  </si>
  <si>
    <t>SMEXTENSION-30</t>
  </si>
  <si>
    <t>30-FT EXTENSION CABLE</t>
  </si>
  <si>
    <t>SSP2000B</t>
  </si>
  <si>
    <t>SMART SIREN PLATINUM 2000B</t>
  </si>
  <si>
    <t>SSP3000B</t>
  </si>
  <si>
    <t>SMART SIREN PLATINUM</t>
  </si>
  <si>
    <t>SW1</t>
  </si>
  <si>
    <t>ONE ROCKER SWITCH KIT</t>
  </si>
  <si>
    <t>SW2</t>
  </si>
  <si>
    <t>TWO ROCKER SWITCH</t>
  </si>
  <si>
    <t>SW200-B</t>
  </si>
  <si>
    <t>4-SWITCH CONTROL W/ BRKT</t>
  </si>
  <si>
    <t>SW30</t>
  </si>
  <si>
    <t>SWITCH,3-CONTROL</t>
  </si>
  <si>
    <t>SW300-B</t>
  </si>
  <si>
    <t>6-SWITCH CONTROL W/ BRKT</t>
  </si>
  <si>
    <t>SW400SS-B</t>
  </si>
  <si>
    <t>SWITCH,7-CONTROL W/SLIDE &amp;</t>
  </si>
  <si>
    <t>TS100-N</t>
  </si>
  <si>
    <t>SPEAKER,100W,NEO MAGNET,</t>
  </si>
  <si>
    <t>UC300</t>
  </si>
  <si>
    <t>CNTRL UNIT,LD300/CO301</t>
  </si>
  <si>
    <t>ULM60-PF</t>
  </si>
  <si>
    <t>MIC ADAPTER,ULM60,PATHFINDER</t>
  </si>
  <si>
    <t>ULM60-RJ11</t>
  </si>
  <si>
    <t>MIC ADAPTER,ULM60-RJ11</t>
  </si>
  <si>
    <t>ULM60-SSP</t>
  </si>
  <si>
    <t>MIC ADAPTER,ULM60-SSP</t>
  </si>
  <si>
    <t>UM3500K</t>
  </si>
  <si>
    <t>K/UNDERCOVER ROTARY SWTCH</t>
  </si>
  <si>
    <t>UNHK</t>
  </si>
  <si>
    <t>UNIVERSAL HOOK MNTG. KIT</t>
  </si>
  <si>
    <t>UNPK</t>
  </si>
  <si>
    <t>UNIVERSAL PERM. MNTG. KIT</t>
  </si>
  <si>
    <t>UPKM-3</t>
  </si>
  <si>
    <t>PARK SIREN DEACTIVATOR</t>
  </si>
  <si>
    <t>VALR44J-P1BH</t>
  </si>
  <si>
    <t>VALR44J,STOCKED</t>
  </si>
  <si>
    <t>VALR44J-P1BL</t>
  </si>
  <si>
    <t>VALR44J-P1C</t>
  </si>
  <si>
    <t>VALR44J-P2BL</t>
  </si>
  <si>
    <t>VALR44J-PF3AL</t>
  </si>
  <si>
    <t>VALR44J-PF3L</t>
  </si>
  <si>
    <t>VALR51J-P1BH</t>
  </si>
  <si>
    <t>VALR51J,STOCKED</t>
  </si>
  <si>
    <t>VALR51J-P1BL</t>
  </si>
  <si>
    <t>VALR51J-P2BL</t>
  </si>
  <si>
    <t>VALR51J-PF3AL</t>
  </si>
  <si>
    <t>VALR51J-PF3L</t>
  </si>
  <si>
    <t>VHARN1</t>
  </si>
  <si>
    <t>KIT1, VEHICLE HARNESS</t>
  </si>
  <si>
    <t>VSLR1-A1</t>
  </si>
  <si>
    <t>VISION SLR,AMBER/AMBER</t>
  </si>
  <si>
    <t>VSLR1-A1A02</t>
  </si>
  <si>
    <t>VISION SLR,AMB/AMB.W/AMB IPX</t>
  </si>
  <si>
    <t>VSLR1-A1R02</t>
  </si>
  <si>
    <t>VSLR1 AMB/AMB, RED/CLR</t>
  </si>
  <si>
    <t>VSLR1-A2</t>
  </si>
  <si>
    <t>VISION SLR,AMBER/CLEAR</t>
  </si>
  <si>
    <t>VSLR1-A2R02</t>
  </si>
  <si>
    <t>VSLR1 AMB/CLR, RED/CLR</t>
  </si>
  <si>
    <t>VSLR1-B1</t>
  </si>
  <si>
    <t>VISION SLR,BLUE/BLUE SNGL</t>
  </si>
  <si>
    <t>VSLR1-B1A02</t>
  </si>
  <si>
    <t>VIS SLR,BLU/BLU SNGL POD</t>
  </si>
  <si>
    <t>VSLR1-B2</t>
  </si>
  <si>
    <t>VISION SLR,BLUE/CLEAR</t>
  </si>
  <si>
    <t>VSLR1D-A2R02</t>
  </si>
  <si>
    <t>VISION SLR,A/C SNGL</t>
  </si>
  <si>
    <t>VSLR1-G1</t>
  </si>
  <si>
    <t>VISION SLR,GRN/GRN SNGL</t>
  </si>
  <si>
    <t>VSLR1-G2</t>
  </si>
  <si>
    <t>VISION SLR,GRN/CLR SNGL</t>
  </si>
  <si>
    <t>VSLR1P-A2R02</t>
  </si>
  <si>
    <t>VSLR1-R1</t>
  </si>
  <si>
    <t>VISION SLR,RED/RED</t>
  </si>
  <si>
    <t>VSLR1-R1A02</t>
  </si>
  <si>
    <t>VISION SLR,RED/RED.W/AMB</t>
  </si>
  <si>
    <t>VSLR1-R1B12</t>
  </si>
  <si>
    <t>VIS SLR,RED/RED SNGL POD</t>
  </si>
  <si>
    <t>VSLR1-R1R02</t>
  </si>
  <si>
    <t>RED/RED POD, RED/PLAIN CLR IPX</t>
  </si>
  <si>
    <t>VSLR1-R1R21</t>
  </si>
  <si>
    <t>VIS SLR,RED/RED,RED IPX6,</t>
  </si>
  <si>
    <t>VSLR1-R2</t>
  </si>
  <si>
    <t>VISION SLR,RED/CLR,SNGL</t>
  </si>
  <si>
    <t>VSLR1-R2A02</t>
  </si>
  <si>
    <t>VISION SLR,RED/CLR,W/AMB</t>
  </si>
  <si>
    <t>VSLR6DS-INT001</t>
  </si>
  <si>
    <t>VISION 6 POD SPLIT RWRRWR</t>
  </si>
  <si>
    <t>VSLR6DS-INT002</t>
  </si>
  <si>
    <t>VISION 6 POD SPLIT RWRBWB</t>
  </si>
  <si>
    <t>XSM1-BRA-US</t>
  </si>
  <si>
    <t>XSTREAM,SNGL,SYNC,BRA,US</t>
  </si>
  <si>
    <t>XSM1-BRW-US</t>
  </si>
  <si>
    <t>XSTREAM,SNGL,SYNC,BRW,US</t>
  </si>
  <si>
    <t>XSM1-BWA-US</t>
  </si>
  <si>
    <t>XSTREAM,SNGL,SYNC,BWA,US</t>
  </si>
  <si>
    <t>XSM1C-BRW-US</t>
  </si>
  <si>
    <t>XSTREAM,SNGL,CIG,BRW,US</t>
  </si>
  <si>
    <t>XSM1C-BWA-US</t>
  </si>
  <si>
    <t>XSTREAM,SNGL,CIG,BWA,US</t>
  </si>
  <si>
    <t>XSM1C-RWA-US</t>
  </si>
  <si>
    <t>XSTREAM,SNGL,CIG,RWA,US</t>
  </si>
  <si>
    <t>XSM1C-WAG-US</t>
  </si>
  <si>
    <t>XSTREAM,SNGL,CIG,WAG,US</t>
  </si>
  <si>
    <t>XSM1-RWA-US</t>
  </si>
  <si>
    <t>XSTREAM,SNGL,SYNC,RWA</t>
  </si>
  <si>
    <t>XSM1-WAG-US</t>
  </si>
  <si>
    <t>XSTREAM,SNGL,SYNC,WAG,US</t>
  </si>
  <si>
    <t>XSM1X-BRA-US</t>
  </si>
  <si>
    <t>XSTREAM,SNGL,STDY,BRA</t>
  </si>
  <si>
    <t>XSM1X-BRW-US</t>
  </si>
  <si>
    <t>XSTREAM,SPCL,SNGL,SYNC,XBRW</t>
  </si>
  <si>
    <t>XSM1X-BWA-US</t>
  </si>
  <si>
    <t>XSTREAM,SNGL,STDY,BWA</t>
  </si>
  <si>
    <t>XSM1X-RWA-US</t>
  </si>
  <si>
    <t>XSTREAM,SNGL,STDY,RWA</t>
  </si>
  <si>
    <t>XSM1X-WAG-US</t>
  </si>
  <si>
    <t>XSTREAM,SNGL,STDY,WAG</t>
  </si>
  <si>
    <t>XSM2-BRA-US</t>
  </si>
  <si>
    <t>XSTREAM,DUAL,SYNC,BRA,US</t>
  </si>
  <si>
    <t>XSM2-BRW-US</t>
  </si>
  <si>
    <t>XSTREAM,DUAL,SYNC,BRW,US</t>
  </si>
  <si>
    <t>XSM2-BWA-US</t>
  </si>
  <si>
    <t>XSTREAM,DUAL,SYNC,BWA,US</t>
  </si>
  <si>
    <t>XSM2C-BRW-US</t>
  </si>
  <si>
    <t>XSTREAM,DUAL,CIG,BRW,US</t>
  </si>
  <si>
    <t>XSM2-RWA-US</t>
  </si>
  <si>
    <t>XSTREAM,DUAL,SYNC,RWA</t>
  </si>
  <si>
    <t>XSM2-WAG-US</t>
  </si>
  <si>
    <t>XSTREAM,DUAL,SYNC,WAG,US</t>
  </si>
  <si>
    <t>XSM2X-BRA-US</t>
  </si>
  <si>
    <t>XSTREAM,DUAL,STDY,BRA</t>
  </si>
  <si>
    <t>XSM2X-BRW-US</t>
  </si>
  <si>
    <t>XSTREAM,DUAL,STDY,BRW</t>
  </si>
  <si>
    <t>XSM2X-BWA-US</t>
  </si>
  <si>
    <t>XSTREAM,DUAL,STDY,BWA</t>
  </si>
  <si>
    <t>XSM2X-RWA-US</t>
  </si>
  <si>
    <t>XSTREAM,DUAL,STDY,RWA</t>
  </si>
  <si>
    <t>XSM2X-WAG-US</t>
  </si>
  <si>
    <t>XSTREAM,DUAL,STDY,WAG</t>
  </si>
  <si>
    <t>XSMBKT01</t>
  </si>
  <si>
    <t>KIT,VISOR MNT,XSTREAM</t>
  </si>
  <si>
    <t>XSMBKT02</t>
  </si>
  <si>
    <t>KIT,ADJ SWVL MNT,XSTREAM</t>
  </si>
  <si>
    <t>XSMBKT03</t>
  </si>
  <si>
    <t>KIT,UNIV HDLNR MNT,XSTREAM</t>
  </si>
  <si>
    <t>XSMBKT07</t>
  </si>
  <si>
    <t>BRKT KIT,CHGR,XSTREAM,DUAL</t>
  </si>
  <si>
    <t>XSMBKT10</t>
  </si>
  <si>
    <t>BRKT KIT,F-150,XSTREAM,DUAL</t>
  </si>
  <si>
    <t>XSMBKT11</t>
  </si>
  <si>
    <t>BRKT KIT,20FPIU,XSTREAM,DUAL</t>
  </si>
  <si>
    <t>XSMBKT12</t>
  </si>
  <si>
    <t>BRKT KIT,11DUR,XSTREAM,</t>
  </si>
  <si>
    <t>XSMBKT13</t>
  </si>
  <si>
    <t>BRKT KIT, FRD RNGR, DUAL, REAR</t>
  </si>
  <si>
    <t>XSMBKT14</t>
  </si>
  <si>
    <t>BRKT KIT,21TAH,XSTREAM,VISOR,</t>
  </si>
  <si>
    <t>XSMBKT15</t>
  </si>
  <si>
    <t>BRKT KIT,24MUST,XSTREAM,VISOR,</t>
  </si>
  <si>
    <t>XSMBKT16</t>
  </si>
  <si>
    <t>KIT, 4TH GEN RAM, XSTREAM,</t>
  </si>
  <si>
    <t>Z11300062A</t>
  </si>
  <si>
    <t>FERRITE,CLAMP ON,TYPE 31,</t>
  </si>
  <si>
    <t>Z20000241-BAAA</t>
  </si>
  <si>
    <t>PCBA,LATITUDE SL8C,PS,BAAA</t>
  </si>
  <si>
    <t>Z20000241-BBBB</t>
  </si>
  <si>
    <t>PCBA,LATITUDE SL8C,PS,BBBB</t>
  </si>
  <si>
    <t>Z20000241-RAAA</t>
  </si>
  <si>
    <t>PCBA,LATITUDE SL8C,PS,RAAA</t>
  </si>
  <si>
    <t>Z853600955</t>
  </si>
  <si>
    <t>SSP3-CTRL HD KIT</t>
  </si>
  <si>
    <t>Z861302679B</t>
  </si>
  <si>
    <t>BRKT,CHGR,MPS620U,PIT BUMPER</t>
  </si>
  <si>
    <t>Z8615011A-02</t>
  </si>
  <si>
    <t>AMP.650002,100W</t>
  </si>
  <si>
    <t>Z862401207</t>
  </si>
  <si>
    <t>BRKT,SLOT,UNIV,SIFZ ILS</t>
  </si>
  <si>
    <t>Z862401208</t>
  </si>
  <si>
    <t>BRKT,CTR,DS,UNIV,SIFZ ILS</t>
  </si>
  <si>
    <t>Z862401209</t>
  </si>
  <si>
    <t>BRKT,CTR,PS,UNIV,SIFZ ILS</t>
  </si>
  <si>
    <t>Z862401210</t>
  </si>
  <si>
    <t>BRKT,OUT,DS,UNIV,SIFZ ILS</t>
  </si>
  <si>
    <t>Z862401211</t>
  </si>
  <si>
    <t>BRKT,OUT,PS,UNIV,SIFZ ILS</t>
  </si>
  <si>
    <t>Z8652133B</t>
  </si>
  <si>
    <t>LENS,SML</t>
  </si>
  <si>
    <t>EQ2B-100</t>
  </si>
  <si>
    <t>ELECTRONIC Q-SIREN, 100W</t>
  </si>
  <si>
    <t>EQ2B-200</t>
  </si>
  <si>
    <t>ELECTRONIC Q-SIREN, 200W</t>
  </si>
  <si>
    <t>EQ2B-200-RCFD</t>
  </si>
  <si>
    <t>ELECTRONIC Q SIREN, 200W, RCFD</t>
  </si>
  <si>
    <t>EQ2B-200FM</t>
  </si>
  <si>
    <t>EQ2B SIREN,200W,FLUSH MNT</t>
  </si>
  <si>
    <t>EQ2B-CAL-F</t>
  </si>
  <si>
    <t>Q2B-012NNSD</t>
  </si>
  <si>
    <t>SIREN,12V,NO BASE</t>
  </si>
  <si>
    <t>Q2B-012PSD</t>
  </si>
  <si>
    <t>SIREN,12V,PEDESTAL MNT.</t>
  </si>
  <si>
    <t>Q2B-NN-BLK</t>
  </si>
  <si>
    <t>BLK CHRM,RECESS MNT,MECH,Q2B</t>
  </si>
  <si>
    <t>Q2B-P-BLK</t>
  </si>
  <si>
    <t>BLK CHRM,PEDSTL. MNT,MECH,Q2B</t>
  </si>
  <si>
    <t>Q2B-SWKIT</t>
  </si>
  <si>
    <t>SOLENOID AND FOOT SWITCH KIT,</t>
  </si>
  <si>
    <t>100SC-A</t>
  </si>
  <si>
    <t>SPIRE,SHORT STD CORE,</t>
  </si>
  <si>
    <t>100SC-B</t>
  </si>
  <si>
    <t>100SC-G</t>
  </si>
  <si>
    <t>100SC-R</t>
  </si>
  <si>
    <t>100SC-W</t>
  </si>
  <si>
    <t>100SD-A</t>
  </si>
  <si>
    <t>SPIRE,SHORT STD,DIECAST FLNG,</t>
  </si>
  <si>
    <t>100SD-B</t>
  </si>
  <si>
    <t>100SDDC-A</t>
  </si>
  <si>
    <t>100SD-G</t>
  </si>
  <si>
    <t>100SD-R</t>
  </si>
  <si>
    <t>100SDU-A</t>
  </si>
  <si>
    <t>100SD-W</t>
  </si>
  <si>
    <t>100SM-A</t>
  </si>
  <si>
    <t>SPIRE,SHORT STD, MAG MNT,</t>
  </si>
  <si>
    <t>100SM-B</t>
  </si>
  <si>
    <t>100SM-G</t>
  </si>
  <si>
    <t>100SM-R</t>
  </si>
  <si>
    <t>100SM-W</t>
  </si>
  <si>
    <t>100SP-A</t>
  </si>
  <si>
    <t>SPIRE,SHORT STD,POLY FLNG,</t>
  </si>
  <si>
    <t>100SP-B</t>
  </si>
  <si>
    <t>100SP-G</t>
  </si>
  <si>
    <t>100SP-R</t>
  </si>
  <si>
    <t>100SP-W</t>
  </si>
  <si>
    <t>100SR-A</t>
  </si>
  <si>
    <t>SPIRE, SHORT STD, RUBBER</t>
  </si>
  <si>
    <t>100SR-B</t>
  </si>
  <si>
    <t>100SR-G</t>
  </si>
  <si>
    <t>100SR-R</t>
  </si>
  <si>
    <t>100SR-W</t>
  </si>
  <si>
    <t>100SS-A</t>
  </si>
  <si>
    <t>SPIRE,SHORT STD, MAG/SUC MT,</t>
  </si>
  <si>
    <t>100SS-B</t>
  </si>
  <si>
    <t>100SS-G</t>
  </si>
  <si>
    <t>100SS-R</t>
  </si>
  <si>
    <t>100SS-W</t>
  </si>
  <si>
    <t>100TC-A</t>
  </si>
  <si>
    <t>SPIRE,TALL STD CORE,</t>
  </si>
  <si>
    <t>100TC-B</t>
  </si>
  <si>
    <t>100TC-G</t>
  </si>
  <si>
    <t>100TC-R</t>
  </si>
  <si>
    <t>100TC-W</t>
  </si>
  <si>
    <t>100TD-A</t>
  </si>
  <si>
    <t>SPIRE,TALL STD,DIECAST FLNG,</t>
  </si>
  <si>
    <t>100TD-B</t>
  </si>
  <si>
    <t>100TDDC-A</t>
  </si>
  <si>
    <t>SPIRE,TALL,STD,DIECAST FLNG,</t>
  </si>
  <si>
    <t>100TD-G</t>
  </si>
  <si>
    <t>100TD-R</t>
  </si>
  <si>
    <t>100TD-W</t>
  </si>
  <si>
    <t>100TM-A</t>
  </si>
  <si>
    <t>SPIRE,TALL STD, MAG MNT,</t>
  </si>
  <si>
    <t>100TM-B</t>
  </si>
  <si>
    <t>SPIRE,TALL STD,MAG MNT,</t>
  </si>
  <si>
    <t>100TM-G</t>
  </si>
  <si>
    <t>100TM-R</t>
  </si>
  <si>
    <t>100TM-W</t>
  </si>
  <si>
    <t>100TP-A</t>
  </si>
  <si>
    <t>SPIRE,TALL STD,POLY FLNG,</t>
  </si>
  <si>
    <t>100TP-B</t>
  </si>
  <si>
    <t>100TP-G</t>
  </si>
  <si>
    <t>100TP-R</t>
  </si>
  <si>
    <t>100TP-W</t>
  </si>
  <si>
    <t>100TR-A</t>
  </si>
  <si>
    <t>SPIRE , TALL STD, RUBBER</t>
  </si>
  <si>
    <t>100TR-B</t>
  </si>
  <si>
    <t>100TR-G</t>
  </si>
  <si>
    <t>100TR-R</t>
  </si>
  <si>
    <t>100TR-W</t>
  </si>
  <si>
    <t>100TS-A</t>
  </si>
  <si>
    <t>SPIRE,TALL STD,MAG/SUC MNT,</t>
  </si>
  <si>
    <t>100TS-B</t>
  </si>
  <si>
    <t>100TS-G</t>
  </si>
  <si>
    <t>100TS-R</t>
  </si>
  <si>
    <t>100TS-W</t>
  </si>
  <si>
    <t>200767-95</t>
  </si>
  <si>
    <t>REPL DOME,651/901-A</t>
  </si>
  <si>
    <t>200B-SHORT</t>
  </si>
  <si>
    <t>BRANCH GUARD, SPIRE, SHORT</t>
  </si>
  <si>
    <t>200B-TALL</t>
  </si>
  <si>
    <t>BRANCH GUARD, SPIRE, TALL</t>
  </si>
  <si>
    <t>200DC-SHORT</t>
  </si>
  <si>
    <t>DUST COVER, SPIRE, SHORT</t>
  </si>
  <si>
    <t>200DC-TALL</t>
  </si>
  <si>
    <t>DUST COVER, SPIRE, TALL</t>
  </si>
  <si>
    <t>200POLY-MP10</t>
  </si>
  <si>
    <t>KITS,SPIRE,POLY FLNGMNT,10P</t>
  </si>
  <si>
    <t>200SC-A</t>
  </si>
  <si>
    <t>SPIRE,SHORT PLUS CORE,</t>
  </si>
  <si>
    <t>200SC-B</t>
  </si>
  <si>
    <t>200SC-G</t>
  </si>
  <si>
    <t>200SC-R</t>
  </si>
  <si>
    <t>200SC-W</t>
  </si>
  <si>
    <t>200SD-A</t>
  </si>
  <si>
    <t>SPIRE,SHORT PLUS,DIECST FLNG,</t>
  </si>
  <si>
    <t>200SD-B</t>
  </si>
  <si>
    <t>200SDDC-A</t>
  </si>
  <si>
    <t>SPIRE,SHORT PLS,DIECAST FLNG,</t>
  </si>
  <si>
    <t>200SD-G</t>
  </si>
  <si>
    <t>200SD-R</t>
  </si>
  <si>
    <t>200SDU-A</t>
  </si>
  <si>
    <t>200SD-W</t>
  </si>
  <si>
    <t>200SM-A</t>
  </si>
  <si>
    <t>SPIRE,SHORT PLUS,MAG MNT,</t>
  </si>
  <si>
    <t>200SM-B</t>
  </si>
  <si>
    <t>200SM-G</t>
  </si>
  <si>
    <t>200SM-R</t>
  </si>
  <si>
    <t>200SM-W</t>
  </si>
  <si>
    <t>200SP-A</t>
  </si>
  <si>
    <t>SPIRE,SHORT PLUS,POLY FLNG,</t>
  </si>
  <si>
    <t>200SP-B</t>
  </si>
  <si>
    <t>200SP-G</t>
  </si>
  <si>
    <t>200SP-R</t>
  </si>
  <si>
    <t>200SP-W</t>
  </si>
  <si>
    <t>200SS-A</t>
  </si>
  <si>
    <t>SPIRE,SHORT PLUS,MAG/SUC MNT,</t>
  </si>
  <si>
    <t>200SS-B</t>
  </si>
  <si>
    <t>200SS-G</t>
  </si>
  <si>
    <t>200SS-R</t>
  </si>
  <si>
    <t>200SS-W</t>
  </si>
  <si>
    <t>200TC-A</t>
  </si>
  <si>
    <t>SPIRE,TALL PLUS CORE,</t>
  </si>
  <si>
    <t>200TC-B</t>
  </si>
  <si>
    <t>200TC-G</t>
  </si>
  <si>
    <t>200TC-R</t>
  </si>
  <si>
    <t>200TC-W</t>
  </si>
  <si>
    <t>200TD-A</t>
  </si>
  <si>
    <t>SPIRE,TALL PLUS,DIECAST FLNG,</t>
  </si>
  <si>
    <t>200TD-B</t>
  </si>
  <si>
    <t>200TDDC-A</t>
  </si>
  <si>
    <t>200TD-G</t>
  </si>
  <si>
    <t>200TD-R</t>
  </si>
  <si>
    <t>200TD-W</t>
  </si>
  <si>
    <t>200TM-A</t>
  </si>
  <si>
    <t>SPIRE,TALL PLUS,MAG MNT,</t>
  </si>
  <si>
    <t>200TM-B</t>
  </si>
  <si>
    <t>200TM-G</t>
  </si>
  <si>
    <t>200TM-R</t>
  </si>
  <si>
    <t>200TM-W</t>
  </si>
  <si>
    <t>200TP-A</t>
  </si>
  <si>
    <t>SPIRE,TALL PLUS,POLY FLNG,</t>
  </si>
  <si>
    <t>200TP-B</t>
  </si>
  <si>
    <t>200TP-G</t>
  </si>
  <si>
    <t>200TP-R</t>
  </si>
  <si>
    <t>200TP-W</t>
  </si>
  <si>
    <t>200TS-A</t>
  </si>
  <si>
    <t>SPIRE,TALL PLUS,MAG/SUC MNT,</t>
  </si>
  <si>
    <t>200TS-B</t>
  </si>
  <si>
    <t>200TS-G</t>
  </si>
  <si>
    <t>200TS-R</t>
  </si>
  <si>
    <t>200TS-W</t>
  </si>
  <si>
    <t>205004-95</t>
  </si>
  <si>
    <t>REPL DOME GASKET</t>
  </si>
  <si>
    <t>205580-95</t>
  </si>
  <si>
    <t>REPL DOME,POLY,FB/FB+-A</t>
  </si>
  <si>
    <t>205582-95</t>
  </si>
  <si>
    <t>REPL DOME,POLY,FB/FB+-C</t>
  </si>
  <si>
    <t>210299SSG</t>
  </si>
  <si>
    <t>SWITCH,ONE DIRECTIONAL</t>
  </si>
  <si>
    <t>KIT,L-BRKT,FIREBOLT</t>
  </si>
  <si>
    <t>210620SSG</t>
  </si>
  <si>
    <t>SWITCH,2 POS,TOGGLE,BLACK</t>
  </si>
  <si>
    <t>210624SSG</t>
  </si>
  <si>
    <t>PANEL,TOGGLE,1-HOLE</t>
  </si>
  <si>
    <t>MG MNT KIT,FIREBOLTS</t>
  </si>
  <si>
    <t>210924SSG</t>
  </si>
  <si>
    <t>ALUM 3/4" PIPE/FLUSH BOTT</t>
  </si>
  <si>
    <t>210960-46</t>
  </si>
  <si>
    <t>KIT,MOUNTING BAR,46"</t>
  </si>
  <si>
    <t>210960-65</t>
  </si>
  <si>
    <t>KIT,MOUNTING BAR,65"</t>
  </si>
  <si>
    <t>210962SSG</t>
  </si>
  <si>
    <t>ENDCAP KIT,ROOF MOUNT BAR</t>
  </si>
  <si>
    <t>220SC-AB</t>
  </si>
  <si>
    <t>220SC-AG</t>
  </si>
  <si>
    <t>220SC-AR</t>
  </si>
  <si>
    <t>220SC-AW</t>
  </si>
  <si>
    <t>220SD-AB</t>
  </si>
  <si>
    <t>220SD-AG</t>
  </si>
  <si>
    <t>220SD-AR</t>
  </si>
  <si>
    <t>220SD-AW</t>
  </si>
  <si>
    <t>220SM-AB</t>
  </si>
  <si>
    <t>220SM-AG</t>
  </si>
  <si>
    <t>220SM-AR</t>
  </si>
  <si>
    <t>220SM-AW</t>
  </si>
  <si>
    <t>220SP-AB</t>
  </si>
  <si>
    <t>220SP-AG</t>
  </si>
  <si>
    <t>220SP-AR</t>
  </si>
  <si>
    <t>220SP-AW</t>
  </si>
  <si>
    <t>220SS-AB</t>
  </si>
  <si>
    <t>220SS-AG</t>
  </si>
  <si>
    <t>220SS-AR</t>
  </si>
  <si>
    <t>220SS-AW</t>
  </si>
  <si>
    <t>220TC-AB</t>
  </si>
  <si>
    <t>220TC-AG</t>
  </si>
  <si>
    <t>220TC-AR</t>
  </si>
  <si>
    <t>220TC-AW</t>
  </si>
  <si>
    <t>220TD-AB</t>
  </si>
  <si>
    <t>220TD-AG</t>
  </si>
  <si>
    <t>220TD-AR</t>
  </si>
  <si>
    <t>220TD-AW</t>
  </si>
  <si>
    <t>220TM-AB</t>
  </si>
  <si>
    <t>220TM-AG</t>
  </si>
  <si>
    <t>220TM-AR</t>
  </si>
  <si>
    <t>220TM-AW</t>
  </si>
  <si>
    <t>220TP-AB</t>
  </si>
  <si>
    <t>220TP-AG</t>
  </si>
  <si>
    <t>220TP-AR</t>
  </si>
  <si>
    <t>220TP-AW</t>
  </si>
  <si>
    <t>220TS-AB</t>
  </si>
  <si>
    <t>220TS-AG</t>
  </si>
  <si>
    <t>220TS-AR</t>
  </si>
  <si>
    <t>220TS-AW</t>
  </si>
  <si>
    <t>420222-02</t>
  </si>
  <si>
    <t>651 UTILITY LED LIGHT</t>
  </si>
  <si>
    <t>420223-02</t>
  </si>
  <si>
    <t>651 LED LIGHT</t>
  </si>
  <si>
    <t>420450-02</t>
  </si>
  <si>
    <t>851 LED LIGHT</t>
  </si>
  <si>
    <t>FLASHER, DOT, 30 AMP</t>
  </si>
  <si>
    <t>2CH EXTERNAL RELAY</t>
  </si>
  <si>
    <t>605015-30</t>
  </si>
  <si>
    <t>QUAD BOX CABLE, SINGLE COLOR</t>
  </si>
  <si>
    <t>605015-30-D</t>
  </si>
  <si>
    <t>QUAD BOX CABLE, DUAL COLOR</t>
  </si>
  <si>
    <t>605200D</t>
  </si>
  <si>
    <t>KIT, DEUTSCH, TWO PIN</t>
  </si>
  <si>
    <t>607121-04SB</t>
  </si>
  <si>
    <t>LAMP, INDICATOR, FLASHING OR S</t>
  </si>
  <si>
    <t>REPL ROCKER SWITCH</t>
  </si>
  <si>
    <t>AD-26C-1-2-4-HD</t>
  </si>
  <si>
    <t>INTERCOM,12VDC,PRIMARY</t>
  </si>
  <si>
    <t>ALGT45H-AMBR1FC</t>
  </si>
  <si>
    <t>ALGT45H,STOCKED BAR</t>
  </si>
  <si>
    <t>ALGT45H-AMBR1HC</t>
  </si>
  <si>
    <t>ALGT45S-NCDOT</t>
  </si>
  <si>
    <t>ALGT45S,SPCL,STOCKED BAR</t>
  </si>
  <si>
    <t>ALGT53H-AMBR1FC</t>
  </si>
  <si>
    <t>ALGT53H,STOCKED BAR</t>
  </si>
  <si>
    <t>ALGT53H-AMBR1HC</t>
  </si>
  <si>
    <t>ALGT53H-TOW2FC</t>
  </si>
  <si>
    <t>ALGT61H-TOW2FC</t>
  </si>
  <si>
    <t>ALGT61H,STOCKED BAR</t>
  </si>
  <si>
    <t>ALGT61H-TOW2FCW</t>
  </si>
  <si>
    <t>ALGT61H-TOWDP</t>
  </si>
  <si>
    <t>CHMSL18-FRD23</t>
  </si>
  <si>
    <t>CHMSL,DRILL-FREE BRKT,F-150</t>
  </si>
  <si>
    <t>CHMSL30-FRD23</t>
  </si>
  <si>
    <t>HL10-HDKIT</t>
  </si>
  <si>
    <t>KIT,HL10,WING LIGHT,10FT CABLE</t>
  </si>
  <si>
    <t>HL10P-CALDOT</t>
  </si>
  <si>
    <t>HL15-HDKIT</t>
  </si>
  <si>
    <t>KIT,HL15,WING LIGHT,10FT CABLE</t>
  </si>
  <si>
    <t>HL15P-A-CE</t>
  </si>
  <si>
    <t>HL15PC-INDOT</t>
  </si>
  <si>
    <t>HL ELITE,INDIANA DOT</t>
  </si>
  <si>
    <t>ICSPL24-WL</t>
  </si>
  <si>
    <t>24" LIGHT BAR W/TOW WINCH BRKT</t>
  </si>
  <si>
    <t>ICSPL24WL-ADAPTKT</t>
  </si>
  <si>
    <t>KIT, ADAPTER, ICSPL24WL, MOUNT</t>
  </si>
  <si>
    <t>ICSPL24-WL-SB</t>
  </si>
  <si>
    <t>ICSPL24WL-SPACRKT</t>
  </si>
  <si>
    <t>KIT, SPACER, ICSPL24WL, 3 INCH</t>
  </si>
  <si>
    <t>MPSMW9-FRD21MIR-CE</t>
  </si>
  <si>
    <t>MPSUSM84-DOT</t>
  </si>
  <si>
    <t>84" MPS SGNLMSTR, 8 AMB. HDS</t>
  </si>
  <si>
    <t>MPSUSM84-KIT</t>
  </si>
  <si>
    <t>KIT, PARTS FOR 84IN MPSUSM</t>
  </si>
  <si>
    <t>SPLCABLE-1</t>
  </si>
  <si>
    <t>ICSSPL ADP, BOSS MSC09417</t>
  </si>
  <si>
    <t>SPLCABLE-2</t>
  </si>
  <si>
    <t>ICSSPL ADP, B/SD 16160250</t>
  </si>
  <si>
    <t>SPLCABLE-3</t>
  </si>
  <si>
    <t>ICSSPL ADP, F/W 28212</t>
  </si>
  <si>
    <t>SPLCABLE-4</t>
  </si>
  <si>
    <t>ICSSPL ADP,TRCKLITE 80859</t>
  </si>
  <si>
    <t>DFC-SB-750501</t>
  </si>
  <si>
    <t>DURAFORCE,AS124 PUSH BUMPER</t>
  </si>
  <si>
    <t>DFC-SB-ES100C</t>
  </si>
  <si>
    <t>DURAFORCE,ES100C PUSH BUMPER</t>
  </si>
  <si>
    <t>DFC-LG-DUR21</t>
  </si>
  <si>
    <t>DURAFORCE LOWER GUARD</t>
  </si>
  <si>
    <t>DFC-LG-FPIU20</t>
  </si>
  <si>
    <t>DURAFORCE,LOWER GUARD,FORD</t>
  </si>
  <si>
    <t>DFC-LG-FRD21</t>
  </si>
  <si>
    <t>DFC-LG-TAH21</t>
  </si>
  <si>
    <t>DURAFORCE,LOWER GUARD,CHEVY</t>
  </si>
  <si>
    <t>DFC-PB-DUR21</t>
  </si>
  <si>
    <t>DURAFORCE PUSH BUMPER</t>
  </si>
  <si>
    <t>DFC-PB-FPIU20</t>
  </si>
  <si>
    <t>DURAFORCE,PUSH BUMPER,FORD</t>
  </si>
  <si>
    <t>DFC-PB-FRD21</t>
  </si>
  <si>
    <t>DFC-PB-TAH21</t>
  </si>
  <si>
    <t>DURAFORCE,PUSH BUMPER,CHEVY</t>
  </si>
  <si>
    <t>DFC-TC2L</t>
  </si>
  <si>
    <t>DURAFORCE,TOP CHAN CVR,2 LIGHT</t>
  </si>
  <si>
    <t>DFC-TC2L-1</t>
  </si>
  <si>
    <t>DFC-TC2L-2</t>
  </si>
  <si>
    <t>DFC-TC4L</t>
  </si>
  <si>
    <t>DURAFORCE,TOP CHAN CVR,4 LIGHT</t>
  </si>
  <si>
    <t>DFC-TC4L-1</t>
  </si>
  <si>
    <t>DFC-TC4L-2</t>
  </si>
  <si>
    <t>DFC-TCP</t>
  </si>
  <si>
    <t>DURAFORCE,TOP CHAN CVR,0 LIGHT</t>
  </si>
  <si>
    <t>DFC-TCP-1</t>
  </si>
  <si>
    <t>DFC-TCP-2</t>
  </si>
  <si>
    <t>DFC-UG-DUR21</t>
  </si>
  <si>
    <t>DURAFORCE UPPER GUARD</t>
  </si>
  <si>
    <t>DFC-UG-FPIU20</t>
  </si>
  <si>
    <t>DURAFORCE,UPPER GUARD,FORD</t>
  </si>
  <si>
    <t>DFC-UG-FRD21</t>
  </si>
  <si>
    <t>DFC-UG-TAH21</t>
  </si>
  <si>
    <t>DURAFORCE,UPPER GUARD,CHEVY</t>
  </si>
  <si>
    <t>DFC-WC-DUR21</t>
  </si>
  <si>
    <t>DURAFORCE WIRE COVER</t>
  </si>
  <si>
    <t>DFC-WC-FPIU20</t>
  </si>
  <si>
    <t>DURAFORCE,WIRE COVER,FORD</t>
  </si>
  <si>
    <t>DFC-WC-FRD21</t>
  </si>
  <si>
    <t>DFC-WC-TAH21</t>
  </si>
  <si>
    <t>DURAFORCE,WIRE COVER,CHEVY</t>
  </si>
  <si>
    <t>SINGLE SPIKE SECTION</t>
  </si>
  <si>
    <t>SERIES 2000 REP. SPIKE</t>
  </si>
  <si>
    <t>90026-50</t>
  </si>
  <si>
    <t>REPLACE SPIKE KIT,SER.2000</t>
  </si>
  <si>
    <t>RAT-TRAP 2,REPLACEMENT</t>
  </si>
  <si>
    <t>REPL. CASE FOR STINGER,</t>
  </si>
  <si>
    <t>90031-10</t>
  </si>
  <si>
    <t>STINGER TRAINER SYSTEM, 15.5',</t>
  </si>
  <si>
    <t>STINGER SPIKE SYSTEM, 15.5',</t>
  </si>
  <si>
    <t>STINGER SPIKE SYSTEM, 10',</t>
  </si>
  <si>
    <t>STINGER TRAINER SYSTEM, 25',</t>
  </si>
  <si>
    <t>STINGER SPIKE SYSTEM, 25',</t>
  </si>
  <si>
    <t>90225-62</t>
  </si>
  <si>
    <t>STINGER SPIKE SYSTEM, 25',2025</t>
  </si>
  <si>
    <t>ROPE &amp; SPOOL</t>
  </si>
  <si>
    <t>RAT TRAP II</t>
  </si>
  <si>
    <t>UPGRADE-2010 TO 2015</t>
  </si>
  <si>
    <t>ROPE AND SPOOL, 62 FT.</t>
  </si>
  <si>
    <t>XL,REPLACEMENT KIT</t>
  </si>
  <si>
    <t>93026-50</t>
  </si>
  <si>
    <t>REPLACE SPK KIT,SER.XL,(50)</t>
  </si>
  <si>
    <t>STINGER XL SPIKE SYSTEM, 15.5'</t>
  </si>
  <si>
    <t>STINGER XL SPIKE SYSTEM, 10',</t>
  </si>
  <si>
    <t>STINGER XL SPIKE SYSTEM, 25',</t>
  </si>
  <si>
    <t>Z50035SSG</t>
  </si>
  <si>
    <t>INSERTION TOOL</t>
  </si>
  <si>
    <t>Z50040B</t>
  </si>
  <si>
    <t>TIP GUARD (10) STINGER</t>
  </si>
  <si>
    <t>Z50051B</t>
  </si>
  <si>
    <t>GROMMET(10),STINGER,RESIN</t>
  </si>
  <si>
    <t>Z50085SSG</t>
  </si>
  <si>
    <t>LATCH (CLASP)</t>
  </si>
  <si>
    <t>Z7011A047-08</t>
  </si>
  <si>
    <t>SCR,THD FRM PAN HD PHIL,A</t>
  </si>
  <si>
    <t>Z7072A024</t>
  </si>
  <si>
    <t>WASHER FLAT</t>
  </si>
  <si>
    <t>NS200-DM</t>
  </si>
  <si>
    <t>SEARCHLIGHT, NIGHTSPIRE</t>
  </si>
  <si>
    <t>NS200-M</t>
  </si>
  <si>
    <t>NS200-P</t>
  </si>
  <si>
    <t>200NS-TALL</t>
  </si>
  <si>
    <t>BRANCH GUARD, NIGHTSPIRE</t>
  </si>
  <si>
    <t>NS200-P-CE</t>
  </si>
  <si>
    <t>COM120</t>
  </si>
  <si>
    <t>20K LUMEN, 120 VAC,</t>
  </si>
  <si>
    <t>COM120-260</t>
  </si>
  <si>
    <t>COMANDER, 15K LUMENS,120VAC,</t>
  </si>
  <si>
    <t>COM120-510</t>
  </si>
  <si>
    <t>COMMANDER,120VAC,510 MOUNT</t>
  </si>
  <si>
    <t>COM120-570</t>
  </si>
  <si>
    <t>COMMANDER, 20K LUMENS,120V,</t>
  </si>
  <si>
    <t>COM120-ON</t>
  </si>
  <si>
    <t>20K LUMEN, 120 VAC, ON/OFF</t>
  </si>
  <si>
    <t>COM120-ON-530</t>
  </si>
  <si>
    <t>20K LUMEN, ON/OFF SWITCH,</t>
  </si>
  <si>
    <t>COM120-ON-530SW</t>
  </si>
  <si>
    <t>20K LUM,120 VAC,ON/OFFSIDE MNT</t>
  </si>
  <si>
    <t>COM120-ON-600-603</t>
  </si>
  <si>
    <t>20K LUMENS, 120 VAC, ON/OFF SW</t>
  </si>
  <si>
    <t>COM15K</t>
  </si>
  <si>
    <t>15K LUMEN, 12/24 VDC, LED</t>
  </si>
  <si>
    <t>COM15K-260</t>
  </si>
  <si>
    <t>15K LUMENS, LOW PROFILE SURFAC</t>
  </si>
  <si>
    <t>COM15K-530</t>
  </si>
  <si>
    <t>15K LUMEN, 12/24V,</t>
  </si>
  <si>
    <t>COM15K-530SW</t>
  </si>
  <si>
    <t>COMMANDER,15K LUM,BOTTM RAISE</t>
  </si>
  <si>
    <t>COM15K-570</t>
  </si>
  <si>
    <t>COMMANDER, 15K LUMEN,12/24VDC,</t>
  </si>
  <si>
    <t>COM15K-800-03</t>
  </si>
  <si>
    <t>COMMANDER, DC 15K LUM,SPARTAN</t>
  </si>
  <si>
    <t>COM15K-800-05</t>
  </si>
  <si>
    <t>COMMANDER, 15K LUMENS, 12/24,</t>
  </si>
  <si>
    <t>COM15K-800-08</t>
  </si>
  <si>
    <t>15K LUMENS,CONTOUR BROW MOUNT</t>
  </si>
  <si>
    <t>COM15K-800-10</t>
  </si>
  <si>
    <t>COMMANDER,15K LUM,12/24VDC</t>
  </si>
  <si>
    <t>COM15K-830</t>
  </si>
  <si>
    <t>COMMANDER, 15K LUMENS, 12V,</t>
  </si>
  <si>
    <t>COM20K</t>
  </si>
  <si>
    <t>20K LUMEN, 12/24 VDC, LED</t>
  </si>
  <si>
    <t>COM20K-510</t>
  </si>
  <si>
    <t>20K LUMENS,12/24VDC,510 POLE</t>
  </si>
  <si>
    <t>COM20K-530SW</t>
  </si>
  <si>
    <t>20K LUMEN, 12/24V, SDEMNT BTTM</t>
  </si>
  <si>
    <t>COM20K-530SW-BOB</t>
  </si>
  <si>
    <t>COMMANDER, 20K LUMENS, 12V,</t>
  </si>
  <si>
    <t>COM20K-540TW</t>
  </si>
  <si>
    <t>20K LUMENS,12/24 VDC,SIDE MNT,</t>
  </si>
  <si>
    <t>COM20K-ON-530SW</t>
  </si>
  <si>
    <t>20K LUMEN, 12/24V, ON/OFF SWTH</t>
  </si>
  <si>
    <t>COM7K-900</t>
  </si>
  <si>
    <t>COMMANDER,7K LUM,12-24VDC,SURF</t>
  </si>
  <si>
    <t>COMLC11K-530-H</t>
  </si>
  <si>
    <t>COM LC,11K LUMEN,12/24V,SPT/FL</t>
  </si>
  <si>
    <t>COMLC11K-570-ON</t>
  </si>
  <si>
    <t>COM LC,11K LUMENS,12/24 VDC,</t>
  </si>
  <si>
    <t>COMLC15K-530-ST-TW-A-PORT</t>
  </si>
  <si>
    <t>COM LC,BTM RAISE POLE W/10" OT</t>
  </si>
  <si>
    <t>COMLC15K-576-PORT</t>
  </si>
  <si>
    <t>COM LC,15K LUMEN,12/24V, PUSH</t>
  </si>
  <si>
    <t>COMLC20K</t>
  </si>
  <si>
    <t>COM LC,20K LUMEN,12/24VDC LED</t>
  </si>
  <si>
    <t>COMLC20K-530SW-H</t>
  </si>
  <si>
    <t>COM LC,20K LUM,12/24V,SIDE MNT</t>
  </si>
  <si>
    <t>COMLC8K-576-PORT</t>
  </si>
  <si>
    <t>COM LC,8K LUMEN,12/24V,PUSH</t>
  </si>
  <si>
    <t>COMMS-120</t>
  </si>
  <si>
    <t>COM M,14K LUM,120VAC FLOOD LED</t>
  </si>
  <si>
    <t>COMMS-120-ON-530</t>
  </si>
  <si>
    <t>COM M,14K LUM,120VAC,SIDE MNT</t>
  </si>
  <si>
    <t>COMMS-120-ON-530-TW-F</t>
  </si>
  <si>
    <t>COMM,SPECTRA MS,14K,120VAC,</t>
  </si>
  <si>
    <t>COMMS-DC-570</t>
  </si>
  <si>
    <t>COM M,14K LUM,12/24VDC,FLOOD</t>
  </si>
  <si>
    <t>COMMS-DC-ON-530</t>
  </si>
  <si>
    <t>COM M,14K LUM,12/24VDC,SIDE MT</t>
  </si>
  <si>
    <t>COMSB-FLD-YM</t>
  </si>
  <si>
    <t>LED SCN,FLOOD,DC,7LUM,YOKE MNT</t>
  </si>
  <si>
    <t>COMSB-FLD-YM-BLA</t>
  </si>
  <si>
    <t>COMSB-TRP-YM</t>
  </si>
  <si>
    <t>LED SCN,TRAPZ,DC,7LUM,YOKE MNT</t>
  </si>
  <si>
    <t>COMSB-TRP-YM-BLA</t>
  </si>
  <si>
    <t>COMX-120-ON-530</t>
  </si>
  <si>
    <t>COM PLUS,28K LUM ,120VAC,SIDE</t>
  </si>
  <si>
    <t>COMX-120-ON-600-603-P3</t>
  </si>
  <si>
    <t>COM PLUS,28K LUM,120VAC,</t>
  </si>
  <si>
    <t>COMX-DC-260</t>
  </si>
  <si>
    <t>COMMANDER PLUS,20K LUMEN,12/24</t>
  </si>
  <si>
    <t>COMX-DC-530</t>
  </si>
  <si>
    <t>COM PLUS,28K LUM,12/24VDC,SIDE</t>
  </si>
  <si>
    <t>COMX-DC-530SW</t>
  </si>
  <si>
    <t>COMX-S-DC-570</t>
  </si>
  <si>
    <t>COM PLUS-S,28K LUM,12/24VDC</t>
  </si>
  <si>
    <t>FC504K</t>
  </si>
  <si>
    <t>KIT, SWIVEL W/TEETH</t>
  </si>
  <si>
    <t>KR-4-SB-R</t>
  </si>
  <si>
    <t>4 IN RECEIVER</t>
  </si>
  <si>
    <t>LT-S102-A</t>
  </si>
  <si>
    <t>RAISED POLE INDICATOR SWITCH</t>
  </si>
  <si>
    <t>LT100</t>
  </si>
  <si>
    <t>ADAPTER FIXED MOUNTS</t>
  </si>
  <si>
    <t>LT101</t>
  </si>
  <si>
    <t>KIT FIXED MOUNT 3/4"" NPT W/ S</t>
  </si>
  <si>
    <t>LTP570-NW0</t>
  </si>
  <si>
    <t>FIXED TOP MOUNT, NO WIRE</t>
  </si>
  <si>
    <t>LTP580-NW0-A</t>
  </si>
  <si>
    <t>FIXED SIDE MOUNT, NW</t>
  </si>
  <si>
    <t>205581-95</t>
  </si>
  <si>
    <t>REPL DOME,POLY,FB/FB+-R</t>
  </si>
  <si>
    <t>LP560DD-AAAAMS</t>
  </si>
  <si>
    <t>SERV.BRD,END,DRVR,LPXD,-AAAAM</t>
  </si>
  <si>
    <t>LP560DP-MAAAAS</t>
  </si>
  <si>
    <t>SERV.BRD,END,PASS,LPXD,-MAAAA</t>
  </si>
  <si>
    <t>MPSM6U-HFAKT</t>
  </si>
  <si>
    <t>MPSM6U ALLEY HOTFOOT KIT</t>
  </si>
  <si>
    <t>MPSM6U-HFTDKT</t>
  </si>
  <si>
    <t>MPSM6U TAKEDOWN HOTFOOT KIT</t>
  </si>
  <si>
    <t>Z105314A</t>
  </si>
  <si>
    <t>POT 500 OHM</t>
  </si>
  <si>
    <t>Z106125A</t>
  </si>
  <si>
    <t>POT VOLUME</t>
  </si>
  <si>
    <t>Z106126A</t>
  </si>
  <si>
    <t>POT 1K OHM INTERCOM</t>
  </si>
  <si>
    <t>Z106A123A</t>
  </si>
  <si>
    <t>POT 10K 310</t>
  </si>
  <si>
    <t>Z112132A</t>
  </si>
  <si>
    <t>FERRITE CORE 2.40 OD</t>
  </si>
  <si>
    <t>Z1151708A</t>
  </si>
  <si>
    <t>TVS,SMT,SM8S36A,6600W,36V</t>
  </si>
  <si>
    <t>Z122283A</t>
  </si>
  <si>
    <t>SWITCH,ROCKER,S.P.D.T.</t>
  </si>
  <si>
    <t>Z122290C</t>
  </si>
  <si>
    <t>SWITCH ASSY</t>
  </si>
  <si>
    <t>Z122327A</t>
  </si>
  <si>
    <t>SWITCH ON-OFF-ON</t>
  </si>
  <si>
    <t>Z122339A</t>
  </si>
  <si>
    <t>SWITCH TOGGL MOM. DPDT</t>
  </si>
  <si>
    <t>Z122351A</t>
  </si>
  <si>
    <t>PUSHBUTTON SW.3POLE,9TERM</t>
  </si>
  <si>
    <t>Z122361A</t>
  </si>
  <si>
    <t>PADDLE,PCB,MOMENTARY</t>
  </si>
  <si>
    <t>Z122362A</t>
  </si>
  <si>
    <t>SWITCH PADDLE SPDT EQ2B</t>
  </si>
  <si>
    <t>Z122369A</t>
  </si>
  <si>
    <t>SWITCH 3PDT TOGGLE</t>
  </si>
  <si>
    <t>Z122385B</t>
  </si>
  <si>
    <t>SWITCH,ROCKER,ON/OFF,</t>
  </si>
  <si>
    <t>Z124123A</t>
  </si>
  <si>
    <t>KIT,HARDWARE,PERM MNT,UNI</t>
  </si>
  <si>
    <t>Z124126A</t>
  </si>
  <si>
    <t>KIT,HARDWARE,MSFMT-EF</t>
  </si>
  <si>
    <t>Z124146D</t>
  </si>
  <si>
    <t>KIT,HRDW,MNT,LEGEND</t>
  </si>
  <si>
    <t>Z124147A</t>
  </si>
  <si>
    <t>KIT,FUSE,40A,LGHBR</t>
  </si>
  <si>
    <t>Z124147A-02</t>
  </si>
  <si>
    <t>KIT,FUSE,20A,LGHBR</t>
  </si>
  <si>
    <t>Z125486A</t>
  </si>
  <si>
    <t>XSTR,IRFP3306</t>
  </si>
  <si>
    <t>Z131194A</t>
  </si>
  <si>
    <t>RELAY,30/40A,W/SUPRESSION</t>
  </si>
  <si>
    <t>Z13901850A</t>
  </si>
  <si>
    <t>COUPLER,RJ45 8X8K,STRAIGHT,BLK</t>
  </si>
  <si>
    <t>Z13901989A</t>
  </si>
  <si>
    <t>CONN,8P8C RJ45 T ADAPT,1F TO 2</t>
  </si>
  <si>
    <t>Z139501A</t>
  </si>
  <si>
    <t>FEMALE CONNECTOR,DEUTSH</t>
  </si>
  <si>
    <t>Z139532A-02</t>
  </si>
  <si>
    <t>RECPT,.393 PITCH,MINIFIT</t>
  </si>
  <si>
    <t>Z139A174A</t>
  </si>
  <si>
    <t>CONNECTOR,SELF-STRIPPING</t>
  </si>
  <si>
    <t>Z139A209B</t>
  </si>
  <si>
    <t>2-POS MINI-JUMPER</t>
  </si>
  <si>
    <t>Z1401502A-03</t>
  </si>
  <si>
    <t>CONNECTOR, 3 POS, SMT</t>
  </si>
  <si>
    <t>Z1401510A-06</t>
  </si>
  <si>
    <t>HDR,.118 RA DUAL ROW</t>
  </si>
  <si>
    <t>Z1401513A-05</t>
  </si>
  <si>
    <t>HDR,AMP D-3100 SERIES</t>
  </si>
  <si>
    <t>Z140325A-13</t>
  </si>
  <si>
    <t>ACCY PLUG 331105 SM CNTRL</t>
  </si>
  <si>
    <t>Z140338A-07</t>
  </si>
  <si>
    <t>PLUG,RIGHT ANGLE, 7 POS</t>
  </si>
  <si>
    <t>Z140338A-11</t>
  </si>
  <si>
    <t>PLUG,RIGHT ANGLE, 11 POS</t>
  </si>
  <si>
    <t>Z140417A-04</t>
  </si>
  <si>
    <t>MALE CONNECTOR PLUG 5.0MM</t>
  </si>
  <si>
    <t>Z140418A-07</t>
  </si>
  <si>
    <t>CONN MALE PLUG EQ2B</t>
  </si>
  <si>
    <t>Z140418A-08</t>
  </si>
  <si>
    <t>MALE CONNECTOR PLUG 3.8IN</t>
  </si>
  <si>
    <t>Z140535A</t>
  </si>
  <si>
    <t>50A POWER CONN.MALE</t>
  </si>
  <si>
    <t>Z140584A-12</t>
  </si>
  <si>
    <t>PLUG DOUBLE DENSITY 2X6</t>
  </si>
  <si>
    <t>Z141133A</t>
  </si>
  <si>
    <t>KNOB INTERCOM</t>
  </si>
  <si>
    <t>Z141134A</t>
  </si>
  <si>
    <t>KNOB PUSH-ON EQ2B</t>
  </si>
  <si>
    <t>Z141143A</t>
  </si>
  <si>
    <t>CONTROL KNOB</t>
  </si>
  <si>
    <t>Z141A102</t>
  </si>
  <si>
    <t>KNOB</t>
  </si>
  <si>
    <t>Z141A111</t>
  </si>
  <si>
    <t>KNOB,CONTROL</t>
  </si>
  <si>
    <t>Z141A129A</t>
  </si>
  <si>
    <t>KNOB, VOLUME CONTROL</t>
  </si>
  <si>
    <t>Z142121A-01</t>
  </si>
  <si>
    <t>JACK,PHONE 8-CKT,LOW PROF</t>
  </si>
  <si>
    <t>Z143A120A</t>
  </si>
  <si>
    <t>FUSEHOLDER,1.25"FUSE,BUSS</t>
  </si>
  <si>
    <t>Z144A105-01-MP10</t>
  </si>
  <si>
    <t>CLIP &amp; DEE,5/8 IN,FED</t>
  </si>
  <si>
    <t>Z1461360A</t>
  </si>
  <si>
    <t>PA300,(690000)PWR HARNESS</t>
  </si>
  <si>
    <t>Z1461388A</t>
  </si>
  <si>
    <t>HARNESS FOR 690005/06/09</t>
  </si>
  <si>
    <t>Z1461410B</t>
  </si>
  <si>
    <t>CABLE ASSY,9CONN,JERR-DAN</t>
  </si>
  <si>
    <t>Z1461780A</t>
  </si>
  <si>
    <t>CABLE, 24"LGD,WHT LIGHT</t>
  </si>
  <si>
    <t>Z1461809A</t>
  </si>
  <si>
    <t>WIRE ASSY,RUMBLER SPKR</t>
  </si>
  <si>
    <t>Z1461816A</t>
  </si>
  <si>
    <t>WIRE HARNESS,PWG/GND,ILS</t>
  </si>
  <si>
    <t>Z1461854A-24</t>
  </si>
  <si>
    <t>HARN,PWR/GND,INT,NVB</t>
  </si>
  <si>
    <t>Z1461855A-252</t>
  </si>
  <si>
    <t>HARN,PWR/GND,EXT,NVB</t>
  </si>
  <si>
    <t>Z1461861B-05</t>
  </si>
  <si>
    <t>HARNESS,ROC,LIN</t>
  </si>
  <si>
    <t>Z1461861B-12</t>
  </si>
  <si>
    <t>Z1461861B-20</t>
  </si>
  <si>
    <t>Z146903B</t>
  </si>
  <si>
    <t>CABLE,TELEPHONE,25' 8 CKT</t>
  </si>
  <si>
    <t>Z1471022A-01</t>
  </si>
  <si>
    <t>LED,BLUE,XLAMP 7090,</t>
  </si>
  <si>
    <t>Z1471022A-03</t>
  </si>
  <si>
    <t>LED,AMBER,XLAMP 7090</t>
  </si>
  <si>
    <t>Z1471022A-E</t>
  </si>
  <si>
    <t>LED,WHITE,XLAMP 7090,XR-E</t>
  </si>
  <si>
    <t>Z148A107</t>
  </si>
  <si>
    <t>FUSE,15A 3AG 32V</t>
  </si>
  <si>
    <t>Z148A108</t>
  </si>
  <si>
    <t>FUSE,10 AMP,3AG,32V</t>
  </si>
  <si>
    <t>Z150166A</t>
  </si>
  <si>
    <t>CABLE TIE MOUNT,W/ SWIVEL</t>
  </si>
  <si>
    <t>Z150A109</t>
  </si>
  <si>
    <t>CLAMP,CABLE TIE WRAP</t>
  </si>
  <si>
    <t>Z150A146A</t>
  </si>
  <si>
    <t>TIE WRAP, UV STABILIZED</t>
  </si>
  <si>
    <t>Z159A187A</t>
  </si>
  <si>
    <t>BRACKET,PHONE JACK</t>
  </si>
  <si>
    <t>Z1611464A</t>
  </si>
  <si>
    <t>SMALL MYLAR MAGNET COVER</t>
  </si>
  <si>
    <t>Z1611464A-01</t>
  </si>
  <si>
    <t>COVER MAGNET MYLAR LARGE</t>
  </si>
  <si>
    <t>Z1612267B</t>
  </si>
  <si>
    <t>LABEL WARNING SPEAKER</t>
  </si>
  <si>
    <t>Z1612339A</t>
  </si>
  <si>
    <t>LABEL,WARNING,SIREN/SPKR</t>
  </si>
  <si>
    <t>Z1612358B</t>
  </si>
  <si>
    <t>LABEL,WARNING,EYE DAMAGE</t>
  </si>
  <si>
    <t>Z1612857A</t>
  </si>
  <si>
    <t>LABEL,WARNING,BACKUP ALRM</t>
  </si>
  <si>
    <t>Z161A138C</t>
  </si>
  <si>
    <t>LABEL, MIC, A12SA</t>
  </si>
  <si>
    <t>Z161A327A</t>
  </si>
  <si>
    <t>STATIC AWARENESS LABEL</t>
  </si>
  <si>
    <t>Z161A463A</t>
  </si>
  <si>
    <t>LABEL, WARNING</t>
  </si>
  <si>
    <t>Z17500003A</t>
  </si>
  <si>
    <t>CABLE,IN-CIRCUIT PROGRAMM</t>
  </si>
  <si>
    <t>Z17500009A-05</t>
  </si>
  <si>
    <t>WIRE ASSY,PCB CONN,CN SML</t>
  </si>
  <si>
    <t>Z17500009A-18</t>
  </si>
  <si>
    <t>Z17500009A-24</t>
  </si>
  <si>
    <t>WIRE ASSY, BRD-BRD,SPECTRALUX</t>
  </si>
  <si>
    <t>Z17500009A-36</t>
  </si>
  <si>
    <t>WIRE ASSY,BRD-BRD,SIFZ ILS</t>
  </si>
  <si>
    <t>Z17500028A-20</t>
  </si>
  <si>
    <t>WIRE ASSY,MSG BRD,NYR</t>
  </si>
  <si>
    <t>Z17500028A-72</t>
  </si>
  <si>
    <t>WIRE ASSY,MSG BRD,NYH</t>
  </si>
  <si>
    <t>Z17500029A-360</t>
  </si>
  <si>
    <t>WIRE ASSY,S/A MSG BRD</t>
  </si>
  <si>
    <t>Z17500029A-600</t>
  </si>
  <si>
    <t>WIRE HARN.,MAIN,SA MSG BRD</t>
  </si>
  <si>
    <t>Z17500046A</t>
  </si>
  <si>
    <t>WIRE ASSY,CTRL HD,MSG BRD</t>
  </si>
  <si>
    <t>Z17500234B-30</t>
  </si>
  <si>
    <t>CABLE ASSY.,4-COND,SL SIGMAS</t>
  </si>
  <si>
    <t>Z17500234B-50</t>
  </si>
  <si>
    <t>CABLE ASSY.,4COND,SL SIGMAS,50</t>
  </si>
  <si>
    <t>Z17500274B-300</t>
  </si>
  <si>
    <t>CABLE,DISCRETE,SIF ILS</t>
  </si>
  <si>
    <t>Z17500403A</t>
  </si>
  <si>
    <t>CABLE, IVP, VSLR 6 POD SPLIT</t>
  </si>
  <si>
    <t>Z17500428B</t>
  </si>
  <si>
    <t>LIGHT HEAD CABLE,NAVIGATOR</t>
  </si>
  <si>
    <t>Z17500429B-25</t>
  </si>
  <si>
    <t>CABLE, POD CONTROL, 25"</t>
  </si>
  <si>
    <t>Z17500429B-45</t>
  </si>
  <si>
    <t>CABLE, POD CONTROL, 45"</t>
  </si>
  <si>
    <t>Z17500501</t>
  </si>
  <si>
    <t>PROG HEADER,TAG CONN, NL</t>
  </si>
  <si>
    <t>Z17500724-18</t>
  </si>
  <si>
    <t>WIRE ASSY,BAR PIGTAIL,NVO-RFQD</t>
  </si>
  <si>
    <t>Z17500725-252</t>
  </si>
  <si>
    <t>WIRE ASSY,PWR-GND,EXT,NVO-RFQD</t>
  </si>
  <si>
    <t>Z17500726-300</t>
  </si>
  <si>
    <t>WIRE ASSY,COMM,EXT,NVO-RFQD</t>
  </si>
  <si>
    <t>Z17500847A</t>
  </si>
  <si>
    <t>CABLE, ALL ROTATOR NAVGTR</t>
  </si>
  <si>
    <t>Z17500884</t>
  </si>
  <si>
    <t>CABLE, NAVITOR, 20 CNDCTR</t>
  </si>
  <si>
    <t>Z17500920</t>
  </si>
  <si>
    <t>CABLE, 10" NVG CNTRLR</t>
  </si>
  <si>
    <t>Z17501002-25</t>
  </si>
  <si>
    <t>CABLE,10-POS,NAVIGATOR,25"LG</t>
  </si>
  <si>
    <t>Z17501188A-15</t>
  </si>
  <si>
    <t>CABLE ASSY,6-HD,15 FT,MPS</t>
  </si>
  <si>
    <t>Z17501188A-30</t>
  </si>
  <si>
    <t>CABLE ASSY,6-HD,30 FT,MPS</t>
  </si>
  <si>
    <t>Z17501188A-60</t>
  </si>
  <si>
    <t>CABLE ASSY,6-HD,60 FT,MPS</t>
  </si>
  <si>
    <t>Z17501359A</t>
  </si>
  <si>
    <t>WIRE ASSY,RELAY,PA640</t>
  </si>
  <si>
    <t>Z17501360B</t>
  </si>
  <si>
    <t>WIRE ASSY,I/O,PA640</t>
  </si>
  <si>
    <t>Z17501592A</t>
  </si>
  <si>
    <t>CABLE,DISCRETE,LPL</t>
  </si>
  <si>
    <t>Z17501593A</t>
  </si>
  <si>
    <t>WIRE ASSY,END ROC,LPL</t>
  </si>
  <si>
    <t>Z17501635A</t>
  </si>
  <si>
    <t>WIRE ASSY,EXT PWR STT,ALGT</t>
  </si>
  <si>
    <t>Z17501703A</t>
  </si>
  <si>
    <t>WIRE ASSY,9COND,WTHRTGHT,11.5F</t>
  </si>
  <si>
    <t>Z17501813A</t>
  </si>
  <si>
    <t>CABLE,USB2.0, A MALE TO MINI-B</t>
  </si>
  <si>
    <t>Z17501849A</t>
  </si>
  <si>
    <t>WIRE ASSY,COIL CORD,RJ45-RJ45</t>
  </si>
  <si>
    <t>Z17501858A-12</t>
  </si>
  <si>
    <t>CABLE ASSY,12",LEGEND</t>
  </si>
  <si>
    <t>Z17501858A-32</t>
  </si>
  <si>
    <t>CABLE ASSY,32",LEGEND</t>
  </si>
  <si>
    <t>Z17501858A-38</t>
  </si>
  <si>
    <t>CABLE ASSY,38",LEGEND</t>
  </si>
  <si>
    <t>Z17501858A-48</t>
  </si>
  <si>
    <t>CABLE ASSY,48",LEGEND</t>
  </si>
  <si>
    <t>Z17501910A-7C20</t>
  </si>
  <si>
    <t>CABLE ASSY, 7-COND, 20FT</t>
  </si>
  <si>
    <t>Z17501954A</t>
  </si>
  <si>
    <t>CABLE ASSY, POWER, AM BEACONS,</t>
  </si>
  <si>
    <t>Z17501957A</t>
  </si>
  <si>
    <t>WIRE ASSY,CONVERGENCE CTRL</t>
  </si>
  <si>
    <t>Z17501969A</t>
  </si>
  <si>
    <t>WIRE ASSY, STT BLOCKING DIODES</t>
  </si>
  <si>
    <t>Z17501973A</t>
  </si>
  <si>
    <t>MAG CORD, STANDARD, AM BEACONS</t>
  </si>
  <si>
    <t>Z17502048A</t>
  </si>
  <si>
    <t>WIRE ASSY,OUTPUT,EXPMOD,24CH</t>
  </si>
  <si>
    <t>Z17502052A</t>
  </si>
  <si>
    <t>WIRE ASSY,INPUT,EXPMOD,24CH</t>
  </si>
  <si>
    <t>Z17502345A</t>
  </si>
  <si>
    <t>CIG PLUG ASSY, HL10</t>
  </si>
  <si>
    <t>Z17502451A</t>
  </si>
  <si>
    <t>WIRE ASSY,PWR-GND,LONG,RLNT</t>
  </si>
  <si>
    <t>Z17502532B</t>
  </si>
  <si>
    <t>WIRE ASSY, AUDIO, PF400</t>
  </si>
  <si>
    <t>Z17502542A</t>
  </si>
  <si>
    <t>WIRE ASSY,D-PILLAR LB,EXP MOD</t>
  </si>
  <si>
    <t>Z17502749A</t>
  </si>
  <si>
    <t>WIRE ASSY,ADAPTER,SSP SERIES B</t>
  </si>
  <si>
    <t>Z17502785C-20</t>
  </si>
  <si>
    <t>WIRE ASSY,PWR,PF400,20FT</t>
  </si>
  <si>
    <t>Z17502785C-5</t>
  </si>
  <si>
    <t>WIRE ASSY,PWR,PF400,5FT</t>
  </si>
  <si>
    <t>Z17502847A-20</t>
  </si>
  <si>
    <t>CABLE, DISCREET, POWER OPTIMIZ</t>
  </si>
  <si>
    <t>Z1751082A</t>
  </si>
  <si>
    <t>SPKR CABLE TERM BP200</t>
  </si>
  <si>
    <t>Z1751247A</t>
  </si>
  <si>
    <t>CABLE ASSY,INTERCOM,ALTEC</t>
  </si>
  <si>
    <t>Z1751357A-02</t>
  </si>
  <si>
    <t>CABLE ASSY,RS485,25',</t>
  </si>
  <si>
    <t>Z1751357A-04</t>
  </si>
  <si>
    <t>CABLE, RJ45, 4FT</t>
  </si>
  <si>
    <t>Z1751357A-05</t>
  </si>
  <si>
    <t>CABLE ASSY,RS485,50',</t>
  </si>
  <si>
    <t>Z1751357A-06</t>
  </si>
  <si>
    <t>CABLE ASSY,RS485 8",</t>
  </si>
  <si>
    <t>Z1751357A-07</t>
  </si>
  <si>
    <t>CABLE ASSY,RS485,10"</t>
  </si>
  <si>
    <t>Z1751357A-08</t>
  </si>
  <si>
    <t>CABLE ASSY,RS485,3 FT</t>
  </si>
  <si>
    <t>Z1751364C</t>
  </si>
  <si>
    <t>CABLE,36",ARJS2</t>
  </si>
  <si>
    <t>Z1751480A</t>
  </si>
  <si>
    <t>WIRE HARNESS,15",CUSTOM</t>
  </si>
  <si>
    <t>Z1751513A</t>
  </si>
  <si>
    <t>CABLE,STT INPUT,LGDH/LGD</t>
  </si>
  <si>
    <t>Z1751515A</t>
  </si>
  <si>
    <t>PLUG &amp; WIRE ASSY,HL</t>
  </si>
  <si>
    <t>Z1751531A</t>
  </si>
  <si>
    <t>CABLE ASSY,SPLITTER,ILS</t>
  </si>
  <si>
    <t>Z1751566A-12</t>
  </si>
  <si>
    <t>CABLE,MB-POD,12",NVB</t>
  </si>
  <si>
    <t>Z1751566A-25</t>
  </si>
  <si>
    <t>CABLE,MB-POD,25",NVB</t>
  </si>
  <si>
    <t>Z1751566A-35</t>
  </si>
  <si>
    <t>CABLE,MB-POD,35",NVB</t>
  </si>
  <si>
    <t>Z1751566A-45</t>
  </si>
  <si>
    <t>CABLE,MB-POD,45",NVB</t>
  </si>
  <si>
    <t>Z1751566A-60</t>
  </si>
  <si>
    <t>CABLE,MB-POD,60",NVB</t>
  </si>
  <si>
    <t>Z1751566A-80</t>
  </si>
  <si>
    <t>CABLE,MB-POD,80",NVB</t>
  </si>
  <si>
    <t>Z1751574A-24</t>
  </si>
  <si>
    <t>CABLE,COMM,INT,NVB</t>
  </si>
  <si>
    <t>Z1751575A-300</t>
  </si>
  <si>
    <t>CABLE,COMM,EXT,NVB</t>
  </si>
  <si>
    <t>Z1751575A-600</t>
  </si>
  <si>
    <t>CABLE,50FT COMM,EXT,QD,VSLR-VA</t>
  </si>
  <si>
    <t>Z1751617B</t>
  </si>
  <si>
    <t>INCOMING CABLE, LPX</t>
  </si>
  <si>
    <t>Z1751629A</t>
  </si>
  <si>
    <t>CABLE,INT.STT INPUT,LPXD</t>
  </si>
  <si>
    <t>Z180635A</t>
  </si>
  <si>
    <t>CARTON,18X11X5.75</t>
  </si>
  <si>
    <t>Z180C345A</t>
  </si>
  <si>
    <t>CARTON,SHIPPING</t>
  </si>
  <si>
    <t>Z19903104A</t>
  </si>
  <si>
    <t>SWITCH, ROCKER, 2POS, RED</t>
  </si>
  <si>
    <t>Z19903105A</t>
  </si>
  <si>
    <t>SWITCH, ROCKER, 3POS, RED</t>
  </si>
  <si>
    <t>Z19903106A</t>
  </si>
  <si>
    <t>SWITCH, ROCKER, MOM, RED</t>
  </si>
  <si>
    <t>Z20000011B</t>
  </si>
  <si>
    <t>PCBA,SMART BKR,CN SML</t>
  </si>
  <si>
    <t>Z20000012B</t>
  </si>
  <si>
    <t>PCBA,DUMB BKR,CN SML</t>
  </si>
  <si>
    <t>Z20000102</t>
  </si>
  <si>
    <t>CONTROL BOARD, NAVIGATOR</t>
  </si>
  <si>
    <t>Z20000205A</t>
  </si>
  <si>
    <t>PCBA, NVGTR 4-HD CONTRLR</t>
  </si>
  <si>
    <t>Z20000227</t>
  </si>
  <si>
    <t>PCBA, NVGTR, CONVRGNCE CONTROL</t>
  </si>
  <si>
    <t>Z20000241-1AAAR</t>
  </si>
  <si>
    <t>PCBA,LATITUDE SL8C,DS,AAAR</t>
  </si>
  <si>
    <t>Z20000241-1BBBB</t>
  </si>
  <si>
    <t>PCBA,LATITUDE SL8C,DS,BBBB</t>
  </si>
  <si>
    <t>Z20000358C-1234</t>
  </si>
  <si>
    <t>PCB,CTRL,12V/24V,ALGT</t>
  </si>
  <si>
    <t>Z20000358C-234</t>
  </si>
  <si>
    <t>PCBA,CTRL,12/24,ALGT,FSJOIN,</t>
  </si>
  <si>
    <t>Z20000385C-1234</t>
  </si>
  <si>
    <t>PCBA,EXPANSION MODULE 2</t>
  </si>
  <si>
    <t>Z20000440A-5##5^D</t>
  </si>
  <si>
    <t>PCBA,ALGT,DS,-5##5^D</t>
  </si>
  <si>
    <t>Z20000440A-^4##5P</t>
  </si>
  <si>
    <t>PCBA,ALGT,PS,-^4##5P</t>
  </si>
  <si>
    <t>Z20000441A-##5$8D</t>
  </si>
  <si>
    <t>PCBA,ALGT,DI,-##5$8D</t>
  </si>
  <si>
    <t>Z20000441A-95##8Q</t>
  </si>
  <si>
    <t>PCBA,ALGT,PI,-95##8Q</t>
  </si>
  <si>
    <t>Z20000442A-##5JE</t>
  </si>
  <si>
    <t>PCBA,ALGT,CNTR(C2),-##5JE</t>
  </si>
  <si>
    <t>Z20000442A-##J4F</t>
  </si>
  <si>
    <t>PCBA,ALGT,CNTR(C2),-##J4F</t>
  </si>
  <si>
    <t>Z20000465C-1234</t>
  </si>
  <si>
    <t>PCBA,CTRL,VALR-INTG</t>
  </si>
  <si>
    <t>Z20000518A</t>
  </si>
  <si>
    <t>PCBA, CNSMJ, BACKER CONTROLLER</t>
  </si>
  <si>
    <t>Z20000518A-1</t>
  </si>
  <si>
    <t>Z20000518A-2</t>
  </si>
  <si>
    <t>PCBA, CNSM, BACKER CONTROLLER</t>
  </si>
  <si>
    <t>Z20000518B</t>
  </si>
  <si>
    <t>PCBA, CNSMJ BACKER CONTROLLER</t>
  </si>
  <si>
    <t>Z20000518B-1</t>
  </si>
  <si>
    <t>PCBA, CNSMJ BACKER CONT.</t>
  </si>
  <si>
    <t>Z20000518B-2</t>
  </si>
  <si>
    <t>PCBA, CNSM BACKER CONTROLLER</t>
  </si>
  <si>
    <t>Z20000519B</t>
  </si>
  <si>
    <t>PCBA, CNSMJ, BACKER FOLLOWER</t>
  </si>
  <si>
    <t>Z20000519B-1</t>
  </si>
  <si>
    <t>PCBA,CNSM,BACKER FOLLOWER</t>
  </si>
  <si>
    <t>Z2001878B-01</t>
  </si>
  <si>
    <t>AD-26C-4 PCB ASSY</t>
  </si>
  <si>
    <t>Z2001896B</t>
  </si>
  <si>
    <t>PCB,AD-26-8-M44</t>
  </si>
  <si>
    <t>Z2005164D</t>
  </si>
  <si>
    <t>PCBA, ATKINSON, SERVICE PART</t>
  </si>
  <si>
    <t>Z2005279B</t>
  </si>
  <si>
    <t>PCB,ASSY,RELAY,PA640</t>
  </si>
  <si>
    <t>Z2005653A</t>
  </si>
  <si>
    <t>PCBA,CTRL,VALR</t>
  </si>
  <si>
    <t>Z2005678B-D</t>
  </si>
  <si>
    <t>PCBA,SML BACKER,DS.,VSLR</t>
  </si>
  <si>
    <t>Z2005678B-P</t>
  </si>
  <si>
    <t>PCBA,SML BACKER,PS.,VSLR</t>
  </si>
  <si>
    <t>Z2005691C-AXXX</t>
  </si>
  <si>
    <t>REPL. PCBA, CTRL, XXX SWST,</t>
  </si>
  <si>
    <t>Z2005691C-BXXX</t>
  </si>
  <si>
    <t>Z2005691C-CXXX</t>
  </si>
  <si>
    <t>Z2005691C-DXXX</t>
  </si>
  <si>
    <t>Z2005742A-1</t>
  </si>
  <si>
    <t>PCBA,CTRL,DS,VSLR6/8</t>
  </si>
  <si>
    <t>Z2005747A-A</t>
  </si>
  <si>
    <t>PCBA,AMB,SNGL END,SPCTRLX</t>
  </si>
  <si>
    <t>Z2005747A-BRW</t>
  </si>
  <si>
    <t>PCBA,B/R/W,SNGL END,</t>
  </si>
  <si>
    <t>Z2005747A-WA</t>
  </si>
  <si>
    <t>PCBA,W/A,SNGL END,SPCTRLX</t>
  </si>
  <si>
    <t>Z205003</t>
  </si>
  <si>
    <t>EXTRUSION RUBBER 27.25 IN</t>
  </si>
  <si>
    <t>Z205584</t>
  </si>
  <si>
    <t>LENS FB BLUE</t>
  </si>
  <si>
    <t>Z211086B</t>
  </si>
  <si>
    <t>MTG HRDWR KIT,FIREBOLT</t>
  </si>
  <si>
    <t>Z224A213A-02</t>
  </si>
  <si>
    <t>TERMINAL,BUTT CONNECTOR,1</t>
  </si>
  <si>
    <t>Z224A215A-01</t>
  </si>
  <si>
    <t>TERMINAL,QD,187 RCPT,22-1</t>
  </si>
  <si>
    <t>Z224A215A-04</t>
  </si>
  <si>
    <t>TERMINAL QD 187 RCPT 16-1</t>
  </si>
  <si>
    <t>Z224A216A-01</t>
  </si>
  <si>
    <t>TERMINAL QD 250 RCPT 22-1</t>
  </si>
  <si>
    <t>Z224A216A-01L</t>
  </si>
  <si>
    <t>TERM QD 250 RCPT 22-18</t>
  </si>
  <si>
    <t>Z224A216A-02</t>
  </si>
  <si>
    <t>TERMINAL QD 250 REPT 22-1</t>
  </si>
  <si>
    <t>Z224A216A-04</t>
  </si>
  <si>
    <t>TERMINAL 250 TAB 16-1</t>
  </si>
  <si>
    <t>Z224A216A-04L</t>
  </si>
  <si>
    <t>TERMINAL QD 250REPT 16-1</t>
  </si>
  <si>
    <t>Z224A216A-05</t>
  </si>
  <si>
    <t>TERMINAL 250 TAB 12-1</t>
  </si>
  <si>
    <t>Z224A217A-02</t>
  </si>
  <si>
    <t>TERMINAL 250 TAB 16-14</t>
  </si>
  <si>
    <t>Z228134A</t>
  </si>
  <si>
    <t>GROMMET,SPLIT WEB</t>
  </si>
  <si>
    <t>Z229226A</t>
  </si>
  <si>
    <t>TERMINAL BLOCK 7-POS. NO</t>
  </si>
  <si>
    <t>Z229280A</t>
  </si>
  <si>
    <t>2 POS TERMINAL STRIP</t>
  </si>
  <si>
    <t>Z230186A</t>
  </si>
  <si>
    <t>STANDOFF PEM</t>
  </si>
  <si>
    <t>Z230240B</t>
  </si>
  <si>
    <t>STANDOFF,SNAP-TOP,S.S.</t>
  </si>
  <si>
    <t>Z230246A</t>
  </si>
  <si>
    <t>STANDOFF,6-32,0.375"</t>
  </si>
  <si>
    <t>Z230249A</t>
  </si>
  <si>
    <t>SUPPORT MINITURE</t>
  </si>
  <si>
    <t>Z230271A</t>
  </si>
  <si>
    <t>JACK SCREW</t>
  </si>
  <si>
    <t>Z230315A</t>
  </si>
  <si>
    <t>REV-LOCK STANDOFF</t>
  </si>
  <si>
    <t>Z231224A</t>
  </si>
  <si>
    <t>DOME PLUG,3/4" NYLON</t>
  </si>
  <si>
    <t>Z231225A</t>
  </si>
  <si>
    <t>STRAIN RELIEF,LIQUID-TITE</t>
  </si>
  <si>
    <t>Z231227A</t>
  </si>
  <si>
    <t>BUSHING,PLUG,1.218 O.D.</t>
  </si>
  <si>
    <t>Z231313A</t>
  </si>
  <si>
    <t>PLUG,0.875" HOLE</t>
  </si>
  <si>
    <t>Z231A148A</t>
  </si>
  <si>
    <t>BUSHING,RIGHT ANGLE,HEYCO</t>
  </si>
  <si>
    <t>Z233A128A</t>
  </si>
  <si>
    <t>TERMINAL FEMALE</t>
  </si>
  <si>
    <t>Z233A157A-01</t>
  </si>
  <si>
    <t>TERMINAL,MALE,Q-D.187 TAB</t>
  </si>
  <si>
    <t>Z256999K</t>
  </si>
  <si>
    <t>VISOR CARD,MARKED RMP</t>
  </si>
  <si>
    <t>Z258B577D-03</t>
  </si>
  <si>
    <t>DYNAMIC MICROPHONE W/MOD</t>
  </si>
  <si>
    <t>Z260624B-01</t>
  </si>
  <si>
    <t>PANEL SW ROCKER,RECTANGLE</t>
  </si>
  <si>
    <t>Z2881407A</t>
  </si>
  <si>
    <t>GASKET,1.68 X 3.67 X 0.03</t>
  </si>
  <si>
    <t>Z288697A</t>
  </si>
  <si>
    <t>SEAL, PUSHBUTTON</t>
  </si>
  <si>
    <t>Z288740A-02</t>
  </si>
  <si>
    <t>FAN, TERMINATED: EQ2B</t>
  </si>
  <si>
    <t>Z288A015-MP10</t>
  </si>
  <si>
    <t>GASKET,DRIVER,VG</t>
  </si>
  <si>
    <t>Z288A016</t>
  </si>
  <si>
    <t>BUMPER,PLUG,I.S. PART ONLY</t>
  </si>
  <si>
    <t>Z288A542A</t>
  </si>
  <si>
    <t>BOOT,POTENTIOMETER</t>
  </si>
  <si>
    <t>Z438680</t>
  </si>
  <si>
    <t>SCREW,#6 PANHD, PHIL,TYPE</t>
  </si>
  <si>
    <t>Z439029B</t>
  </si>
  <si>
    <t>MTG HRDWR KIT,EVAC+</t>
  </si>
  <si>
    <t>Z4B-RLNT48ZGW1-A</t>
  </si>
  <si>
    <t>ASSY,4BTN RLNT,GW1</t>
  </si>
  <si>
    <t>Z50017SSG</t>
  </si>
  <si>
    <t>SINGLE SECTION W/BUMP</t>
  </si>
  <si>
    <t>Z50030SSG</t>
  </si>
  <si>
    <t>SWIVEL 018-3/8"</t>
  </si>
  <si>
    <t>Z50095SSG</t>
  </si>
  <si>
    <t>QUICKLINK #304 STA</t>
  </si>
  <si>
    <t>Z6B-ALGT61JTXTOW3-A</t>
  </si>
  <si>
    <t>Z 6BTN ALGT,TXTOW3,FSJOIN</t>
  </si>
  <si>
    <t>Z70000142A-08</t>
  </si>
  <si>
    <t>SCREW,TYP TT,1/4-20,PAN</t>
  </si>
  <si>
    <t>Z70000142A-10</t>
  </si>
  <si>
    <t>Z70000143A-06</t>
  </si>
  <si>
    <t>SCREW,TYP TT,8-32,PAN HD,</t>
  </si>
  <si>
    <t>Z70000612-12</t>
  </si>
  <si>
    <t>SCR,PLSTT EQ,#10 6LOBE,STL,BLK</t>
  </si>
  <si>
    <t>Z70000900A-08</t>
  </si>
  <si>
    <t>SCR,#8 HI-LO, TORX,,SS</t>
  </si>
  <si>
    <t>Z70000907A-06</t>
  </si>
  <si>
    <t>SCREW,M2.5,DELTA PT,6-LOBE,STL</t>
  </si>
  <si>
    <t>Z70001393A</t>
  </si>
  <si>
    <t>SCR,MACH,8-32,BTN HD,HEX,SS,</t>
  </si>
  <si>
    <t>Z7000259A-06</t>
  </si>
  <si>
    <t>SCREW,FLAT HD KPHIL,4-40</t>
  </si>
  <si>
    <t>Z7000433B-06</t>
  </si>
  <si>
    <t>SCR,PN HD,TORX,MACH.8-32S</t>
  </si>
  <si>
    <t>Z7000442-06</t>
  </si>
  <si>
    <t>SCR,MACH,PHIL,PANHD 10-24</t>
  </si>
  <si>
    <t>Z7000447A-10</t>
  </si>
  <si>
    <t>SCR,MACH,PAN HD,TORX 10-3</t>
  </si>
  <si>
    <t>Z7000468-14</t>
  </si>
  <si>
    <t>SCR MACH RD HD PHL 10-24</t>
  </si>
  <si>
    <t>Z7000476A-16</t>
  </si>
  <si>
    <t>SCR 1/4-20 BUTTON HD</t>
  </si>
  <si>
    <t>Z7000480A</t>
  </si>
  <si>
    <t>SCREW SHOULDER Q ROTOR</t>
  </si>
  <si>
    <t>Z7000498A-10</t>
  </si>
  <si>
    <t>SCR,MACH,10-32,IND.HWH,SS</t>
  </si>
  <si>
    <t>Z7000547A-08</t>
  </si>
  <si>
    <t>SCR,MACH,1/4-20,PAN,PHIL,</t>
  </si>
  <si>
    <t>Z7000557A-12</t>
  </si>
  <si>
    <t>SCR,10-32,SHLDR,PAN TORX,</t>
  </si>
  <si>
    <t>Z7000A008-03</t>
  </si>
  <si>
    <t>SCR,MACH BIND HD SLT SS 8</t>
  </si>
  <si>
    <t>Z7000A025-06-MP100</t>
  </si>
  <si>
    <t>SCR,MACH BIND HD PHIL STL 8-32</t>
  </si>
  <si>
    <t>Z7000A070-10</t>
  </si>
  <si>
    <t>SCR,MACH,RD HD,PHIL,SS 10</t>
  </si>
  <si>
    <t>Z7000A099-06</t>
  </si>
  <si>
    <t>SCREW,#4-40X3/8 PHIL.HD.Z</t>
  </si>
  <si>
    <t>Z7000A160-08-MP50</t>
  </si>
  <si>
    <t>SCR,MACH FIL HD PHIL STL 10-32</t>
  </si>
  <si>
    <t>Z7000A162-10-MP50</t>
  </si>
  <si>
    <t>SCR,MACH FIL HD SLT STL 1/4-20</t>
  </si>
  <si>
    <t>Z7000A230-32</t>
  </si>
  <si>
    <t>SCR,MACH FLT HD SLT BRS 1</t>
  </si>
  <si>
    <t>Z7000A302-14</t>
  </si>
  <si>
    <t>SCR,MACH HEX HD SS 8-32</t>
  </si>
  <si>
    <t>Z7000A302-16</t>
  </si>
  <si>
    <t>Z7000A311-08</t>
  </si>
  <si>
    <t>SCR,MACH HEX HD SS 1/4-20</t>
  </si>
  <si>
    <t>Z7000A311-10</t>
  </si>
  <si>
    <t>Z7000A311-12</t>
  </si>
  <si>
    <t>Z7000A336-06</t>
  </si>
  <si>
    <t>SCR,SLT,HEX WASHER HD,SS</t>
  </si>
  <si>
    <t>Z7000A404-04</t>
  </si>
  <si>
    <t>SCR,MACH PAN HD PHIL STL</t>
  </si>
  <si>
    <t>Z7000A404-05</t>
  </si>
  <si>
    <t>Z7000A404-07</t>
  </si>
  <si>
    <t>Z7000A427-10</t>
  </si>
  <si>
    <t>SCR,MACH,PAN PHIL,6-32,31</t>
  </si>
  <si>
    <t>Z7002A000-08</t>
  </si>
  <si>
    <t>SCR CAP HEX HD STL 1/4-20</t>
  </si>
  <si>
    <t>Z7002A000-12</t>
  </si>
  <si>
    <t>Z7002A005-12</t>
  </si>
  <si>
    <t>SCR,CAP HEX HD SS 5/16-18</t>
  </si>
  <si>
    <t>Z7002A005-14</t>
  </si>
  <si>
    <t>BOLT HEX HD SS 5/16-18</t>
  </si>
  <si>
    <t>Z7002A014-24</t>
  </si>
  <si>
    <t>BOLT HEX HD SS 1/2-13</t>
  </si>
  <si>
    <t>Z7004025A-16</t>
  </si>
  <si>
    <t>5/16-18 CARRIAGE BOLT S.S</t>
  </si>
  <si>
    <t>Z7004029A</t>
  </si>
  <si>
    <t>BOLT,RD HD,SQ NECK,SS,</t>
  </si>
  <si>
    <t>Z7004031A-14</t>
  </si>
  <si>
    <t>BOLT,CRG,1/4-20,DOGPNT</t>
  </si>
  <si>
    <t>Z7004031A-26</t>
  </si>
  <si>
    <t>BOLT,1/4-20,CARR,DOGPOINT</t>
  </si>
  <si>
    <t>Z7004A020-08</t>
  </si>
  <si>
    <t>BOLT,CARRIAGE,RD.HD.1/4-2</t>
  </si>
  <si>
    <t>Z7004A020-12</t>
  </si>
  <si>
    <t>BOLT,CARRIAGE,RD.HD,1/4-2</t>
  </si>
  <si>
    <t>Z7004A024-16</t>
  </si>
  <si>
    <t>BOLT,CRG,SS,RD.HD.3/8-16</t>
  </si>
  <si>
    <t>Z7006A006-04</t>
  </si>
  <si>
    <t>SCR,PAN HD,TORX/SLOT 6-32</t>
  </si>
  <si>
    <t>Z7006A011-06</t>
  </si>
  <si>
    <t>Z7006A016B-04</t>
  </si>
  <si>
    <t>SCR,MACH SLOT TORX SEMS 4</t>
  </si>
  <si>
    <t>Z7006A031-05</t>
  </si>
  <si>
    <t>SCR,MACH PAN HD PIL STL 8</t>
  </si>
  <si>
    <t>Z70100531-12</t>
  </si>
  <si>
    <t>BOLT,CARRIAGE,1/4-20,CUSTOM</t>
  </si>
  <si>
    <t>Z7011161B-16</t>
  </si>
  <si>
    <t>SCR,1/4-20 TT,PAN TORX,SS</t>
  </si>
  <si>
    <t>Z7011163B-04</t>
  </si>
  <si>
    <t>SCR,PN HD,TORX,TYP TT,8-3</t>
  </si>
  <si>
    <t>Z7011163B-06</t>
  </si>
  <si>
    <t>SCR,8-32,PAN TORX,TT,SS,B</t>
  </si>
  <si>
    <t>Z7011164B-08</t>
  </si>
  <si>
    <t>SCR,HEX HD,1/4-20,TAPTITE</t>
  </si>
  <si>
    <t>Z7011165A-10</t>
  </si>
  <si>
    <t>SCR,THDFORM,HEX HD,TYPE B</t>
  </si>
  <si>
    <t>Z7011173A-06</t>
  </si>
  <si>
    <t>SCR,TORX,TT,STL,8-32</t>
  </si>
  <si>
    <t>Z7011182A-12</t>
  </si>
  <si>
    <t>SCR PAN HD PHIL</t>
  </si>
  <si>
    <t>Z7011193A-06</t>
  </si>
  <si>
    <t>SCR,TAPTITE,PAN HD,PHIL</t>
  </si>
  <si>
    <t>Z7011200-06</t>
  </si>
  <si>
    <t>SCREW,TYPE B,TORX HD 8-32</t>
  </si>
  <si>
    <t>Z7011205A-10</t>
  </si>
  <si>
    <t>SCREW,THD FORM,#6 TYPE AB</t>
  </si>
  <si>
    <t>Z7011205A-24</t>
  </si>
  <si>
    <t>SCREW,#6 X 1.5",TYPE AB,S</t>
  </si>
  <si>
    <t>Z7011219A-16</t>
  </si>
  <si>
    <t>SCREW,SLOT,HWH,1/4-20,TT</t>
  </si>
  <si>
    <t>Z7011220A-05</t>
  </si>
  <si>
    <t>SCREW,#6 PLASTITE 48-2,PH</t>
  </si>
  <si>
    <t>Z7011234B-08</t>
  </si>
  <si>
    <t>SCREW,PLASTITE 48-2,#10,</t>
  </si>
  <si>
    <t>Z7011238A-24</t>
  </si>
  <si>
    <t>SCREW,THD FROM #8 PHIL HD</t>
  </si>
  <si>
    <t>Z7011245A-08</t>
  </si>
  <si>
    <t>SCR,1/4-20 TT, UC FLAT</t>
  </si>
  <si>
    <t>Z7011246A-06</t>
  </si>
  <si>
    <t>SCR,#10 TYP B,PAN TORX,SS</t>
  </si>
  <si>
    <t>Z7011246A-08</t>
  </si>
  <si>
    <t>Z7011247A-06</t>
  </si>
  <si>
    <t>SCR,8-32 TT,UC FLAT TORX,</t>
  </si>
  <si>
    <t>Z7011248A-08</t>
  </si>
  <si>
    <t>SCR,#10 TYP B,UC FLAT</t>
  </si>
  <si>
    <t>Z7011A011-05</t>
  </si>
  <si>
    <t>SCR,THD FRM,PAN HD,PHI,#6</t>
  </si>
  <si>
    <t>Z7011A041-04</t>
  </si>
  <si>
    <t>SCR,THD FRM,PAN,PHIL,TYPE</t>
  </si>
  <si>
    <t>Z7011A046-12-MP100</t>
  </si>
  <si>
    <t>SCREW,4BX3/4 PHIL OVAL HD</t>
  </si>
  <si>
    <t>Z7011A053-04</t>
  </si>
  <si>
    <t>SCREW TAPTITE PAN HD PHIL</t>
  </si>
  <si>
    <t>Z7011A062-08</t>
  </si>
  <si>
    <t>SCR,THD FRM PAN HD PHIL 8</t>
  </si>
  <si>
    <t>Z7011A067-06</t>
  </si>
  <si>
    <t>SCR TAPTITE HX HD 10-32</t>
  </si>
  <si>
    <t>Z7011A103-05</t>
  </si>
  <si>
    <t>SCR HEX HD THD FRM 8/32</t>
  </si>
  <si>
    <t>Z7011A103-06</t>
  </si>
  <si>
    <t>SCR,THD FRM,HEX HD,STL 8-</t>
  </si>
  <si>
    <t>Z7011A103-09</t>
  </si>
  <si>
    <t>SCR,THD FRM,HEX W HD,STL</t>
  </si>
  <si>
    <t>Z7011A118-06</t>
  </si>
  <si>
    <t>SCR,THD FRM,SLT HEX HD,1/</t>
  </si>
  <si>
    <t>Z7011A122-06</t>
  </si>
  <si>
    <t>SCR,#10 TYP B,HEX W HD,TH</t>
  </si>
  <si>
    <t>Z7011A122-08</t>
  </si>
  <si>
    <t>Z7011A135-10</t>
  </si>
  <si>
    <t>SCREW,HEX HD,#10,TYPE B</t>
  </si>
  <si>
    <t>Z7017A009-16-MP5</t>
  </si>
  <si>
    <t>SCREW,SHOULDER,BRASS,6-32</t>
  </si>
  <si>
    <t>Z7017A034-06</t>
  </si>
  <si>
    <t>SCREW,HI-LO,HEX.HD.#10</t>
  </si>
  <si>
    <t>Z7017A035-06</t>
  </si>
  <si>
    <t>SCREW,HI-LO,PAN HD,#6-19</t>
  </si>
  <si>
    <t>Z7054017A</t>
  </si>
  <si>
    <t>ACORN NUT 8-32 LOW CROWN</t>
  </si>
  <si>
    <t>Z7054A010</t>
  </si>
  <si>
    <t>NUT,ACORN,1/4-20.LOW CROW</t>
  </si>
  <si>
    <t>Z7056A012</t>
  </si>
  <si>
    <t>NUT SELF CLINCH 1/4 20</t>
  </si>
  <si>
    <t>Z7057A027</t>
  </si>
  <si>
    <t>NUT,HEX,DBL CHAM,SS,5/16-</t>
  </si>
  <si>
    <t>Z7057A056</t>
  </si>
  <si>
    <t>NUT HEX HEAVY DUTY</t>
  </si>
  <si>
    <t>Z7058050A</t>
  </si>
  <si>
    <t>NUT,KEPS,1/4-20,SS</t>
  </si>
  <si>
    <t>Z7058A004</t>
  </si>
  <si>
    <t>NUT,HEX,EXT KEPS,STL,10-3</t>
  </si>
  <si>
    <t>Z7058A005</t>
  </si>
  <si>
    <t>NUT HEX KEPTS STL 1/4-20</t>
  </si>
  <si>
    <t>Z7058A009</t>
  </si>
  <si>
    <t>NUT EL STOP HEX LT STL 1/</t>
  </si>
  <si>
    <t>Z7058A010</t>
  </si>
  <si>
    <t>NUT, EL STOP HEX LT SS 1/</t>
  </si>
  <si>
    <t>Z7058A022</t>
  </si>
  <si>
    <t>NUT, HEX EXT KEPS STL</t>
  </si>
  <si>
    <t>Z7058A036A</t>
  </si>
  <si>
    <t>NUT,EL STOP,HEX,STL,#22TE</t>
  </si>
  <si>
    <t>Z7058A045</t>
  </si>
  <si>
    <t>NUT,HEX EXT,KEPS 8-32 SS</t>
  </si>
  <si>
    <t>Z7058A047</t>
  </si>
  <si>
    <t>NUT,MACH SCR HEX KEPS 10-</t>
  </si>
  <si>
    <t>Z7059109A</t>
  </si>
  <si>
    <t>NUT,MACH,HEX,1/4-20,BLACK</t>
  </si>
  <si>
    <t>Z7059124A</t>
  </si>
  <si>
    <t>NUT, 3/8-16,HI-CORR. RESI</t>
  </si>
  <si>
    <t>Z7059125A</t>
  </si>
  <si>
    <t>NUT,5/16-18,HI.CORR.RESIS</t>
  </si>
  <si>
    <t>Z7059A020</t>
  </si>
  <si>
    <t>NUT,HEX,DBL CHAM,SS,1/4-2</t>
  </si>
  <si>
    <t>Z7059A063</t>
  </si>
  <si>
    <t>NUT,HEX,3/8-16</t>
  </si>
  <si>
    <t>Z7060A015A</t>
  </si>
  <si>
    <t>NUT,SPEED,U TYPE,6-32</t>
  </si>
  <si>
    <t>Z7065071B</t>
  </si>
  <si>
    <t>NUT,BARREL,1/4-20</t>
  </si>
  <si>
    <t>Z7065073A</t>
  </si>
  <si>
    <t>SCREW,GROMMET</t>
  </si>
  <si>
    <t>Z7065078A</t>
  </si>
  <si>
    <t>NUT,FLANGE,5/16-18,HI.</t>
  </si>
  <si>
    <t>Z7067016A</t>
  </si>
  <si>
    <t>O-RING,5/16 ID,</t>
  </si>
  <si>
    <t>Z7072234A</t>
  </si>
  <si>
    <t>WSHR,FLT,SS,.344,.563 O.D</t>
  </si>
  <si>
    <t>Z7072246A</t>
  </si>
  <si>
    <t>TS100 STEEL SPACER GASKET</t>
  </si>
  <si>
    <t>Z7072251A</t>
  </si>
  <si>
    <t>WASH,FLAT,SS 5/16</t>
  </si>
  <si>
    <t>Z7072301A</t>
  </si>
  <si>
    <t>WASHR,NYLON,5/16,BLK,1/32</t>
  </si>
  <si>
    <t>Z7072A005</t>
  </si>
  <si>
    <t>WASHER,FLAT,STL,.172X3/8X</t>
  </si>
  <si>
    <t>Z7072A012</t>
  </si>
  <si>
    <t>Z7072A015</t>
  </si>
  <si>
    <t>WASHER,FLAT,SS,.203X7/16X</t>
  </si>
  <si>
    <t>Z7072A025</t>
  </si>
  <si>
    <t>WASHER,FLAT,STL,.266X3/4X</t>
  </si>
  <si>
    <t>Z7072A026</t>
  </si>
  <si>
    <t>WASHER,FLT,STL,.266X 1IN</t>
  </si>
  <si>
    <t>Z7072A031</t>
  </si>
  <si>
    <t>WASHER,FLAT,SS,.344X3/4X.</t>
  </si>
  <si>
    <t>Z7072A035</t>
  </si>
  <si>
    <t>WASHER,FLAT,SS,.406X 1IN</t>
  </si>
  <si>
    <t>Z7072A137A</t>
  </si>
  <si>
    <t>WASH,FLT,STL,1-7/8OD X 1-</t>
  </si>
  <si>
    <t>Z7072A140A</t>
  </si>
  <si>
    <t>WASHER FL STL</t>
  </si>
  <si>
    <t>Z7072A143A</t>
  </si>
  <si>
    <t>WASHER</t>
  </si>
  <si>
    <t>Z7072A171A</t>
  </si>
  <si>
    <t>WASHR,FLT,FIBRE,1/4OD X .</t>
  </si>
  <si>
    <t>Z7072A176A</t>
  </si>
  <si>
    <t>FLT WASHER 5/16 OD X .188</t>
  </si>
  <si>
    <t>Z7074A001</t>
  </si>
  <si>
    <t>LKWASHER,SPLIT,STL,#6 SCR</t>
  </si>
  <si>
    <t>Z7074A015</t>
  </si>
  <si>
    <t>LKWASHER,SPLIT,1/4 SCREW</t>
  </si>
  <si>
    <t>Z7074A016</t>
  </si>
  <si>
    <t>WASHER SLIT LOCK</t>
  </si>
  <si>
    <t>Z7074A020</t>
  </si>
  <si>
    <t>LKWASHER,SPLIT,SS,5/16 SC</t>
  </si>
  <si>
    <t>Z7074A046</t>
  </si>
  <si>
    <t>LKWASHER,SPLIT,SS,3/8 SCR</t>
  </si>
  <si>
    <t>Z7074A054A</t>
  </si>
  <si>
    <t>LKWASH,SPR STL,.585X.875X</t>
  </si>
  <si>
    <t>Z7075078A</t>
  </si>
  <si>
    <t>LOCKWASHER,EXT TOOTH,1/4,</t>
  </si>
  <si>
    <t>Z7075A007</t>
  </si>
  <si>
    <t>LOCKWASHER,EXT TTH,STL,1/</t>
  </si>
  <si>
    <t>Z7075A014</t>
  </si>
  <si>
    <t>LOCKWASHER,INT TTH,STL,#1</t>
  </si>
  <si>
    <t>Z7075A025</t>
  </si>
  <si>
    <t>LKWASH,EXT TTH STL #8 SCR</t>
  </si>
  <si>
    <t>Z7075A031</t>
  </si>
  <si>
    <t>LKWASH EXT TTH 10 SCREW</t>
  </si>
  <si>
    <t>Z7075A067</t>
  </si>
  <si>
    <t>LKWASH,INT TTH SS 1/14 SC</t>
  </si>
  <si>
    <t>Z7075A072</t>
  </si>
  <si>
    <t>LKWASH,INT TOOTH,SS,#10 S</t>
  </si>
  <si>
    <t>Z70900567</t>
  </si>
  <si>
    <t>RUBBER RIVET NUT</t>
  </si>
  <si>
    <t>Z7099223A</t>
  </si>
  <si>
    <t>RIVET,BLIND,3/32X.25,ALUM</t>
  </si>
  <si>
    <t>Z7099A103-29</t>
  </si>
  <si>
    <t>RIVET,POP,OPEN END,1/8"HD</t>
  </si>
  <si>
    <t>Z71400916A</t>
  </si>
  <si>
    <t>NAMEPLATE,ALLEGIANT,ALGT</t>
  </si>
  <si>
    <t>Z77700418-56</t>
  </si>
  <si>
    <t>FLAP SEAL,1/16 EDGE,1-3/4 FLAP</t>
  </si>
  <si>
    <t>Z77700500-56</t>
  </si>
  <si>
    <t>TRIM SEAL,1/16 EDGE,6mm BULB</t>
  </si>
  <si>
    <t>Z77700623</t>
  </si>
  <si>
    <t>KIT,HARDWARE,SPLIT VSLRs</t>
  </si>
  <si>
    <t>Z77700624</t>
  </si>
  <si>
    <t>KIT,HARDWARE,HOOKS</t>
  </si>
  <si>
    <t>Z77700765B</t>
  </si>
  <si>
    <t>KIT,HDW,PATHFINDER</t>
  </si>
  <si>
    <t>Z77700891A</t>
  </si>
  <si>
    <t>GROMMET,WEB,1.0IDx1.13GDx.13GW</t>
  </si>
  <si>
    <t>Z77700992A</t>
  </si>
  <si>
    <t>KIT,HDW,CTRL HD,PATHFINDER</t>
  </si>
  <si>
    <t>Z77701058A</t>
  </si>
  <si>
    <t>KIT,HDW,HANDHELD,PF200H</t>
  </si>
  <si>
    <t>Z77701290A</t>
  </si>
  <si>
    <t>KIT, LIGHTBAR DOME HARDWARE</t>
  </si>
  <si>
    <t>Z77701318A</t>
  </si>
  <si>
    <t>KIT, HL10, PERM MOUNT</t>
  </si>
  <si>
    <t>Z77701433A</t>
  </si>
  <si>
    <t>KIT, TAH D-PILLAR LIGHTBAR</t>
  </si>
  <si>
    <t>Z77701562A</t>
  </si>
  <si>
    <t>KIT,MTG HARDWARE,PF400</t>
  </si>
  <si>
    <t>Z8010002A</t>
  </si>
  <si>
    <t>BRACKET,OPTICOM 795H</t>
  </si>
  <si>
    <t>Z8010009A</t>
  </si>
  <si>
    <t>CABLE ASSY,25',OPTICOM</t>
  </si>
  <si>
    <t>Z801002908A-D</t>
  </si>
  <si>
    <t>BRKT,DS,795H-EXTB</t>
  </si>
  <si>
    <t>Z801002908A-P</t>
  </si>
  <si>
    <t>BRKT,PS,795H-EXTB</t>
  </si>
  <si>
    <t>Z801002910A-D</t>
  </si>
  <si>
    <t>KIT,RETROFIT,795H-EXTB-D</t>
  </si>
  <si>
    <t>Z801002910A-P</t>
  </si>
  <si>
    <t>KIT,RETROFIT,795H-EXTB-P</t>
  </si>
  <si>
    <t>Z801200950</t>
  </si>
  <si>
    <t>LENS,FLUTED,DUAL FASTENER,RED</t>
  </si>
  <si>
    <t>Z801200950-01</t>
  </si>
  <si>
    <t>LENS,FLUTED,DUAL FASTENER,AMB</t>
  </si>
  <si>
    <t>Z801200950-02</t>
  </si>
  <si>
    <t>LENS,FLUTED,DUAL FASTENER,CLR</t>
  </si>
  <si>
    <t>Z801200950-03</t>
  </si>
  <si>
    <t>LENS,FLUTED,DUAL FASTENER,BLUE</t>
  </si>
  <si>
    <t>Z801200965-01</t>
  </si>
  <si>
    <t>KIT, ACCESSORY, QL43, 64, 73</t>
  </si>
  <si>
    <t>Z801200983B</t>
  </si>
  <si>
    <t>LENS,SMOOTH,DUAL FASTENER,</t>
  </si>
  <si>
    <t>Z801200983B-01</t>
  </si>
  <si>
    <t>Z801200983B-02</t>
  </si>
  <si>
    <t>LENS,CLEAR,SMOOTH,DUAL</t>
  </si>
  <si>
    <t>Z801200983B-03</t>
  </si>
  <si>
    <t>LENS,BLUE,SMOOTH,DUAL</t>
  </si>
  <si>
    <t>Z801200983B-04</t>
  </si>
  <si>
    <t>LENS,GREEN,SMOOTH,DUAL</t>
  </si>
  <si>
    <t>Z801201076</t>
  </si>
  <si>
    <t>LENS,QL73LEDSCENE</t>
  </si>
  <si>
    <t>Z801201253</t>
  </si>
  <si>
    <t>LENS,QL43,RED,HORIZONTAL</t>
  </si>
  <si>
    <t>Z801201253-01</t>
  </si>
  <si>
    <t>LENS,QL43,AMBER,HORIZONTAL</t>
  </si>
  <si>
    <t>Z801201253-02</t>
  </si>
  <si>
    <t>LENS,QL43,CLEAR,HORIZONTAL</t>
  </si>
  <si>
    <t>Z801201253-03</t>
  </si>
  <si>
    <t>LENS,QL43,BLUE,HORIZONTAL</t>
  </si>
  <si>
    <t>Z801201443</t>
  </si>
  <si>
    <t>RED FLUTED LENS,QL97</t>
  </si>
  <si>
    <t>Z801201443B-01</t>
  </si>
  <si>
    <t>AMBER FLUTED LENS, QL97</t>
  </si>
  <si>
    <t>Z801201443B-02</t>
  </si>
  <si>
    <t>CLEAR FLUTED LENS,QL97</t>
  </si>
  <si>
    <t>Z801201443B-03</t>
  </si>
  <si>
    <t>BLUE FLUTED LENS, QL97</t>
  </si>
  <si>
    <t>Z801201444-02</t>
  </si>
  <si>
    <t>CLEAR SMOOTH LENS, QL97</t>
  </si>
  <si>
    <t>Z801201525</t>
  </si>
  <si>
    <t>MECH. ASSY,QL64-ARROW</t>
  </si>
  <si>
    <t>Z801201526</t>
  </si>
  <si>
    <t>MECH ASSY,QL64-BACKUP</t>
  </si>
  <si>
    <t>Z801201527</t>
  </si>
  <si>
    <t>MECH ASSY,QL64-BTT</t>
  </si>
  <si>
    <t>Z801201528</t>
  </si>
  <si>
    <t>MECH. ASSY,QL64-TURN</t>
  </si>
  <si>
    <t>Z801201545</t>
  </si>
  <si>
    <t>LENS, QL73, RED,HORIZONTAL</t>
  </si>
  <si>
    <t>Z801201545-01</t>
  </si>
  <si>
    <t>LENS, QL73,AMBER,HORIZONTAL</t>
  </si>
  <si>
    <t>Z801201545-02</t>
  </si>
  <si>
    <t>LENS, QL73,CLEAR,HORIZONTAL</t>
  </si>
  <si>
    <t>Z801201545-03</t>
  </si>
  <si>
    <t>LENS, QL73, BLUE,HORIZONTAL</t>
  </si>
  <si>
    <t>Z801201545-04</t>
  </si>
  <si>
    <t>LENS, QL73,GREEN,HORIZONTAL</t>
  </si>
  <si>
    <t>Z801202208A</t>
  </si>
  <si>
    <t>ORIGINAL REPL. LENS, QL64, RED</t>
  </si>
  <si>
    <t>Z801202208A-01</t>
  </si>
  <si>
    <t>ORIGINAL REPL. LENS, QL64, AMB</t>
  </si>
  <si>
    <t>Z801202208A-02</t>
  </si>
  <si>
    <t>ORIGINAL REPL. LENS, QL64, CLR</t>
  </si>
  <si>
    <t>Z801202208A-03</t>
  </si>
  <si>
    <t>ORIGINAL REPL. LENS, QL64, BLU</t>
  </si>
  <si>
    <t>Z801202208A-04</t>
  </si>
  <si>
    <t>ORIGINAL REPL. LENS, QL64, GRN</t>
  </si>
  <si>
    <t>Z8012027A</t>
  </si>
  <si>
    <t>BTT BU 3UP CASTING</t>
  </si>
  <si>
    <t>Z8012028A</t>
  </si>
  <si>
    <t>GASKET,BTT BU 3UP CASTING</t>
  </si>
  <si>
    <t>Z8012029A</t>
  </si>
  <si>
    <t>BTT BU 4UP CASTING</t>
  </si>
  <si>
    <t>Z8012030A</t>
  </si>
  <si>
    <t>GASKET,BTT BU 4UP CASTING</t>
  </si>
  <si>
    <t>Z8012038A</t>
  </si>
  <si>
    <t>BTT BU 3 HORIZ. CASTING</t>
  </si>
  <si>
    <t>Z8012039A</t>
  </si>
  <si>
    <t>GASKET,BTT BU 3H CASTING</t>
  </si>
  <si>
    <t>Z8012067A-02</t>
  </si>
  <si>
    <t>LENS,SMOOTH,CLEAR, 9X7</t>
  </si>
  <si>
    <t>Z8012081A</t>
  </si>
  <si>
    <t>GASKET,MOUNTING,7X3</t>
  </si>
  <si>
    <t>Z8012110A</t>
  </si>
  <si>
    <t>GASKET,7X3 BASE/LENS,</t>
  </si>
  <si>
    <t>Z8012111A</t>
  </si>
  <si>
    <t>GASKET,9X7 BASE/LENS,</t>
  </si>
  <si>
    <t>Z806500523A</t>
  </si>
  <si>
    <t>DOME,END,CLEAR,NAVIGATOR</t>
  </si>
  <si>
    <t>Z806500523A-A</t>
  </si>
  <si>
    <t>DOME,END,AMBER,NAVIGATOR</t>
  </si>
  <si>
    <t>Z806500523A-B</t>
  </si>
  <si>
    <t>DOME,END,BLUE,NAVIGATOR</t>
  </si>
  <si>
    <t>Z806500523A-R</t>
  </si>
  <si>
    <t>DOME,END,RED,NAVIGATOR</t>
  </si>
  <si>
    <t>Z806500524A</t>
  </si>
  <si>
    <t>DOME,LONG,CLEAR,NAVIGATOR</t>
  </si>
  <si>
    <t>Z806500524A-A</t>
  </si>
  <si>
    <t>DOME,LONG,AMBER,NAVIGATOR</t>
  </si>
  <si>
    <t>Z806500524A-B</t>
  </si>
  <si>
    <t>DOME,LONG,BLUE,NAVIGATOR</t>
  </si>
  <si>
    <t>Z806500524A-R</t>
  </si>
  <si>
    <t>DOME,LONG,RED,NAVIGATOR</t>
  </si>
  <si>
    <t>Z806500525A</t>
  </si>
  <si>
    <t>DOME,SHORT,CLEAR,NAVIGATOR</t>
  </si>
  <si>
    <t>Z806500525A-A</t>
  </si>
  <si>
    <t>DOME,SHORT,AMBER,NAVIGATOR</t>
  </si>
  <si>
    <t>Z806500525A-B</t>
  </si>
  <si>
    <t>DOME,SHORT,BLUE,NAVIGATOR</t>
  </si>
  <si>
    <t>Z806500525A-R</t>
  </si>
  <si>
    <t>DOME,SHORT,RED,NAVIGATOR</t>
  </si>
  <si>
    <t>Z806500526</t>
  </si>
  <si>
    <t>BULKHEAD, NAVIGATOR, BLACK</t>
  </si>
  <si>
    <t>Z806500526-C</t>
  </si>
  <si>
    <t>BULKHEAD, NAVIGATOR, CLEAR</t>
  </si>
  <si>
    <t>Z806500709</t>
  </si>
  <si>
    <t>NAMEPLATE, END CAP, NAVIGATOR</t>
  </si>
  <si>
    <t>Z806500735</t>
  </si>
  <si>
    <t>DOME, SHORT END, CLEAR, NAVIGA</t>
  </si>
  <si>
    <t>Z806500735-A</t>
  </si>
  <si>
    <t>DOME,SHORT END,AMBER,NAVIGA</t>
  </si>
  <si>
    <t>Z806500735-B</t>
  </si>
  <si>
    <t>DOME, SHORT END, BLUE, NAVIGA</t>
  </si>
  <si>
    <t>Z806500735-R</t>
  </si>
  <si>
    <t>DOME,SHORT END,RED,NAVIGA</t>
  </si>
  <si>
    <t>Z806500759</t>
  </si>
  <si>
    <t>BRKT, MTG, 795H OPTICOM, NAVIG</t>
  </si>
  <si>
    <t>Z806500795-A</t>
  </si>
  <si>
    <t>MECH ASSY,NVG6X4-A</t>
  </si>
  <si>
    <t>Z806500795-AB</t>
  </si>
  <si>
    <t>MECH ASSY,NVG6X4-AB</t>
  </si>
  <si>
    <t>Z806500795-AW</t>
  </si>
  <si>
    <t>MECH ASSY,NVG6X4-AW</t>
  </si>
  <si>
    <t>Z806500795-B</t>
  </si>
  <si>
    <t>MECH ASSY,NVG6X4-B</t>
  </si>
  <si>
    <t>Z806500795-BW</t>
  </si>
  <si>
    <t>MECH ASSY,NVG6X4-BW</t>
  </si>
  <si>
    <t>Z806500795-G</t>
  </si>
  <si>
    <t>MECH ASSY,NVG6X4-G</t>
  </si>
  <si>
    <t>Z806500795-R</t>
  </si>
  <si>
    <t>MECH ASSY,NVG6X4-R</t>
  </si>
  <si>
    <t>Z806500795-RA</t>
  </si>
  <si>
    <t>MECH ASSY,NVG6X4-RA</t>
  </si>
  <si>
    <t>Z806500795-RB</t>
  </si>
  <si>
    <t>MECH ASSY,NVG6X4-RB</t>
  </si>
  <si>
    <t>Z806500795-RW</t>
  </si>
  <si>
    <t>MECH ASSY,NVG6X4-RW</t>
  </si>
  <si>
    <t>Z806500795-TCLAD</t>
  </si>
  <si>
    <t>MECH ASSY, NVG6X4-TCLA DRVR</t>
  </si>
  <si>
    <t>Z806500795-TCLAP</t>
  </si>
  <si>
    <t>MECH ASSY, NVG6X4-TCLA PASS</t>
  </si>
  <si>
    <t>Z806500795-TCLBD</t>
  </si>
  <si>
    <t>MECH ASSY, NVG6X4-TCLB DRVR</t>
  </si>
  <si>
    <t>Z806500795-TCLBP</t>
  </si>
  <si>
    <t>MECH ASSY, NVG6X4-TCLB PASS</t>
  </si>
  <si>
    <t>Z806500795-TCLGD</t>
  </si>
  <si>
    <t>MECH ASSY, NVG6X4-TCLG-DRVR</t>
  </si>
  <si>
    <t>Z806500795-TCLGP</t>
  </si>
  <si>
    <t>MECH ASSY, NVG6X4-TCLG PASS</t>
  </si>
  <si>
    <t>Z806500795-TCLRD</t>
  </si>
  <si>
    <t>MECH ASSY, NVG6X4-TCLR DRVR</t>
  </si>
  <si>
    <t>Z806500795-W</t>
  </si>
  <si>
    <t>MECH ASSY,NVG6X4-W</t>
  </si>
  <si>
    <t>Z806500832</t>
  </si>
  <si>
    <t>MIRROR, PARABOLIC, NAVIGATOR</t>
  </si>
  <si>
    <t>Z806500962</t>
  </si>
  <si>
    <t>OPTICOM OPTION, NAVIGATOR</t>
  </si>
  <si>
    <t>Z806500978-D</t>
  </si>
  <si>
    <t>NVG6X4-SST,DRVR,MECH ASSY</t>
  </si>
  <si>
    <t>Z806500978-P</t>
  </si>
  <si>
    <t>NVG6X4-SST,PASS,MECH ASSY</t>
  </si>
  <si>
    <t>Z806501199-A</t>
  </si>
  <si>
    <t>MECH ASSY, NVG7X3S-A</t>
  </si>
  <si>
    <t>Z806501199-AB</t>
  </si>
  <si>
    <t>MECH ASSY, NVG7X3S-AB</t>
  </si>
  <si>
    <t>Z806501199-AG</t>
  </si>
  <si>
    <t>MECH ASSY, NVG7X3S-AG</t>
  </si>
  <si>
    <t>Z806501199-AW</t>
  </si>
  <si>
    <t>MECH ASSY, NVG7X3S-AW</t>
  </si>
  <si>
    <t>Z806501199-B</t>
  </si>
  <si>
    <t>MECH ASSY, NVG7X3S-B</t>
  </si>
  <si>
    <t>Z806501199-BW</t>
  </si>
  <si>
    <t>MECH ASSY, NVG7X3S-BW</t>
  </si>
  <si>
    <t>Z806501199-G</t>
  </si>
  <si>
    <t>MECH ASSY, NVG7X3S-G</t>
  </si>
  <si>
    <t>Z806501199-R</t>
  </si>
  <si>
    <t>MECH ASSY, NVG7X3S-R</t>
  </si>
  <si>
    <t>Z806501199-RA</t>
  </si>
  <si>
    <t>MECH ASSY, NVG7X3S-RA</t>
  </si>
  <si>
    <t>Z806501199-RB</t>
  </si>
  <si>
    <t>MECH ASSY, NVG7X3S-RB</t>
  </si>
  <si>
    <t>Z806501199-RG</t>
  </si>
  <si>
    <t>MECH ASSY, NVG7X3S-RG</t>
  </si>
  <si>
    <t>Z806501199-RW</t>
  </si>
  <si>
    <t>MECH ASSY, NVG7X3S-RW</t>
  </si>
  <si>
    <t>Z806501199-W</t>
  </si>
  <si>
    <t>MECH ASSY, NVG7X3S-W</t>
  </si>
  <si>
    <t>Z806501199-WK</t>
  </si>
  <si>
    <t>MECH ASSY, NVG7X3S-WK</t>
  </si>
  <si>
    <t>Z806501313-A</t>
  </si>
  <si>
    <t>MECH ASSY, NVG4X3-A</t>
  </si>
  <si>
    <t>Z806501313-AW</t>
  </si>
  <si>
    <t>MECH ASSY, NVG4X3-AW</t>
  </si>
  <si>
    <t>Z806501313-B</t>
  </si>
  <si>
    <t>MECH ASSY, NVG4X3-B</t>
  </si>
  <si>
    <t>Z806501313-BW</t>
  </si>
  <si>
    <t>MECH ASSY, NVG4X3-BW</t>
  </si>
  <si>
    <t>Z806501313-R</t>
  </si>
  <si>
    <t>MECH ASSY, NVG4X3-R</t>
  </si>
  <si>
    <t>Z806501313-RB</t>
  </si>
  <si>
    <t>MECH ASSY, NVG4X3-RB</t>
  </si>
  <si>
    <t>Z806501313-RW</t>
  </si>
  <si>
    <t>MECH ASSY, NVG4X3-RW</t>
  </si>
  <si>
    <t>Z806501313-W</t>
  </si>
  <si>
    <t>MECH ASSY, NVG4X3-W</t>
  </si>
  <si>
    <t>Z806501335-A</t>
  </si>
  <si>
    <t>MECH ASSY, NVG6X4SM-A</t>
  </si>
  <si>
    <t>Z806501335-AAW</t>
  </si>
  <si>
    <t>MECH ASSY, NVG6X4QS-AAW</t>
  </si>
  <si>
    <t>Z806501335-AAX</t>
  </si>
  <si>
    <t>MECH ASSY, NVG6X4QS-AAX</t>
  </si>
  <si>
    <t>Z806501335-AB</t>
  </si>
  <si>
    <t>MECH ASSY, NVG6X4SM-AB</t>
  </si>
  <si>
    <t>Z806501335-AW</t>
  </si>
  <si>
    <t>MECH ASSY, NVG6X4SM-AW</t>
  </si>
  <si>
    <t>Z806501335-B</t>
  </si>
  <si>
    <t>MECH ASSY, NVG6X4SM-B</t>
  </si>
  <si>
    <t>Z806501335-BBA</t>
  </si>
  <si>
    <t>MECH ASSY, NVG6X4QS-BBA</t>
  </si>
  <si>
    <t>Z806501335-BBW</t>
  </si>
  <si>
    <t>MECH ASSY, NVG6X4QS-BBW</t>
  </si>
  <si>
    <t>Z806501335-BBX</t>
  </si>
  <si>
    <t>MECH ASSY, NVG6X4QS-BBX</t>
  </si>
  <si>
    <t>Z806501335-BRA</t>
  </si>
  <si>
    <t>MECH ASSY, NVG6X4QS-BRA</t>
  </si>
  <si>
    <t>Z806501335-BRW</t>
  </si>
  <si>
    <t>MECH ASSY, NVG6X4QS-BRW</t>
  </si>
  <si>
    <t>Z806501335-BRX</t>
  </si>
  <si>
    <t>MECH ASSY, NVG6X4QS-BRX</t>
  </si>
  <si>
    <t>Z806501335-BW</t>
  </si>
  <si>
    <t>MECH ASSY, NVG6X4SM-BW</t>
  </si>
  <si>
    <t>Z806501335-R</t>
  </si>
  <si>
    <t>MECH ASSY, NVG6X4SM-R</t>
  </si>
  <si>
    <t>Z806501335-RA</t>
  </si>
  <si>
    <t>MECH ASSY, NVG6X4SM-RA</t>
  </si>
  <si>
    <t>Z806501335-RB</t>
  </si>
  <si>
    <t>MECH ASSY, NVG6X4SM-RB</t>
  </si>
  <si>
    <t>Z806501335-RBA</t>
  </si>
  <si>
    <t>MECH ASSY, NVG6X4QS-RBA</t>
  </si>
  <si>
    <t>Z806501335-RBW</t>
  </si>
  <si>
    <t>MECH ASSY, NVG6X4QS-RBW</t>
  </si>
  <si>
    <t>Z806501335-RBX</t>
  </si>
  <si>
    <t>MECH ASSY, NVG6X4QS-RBX</t>
  </si>
  <si>
    <t>Z806501335-RRA</t>
  </si>
  <si>
    <t>MECH ASSY, NVG6X4QS-RRA</t>
  </si>
  <si>
    <t>Z806501335-RRW</t>
  </si>
  <si>
    <t>MECH ASSY, NVG6X4QS-RRW</t>
  </si>
  <si>
    <t>Z806501335-RRX</t>
  </si>
  <si>
    <t>MECH ASSY, NVG6X4QS-RRX</t>
  </si>
  <si>
    <t>Z806501335-RW</t>
  </si>
  <si>
    <t>MECH ASSY, NVG6X4SM-RW</t>
  </si>
  <si>
    <t>Z806501335-W</t>
  </si>
  <si>
    <t>MECH ASSY, NVG6X4SM-W</t>
  </si>
  <si>
    <t>Z806501335-WK</t>
  </si>
  <si>
    <t>MECH ASSY, NVG6X4SM-WK</t>
  </si>
  <si>
    <t>Z806501335-XXA</t>
  </si>
  <si>
    <t>MECH ASSY, NVG6X4QS-XXA</t>
  </si>
  <si>
    <t>Z806501337-A</t>
  </si>
  <si>
    <t>MECH ASSY, NVGROTD-A</t>
  </si>
  <si>
    <t>Z806501337-AW</t>
  </si>
  <si>
    <t>MECH ASSY, NVGROTD-AW</t>
  </si>
  <si>
    <t>Z806501337-B</t>
  </si>
  <si>
    <t>MECH ASSY, NVGROTD-B</t>
  </si>
  <si>
    <t>Z806501337-BW</t>
  </si>
  <si>
    <t>MECH ASSY, NVGROTD-BW</t>
  </si>
  <si>
    <t>Z806501337-R</t>
  </si>
  <si>
    <t>MECH ASSY, NVGROTD-R</t>
  </si>
  <si>
    <t>Z806501337-RA</t>
  </si>
  <si>
    <t>MECH ASSY, NVGROTD-RA</t>
  </si>
  <si>
    <t>Z806501337-RB</t>
  </si>
  <si>
    <t>MECH ASSY, NVGROTD-RB</t>
  </si>
  <si>
    <t>Z806501337-RW</t>
  </si>
  <si>
    <t>MECH ASSY, NVGROTD-RW</t>
  </si>
  <si>
    <t>Z806501337-W</t>
  </si>
  <si>
    <t>MECH ASSY, NVGROTD-W</t>
  </si>
  <si>
    <t>Z806501487</t>
  </si>
  <si>
    <t>MIRROR, 10" NAVIGATOR, DRVR/PA</t>
  </si>
  <si>
    <t>Z806501522-2</t>
  </si>
  <si>
    <t>KIT, 4-IN RISER, NVG (2BRKT)</t>
  </si>
  <si>
    <t>Z806501522-4</t>
  </si>
  <si>
    <t>KIT, 4-IN RISER, NVG (4BRKT)</t>
  </si>
  <si>
    <t>Z806501791A</t>
  </si>
  <si>
    <t>MIRROR, DIAMOND, NAVIGATOR</t>
  </si>
  <si>
    <t>Z806501793A</t>
  </si>
  <si>
    <t>MIRROR, END, ACTION, NAVIGATOR</t>
  </si>
  <si>
    <t>Z8088A001B</t>
  </si>
  <si>
    <t>RING,RETAINING,BEARING</t>
  </si>
  <si>
    <t>Z8108A002</t>
  </si>
  <si>
    <t>GROMMET</t>
  </si>
  <si>
    <t>Z8108A014</t>
  </si>
  <si>
    <t>Z8126A017B</t>
  </si>
  <si>
    <t>BEARING,BALL</t>
  </si>
  <si>
    <t>Z81461223C</t>
  </si>
  <si>
    <t>NAMEPLATE Q2B</t>
  </si>
  <si>
    <t>Z81461378A</t>
  </si>
  <si>
    <t>LABEL, SWITCH, BRACKET</t>
  </si>
  <si>
    <t>Z81461562A-05</t>
  </si>
  <si>
    <t>NAMEPLATE,FLAT,TS100-N</t>
  </si>
  <si>
    <t>Z81461821A-02</t>
  </si>
  <si>
    <t>NMPLT,AD26C-Z</t>
  </si>
  <si>
    <t>Z81461864A</t>
  </si>
  <si>
    <t>FACEPLATE,LOGO,PA300</t>
  </si>
  <si>
    <t>Z81461865A</t>
  </si>
  <si>
    <t>MAIN FACEPLATE 690000</t>
  </si>
  <si>
    <t>Z81462186A</t>
  </si>
  <si>
    <t>NAMEPLATE,LEGEND</t>
  </si>
  <si>
    <t>Z8209A021B</t>
  </si>
  <si>
    <t>KIT, INSTALL &amp; BRAKE</t>
  </si>
  <si>
    <t>Z8209B009C</t>
  </si>
  <si>
    <t>Q2B BRAKE COVER ASSY.</t>
  </si>
  <si>
    <t>Z8233A083A-0R</t>
  </si>
  <si>
    <t>PLUG,CONDUIT,1/2,RAW AS P</t>
  </si>
  <si>
    <t>Z8240A072</t>
  </si>
  <si>
    <t>CLAMP,CORD</t>
  </si>
  <si>
    <t>Z8240A107-05</t>
  </si>
  <si>
    <t>GASKET,9.00 LG</t>
  </si>
  <si>
    <t>Z828000641</t>
  </si>
  <si>
    <t>CLUTCH ASSY,Q-SIREN, LARGE</t>
  </si>
  <si>
    <t>Z8280065B-K</t>
  </si>
  <si>
    <t>Q ROTOR/CLUTCH KIT(SERVIC</t>
  </si>
  <si>
    <t>Z8280080B</t>
  </si>
  <si>
    <t>MOTOR,12V,Q2B SERIES C</t>
  </si>
  <si>
    <t>Z8280086A</t>
  </si>
  <si>
    <t>BACKPLATE BP200-Q</t>
  </si>
  <si>
    <t>Z8280090A</t>
  </si>
  <si>
    <t>NEO-DRVR BP200 &amp; AS124</t>
  </si>
  <si>
    <t>Z8280104B</t>
  </si>
  <si>
    <t>Q2B,FRONT GRILLE ASSY</t>
  </si>
  <si>
    <t>Z8280104B-BC</t>
  </si>
  <si>
    <t>BLK CHRM,FRONT GRILLE ASSY.</t>
  </si>
  <si>
    <t>Z8280106A</t>
  </si>
  <si>
    <t>GUARD,STATOR</t>
  </si>
  <si>
    <t>Z8280106A-BC</t>
  </si>
  <si>
    <t>BLK CHRM,STATOR GUARD</t>
  </si>
  <si>
    <t>Z8280A006</t>
  </si>
  <si>
    <t>BRACKET,SOLENOID</t>
  </si>
  <si>
    <t>Z8280A007-01</t>
  </si>
  <si>
    <t>SOLENOID 12V</t>
  </si>
  <si>
    <t>Z8280A009</t>
  </si>
  <si>
    <t>PLUNGER</t>
  </si>
  <si>
    <t>Z8280A010</t>
  </si>
  <si>
    <t>Z8280A017</t>
  </si>
  <si>
    <t>SPRING</t>
  </si>
  <si>
    <t>Z8280B003J-02</t>
  </si>
  <si>
    <t>BRAKE ASSY,12V</t>
  </si>
  <si>
    <t>Z8280C077A</t>
  </si>
  <si>
    <t>MOUNTING BASE</t>
  </si>
  <si>
    <t>Z8280C077A-BC</t>
  </si>
  <si>
    <t>BLK CHRM,MOUNTING BASE</t>
  </si>
  <si>
    <t>Z8280D078A</t>
  </si>
  <si>
    <t>STATOR,14' PORT</t>
  </si>
  <si>
    <t>Z8280D078A-BC</t>
  </si>
  <si>
    <t>BLK CHRM,STATOR,14" PORT</t>
  </si>
  <si>
    <t>Z828300071A</t>
  </si>
  <si>
    <t>BAND,EMBOSSED,RUMBLER</t>
  </si>
  <si>
    <t>Z828303618A</t>
  </si>
  <si>
    <t>BOX,1.4",NEW RUMBLER</t>
  </si>
  <si>
    <t>Z828303619A</t>
  </si>
  <si>
    <t>HSNG,REAR,NEW RUMBLER</t>
  </si>
  <si>
    <t>Z828303620A</t>
  </si>
  <si>
    <t>COVER,NEW RUMBLER</t>
  </si>
  <si>
    <t>Z82831056A</t>
  </si>
  <si>
    <t>DOME,RUMBLER</t>
  </si>
  <si>
    <t>Z82831059A</t>
  </si>
  <si>
    <t>MECH ASSY,RUMBLER,</t>
  </si>
  <si>
    <t>Z82831070C</t>
  </si>
  <si>
    <t>WOOFER,6",RUMBLER</t>
  </si>
  <si>
    <t>Z82831071D</t>
  </si>
  <si>
    <t>KIT,BRKT,RUMBLER</t>
  </si>
  <si>
    <t>Z82831072A</t>
  </si>
  <si>
    <t>FINAL ASSY,RUMBLER,SPKR</t>
  </si>
  <si>
    <t>Z82831074D</t>
  </si>
  <si>
    <t>MNTG BRKT A,RUMBLER,</t>
  </si>
  <si>
    <t>Z82831080A</t>
  </si>
  <si>
    <t>SUB ASSY,RUMBLER,BODY,W/</t>
  </si>
  <si>
    <t>Z8283A451</t>
  </si>
  <si>
    <t>WASHER,FIBER</t>
  </si>
  <si>
    <t>Z8283A691</t>
  </si>
  <si>
    <t>SWITCH, PUSH BUTTON #611,</t>
  </si>
  <si>
    <t>Z8287A165</t>
  </si>
  <si>
    <t>WIRE NUT, ORANGE</t>
  </si>
  <si>
    <t>Z8427A004</t>
  </si>
  <si>
    <t>BUSHING,SPACER</t>
  </si>
  <si>
    <t>Z8427A011</t>
  </si>
  <si>
    <t>CAP,CLUTCH</t>
  </si>
  <si>
    <t>Z8427A016C</t>
  </si>
  <si>
    <t>DISC PLATE Q SIREN</t>
  </si>
  <si>
    <t>Z843303374A</t>
  </si>
  <si>
    <t>KIT, NIGHTSPIRE, DOME</t>
  </si>
  <si>
    <t>Z8435717A</t>
  </si>
  <si>
    <t>MNTG BRACKET EVAC+</t>
  </si>
  <si>
    <t>Z8444293A</t>
  </si>
  <si>
    <t>BRACKET,SUPPORT,STROBETUB</t>
  </si>
  <si>
    <t>Z8444313C</t>
  </si>
  <si>
    <t>LIGHT SHIELD W/ FS LOGO</t>
  </si>
  <si>
    <t>Z8459A028</t>
  </si>
  <si>
    <t>PLUG HOLE</t>
  </si>
  <si>
    <t>Z8470124C</t>
  </si>
  <si>
    <t>BRKT,SPKR MNTG,TS100</t>
  </si>
  <si>
    <t>Z8470D118</t>
  </si>
  <si>
    <t>PROJECTOR,MOLDED</t>
  </si>
  <si>
    <t>Z85361059B</t>
  </si>
  <si>
    <t>BRACKET,MOUNTING,SIREN</t>
  </si>
  <si>
    <t>Z85361065A</t>
  </si>
  <si>
    <t>BRACKET,MTG.CONTROL,SMART</t>
  </si>
  <si>
    <t>Z85361082A</t>
  </si>
  <si>
    <t>MIC.,CLIP,PART #HLN9073A</t>
  </si>
  <si>
    <t>Z85361108A</t>
  </si>
  <si>
    <t>AMPLIFIER ASSY PA4K</t>
  </si>
  <si>
    <t>Z85361132A</t>
  </si>
  <si>
    <t>KIT MTG PA4000NY</t>
  </si>
  <si>
    <t>Z85361179A-01</t>
  </si>
  <si>
    <t>HRDWR KIT,SS200/SS201</t>
  </si>
  <si>
    <t>Z85361185D</t>
  </si>
  <si>
    <t>KNOB,SLIDE SWITCH</t>
  </si>
  <si>
    <t>Z8536C1041A</t>
  </si>
  <si>
    <t>Z8537561A</t>
  </si>
  <si>
    <t>MTG KIT 690000 (PA300)</t>
  </si>
  <si>
    <t>Z8537572A</t>
  </si>
  <si>
    <t>KIT,ACCY,PA300,FUSE IN CH</t>
  </si>
  <si>
    <t>Z8537573A</t>
  </si>
  <si>
    <t>HARDWARE KIT,PA300</t>
  </si>
  <si>
    <t>Z8537589B</t>
  </si>
  <si>
    <t>MECH.ASSY,DUAL CTRL BOARD</t>
  </si>
  <si>
    <t>Z8537C002</t>
  </si>
  <si>
    <t>HOUSING ASSY</t>
  </si>
  <si>
    <t>Z8542A027A</t>
  </si>
  <si>
    <t>GASKET,BULKHEAD</t>
  </si>
  <si>
    <t>Z8542C175A</t>
  </si>
  <si>
    <t>ENDCAP,EXTRUSION,PLASTIC</t>
  </si>
  <si>
    <t>Z8550300A</t>
  </si>
  <si>
    <t>MAGNET, RB50, CHROME</t>
  </si>
  <si>
    <t>Z8550A012A-01</t>
  </si>
  <si>
    <t>ASSY,MAGNET</t>
  </si>
  <si>
    <t>Z8550A012A-02</t>
  </si>
  <si>
    <t>Z8550B088B</t>
  </si>
  <si>
    <t>PLUG ASSEMBLY</t>
  </si>
  <si>
    <t>Z8552368A</t>
  </si>
  <si>
    <t>BRKT BENT TRANSISTOR</t>
  </si>
  <si>
    <t>Z8552492B</t>
  </si>
  <si>
    <t>PAD BUMPER HOOKS</t>
  </si>
  <si>
    <t>Z8554057A</t>
  </si>
  <si>
    <t>2-CH HI-SIDE ARJENT SL</t>
  </si>
  <si>
    <t>Z8556082C</t>
  </si>
  <si>
    <t>HD KIT TS100 &amp; TS100-N</t>
  </si>
  <si>
    <t>Z8556120B</t>
  </si>
  <si>
    <t>HD KIT BP100,-N &amp; AS124</t>
  </si>
  <si>
    <t>Z8556153B</t>
  </si>
  <si>
    <t>NEO MAGNET MOTOR ASSY,W/L</t>
  </si>
  <si>
    <t>Z8556B096A</t>
  </si>
  <si>
    <t>CONE TIP ASSY</t>
  </si>
  <si>
    <t>Z8559203A</t>
  </si>
  <si>
    <t>PAD,MOUNTING</t>
  </si>
  <si>
    <t>Z8559324A</t>
  </si>
  <si>
    <t>SPACER, ROOF MOUNT BAR</t>
  </si>
  <si>
    <t>Z856003445A</t>
  </si>
  <si>
    <t>BASE/REFL, 10IN HIGHLIGHTER</t>
  </si>
  <si>
    <t>Z856003446A</t>
  </si>
  <si>
    <t>DOME/SEAL,CLEAR,10"HIGHLIGHTER</t>
  </si>
  <si>
    <t>Z856003446A-A</t>
  </si>
  <si>
    <t>DOME/SEAL,AMBER,10"HIGHLIGHTER</t>
  </si>
  <si>
    <t>Z8560092A</t>
  </si>
  <si>
    <t>CIG CORD WITH ON/OFF</t>
  </si>
  <si>
    <t>Z856700276A</t>
  </si>
  <si>
    <t>GRILLE,BLK,ELEC "F"</t>
  </si>
  <si>
    <t>Z856700840</t>
  </si>
  <si>
    <t>DRVR. SIDE GRILLE, ES100C,</t>
  </si>
  <si>
    <t>Z856700840-01</t>
  </si>
  <si>
    <t>PASS. SIDE GRILLE, ES100C,</t>
  </si>
  <si>
    <t>Z8567012A</t>
  </si>
  <si>
    <t>GASKET,CONE</t>
  </si>
  <si>
    <t>Z856703404A</t>
  </si>
  <si>
    <t>BRKT,LIGHTHEAD,DUAL,ES100C-LTS</t>
  </si>
  <si>
    <t>Z8567093A</t>
  </si>
  <si>
    <t>TRIM RING</t>
  </si>
  <si>
    <t>Z8567096A</t>
  </si>
  <si>
    <t>FRICTION DISK</t>
  </si>
  <si>
    <t>Z8567097B</t>
  </si>
  <si>
    <t>KIT,8567079-01,02,04,10</t>
  </si>
  <si>
    <t>Z8567102A</t>
  </si>
  <si>
    <t>GRILLE MSFMT</t>
  </si>
  <si>
    <t>Z8567111A</t>
  </si>
  <si>
    <t>HORN CAST</t>
  </si>
  <si>
    <t>Z8567172A</t>
  </si>
  <si>
    <t>ACCY KIT, ES100-DEU</t>
  </si>
  <si>
    <t>Z8567192A</t>
  </si>
  <si>
    <t>BRACKET ASSY,MOUNTING</t>
  </si>
  <si>
    <t>Z8567207A</t>
  </si>
  <si>
    <t>HDWR KIT,ES100,ES100-DEU,</t>
  </si>
  <si>
    <t>Z8572002C</t>
  </si>
  <si>
    <t>POD BASE ASSY CENTER W/GA</t>
  </si>
  <si>
    <t>Z8572003C</t>
  </si>
  <si>
    <t>POD BASE, RIGHT</t>
  </si>
  <si>
    <t>Z8572004C</t>
  </si>
  <si>
    <t>POD BASE, LEFT</t>
  </si>
  <si>
    <t>Z8572029C</t>
  </si>
  <si>
    <t>Z8572030B</t>
  </si>
  <si>
    <t>GASKET,POD</t>
  </si>
  <si>
    <t>Z8572050B</t>
  </si>
  <si>
    <t>MOUNTING BOLT, 3/8 - 16</t>
  </si>
  <si>
    <t>Z8572106A</t>
  </si>
  <si>
    <t>GASKET, POCKET</t>
  </si>
  <si>
    <t>Z8572221A</t>
  </si>
  <si>
    <t>GASKET,RING</t>
  </si>
  <si>
    <t>Z8572222B</t>
  </si>
  <si>
    <t>GASKET,POD BASE</t>
  </si>
  <si>
    <t>Z8572294D-05</t>
  </si>
  <si>
    <t>INSERT,LEGENDS,6-BTN CTRL</t>
  </si>
  <si>
    <t>Z8572294E</t>
  </si>
  <si>
    <t>INSERTS,LEGENDS</t>
  </si>
  <si>
    <t>Z8572294F-05</t>
  </si>
  <si>
    <t>INSERT,LEGENDS,6-BTN HD</t>
  </si>
  <si>
    <t>Z8573001B-03</t>
  </si>
  <si>
    <t>LENS,BLUE</t>
  </si>
  <si>
    <t>Z857300295A</t>
  </si>
  <si>
    <t>ENDCAP WITH CABLE EXIT,</t>
  </si>
  <si>
    <t>Z857300296A</t>
  </si>
  <si>
    <t>ENDCAP WITHOUT CABLE EXIT,</t>
  </si>
  <si>
    <t>Z857300297A</t>
  </si>
  <si>
    <t>GASKET,ENDCAP,SML SOLARIS</t>
  </si>
  <si>
    <t>Z857300299A</t>
  </si>
  <si>
    <t>VENT, ADHESIVE</t>
  </si>
  <si>
    <t>Z857300303A-21</t>
  </si>
  <si>
    <t>SMSL BOARD ASSY.,1PPPP</t>
  </si>
  <si>
    <t>Z857300303A-22</t>
  </si>
  <si>
    <t>SMSL BOARD ASSY.,12PPPP</t>
  </si>
  <si>
    <t>Z857300305A</t>
  </si>
  <si>
    <t>KIT,HARDWARE,SMSL</t>
  </si>
  <si>
    <t>Z8573060</t>
  </si>
  <si>
    <t>BEZEL, REV B</t>
  </si>
  <si>
    <t>Z8573087A-12</t>
  </si>
  <si>
    <t>EXTRUSION,84",ALUMINUM,</t>
  </si>
  <si>
    <t>Z8573213A</t>
  </si>
  <si>
    <t>RED DOT LAMP ASSY EMSBAR</t>
  </si>
  <si>
    <t>Z8573327A</t>
  </si>
  <si>
    <t>INSTALL KIT,ECON SGNLMSTR</t>
  </si>
  <si>
    <t>Z858003473C</t>
  </si>
  <si>
    <t>BASE, RELIANT</t>
  </si>
  <si>
    <t>Z858003474B</t>
  </si>
  <si>
    <t>DOME,CLEAR,RLNT</t>
  </si>
  <si>
    <t>Z858003474B-01</t>
  </si>
  <si>
    <t>DOME,BLACK,RLNT</t>
  </si>
  <si>
    <t>Z858003474B-02</t>
  </si>
  <si>
    <t>DOME,AMBER,RLNT</t>
  </si>
  <si>
    <t>Z858003474B-03</t>
  </si>
  <si>
    <t>DOME,BLUE,RLNT</t>
  </si>
  <si>
    <t>Z858003474B-04</t>
  </si>
  <si>
    <t>DOME,RED,RLNT</t>
  </si>
  <si>
    <t>Z858003474B-GRY</t>
  </si>
  <si>
    <t>DOME,GRAY,RLNT</t>
  </si>
  <si>
    <t>Z858003475A</t>
  </si>
  <si>
    <t>REFL,RLNT</t>
  </si>
  <si>
    <t>Z8583020C-01</t>
  </si>
  <si>
    <t>GASKET,DOME,CLEAR 6FT/ DOME</t>
  </si>
  <si>
    <t>Z858303641A</t>
  </si>
  <si>
    <t>MODULE,SER INTF,CONVERGENCE</t>
  </si>
  <si>
    <t>Z8583193B</t>
  </si>
  <si>
    <t>KIT, KEEPER PLATE, VISTA</t>
  </si>
  <si>
    <t>Z8583490A</t>
  </si>
  <si>
    <t>RETAINER,NUT,ARJ/VST FOOT</t>
  </si>
  <si>
    <t>Z8583491A</t>
  </si>
  <si>
    <t>WASHER,GUTTER HOOK</t>
  </si>
  <si>
    <t>Z8583492A</t>
  </si>
  <si>
    <t>KEEPER,FULL HEX,GUTTER</t>
  </si>
  <si>
    <t>Z8590013B</t>
  </si>
  <si>
    <t>GASKET, COVER ATKINSON</t>
  </si>
  <si>
    <t>Z859003078A</t>
  </si>
  <si>
    <t>KIT, ENCLOSURE CAP/STRAIN</t>
  </si>
  <si>
    <t>Z8590093A-01</t>
  </si>
  <si>
    <t>HSG,INTERCOM, GRAY</t>
  </si>
  <si>
    <t>Z8590150B</t>
  </si>
  <si>
    <t>BRKT ASSY ADJUSTABLE</t>
  </si>
  <si>
    <t>Z8590155A-02</t>
  </si>
  <si>
    <t>BRKT,ADJUSTABLE,IRON GRAY</t>
  </si>
  <si>
    <t>Z8590158A-01</t>
  </si>
  <si>
    <t>HSG,SPINNING,IRON GRAY SS</t>
  </si>
  <si>
    <t>Z8590159A-01</t>
  </si>
  <si>
    <t>SPINNING ASSY,AD SPEAKER</t>
  </si>
  <si>
    <t>Z8590160A</t>
  </si>
  <si>
    <t>GASKET,FLANGE MOUNT</t>
  </si>
  <si>
    <t>Z8590175A</t>
  </si>
  <si>
    <t>SPKR DRIVER ASSY ADCO</t>
  </si>
  <si>
    <t>Z8590212A</t>
  </si>
  <si>
    <t>PLATE,COVER,ENGRVD,</t>
  </si>
  <si>
    <t>Z8590214A</t>
  </si>
  <si>
    <t>PLATE,COVER,ENGRVD</t>
  </si>
  <si>
    <t>Z8590217A</t>
  </si>
  <si>
    <t>INTERCOM HOUSING ASSY</t>
  </si>
  <si>
    <t>Z8590249A</t>
  </si>
  <si>
    <t>CNTR SPKR ASSY, ATKINSON</t>
  </si>
  <si>
    <t>Z8590265A</t>
  </si>
  <si>
    <t>BRKT,ATKN,</t>
  </si>
  <si>
    <t>Z861302590A</t>
  </si>
  <si>
    <t>KIT,ACC'Y,SINGLE,XSTREAM,US</t>
  </si>
  <si>
    <t>Z861302591A</t>
  </si>
  <si>
    <t>KIT,ACC'Y,DUAL,XSTREAM,US</t>
  </si>
  <si>
    <t>Z861303492A</t>
  </si>
  <si>
    <t>SHROUD,D-PILLAR,LIGHTBAR,</t>
  </si>
  <si>
    <t>Z861303493A</t>
  </si>
  <si>
    <t>Z861303605A</t>
  </si>
  <si>
    <t>KIT,VISOR,DUAL XSTREAM</t>
  </si>
  <si>
    <t>Z861304425A-4</t>
  </si>
  <si>
    <t>GASKET STRIP, CNX MPS121U,</t>
  </si>
  <si>
    <t>Z8613121A</t>
  </si>
  <si>
    <t>SUCTION CUP,MUSHROOM HEAD</t>
  </si>
  <si>
    <t>Z8613135A</t>
  </si>
  <si>
    <t>REFLECTOR,IMPAXX</t>
  </si>
  <si>
    <t>Z8613137A</t>
  </si>
  <si>
    <t>BEZEL,IMPAXX,BLACK</t>
  </si>
  <si>
    <t>Z8616009B</t>
  </si>
  <si>
    <t>BACK COVER EQ2B CNTL HD</t>
  </si>
  <si>
    <t>Z8616015A</t>
  </si>
  <si>
    <t>CONTROL HD KIT EQ2B</t>
  </si>
  <si>
    <t>Z8616026B</t>
  </si>
  <si>
    <t>MECH ASSY, EQ2B, CONTROL HEAD</t>
  </si>
  <si>
    <t>Z8616033B</t>
  </si>
  <si>
    <t>AMPLIFIER ASSY,E-Q2B</t>
  </si>
  <si>
    <t>Z8616033B-02</t>
  </si>
  <si>
    <t>MECH ASSY,EQ2B 100W</t>
  </si>
  <si>
    <t>Z8616033B-07</t>
  </si>
  <si>
    <t>SERVICE AMP,EQ2B,LEGACY</t>
  </si>
  <si>
    <t>Z8616033B-08</t>
  </si>
  <si>
    <t>SERVICE AMP,EQ2B,100W LEGACY</t>
  </si>
  <si>
    <t>Z8616042B</t>
  </si>
  <si>
    <t>CONTROL HEAD, FLUSH MOUNT</t>
  </si>
  <si>
    <t>Z861604465A</t>
  </si>
  <si>
    <t>MECH ASSY.,PF400Q, CONTROL HD</t>
  </si>
  <si>
    <t>Z8616044A</t>
  </si>
  <si>
    <t>ACCY.KIT,EQ2B-100 &amp;</t>
  </si>
  <si>
    <t>Z8616058B</t>
  </si>
  <si>
    <t>EQ2B CONTROL HEAD ASSY,MECH</t>
  </si>
  <si>
    <t>Z8619145A</t>
  </si>
  <si>
    <t>100W NEO DRIVER</t>
  </si>
  <si>
    <t>Z8619169A</t>
  </si>
  <si>
    <t>ELP,100W,NEODRVR,CTA HORN</t>
  </si>
  <si>
    <t>Z8620133A</t>
  </si>
  <si>
    <t>GASKET,FLUSH MNTG,ALTEC</t>
  </si>
  <si>
    <t>Z8620134A</t>
  </si>
  <si>
    <t>SHIELD,LIGHT,ALTEC</t>
  </si>
  <si>
    <t>Z8620149B</t>
  </si>
  <si>
    <t>BOTTOM,ALUMINUM,3/4" P25E</t>
  </si>
  <si>
    <t>Z8620154B</t>
  </si>
  <si>
    <t>KIT,MNTG,ALUM BASE,PM/FM</t>
  </si>
  <si>
    <t>Z8620224A</t>
  </si>
  <si>
    <t>BASE,SWING MOUNT,HL</t>
  </si>
  <si>
    <t>Z8620242A</t>
  </si>
  <si>
    <t>EVAC MOUNTING GROMMET</t>
  </si>
  <si>
    <t>Z862302046B</t>
  </si>
  <si>
    <t>FACEPLATE,PATHFINDER</t>
  </si>
  <si>
    <t>Z862302046B-03</t>
  </si>
  <si>
    <t>FACEPLATE,PF200R-IS</t>
  </si>
  <si>
    <t>Z862302143A</t>
  </si>
  <si>
    <t>KEYPAD ASSY,PF200, PATHFINDER</t>
  </si>
  <si>
    <t>Z862302143A-03</t>
  </si>
  <si>
    <t>KEYPAD ASSY,PF200-RM, PATHFIND</t>
  </si>
  <si>
    <t>Z862302144A</t>
  </si>
  <si>
    <t>MECH ASSY,PF200,PATHFINDER</t>
  </si>
  <si>
    <t>Z862302144A-RM</t>
  </si>
  <si>
    <t>MECH. ASSY,PF200-RM,PATHFINDER</t>
  </si>
  <si>
    <t>Z862302151A</t>
  </si>
  <si>
    <t>CTRL HD,REMOTE,PF200R,PATHFIND</t>
  </si>
  <si>
    <t>Z862302151A-IS</t>
  </si>
  <si>
    <t>CONTROL HEAD,REMOTE,PF200R-IS</t>
  </si>
  <si>
    <t>Z862302662A</t>
  </si>
  <si>
    <t>MECH ASSY,AMP,PF200R,PATHFIND</t>
  </si>
  <si>
    <t>Z862302763A</t>
  </si>
  <si>
    <t>BRKT,MTG,HANDHELD,CONV</t>
  </si>
  <si>
    <t>Z862302764A</t>
  </si>
  <si>
    <t>BRKT,SWIVEL CLAMP,HANDHELD,CON</t>
  </si>
  <si>
    <t>Z862302765A</t>
  </si>
  <si>
    <t>F/A,HANDHELD,CONVERGENCE</t>
  </si>
  <si>
    <t>Z862302836A-PF</t>
  </si>
  <si>
    <t>4BTN,CONVERGENCE,PF</t>
  </si>
  <si>
    <t>Z862302918A</t>
  </si>
  <si>
    <t>CLAMP,6BTN,SWIVEL MNT</t>
  </si>
  <si>
    <t>Z862302919A-PF</t>
  </si>
  <si>
    <t>6BTN,CONVERGENCE,PF</t>
  </si>
  <si>
    <t>Z862303005A</t>
  </si>
  <si>
    <t>COVER PLATE,USB</t>
  </si>
  <si>
    <t>Z862303172A</t>
  </si>
  <si>
    <t>17BTN,CONVERGENCE</t>
  </si>
  <si>
    <t>Z862303314B</t>
  </si>
  <si>
    <t>KNOB ASSY,ROTARY,PATHFINDER</t>
  </si>
  <si>
    <t>Z862303559A</t>
  </si>
  <si>
    <t>BAIL BRACKET,PLASTIC,PATHWAY</t>
  </si>
  <si>
    <t>Z862303658A-100</t>
  </si>
  <si>
    <t>FINAL ASSY,PW,REMOTE,100 WATT</t>
  </si>
  <si>
    <t>Z862303659A</t>
  </si>
  <si>
    <t>CTRL HD,REMOTE,PW</t>
  </si>
  <si>
    <t>Z862304026A</t>
  </si>
  <si>
    <t>BRKT,PF400,MTG</t>
  </si>
  <si>
    <t>Z862304059A</t>
  </si>
  <si>
    <t>CNTRL HD,PA4000-200</t>
  </si>
  <si>
    <t>Z8623120A</t>
  </si>
  <si>
    <t>BRKT ASSY,6-BTN CNTRL HD</t>
  </si>
  <si>
    <t>Z8623129A</t>
  </si>
  <si>
    <t>SWIVEL MOUNT KIT,</t>
  </si>
  <si>
    <t>Z862400022A</t>
  </si>
  <si>
    <t>SHROUD ASSY,ILSFD,13 INT</t>
  </si>
  <si>
    <t>Z862400024A</t>
  </si>
  <si>
    <t>BASE ASSY,ILSFD'13 INT</t>
  </si>
  <si>
    <t>Z862400828</t>
  </si>
  <si>
    <t>REFL,WIDE ANGLE,ZILS</t>
  </si>
  <si>
    <t>Z862400974</t>
  </si>
  <si>
    <t>BRKT,DS/PS,2014 SPRINTER,SILSS</t>
  </si>
  <si>
    <t>Z862401132</t>
  </si>
  <si>
    <t>SHRD,UPR,DS,SIFZ ILS</t>
  </si>
  <si>
    <t>Z862401133</t>
  </si>
  <si>
    <t>SHRD,UPR,PS,SIFZ ILS</t>
  </si>
  <si>
    <t>Z862401150</t>
  </si>
  <si>
    <t>SHRD ASSY,DS,15TAH,SIFZ ILS</t>
  </si>
  <si>
    <t>Z862401151</t>
  </si>
  <si>
    <t>SHRD ASSY,PS,15TAH,SIFZ ILS</t>
  </si>
  <si>
    <t>Z862401202</t>
  </si>
  <si>
    <t>SHRD ASSY,DS,UNIV,SIFZ ILS</t>
  </si>
  <si>
    <t>Z862401203</t>
  </si>
  <si>
    <t>SHRD ASSY,PS,UNIV,SIFZ ILS</t>
  </si>
  <si>
    <t>Z862401204</t>
  </si>
  <si>
    <t>SHRD,UNIV UPR,DS,SIFZ ILS</t>
  </si>
  <si>
    <t>Z862401205</t>
  </si>
  <si>
    <t>SHRD,UNIV UPR,PS,SIFZ ILS</t>
  </si>
  <si>
    <t>Z862401206</t>
  </si>
  <si>
    <t>SHIELD,SIDE,UNIV,SIFZ ILS</t>
  </si>
  <si>
    <t>Z862401239B</t>
  </si>
  <si>
    <t>KIT,15TAH,SIFZS ILS</t>
  </si>
  <si>
    <t>Z862401245</t>
  </si>
  <si>
    <t>KIT,UNIV,SIFZS</t>
  </si>
  <si>
    <t>Z862401475B</t>
  </si>
  <si>
    <t>SHRD ASSY,DS,15F150,SIFZ ILS</t>
  </si>
  <si>
    <t>Z862401479B</t>
  </si>
  <si>
    <t>SHRD ASSY,PS,15F150,SIFZ ILS</t>
  </si>
  <si>
    <t>Z862401482C</t>
  </si>
  <si>
    <t>KIT,15F150,SIFZS</t>
  </si>
  <si>
    <t>Z862401484C</t>
  </si>
  <si>
    <t>KIT,15F150,SIFZP</t>
  </si>
  <si>
    <t>Z862401624A</t>
  </si>
  <si>
    <t>SHRD ASSY,DS,15TAH,SIFM,CENT F</t>
  </si>
  <si>
    <t>Z862401625A</t>
  </si>
  <si>
    <t>SHRD ASSY,PS,15TAH,SIFM,CENT F</t>
  </si>
  <si>
    <t>Z862401626A</t>
  </si>
  <si>
    <t>COVER,DS,15TAH,SIFM,CENT FOCUS</t>
  </si>
  <si>
    <t>Z862401627A</t>
  </si>
  <si>
    <t>COVER,PS,15TAH,SIFM,CENT FOCUS</t>
  </si>
  <si>
    <t>Z862401630A</t>
  </si>
  <si>
    <t>KIT,15TAH,SIFMS CENT FOCUS ILS</t>
  </si>
  <si>
    <t>Z862401635</t>
  </si>
  <si>
    <t>SHRD ASSY,DS,16CHGR,SIFM,CENT</t>
  </si>
  <si>
    <t>Z862401636</t>
  </si>
  <si>
    <t>SHRD ASSY,PS,16CHGR,SIFM,CENT</t>
  </si>
  <si>
    <t>Z862401637</t>
  </si>
  <si>
    <t>COVER,DS,16CHGR,SIFM,CENT FOCU</t>
  </si>
  <si>
    <t>Z862401638</t>
  </si>
  <si>
    <t>COVER,PS,16CHGR,SIFM,CENT FOCU</t>
  </si>
  <si>
    <t>Z862401641</t>
  </si>
  <si>
    <t>KIT,16CHGR,SIFMS CENT FOCUS IL</t>
  </si>
  <si>
    <t>Z862401643</t>
  </si>
  <si>
    <t>KIT,16CHGR,SIFMP CENT FOCUS IL</t>
  </si>
  <si>
    <t>Z862401653</t>
  </si>
  <si>
    <t>SHRD ASSY,DS,15CHGR,SIFZ, ILS</t>
  </si>
  <si>
    <t>Z862401654</t>
  </si>
  <si>
    <t>SHRD ASSY,PS,15CHGR,SIFZ, ILS</t>
  </si>
  <si>
    <t>Z862401655</t>
  </si>
  <si>
    <t>COVER,DS,15CHGR,SIFZ, ILS</t>
  </si>
  <si>
    <t>Z862401656</t>
  </si>
  <si>
    <t>COVER,PS,15CHGR,SIFZ, ILS</t>
  </si>
  <si>
    <t>Z862401659</t>
  </si>
  <si>
    <t>KIT,15CHGR,SIFZS ILS</t>
  </si>
  <si>
    <t>Z862401661</t>
  </si>
  <si>
    <t>KIT,15CHGR,SIFZP ILS</t>
  </si>
  <si>
    <t>Z862401664</t>
  </si>
  <si>
    <t>SHRD ASSY,DS,16DUR,SIFM,CENT</t>
  </si>
  <si>
    <t>Z862401665</t>
  </si>
  <si>
    <t>SHRD ASSY,PS,16DUR,SIFM,CENT</t>
  </si>
  <si>
    <t>Z862401666</t>
  </si>
  <si>
    <t>COVER,DS,16DUR,SIFM,CENT FOCUS</t>
  </si>
  <si>
    <t>Z862401667</t>
  </si>
  <si>
    <t>COVER,PS,16DUR,SIFM,CENT FOCUS</t>
  </si>
  <si>
    <t>Z862401670</t>
  </si>
  <si>
    <t>KIT,16DUR,SIFMS CENT FOCUS ILS</t>
  </si>
  <si>
    <t>Z862401672</t>
  </si>
  <si>
    <t>KIT,16DUR,SIFMP CENT FOCUS ILS</t>
  </si>
  <si>
    <t>Z862401699A</t>
  </si>
  <si>
    <t>SHRD ASSY,DS,UNIV,SIFM ILS</t>
  </si>
  <si>
    <t>Z862401700A</t>
  </si>
  <si>
    <t>SHRD ASSY,PS,UNIV,SIFM ILS</t>
  </si>
  <si>
    <t>Z862401701A</t>
  </si>
  <si>
    <t>SHRD,UNIV UPR,DS,SIFM ILS</t>
  </si>
  <si>
    <t>Z862401702A</t>
  </si>
  <si>
    <t>SHRD,UNIV UPR,PS,SIFM ILS</t>
  </si>
  <si>
    <t>Z862401735</t>
  </si>
  <si>
    <t>SHRD ASSY,DS,16RAM,SIFZ, ILS</t>
  </si>
  <si>
    <t>Z862401736</t>
  </si>
  <si>
    <t>SHRD ASSY,PS,16RAM,SIFZ, ILS</t>
  </si>
  <si>
    <t>Z862401831</t>
  </si>
  <si>
    <t>KIT,16RAM,SIFZS ILS</t>
  </si>
  <si>
    <t>Z862401882A</t>
  </si>
  <si>
    <t>KIT,UNIV,SIFMS</t>
  </si>
  <si>
    <t>Z862401884A</t>
  </si>
  <si>
    <t>KIT,UNIV,SIFMP</t>
  </si>
  <si>
    <t>Z862401993A</t>
  </si>
  <si>
    <t>SHRD ASSY,DECK,SIFM,17CHGR</t>
  </si>
  <si>
    <t>Z862402089A</t>
  </si>
  <si>
    <t>SHRD ASSY,DS,16COL,SIFZ ILS</t>
  </si>
  <si>
    <t>Z862402090A</t>
  </si>
  <si>
    <t>SHRD ASSY,PS,16COL,SIFZ ILS</t>
  </si>
  <si>
    <t>Z862402095A</t>
  </si>
  <si>
    <t>KIT,16COL,SIFZS ILS</t>
  </si>
  <si>
    <t>Z862402118A</t>
  </si>
  <si>
    <t>SHRD ASSY,HATCH,TAH,SIFMH</t>
  </si>
  <si>
    <t>Z862402119A</t>
  </si>
  <si>
    <t>COVER,HATCH,TAH,SIFMH</t>
  </si>
  <si>
    <t>Z862402248A</t>
  </si>
  <si>
    <t>BRKT,DS,17EQNX,SIFM,CENT FOCUS</t>
  </si>
  <si>
    <t>Z862402249A</t>
  </si>
  <si>
    <t>BRKT,PS,17EQNX,SIFM,CENT FOCUS</t>
  </si>
  <si>
    <t>Z862402280A</t>
  </si>
  <si>
    <t>COVER,DS,17EQNX,SIFM,CENT</t>
  </si>
  <si>
    <t>Z862402281A</t>
  </si>
  <si>
    <t>COVER,PS,17EQNX,SIFM,CENT</t>
  </si>
  <si>
    <t>Z862402302A</t>
  </si>
  <si>
    <t>SHRD ASSY,DS,17F150,SIFM,CENT</t>
  </si>
  <si>
    <t>Z862402303A</t>
  </si>
  <si>
    <t>SHRD ASSY,PS,17F150,SIFM,CENT</t>
  </si>
  <si>
    <t>Z862402304A</t>
  </si>
  <si>
    <t>COVER,DS,17F150,SIFM,CENT FOCU</t>
  </si>
  <si>
    <t>Z862402305A</t>
  </si>
  <si>
    <t>COVER,PS,17F150,SIFM,CENT FOCU</t>
  </si>
  <si>
    <t>Z862402308A</t>
  </si>
  <si>
    <t>KIT,17F150,SIFMS CENT FOCUS IL</t>
  </si>
  <si>
    <t>Z862402310A</t>
  </si>
  <si>
    <t>KIT,17F150,SIFMP CENT FOCUS IL</t>
  </si>
  <si>
    <t>Z862402320A</t>
  </si>
  <si>
    <t>BRKT,PS,17IMP,10TH GEN,SIFM,</t>
  </si>
  <si>
    <t>Z862402348A</t>
  </si>
  <si>
    <t>KIT,15TAH,SIFMH</t>
  </si>
  <si>
    <t>Z862402351A</t>
  </si>
  <si>
    <t>SHRD ASSY,DS,18EDGE,SIFM,CENT</t>
  </si>
  <si>
    <t>Z862402352A</t>
  </si>
  <si>
    <t>SHRD ASSY,PS,18EDGE,SIFM,CENT</t>
  </si>
  <si>
    <t>Z862402353A</t>
  </si>
  <si>
    <t>COVER,DS,18EDGE,SIFM,CENT</t>
  </si>
  <si>
    <t>Z862402354A</t>
  </si>
  <si>
    <t>COVER,PS,18EDGE,SIFM,CENT</t>
  </si>
  <si>
    <t>Z862402355A</t>
  </si>
  <si>
    <t>BRKT,DS,18EDGE,SIFM,CENT FOCUS</t>
  </si>
  <si>
    <t>Z862402356A</t>
  </si>
  <si>
    <t>BRKT,PS,18EDGE,SIFM,CENT FOCUS</t>
  </si>
  <si>
    <t>Z862402357A</t>
  </si>
  <si>
    <t>KIT,18EDGE,SIFMS</t>
  </si>
  <si>
    <t>Z862402359A</t>
  </si>
  <si>
    <t>KIT,18EDGE,SIFMP</t>
  </si>
  <si>
    <t>Z862402417A</t>
  </si>
  <si>
    <t>BRKT,SLOT,SMALL,UNIV</t>
  </si>
  <si>
    <t>Z862402418A</t>
  </si>
  <si>
    <t>BRKT,CTR,DS,SMALL,UNIV</t>
  </si>
  <si>
    <t>Z862402419A</t>
  </si>
  <si>
    <t>BRKT,CTR,PS,SMALL,UNIV</t>
  </si>
  <si>
    <t>Z862402420A</t>
  </si>
  <si>
    <t>BRKT,OUT,DS,SMALL,UNIV</t>
  </si>
  <si>
    <t>Z862402421A</t>
  </si>
  <si>
    <t>BRKT,OUT,PS,SMALL,UNIV</t>
  </si>
  <si>
    <t>Z862402450A</t>
  </si>
  <si>
    <t>SHRD ASSY,DS,18TRAV,SIFM,CENT</t>
  </si>
  <si>
    <t>Z862402451A</t>
  </si>
  <si>
    <t>SHRD ASSY,PS,18TRAV,SIFM,CENT</t>
  </si>
  <si>
    <t>Z862402452A</t>
  </si>
  <si>
    <t>COVER,DS,18TRAV,SIFM,CENT</t>
  </si>
  <si>
    <t>Z862402453A</t>
  </si>
  <si>
    <t>COVER,PS,18TRAV,SIFM,CENT</t>
  </si>
  <si>
    <t>Z862402456A</t>
  </si>
  <si>
    <t>KIT,18TRAV,SIFMS</t>
  </si>
  <si>
    <t>Z862402494A</t>
  </si>
  <si>
    <t>SHRD ASSY,DS,18EXPR,SIFM,CENT</t>
  </si>
  <si>
    <t>Z862402496A</t>
  </si>
  <si>
    <t>COVER,DS,18EXPR,SIFM,CENT FOCU</t>
  </si>
  <si>
    <t>Z862402497A</t>
  </si>
  <si>
    <t>COVER,PS,18EXPR,SIFM,CENT FOCU</t>
  </si>
  <si>
    <t>Z862402562A</t>
  </si>
  <si>
    <t>SHRD ASSY,DS,18EXPD,SIFM,CENT</t>
  </si>
  <si>
    <t>Z862402563A</t>
  </si>
  <si>
    <t>SHRD ASSY,PS,18EXPD,SIFM,CENT</t>
  </si>
  <si>
    <t>Z862402650A</t>
  </si>
  <si>
    <t>KIT,18EXPD,SIFMS</t>
  </si>
  <si>
    <t>Z862402741A</t>
  </si>
  <si>
    <t>SHRD ASSY,DS,19SILV,SIFM,CENT</t>
  </si>
  <si>
    <t>Z862402742A</t>
  </si>
  <si>
    <t>SHRD ASSY,PS,19SILV,SIFM,CENT</t>
  </si>
  <si>
    <t>Z862402743A</t>
  </si>
  <si>
    <t>COVER,DS,19SILV,SIFM,CENT</t>
  </si>
  <si>
    <t>Z862402744A</t>
  </si>
  <si>
    <t>COVER,PS,19SILV,SIFM,CENT</t>
  </si>
  <si>
    <t>Z862402747A</t>
  </si>
  <si>
    <t>KIT,19SILV,SIFMS</t>
  </si>
  <si>
    <t>Z862402804A</t>
  </si>
  <si>
    <t>SHRD ASSY,DECK,SIFM,CHILD</t>
  </si>
  <si>
    <t>Z862402807A</t>
  </si>
  <si>
    <t>SHRD ASSY,18DUR,SIFMH,CENT</t>
  </si>
  <si>
    <t>Z862402808A</t>
  </si>
  <si>
    <t>COVER,18DUR,SIFMH,CENT FOCUS</t>
  </si>
  <si>
    <t>Z862402828A</t>
  </si>
  <si>
    <t>KIT,18DUR,SIFMH</t>
  </si>
  <si>
    <t>Z862402846A</t>
  </si>
  <si>
    <t>KIT,17CHGR,CHILD RESTRAINTKIT,</t>
  </si>
  <si>
    <t>Z862403036A</t>
  </si>
  <si>
    <t>KIT,19CHLGR,SIFMR</t>
  </si>
  <si>
    <t>Z862403038A</t>
  </si>
  <si>
    <t>SHRD ASSY,DECK,SIFMR,19CHLGR</t>
  </si>
  <si>
    <t>Z862403042A</t>
  </si>
  <si>
    <t>KIT,19CHLGR,SIFMS</t>
  </si>
  <si>
    <t>Z862403055A</t>
  </si>
  <si>
    <t>SHRD ASSY,HATCH,20FPIU,SIFMH</t>
  </si>
  <si>
    <t>Z862403056A</t>
  </si>
  <si>
    <t>COVER,HATCH,20FPIU,SIFMH</t>
  </si>
  <si>
    <t>Z862403060B</t>
  </si>
  <si>
    <t>SHRD ASSY,DS,20FPIU,SIFM,CENT</t>
  </si>
  <si>
    <t>Z862403061B</t>
  </si>
  <si>
    <t>SHRD ASSY,PS,20FPIU,SIFM,CENT</t>
  </si>
  <si>
    <t>Z862403062B</t>
  </si>
  <si>
    <t>COVER,DS,20FPIU,SIFM,CENT</t>
  </si>
  <si>
    <t>Z862403063B</t>
  </si>
  <si>
    <t>COVER,PS,20FPIU,SIFM,CENT</t>
  </si>
  <si>
    <t>Z862403066A</t>
  </si>
  <si>
    <t>KIT,20FPIU,SIFMS</t>
  </si>
  <si>
    <t>Z862403068A</t>
  </si>
  <si>
    <t>KIT,20FPIU,SIFMP</t>
  </si>
  <si>
    <t>Z862403071A</t>
  </si>
  <si>
    <t>KIT,20FPIU,SIFMH</t>
  </si>
  <si>
    <t>Z862403109B</t>
  </si>
  <si>
    <t>SHRD ASSY,DS,20FPIU,SIFZ ILS</t>
  </si>
  <si>
    <t>Z862403110B</t>
  </si>
  <si>
    <t>SHRD ASSY,PS,20FPIU,SIFZ ILS</t>
  </si>
  <si>
    <t>Z862403111B</t>
  </si>
  <si>
    <t>COVER,DS,20FPIU,SIFZ ILS</t>
  </si>
  <si>
    <t>Z862403112B</t>
  </si>
  <si>
    <t>COVER,PS,20FPIU,SIFZ ILS</t>
  </si>
  <si>
    <t>Z862403115A</t>
  </si>
  <si>
    <t>KIT,20FPIU,SIFZS</t>
  </si>
  <si>
    <t>Z862403159B</t>
  </si>
  <si>
    <t>SHRD ASSY,DS,19RAM,SIFZ ILS</t>
  </si>
  <si>
    <t>Z862403160B</t>
  </si>
  <si>
    <t>SHRD ASSY,PS,19RAM,SIFZ ILS</t>
  </si>
  <si>
    <t>Z862403161B</t>
  </si>
  <si>
    <t>COVER,DS,19RAM,SIFZ ILS</t>
  </si>
  <si>
    <t>Z862403165A</t>
  </si>
  <si>
    <t>KIT,19RAM,SIFZS</t>
  </si>
  <si>
    <t>Z862403285A</t>
  </si>
  <si>
    <t>SHRD ASSY,DS,19SILV,SIFZ ILS</t>
  </si>
  <si>
    <t>Z862403286A</t>
  </si>
  <si>
    <t>SHRD ASSY,PS,19SILV,SIFZ ILS</t>
  </si>
  <si>
    <t>Z862403287A</t>
  </si>
  <si>
    <t>COVER,DS,19SILV,SIFZ ILS</t>
  </si>
  <si>
    <t>Z862403288A</t>
  </si>
  <si>
    <t>COVER,PS,19SILV,SIFZ ILS</t>
  </si>
  <si>
    <t>Z862403291A</t>
  </si>
  <si>
    <t>KIT,19SILV,SIFZS</t>
  </si>
  <si>
    <t>Z862403307A</t>
  </si>
  <si>
    <t>COVER,DS,15F150,SIFZ ILS</t>
  </si>
  <si>
    <t>Z862403308A</t>
  </si>
  <si>
    <t>COVER,PS,15F150,SIFZ ILS</t>
  </si>
  <si>
    <t>Z862403420A</t>
  </si>
  <si>
    <t>SHRD ASSY,DS,21TAH,SIFM,CENT</t>
  </si>
  <si>
    <t>Z862403421A</t>
  </si>
  <si>
    <t>SHRD ASSY,PS,21TAH,SIFM,CENT</t>
  </si>
  <si>
    <t>Z862403422A</t>
  </si>
  <si>
    <t>COVER,DS,21TAH,SIFM,CENT FOCUS</t>
  </si>
  <si>
    <t>Z862403423A</t>
  </si>
  <si>
    <t>COVER,PS,21TAH,SIFM,CENT FOCUS</t>
  </si>
  <si>
    <t>Z862403426A</t>
  </si>
  <si>
    <t>KIT,21TAH,SIFMS</t>
  </si>
  <si>
    <t>Z862403499A</t>
  </si>
  <si>
    <t>SHRD ASSY,21TAH,SIFMH</t>
  </si>
  <si>
    <t>Z862403501A</t>
  </si>
  <si>
    <t>COVER ASSY,21TAH,SIFMH</t>
  </si>
  <si>
    <t>Z862403510A</t>
  </si>
  <si>
    <t>KIT,21TAH,SIFMH</t>
  </si>
  <si>
    <t>Z862403715A</t>
  </si>
  <si>
    <t>SHRD ASSY,18EXPD,SIFMH</t>
  </si>
  <si>
    <t>Z862403716A</t>
  </si>
  <si>
    <t>COVER,18EXPD,SIFMH</t>
  </si>
  <si>
    <t>Z862403755A</t>
  </si>
  <si>
    <t>SHRD ASSY,DS,21TAH,SIFZ ILS</t>
  </si>
  <si>
    <t>Z862403756A</t>
  </si>
  <si>
    <t>SHRD ASSY,PS,21TAH,SIFZ ILS</t>
  </si>
  <si>
    <t>Z862403757A</t>
  </si>
  <si>
    <t>COVER,DS,21TAH,SIFZ ILS</t>
  </si>
  <si>
    <t>Z862403758A</t>
  </si>
  <si>
    <t>COVER,PS,21TAH,SIFZ ILS</t>
  </si>
  <si>
    <t>Z862403761A</t>
  </si>
  <si>
    <t>KIT,21TAH,SIFZS</t>
  </si>
  <si>
    <t>Z862403783A</t>
  </si>
  <si>
    <t>KIT,18EXPD,SIFMH</t>
  </si>
  <si>
    <t>Z862403814A</t>
  </si>
  <si>
    <t>BRKT ASSY,UPPER,15F-150,SIFMR</t>
  </si>
  <si>
    <t>Z862403816A</t>
  </si>
  <si>
    <t>BRKT ASSY,LOWER,15F-150,SIFMR</t>
  </si>
  <si>
    <t>Z862403856A</t>
  </si>
  <si>
    <t>KIT,15F150,SIFMR</t>
  </si>
  <si>
    <t>Z862403992A</t>
  </si>
  <si>
    <t>SHRD ASSY,DS,21MME,SIFM,CENT</t>
  </si>
  <si>
    <t>Z862403993A</t>
  </si>
  <si>
    <t>SHRD ASSY,PS,21MME,SIFM,CENT</t>
  </si>
  <si>
    <t>Z862403994A</t>
  </si>
  <si>
    <t>COVER,DS,21MME,SIFM,CENT FOCUS</t>
  </si>
  <si>
    <t>Z862403995A</t>
  </si>
  <si>
    <t>COVER,PS,21MME,SIFM,CENT FOCUS</t>
  </si>
  <si>
    <t>Z862403998A</t>
  </si>
  <si>
    <t>KIT,21MME,SIFMS</t>
  </si>
  <si>
    <t>Z862404500A</t>
  </si>
  <si>
    <t>COVER,REAR,UPPER,SIFMR,MUST24</t>
  </si>
  <si>
    <t>Z862404502A</t>
  </si>
  <si>
    <t>SHRD ASSY,REAR,UPPER,SIFMR,</t>
  </si>
  <si>
    <t>Z862404503A</t>
  </si>
  <si>
    <t>KIT,MUST24,SIFMR</t>
  </si>
  <si>
    <t>Z862404759A</t>
  </si>
  <si>
    <t>KIT, SIFMS, 25 FPIU</t>
  </si>
  <si>
    <t>Z8624194A</t>
  </si>
  <si>
    <t>SHROUD ASSY,ILSFD,IMP 08</t>
  </si>
  <si>
    <t>Z8624197A</t>
  </si>
  <si>
    <t>SHROUD ASSY,ILSFD,CHGR 08</t>
  </si>
  <si>
    <t>Z8624208A</t>
  </si>
  <si>
    <t>KIT,MTG,ILSFDVHL-CH08</t>
  </si>
  <si>
    <t>Z8624285A</t>
  </si>
  <si>
    <t>SHROUD ASSY,ILSFD,CH11</t>
  </si>
  <si>
    <t>Z862702014A-02</t>
  </si>
  <si>
    <t>DOME, PRO LED, TALL, AMBER</t>
  </si>
  <si>
    <t>Z862702014A-02-S</t>
  </si>
  <si>
    <t>DOME, PRO LED, SHORT, AMBER</t>
  </si>
  <si>
    <t>Z862702014A-03</t>
  </si>
  <si>
    <t>DOME, PRO LED, TALL, BLUE</t>
  </si>
  <si>
    <t>Z862702014A-03-S</t>
  </si>
  <si>
    <t>DOME, PRO LED, SHORT, BLUE</t>
  </si>
  <si>
    <t>Z862702014A-04</t>
  </si>
  <si>
    <t>DOME, PRO LED, TALL, RED</t>
  </si>
  <si>
    <t>Z862702014A-04-S</t>
  </si>
  <si>
    <t>DOME, PRO LED, SHORT, RED</t>
  </si>
  <si>
    <t>Z862702014A-05</t>
  </si>
  <si>
    <t>DOME, PRO LED, TALL, CLEAR</t>
  </si>
  <si>
    <t>Z862702014A-05-S</t>
  </si>
  <si>
    <t>DOME, PRO LED, SHORT, CLEAR</t>
  </si>
  <si>
    <t>Z862702014A-06</t>
  </si>
  <si>
    <t>DOME, PRO LED, TALL, GREEN</t>
  </si>
  <si>
    <t>Z862702693A</t>
  </si>
  <si>
    <t>MOUNTING FLANGE, DIECAST,</t>
  </si>
  <si>
    <t>Z862702694B-401</t>
  </si>
  <si>
    <t>OVERMOLDED 401 BASE,</t>
  </si>
  <si>
    <t>Z862703512A-05</t>
  </si>
  <si>
    <t>G5 DOME,ROTATOR CLEAR, DRILLED</t>
  </si>
  <si>
    <t>Z8627205A-02</t>
  </si>
  <si>
    <t>G5 DOME A,ROTATOR AMBER</t>
  </si>
  <si>
    <t>Z8627205A-04</t>
  </si>
  <si>
    <t>G5 DOME A,ROTATOR RED</t>
  </si>
  <si>
    <t>Z8627205A-05</t>
  </si>
  <si>
    <t>G5 DOME A,ROTATOR CLEAR</t>
  </si>
  <si>
    <t>Z8627319A</t>
  </si>
  <si>
    <t>MOUNTING GASKET,LED ROT.</t>
  </si>
  <si>
    <t>Z864900253A</t>
  </si>
  <si>
    <t>BASE,44" HWY BAR</t>
  </si>
  <si>
    <t>Z864900255A</t>
  </si>
  <si>
    <t>BASE, 51" HWY BAR</t>
  </si>
  <si>
    <t>Z864900257A-51</t>
  </si>
  <si>
    <t>EXTRUSION, 51" HWY BAR</t>
  </si>
  <si>
    <t>Z864900652</t>
  </si>
  <si>
    <t>KIT,INTG44 DOME SERVICE</t>
  </si>
  <si>
    <t>Z864900653</t>
  </si>
  <si>
    <t>KIT,INTG51 DOME SERVICE</t>
  </si>
  <si>
    <t>Z864900707-84</t>
  </si>
  <si>
    <t>SPONGE CORD,EXTR</t>
  </si>
  <si>
    <t>Z864901266</t>
  </si>
  <si>
    <t>BRKT,TD,IPX HOTFT,INTG</t>
  </si>
  <si>
    <t>Z864901328</t>
  </si>
  <si>
    <t>KIT,HARDWARE,SEARCHLIGHT MOUNT</t>
  </si>
  <si>
    <t>Z864901329</t>
  </si>
  <si>
    <t>KIT,SEARCHLIGHT MOUNT</t>
  </si>
  <si>
    <t>Z864901848A</t>
  </si>
  <si>
    <t>PAD,LOW FOOT,INTG</t>
  </si>
  <si>
    <t>Z864901849B</t>
  </si>
  <si>
    <t>SPACER,LOW,INTG</t>
  </si>
  <si>
    <t>Z864901851B</t>
  </si>
  <si>
    <t>KIT,MTG,LOW,INTG</t>
  </si>
  <si>
    <t>Z8650106A</t>
  </si>
  <si>
    <t>HOUSING ASSY,W/ LABELS,</t>
  </si>
  <si>
    <t>Z865100143A</t>
  </si>
  <si>
    <t>KIT,4 AIR TABS, VALOR</t>
  </si>
  <si>
    <t>Z865100372A</t>
  </si>
  <si>
    <t>KIT,VALR44 DOME SERVICE</t>
  </si>
  <si>
    <t>Z865100374A</t>
  </si>
  <si>
    <t>KIT,VALR51 DOME SERVICE</t>
  </si>
  <si>
    <t>Z865100870</t>
  </si>
  <si>
    <t>KIT,FLATMOUNT,HD-VALR</t>
  </si>
  <si>
    <t>Z865101222</t>
  </si>
  <si>
    <t>KIT,SHELL,VALR44</t>
  </si>
  <si>
    <t>Z865101223</t>
  </si>
  <si>
    <t>KIT,SHELL,VALR51</t>
  </si>
  <si>
    <t>Z865101577</t>
  </si>
  <si>
    <t>KIT,NOSE TD RELOCATION,VALR44</t>
  </si>
  <si>
    <t>Z865101873A</t>
  </si>
  <si>
    <t>FOOT,LOW,RH,VALR</t>
  </si>
  <si>
    <t>Z865101876A</t>
  </si>
  <si>
    <t>ADJ ASSY,LOW,HOOK,VALR</t>
  </si>
  <si>
    <t>Z865101878A</t>
  </si>
  <si>
    <t>KIT,LOW HOOK,VALR,SERV</t>
  </si>
  <si>
    <t>Z865101904A</t>
  </si>
  <si>
    <t>KIT,SERV,PWR-GND,VALR,INTG,VSL</t>
  </si>
  <si>
    <t>Z8651100B</t>
  </si>
  <si>
    <t>BASE,MOLDED,44" VALOR</t>
  </si>
  <si>
    <t>Z8651102B</t>
  </si>
  <si>
    <t>BASE,MOLDED,51" VALOR</t>
  </si>
  <si>
    <t>Z8651111A</t>
  </si>
  <si>
    <t>REFL,NARROW,MULTI</t>
  </si>
  <si>
    <t>Z8651115B-30</t>
  </si>
  <si>
    <t>COVER, VALR51, 30 PACK</t>
  </si>
  <si>
    <t>Z8651116B</t>
  </si>
  <si>
    <t>SEAL,EXTRUDED,VALOR</t>
  </si>
  <si>
    <t>Z8651119C</t>
  </si>
  <si>
    <t>FOOT ASSY,LH MOUNTING,VALOR</t>
  </si>
  <si>
    <t>Z8651120C</t>
  </si>
  <si>
    <t>FOOT ASSY,RH MOUNTING,VALOR</t>
  </si>
  <si>
    <t>Z8651121B</t>
  </si>
  <si>
    <t>BRKT,LH HOOK ATTACH,VALOR</t>
  </si>
  <si>
    <t>Z8651122B</t>
  </si>
  <si>
    <t>BRKT,RH HOOK ATTACH,VALOR</t>
  </si>
  <si>
    <t>Z8651153A</t>
  </si>
  <si>
    <t>KIT,ACCY,HOOK MT,VALR,VSL</t>
  </si>
  <si>
    <t>Z8651154A</t>
  </si>
  <si>
    <t>KIT,ACCY,PERM MT,VALR,VSL</t>
  </si>
  <si>
    <t>Z8651156A</t>
  </si>
  <si>
    <t>KIT,HOOK MT,44" VALOR</t>
  </si>
  <si>
    <t>Z8651157A</t>
  </si>
  <si>
    <t>KIT,PERM MT,44" VALOR</t>
  </si>
  <si>
    <t>Z8651158A</t>
  </si>
  <si>
    <t>KIT,HOOK MT,51" VALOR</t>
  </si>
  <si>
    <t>Z8651159A</t>
  </si>
  <si>
    <t>KIT,PERM MT,51" VALOR</t>
  </si>
  <si>
    <t>Z865200073A</t>
  </si>
  <si>
    <t>KIT,ACCY,CN SML</t>
  </si>
  <si>
    <t>Z865200097A</t>
  </si>
  <si>
    <t>BRKT,MNT,ADJ,UPPER,</t>
  </si>
  <si>
    <t>Z865200098A</t>
  </si>
  <si>
    <t>BRKT,MNT,ADJ,RIGHT,</t>
  </si>
  <si>
    <t>Z865200099A</t>
  </si>
  <si>
    <t>BRKT,MNT,ADJ,LEFT,</t>
  </si>
  <si>
    <t>Z865200116-01</t>
  </si>
  <si>
    <t>CTRL HD,MB1,STD MSG BRD</t>
  </si>
  <si>
    <t>Z865200176A</t>
  </si>
  <si>
    <t>KIT,ACCY,MSG BRD</t>
  </si>
  <si>
    <t>Z865200601A-CO-W</t>
  </si>
  <si>
    <t>POD ASSY, VSLR IVP, WHITE,CNTR</t>
  </si>
  <si>
    <t>Z865200601A-R-120</t>
  </si>
  <si>
    <t>POD ASSY,VSLR IVP,RED,120RPM</t>
  </si>
  <si>
    <t>Z865200616A</t>
  </si>
  <si>
    <t>SEAL,MSG BRD B</t>
  </si>
  <si>
    <t>Z865200617A</t>
  </si>
  <si>
    <t>CAP,MSG BRD B</t>
  </si>
  <si>
    <t>Z865200628</t>
  </si>
  <si>
    <t>BRKT,MNT,MSG BRD B-VSLR</t>
  </si>
  <si>
    <t>Z865200630</t>
  </si>
  <si>
    <t>PLATE,TOP,MSG BRD B-VSLR</t>
  </si>
  <si>
    <t>Z865200638-A</t>
  </si>
  <si>
    <t>IPX6B,VSLR1,AMB</t>
  </si>
  <si>
    <t>Z865200638-BFB</t>
  </si>
  <si>
    <t>IPX6B,VSLR1,BLU/BLU</t>
  </si>
  <si>
    <t>Z865200638-RC</t>
  </si>
  <si>
    <t>IPX6B,VSLR1,RED/CLR</t>
  </si>
  <si>
    <t>Z865200642</t>
  </si>
  <si>
    <t>KIT,MTG,STNDLN,MSG BRD B</t>
  </si>
  <si>
    <t>Z865200989-16</t>
  </si>
  <si>
    <t>STUD PLATE ASSY,1" STUDS, NVO-</t>
  </si>
  <si>
    <t>Z865200996B</t>
  </si>
  <si>
    <t>SEAL,SML</t>
  </si>
  <si>
    <t>Z865201225</t>
  </si>
  <si>
    <t>KIT,ROOF QD, RETRO-FIT</t>
  </si>
  <si>
    <t>Z865201766</t>
  </si>
  <si>
    <t>KIT,HARN,STDLN MSG BRD REINST,</t>
  </si>
  <si>
    <t>Z865202712A</t>
  </si>
  <si>
    <t>KIT,ROOF QD,RETRO-FIT,LIGHTBAR</t>
  </si>
  <si>
    <t>Z865202713A</t>
  </si>
  <si>
    <t>KIT,ROOF QD,RETRO-FIT,ROOF</t>
  </si>
  <si>
    <t>Z865203359A</t>
  </si>
  <si>
    <t>SEAL,RFQD,FPIU20</t>
  </si>
  <si>
    <t>Z8652106B</t>
  </si>
  <si>
    <t>DOME,POD,CLR</t>
  </si>
  <si>
    <t>Z8652106B-A</t>
  </si>
  <si>
    <t>DOME,POD,AMB</t>
  </si>
  <si>
    <t>Z8652106B-B</t>
  </si>
  <si>
    <t>DOME,POD,BLU</t>
  </si>
  <si>
    <t>Z8652106B-G</t>
  </si>
  <si>
    <t>DOME,POD,GRN</t>
  </si>
  <si>
    <t>Z8652106B-R</t>
  </si>
  <si>
    <t>DOME,POD,RED</t>
  </si>
  <si>
    <t>Z8652107A</t>
  </si>
  <si>
    <t>SEAL,POD</t>
  </si>
  <si>
    <t>Z8652124A</t>
  </si>
  <si>
    <t>BRACKET ASSY, ADJ FOOT</t>
  </si>
  <si>
    <t>Z8652125A</t>
  </si>
  <si>
    <t>BRACKET, HOOK ATTACH</t>
  </si>
  <si>
    <t>Z8652126B</t>
  </si>
  <si>
    <t>CONTROLLER ASSY,1-PIECE,</t>
  </si>
  <si>
    <t>Z8652127A</t>
  </si>
  <si>
    <t>RETAINER,CONN</t>
  </si>
  <si>
    <t>Z8652141A</t>
  </si>
  <si>
    <t>GASKET,LH END CAP</t>
  </si>
  <si>
    <t>Z8652142A</t>
  </si>
  <si>
    <t>GASKET,RH END CAP</t>
  </si>
  <si>
    <t>Z8652143A</t>
  </si>
  <si>
    <t>CAP,PLAIN,LH</t>
  </si>
  <si>
    <t>Z8652144A</t>
  </si>
  <si>
    <t>CAP,PLAIN,RH</t>
  </si>
  <si>
    <t>Z8652149A</t>
  </si>
  <si>
    <t>HOUSING,BAR CONN.</t>
  </si>
  <si>
    <t>Z8652152A</t>
  </si>
  <si>
    <t>GASKET,CABLE HOUSING</t>
  </si>
  <si>
    <t>Z8652162A</t>
  </si>
  <si>
    <t>COVER,VBAR</t>
  </si>
  <si>
    <t>Z8652163B</t>
  </si>
  <si>
    <t>SEAL,COVER,EXTRUDED</t>
  </si>
  <si>
    <t>Z8652171A</t>
  </si>
  <si>
    <t>FOOT, LH MOUNTING, NVB</t>
  </si>
  <si>
    <t>Z8652172A</t>
  </si>
  <si>
    <t>RIGHT HAND FOOT,46/53" VSLR</t>
  </si>
  <si>
    <t>Z8652174A</t>
  </si>
  <si>
    <t>BRACKET ASSY,ADJ FOOT,PER</t>
  </si>
  <si>
    <t>Z8652176B</t>
  </si>
  <si>
    <t>BRACKET ASSY,ADJ FOOT,NYH</t>
  </si>
  <si>
    <t>Z8652177A</t>
  </si>
  <si>
    <t>BRKT,LH END,STANDALONE</t>
  </si>
  <si>
    <t>Z8652184B</t>
  </si>
  <si>
    <t>SML ASSY,VSLR</t>
  </si>
  <si>
    <t>Z8652187A</t>
  </si>
  <si>
    <t>KIT,ACCY,NYH PERM MT,</t>
  </si>
  <si>
    <t>Z8652212A</t>
  </si>
  <si>
    <t>NAMEPLATE, VISION SLR</t>
  </si>
  <si>
    <t>Z8652233A</t>
  </si>
  <si>
    <t>BASE PLATE ASSY,VSLR1</t>
  </si>
  <si>
    <t>Z8652234A</t>
  </si>
  <si>
    <t>BASE,LORISE,VSLR1</t>
  </si>
  <si>
    <t>Z8652249A-AA</t>
  </si>
  <si>
    <t>POD ASSY,AMB/AMB,VSLR</t>
  </si>
  <si>
    <t>Z8652249A-AC</t>
  </si>
  <si>
    <t>POD ASSY,AMB/CLR VSLR</t>
  </si>
  <si>
    <t>Z8652249A-BB</t>
  </si>
  <si>
    <t>POD ASSY,BLU/BLU, VSLR</t>
  </si>
  <si>
    <t>Z8652249A-BC</t>
  </si>
  <si>
    <t>POD ASSY,BLU/CLR VSLR</t>
  </si>
  <si>
    <t>Z8652249A-BRW</t>
  </si>
  <si>
    <t>POD ASSY,VSLR,BRW,LUXEON Z</t>
  </si>
  <si>
    <t>Z8652249A-BRWA</t>
  </si>
  <si>
    <t>POD ASSY,VSLR,BRWA,LUXEON Z</t>
  </si>
  <si>
    <t>Z8652249A-BW</t>
  </si>
  <si>
    <t>POD ASSY,VSLR,BW,LUXEON Z</t>
  </si>
  <si>
    <t>Z8652249A-BWAG</t>
  </si>
  <si>
    <t>POD ASSY,VSLR,BWAG,LUXEON Z</t>
  </si>
  <si>
    <t>Z8652249A-G</t>
  </si>
  <si>
    <t>POD ASSY,GRN/CLR,VSLR</t>
  </si>
  <si>
    <t>Z8652249A-ORANGE</t>
  </si>
  <si>
    <t>POD ASSY,VSLR,SPCL,ORANGE</t>
  </si>
  <si>
    <t>Z8652249A-PINK</t>
  </si>
  <si>
    <t>POD ASSY,VSLR,SPCL,PINK</t>
  </si>
  <si>
    <t>Z8652249A-RA</t>
  </si>
  <si>
    <t>POD ASSY,VSLR,RA,LUXEON Z</t>
  </si>
  <si>
    <t>Z8652249A-RC</t>
  </si>
  <si>
    <t>POD ASSY,RED/CLR,VSLR</t>
  </si>
  <si>
    <t>Z8652249A-RR</t>
  </si>
  <si>
    <t>POD ASSY,RED/RED, VSLR</t>
  </si>
  <si>
    <t>Z8652249A-RW</t>
  </si>
  <si>
    <t>POD ASSY,VSLR,RW,LUXEON Z</t>
  </si>
  <si>
    <t>Z8652249A-RWA</t>
  </si>
  <si>
    <t>POD ASSY,VSLR,RWA,LUXEON Z</t>
  </si>
  <si>
    <t>Z8652249A-W</t>
  </si>
  <si>
    <t>POD ASSY,WHT,VSLR</t>
  </si>
  <si>
    <t>Z8652249A-WA</t>
  </si>
  <si>
    <t>POD ASSY,VSLR,WA,LUXEON Z</t>
  </si>
  <si>
    <t>Z8652255A-DS</t>
  </si>
  <si>
    <t>BRKT ASSY,DS SML MNT,46"</t>
  </si>
  <si>
    <t>Z8652255A-PS</t>
  </si>
  <si>
    <t>BRKT ASSY,PS SML MNT,46"</t>
  </si>
  <si>
    <t>Z8652270A</t>
  </si>
  <si>
    <t>FOOT ASSY,RH,VSLR60</t>
  </si>
  <si>
    <t>Z8652273A</t>
  </si>
  <si>
    <t>SEAL,COVER,FRT,VSLR</t>
  </si>
  <si>
    <t>Z8652274A</t>
  </si>
  <si>
    <t>SEAL,REAR,COVER,VSLR</t>
  </si>
  <si>
    <t>Z8652298A</t>
  </si>
  <si>
    <t>KIT,MTG,SPLIT,VSLR</t>
  </si>
  <si>
    <t>Z8652299A-RC</t>
  </si>
  <si>
    <t>POD ASSY,R/C,12/24V,VSLR1</t>
  </si>
  <si>
    <t>Z8652299A-RR</t>
  </si>
  <si>
    <t>POD ASSY,R/R,12/24V,VSLR1</t>
  </si>
  <si>
    <t>Z865300124A</t>
  </si>
  <si>
    <t>KIT,LGD MOUNTING HARDWARE</t>
  </si>
  <si>
    <t>Z865300198B</t>
  </si>
  <si>
    <t>KIT,MTG PADS,LIGHTBARS</t>
  </si>
  <si>
    <t>Z865300332A</t>
  </si>
  <si>
    <t>KIT,MAGNETIC MOUNT,24"LGD</t>
  </si>
  <si>
    <t>Z865300399A</t>
  </si>
  <si>
    <t>REFURBISH KIT FOR LEGENDS</t>
  </si>
  <si>
    <t>Z865300399A-01</t>
  </si>
  <si>
    <t>REFURBISH KIT FOR LGD,CLR/CLR</t>
  </si>
  <si>
    <t>Z865300399A-02</t>
  </si>
  <si>
    <t>REFURBISH KIT FOR LGD,RED/CLR</t>
  </si>
  <si>
    <t>Z865300399A-03</t>
  </si>
  <si>
    <t>REFURBISH KIT FOR LGD,BLU/CLR</t>
  </si>
  <si>
    <t>Z865300399A-04</t>
  </si>
  <si>
    <t>REFURBISH KIT FOR LGD,BLU/BLU</t>
  </si>
  <si>
    <t>Z865300399A-05</t>
  </si>
  <si>
    <t>REFURBISH KIT FOR LGD,RED/RED</t>
  </si>
  <si>
    <t>Z865300399A-06</t>
  </si>
  <si>
    <t>REFURBISH KIT FOR LGD,BLU/RED</t>
  </si>
  <si>
    <t>Z865300717</t>
  </si>
  <si>
    <t>KIT,SHIM,MTG,INTG/LGD W/795H-E</t>
  </si>
  <si>
    <t>Z865300732</t>
  </si>
  <si>
    <t>KIT,RISER,2",INTG/LGD HOOK MNT</t>
  </si>
  <si>
    <t>Z865301309</t>
  </si>
  <si>
    <t>PCB/REFL. ASSY, DRVR.SIDE,LPXH</t>
  </si>
  <si>
    <t>Z865301310</t>
  </si>
  <si>
    <t>PCB/REFL. ASSY, PASS.SIDE,LPXH</t>
  </si>
  <si>
    <t>Z865301901A</t>
  </si>
  <si>
    <t>KIT, LEGEND ID STRIP</t>
  </si>
  <si>
    <t>Z865301933C</t>
  </si>
  <si>
    <t>BASE,END,ALGT</t>
  </si>
  <si>
    <t>Z865301934C</t>
  </si>
  <si>
    <t>BASE,CENTER,ALGT</t>
  </si>
  <si>
    <t>Z865301935C</t>
  </si>
  <si>
    <t>REFL,END,LPL</t>
  </si>
  <si>
    <t>Z865301936C</t>
  </si>
  <si>
    <t>REFL,CENT,LPL</t>
  </si>
  <si>
    <t>Z865302347A</t>
  </si>
  <si>
    <t>GASKET SET,BASE INTERFACE,LPL</t>
  </si>
  <si>
    <t>Z865302441A</t>
  </si>
  <si>
    <t>BASE, CLEAR, 21IN ALLEGIANT</t>
  </si>
  <si>
    <t>Z865302445A</t>
  </si>
  <si>
    <t>DOME, CLEAR, 21IN ALLEGIANT</t>
  </si>
  <si>
    <t>Z865302445A-A</t>
  </si>
  <si>
    <t>DOME, AMBER, 21IN ALLEGIANT</t>
  </si>
  <si>
    <t>Z865302445A-B</t>
  </si>
  <si>
    <t>DOME, BLUE, 21IN ALLEGIANT</t>
  </si>
  <si>
    <t>Z865302445A-R</t>
  </si>
  <si>
    <t>DOME, RED, 21IN ALLEGIANT</t>
  </si>
  <si>
    <t>Z865302554A</t>
  </si>
  <si>
    <t>PAD,LOW FOOT,ALGT</t>
  </si>
  <si>
    <t>Z865302573B</t>
  </si>
  <si>
    <t>KIT,MTG,LOW,ALGT</t>
  </si>
  <si>
    <t>Z865302573B-01</t>
  </si>
  <si>
    <t>KIT,MTG,LOW PERM,ALGT21</t>
  </si>
  <si>
    <t>Z865302704A-2</t>
  </si>
  <si>
    <t>HD 2.5" FLT MNT. KIT,DBL</t>
  </si>
  <si>
    <t>Z8653100A</t>
  </si>
  <si>
    <t>BASE,END,CLEAR,LEGEND</t>
  </si>
  <si>
    <t>Z8653100A-03</t>
  </si>
  <si>
    <t>BASE, END, BLUE</t>
  </si>
  <si>
    <t>Z8653100A-04</t>
  </si>
  <si>
    <t>BASE, END, RED</t>
  </si>
  <si>
    <t>Z8653101C</t>
  </si>
  <si>
    <t>TOP,END,CLR</t>
  </si>
  <si>
    <t>Z8653101C-01</t>
  </si>
  <si>
    <t>TOP,END,BLK,ALGT</t>
  </si>
  <si>
    <t>Z8653101C-02</t>
  </si>
  <si>
    <t>TOP,END,AMB,LEGEND</t>
  </si>
  <si>
    <t>Z8653101C-03</t>
  </si>
  <si>
    <t>TOP,END,BLU,LEGEND</t>
  </si>
  <si>
    <t>Z8653101C-04</t>
  </si>
  <si>
    <t>TOP,END,RED,LEGEND</t>
  </si>
  <si>
    <t>Z8653101C-GRY</t>
  </si>
  <si>
    <t>TOP,END,GRAY,LEGEND</t>
  </si>
  <si>
    <t>Z8653102A</t>
  </si>
  <si>
    <t>BASE, CENTER, LEGEND</t>
  </si>
  <si>
    <t>Z8653103C</t>
  </si>
  <si>
    <t>TOP,CENTER,CLR,LEGEND</t>
  </si>
  <si>
    <t>Z8653103C-01</t>
  </si>
  <si>
    <t>TOP,CTR,BLK,ALGT</t>
  </si>
  <si>
    <t>Z8653103C-02</t>
  </si>
  <si>
    <t>TOP,CENTER,AMB,LEGEND</t>
  </si>
  <si>
    <t>Z8653103C-03</t>
  </si>
  <si>
    <t>TOP,CENTER,BLU,LEGEND</t>
  </si>
  <si>
    <t>Z8653103C-04</t>
  </si>
  <si>
    <t>TOP,CENTER,RED,LEGEND</t>
  </si>
  <si>
    <t>Z8653103C-GRY</t>
  </si>
  <si>
    <t>TOP,CENTER,GRAY,LEGEND</t>
  </si>
  <si>
    <t>Z8653106A</t>
  </si>
  <si>
    <t>REFLECTOR,2"CREE</t>
  </si>
  <si>
    <t>Z8653109A</t>
  </si>
  <si>
    <t>EXTRUSION,LEGEND 39"</t>
  </si>
  <si>
    <t>Z8653109A-48HF</t>
  </si>
  <si>
    <t>EXTRUSION,LGD,48"&amp;53" W/HF</t>
  </si>
  <si>
    <t>Z8653109A-56</t>
  </si>
  <si>
    <t>EXTRUSION,56"61" LEGEND</t>
  </si>
  <si>
    <t>Z8653109A-72AC</t>
  </si>
  <si>
    <t>EXTRUSION, LGD/ALGT, 72.21",</t>
  </si>
  <si>
    <t>Z8653110A</t>
  </si>
  <si>
    <t>GASKET,END</t>
  </si>
  <si>
    <t>Z8653134B</t>
  </si>
  <si>
    <t>KIT,MTG,LEGEND</t>
  </si>
  <si>
    <t>Z8653134B-01</t>
  </si>
  <si>
    <t>KIT,PERM MNT,LEGEND</t>
  </si>
  <si>
    <t>Z8653168A</t>
  </si>
  <si>
    <t>KIT,BP FLAT MT,LEGEND</t>
  </si>
  <si>
    <t>Z8653176A-02</t>
  </si>
  <si>
    <t>TOP,END,12",LEGEND,AMBER</t>
  </si>
  <si>
    <t>Z8653178-1</t>
  </si>
  <si>
    <t>KIT,HD FLT MNT,1BKT/1HDW,LTB</t>
  </si>
  <si>
    <t>Z8653178-2</t>
  </si>
  <si>
    <t>HD FLT MNT, DOUBLE, LIGHTBAR</t>
  </si>
  <si>
    <t>Z8653178-3</t>
  </si>
  <si>
    <t>KIT,HD FLT MNT,3BRKT,3HDW,</t>
  </si>
  <si>
    <t>Z8653218A</t>
  </si>
  <si>
    <t>PLATE ASSY,NUT RETAINER,</t>
  </si>
  <si>
    <t>Z865502203A</t>
  </si>
  <si>
    <t>HARDWARE KIT, MS4000</t>
  </si>
  <si>
    <t>Z865502267A</t>
  </si>
  <si>
    <t>HARDWARE KIT, MS4000U</t>
  </si>
  <si>
    <t>Z865503668A</t>
  </si>
  <si>
    <t>HINGE PIN, STINGER SPIKE CASE</t>
  </si>
  <si>
    <t>ZC300112-22-001</t>
  </si>
  <si>
    <t>C-WIRE,240"(NS:NS)WRAP 8"</t>
  </si>
  <si>
    <t>ZC300210-02-021</t>
  </si>
  <si>
    <t>ZC300210-02-023</t>
  </si>
  <si>
    <t>C-WIRE,252"(1/2NT:1/2NT)</t>
  </si>
  <si>
    <t>ZC300210-10-002</t>
  </si>
  <si>
    <t>ZC305094A-02</t>
  </si>
  <si>
    <t>CABLE 2 CONDUCTOR</t>
  </si>
  <si>
    <t>ZC305096A-04</t>
  </si>
  <si>
    <t>CABLE 4 COND ATKINSON</t>
  </si>
  <si>
    <t>ZC305098A-03</t>
  </si>
  <si>
    <t>CABLE,3 COND,18 AWG,7 FT</t>
  </si>
  <si>
    <t>ZC92-09-02-0003</t>
  </si>
  <si>
    <t>TUBING,HEAT SHRINK,CUT,3/</t>
  </si>
  <si>
    <t>ZCA-RUMBLER</t>
  </si>
  <si>
    <t>CABLE,RUMBLER</t>
  </si>
  <si>
    <t>ZH5205-03</t>
  </si>
  <si>
    <t>HOUSING,Q2B,SS,POLISHED S</t>
  </si>
  <si>
    <t>ZH5205-03-BC</t>
  </si>
  <si>
    <t>BLK CHRM,HOUSING,Q2B,SS,</t>
  </si>
  <si>
    <t>ZH7148-0A</t>
  </si>
  <si>
    <t>PAD,BRAKE</t>
  </si>
  <si>
    <t>ZH7149-0A</t>
  </si>
  <si>
    <t>WASHER,BRAKE PAD</t>
  </si>
  <si>
    <t>ZIPX302-2</t>
  </si>
  <si>
    <t>IMPAXX,AOA,AMBER,COL LENS</t>
  </si>
  <si>
    <t>ZIPX302-4</t>
  </si>
  <si>
    <t>IMPAXX,AOA,RED,COL LENS</t>
  </si>
  <si>
    <t>ZMPS121UX-A-SM</t>
  </si>
  <si>
    <t>MPS121UX, SURF.MNT,WITH</t>
  </si>
  <si>
    <t>ZMPS121UX-R-SM</t>
  </si>
  <si>
    <t>ZR42-02-12</t>
  </si>
  <si>
    <t>NPRN SPNG ST 1/16 H X 1/4</t>
  </si>
  <si>
    <t>ZR55-07-01</t>
  </si>
  <si>
    <t>GASKET TAPE FOR EXTRUSION</t>
  </si>
  <si>
    <t>ZRUMBLER-2</t>
  </si>
  <si>
    <t>AMP,RUMBLER-2</t>
  </si>
  <si>
    <t>ZT3001318-09-01</t>
  </si>
  <si>
    <t>T-WIRE,20"(5/16NT:.393T)</t>
  </si>
  <si>
    <t>ZT3001318-10-02</t>
  </si>
  <si>
    <t>ZT300210-10-027</t>
  </si>
  <si>
    <t>T-WIRE,252"[5/16NT:1/2NT]</t>
  </si>
  <si>
    <t>ZT300218-02-199</t>
  </si>
  <si>
    <t>T-WIRE,18"(5/16NT:1/4NT)</t>
  </si>
  <si>
    <t>ZT300218-10-214</t>
  </si>
  <si>
    <t>ZT300218-10-262</t>
  </si>
  <si>
    <t>DFC-LG-DUR21-HK</t>
  </si>
  <si>
    <t>DFC,LOWER GUARD BRACKET KIT,</t>
  </si>
  <si>
    <t>DFC-LG-FPIU20-HK</t>
  </si>
  <si>
    <t>DFC-LG-FRD21-HK</t>
  </si>
  <si>
    <t>DFC-LG-TAH21-HK</t>
  </si>
  <si>
    <t>DFC-PB-DUR21-HK</t>
  </si>
  <si>
    <t>DFC,PUSH BMPR BRACKET KIT,</t>
  </si>
  <si>
    <t>DFC-PB-FPIU20-HK</t>
  </si>
  <si>
    <t>DFC-PB-FRD21-HK</t>
  </si>
  <si>
    <t>DFC-PB-TAH21-HK</t>
  </si>
  <si>
    <t>DFC-SRVKIT1</t>
  </si>
  <si>
    <t>DFC,PUSH BMPR/LOWER GUARD,</t>
  </si>
  <si>
    <t>ICSSPL-P DRV</t>
  </si>
  <si>
    <t>SNOW PLOW HEADLIGHT, DRIVER</t>
  </si>
  <si>
    <t>ICSSPL-P PASS</t>
  </si>
  <si>
    <t>SNOW PLOW HEADLIGHT, PASSENGER</t>
  </si>
  <si>
    <t>K03</t>
  </si>
  <si>
    <t>RELAY, DPDT ZETTLER</t>
  </si>
  <si>
    <t>Z122377A</t>
  </si>
  <si>
    <t>SWITCH TGLE NEW PA300</t>
  </si>
  <si>
    <t>Z132C107F</t>
  </si>
  <si>
    <t>DRIVER W/STUD ADAPTOR</t>
  </si>
  <si>
    <t>Z137B115</t>
  </si>
  <si>
    <t>MICROPHONE, VOICE GUN</t>
  </si>
  <si>
    <t>Z170B155-11</t>
  </si>
  <si>
    <t>HOUSING,MICROPHONE,RED LE</t>
  </si>
  <si>
    <t>Z1751075B</t>
  </si>
  <si>
    <t>CABLE SHIELDED EQ2B</t>
  </si>
  <si>
    <t>Z175822A</t>
  </si>
  <si>
    <t>CABLE ASSY,PA300</t>
  </si>
  <si>
    <t>Z19902829A</t>
  </si>
  <si>
    <t>HANDLE ASSM.</t>
  </si>
  <si>
    <t>Z200C167-11</t>
  </si>
  <si>
    <t>HORN ASSY,LEXAN,RED</t>
  </si>
  <si>
    <t>Z200C507F</t>
  </si>
  <si>
    <t>PC BRD A12SA</t>
  </si>
  <si>
    <t>Z231A111</t>
  </si>
  <si>
    <t>STANDOFF</t>
  </si>
  <si>
    <t>Z288B013</t>
  </si>
  <si>
    <t>GASKET,HANDLE</t>
  </si>
  <si>
    <t>Z288B014</t>
  </si>
  <si>
    <t>STRAP SHOULDER</t>
  </si>
  <si>
    <t>Z8550250A</t>
  </si>
  <si>
    <t>REPL. LAMP,5W,HALOGEN,BI-PIN</t>
  </si>
  <si>
    <t>Z8550251A</t>
  </si>
  <si>
    <t>REPL. FILTER, RED</t>
  </si>
  <si>
    <t>Z8615012A</t>
  </si>
  <si>
    <t>SIREN SUPPORT,AS-422/6S</t>
  </si>
  <si>
    <t>Z8615013A</t>
  </si>
  <si>
    <t>CABLE HARNESS KIT, AS-422</t>
  </si>
  <si>
    <t>Z8615014A</t>
  </si>
  <si>
    <t>CONNECTION BOX,AS-422/6S</t>
  </si>
  <si>
    <t>Z8615016A</t>
  </si>
  <si>
    <t>MIC,CONTROLLER,650001</t>
  </si>
  <si>
    <t>Z8615016A-02</t>
  </si>
  <si>
    <t>MIC,CONTROLLER,650002</t>
  </si>
  <si>
    <t>Z8615016A-03</t>
  </si>
  <si>
    <t>MIC,CONTROLLER,650003</t>
  </si>
  <si>
    <t>Z8615019A</t>
  </si>
  <si>
    <t>RELAY OUTPUT CONN KIT</t>
  </si>
  <si>
    <t>Z20000465A-1234</t>
  </si>
  <si>
    <t>Z2005099C</t>
  </si>
  <si>
    <t>PCBA,LED S'MASTER,12V</t>
  </si>
  <si>
    <t>Z7000A160-08-MP25</t>
  </si>
  <si>
    <t>Z853600629A</t>
  </si>
  <si>
    <t>AMPLIFIER ASSY SSP3000B</t>
  </si>
  <si>
    <t>Z853600629A-03</t>
  </si>
  <si>
    <t>F/A, CONTROL UNIT SSP2000B-200</t>
  </si>
  <si>
    <t>Z853600629A-04</t>
  </si>
  <si>
    <t>F/A,CONTROL UNIT SSP2000B</t>
  </si>
  <si>
    <t>Z853600632A</t>
  </si>
  <si>
    <t>CTRL HD,SSP3000B</t>
  </si>
  <si>
    <t>Z853600632A-SSP2K</t>
  </si>
  <si>
    <t>CTRL HD,SSP2000B</t>
  </si>
  <si>
    <t>Z8572001A</t>
  </si>
  <si>
    <t>DOME,VISION,CLEAR</t>
  </si>
  <si>
    <t>Z8572001A-03</t>
  </si>
  <si>
    <t>DOME,VISION,BLUE</t>
  </si>
  <si>
    <t>Z857303742A-05</t>
  </si>
  <si>
    <t>LENS ASSY,AMB LED/AMBER LENS,</t>
  </si>
  <si>
    <t>Z858003474A-01</t>
  </si>
  <si>
    <t>DOME,BLK,RLNT</t>
  </si>
  <si>
    <t>Z8615011A</t>
  </si>
  <si>
    <t>AMPLIFIER,650001,100W</t>
  </si>
  <si>
    <t>Z865200637-BRW</t>
  </si>
  <si>
    <t>IPX6B,HOTFOOT,BLUE/RED/WHITE</t>
  </si>
  <si>
    <t>Z865200637A-SPVM</t>
  </si>
  <si>
    <t>IPX6B,HOTFOOT,SPCL,SPVM TD</t>
  </si>
  <si>
    <t>Jotto</t>
  </si>
  <si>
    <t>425-1492</t>
  </si>
  <si>
    <t>Defend IR S/A (Stand Alone) Security Solution</t>
  </si>
  <si>
    <t>425-1635</t>
  </si>
  <si>
    <t>Defend IR - Remote PIR Kit</t>
  </si>
  <si>
    <t>425-6560</t>
  </si>
  <si>
    <t>Defend IR Security Solution FP (2")</t>
  </si>
  <si>
    <t>425-6675</t>
  </si>
  <si>
    <t xml:space="preserve">Defend IR Security Solution FP (GJ/Havis - 2") </t>
  </si>
  <si>
    <t>425-0055</t>
  </si>
  <si>
    <t>USB Cable Type A Straight to C, 90 deg down, 6 ft (LBX133001)</t>
  </si>
  <si>
    <t>425-1485</t>
  </si>
  <si>
    <t>4" FP - Utility Box - Center Console (2.75" x 4" x8.5")</t>
  </si>
  <si>
    <t>425-1506</t>
  </si>
  <si>
    <t>3" FP - Utility Box - Center Console (2.87" x 7.38" x 2.69")</t>
  </si>
  <si>
    <t>425-1530</t>
  </si>
  <si>
    <t>4" FP - Utility Box - Standard Consoles ( 2.75" x 4" x 8.5")</t>
  </si>
  <si>
    <t>425-3041</t>
  </si>
  <si>
    <t>Cup Holder - Single (external mount) (3.5" x 4.75" x 4.75")(was 425-2139)</t>
  </si>
  <si>
    <t>425-3399</t>
  </si>
  <si>
    <t>Hinged Armrest</t>
  </si>
  <si>
    <t>425-3692</t>
  </si>
  <si>
    <t>Microphone Bracket</t>
  </si>
  <si>
    <t>425-3816</t>
  </si>
  <si>
    <t>Magnetic Mic Single Unit - MMSU-1</t>
  </si>
  <si>
    <t>425-3818</t>
  </si>
  <si>
    <t>Magnetic Mic Bulk Pack - MMBP-25</t>
  </si>
  <si>
    <t>425-3842</t>
  </si>
  <si>
    <t>Magnetic Mic Mounting Bracket</t>
  </si>
  <si>
    <t>425-6038</t>
  </si>
  <si>
    <t>4" FP - Cup Holder - Center Console ( 2.75" x 4" x 8.75")</t>
  </si>
  <si>
    <t>425-6205</t>
  </si>
  <si>
    <t>Cup Holder, Dual External (4.045 x 5.088 x 9.6)</t>
  </si>
  <si>
    <t>425-6721</t>
  </si>
  <si>
    <t>2" FP - Cell Phone Pocket (4.39" x 1.28" x 4")</t>
  </si>
  <si>
    <t>425-6729</t>
  </si>
  <si>
    <t>4" Dual ABS Cup Holder (Internally Mounted)</t>
  </si>
  <si>
    <t>425-0029</t>
  </si>
  <si>
    <t>Armrest, Tall Rear Mounted (Fits 425-6705 and 425-6706)</t>
  </si>
  <si>
    <t>425-3701</t>
  </si>
  <si>
    <t>GSP HP470 Printer Mount - Charger 11+ (includes single cupholder &amp; armrest) - IN HOUSE</t>
  </si>
  <si>
    <t>425-3841</t>
  </si>
  <si>
    <t>Side Hinged Armrest, IPBCC, DCR 13+</t>
  </si>
  <si>
    <t>Armrest, Tall Rear Mounted (Fits 425-6703)</t>
  </si>
  <si>
    <t>425-1848</t>
  </si>
  <si>
    <t>Rear Hinged Armrest, Max Depth, PI Utility 16-19</t>
  </si>
  <si>
    <t>425-2250</t>
  </si>
  <si>
    <t>Side Sliding Armrest, PI Utility 2020+</t>
  </si>
  <si>
    <t>Side Hinged Armrest, IPBCC, PI Utility 13-19</t>
  </si>
  <si>
    <t>425-0040</t>
  </si>
  <si>
    <t>Rear Mounted/Side Hinged Armrest (fits 425-6687)</t>
  </si>
  <si>
    <t>425-6699</t>
  </si>
  <si>
    <t>2" - 2021+ Tahoe Blank, OEM/USB &amp; (2) 12V Outlets (Plastic Cap)</t>
  </si>
  <si>
    <t>425-0017</t>
  </si>
  <si>
    <t>Hinged Printek Brother Armrest</t>
  </si>
  <si>
    <t>425-1849</t>
  </si>
  <si>
    <t>Side Mount Arm Rest (Works with 425-6726, 425-6491, 425-6500, 425-6569, 425-6678)</t>
  </si>
  <si>
    <t>425-4026</t>
  </si>
  <si>
    <t>Face Plate - 4" Locking Utility Box (3.75" x 2.625" x 7.3125")</t>
  </si>
  <si>
    <t>425-6029</t>
  </si>
  <si>
    <t>Storage Compartment - Armrest, Lid ( 10" x 4.5" x 8.5")</t>
  </si>
  <si>
    <t>425-6030</t>
  </si>
  <si>
    <t>Storage Compartment (8" x 4.5" x 8.5")</t>
  </si>
  <si>
    <t>425-6031</t>
  </si>
  <si>
    <t>Storage Compartment - Lock (8.5" x 4.5" x 8.5")</t>
  </si>
  <si>
    <t>425-6035</t>
  </si>
  <si>
    <t>Mic Clip - w/ Plate</t>
  </si>
  <si>
    <t>425-6036</t>
  </si>
  <si>
    <t>Storage Compartment - Armrest, Adjustable (8" x 4.5" x 8.5")</t>
  </si>
  <si>
    <t>425-6216</t>
  </si>
  <si>
    <t>Storage Compartment - Armrest, Adjustable, Lock (8.5" x 4.5" 8.5")</t>
  </si>
  <si>
    <t>425-6260</t>
  </si>
  <si>
    <t>Armrest - Upper Structure (7.75" x 8" x 8")</t>
  </si>
  <si>
    <t>425-6358</t>
  </si>
  <si>
    <t>Face Plate - Armrest - 3"</t>
  </si>
  <si>
    <t>425-6411</t>
  </si>
  <si>
    <t>Armrest - Adjustable (4.125" x 9" x 11")</t>
  </si>
  <si>
    <t>425-6651</t>
  </si>
  <si>
    <t>Assembly, 3 12V Outlets in 2" Faceplate (Plastic Cap)</t>
  </si>
  <si>
    <t>425-6652</t>
  </si>
  <si>
    <t>Assembly, 3 12V Outlets in 3" Faceplate (Plastic Cap)</t>
  </si>
  <si>
    <t>425-6701</t>
  </si>
  <si>
    <t>FP Assy, 2" Blank Faceplate w/USB A/USB C &amp; 12v Outlets (2)</t>
  </si>
  <si>
    <t>425-0038</t>
  </si>
  <si>
    <t>Armrest, Rear/Slide Hinged</t>
  </si>
  <si>
    <t>425-6543</t>
  </si>
  <si>
    <t>7" Faceplate for Zebra ZQ520 4" Printer</t>
  </si>
  <si>
    <t>425-6544</t>
  </si>
  <si>
    <t>7" Faceplate for Brother RJ4030 4" Printer</t>
  </si>
  <si>
    <t>425-0023</t>
  </si>
  <si>
    <t>Rear Mounted/Adjustable Armrest</t>
  </si>
  <si>
    <t>425-0024</t>
  </si>
  <si>
    <t>Rear Mounted/Side Hinged Armrest</t>
  </si>
  <si>
    <t>06. CONSOLE CONTOUR - DGS (Duty Gear Saver)</t>
  </si>
  <si>
    <t>Part#</t>
  </si>
  <si>
    <t>425-6705</t>
  </si>
  <si>
    <t>Charger 2021+ DGS Contour Console (14" FP)</t>
  </si>
  <si>
    <t>425-6706</t>
  </si>
  <si>
    <t>Durango 2021+ DGS/Max Depth Contour Console (16" FP)</t>
  </si>
  <si>
    <t>425-6703</t>
  </si>
  <si>
    <t>PI Utility 2020+ DGS Contour Console (12" FP - 7" top/5" bottom)</t>
  </si>
  <si>
    <t>425-6687</t>
  </si>
  <si>
    <t>Tahoe 2021-2024 DGS Contour Console (20" FP)</t>
  </si>
  <si>
    <t>425-6744</t>
  </si>
  <si>
    <t>Tahoe 2025+ DGS Contour Console (20" FP)</t>
  </si>
  <si>
    <t>425-6738</t>
  </si>
  <si>
    <t>Tahoe 2025+ IPB/DGS with Locking Lid (14" FP)</t>
  </si>
  <si>
    <t>425-6702</t>
  </si>
  <si>
    <t>DGS Standard Console (20" FP)</t>
  </si>
  <si>
    <t>07. CONSOLE CONTOUR</t>
  </si>
  <si>
    <t>425-6636</t>
  </si>
  <si>
    <t>Charger 11+ with Dual ABS Cup Holder (16" FP)</t>
  </si>
  <si>
    <t>425-6485</t>
  </si>
  <si>
    <t>Charger 16+ IPBCC Console (15" FP)</t>
  </si>
  <si>
    <t>425-6644</t>
  </si>
  <si>
    <t>Charger 16+ Max Depth IPBCC Console (16" FP)</t>
  </si>
  <si>
    <t>425-6483</t>
  </si>
  <si>
    <t>Charger 16+ with 12.1 UConnect (16" FP)</t>
  </si>
  <si>
    <t>425-6677</t>
  </si>
  <si>
    <t>Durango 2021+ IPBCC Console (16" FP)</t>
  </si>
  <si>
    <t>425-6655</t>
  </si>
  <si>
    <t>Durango PPV 19-20 (12" FP + 3" Traction Control/Coin Tray FP - 7" top / 5" bottom)</t>
  </si>
  <si>
    <t>425-6680</t>
  </si>
  <si>
    <t>Durango PPV 2021+ (22" FP)</t>
  </si>
  <si>
    <t>425-6710</t>
  </si>
  <si>
    <t>F-150 Lightning 2021+ (16" FP)</t>
  </si>
  <si>
    <t>425-6648</t>
  </si>
  <si>
    <t>F-150 SSV/Police Responder 2018-2020 Dash Mount (9" FP)</t>
  </si>
  <si>
    <t>425-6708</t>
  </si>
  <si>
    <t>F-150 SSV/Police Responder 2021+ Dash Mount (9" FP)</t>
  </si>
  <si>
    <t>425-6524</t>
  </si>
  <si>
    <t>F-150 SSV/Police Responder 2021+ with Locking Lid (20" FP/ 28" FLP)</t>
  </si>
  <si>
    <t>F-250 2023+ with Locking Lid (20" FP/ 28" FLP)</t>
  </si>
  <si>
    <t>F-250-550 2018-2022 Dash Mount (9" FP)</t>
  </si>
  <si>
    <t>F-250-550 2023+ Dash Mount (9" FP)</t>
  </si>
  <si>
    <t>425-6162</t>
  </si>
  <si>
    <t>PI Utility 2020+ (14" FP) Requires 425-6674 Floor Plate</t>
  </si>
  <si>
    <t>425-6505</t>
  </si>
  <si>
    <t>PI Utility 2020+ Contour Console (20" FP - 6" top 14" bottom)</t>
  </si>
  <si>
    <t>425-6508</t>
  </si>
  <si>
    <t>PI Utility 2020+ IPBCC Console (14" FP)</t>
  </si>
  <si>
    <t>425-6512</t>
  </si>
  <si>
    <t>PI Utility 2020+ Max Depth (20" FP)</t>
  </si>
  <si>
    <t>425-6621</t>
  </si>
  <si>
    <t>Tahoe 15-20 IPBCC with Locking Lid (14" FP/28" FLP)</t>
  </si>
  <si>
    <t>425-6726</t>
  </si>
  <si>
    <t>Silverado 1500 2023+ PPV with Locking Lid (20" FP)</t>
  </si>
  <si>
    <t>425-6662</t>
  </si>
  <si>
    <t>Silverado Custom Trail Boss/WT 2023+ Dash Mount (8" FP)</t>
  </si>
  <si>
    <t>Silverado SSV 2019-2022 Dash Mount (8" FP)</t>
  </si>
  <si>
    <t>425-6678</t>
  </si>
  <si>
    <t>Tahoe 2021-2024 IPBCC with Locking Lid (14" FP)</t>
  </si>
  <si>
    <t>425-6569</t>
  </si>
  <si>
    <t>Tahoe 2021-2024 with Locking Lid (20" FP)</t>
  </si>
  <si>
    <t>425-6735</t>
  </si>
  <si>
    <t>Tahoe 2025+ with Locking Lid (20" FP)</t>
  </si>
  <si>
    <t>08. CONSOLE CONTOUR - I4CC</t>
  </si>
  <si>
    <t>Manufacturer % off MSRP</t>
  </si>
  <si>
    <t>3M</t>
  </si>
  <si>
    <t>Liftmoore</t>
  </si>
  <si>
    <t>Acari</t>
  </si>
  <si>
    <t>Lund</t>
  </si>
  <si>
    <t>09. CONSOLE CONTOUR - IPBCC</t>
  </si>
  <si>
    <t>Adrian Steel</t>
  </si>
  <si>
    <t>Mag Light</t>
  </si>
  <si>
    <t>American Aluminum</t>
  </si>
  <si>
    <t>MPH</t>
  </si>
  <si>
    <t>Angel Armour</t>
  </si>
  <si>
    <t>Noptic</t>
  </si>
  <si>
    <t>Automotive Custom Lighting</t>
  </si>
  <si>
    <t>NOSLO</t>
  </si>
  <si>
    <t>Blac-Rac</t>
  </si>
  <si>
    <t>Panasonic</t>
  </si>
  <si>
    <t>Code 3</t>
  </si>
  <si>
    <t>Panorama Antenna</t>
  </si>
  <si>
    <t>Ecco</t>
  </si>
  <si>
    <t>Pro Gard</t>
  </si>
  <si>
    <t>Estes</t>
  </si>
  <si>
    <t>Ram Mounting</t>
  </si>
  <si>
    <t>Extendo Bed</t>
  </si>
  <si>
    <t>Ray Allen</t>
  </si>
  <si>
    <t>425-6554</t>
  </si>
  <si>
    <t>Wide Body (IPB) Console (14" FP)</t>
  </si>
  <si>
    <t>Rhino Lining</t>
  </si>
  <si>
    <t>10. CONSOLE PARTS</t>
  </si>
  <si>
    <t>Gamber Johnson</t>
  </si>
  <si>
    <t>ROK Brothers</t>
  </si>
  <si>
    <t>425-0027</t>
  </si>
  <si>
    <t>Key, Replacement for 425-2158 Lock - IN HOUSE</t>
  </si>
  <si>
    <t>GM Parts</t>
  </si>
  <si>
    <t>Santa Cruz</t>
  </si>
  <si>
    <t>425-1478</t>
  </si>
  <si>
    <t>Dual Cup Holder Rubber Cup Retainer Replacement (425-6033)</t>
  </si>
  <si>
    <t>Go Fast</t>
  </si>
  <si>
    <t>Setina</t>
  </si>
  <si>
    <t>425-1486</t>
  </si>
  <si>
    <t>Utility Box -2 Cup Insert, Explorer Style</t>
  </si>
  <si>
    <t>Go Light</t>
  </si>
  <si>
    <t>SoundOff</t>
  </si>
  <si>
    <t>425-1571</t>
  </si>
  <si>
    <t>Leveler - Used In Extruded Floor Plate</t>
  </si>
  <si>
    <t>Go Rhino</t>
  </si>
  <si>
    <t>Strobes n More</t>
  </si>
  <si>
    <t>425-1618</t>
  </si>
  <si>
    <t>12" Extruded Floor Plate - IN HOUSE</t>
  </si>
  <si>
    <t>Havis</t>
  </si>
  <si>
    <t>Streamlight</t>
  </si>
  <si>
    <t>425-2158</t>
  </si>
  <si>
    <t>Lock Replacement for Some Locking Faceplate (425-6345, 425-2691, 425-6088, 425-2929, 425-6417)</t>
  </si>
  <si>
    <t>Jotto Desk</t>
  </si>
  <si>
    <t>Thor</t>
  </si>
  <si>
    <t>425-2599</t>
  </si>
  <si>
    <t>Hardware Bag - Floor Plate (12 Nuts, Bolts, Washers)</t>
  </si>
  <si>
    <t>Keystone</t>
  </si>
  <si>
    <t>Tiger Tough</t>
  </si>
  <si>
    <t>425-2865</t>
  </si>
  <si>
    <t>Lock Replacement for Storage Box - Faceplate (425-6611, 425-6111, 425-1552, 425-6216, 425-6039, 425-6031)</t>
  </si>
  <si>
    <t>Kroll</t>
  </si>
  <si>
    <t>Toyota Parts</t>
  </si>
  <si>
    <t>425-2943</t>
  </si>
  <si>
    <t>Cup Holder (set of 2 each) Plastic Cup Retainer - Charger Console &amp; Explorer Console</t>
  </si>
  <si>
    <t>Kussmaul</t>
  </si>
  <si>
    <t>Tremco</t>
  </si>
  <si>
    <t>425-5002</t>
  </si>
  <si>
    <t>Hardware Bag - Tamper Proof Screws (20)</t>
  </si>
  <si>
    <t>Kustom Signal</t>
  </si>
  <si>
    <t>Troy Products</t>
  </si>
  <si>
    <t>425-5406</t>
  </si>
  <si>
    <t>Hardware Bag - Faceplate Screws (30)</t>
  </si>
  <si>
    <t>Lind Electronics</t>
  </si>
  <si>
    <t>Truck Vault</t>
  </si>
  <si>
    <t>425-3859</t>
  </si>
  <si>
    <t>Armrest Replacement Kit, Large</t>
  </si>
  <si>
    <t>Westin Automotive</t>
  </si>
  <si>
    <t>425-3860</t>
  </si>
  <si>
    <t>Armrest Replacement Kit, Small</t>
  </si>
  <si>
    <t>Whelen</t>
  </si>
  <si>
    <t>11. CONSOLE STANDARD</t>
  </si>
  <si>
    <t>Wholesale Public Safety</t>
  </si>
  <si>
    <t>425-6010</t>
  </si>
  <si>
    <t>Short Stack (9" FP)</t>
  </si>
  <si>
    <t>425-6011</t>
  </si>
  <si>
    <t>Medium (12" FP)</t>
  </si>
  <si>
    <t>425-6012</t>
  </si>
  <si>
    <t>Large ( 15" FP)</t>
  </si>
  <si>
    <t>425-6232</t>
  </si>
  <si>
    <t>Lazy L (18" FP)</t>
  </si>
  <si>
    <t>425-6251</t>
  </si>
  <si>
    <t>Console, 12" EMS</t>
  </si>
  <si>
    <t>425-6445</t>
  </si>
  <si>
    <t>Standard Wide Body with Locking Lid (20" FP)</t>
  </si>
  <si>
    <t>425-6491</t>
  </si>
  <si>
    <t>Wide Body AR/ZRT Console (20" FP)</t>
  </si>
  <si>
    <t>12. CONSOLE STANDARD - AK SERIES</t>
  </si>
  <si>
    <t>425-6159</t>
  </si>
  <si>
    <t>AK-12 w/SmoothGlide (12" FP) w/ACD Desktop</t>
  </si>
  <si>
    <t>425-6451</t>
  </si>
  <si>
    <t>AK-12 w/SmoothGlide (12" FP) - w/GK-LedCo Plate</t>
  </si>
  <si>
    <t>425-6538</t>
  </si>
  <si>
    <t>AK-7 w/SmoothGlide (7" FP) Charger 11+ - w/ACD Desktop</t>
  </si>
  <si>
    <t>425-6456</t>
  </si>
  <si>
    <t>AK-7 w/SmoothGlide (7" FP) Charger 11+ - w/GK-LedCo Plate</t>
  </si>
  <si>
    <t>13. CONSOLE STANDARD - AK/A-MOD SERIES</t>
  </si>
  <si>
    <t>425-6451/4138</t>
  </si>
  <si>
    <t>AK-12 w/SmoothGlide (12" FP) - w/A-MOD Desktop</t>
  </si>
  <si>
    <t>425-6456/4138</t>
  </si>
  <si>
    <t>AK-7 w/SmoothGlide (7" FP) Charger 11+ - w/A-MOD Desktop</t>
  </si>
  <si>
    <t>16. CONSOLE STANDARD FLOOR PLATES</t>
  </si>
  <si>
    <t>425-6664</t>
  </si>
  <si>
    <t>HD Ram DT 2019+ (28" FLP - Front/Rear Legs) ***Will NOT Fit 19-24 DS (SSV)***</t>
  </si>
  <si>
    <t>425-6629</t>
  </si>
  <si>
    <t>HD Ram SSV 09-24 (28" FLP - Front/Rear Legs) ***Will NOT Fit All New 2019+ DT...WILL Fit 19-24 DS***</t>
  </si>
  <si>
    <t>425-6501</t>
  </si>
  <si>
    <t>Expedition 18+ SSV (28" FLP - Front/Rear Legs)</t>
  </si>
  <si>
    <t>F-150 18+ SSV/Police Responder (28" FLP - Front/Rear Legs)</t>
  </si>
  <si>
    <t>F-250 17+ (28" FLP - Front/Rear Legs)</t>
  </si>
  <si>
    <t>425-0032</t>
  </si>
  <si>
    <t>HD F-150 15-17 (28" FLP - Front/Rear Legs)</t>
  </si>
  <si>
    <t>425-6674</t>
  </si>
  <si>
    <t>PI Utility 2020+ (24" FLP - Front/Rear Legs)</t>
  </si>
  <si>
    <t>425-6659</t>
  </si>
  <si>
    <t>Silverado "T1" 1500 19+ / Silverado 2500 20+ (28" FLP - Front/Rear Legs)</t>
  </si>
  <si>
    <t>425-6022</t>
  </si>
  <si>
    <t>Silverado 1500 14-18 / Tahoe 15-20 / Silverado 2500 15-19 (28" FLP - Front/Rear Legs)</t>
  </si>
  <si>
    <t>425-6568</t>
  </si>
  <si>
    <t>Tahoe 2021+ (28" FLP - Front/Rear Legs)</t>
  </si>
  <si>
    <t>425-1604</t>
  </si>
  <si>
    <t>Floor Plate - Extruded, 28" Section Only</t>
  </si>
  <si>
    <t>425-6203</t>
  </si>
  <si>
    <t>Universal Floor/Drill Down (28" FLP)</t>
  </si>
  <si>
    <t>425-6665</t>
  </si>
  <si>
    <t>HD Ram DT 2019+ Floor Plate Legs (Front/Rear Legs) ***Will NOT Fit 09-24 DS (SSV)***</t>
  </si>
  <si>
    <t>425-6630</t>
  </si>
  <si>
    <t>HD Ram SSV 09-24 Floor Plate Legs (Front/Rear Legs) ***Will NOT Fit All New 2019+ DT...Will Fit 19-24 DS***</t>
  </si>
  <si>
    <t>425-6502</t>
  </si>
  <si>
    <t>Expedition SSV 18+ Floor Plate Legs (Front/Rear Legs)</t>
  </si>
  <si>
    <t>F-150 SSV/Police Responder 18+ Floor Plate Legs (Front/Rear Legs)</t>
  </si>
  <si>
    <t>F-250 17+ Floor Plate Legs (Front/Rear Legs)</t>
  </si>
  <si>
    <t>425-0033</t>
  </si>
  <si>
    <t>HD F-150 15-17 Floor Plate Legs (Front/Rear Legs)</t>
  </si>
  <si>
    <t>425-6534</t>
  </si>
  <si>
    <t>PI Utility 2020+ Floor Plate - Mounting Brackets ONLY - IN HOUSE</t>
  </si>
  <si>
    <t>425-6059</t>
  </si>
  <si>
    <t>Silverado 1500 14-19 / Tahoe 15-20 / Silverado 2500 15-19 Floor Plate Legs (Front/Rear Legs)</t>
  </si>
  <si>
    <t>425-6660</t>
  </si>
  <si>
    <t>Silverado 1500 19+ / Silverado 2500 20+ Floor Plate Legs (Front/Rear Legs)</t>
  </si>
  <si>
    <t>425-0021</t>
  </si>
  <si>
    <t>Tahoe 2021+ Floor Plate Legs (Front/Rear Legs)</t>
  </si>
  <si>
    <t>17. FACE PLATES</t>
  </si>
  <si>
    <t>425-1719</t>
  </si>
  <si>
    <t>3 " Face Plate Lift Bracket</t>
  </si>
  <si>
    <t>425-1756</t>
  </si>
  <si>
    <t>2" Face Plate Lift Bracket</t>
  </si>
  <si>
    <t>425-1760</t>
  </si>
  <si>
    <t>4" Face Plate Lift Bracket</t>
  </si>
  <si>
    <t>425-6293</t>
  </si>
  <si>
    <t>Secure Digital (SD) DVR Controller (old style)</t>
  </si>
  <si>
    <t>425-6486</t>
  </si>
  <si>
    <t>HD4SD MDVR</t>
  </si>
  <si>
    <t>425-6714</t>
  </si>
  <si>
    <t>Arsenal</t>
  </si>
  <si>
    <t>425-6151</t>
  </si>
  <si>
    <t>Model 320 Siren Control</t>
  </si>
  <si>
    <t>425-6180</t>
  </si>
  <si>
    <t>911 EP</t>
  </si>
  <si>
    <t>425-6181</t>
  </si>
  <si>
    <t>425-6310</t>
  </si>
  <si>
    <t>Orion Arrowstick Controller 2" Orion Elite/Orion Standard/Orion Director</t>
  </si>
  <si>
    <t>425-6115</t>
  </si>
  <si>
    <t>#05-6000, #05-6040, #05-5540</t>
  </si>
  <si>
    <t>425-6116</t>
  </si>
  <si>
    <t>Position Switch Box</t>
  </si>
  <si>
    <t>425-6286</t>
  </si>
  <si>
    <t>#30-2400</t>
  </si>
  <si>
    <t>425-6312</t>
  </si>
  <si>
    <t>#05-5560/ 05-8000</t>
  </si>
  <si>
    <t>425-6315</t>
  </si>
  <si>
    <t>#30-2100 / #30-2200</t>
  </si>
  <si>
    <t>425-6316</t>
  </si>
  <si>
    <t>#30-3104, LED Directional Stick Controller,Arrowstick Controller,Chameleon Signal Stick Controller</t>
  </si>
  <si>
    <t>425-6317</t>
  </si>
  <si>
    <t>#05-4040, #05-4000</t>
  </si>
  <si>
    <t>425-6421</t>
  </si>
  <si>
    <t>#05-4004, #05-4044 4 Position Switch Box</t>
  </si>
  <si>
    <t>425-6285</t>
  </si>
  <si>
    <t>K9 Heat Alarm, CH-2520</t>
  </si>
  <si>
    <t>425-6082</t>
  </si>
  <si>
    <t>DR-135, DR-135-TP, DR-235, DR-435, TK980</t>
  </si>
  <si>
    <t>425-6064</t>
  </si>
  <si>
    <t>BCT 8</t>
  </si>
  <si>
    <t>425-6080</t>
  </si>
  <si>
    <t>780XLT (Old Style)</t>
  </si>
  <si>
    <t>425-6095</t>
  </si>
  <si>
    <t>Uniden SMH250D, Uniden SMU250K</t>
  </si>
  <si>
    <t>425-6125</t>
  </si>
  <si>
    <t>(BACKUP FP) for BCT 7, BC350, BC 350 C (2" version of 425-6128)</t>
  </si>
  <si>
    <t>425-6126</t>
  </si>
  <si>
    <t>Pro 510 XL Scanner</t>
  </si>
  <si>
    <t>425-6127</t>
  </si>
  <si>
    <t>560 XLT</t>
  </si>
  <si>
    <t>425-6128</t>
  </si>
  <si>
    <t>BC350A, BCT 7, BC350 C (If a 2" plate is needed 425-6125) BEST FIT</t>
  </si>
  <si>
    <t>425-6129</t>
  </si>
  <si>
    <t>780XLT (New), BC785D, 796D</t>
  </si>
  <si>
    <t>425-6146</t>
  </si>
  <si>
    <t>Uniden PC68LTW,Cobra 25 LTD Classic</t>
  </si>
  <si>
    <t>425-6297</t>
  </si>
  <si>
    <t>BCT15 - BCT15X - BCD 996T</t>
  </si>
  <si>
    <t>425-6307</t>
  </si>
  <si>
    <t>760XLT, 950XLT</t>
  </si>
  <si>
    <t>425-6401</t>
  </si>
  <si>
    <t>GMH5992X Radio</t>
  </si>
  <si>
    <t>425-6438</t>
  </si>
  <si>
    <t>KNG M150</t>
  </si>
  <si>
    <t>425-6725</t>
  </si>
  <si>
    <t>Hive NX</t>
  </si>
  <si>
    <t>425-6078</t>
  </si>
  <si>
    <t>SC-407</t>
  </si>
  <si>
    <t>425-6118</t>
  </si>
  <si>
    <t>SA450</t>
  </si>
  <si>
    <t>425-6170</t>
  </si>
  <si>
    <t>SA400</t>
  </si>
  <si>
    <t>425-6185</t>
  </si>
  <si>
    <t>SA-441</t>
  </si>
  <si>
    <t>425-6349</t>
  </si>
  <si>
    <t>SA500 Siren</t>
  </si>
  <si>
    <t>425-6387</t>
  </si>
  <si>
    <t>SC-411 Siren</t>
  </si>
  <si>
    <t>425-6410</t>
  </si>
  <si>
    <t>SC-409, Commander</t>
  </si>
  <si>
    <t>425-6069</t>
  </si>
  <si>
    <t>VCON (Round Buttons)</t>
  </si>
  <si>
    <t>425-6071</t>
  </si>
  <si>
    <t>Soft-Touch (RLS/3999), RLS 3997, RLS 3998</t>
  </si>
  <si>
    <t>425-6073</t>
  </si>
  <si>
    <t>Arrowstik</t>
  </si>
  <si>
    <t>425-6085</t>
  </si>
  <si>
    <t>440L4 - Rocker Max Pac</t>
  </si>
  <si>
    <t>425-6103</t>
  </si>
  <si>
    <t>MasterCom (Square Buttons)</t>
  </si>
  <si>
    <t>425-6210</t>
  </si>
  <si>
    <t>NarrowStik</t>
  </si>
  <si>
    <t>425-6256</t>
  </si>
  <si>
    <t>GLB 3200</t>
  </si>
  <si>
    <t>425-6257</t>
  </si>
  <si>
    <t>Model 3995 Mini-RLS, NASCC</t>
  </si>
  <si>
    <t>425-6326</t>
  </si>
  <si>
    <t>440L5 &amp; Scorpion 3982</t>
  </si>
  <si>
    <t>425-6408</t>
  </si>
  <si>
    <t>Z3 CONTROL HEAD</t>
  </si>
  <si>
    <t>425-6442</t>
  </si>
  <si>
    <t>XCEL Siren (Dash)</t>
  </si>
  <si>
    <t>425-6689</t>
  </si>
  <si>
    <t>XCEL Siren (Remote)</t>
  </si>
  <si>
    <t>425-6357</t>
  </si>
  <si>
    <t>SV100</t>
  </si>
  <si>
    <t>425-6182</t>
  </si>
  <si>
    <t>RDS-RK</t>
  </si>
  <si>
    <t>AS4500</t>
  </si>
  <si>
    <t>425-6341</t>
  </si>
  <si>
    <t>Magnum F2 Control</t>
  </si>
  <si>
    <t>425-6366</t>
  </si>
  <si>
    <t>Intimidator</t>
  </si>
  <si>
    <t>425-6364</t>
  </si>
  <si>
    <t>Genesis II</t>
  </si>
  <si>
    <t>425-6573</t>
  </si>
  <si>
    <t>2" - 2021 Charger OEM USB/AUX</t>
  </si>
  <si>
    <t>425-6105</t>
  </si>
  <si>
    <t>5300 &amp; 53SL DASH MOUNT Radio</t>
  </si>
  <si>
    <t>425-6167</t>
  </si>
  <si>
    <t>9800 Series</t>
  </si>
  <si>
    <t>425-6308</t>
  </si>
  <si>
    <t>Summit Remote, 5300</t>
  </si>
  <si>
    <t>425-6075</t>
  </si>
  <si>
    <t>SMC Arrowstik Controller, SMC16, SMC56</t>
  </si>
  <si>
    <t>425-6076</t>
  </si>
  <si>
    <t>PA300</t>
  </si>
  <si>
    <t>425-6077</t>
  </si>
  <si>
    <t>SW300/400</t>
  </si>
  <si>
    <t>PA400SS</t>
  </si>
  <si>
    <t>425-6079</t>
  </si>
  <si>
    <t>SMC 1/5 (2" version of 425-6075)</t>
  </si>
  <si>
    <t>425-6287</t>
  </si>
  <si>
    <t>Pathfinder PF200; Pathway PF100; PA300-100</t>
  </si>
  <si>
    <t>425-6332</t>
  </si>
  <si>
    <t>Smart Siren SS2000 (for Platinum see 425-6412)</t>
  </si>
  <si>
    <t>425-6363</t>
  </si>
  <si>
    <t>PA640</t>
  </si>
  <si>
    <t>425-6404</t>
  </si>
  <si>
    <t>Signal Master Controller Model # 330104 &amp; 331105</t>
  </si>
  <si>
    <t>425-6412</t>
  </si>
  <si>
    <t>Smart Siren Platinum Series, PA300-CN</t>
  </si>
  <si>
    <t>425-6613</t>
  </si>
  <si>
    <t>Pathfinder PF200S17B/PF400S17B (REMOTE)</t>
  </si>
  <si>
    <t>425-6666</t>
  </si>
  <si>
    <t>Pathfinder PF200R/PF400R; Pathway PF100R (Remote Head)</t>
  </si>
  <si>
    <t>425-6284</t>
  </si>
  <si>
    <t>Typhoon Full Function Siren</t>
  </si>
  <si>
    <t>425-6392</t>
  </si>
  <si>
    <t>4200 &amp; 2200 Control Head</t>
  </si>
  <si>
    <t>425-6541</t>
  </si>
  <si>
    <t>Olympus Control Head</t>
  </si>
  <si>
    <t>425-6542</t>
  </si>
  <si>
    <t>Olympus 16X Monitor Display</t>
  </si>
  <si>
    <t>425-6566</t>
  </si>
  <si>
    <t>FeniexONE Controller</t>
  </si>
  <si>
    <t>425-6242</t>
  </si>
  <si>
    <t>Trailer Brake Plate -F-250 Console</t>
  </si>
  <si>
    <t>(SE050), ST-240, SK125</t>
  </si>
  <si>
    <t>425-6147</t>
  </si>
  <si>
    <t>3 Position Light Controller</t>
  </si>
  <si>
    <t>425-6148</t>
  </si>
  <si>
    <t>XS100</t>
  </si>
  <si>
    <t>425-6149</t>
  </si>
  <si>
    <t>(SE073), XL300 (SE041) SE080-081-082-083-084-085 Switch Box</t>
  </si>
  <si>
    <t>425-6150</t>
  </si>
  <si>
    <t>XL200 (SE044)</t>
  </si>
  <si>
    <t>GS150 14 (SKO079) ST105 (SK122)</t>
  </si>
  <si>
    <t>425-6152</t>
  </si>
  <si>
    <t>ST-280 (SK126)</t>
  </si>
  <si>
    <t>ST-160 (SK124)</t>
  </si>
  <si>
    <t>425-6168</t>
  </si>
  <si>
    <t>XL100 (SE035)</t>
  </si>
  <si>
    <t>425-6169</t>
  </si>
  <si>
    <t>Command Center ST300 with Flange - SK156</t>
  </si>
  <si>
    <t>GS-230 (SK106), GS-207 (SK082), GS-204(SK081)</t>
  </si>
  <si>
    <t>S825</t>
  </si>
  <si>
    <t>425-6106</t>
  </si>
  <si>
    <t>MVS</t>
  </si>
  <si>
    <t>425-6107</t>
  </si>
  <si>
    <t>MVS-Remote</t>
  </si>
  <si>
    <t>425-6108</t>
  </si>
  <si>
    <t>S825 Ranger- Old</t>
  </si>
  <si>
    <t>425-6109</t>
  </si>
  <si>
    <t>Orion (REMOTE)</t>
  </si>
  <si>
    <t>Orion (DASH MOUNT) Loose fit for tilt</t>
  </si>
  <si>
    <t>MDX</t>
  </si>
  <si>
    <t>425-6333</t>
  </si>
  <si>
    <t>Orion (DASH MOUNT)</t>
  </si>
  <si>
    <t>425-6334</t>
  </si>
  <si>
    <t>FMD, 16 Plus</t>
  </si>
  <si>
    <t>425-6584</t>
  </si>
  <si>
    <t>VR-X20 DVR</t>
  </si>
  <si>
    <t>425-6350</t>
  </si>
  <si>
    <t>2" - Three 1.10" Hole Power Mounting Plate for Chevy</t>
  </si>
  <si>
    <t>425-6447</t>
  </si>
  <si>
    <t>2" - 2015-2020 Tahoe OEM USB &amp; (2) 12V Openings (Red Rubber Cap)</t>
  </si>
  <si>
    <t>425-6272</t>
  </si>
  <si>
    <t>XG-25M (DASH MOUNT)</t>
  </si>
  <si>
    <t>425-6389</t>
  </si>
  <si>
    <t>Unity XG-100M</t>
  </si>
  <si>
    <t>425-6583</t>
  </si>
  <si>
    <t>XL185M/XL200M (REMOTE HEAD)</t>
  </si>
  <si>
    <t>425-6619</t>
  </si>
  <si>
    <t>XG-75M / M7300 / M5300 (Dash Mount)</t>
  </si>
  <si>
    <t>425-6402</t>
  </si>
  <si>
    <t>MSAT G2</t>
  </si>
  <si>
    <t>425-6391</t>
  </si>
  <si>
    <t>MD782G</t>
  </si>
  <si>
    <t>425-6439</t>
  </si>
  <si>
    <t>MT680</t>
  </si>
  <si>
    <t>425-6440</t>
  </si>
  <si>
    <t>TM628-H</t>
  </si>
  <si>
    <t>ICOM F521</t>
  </si>
  <si>
    <t>425-6110</t>
  </si>
  <si>
    <t>ICOM F121, F221</t>
  </si>
  <si>
    <t>425-6113</t>
  </si>
  <si>
    <t>F1721/1821/2721/2821</t>
  </si>
  <si>
    <t>320 Radio</t>
  </si>
  <si>
    <t>425-6301</t>
  </si>
  <si>
    <t>VC 1020/2020, V 8000, IC-A110</t>
  </si>
  <si>
    <t>425-6443</t>
  </si>
  <si>
    <t>IC-F5061/F6061</t>
  </si>
  <si>
    <t>425-6253</t>
  </si>
  <si>
    <t>20/20 DVR</t>
  </si>
  <si>
    <t>TK730,TK790,TK890,TK830(DASH MOUNT)</t>
  </si>
  <si>
    <t>TK-5710/5810/5910</t>
  </si>
  <si>
    <t>425-6081</t>
  </si>
  <si>
    <t>KW (UNKNOWN)</t>
  </si>
  <si>
    <t>TK760, TK840, TK880</t>
  </si>
  <si>
    <t>425-6083</t>
  </si>
  <si>
    <t>TK6110</t>
  </si>
  <si>
    <t>TK930</t>
  </si>
  <si>
    <t>425-6304</t>
  </si>
  <si>
    <t>TK7150/8150</t>
  </si>
  <si>
    <t>TK 7160 - 8160</t>
  </si>
  <si>
    <t>425-6313</t>
  </si>
  <si>
    <t>KVC-5 Charger</t>
  </si>
  <si>
    <t>425-6325</t>
  </si>
  <si>
    <t>TK730,TK790,TK890,TK830(REMOTE HEAD)</t>
  </si>
  <si>
    <t>425-6328</t>
  </si>
  <si>
    <t>#KES -3 Speaker (New)</t>
  </si>
  <si>
    <t>425-6336</t>
  </si>
  <si>
    <t>TK760, TK840, TK880, TK980 (2" version of 425-6082)</t>
  </si>
  <si>
    <t>425-6362</t>
  </si>
  <si>
    <t>TK 7180 / 8180</t>
  </si>
  <si>
    <t>425-6467</t>
  </si>
  <si>
    <t>NX-5000 KCH-20R Featured (Remote Head)</t>
  </si>
  <si>
    <t>425-6509</t>
  </si>
  <si>
    <t>RM7535 / KCH-20RV (Remote Head)</t>
  </si>
  <si>
    <t>425-6625</t>
  </si>
  <si>
    <t>NX-5000 KCH-19, NX-5800</t>
  </si>
  <si>
    <t>425-6639</t>
  </si>
  <si>
    <t>NX-3720/3820HG</t>
  </si>
  <si>
    <t>425-6121</t>
  </si>
  <si>
    <t>Pro 1000 DS/Eagle Series</t>
  </si>
  <si>
    <t>425-6122</t>
  </si>
  <si>
    <t>Golden Eagle/Silver Eagle</t>
  </si>
  <si>
    <t>425-6141</t>
  </si>
  <si>
    <t>Digital Eyewitness G3</t>
  </si>
  <si>
    <t>Kustom Signal Eyewitness</t>
  </si>
  <si>
    <t>LH650 / 960</t>
  </si>
  <si>
    <t>425-6368</t>
  </si>
  <si>
    <t>M7200/M7300, XG75 CH721 (REMOTE HEAD)</t>
  </si>
  <si>
    <t>425-6132</t>
  </si>
  <si>
    <t>SM4450, SM4150</t>
  </si>
  <si>
    <t>425-6090</t>
  </si>
  <si>
    <t>Syntec 1 (Remote Head)</t>
  </si>
  <si>
    <t>425-6091</t>
  </si>
  <si>
    <t>Titan</t>
  </si>
  <si>
    <t>425-6093</t>
  </si>
  <si>
    <t>Syntec 1 or 70-341B (old)</t>
  </si>
  <si>
    <t>425-6094</t>
  </si>
  <si>
    <t>70-1440</t>
  </si>
  <si>
    <t>425-6370</t>
  </si>
  <si>
    <t>Mobile Eye</t>
  </si>
  <si>
    <t>425-6131</t>
  </si>
  <si>
    <t>Flash Back FB04-M</t>
  </si>
  <si>
    <t>425-6393</t>
  </si>
  <si>
    <t>Mobile Vision Monitor</t>
  </si>
  <si>
    <t>425-6060</t>
  </si>
  <si>
    <t>Spectra/AstroSpectra/XTL5000 A/W 9 w/1 DEK(Direct Entry Keypad)</t>
  </si>
  <si>
    <t>425-6062</t>
  </si>
  <si>
    <t>Dual Radio,</t>
  </si>
  <si>
    <t>425-6063</t>
  </si>
  <si>
    <t>MCS2000 Model 2/3 (DASH MOUNT)</t>
  </si>
  <si>
    <t>Spectra/AstroSpectra/XTL1500/XTL5000 A/W 4,5,7/Maxtrac Mostar/GM300 (DASH MOUNT)</t>
  </si>
  <si>
    <t>425-6065</t>
  </si>
  <si>
    <t>Spectra/AstroSpectra/XTL5000 A/W 9 w/2 DEK(Direct Entry Keypad)</t>
  </si>
  <si>
    <t>425-6066</t>
  </si>
  <si>
    <t>Spectra/AstroSpectra/XTL5000 A9/W9 MaraTrac</t>
  </si>
  <si>
    <t>425-6068</t>
  </si>
  <si>
    <t>MCS2000 Model 1, M1225,CDX, SM50, LCS 2000, SM 120,PM-400 (DASH MOUNT) (for 2" version use 425-6302)</t>
  </si>
  <si>
    <t>Motorola GTX, CM200, CM300</t>
  </si>
  <si>
    <t>425-6117</t>
  </si>
  <si>
    <t>XTL 2500 (DASH MOUNT ONLY)</t>
  </si>
  <si>
    <t>Motorola XTVA Charger</t>
  </si>
  <si>
    <t>425-6130</t>
  </si>
  <si>
    <t>PM1500 Radio</t>
  </si>
  <si>
    <t>APX1500/APX4500/6500 (DASH MOUNT)</t>
  </si>
  <si>
    <t>425-6213</t>
  </si>
  <si>
    <t>XPR 4350/4380/4550/4580/5350/5550 Radio (REMOTE HEAD ONLY) See 425-6291 for DASH MOUNT</t>
  </si>
  <si>
    <t>425-6291</t>
  </si>
  <si>
    <t>XPR 4350/4380/4550/4580/5350/5550 Radio (DASH MOUNT ONLY) See 425-6213 for REMOTE HEAD</t>
  </si>
  <si>
    <t>425-6295</t>
  </si>
  <si>
    <t>XTL5000 O5 (REMOTE HEAD)/APX 7500 O5 HEAD/APX6500/4500 (REMOTE HEAD)</t>
  </si>
  <si>
    <t>425-6296</t>
  </si>
  <si>
    <t>APX 7500 O9 Control Head</t>
  </si>
  <si>
    <t>425-6298</t>
  </si>
  <si>
    <t>XTL 2500 (REMOTE HEAD ONLY)</t>
  </si>
  <si>
    <t>425-6302</t>
  </si>
  <si>
    <t>M1225 (for 3" version use 425-6068)</t>
  </si>
  <si>
    <t>VRM650</t>
  </si>
  <si>
    <t>425-6303</t>
  </si>
  <si>
    <t>CDimensions1250 CDimensions750, CDimensions1550 (DASH MOUNT ONLY) See 425-6441 for REMOTE HEAD</t>
  </si>
  <si>
    <t>425-6306</t>
  </si>
  <si>
    <t>Syntor X Control Head</t>
  </si>
  <si>
    <t>Single Entry Keypad (DEK box)</t>
  </si>
  <si>
    <t>425-6311</t>
  </si>
  <si>
    <t>Double Entry Keypad (2 DEK boxes)</t>
  </si>
  <si>
    <t>HT-1000 Portable Charger</t>
  </si>
  <si>
    <t>Mitrek</t>
  </si>
  <si>
    <t>425-6320</t>
  </si>
  <si>
    <t>ConvertaCom</t>
  </si>
  <si>
    <t>425-6321</t>
  </si>
  <si>
    <t>MCS 2000 Model 2/3 (REMOTE HEAD)</t>
  </si>
  <si>
    <t>425-6342</t>
  </si>
  <si>
    <t>Spectra/AstroSpectra/XTL5000 A/W 4,5,7 (REMOTE HEAD)</t>
  </si>
  <si>
    <t>425-6356</t>
  </si>
  <si>
    <t>Spectra/AstroSpectra/XTL5000 A/W 4,5,7 w/1 DEK(Direct Entry Keyboard)</t>
  </si>
  <si>
    <t>425-6441</t>
  </si>
  <si>
    <t>CDimensions1250 CDimensions750, CDimensions1550 (REMOTE HEAD ONLY) See 425-6303 for DASH MOUNT</t>
  </si>
  <si>
    <t>425-6688</t>
  </si>
  <si>
    <t>APX E5 (Remote Head)</t>
  </si>
  <si>
    <t>425-6719</t>
  </si>
  <si>
    <t>M500 Core Processor</t>
  </si>
  <si>
    <t>425-6351</t>
  </si>
  <si>
    <t>Digital Mobile Control Head CH-103, M-803 (REMOTE HEAD)</t>
  </si>
  <si>
    <t>425-6533</t>
  </si>
  <si>
    <t>Arbitrator Video Controller</t>
  </si>
  <si>
    <t>425-6280</t>
  </si>
  <si>
    <t>PW6-HD</t>
  </si>
  <si>
    <t>425-6712</t>
  </si>
  <si>
    <t>UDX7</t>
  </si>
  <si>
    <t>425-6236</t>
  </si>
  <si>
    <t>VehiclePro 400</t>
  </si>
  <si>
    <t>425-6318</t>
  </si>
  <si>
    <t>SVR - 200</t>
  </si>
  <si>
    <t>Pro 2067 Scanner (w/ 2 LG Plst. washers)</t>
  </si>
  <si>
    <t>425-6104</t>
  </si>
  <si>
    <t>Pro 2096 Scanner</t>
  </si>
  <si>
    <t>Pro 2066</t>
  </si>
  <si>
    <t>Pro 2055 Scanner, Pro 197 Scanner</t>
  </si>
  <si>
    <t>Pro 2026 Scanner, Pro Scanner</t>
  </si>
  <si>
    <t>425-6322</t>
  </si>
  <si>
    <t>SMV4016</t>
  </si>
  <si>
    <t>LCS 5, LCS 7</t>
  </si>
  <si>
    <t>425-6166</t>
  </si>
  <si>
    <t>TD 7700 Directional Stick (old style)</t>
  </si>
  <si>
    <t>SB 4020/4040</t>
  </si>
  <si>
    <t>SA-400</t>
  </si>
  <si>
    <t>LCS 800 with Flange</t>
  </si>
  <si>
    <t>425-6171</t>
  </si>
  <si>
    <t>SS670</t>
  </si>
  <si>
    <t>425-6184</t>
  </si>
  <si>
    <t>S-SA500-01</t>
  </si>
  <si>
    <t>SA 500-007/SS700</t>
  </si>
  <si>
    <t>TD 92 LED Directional Stick (new style)</t>
  </si>
  <si>
    <t>425-6294</t>
  </si>
  <si>
    <t>SB 4020T</t>
  </si>
  <si>
    <t>LCS 850</t>
  </si>
  <si>
    <t>425-6353</t>
  </si>
  <si>
    <t>TD77-2 Star Stik Controller</t>
  </si>
  <si>
    <t>Arrow Stick Controller ETS WDA S01</t>
  </si>
  <si>
    <t>IntelliSwitch 990-993</t>
  </si>
  <si>
    <t>425-6178</t>
  </si>
  <si>
    <t>ETSA380R/ETSA481R</t>
  </si>
  <si>
    <t>425-6281</t>
  </si>
  <si>
    <t>ETSA48xRSR</t>
  </si>
  <si>
    <t>425-6403</t>
  </si>
  <si>
    <t>ETSA300MF/ETSA100E/ETSA380MF/ETSA481C</t>
  </si>
  <si>
    <t>425-6682</t>
  </si>
  <si>
    <t>500 Series (Remote)</t>
  </si>
  <si>
    <t>425-6728</t>
  </si>
  <si>
    <t>500 Series (Console)</t>
  </si>
  <si>
    <t>425-6734</t>
  </si>
  <si>
    <t>EWL911SL, Spotlight (Remote)</t>
  </si>
  <si>
    <t>425-6658</t>
  </si>
  <si>
    <t>STL IntelliSiren</t>
  </si>
  <si>
    <t>Dual SL Display Monitor</t>
  </si>
  <si>
    <t>425-6481</t>
  </si>
  <si>
    <t>TM9400 LCH (DASH MOUNT)</t>
  </si>
  <si>
    <t>425-6489</t>
  </si>
  <si>
    <t>TM9400 LCH (REMOTE HEAD)</t>
  </si>
  <si>
    <t>425-6727</t>
  </si>
  <si>
    <t>TM9400 TCH3 (DASH MOUNT)</t>
  </si>
  <si>
    <t>425-6730</t>
  </si>
  <si>
    <t>TM9400 TCH4/6 (RADIO HEAD)</t>
  </si>
  <si>
    <t>425-6343</t>
  </si>
  <si>
    <t>940/940R Siren (DASH/REMOTE)/948L-DCP</t>
  </si>
  <si>
    <t>TM Delta,UTM4, Omega 9000</t>
  </si>
  <si>
    <t>425-6086</t>
  </si>
  <si>
    <t>480 K Controller (Older Model)</t>
  </si>
  <si>
    <t>425-6258</t>
  </si>
  <si>
    <t>Omega 8001 Remote</t>
  </si>
  <si>
    <t>425-6048</t>
  </si>
  <si>
    <t>0.5" - Blank</t>
  </si>
  <si>
    <t>425-6049</t>
  </si>
  <si>
    <t>1" - Blank</t>
  </si>
  <si>
    <t>425-6050</t>
  </si>
  <si>
    <t>1.5" - Blank</t>
  </si>
  <si>
    <t>425-6051</t>
  </si>
  <si>
    <t>2" - Blank</t>
  </si>
  <si>
    <t>425-6052</t>
  </si>
  <si>
    <t>2.5" - Blank</t>
  </si>
  <si>
    <t>425-6053</t>
  </si>
  <si>
    <t>3" - Blank</t>
  </si>
  <si>
    <t>425-6057</t>
  </si>
  <si>
    <t>2" - 7 knock - out toggle switches/ 1 power outlet knock -out for 12V</t>
  </si>
  <si>
    <t>425-6058</t>
  </si>
  <si>
    <t>3"-3 power knockouts w/5 Switch knock-outs</t>
  </si>
  <si>
    <t>425-6114</t>
  </si>
  <si>
    <t>2" - Four Vertical Square Holes (Carling Switches)</t>
  </si>
  <si>
    <t>425-6335</t>
  </si>
  <si>
    <t>3" - 4 knock -out toggle switches (round)</t>
  </si>
  <si>
    <t>425-6340</t>
  </si>
  <si>
    <t>3" - 5 sq. Switch, 2 Cig Lighter, 1 CV Trunk Button Knockouts</t>
  </si>
  <si>
    <t>425-6359</t>
  </si>
  <si>
    <t>4" - Blank</t>
  </si>
  <si>
    <t>425-6405</t>
  </si>
  <si>
    <t>2" 4 knock-out toggle switches (round)</t>
  </si>
  <si>
    <t>Plus Model 2</t>
  </si>
  <si>
    <t>425-6355</t>
  </si>
  <si>
    <t>Plus Model 1</t>
  </si>
  <si>
    <t>VX-2100/2200, 4500/4600 (for 2" version use 425-6302)</t>
  </si>
  <si>
    <t>VX-4200,VX4104, VX4204, VX-4107, VX-4207</t>
  </si>
  <si>
    <t>7011, 1011, 2011</t>
  </si>
  <si>
    <t>VX-2100/2200, 4500/4600 (for 3" version use 425-6068)</t>
  </si>
  <si>
    <t>VX3000-3200 (DASH MOUNT)</t>
  </si>
  <si>
    <t>425-6329</t>
  </si>
  <si>
    <t>VX-4000/VX5500/VX6000 (DASH MOUNT)</t>
  </si>
  <si>
    <t>425-6330</t>
  </si>
  <si>
    <t>VX-4000/VX5500/VX6000 (REMOTE HEAD)</t>
  </si>
  <si>
    <t>425-6394</t>
  </si>
  <si>
    <t>4RE DVR</t>
  </si>
  <si>
    <t>295HFS C9 - IN HOUSE</t>
  </si>
  <si>
    <t>425-6096</t>
  </si>
  <si>
    <t>MPC01, 295HFS A5/6, 295SLSA6 Siren Control</t>
  </si>
  <si>
    <t>425-6097</t>
  </si>
  <si>
    <t>295HFS A1, 295HF100, WS2100, MGC01, 295HFQ1, (SK108 Galls)</t>
  </si>
  <si>
    <t>PCC-HD1 &amp; PCC-HD2, 295SLSA1</t>
  </si>
  <si>
    <t>425-6099</t>
  </si>
  <si>
    <t>PCCS9R/N -TACTRL1A, TADCTL1, PCS9</t>
  </si>
  <si>
    <t>425-6100</t>
  </si>
  <si>
    <t>PCC-6R, PCC-10, 6P4, EPSL1 (Galls SE076)</t>
  </si>
  <si>
    <t>425-6101</t>
  </si>
  <si>
    <t>CenCom, MPC-03, 295SDA/SSA</t>
  </si>
  <si>
    <t>EPSL4/EPSL2S7</t>
  </si>
  <si>
    <t>425-6331</t>
  </si>
  <si>
    <t>PCC6W &amp; PCC10W Switch Box</t>
  </si>
  <si>
    <t>425-6437</t>
  </si>
  <si>
    <t>PCC S9RW Switch Box</t>
  </si>
  <si>
    <t>425-6574</t>
  </si>
  <si>
    <t>WECAN-X - Arges Control Head</t>
  </si>
  <si>
    <t>425-6716</t>
  </si>
  <si>
    <t>425-6717</t>
  </si>
  <si>
    <t>Core-S</t>
  </si>
  <si>
    <t>FT-7100</t>
  </si>
  <si>
    <t>475-0802</t>
  </si>
  <si>
    <t>Space Creator - High Security/High Visibility Window (includes Center HSEP ONLY)</t>
  </si>
  <si>
    <t>475-0803</t>
  </si>
  <si>
    <t>Space Creator - Full Window w/Safety Wire Window (includes Center HSEP ONLY)</t>
  </si>
  <si>
    <t>475-0965</t>
  </si>
  <si>
    <t>475-0966</t>
  </si>
  <si>
    <t>475-0936</t>
  </si>
  <si>
    <t>475-0937</t>
  </si>
  <si>
    <t>475-1810</t>
  </si>
  <si>
    <t>475-1811</t>
  </si>
  <si>
    <t>475-0063</t>
  </si>
  <si>
    <t>475-0065</t>
  </si>
  <si>
    <t>475-1355</t>
  </si>
  <si>
    <t>475-1376</t>
  </si>
  <si>
    <t>475-1987</t>
  </si>
  <si>
    <t>475-2007</t>
  </si>
  <si>
    <t>475-1657</t>
  </si>
  <si>
    <t>475-1675</t>
  </si>
  <si>
    <t>475-2241</t>
  </si>
  <si>
    <t>475-2252</t>
  </si>
  <si>
    <t>475-1555</t>
  </si>
  <si>
    <t>UDRH - Full Window w/Safety Wire Window (includes Center HSEP ONLY)</t>
  </si>
  <si>
    <t>475-1556</t>
  </si>
  <si>
    <t>UDRH - High Security/High Visibility Window (includes Center HSEP ONLY)</t>
  </si>
  <si>
    <t>475-0839</t>
  </si>
  <si>
    <t>475-0840</t>
  </si>
  <si>
    <t>475-1677</t>
  </si>
  <si>
    <t>475-1678</t>
  </si>
  <si>
    <t>475-0982</t>
  </si>
  <si>
    <t>Partition - High Security/High Visibility Window (Flat Panel) - IN HOUSE</t>
  </si>
  <si>
    <t>475-0981</t>
  </si>
  <si>
    <t>475-1105</t>
  </si>
  <si>
    <t>475-1818</t>
  </si>
  <si>
    <t>475-0841</t>
  </si>
  <si>
    <t>475-1377</t>
  </si>
  <si>
    <t>475-2006</t>
  </si>
  <si>
    <t>475-1692</t>
  </si>
  <si>
    <t>475-0706</t>
  </si>
  <si>
    <t>HSEP - 2P - IN HOUSE</t>
  </si>
  <si>
    <t>475-0412</t>
  </si>
  <si>
    <t>HSEP - 2P (VP9 Space Creator)</t>
  </si>
  <si>
    <t>475-1052</t>
  </si>
  <si>
    <t>HSEP - 1P (VP10) - IN HOUSE</t>
  </si>
  <si>
    <t>475-8848</t>
  </si>
  <si>
    <t>475-1557</t>
  </si>
  <si>
    <t>HSEP - 2P (VP9 UDRH)</t>
  </si>
  <si>
    <t>475-1035</t>
  </si>
  <si>
    <t>475-0957</t>
  </si>
  <si>
    <t>475-1106</t>
  </si>
  <si>
    <t>HSEP - 1P - Steel - (VP10) - IN HOUSE</t>
  </si>
  <si>
    <t>475-1107</t>
  </si>
  <si>
    <t>475-0998</t>
  </si>
  <si>
    <t>475-1046</t>
  </si>
  <si>
    <t>475-0968</t>
  </si>
  <si>
    <t>475-1007</t>
  </si>
  <si>
    <t>475-1400</t>
  </si>
  <si>
    <t>475-1371</t>
  </si>
  <si>
    <t>475-2077</t>
  </si>
  <si>
    <t>475-1674</t>
  </si>
  <si>
    <t>475-1679</t>
  </si>
  <si>
    <t>475-2249</t>
  </si>
  <si>
    <t>475-0411</t>
  </si>
  <si>
    <t>Space Creator Partition Transfer Kit - VPTK (only transfers existing VP9 to Charger)</t>
  </si>
  <si>
    <t>475-3007</t>
  </si>
  <si>
    <t>UDRH Transfer Kit - VPTK (only transfers VP9 UDRH to Charger)</t>
  </si>
  <si>
    <t>475-1545</t>
  </si>
  <si>
    <t>UDRH Transfer Kit - VPTK (only transfers VP9 UDRH to Dodge Durango)</t>
  </si>
  <si>
    <t>475-1936</t>
  </si>
  <si>
    <t>Space Creator Partition Transfer Kit - VPTK (only transfers existing VP9 to Durango)</t>
  </si>
  <si>
    <t>475-1935</t>
  </si>
  <si>
    <t>Space Creator Transfer Kit - VPTK (only transfers VP9 SC to Ram)</t>
  </si>
  <si>
    <t>475-1819</t>
  </si>
  <si>
    <t>Space Creator Partition Transfer Kit - VPTK</t>
  </si>
  <si>
    <t>475-1208</t>
  </si>
  <si>
    <t>UDRH Transfer Kit - VPTK (only transfers VP9 UDRH to PI Utility)</t>
  </si>
  <si>
    <t>475-1475</t>
  </si>
  <si>
    <t>Space Creator Transfer Kit - VPTK (only transfers VP9 SC to PI Utility)</t>
  </si>
  <si>
    <t>475-1368</t>
  </si>
  <si>
    <t>Space Creator Partition Transfer Kit - VPTK (only transfers existing VP9 to Silverado)</t>
  </si>
  <si>
    <t>475-2002</t>
  </si>
  <si>
    <t>475-1665</t>
  </si>
  <si>
    <t>Space Creator Partition Transfer Kit - VPTK (only transfers existing VP9 to Tahoe 2021+)</t>
  </si>
  <si>
    <t>475-1680</t>
  </si>
  <si>
    <t>UDRH Transfer Kit - VPTK (only transfers VP9 UDRH to Tahoe 2021+)</t>
  </si>
  <si>
    <t>475-0822</t>
  </si>
  <si>
    <t>Prisoner Cargo Barrier (CB4)</t>
  </si>
  <si>
    <t>475-1173</t>
  </si>
  <si>
    <t>Prisoner Cargo Barrier (CB4) with Upper Poly Cover</t>
  </si>
  <si>
    <t>475-0067</t>
  </si>
  <si>
    <t>475-1337</t>
  </si>
  <si>
    <t>475-1682</t>
  </si>
  <si>
    <t>Prisoner Cargo Barrier (CB4-EZ)</t>
  </si>
  <si>
    <t>475-1709</t>
  </si>
  <si>
    <t>Prisoner Cargo Barrier (CB4-EZ) with Upper Poly Cover</t>
  </si>
  <si>
    <t>475-1866</t>
  </si>
  <si>
    <t>Cargo Cover/Equipment Tray (CB4)</t>
  </si>
  <si>
    <t>475-1851</t>
  </si>
  <si>
    <t>475-1865</t>
  </si>
  <si>
    <t>Cargo Cover/Equipment Tray (SRS)</t>
  </si>
  <si>
    <t>475-1850</t>
  </si>
  <si>
    <t>475-2107</t>
  </si>
  <si>
    <t>Stash, Horizontal (Mount to Cargo Covers)</t>
  </si>
  <si>
    <t>475-2110</t>
  </si>
  <si>
    <t>Stash, Trunk Lid</t>
  </si>
  <si>
    <t>475-2124</t>
  </si>
  <si>
    <t>Stash, Vertical (Mount to Cargo Barrier)</t>
  </si>
  <si>
    <t>475-2123</t>
  </si>
  <si>
    <t>Stash, Vertical (Mount to Seat Replacement System)</t>
  </si>
  <si>
    <t>475-2109</t>
  </si>
  <si>
    <t>Stash, Vertical (Stand Alone)</t>
  </si>
  <si>
    <t>475-2108</t>
  </si>
  <si>
    <t>475-1185</t>
  </si>
  <si>
    <t>Storage/Tub Organizer with Lid - 3 Sections - Adjustable</t>
  </si>
  <si>
    <t>08. Single Cell</t>
  </si>
  <si>
    <t>475-0986</t>
  </si>
  <si>
    <t>Single Cell Lite Package</t>
  </si>
  <si>
    <t>475-0184</t>
  </si>
  <si>
    <t>Single Cell Package</t>
  </si>
  <si>
    <t>475-1765</t>
  </si>
  <si>
    <t>475-2140</t>
  </si>
  <si>
    <t>475-1267</t>
  </si>
  <si>
    <t>475-1291</t>
  </si>
  <si>
    <t>Single Cell Lite Package (SSV/Police Responder)</t>
  </si>
  <si>
    <t>475-1812</t>
  </si>
  <si>
    <t>475-0767</t>
  </si>
  <si>
    <t>475-0791</t>
  </si>
  <si>
    <t>475-1179</t>
  </si>
  <si>
    <t>Single Cell Lite Package (SSV)</t>
  </si>
  <si>
    <t>475-1380</t>
  </si>
  <si>
    <t>475-2070</t>
  </si>
  <si>
    <t>475-1711</t>
  </si>
  <si>
    <t>475-1712</t>
  </si>
  <si>
    <t>475-2063</t>
  </si>
  <si>
    <t>GR9, ZRT, AR-GL3-XL/870 Featuring SmartLok Technology</t>
  </si>
  <si>
    <t>475-1564</t>
  </si>
  <si>
    <t>Retro-Fit Kit, GL3-XL/ZRT (PS) Featuring SmartLok Technology - IN HOUSE - IN HOUSE</t>
  </si>
  <si>
    <t>475-2012</t>
  </si>
  <si>
    <t>GR1-ZRT-870 - Horizontal Mount to Partition Window</t>
  </si>
  <si>
    <t>475-2013</t>
  </si>
  <si>
    <t>GR2-ZRT-AR-BLM-GRIP DOWN - Horizontal Mount to Partition Window</t>
  </si>
  <si>
    <t>475-2011</t>
  </si>
  <si>
    <t>GR2-ZRT-AR-BLM-GRIP OUT - Horizontal Mount to Partition Window</t>
  </si>
  <si>
    <t>475-2014</t>
  </si>
  <si>
    <t>GR9-ZRT-870 - Vertical Mount - to Flat/Recessed Housing</t>
  </si>
  <si>
    <t>475-2015</t>
  </si>
  <si>
    <t>GR9-ZRT-AR-BLM - Vertical Mount - to Flat/Recessed Housing</t>
  </si>
  <si>
    <t>475-2053</t>
  </si>
  <si>
    <t>GR9-ZRT-AR SECURE-BLM - Vertical Mount to Recessed Housing</t>
  </si>
  <si>
    <t>475-2052</t>
  </si>
  <si>
    <t>GR9-ZRT-AR SECURE-BLM-870 - Vertical Mount to Recessed Housing</t>
  </si>
  <si>
    <t>475-2054</t>
  </si>
  <si>
    <t>GR9-ZRT-DUAL-AR-BLM - Vertical Mount to Recessed Housing</t>
  </si>
  <si>
    <t>475-2043</t>
  </si>
  <si>
    <t>GR9-ZRT-AR-BLM-NOVA - Vertical Mount to Recessed Housing</t>
  </si>
  <si>
    <t>475-2042</t>
  </si>
  <si>
    <t>GR9-ZRT-AR-BLM-1187 - Vertical Mount to Recessed Housing</t>
  </si>
  <si>
    <t>475-2010</t>
  </si>
  <si>
    <t>GR9-ZRT-AR-BLM-870 - Vertical Mount to Flat/Recessed Housing</t>
  </si>
  <si>
    <t>475-2016</t>
  </si>
  <si>
    <t>GR6-ZRT-DCR-AR-BLM-870 - Dual Gun Rack</t>
  </si>
  <si>
    <t>475-2056</t>
  </si>
  <si>
    <t>GR6-ZRT-DURANGO-AR-BLM-870 - Dual Gun Rack</t>
  </si>
  <si>
    <t>475-2045</t>
  </si>
  <si>
    <t>GR6-ZRT-RAM SSV 14+ AR BLM/870 - Dual Gun Rack</t>
  </si>
  <si>
    <t>475-2026</t>
  </si>
  <si>
    <t>GR6-ZRT-F150-AR-BLM-870 - Dual Gun Rack</t>
  </si>
  <si>
    <t>475-9473</t>
  </si>
  <si>
    <t>475-0653</t>
  </si>
  <si>
    <t>GR6-ZRT-PI UTILITY-AR-BLM-870</t>
  </si>
  <si>
    <t>475-2025</t>
  </si>
  <si>
    <t>GR6-ZRT-SILVERADO-AR-BLM-870 - Dual Gun Rack</t>
  </si>
  <si>
    <t>475-2055</t>
  </si>
  <si>
    <t>475-2023</t>
  </si>
  <si>
    <t>GR6-ZRT-TAHOE-AR-BLM-870 - Dual Gun Rack</t>
  </si>
  <si>
    <t>475-1702</t>
  </si>
  <si>
    <t>475-2024</t>
  </si>
  <si>
    <t>GR6-ZRT-SUV-AR-BLM-870 - Dual Gun Rack</t>
  </si>
  <si>
    <t>475-2028</t>
  </si>
  <si>
    <t>GR4-ZRT-AR-BLM-UTM - Universal Trunk Mount - Adjustable</t>
  </si>
  <si>
    <t>475-2027</t>
  </si>
  <si>
    <t>GR4-ZRT-870-UTM - Universal Trunk Mount - Adjustable</t>
  </si>
  <si>
    <t>475-1529</t>
  </si>
  <si>
    <t>GR4-ZRT-870-PI Utility 20+ Hatch Mount</t>
  </si>
  <si>
    <t>475-1528</t>
  </si>
  <si>
    <t>GR4-ZRT-AR BLM-PI Utility 20+ Hatch Mount</t>
  </si>
  <si>
    <t>475-1789</t>
  </si>
  <si>
    <t>GR4, ZRT, AR-BLM - Hatch Mount</t>
  </si>
  <si>
    <t>475-1788</t>
  </si>
  <si>
    <t>GR4, ZRT, 870 - Hatch Mount</t>
  </si>
  <si>
    <t>475-2047</t>
  </si>
  <si>
    <t>GR7-ZRT-AR-BLM-870 - Vertical Single Cell Mounted</t>
  </si>
  <si>
    <t>475-2048</t>
  </si>
  <si>
    <t>GR7-ZRT-AR-BLM - Vertical Single Cell Mounted</t>
  </si>
  <si>
    <t>475-1759</t>
  </si>
  <si>
    <t>(GR7, ZRT, AR-BLM/870) Dual Weapon, Single Cell Mounted, Vertical</t>
  </si>
  <si>
    <t>475-2036</t>
  </si>
  <si>
    <t>GR7-ZRT-870 - Vertical Single Cell Mounted</t>
  </si>
  <si>
    <t>475-2038</t>
  </si>
  <si>
    <t>475-2046</t>
  </si>
  <si>
    <t>GR7-ZRT-AR-BLM-Sideways - Vertical Single Cell Mounted</t>
  </si>
  <si>
    <t>475-2049</t>
  </si>
  <si>
    <t>GR7-ZRT-TAHOE-AR-BLM-870 - Vertical Single Cell Mounted</t>
  </si>
  <si>
    <t>475-2050</t>
  </si>
  <si>
    <t>GR7-ZRT-TAHOE-AR-BLM-Sideways - Vertical Single Cell Mounted</t>
  </si>
  <si>
    <t>475-2174</t>
  </si>
  <si>
    <t>GR7-ZRT-AR Secure (DS)</t>
  </si>
  <si>
    <t>475-1348</t>
  </si>
  <si>
    <t>AR Secure -D/S- Retro-Fit Kit - IN HOUSE</t>
  </si>
  <si>
    <t>475-1296</t>
  </si>
  <si>
    <t>AR Secure Retro-Fit Kit - IN HOUSE</t>
  </si>
  <si>
    <t>475-0468</t>
  </si>
  <si>
    <t>Gun Mount Poly Butt Plate</t>
  </si>
  <si>
    <t>475-8061</t>
  </si>
  <si>
    <t>Lock Head Cable (8')</t>
  </si>
  <si>
    <t>475-8062</t>
  </si>
  <si>
    <t>Momentary Switch &amp; Cable (3')</t>
  </si>
  <si>
    <t>475-0418</t>
  </si>
  <si>
    <t>ZRT Timer</t>
  </si>
  <si>
    <t>475-1221</t>
  </si>
  <si>
    <t>ZRT Lock Head with AR Insert (HCK)</t>
  </si>
  <si>
    <t>475-1222</t>
  </si>
  <si>
    <t>ZRT Lock Head with AR Insert (STR)</t>
  </si>
  <si>
    <t>475-9262</t>
  </si>
  <si>
    <t>ZRT Lock Head with Shotgun Insert (STR)</t>
  </si>
  <si>
    <t>475-9263</t>
  </si>
  <si>
    <t>ZRT Lock Head with Shotgun Insert (HCK)</t>
  </si>
  <si>
    <t>475-0358</t>
  </si>
  <si>
    <t>P/S Handgun Holster (non-NRA) - IN HOUSE</t>
  </si>
  <si>
    <t>475-0217</t>
  </si>
  <si>
    <t>GR2-AR-BLM-H Grip Out Horizontal Mount to Partition Window</t>
  </si>
  <si>
    <t>475-0054</t>
  </si>
  <si>
    <t>GR2-AR-Handcuff Lock - Horizontal Mount to Partition Window</t>
  </si>
  <si>
    <t>475-0016</t>
  </si>
  <si>
    <t>GR1-870-Horizontal Mount to Partition Window</t>
  </si>
  <si>
    <t>475-0001</t>
  </si>
  <si>
    <t>GR2-AR BLM Horizontal Mount to Partition Window</t>
  </si>
  <si>
    <t>475-0104</t>
  </si>
  <si>
    <t>GR2-AR-BLM Vertical Mount to Flat Partition Only</t>
  </si>
  <si>
    <t>475-0851</t>
  </si>
  <si>
    <t>GR3-870-XTRD-GL3XL - Vertical Mount - to Flat/Recessed Housing</t>
  </si>
  <si>
    <t>475-0850</t>
  </si>
  <si>
    <t>GR3-AR-XTRD-GL3XL - Vertical Mount - to Flat/Recessed Housing</t>
  </si>
  <si>
    <t>475-0701</t>
  </si>
  <si>
    <t>GR9-870 - Center Mounted Vertical Mount - to Flat/Recessed Housing</t>
  </si>
  <si>
    <t>475-0192</t>
  </si>
  <si>
    <t>GR9-870 Vertical Mount to Flat/Recessed Housing</t>
  </si>
  <si>
    <t>475-0191</t>
  </si>
  <si>
    <t>GR9-AR-BLM Vertical Mount to Flat/Recessed Partition</t>
  </si>
  <si>
    <t>475-2001</t>
  </si>
  <si>
    <t>GR3-AR BLM-870-XTRD VP3/8/9</t>
  </si>
  <si>
    <t>475-1066</t>
  </si>
  <si>
    <t>GR3-870-AR-GL3XL (1 GL3XL Lock) Vertical Mount to Flat/Recessed Housing</t>
  </si>
  <si>
    <t>475-0849</t>
  </si>
  <si>
    <t>GR3-AR-870-XTRD-GL3XL (2 GL3XL Locks) Vertical Mount to Flat/Recessed Housing</t>
  </si>
  <si>
    <t>475-0585</t>
  </si>
  <si>
    <t>GR9-Remington 11-87-AR-BLM Vertical to Flat/Recessed Housing</t>
  </si>
  <si>
    <t>475-0584</t>
  </si>
  <si>
    <t>GR9- Benelli Nova-AR-BLM Vertical to Flat/Recessed Housing</t>
  </si>
  <si>
    <t>SGS</t>
  </si>
  <si>
    <t>Build AR with BLM GL1 Lock and 870 with GL3XL Lock (STR Key)</t>
  </si>
  <si>
    <t>SGH</t>
  </si>
  <si>
    <t>Build AR with BLM GL1 Lock and 870 with GL3XL Lock (HCK Key)</t>
  </si>
  <si>
    <t>GSS</t>
  </si>
  <si>
    <t>Build AR with GL3XL Lock and 870 with GL1 Lock (STR Key)</t>
  </si>
  <si>
    <t>GSH</t>
  </si>
  <si>
    <t>Build AR with GL3XL Lock and 870 with GL1 Lock (HCK Key)</t>
  </si>
  <si>
    <t>GGS</t>
  </si>
  <si>
    <t>Build with 2 - GL3XL Locks (STR Key)</t>
  </si>
  <si>
    <t>GGH</t>
  </si>
  <si>
    <t>Build with 2 - GL3XL Locks (HCK Key)</t>
  </si>
  <si>
    <t>475-2058</t>
  </si>
  <si>
    <t>GR6-DURANGO-AR-BLM-870 Dual Gun Rack</t>
  </si>
  <si>
    <t>475-1193</t>
  </si>
  <si>
    <t>GR6-RAM-870-AR-BLM Dual Gun Rack</t>
  </si>
  <si>
    <t>475-1191</t>
  </si>
  <si>
    <t>GR6-F150-870-AR-BLM Dual Gun Rack</t>
  </si>
  <si>
    <t>475-9439</t>
  </si>
  <si>
    <t>475-0748</t>
  </si>
  <si>
    <t>GR6-PI UTILITY-870-AR-BLM</t>
  </si>
  <si>
    <t>475-1186</t>
  </si>
  <si>
    <t>GR6-SILVERADO-870-AR-BLM Dual Gun Rack</t>
  </si>
  <si>
    <t>475-2057</t>
  </si>
  <si>
    <t>GR6-SILVERADO-AR-BLM-870 Dual Gun Rack</t>
  </si>
  <si>
    <t>475-0898</t>
  </si>
  <si>
    <t>GR6-TAHOE-870-AR-BLM Dual Gun Rack</t>
  </si>
  <si>
    <t>475-1701</t>
  </si>
  <si>
    <t>475-0538</t>
  </si>
  <si>
    <t>GR6-SUV-870-AR-BLM Dual Gun Rack</t>
  </si>
  <si>
    <t>GLS</t>
  </si>
  <si>
    <t>Build GR4 Gun Rack with GL3XL Lock (STR Key)</t>
  </si>
  <si>
    <t>GLH</t>
  </si>
  <si>
    <t>Build GR4 Gun Rack with GL3XL Lock (HCK Key)</t>
  </si>
  <si>
    <t>475-0023</t>
  </si>
  <si>
    <t>GR4-AR-UTM - Universal Trunk Mount - Adjustable</t>
  </si>
  <si>
    <t>475-0964</t>
  </si>
  <si>
    <t>GR4-DCR-GL3 XL-Trunk Mount</t>
  </si>
  <si>
    <t>475-0010</t>
  </si>
  <si>
    <t>GR4-870-AR-BLM-CV-Trunk Mount - IN HOUSE</t>
  </si>
  <si>
    <t>475-1531</t>
  </si>
  <si>
    <t>GR4-870-PI Utility 20+ Hatch Mount</t>
  </si>
  <si>
    <t>475-1530</t>
  </si>
  <si>
    <t>GR4-AR BLM-PI Utility 20+ Hatch Mount</t>
  </si>
  <si>
    <t>475-1781</t>
  </si>
  <si>
    <t>GR4, AR-BLM - Hatch Mount</t>
  </si>
  <si>
    <t>475-1780</t>
  </si>
  <si>
    <t>GR4, 870 - Hatch Mount</t>
  </si>
  <si>
    <t>24. Gun Rack - Single Cell Mounted - Vertical</t>
  </si>
  <si>
    <t>A_NOTE</t>
  </si>
  <si>
    <t>GL3XL Works On All Vehicles - even Durango AR but NOT 870 Side</t>
  </si>
  <si>
    <t>For GL3XL Lock - Must Use One of Following Part #s After Main GR Part #</t>
  </si>
  <si>
    <t>Build GR7 Single Gun Rack with GL3XL Lock (HCK Key)</t>
  </si>
  <si>
    <t>Build GR7 Single Gun Rack with GL3XL Lock (STR Key)</t>
  </si>
  <si>
    <t>Build AR with GL3XL Lock and 870 with GL1 Lock (HCK Key) Durango</t>
  </si>
  <si>
    <t>Build AR with GL3XL Lock and 870 with GL1 Lock (STR Key) Durango</t>
  </si>
  <si>
    <t>475-0368</t>
  </si>
  <si>
    <t>GR7-AR-BLM - Vertical Single Cell Mounted</t>
  </si>
  <si>
    <t>475-0369</t>
  </si>
  <si>
    <t>GR7-870 - Vertical Single Cell Mounted</t>
  </si>
  <si>
    <t>475-0370</t>
  </si>
  <si>
    <t>GR7-AR-BLM-870 - Vertical Single Cell Mounted</t>
  </si>
  <si>
    <t>475-1130</t>
  </si>
  <si>
    <t>GR7-AR Sideways - Vertical Single Cell Mounted</t>
  </si>
  <si>
    <t>475-1760</t>
  </si>
  <si>
    <t>(GR7, AR-BLM) Single Weapon, Single Cell Mounted, Vertical</t>
  </si>
  <si>
    <t>475-1761</t>
  </si>
  <si>
    <t>(GR7, AR-BLM/870) Double Weapon, Single Cell Mounted, Vertical</t>
  </si>
  <si>
    <t>475-0380</t>
  </si>
  <si>
    <t>GR7-AR-BLM-SUV - Vertical Single Cell Mounted</t>
  </si>
  <si>
    <t>475-0381</t>
  </si>
  <si>
    <t>GR7-870-SUV - Vertical Single Cell Mounted</t>
  </si>
  <si>
    <t>475-0382</t>
  </si>
  <si>
    <t>GR7-AR-BLM-870-SUV - Vertical Single Cell Mounted</t>
  </si>
  <si>
    <t>25. Gun Rack Accessories</t>
  </si>
  <si>
    <t>475-8485</t>
  </si>
  <si>
    <t>AR-15 Replacement Breakdown Pin</t>
  </si>
  <si>
    <t>475-0057</t>
  </si>
  <si>
    <t>Insert, Shotgun BLM - IN HOUSE</t>
  </si>
  <si>
    <t>475-7209</t>
  </si>
  <si>
    <t>Gun Lock Timer (GL-T)</t>
  </si>
  <si>
    <t>475-8151</t>
  </si>
  <si>
    <t>Gun Mount ABS Butt Plate</t>
  </si>
  <si>
    <t>475-7208</t>
  </si>
  <si>
    <t>Momentary Switch</t>
  </si>
  <si>
    <t>475-7462</t>
  </si>
  <si>
    <t>GL3-XL Handcuff Lock (HCK)</t>
  </si>
  <si>
    <t>475-8819</t>
  </si>
  <si>
    <t>GL3-XL Handcuff Lock (STR)</t>
  </si>
  <si>
    <t>475-8930</t>
  </si>
  <si>
    <t>Large Cut Lock Head (STR) - IN HOUSE</t>
  </si>
  <si>
    <t>475-8928</t>
  </si>
  <si>
    <t>Large Lock Head - GL2 (BRL)</t>
  </si>
  <si>
    <t>475-7101</t>
  </si>
  <si>
    <t>Large Lock Head - GL2 (HCK)</t>
  </si>
  <si>
    <t>475-8927</t>
  </si>
  <si>
    <t>Large Lock Head - GL2 (STR)</t>
  </si>
  <si>
    <t>475-8926</t>
  </si>
  <si>
    <t>Small Lock Head - GL1 (BRL)</t>
  </si>
  <si>
    <t>475-8924</t>
  </si>
  <si>
    <t>Small Lock Head - GL1 (HCK)</t>
  </si>
  <si>
    <t>475-8925</t>
  </si>
  <si>
    <t>Small Lock Head - GL1 (STR)</t>
  </si>
  <si>
    <t>475-2100</t>
  </si>
  <si>
    <t>Hydraulic Lift Kit (Qty 1 - 220#) - IN HOUSE</t>
  </si>
  <si>
    <t>475-8574</t>
  </si>
  <si>
    <t>Hydraulic Lift Kit (Qty 1) - IN HOUSE</t>
  </si>
  <si>
    <t>475-0388</t>
  </si>
  <si>
    <t>Hydraulic Lift Kit (Qty 2) - IN HOUSE</t>
  </si>
  <si>
    <t>26. Bio Seats &amp; Floor Pans</t>
  </si>
  <si>
    <t>475-0749</t>
  </si>
  <si>
    <t>Bio Seat</t>
  </si>
  <si>
    <t>475-0232</t>
  </si>
  <si>
    <t>Bio Seat/Floor Pan</t>
  </si>
  <si>
    <t>475-0267</t>
  </si>
  <si>
    <t>Floor Pan</t>
  </si>
  <si>
    <t>475-0322</t>
  </si>
  <si>
    <t>Bio Seat w/Seat Belt Extenders</t>
  </si>
  <si>
    <t>475-0323</t>
  </si>
  <si>
    <t>Bio Seat/Floor Pan/Seat Belt Extenders</t>
  </si>
  <si>
    <t>475-0328</t>
  </si>
  <si>
    <t>Extended Seat Belt Kit</t>
  </si>
  <si>
    <t>475-1516</t>
  </si>
  <si>
    <t>Replacement Bio Seat System</t>
  </si>
  <si>
    <t>475-1598</t>
  </si>
  <si>
    <t>Poly Cover for Seat Replacement System</t>
  </si>
  <si>
    <t>475-1571</t>
  </si>
  <si>
    <t>475-0923</t>
  </si>
  <si>
    <t>Replacement Bio-Seat System</t>
  </si>
  <si>
    <t>475-1599</t>
  </si>
  <si>
    <t>475-1743</t>
  </si>
  <si>
    <t>475-2166</t>
  </si>
  <si>
    <t>V/Drain Ultra</t>
  </si>
  <si>
    <t>27. Window Armor &amp; Door Panels</t>
  </si>
  <si>
    <t>475-0421</t>
  </si>
  <si>
    <t>Window Armor (Secure-Grid) for use with OEM/ABS Door Panels</t>
  </si>
  <si>
    <t>475-0420</t>
  </si>
  <si>
    <t>Window Armor (Secure-Grid) and ABS Door Panels</t>
  </si>
  <si>
    <t>475-0231</t>
  </si>
  <si>
    <t>ABS Door Panels</t>
  </si>
  <si>
    <t>475-1972</t>
  </si>
  <si>
    <t>Window Armor (Secure-Grid) for use with OEM Door Panels</t>
  </si>
  <si>
    <t>475-2151</t>
  </si>
  <si>
    <t>475-2145</t>
  </si>
  <si>
    <t>Window Armor (Bar-Style) and ABS Door Panels</t>
  </si>
  <si>
    <t>475-1417</t>
  </si>
  <si>
    <t>Window Armor (Bar Style) for use with OEM Door Panels</t>
  </si>
  <si>
    <t>475-1608</t>
  </si>
  <si>
    <t>P/S Window Armor Kit (Bar Style) for use with OEM Door Panels - IN HOUSE</t>
  </si>
  <si>
    <t>475-2150</t>
  </si>
  <si>
    <t>475-9196</t>
  </si>
  <si>
    <t>Rear Window Armor</t>
  </si>
  <si>
    <t>475-1167</t>
  </si>
  <si>
    <t>475-1168</t>
  </si>
  <si>
    <t>475-9181</t>
  </si>
  <si>
    <t>Door &amp; Rear Window Armor Package</t>
  </si>
  <si>
    <t>475-0902</t>
  </si>
  <si>
    <t>475-1486</t>
  </si>
  <si>
    <t>Window Armor (Secure-Grid) and Door Control Covers</t>
  </si>
  <si>
    <t>475-0848</t>
  </si>
  <si>
    <t>475-1401</t>
  </si>
  <si>
    <t>Window Armor (Bar Style) and Door Control Covers</t>
  </si>
  <si>
    <t>475-1113</t>
  </si>
  <si>
    <t>Rear Cargo Area Window Armor Pkg (Secure-Grid) - left/right/rear</t>
  </si>
  <si>
    <t>475-1251</t>
  </si>
  <si>
    <t>OEM Door Control Covers</t>
  </si>
  <si>
    <t>475-1372</t>
  </si>
  <si>
    <t>475-1407</t>
  </si>
  <si>
    <t>475-1404</t>
  </si>
  <si>
    <t>475-0862</t>
  </si>
  <si>
    <t>475-1719</t>
  </si>
  <si>
    <t>475-1764</t>
  </si>
  <si>
    <t>475-1718</t>
  </si>
  <si>
    <t>Window Armor (Bar Style) for use with OEM/ABS Door Panels</t>
  </si>
  <si>
    <t>475-1763</t>
  </si>
  <si>
    <t>Window Armor (Bar Style) and ABS Door Panels</t>
  </si>
  <si>
    <t>475-1980</t>
  </si>
  <si>
    <t>28. Push Bumper</t>
  </si>
  <si>
    <t>475-2280</t>
  </si>
  <si>
    <t>CS Kit, Push Bumper, PIU</t>
  </si>
  <si>
    <t>475-2281</t>
  </si>
  <si>
    <t>CS Only, Push Bumper, PIU</t>
  </si>
  <si>
    <t>475-2283</t>
  </si>
  <si>
    <t>Wing Kit, Push Bumper, PIU</t>
  </si>
  <si>
    <t>475-2284</t>
  </si>
  <si>
    <t>Pit Kit, Push Bumper, PIU</t>
  </si>
  <si>
    <t>475-2285</t>
  </si>
  <si>
    <t>CS Kit, Push Bumper, DUR</t>
  </si>
  <si>
    <t>475-2287</t>
  </si>
  <si>
    <t>Wing Kit, Push Bumper, DUR</t>
  </si>
  <si>
    <t>475-2288</t>
  </si>
  <si>
    <t>Pit Kit, Push Bumper, DUR</t>
  </si>
  <si>
    <t>475-2289</t>
  </si>
  <si>
    <t>CS Kit, Push Bumper, TAH</t>
  </si>
  <si>
    <t>475-2290</t>
  </si>
  <si>
    <t>CS Only, Push Bumper, TAH</t>
  </si>
  <si>
    <t>475-2292</t>
  </si>
  <si>
    <t>Wing Kit, Push Bumper, TAH</t>
  </si>
  <si>
    <t>475-2293</t>
  </si>
  <si>
    <t>Pit Kit, Push Bumper, TAH</t>
  </si>
  <si>
    <t>01. Accessories</t>
  </si>
  <si>
    <t>425-1308</t>
  </si>
  <si>
    <t>Cable - Dock - Smart Phone Holder (Mounts w/Side Saddle)</t>
  </si>
  <si>
    <t>425-1317</t>
  </si>
  <si>
    <t>Kensington - Lock Securing System</t>
  </si>
  <si>
    <t>425-2496</t>
  </si>
  <si>
    <t>Pad - Foam Replacements (set of 6)</t>
  </si>
  <si>
    <t>425-5237</t>
  </si>
  <si>
    <t>Cable - Dock - Upgrade Kit</t>
  </si>
  <si>
    <t>425-5238</t>
  </si>
  <si>
    <t>Brace Kit</t>
  </si>
  <si>
    <t>425-5272</t>
  </si>
  <si>
    <t>Brace Kit (Tri-pod)</t>
  </si>
  <si>
    <t>425-5619</t>
  </si>
  <si>
    <t>Accessory - Pivoting Smart Phone Holder Combo</t>
  </si>
  <si>
    <t>425-5677</t>
  </si>
  <si>
    <t>Accessory - Console Side Mount Extension - IN HOUSE</t>
  </si>
  <si>
    <t>425-5999</t>
  </si>
  <si>
    <t>Accessory - Screen Holder - ONLY WORKS WITH ACD DESKTOP (425-5215)</t>
  </si>
  <si>
    <t>450-0449</t>
  </si>
  <si>
    <t>Accessory - A-MOD Screen Holder - ONLY WORKS WITH A-MOD DESKTOP</t>
  </si>
  <si>
    <t>425-2082</t>
  </si>
  <si>
    <t>Accessory - 12" Desk USB Light (works with A-MOD Desktop)</t>
  </si>
  <si>
    <t>425-2490</t>
  </si>
  <si>
    <t>Accessory - 12" Desk USB Light (works with ACD Desktop)</t>
  </si>
  <si>
    <t>02. Arms</t>
  </si>
  <si>
    <t>425-1188</t>
  </si>
  <si>
    <t>Articulated - 1" x 13.75"</t>
  </si>
  <si>
    <t>425-1201</t>
  </si>
  <si>
    <t>Straight - 1 1/4" x 9"</t>
  </si>
  <si>
    <t>425-3028</t>
  </si>
  <si>
    <t>Extension - 1" x 7" (WAS 425-5171)</t>
  </si>
  <si>
    <t>425-3062</t>
  </si>
  <si>
    <t>Straight - 1" x 6.75" (was 425-1854)</t>
  </si>
  <si>
    <t>425-3071</t>
  </si>
  <si>
    <t>Straight - 1" x 8.75" (was 425-1920)</t>
  </si>
  <si>
    <t>425-5273</t>
  </si>
  <si>
    <t>Articulated (3pc.) - 1" x 20"</t>
  </si>
  <si>
    <t>03. Bases</t>
  </si>
  <si>
    <t>425-2827</t>
  </si>
  <si>
    <t>Console Side Mount (Base Only - used on 425-5542, 425-5614, and 425-5599)</t>
  </si>
  <si>
    <t>425-3768</t>
  </si>
  <si>
    <t>PI Utility 20+ CSM Stiffener Bracket (use w/425-2827)</t>
  </si>
  <si>
    <t>425-3576</t>
  </si>
  <si>
    <t>Charger 11+ Base (Police Package Only -- Seat Bolt Mounted)</t>
  </si>
  <si>
    <t>425-3657</t>
  </si>
  <si>
    <t>Durango 11+</t>
  </si>
  <si>
    <t>425-3460</t>
  </si>
  <si>
    <t>Grand Caravan / Chrysler Town &amp; Country 08+</t>
  </si>
  <si>
    <t>425-3075</t>
  </si>
  <si>
    <t>Ram 02-08 - Pickup</t>
  </si>
  <si>
    <t>425-3438</t>
  </si>
  <si>
    <t>Ram 09-18/SSV 09+/19+ 1500 Classic/2500/3500 ***Will NOT Fit All New 2019 DT***</t>
  </si>
  <si>
    <t>425-3769</t>
  </si>
  <si>
    <t>Ram 1500 DT 2019+ ***Will NOT fit 2019+ Classic, DS, 2500, and 3500***</t>
  </si>
  <si>
    <t>425-3826</t>
  </si>
  <si>
    <t>Ram ProMaster 2014-2022 (Does NOT Fit ProMaster City or Work with P/S Double Seat)</t>
  </si>
  <si>
    <t>425-5653</t>
  </si>
  <si>
    <t>Ram ProMaster City 15+ (Does NOT Fit ProMaster)</t>
  </si>
  <si>
    <t>425-3098</t>
  </si>
  <si>
    <t>500 &amp; Freestyle, Montego 05-07 / Taurus, and Sable 08-09</t>
  </si>
  <si>
    <t>425-3076</t>
  </si>
  <si>
    <t>Crown Victoria 97-12 / Lincoln Town Car 97-11 / Mercury Grand Marquis 97-11</t>
  </si>
  <si>
    <t>425-0018</t>
  </si>
  <si>
    <t>Escape 2020+</t>
  </si>
  <si>
    <t>425-5683</t>
  </si>
  <si>
    <t>Expedition SSV 18+</t>
  </si>
  <si>
    <t>425-3765</t>
  </si>
  <si>
    <t>Explorer 12-19</t>
  </si>
  <si>
    <t>425-0013</t>
  </si>
  <si>
    <t>Explorer 2020+</t>
  </si>
  <si>
    <t>425-2998</t>
  </si>
  <si>
    <t>F-150 04-09 / Mark LT 06-09</t>
  </si>
  <si>
    <t>425-5639</t>
  </si>
  <si>
    <t>F-150 15-17 (ONLY WORKS WITH 40/20/40 SEAT CONFIGURATION)</t>
  </si>
  <si>
    <t>425-6668</t>
  </si>
  <si>
    <t>F-150 18+ (ALL CONFIGURATIONS) 15-17 (OEM CONSOLE)</t>
  </si>
  <si>
    <t>425-5052</t>
  </si>
  <si>
    <t>F-150 Lightning 2021+</t>
  </si>
  <si>
    <t>425-3560</t>
  </si>
  <si>
    <t>F-250-550 11-16</t>
  </si>
  <si>
    <t>425-5668</t>
  </si>
  <si>
    <t>F-250-550 17+</t>
  </si>
  <si>
    <t>425-5628</t>
  </si>
  <si>
    <t>Focus14+</t>
  </si>
  <si>
    <t>425-5029</t>
  </si>
  <si>
    <t>Fusion / Fusion Hybrid / Police Responder Hybrid 18+</t>
  </si>
  <si>
    <t>425-0010</t>
  </si>
  <si>
    <t>PI Utility 2020+</t>
  </si>
  <si>
    <t>425-0041</t>
  </si>
  <si>
    <t>Ranger 2019+</t>
  </si>
  <si>
    <t>425-3526</t>
  </si>
  <si>
    <t>Taurus 10+ - IN HOUSE</t>
  </si>
  <si>
    <t>425-3837</t>
  </si>
  <si>
    <t>Transit 2015-2022 (DO NOT CONFUSE FOR TRANSIT CONNECT)</t>
  </si>
  <si>
    <t>425-5075</t>
  </si>
  <si>
    <t>Transit 2023+ (DO NOT CONFUSE FOR TRANSIT CONNECT)</t>
  </si>
  <si>
    <t>425-5625</t>
  </si>
  <si>
    <t>Transit Connect 14+</t>
  </si>
  <si>
    <t>425-5637</t>
  </si>
  <si>
    <t>Colorado / Canyon 2015-2022</t>
  </si>
  <si>
    <t>425-5060</t>
  </si>
  <si>
    <t>Colorado / Canyon 2023+</t>
  </si>
  <si>
    <t>425-3534</t>
  </si>
  <si>
    <t>Silverado 1500 14-18 / Tahoe/Suburban 15-20 / Silverado 2500 15-19</t>
  </si>
  <si>
    <t>425-0088</t>
  </si>
  <si>
    <t>Silverado EV 2025+</t>
  </si>
  <si>
    <t>425-5692</t>
  </si>
  <si>
    <t>Silverado T1 1500 2019+ / Silverado 2500/3500 2020+</t>
  </si>
  <si>
    <t>425-3243</t>
  </si>
  <si>
    <t>Tahoe / Suburban / Silverado 2500-3500 / Sierra 2500-3500 00-14 / Silverado 1500 / Sierra 1500 00-13</t>
  </si>
  <si>
    <t>425-0019</t>
  </si>
  <si>
    <t>Tahoe 2021+</t>
  </si>
  <si>
    <t>425-3658</t>
  </si>
  <si>
    <t>Grand Cherokee 2011-2021</t>
  </si>
  <si>
    <t>425-3752</t>
  </si>
  <si>
    <t>NV Van 2011+ (Will NOT Fit NV200 Van)</t>
  </si>
  <si>
    <t>425-3163</t>
  </si>
  <si>
    <t>Tundra / Sequoia 2007-2020</t>
  </si>
  <si>
    <t>425-3191</t>
  </si>
  <si>
    <t>Versatile OTR Base</t>
  </si>
  <si>
    <t>425-5065</t>
  </si>
  <si>
    <t>Flat - 6" x 6" w 7/8" Stud (Heavy Duty Truck - was 425-1458)</t>
  </si>
  <si>
    <t>425-1021</t>
  </si>
  <si>
    <t>Universal - 3" x 6" w 7/8" Stud</t>
  </si>
  <si>
    <t>04. Bases (HD)</t>
  </si>
  <si>
    <t>425-5687</t>
  </si>
  <si>
    <t>F-150 SSV/Police Responder 15-20 HD Base</t>
  </si>
  <si>
    <t>425-1248</t>
  </si>
  <si>
    <t>F-150 SSV/Police Responder 2021+ HD Base</t>
  </si>
  <si>
    <t>425-3763</t>
  </si>
  <si>
    <t>F-250+ 15-16 HD Base</t>
  </si>
  <si>
    <t>425-5670</t>
  </si>
  <si>
    <t>F-250-550 17+ HD Base</t>
  </si>
  <si>
    <t>425-0011</t>
  </si>
  <si>
    <t>PI Utility 2020+ HD Base</t>
  </si>
  <si>
    <t>425-5694</t>
  </si>
  <si>
    <t>Tahoe 2021+ / Silverado T1 1500 19+ / Silverado 2500 2020+ HD Base</t>
  </si>
  <si>
    <t>05. Computer Mounts (HD) with A-MOD XL Desktop</t>
  </si>
  <si>
    <t>425-5696/4139</t>
  </si>
  <si>
    <t>Ram DT 19+ HD Mount</t>
  </si>
  <si>
    <t>425-5104/4139</t>
  </si>
  <si>
    <t>F-150 SSV/Police Responder 15-20 HD Mount</t>
  </si>
  <si>
    <t>425-5043/4139</t>
  </si>
  <si>
    <t>F-150 SSV/Police Responder 2021+ HD Mount</t>
  </si>
  <si>
    <t>425-5649/4139</t>
  </si>
  <si>
    <t>F-250+ 15-16 HD Mount</t>
  </si>
  <si>
    <t>425-5669/4139</t>
  </si>
  <si>
    <t>F-250-550 17+ HD Mount</t>
  </si>
  <si>
    <t>425-5032/4139</t>
  </si>
  <si>
    <t>PI Utility 2020+ HD Mount</t>
  </si>
  <si>
    <t>425-5693/4139</t>
  </si>
  <si>
    <t>Tahoe 2021+ / Silverado T1 1500 19+ / Silverado 2500 2020+ HD Mount</t>
  </si>
  <si>
    <t>06. Computer Mounts (HD) with A-MOD Desktop</t>
  </si>
  <si>
    <t>425-5696/4138</t>
  </si>
  <si>
    <t>425-5104/4138</t>
  </si>
  <si>
    <t>425-5043/4138</t>
  </si>
  <si>
    <t>425-5649/4138</t>
  </si>
  <si>
    <t>425-5669/4138</t>
  </si>
  <si>
    <t>425-5032/4138</t>
  </si>
  <si>
    <t>425-5693/4138</t>
  </si>
  <si>
    <t>07. Computer Mounts (Mamba) with A-MOD Desktops</t>
  </si>
  <si>
    <t>425-0022/4152</t>
  </si>
  <si>
    <t>Mamba Mount (DCR) w/A-MOD (Short Clamps) ONLY WORKS WITH 425-6644 DCR Max Depth IPBCC</t>
  </si>
  <si>
    <t>425-0022/4138</t>
  </si>
  <si>
    <t>Mamba Mount (DCR) w/A-MOD (Tall Clamps) ONLY WORKS WITH 425-6644 DCR Max Depth IPBCC</t>
  </si>
  <si>
    <t>425-0022/4139</t>
  </si>
  <si>
    <t>Mamba Mount (DCR) w/A-MOD XL (Short Clamps) ONLY WORKS WITH 425-6644 DCR Max Depth IPBCC</t>
  </si>
  <si>
    <t>425-0022/4154</t>
  </si>
  <si>
    <t>Mamba Mount (DCR) w/A-MOD XL (Tall Clamps) ONLY WORKS WITH 425-6644 DCR Max Depth IPBCC</t>
  </si>
  <si>
    <t>425-0028/4152</t>
  </si>
  <si>
    <t>Mamba Mount (DURANGO) w/A-MOD (Short Clamps) ONLY WORKS WITH 425-6677, 425-6680, &amp; 425-6706 Durango Contour Consoles</t>
  </si>
  <si>
    <t>425-0028/4138</t>
  </si>
  <si>
    <t>Mamba Mount (DURANGO) w/A-MOD (Tall Clamps) ONLY WORKS WITH 425-6677, 425-6680, &amp; 425-6706 Durango Contour Consoles</t>
  </si>
  <si>
    <t>425-0028/4139</t>
  </si>
  <si>
    <t>Mamba Mount (DURANGO) w/A-MOD XL (Short Clamps) ONLY WORKS WITH 425-6677, 425-6680, &amp; 425-6706 Durango Contour Consoles</t>
  </si>
  <si>
    <t>425-0028/4154</t>
  </si>
  <si>
    <t>Mamba Mount (DURANGO) w/A-MOD XL (Tall Clamps) ONLY WORKS WITH 425-6677, 425-6680, &amp; 425-6706 Durango Contour Consoles</t>
  </si>
  <si>
    <t>425-0046/4152</t>
  </si>
  <si>
    <t>Mamba Mount (F-150 LIGHTNING) w/A-MOD (Short Clamps) ONLY WORKS WITH 425-6710 F-150 Lightning Contour Console</t>
  </si>
  <si>
    <t>425-0046/4138</t>
  </si>
  <si>
    <t>Mamba Mount (F-150 LIGHTNING) w/A-MOD (Tall Clamps) ONLY WORKS WITH 425-6710 F-150 Lightning Contour Console</t>
  </si>
  <si>
    <t>425-0046/4139</t>
  </si>
  <si>
    <t>Mamba Mount (F-150 LIGHTNING) w/A-MOD XL (Short Clamps) ONLY WORKS WITH 425-6710 F-150 Lightning Contour Console</t>
  </si>
  <si>
    <t>425-0046/4154</t>
  </si>
  <si>
    <t>Mamba Mount (F-150 LIGHTNING) w/A-MOD XL (Tall Clamps) ONLY WORKS WITH 425-6710 F-150 Lightning Contour Console</t>
  </si>
  <si>
    <t>425-0150/4152</t>
  </si>
  <si>
    <t>Mamba Mount w/A-MOD (Short Clamps)</t>
  </si>
  <si>
    <t>425-0150/4138</t>
  </si>
  <si>
    <t>Mamba Mount w/A-MOD (Tall Clamps)</t>
  </si>
  <si>
    <t>425-0150/4139</t>
  </si>
  <si>
    <t>Mamba Mount w/A-MOD XL (Short Clamps)</t>
  </si>
  <si>
    <t>425-0150/4154</t>
  </si>
  <si>
    <t>Mamba Mount w/A-MOD XL (Tall Clamps)</t>
  </si>
  <si>
    <t>08. Computer Mounts (Mamba) with GK-H Plate</t>
  </si>
  <si>
    <t>425-0022</t>
  </si>
  <si>
    <t>Mamba Mount (DCR) w/GK-H Plate ONLY WORKS WITH 425-6644 DCR Max Depth IPBCC</t>
  </si>
  <si>
    <t>425-1267</t>
  </si>
  <si>
    <t>Mamba Mount (DURANGO) w/GK-H Plate ONLY WORKS WITH 425-6677, 425-6680, &amp; 425-6706</t>
  </si>
  <si>
    <t>425-0046</t>
  </si>
  <si>
    <t>Mamba Mount (F-150 LIGHTNING) w/GK-H Plate ONLY WORKS WITH 425-6710 F-150 Lightning Contour Console</t>
  </si>
  <si>
    <t>425-0150</t>
  </si>
  <si>
    <t>Mamba Mount w/GK-H Plate</t>
  </si>
  <si>
    <t>09. Computer Mounts with ACD Desktop - 20" Cables</t>
  </si>
  <si>
    <t>425-5210/5635</t>
  </si>
  <si>
    <t>Console Side Mount - 733 Model w/Articulating Arm</t>
  </si>
  <si>
    <t>425-5542/5635</t>
  </si>
  <si>
    <t>Console Side Mount (Fits 425-6569, 425-6678, 425-6473, 425-6636, 425-6621, 425-6626, 425-6445, 425-6417, 425-6418, 425-6385, 425-6268, 425-6478, 425-6193)</t>
  </si>
  <si>
    <t>425-5640/5635</t>
  </si>
  <si>
    <t>Charger 11+ (Police Package Only -- Seat Bolt Mounted)</t>
  </si>
  <si>
    <t>425-5600/5635</t>
  </si>
  <si>
    <t>425-5005/5635</t>
  </si>
  <si>
    <t>Journey 13+</t>
  </si>
  <si>
    <t>425-5349/5635</t>
  </si>
  <si>
    <t>Ram 02-08</t>
  </si>
  <si>
    <t>425-5575/5635</t>
  </si>
  <si>
    <t>Ram 09-18/SSV 09+ /19+ 1500 Classic/2500/3500 ***Will NOT Fit All New 2019 DT***</t>
  </si>
  <si>
    <t>425-5047/5635</t>
  </si>
  <si>
    <t>Ram 1500 DT 2019+ ***Will NOT fit 2019+ Classic, DS, 2500 and 3500***</t>
  </si>
  <si>
    <t>425-5285/5635</t>
  </si>
  <si>
    <t>425-5652/5635</t>
  </si>
  <si>
    <t>425-5340/5635</t>
  </si>
  <si>
    <t>425-5423/5635</t>
  </si>
  <si>
    <t>Escape 03-12/Mariner</t>
  </si>
  <si>
    <t>425-5020/5635</t>
  </si>
  <si>
    <t>Escape 13-19</t>
  </si>
  <si>
    <t>425-5701/5635</t>
  </si>
  <si>
    <t>425-5454/5635</t>
  </si>
  <si>
    <t>Expedition 07-17 / Navigator 07+</t>
  </si>
  <si>
    <t>425-5682/5635</t>
  </si>
  <si>
    <t>425-5603/5635</t>
  </si>
  <si>
    <t>425-5037/5635</t>
  </si>
  <si>
    <t>425-5426/5635</t>
  </si>
  <si>
    <t>F-150 04-09 Super Crew Cab/ Extended Cab / Mark LT 06-09</t>
  </si>
  <si>
    <t>425-5632/5635</t>
  </si>
  <si>
    <t>425-5046/5635</t>
  </si>
  <si>
    <t>425-5048/5635</t>
  </si>
  <si>
    <t>425-5586/5635</t>
  </si>
  <si>
    <t>425-5667/5635</t>
  </si>
  <si>
    <t>425-5627/5635</t>
  </si>
  <si>
    <t>Focus 14+</t>
  </si>
  <si>
    <t>425-5028/5635</t>
  </si>
  <si>
    <t>425-5121/5635</t>
  </si>
  <si>
    <t>Fusion 2013-2017</t>
  </si>
  <si>
    <t>425-5023/5635</t>
  </si>
  <si>
    <t>PI Utility 13-19</t>
  </si>
  <si>
    <t>425-5010/5635</t>
  </si>
  <si>
    <t>425-5051/5635</t>
  </si>
  <si>
    <t>425-5579/5635</t>
  </si>
  <si>
    <t>Taurus 10+</t>
  </si>
  <si>
    <t>425-5626/5635</t>
  </si>
  <si>
    <t>425-5062/5635</t>
  </si>
  <si>
    <t>425-5624/5635</t>
  </si>
  <si>
    <t>Camaro 97-02</t>
  </si>
  <si>
    <t>425-5638/5635</t>
  </si>
  <si>
    <t>425-5057/5635</t>
  </si>
  <si>
    <t>425-5466/5635</t>
  </si>
  <si>
    <t>Savana / Express 03+</t>
  </si>
  <si>
    <t>425-5596/5635</t>
  </si>
  <si>
    <t>Silverado 1500 14-18 / Tahoe 15-20 / Silverado 2500 15-19</t>
  </si>
  <si>
    <t>425-5099/5635</t>
  </si>
  <si>
    <t>425-5691/5635</t>
  </si>
  <si>
    <t>425-5117/5635</t>
  </si>
  <si>
    <t>425-0020/5635</t>
  </si>
  <si>
    <t>425-5601/5635</t>
  </si>
  <si>
    <t>Tribute 01+</t>
  </si>
  <si>
    <t>425-5595/5635</t>
  </si>
  <si>
    <t>NV Van 11+ (Will NOT Fit NV200 Van)</t>
  </si>
  <si>
    <t>Bullet 07-09</t>
  </si>
  <si>
    <t>425-5676/5635</t>
  </si>
  <si>
    <t>Flat - Utility</t>
  </si>
  <si>
    <t>425-5133/5635</t>
  </si>
  <si>
    <t>Universal - Standard Model w/12" Rod</t>
  </si>
  <si>
    <t>425-5212/5635</t>
  </si>
  <si>
    <t>Universal - Standard Modell w/10" Rod</t>
  </si>
  <si>
    <t>425-5274/5635</t>
  </si>
  <si>
    <t>Universal Tripod</t>
  </si>
  <si>
    <t>425-5213/5635</t>
  </si>
  <si>
    <t>Universal Tripod w/Auxiliary Desktop</t>
  </si>
  <si>
    <t>425-5131/5635</t>
  </si>
  <si>
    <t>Universal OTR Mount - See Keith for Pricing - IN HOUSE</t>
  </si>
  <si>
    <t>10. Computer Mounts with ACD Desktop - 22" Cables</t>
  </si>
  <si>
    <t>425-5210/5215</t>
  </si>
  <si>
    <t>425-5542/5215</t>
  </si>
  <si>
    <t>425-5640/5215</t>
  </si>
  <si>
    <t>425-5600/5215</t>
  </si>
  <si>
    <t>425-5005/5215</t>
  </si>
  <si>
    <t>425-5349/5215</t>
  </si>
  <si>
    <t>425-5575/5215</t>
  </si>
  <si>
    <t>425-5047/5215</t>
  </si>
  <si>
    <t>425-5285/5215</t>
  </si>
  <si>
    <t>425-5652/5215</t>
  </si>
  <si>
    <t>425-5702/5215</t>
  </si>
  <si>
    <t>F-150 Lightning 2021+ Console Side Mount (Fits 425-6710)</t>
  </si>
  <si>
    <t>425-5340/5215</t>
  </si>
  <si>
    <t>425-5423/5215</t>
  </si>
  <si>
    <t>425-5020/5215</t>
  </si>
  <si>
    <t>425-5701/5215</t>
  </si>
  <si>
    <t>425-5454/5215</t>
  </si>
  <si>
    <t>425-5682/5215</t>
  </si>
  <si>
    <t>425-5603/5215</t>
  </si>
  <si>
    <t>425-5037/5215</t>
  </si>
  <si>
    <t>425-5426/5215</t>
  </si>
  <si>
    <t>425-5632/5215</t>
  </si>
  <si>
    <t>425-5046/5215</t>
  </si>
  <si>
    <t>425-5048/5215</t>
  </si>
  <si>
    <t>425-5586/5215</t>
  </si>
  <si>
    <t>425-5667/5215</t>
  </si>
  <si>
    <t>425-5627/5215</t>
  </si>
  <si>
    <t>425-5028/5215</t>
  </si>
  <si>
    <t>425-5121/5215</t>
  </si>
  <si>
    <t>425-5023/5215</t>
  </si>
  <si>
    <t>425-5010/5215</t>
  </si>
  <si>
    <t>425-5051/5215</t>
  </si>
  <si>
    <t>425-5579/5215</t>
  </si>
  <si>
    <t>425-5626/5215</t>
  </si>
  <si>
    <t>425-5062/5215</t>
  </si>
  <si>
    <t>425-5624/5215</t>
  </si>
  <si>
    <t>425-5638/5215</t>
  </si>
  <si>
    <t>425-5057/5215</t>
  </si>
  <si>
    <t>425-5466/5215</t>
  </si>
  <si>
    <t>425-5596/5215</t>
  </si>
  <si>
    <t>425-5099/5215</t>
  </si>
  <si>
    <t>425-5691/5215</t>
  </si>
  <si>
    <t>425-5117/5215</t>
  </si>
  <si>
    <t>425-0020/5215</t>
  </si>
  <si>
    <t>425-5601/5215</t>
  </si>
  <si>
    <t>425-5595/5215</t>
  </si>
  <si>
    <t>425-5676/5215</t>
  </si>
  <si>
    <t>425-5133/5215</t>
  </si>
  <si>
    <t>425-5212/5215</t>
  </si>
  <si>
    <t>425-5274/5215</t>
  </si>
  <si>
    <t>425-5213/5215</t>
  </si>
  <si>
    <t>425-5131/5215</t>
  </si>
  <si>
    <t>11. Computer Mounts with ACD Desktop - 26.75" Cables</t>
  </si>
  <si>
    <t>425-5210/5636</t>
  </si>
  <si>
    <t>425-5542/5636</t>
  </si>
  <si>
    <t>425-5640/5636</t>
  </si>
  <si>
    <t>425-5600/5636</t>
  </si>
  <si>
    <t>425-5005/5636</t>
  </si>
  <si>
    <t>425-5349/5636</t>
  </si>
  <si>
    <t>425-5575/5636</t>
  </si>
  <si>
    <t>425-5047/5636</t>
  </si>
  <si>
    <t>425-5285/5636</t>
  </si>
  <si>
    <t>425-5652/5636</t>
  </si>
  <si>
    <t>425-5340/5636</t>
  </si>
  <si>
    <t>425-5423/5636</t>
  </si>
  <si>
    <t>425-5020/5636</t>
  </si>
  <si>
    <t>425-5701/5636</t>
  </si>
  <si>
    <t>425-5454/5636</t>
  </si>
  <si>
    <t>425-5682/5636</t>
  </si>
  <si>
    <t>425-5603/5636</t>
  </si>
  <si>
    <t>425-5037/5636</t>
  </si>
  <si>
    <t>425-5426/5636</t>
  </si>
  <si>
    <t>425-5632/5636</t>
  </si>
  <si>
    <t>425-5046/5636</t>
  </si>
  <si>
    <t>425-5048/5636</t>
  </si>
  <si>
    <t>425-5586/5636</t>
  </si>
  <si>
    <t>425-5667/5636</t>
  </si>
  <si>
    <t>425-5627/5636</t>
  </si>
  <si>
    <t>425-5028/5636</t>
  </si>
  <si>
    <t>425-5121/5636</t>
  </si>
  <si>
    <t>425-5023/5636</t>
  </si>
  <si>
    <t>425-5010/5636</t>
  </si>
  <si>
    <t>425-5051/5636</t>
  </si>
  <si>
    <t>425-5579/5636</t>
  </si>
  <si>
    <t>425-5626/5636</t>
  </si>
  <si>
    <t>425-5062/5636</t>
  </si>
  <si>
    <t>425-5624/5636</t>
  </si>
  <si>
    <t>425-5638/5636</t>
  </si>
  <si>
    <t>425-5057/5636</t>
  </si>
  <si>
    <t>425-5466/5636</t>
  </si>
  <si>
    <t>425-5596/5636</t>
  </si>
  <si>
    <t>425-5099/5636</t>
  </si>
  <si>
    <t>425-5691/5636</t>
  </si>
  <si>
    <t>425-5117/5636</t>
  </si>
  <si>
    <t>425-0020/5636</t>
  </si>
  <si>
    <t>425-5601/5636</t>
  </si>
  <si>
    <t>425-5595/5636</t>
  </si>
  <si>
    <t>425-5676/5636</t>
  </si>
  <si>
    <t>425-5133/5636</t>
  </si>
  <si>
    <t>425-5212/5636</t>
  </si>
  <si>
    <t>425-5274/5636</t>
  </si>
  <si>
    <t>425-5213/5636</t>
  </si>
  <si>
    <t>425-5131/5636</t>
  </si>
  <si>
    <t>12. Computer Mounts with ACD Desktop - 18" Cables</t>
  </si>
  <si>
    <t>425-5210/5634</t>
  </si>
  <si>
    <t>425-5542/5634</t>
  </si>
  <si>
    <t>425-5640/5634</t>
  </si>
  <si>
    <t>425-5600/5634</t>
  </si>
  <si>
    <t>425-5005/5634</t>
  </si>
  <si>
    <t>425-5349/5634</t>
  </si>
  <si>
    <t>425-5575/5634</t>
  </si>
  <si>
    <t>425-5047/5634</t>
  </si>
  <si>
    <t>425-5285/5634</t>
  </si>
  <si>
    <t>425-5652/5634</t>
  </si>
  <si>
    <t>425-5340/5634</t>
  </si>
  <si>
    <t>425-5423/5634</t>
  </si>
  <si>
    <t>425-5020/5634</t>
  </si>
  <si>
    <t>425-5701/5634</t>
  </si>
  <si>
    <t>425-5454/5634</t>
  </si>
  <si>
    <t>425-5682/5634</t>
  </si>
  <si>
    <t>425-5603/5634</t>
  </si>
  <si>
    <t>425-5037/5634</t>
  </si>
  <si>
    <t>425-5426/5634</t>
  </si>
  <si>
    <t>425-5632/5634</t>
  </si>
  <si>
    <t>425-5046/5634</t>
  </si>
  <si>
    <t>425-5048/5634</t>
  </si>
  <si>
    <t>425-5586/5634</t>
  </si>
  <si>
    <t>425-5667/5634</t>
  </si>
  <si>
    <t>425-5627/5634</t>
  </si>
  <si>
    <t>425-5028/5634</t>
  </si>
  <si>
    <t>425-5121/5634</t>
  </si>
  <si>
    <t>425-5023/5634</t>
  </si>
  <si>
    <t>425-5010/5634</t>
  </si>
  <si>
    <t>425-5051/5634</t>
  </si>
  <si>
    <t>425-5579/5634</t>
  </si>
  <si>
    <t>425-5626/5634</t>
  </si>
  <si>
    <t>425-5062/5634</t>
  </si>
  <si>
    <t>425-5624/5634</t>
  </si>
  <si>
    <t>425-5638/5634</t>
  </si>
  <si>
    <t>425-5057/5634</t>
  </si>
  <si>
    <t>425-5466/5634</t>
  </si>
  <si>
    <t>425-5596/5634</t>
  </si>
  <si>
    <t>425-5099/5634</t>
  </si>
  <si>
    <t>425-5691/5634</t>
  </si>
  <si>
    <t>425-5117/5634</t>
  </si>
  <si>
    <t>425-0020/5634</t>
  </si>
  <si>
    <t>425-5601/5634</t>
  </si>
  <si>
    <t>425-5595/5634</t>
  </si>
  <si>
    <t>425-5676/5634</t>
  </si>
  <si>
    <t>425-5133/5634</t>
  </si>
  <si>
    <t>425-5212/5634</t>
  </si>
  <si>
    <t>425-5274/5634</t>
  </si>
  <si>
    <t>425-5213/5634</t>
  </si>
  <si>
    <t>425-5131/5634</t>
  </si>
  <si>
    <t>13. Computer Mounts with A-MOD XL Desktop</t>
  </si>
  <si>
    <t>425-5210/4144</t>
  </si>
  <si>
    <t>425-5542/4144</t>
  </si>
  <si>
    <t>425-5640/4144</t>
  </si>
  <si>
    <t>425-5600/4144</t>
  </si>
  <si>
    <t>425-5005/4144</t>
  </si>
  <si>
    <t>425-5349/4144</t>
  </si>
  <si>
    <t>425-5575/4144</t>
  </si>
  <si>
    <t>425-5047/4144</t>
  </si>
  <si>
    <t>425-5285/4144</t>
  </si>
  <si>
    <t>425-5652/4144</t>
  </si>
  <si>
    <t>425-5340/4144</t>
  </si>
  <si>
    <t>425-5423/4144</t>
  </si>
  <si>
    <t>425-5020/4144</t>
  </si>
  <si>
    <t>425-5701/4144</t>
  </si>
  <si>
    <t>425-5454/4144</t>
  </si>
  <si>
    <t>425-5682/4144</t>
  </si>
  <si>
    <t>425-5603/4144</t>
  </si>
  <si>
    <t>425-5037/4144</t>
  </si>
  <si>
    <t>425-5426/4144</t>
  </si>
  <si>
    <t>425-5632/4144</t>
  </si>
  <si>
    <t>425-5046/4144</t>
  </si>
  <si>
    <t>425-5048/4144</t>
  </si>
  <si>
    <t>425-5586/4144</t>
  </si>
  <si>
    <t>425-5667/4144</t>
  </si>
  <si>
    <t>425-5627/4144</t>
  </si>
  <si>
    <t>425-5028/4144</t>
  </si>
  <si>
    <t>425-5121/4144</t>
  </si>
  <si>
    <t>425-5023/4144</t>
  </si>
  <si>
    <t>425-5010/4144</t>
  </si>
  <si>
    <t>425-5051/4144</t>
  </si>
  <si>
    <t>425-5579/4144</t>
  </si>
  <si>
    <t>425-5626/4144</t>
  </si>
  <si>
    <t>425-5062/4144</t>
  </si>
  <si>
    <t>425-5624/4144</t>
  </si>
  <si>
    <t>425-5638/4144</t>
  </si>
  <si>
    <t>425-5057/4144</t>
  </si>
  <si>
    <t>425-5466/4144</t>
  </si>
  <si>
    <t>425-5596/4144</t>
  </si>
  <si>
    <t>425-5099/4144</t>
  </si>
  <si>
    <t>425-5691/4144</t>
  </si>
  <si>
    <t>425-5117/4144</t>
  </si>
  <si>
    <t>425-0020/4144</t>
  </si>
  <si>
    <t>425-5601/4144</t>
  </si>
  <si>
    <t>425-5595/4144</t>
  </si>
  <si>
    <t>425-5676/4144</t>
  </si>
  <si>
    <t>425-5133/4144</t>
  </si>
  <si>
    <t>425-5212/4144</t>
  </si>
  <si>
    <t>425-5274/4144</t>
  </si>
  <si>
    <t>425-5213/4144</t>
  </si>
  <si>
    <t>425-5131/4144</t>
  </si>
  <si>
    <t>14. Computer Mounts with A-MOD Desktop</t>
  </si>
  <si>
    <t>425-5210/4143</t>
  </si>
  <si>
    <t>425-5542/4143</t>
  </si>
  <si>
    <t>425-5640/4143</t>
  </si>
  <si>
    <t>425-5600/4143</t>
  </si>
  <si>
    <t>425-5005/4143</t>
  </si>
  <si>
    <t>425-5349/4143</t>
  </si>
  <si>
    <t>425-5575/4143</t>
  </si>
  <si>
    <t>425-5047/4143</t>
  </si>
  <si>
    <t>425-5285/4143</t>
  </si>
  <si>
    <t>425-5652/4143</t>
  </si>
  <si>
    <t>425-5702/4143</t>
  </si>
  <si>
    <t>425-5340/4143</t>
  </si>
  <si>
    <t>425-5423/4143</t>
  </si>
  <si>
    <t>425-5020/4143</t>
  </si>
  <si>
    <t>425-5701/4143</t>
  </si>
  <si>
    <t>425-5454/4143</t>
  </si>
  <si>
    <t>425-5682/4143</t>
  </si>
  <si>
    <t>425-5603/4143</t>
  </si>
  <si>
    <t>425-5037/4143</t>
  </si>
  <si>
    <t>425-5426/4143</t>
  </si>
  <si>
    <t>425-5632/4143</t>
  </si>
  <si>
    <t>425-5046/4143</t>
  </si>
  <si>
    <t>425-5048/4143</t>
  </si>
  <si>
    <t>425-5586/4143</t>
  </si>
  <si>
    <t>425-5667/4143</t>
  </si>
  <si>
    <t>425-5627/4143</t>
  </si>
  <si>
    <t>425-5028/4143</t>
  </si>
  <si>
    <t>425-5121/4143</t>
  </si>
  <si>
    <t>425-5023/4143</t>
  </si>
  <si>
    <t>425-5010/4143</t>
  </si>
  <si>
    <t>425-5051/4143</t>
  </si>
  <si>
    <t>425-5579/4143</t>
  </si>
  <si>
    <t>425-5626/4143</t>
  </si>
  <si>
    <t>425-5062/4143</t>
  </si>
  <si>
    <t>425-5624/4143</t>
  </si>
  <si>
    <t>425-5638/4143</t>
  </si>
  <si>
    <t>425-5057/4143</t>
  </si>
  <si>
    <t>425-5466/4143</t>
  </si>
  <si>
    <t>425-5596/4143</t>
  </si>
  <si>
    <t>425-5099/4143</t>
  </si>
  <si>
    <t>425-5691/4143</t>
  </si>
  <si>
    <t>425-5117/4143</t>
  </si>
  <si>
    <t>425-0020/4143</t>
  </si>
  <si>
    <t>425-5601/4143</t>
  </si>
  <si>
    <t>425-5595/4143</t>
  </si>
  <si>
    <t>425-5676/4143</t>
  </si>
  <si>
    <t>425-5133/4143</t>
  </si>
  <si>
    <t>425-5212/4143</t>
  </si>
  <si>
    <t>425-5274/4143</t>
  </si>
  <si>
    <t>425-5213/4143</t>
  </si>
  <si>
    <t>425-5131/4143</t>
  </si>
  <si>
    <t>15. Computer Mounts with Gamber/Kodiak/Havis/LedCo Plate</t>
  </si>
  <si>
    <t>425-5210/5182</t>
  </si>
  <si>
    <t>425-5542/5182</t>
  </si>
  <si>
    <t>425-5640/5182</t>
  </si>
  <si>
    <t>425-5600/5182</t>
  </si>
  <si>
    <t>425-5005/5182</t>
  </si>
  <si>
    <t>425-5349/5182</t>
  </si>
  <si>
    <t>425-5575/5182</t>
  </si>
  <si>
    <t>425-5047/5182</t>
  </si>
  <si>
    <t>425-5285/5182</t>
  </si>
  <si>
    <t>425-5652/5182</t>
  </si>
  <si>
    <t>425-5340/5182</t>
  </si>
  <si>
    <t>425-5423/5182</t>
  </si>
  <si>
    <t>425-5020/5182</t>
  </si>
  <si>
    <t>425-5701/5182</t>
  </si>
  <si>
    <t>425-5454/5182</t>
  </si>
  <si>
    <t>425-5682/5182</t>
  </si>
  <si>
    <t>425-5603/5182</t>
  </si>
  <si>
    <t>425-5037/5182</t>
  </si>
  <si>
    <t>425-5426/5182</t>
  </si>
  <si>
    <t>425-5632/5182</t>
  </si>
  <si>
    <t>425-5046/5182</t>
  </si>
  <si>
    <t>425-5048/5182</t>
  </si>
  <si>
    <t>425-5586/5182</t>
  </si>
  <si>
    <t>425-5667/5182</t>
  </si>
  <si>
    <t>425-5627/5182</t>
  </si>
  <si>
    <t>425-5028/5182</t>
  </si>
  <si>
    <t>425-5121/5182</t>
  </si>
  <si>
    <t>425-5023/5182</t>
  </si>
  <si>
    <t>425-5010/5182</t>
  </si>
  <si>
    <t>425-5051/5182</t>
  </si>
  <si>
    <t>425-5579/5182</t>
  </si>
  <si>
    <t>425-5626/5182</t>
  </si>
  <si>
    <t>425-5062/5182</t>
  </si>
  <si>
    <t>425-5624/5182</t>
  </si>
  <si>
    <t>425-5638/5182</t>
  </si>
  <si>
    <t>425-5057/5182</t>
  </si>
  <si>
    <t>425-5466/5182</t>
  </si>
  <si>
    <t>425-5596/5182</t>
  </si>
  <si>
    <t>425-5099/5182</t>
  </si>
  <si>
    <t>425-5691/5182</t>
  </si>
  <si>
    <t>425-5117/5182</t>
  </si>
  <si>
    <t>425-0020/5182</t>
  </si>
  <si>
    <t>425-5601/5182</t>
  </si>
  <si>
    <t>425-5595/5182</t>
  </si>
  <si>
    <t>425-5676/5182</t>
  </si>
  <si>
    <t>425-5133/5182</t>
  </si>
  <si>
    <t>425-5212/5182</t>
  </si>
  <si>
    <t>425-5274/5182</t>
  </si>
  <si>
    <t>425-5213/5182</t>
  </si>
  <si>
    <t>425-5131/5182</t>
  </si>
  <si>
    <t>16. Computer Mounts with iPad Mounting Stations</t>
  </si>
  <si>
    <t>425-5210/4131</t>
  </si>
  <si>
    <t>425-5542/4131</t>
  </si>
  <si>
    <t>425-5640/4131</t>
  </si>
  <si>
    <t>425-5600/4131</t>
  </si>
  <si>
    <t>425-5005/4131</t>
  </si>
  <si>
    <t>425-5349/4131</t>
  </si>
  <si>
    <t>425-5575/4131</t>
  </si>
  <si>
    <t>425-5047/4131</t>
  </si>
  <si>
    <t>425-5285/4131</t>
  </si>
  <si>
    <t>425-5652/4131</t>
  </si>
  <si>
    <t>425-5340/4131</t>
  </si>
  <si>
    <t>425-5423/4131</t>
  </si>
  <si>
    <t>425-5020/4131</t>
  </si>
  <si>
    <t>425-5701/4131</t>
  </si>
  <si>
    <t>425-5454/4131</t>
  </si>
  <si>
    <t>425-5682/4131</t>
  </si>
  <si>
    <t>425-5603/4131</t>
  </si>
  <si>
    <t>425-5037/4131</t>
  </si>
  <si>
    <t>425-5426/4131</t>
  </si>
  <si>
    <t>425-5632/4131</t>
  </si>
  <si>
    <t>425-5046/4131</t>
  </si>
  <si>
    <t>425-5048/4131</t>
  </si>
  <si>
    <t>425-5586/4131</t>
  </si>
  <si>
    <t>425-5667/4131</t>
  </si>
  <si>
    <t>425-5627/4131</t>
  </si>
  <si>
    <t>425-5028/4131</t>
  </si>
  <si>
    <t>425-5121/4131</t>
  </si>
  <si>
    <t>425-5023/4131</t>
  </si>
  <si>
    <t>425-5010/4131</t>
  </si>
  <si>
    <t>425-5051/4131</t>
  </si>
  <si>
    <t>425-5579/4131</t>
  </si>
  <si>
    <t>425-5626/4131</t>
  </si>
  <si>
    <t>425-5062/4131</t>
  </si>
  <si>
    <t>425-5624/4131</t>
  </si>
  <si>
    <t>425-5638/4131</t>
  </si>
  <si>
    <t>425-5057/4131</t>
  </si>
  <si>
    <t>425-5466/4131</t>
  </si>
  <si>
    <t>425-5596/4131</t>
  </si>
  <si>
    <t>425-5099/4131</t>
  </si>
  <si>
    <t>425-5691/4131</t>
  </si>
  <si>
    <t>425-5117/4131</t>
  </si>
  <si>
    <t>425-0020/4131</t>
  </si>
  <si>
    <t>425-5601/4131</t>
  </si>
  <si>
    <t>425-5595/4131</t>
  </si>
  <si>
    <t>425-5676/4131</t>
  </si>
  <si>
    <t>425-5133/4131</t>
  </si>
  <si>
    <t>425-5212/4131</t>
  </si>
  <si>
    <t>425-5274/4131</t>
  </si>
  <si>
    <t>425-5213/4131</t>
  </si>
  <si>
    <t>425-5131/4131</t>
  </si>
  <si>
    <t>17. Computer Mounts with Surface Pro Mounting Stations</t>
  </si>
  <si>
    <t>425-5028/4128</t>
  </si>
  <si>
    <t>425-5010/4128</t>
  </si>
  <si>
    <t>425-5051/4128</t>
  </si>
  <si>
    <t>18. Computer Mounts with Universal Tablet Mounting Stations</t>
  </si>
  <si>
    <t>425-5210/4119</t>
  </si>
  <si>
    <t>425-5542/4119</t>
  </si>
  <si>
    <t>425-5640/4119</t>
  </si>
  <si>
    <t>425-5600/4119</t>
  </si>
  <si>
    <t>425-5005/4119</t>
  </si>
  <si>
    <t>425-5349/4119</t>
  </si>
  <si>
    <t>425-5575/4119</t>
  </si>
  <si>
    <t>425-5047/4119</t>
  </si>
  <si>
    <t>425-5285/4119</t>
  </si>
  <si>
    <t>425-5652/4119</t>
  </si>
  <si>
    <t>425-5340/4119</t>
  </si>
  <si>
    <t>425-5423/4119</t>
  </si>
  <si>
    <t>425-5020/4119</t>
  </si>
  <si>
    <t>425-5701/4119</t>
  </si>
  <si>
    <t>425-5454/4119</t>
  </si>
  <si>
    <t>425-5682/4119</t>
  </si>
  <si>
    <t>425-5603/4119</t>
  </si>
  <si>
    <t>425-5037/4119</t>
  </si>
  <si>
    <t>425-5426/4119</t>
  </si>
  <si>
    <t>425-5632/4119</t>
  </si>
  <si>
    <t>425-5046/4119</t>
  </si>
  <si>
    <t>425-5048/4119</t>
  </si>
  <si>
    <t>425-5586/4119</t>
  </si>
  <si>
    <t>425-5667/4119</t>
  </si>
  <si>
    <t>425-5627/4119</t>
  </si>
  <si>
    <t>425-5028/4119</t>
  </si>
  <si>
    <t>425-5121/4119</t>
  </si>
  <si>
    <t>425-5023/4119</t>
  </si>
  <si>
    <t>425-5010/4119</t>
  </si>
  <si>
    <t>425-5051/4119</t>
  </si>
  <si>
    <t>425-5579/4119</t>
  </si>
  <si>
    <t>425-5626/4119</t>
  </si>
  <si>
    <t>425-5062/4119</t>
  </si>
  <si>
    <t>425-5624/4119</t>
  </si>
  <si>
    <t>425-5638/4119</t>
  </si>
  <si>
    <t>425-5057/4119</t>
  </si>
  <si>
    <t>425-5466/4119</t>
  </si>
  <si>
    <t>425-5596/4119</t>
  </si>
  <si>
    <t>425-5099/4119</t>
  </si>
  <si>
    <t>425-5691/4119</t>
  </si>
  <si>
    <t>425-5117/4119</t>
  </si>
  <si>
    <t>425-0020/4119</t>
  </si>
  <si>
    <t>425-5601/4119</t>
  </si>
  <si>
    <t>425-5595/4119</t>
  </si>
  <si>
    <t>425-5676/4119</t>
  </si>
  <si>
    <t>425-5133/4119</t>
  </si>
  <si>
    <t>425-5212/4119</t>
  </si>
  <si>
    <t>425-5274/4119</t>
  </si>
  <si>
    <t>425-5213/4119</t>
  </si>
  <si>
    <t>425-5131/4119</t>
  </si>
  <si>
    <t>19. Desktops</t>
  </si>
  <si>
    <t>425-5182</t>
  </si>
  <si>
    <t>Mounting Plate - Kodiak/Gamber/Havis/LedCo Docks-Desktops</t>
  </si>
  <si>
    <t>425-5203</t>
  </si>
  <si>
    <t>Mounting Plate - 6" x 6" w/ 5/8" stud</t>
  </si>
  <si>
    <t>425-5215</t>
  </si>
  <si>
    <t>Cable - Dock - 10" x 12" ABS Plastic (22" Cables)</t>
  </si>
  <si>
    <t>425-5549</t>
  </si>
  <si>
    <t>Auxiliary - 7" x 10" w/ No Clip</t>
  </si>
  <si>
    <t>425-5634</t>
  </si>
  <si>
    <t>Cable - Dock - 10" x 12" ABS Plastic (18" Cables)</t>
  </si>
  <si>
    <t>425-5635</t>
  </si>
  <si>
    <t>Cable - Dock - 10" x 12" ABS Plastic (20" Cables)</t>
  </si>
  <si>
    <t>425-5636</t>
  </si>
  <si>
    <t>Cable - Dock - 10" x 12" ABS Plastic (26.75" Cables)</t>
  </si>
  <si>
    <t>450-4138</t>
  </si>
  <si>
    <t>A-MOD Desktop (Tall Clamps) - IN HOUSE</t>
  </si>
  <si>
    <t>450-4139</t>
  </si>
  <si>
    <t>A-MOD Desktop XL (Short Clamps) - IN HOUSE</t>
  </si>
  <si>
    <t>450-4143</t>
  </si>
  <si>
    <t>A-MOD Desktop w/GK Plate (Tall Clamps)</t>
  </si>
  <si>
    <t>450-4144</t>
  </si>
  <si>
    <t>A-MOD Desktop XL w/GK Plate (Short Clamps)</t>
  </si>
  <si>
    <t>450-4147</t>
  </si>
  <si>
    <t>A-MOD CF33 Desktop w/GK Plate (Short Clamps)</t>
  </si>
  <si>
    <t>450-4152</t>
  </si>
  <si>
    <t>A-MOD CF33 Desktop (Short Clamps) - IN HOUSE</t>
  </si>
  <si>
    <t>450-4153</t>
  </si>
  <si>
    <t>A-MOD XL Desktop w/GK Plate (Tall Clamps)</t>
  </si>
  <si>
    <t>450-4154</t>
  </si>
  <si>
    <t>A-MOD XL Desktop (Tall Clamps) - IN HOUSE</t>
  </si>
  <si>
    <t>450-4131</t>
  </si>
  <si>
    <t>iPad, iPad 2, iPad 3 &amp; iPad Air Mounting Station</t>
  </si>
  <si>
    <t>450-4155</t>
  </si>
  <si>
    <t>iPad Pro 12.9 Mounting Station</t>
  </si>
  <si>
    <t>450-4145</t>
  </si>
  <si>
    <t>Elite X2 Mounting Station</t>
  </si>
  <si>
    <t>450-4128</t>
  </si>
  <si>
    <t>Surface Pro Mounting Station</t>
  </si>
  <si>
    <t>425-5569</t>
  </si>
  <si>
    <t>Mount Plate for CF18/CF19 Panasonic Dock</t>
  </si>
  <si>
    <t>425-5671</t>
  </si>
  <si>
    <t>Mounting Plate - Panasonic CF20/VESA 75/100</t>
  </si>
  <si>
    <t>450-4136</t>
  </si>
  <si>
    <t>Toughpad FZ-G1 Mounting Station</t>
  </si>
  <si>
    <t>450-4119</t>
  </si>
  <si>
    <t>Universal Tablet Mounting Station</t>
  </si>
  <si>
    <t>20. Parts</t>
  </si>
  <si>
    <t>425-1154</t>
  </si>
  <si>
    <t>Knob - w/ Spring</t>
  </si>
  <si>
    <t>425-1272</t>
  </si>
  <si>
    <t>Clamp - Ratchet, Desktop - Large</t>
  </si>
  <si>
    <t>425-1273</t>
  </si>
  <si>
    <t>Clamp - Ratchet, Articulated Arm - Medium</t>
  </si>
  <si>
    <t>425-1368</t>
  </si>
  <si>
    <t>Stud - 5/8" Universal Stud</t>
  </si>
  <si>
    <t>425-1408</t>
  </si>
  <si>
    <t>Adjust - A - Brush - 10"</t>
  </si>
  <si>
    <t>425-1414</t>
  </si>
  <si>
    <t>Adjust - A - Brush - 13"</t>
  </si>
  <si>
    <t>425-1416</t>
  </si>
  <si>
    <t>Foot Mount</t>
  </si>
  <si>
    <t>425-2194</t>
  </si>
  <si>
    <t>Cables - 26.75" Nylon Coated w/Springs, Cable Dock Desktop (set of 2)</t>
  </si>
  <si>
    <t>425-2849</t>
  </si>
  <si>
    <t>Hardware Bag 7 Self-Tapping Screws, 7 Black Caps</t>
  </si>
  <si>
    <t>425-2876</t>
  </si>
  <si>
    <t>Cables - 20" Nylon Coated w/Springs, Cable Dock Desktop (set of 2)</t>
  </si>
  <si>
    <t>425-2877</t>
  </si>
  <si>
    <t>Cables - 22" Nylon Coated w/Springs, Cable Dock Desktop (set of 2)(was 425-1276)</t>
  </si>
  <si>
    <t>425-2878</t>
  </si>
  <si>
    <t>Cables - 18" Nylon Coated w/Springs, Cable Dock Desktop (set of 2) (was 425-1278)</t>
  </si>
  <si>
    <t>425-3136</t>
  </si>
  <si>
    <t>Soft Touch Clover Knob (Base Knob)</t>
  </si>
  <si>
    <t>425-3360</t>
  </si>
  <si>
    <t>Tube - 1" x 10" Round Vertical Tube (was 425-1393)</t>
  </si>
  <si>
    <t>425-3361</t>
  </si>
  <si>
    <t>Tube - 1" x 20" Round Vertical Tube(was 425-1394)</t>
  </si>
  <si>
    <t>425-3362</t>
  </si>
  <si>
    <t>Tube - 1" x 7" Round Vertical Tube (was 425-1392)</t>
  </si>
  <si>
    <t>425-3363</t>
  </si>
  <si>
    <t>Rod - 7/8" x 12" Rod w/ 5/8" Neck</t>
  </si>
  <si>
    <t>425-3364</t>
  </si>
  <si>
    <t>Rod - 7/8" x 8" Rod w/ 5/8" Neck</t>
  </si>
  <si>
    <t>425-3365</t>
  </si>
  <si>
    <t>Rod - 7/8" x 10" Rod w/ 5/8" Neck</t>
  </si>
  <si>
    <t>425-3776</t>
  </si>
  <si>
    <t>Tube - 1" x 15" Round Vertical Tube - IN HOUSE</t>
  </si>
  <si>
    <t>425-5077</t>
  </si>
  <si>
    <t>Stud - 7/8" Universal Stud</t>
  </si>
  <si>
    <t>450-0287</t>
  </si>
  <si>
    <t>Hardware Bag: A-MOD, 4 Short Clamps - IN HOUSE</t>
  </si>
  <si>
    <t>450-0288</t>
  </si>
  <si>
    <t>Hardware Bag: A-MOD, 4 Tall Clamps - IN HOUSE</t>
  </si>
  <si>
    <t>21. Stands</t>
  </si>
  <si>
    <t>425-0045</t>
  </si>
  <si>
    <t>Assembly - 12" Rod, 15" Tube - IN HOUSE</t>
  </si>
  <si>
    <t>425-5341</t>
  </si>
  <si>
    <t>Assembly - 10" Rod, 10" Tube</t>
  </si>
  <si>
    <t>425-5342</t>
  </si>
  <si>
    <t>Assembly - 12" Rod, 10" Tube</t>
  </si>
  <si>
    <t>425-5352</t>
  </si>
  <si>
    <t>Assembly - 8" Rod, 7" Tube</t>
  </si>
  <si>
    <t>425-5377</t>
  </si>
  <si>
    <t>Assembly - 8" Rod, 10" Tube</t>
  </si>
  <si>
    <t>425-5461</t>
  </si>
  <si>
    <t>Assembly - 12" Rod, 20" Tube</t>
  </si>
  <si>
    <t>425-5611</t>
  </si>
  <si>
    <t>15" HD Stand/Arm/Tilt Assembly</t>
  </si>
  <si>
    <t>425-5613</t>
  </si>
  <si>
    <t>13" HD Stand/Arm/Tilt Assembly</t>
  </si>
  <si>
    <t>22. Storage Systems</t>
  </si>
  <si>
    <t>425-8001</t>
  </si>
  <si>
    <t>Cargo Barrier Equipment Tray, PI Utility 20+</t>
  </si>
  <si>
    <t>Cargo Barrier Equipment Tray, Tahoe 2021+</t>
  </si>
  <si>
    <t>C-UMM-103</t>
  </si>
  <si>
    <t>Universal Monitor Mount Assembly</t>
  </si>
  <si>
    <t>CUP-100</t>
  </si>
  <si>
    <t>Universal Cup Holder Mount</t>
  </si>
  <si>
    <t>CUP2-1001</t>
  </si>
  <si>
    <t>Internal Cup Holders</t>
  </si>
  <si>
    <t>CUP2-1002</t>
  </si>
  <si>
    <t>External Mount Self-Adjusting Cup Holder</t>
  </si>
  <si>
    <t>CUP2-1004</t>
  </si>
  <si>
    <t>Self-Adjusting Double Cup Holder (Fixed Mount)</t>
  </si>
  <si>
    <t>CUP2-1005</t>
  </si>
  <si>
    <t>Angled Wedge Kit For Havis Cup Holders &amp; 1-Piece 4" Equipment Brackets</t>
  </si>
  <si>
    <t>CUP2-1006</t>
  </si>
  <si>
    <t>Angled External Dual Self-Adjusting Cup Holder</t>
  </si>
  <si>
    <t>C-USB-3</t>
  </si>
  <si>
    <t>USB-C &amp; USB Type A Dual Port Charger</t>
  </si>
  <si>
    <t>C-USB-4</t>
  </si>
  <si>
    <t>USB-C Power Delivery Charger</t>
  </si>
  <si>
    <t>C-VS-0410-DUR-PM</t>
  </si>
  <si>
    <t>Vehicle-Specific 14" Angled Console with PocketJet 8 Internal Printer Mount for 2021-2025 Dodge Durango Pursuit</t>
  </si>
  <si>
    <t>C-VS-0419-BROS</t>
  </si>
  <si>
    <t>Vehicle-Specific 23" Angled Console For 2021-2024 Ford Bronco Sport</t>
  </si>
  <si>
    <t>C-VS-0419-ESC</t>
  </si>
  <si>
    <t>Vehicle-Specific 23" Angled Console For 2020-2025 Ford Escape</t>
  </si>
  <si>
    <t>C-VS-0618-INUT</t>
  </si>
  <si>
    <t>Vehicle-Specific 24" Flat Console for 2020-2025 Ford Interceptor Utility</t>
  </si>
  <si>
    <t>C-VS-0809-CHGR-2</t>
  </si>
  <si>
    <t>Vehicle-Specific 17" Angled Console for 2021-2023 Dodge Charger</t>
  </si>
  <si>
    <t>C-VS-0814-RAM-2</t>
  </si>
  <si>
    <t>Vehicle-Specific 22" Angled Console for 2013-2024 Dodge Ram Retail Pickup Truck</t>
  </si>
  <si>
    <t>C-VS-0819-TSLA</t>
  </si>
  <si>
    <t>Vehicle-Specific 27" Angled Console For 2017-2024 Tesla Model 3</t>
  </si>
  <si>
    <t>C-VS-0820-BLZR-EV</t>
  </si>
  <si>
    <t>Vehicle-Specific 28" Angled Console for 2024 Chevrolet Blazer</t>
  </si>
  <si>
    <t>C-VS-0909-CHGR-PM-1</t>
  </si>
  <si>
    <t>Vehicle-Specific 18" Angled Console With Integral Brother Pocketjet 6 &amp; 7 Printer Mount For 2021-2023 Dodge Charger Police Package</t>
  </si>
  <si>
    <t>C-VS-0909-CHGR-PM-2</t>
  </si>
  <si>
    <t>Vehicle-Specific 18" Angled Console With Integral Brother Pocketjet 8 Printer Mount For 2021-2023 Dodge Charger Police Package</t>
  </si>
  <si>
    <t>C-VS-1012-INUT-2</t>
  </si>
  <si>
    <t>Vehicle-Specific 22" Angled Console for 2020-2025 Ford Interceptor Utility</t>
  </si>
  <si>
    <t>C-VS-1012-TAH-1</t>
  </si>
  <si>
    <t>Vehicle-Specific 22" Angled Console For 2021-2024 Chevrolet Tahoe Police Pursuit Vehicle</t>
  </si>
  <si>
    <t>C-VS-1012-TAH-2</t>
  </si>
  <si>
    <t>Vehicle-Specific 22" Angled Console for 2025 Chevrolet Tahoe Police Pursuit Vehicle</t>
  </si>
  <si>
    <t>C-VS-1100-EXPD</t>
  </si>
  <si>
    <t>Vehicle-Specific 11″ Drop-In Console for 2023-2024 Retail Ford Expedition</t>
  </si>
  <si>
    <t>C-VS-1100-F150-2</t>
  </si>
  <si>
    <t>Vehicle-Specific 11" Under Dash Console for 2017-2022 Ford F-250, 350, 450 XL &amp; XLT Pickup, F-450 &amp; 550 Cab Chassis, 2015-2020 Ford F-150 XL &amp; XLT Pickup, 2015-2020 F-150 SSV, 2018-2020 F-150 Responder, &amp; 2018-2022</t>
  </si>
  <si>
    <t>C-VS-1100-F150-3</t>
  </si>
  <si>
    <t>Vehicle-Specific 11" Under Dash Console for 2021-2025 Ford F-150 Police Responder, SSV, &amp; XL</t>
  </si>
  <si>
    <t>C-VS-1100-GMC-2</t>
  </si>
  <si>
    <t>Vehicle-Specific 11" Drop-In Console for 2021-2023 Retail Tahoe</t>
  </si>
  <si>
    <t>C-VS-1110-DUR</t>
  </si>
  <si>
    <t>Vehicle-Specific 21" Angled Console for 2021-2025 Dodge Durango Pursuit</t>
  </si>
  <si>
    <t>C-VS-1209-TSLA</t>
  </si>
  <si>
    <t>Vehicle-Specific 21" Console for 2016-2024 Tesla Model S &amp; 2016-2024 Tesla Model X</t>
  </si>
  <si>
    <t>C-VS-1210-INUT</t>
  </si>
  <si>
    <t>Vehicle-Specific 22" Angled Console for 2020-2025 Ford Interceptor Utility Police</t>
  </si>
  <si>
    <t>C-VS-1300-MSTG</t>
  </si>
  <si>
    <t>Vehicle-Specific 13" Flat Console For 2021-2024 Ford Mustang Mach-E</t>
  </si>
  <si>
    <t>C-VS-1400-INUT-1</t>
  </si>
  <si>
    <t>Vehicle-Specific 14" Flat Console for 2020-2025 Ford Interceptor Utility Police</t>
  </si>
  <si>
    <t>C-VS-1500-DUR-2</t>
  </si>
  <si>
    <t>Vehicle-Specific 15" Flat Console For 2021-2025 Dodge Durango (Civilian/Retail/SSV Model)</t>
  </si>
  <si>
    <t>C-VS-1508-INUT</t>
  </si>
  <si>
    <t>Vehicle-Specific 21" Angled Console for 2020-2025 Ford Interceptor Utility Police</t>
  </si>
  <si>
    <t>C-VS-1800-CHGR-3</t>
  </si>
  <si>
    <t>Vehicle-Specific 18" Flat Console For2021-2023 Dodge Charger Pursuit With 12.1" Screen</t>
  </si>
  <si>
    <t>C-VS-1800-CHGR-PM-1</t>
  </si>
  <si>
    <t>Vehicle-Specific 18" Flat Console With Integral Brother Pocketjet 6 &amp; 7 Printer Mount For 2021-2023 Dodge Charger Police Package</t>
  </si>
  <si>
    <t>C-VS-1800-CHGR-PM-2</t>
  </si>
  <si>
    <t>Vehicle-Specific 18" Flat Console With Integral Brother Pocketjet 8 Printer Mount For 2021-2023 Dodge Charger Police Package</t>
  </si>
  <si>
    <t>C-VS-1800-SAV</t>
  </si>
  <si>
    <t>Vehicle-Specific 18" Under Dash Console for  2002-2025 Chevrolet G-Series or GMC Savana Van</t>
  </si>
  <si>
    <t>C-VS-1900-DUR-PM</t>
  </si>
  <si>
    <t>Vehicle-Specific 19" Flat Console With Internal PocketJet 6 &amp; 7 Printer Mount For 2021-2025 Dodge Durango Police</t>
  </si>
  <si>
    <t>C-VS-1900-DUR-PM-2</t>
  </si>
  <si>
    <t>Vehicle-Specific 19" Flat Console With Internal PocketJet 8 Printer Mount For 2021-2025 Dodge Durango Police</t>
  </si>
  <si>
    <t>C-VS-2000-DUR-1</t>
  </si>
  <si>
    <t>Vehicle-Specific 20" Flat Consolefor  2018-2020 Durango</t>
  </si>
  <si>
    <t>C-VS-2000-EXPL</t>
  </si>
  <si>
    <t>Vehicle-Specific 20″ Flat Console for 2025 Ford Retail Explorer</t>
  </si>
  <si>
    <t>C-VS-2200-EXPL</t>
  </si>
  <si>
    <t>Vehicle-Specific 22" Flat Console for 2020-2023 Ford Explorer</t>
  </si>
  <si>
    <t>C-VS-2300-CHGR</t>
  </si>
  <si>
    <t>Vehicle-Specific 23" Flat Console For 2021-2023 Dodge Charger</t>
  </si>
  <si>
    <t>C-VS-2300-DUR</t>
  </si>
  <si>
    <t>Vehicle-Specific 23" Flat Console For 2022-2025 Dodge Durango</t>
  </si>
  <si>
    <t>C-VS-2500-CHGR-2</t>
  </si>
  <si>
    <t>Vehicle-Specific 25" Flat Console 2021-2023 Dodge Charger</t>
  </si>
  <si>
    <t>C-VS-2600-MSTG</t>
  </si>
  <si>
    <t>Vehicle-Specific 26" Flat Console for 2021-2024 Ford Mustang Mach-E</t>
  </si>
  <si>
    <t>C-VS-2600-MSTG-1</t>
  </si>
  <si>
    <t>Vehicle-Specific 26" Flat Console for 2025 Ford Mustang Mach-E</t>
  </si>
  <si>
    <t>C-VSD-2300-FL1</t>
  </si>
  <si>
    <t>Vehicle-Specific 23" Double Width Console for 2004-2025 Freightliner with 46" of Enclosed Space</t>
  </si>
  <si>
    <t>C-VSD-2300-IN1</t>
  </si>
  <si>
    <t>Vehicle-Specific 23" Double Width Console for 2004-2025 International with 46" of Enclosed Space</t>
  </si>
  <si>
    <t>C-VSW-0824-SILV-EV</t>
  </si>
  <si>
    <t>Vehicle-Specific 32" Wide Angled Console for 2024-2025 Chevrolet Silverado - EV</t>
  </si>
  <si>
    <t>C-VSW-1005-TAH-PM</t>
  </si>
  <si>
    <t>Vehicle-Specific 15" Wide Angled Console With PocketJet 6 &amp; 7 Printer Module For 2021-2024 Chevrolet Tahoe Police Pursuit Vehicle</t>
  </si>
  <si>
    <t>C-VSW-1005-TAH-PM-2</t>
  </si>
  <si>
    <t>Vehicle-Specific 15" Wide Angled Console With PocketJet 8 Printer Module For 2021-2024 Chevrolet Tahoe Police Pursuit Vehicle</t>
  </si>
  <si>
    <t>C-VSW-1005-TAH-PM-3</t>
  </si>
  <si>
    <t>Vehicle-Specific 15" Wide Angled Console With PocketJet 8 Printer Module For 2025 Chevrolet Tahoe Police Pursuit Vehicle</t>
  </si>
  <si>
    <t>C-VSW-1012-TAH</t>
  </si>
  <si>
    <t>Vehicle-Specific 22" Wide Angled Console For 2021-2024 Chevrolet Tahoe Police Pursuit Vehicle</t>
  </si>
  <si>
    <t>C-VSW-1012-TAH-1</t>
  </si>
  <si>
    <t>Vehicle-Specific 22" Wide Angled Console for 2025 Chevrolet Tahoe Police Pursuit Vehicle</t>
  </si>
  <si>
    <t>C-VSW-1014-RAM</t>
  </si>
  <si>
    <t>Vehicle-Specific 24" Wide Angled Console for 2022-2024 Dodge Ram DJ 2500-3500  without Manual Transfer case shifter &amp; OEM console</t>
  </si>
  <si>
    <t>C-VSW-1014-RAM-1</t>
  </si>
  <si>
    <t>Vehicle-Specific 24" Wide Angled Console for 2022-2024 Dodge Ram DJ 2500  without Manual Transfer case shifter &amp; OEM console</t>
  </si>
  <si>
    <t>C-VSW-1014-RAM-2</t>
  </si>
  <si>
    <t>Vehicle-Specific 24″ Wide Angled Console for 2022-2025 Ram DT 1500 without Manual Transfer Case Shifter &amp; OEM Console</t>
  </si>
  <si>
    <t>C-VSW-1700-F150-PM-3</t>
  </si>
  <si>
    <t>Vehicle Specific 24" Wide Flat Console With PocketJet 6 &amp; 7 Printer Module for 2021-2025 Ford F-150 Police Responder, Special Service Vehicle (SSV)</t>
  </si>
  <si>
    <t>C-VSW-1700-F150-PM-4</t>
  </si>
  <si>
    <t>Vehicle Specific 24" Wide Flat Console With PocketJet 8 Printer Module for 2021-2025 Ford F-150 Police Responder, Special Service Vehicle (SSV)</t>
  </si>
  <si>
    <t>C-VSW-1900-EXPD-PM</t>
  </si>
  <si>
    <t>Vehicle-Specific 19" Wide Flat Console With PocketJet 8 Printer Mount for 2025 Ford Expedition SSV</t>
  </si>
  <si>
    <t>C-VSW-1900-SILV-PM</t>
  </si>
  <si>
    <t>Vehicle-Specific 19" Wide Flat Console With PocketJet 6 &amp; 7 Printer Mount For 2019-2025 Chevrolet Silverado &amp; GMC Sierra</t>
  </si>
  <si>
    <t>C-VSW-1900-SILV-PM-2</t>
  </si>
  <si>
    <t>Vehicle-Specific 19" Wide Flat Console With PocketJet 8 Printer Mount For 2019-2025 Chevrolet Silverado &amp; GMC Sierra</t>
  </si>
  <si>
    <t>C-VSW-2000-LTNG</t>
  </si>
  <si>
    <t>Vehicle-Specific 20" Wide Angled Console For 2022-2025 Ford F-150 Lightning Vehicle</t>
  </si>
  <si>
    <t>C-VSW-2400-EXPD-1</t>
  </si>
  <si>
    <t>Vehicle-Specific 24" Wide Flat Console for 2022-2024 Ford Expedition SSV</t>
  </si>
  <si>
    <t>C-VSW-2400-F150-1</t>
  </si>
  <si>
    <t>Vehicle-Specific 24" Wide Flat Console For 2021-2025 Ford F-150 Police Responder</t>
  </si>
  <si>
    <t>C-VSW-2600-EXPD</t>
  </si>
  <si>
    <t>Vehicle-Specific 26" Wide Flat Console for 2025 Ford Expedition SSV</t>
  </si>
  <si>
    <t>C-VSW-2600-SILV</t>
  </si>
  <si>
    <t>Vehicle-Specific 26" Wide Flat Console For 2019-2025 Chevrolet Silverado &amp; GMC Sierra</t>
  </si>
  <si>
    <t>C-VSW-3000-EXPD-2</t>
  </si>
  <si>
    <t>Vehicle-Specific 30" Wide Flat Console for 2022-2024 Ford Expedition</t>
  </si>
  <si>
    <t>C-VSW-3000-F150-1</t>
  </si>
  <si>
    <t>Vehicle-Specific 30" Wide Flat Console for 2017-2022 Ford F-250, 350, 450 XL &amp; XLT Super Duty pickup, F-450 &amp; 550 cab chassis, 2015-2020 F-150 SSV, 2018-2020 F-150 Responder, 2015-2020 Ford F-150 XL &amp; XLT pickup</t>
  </si>
  <si>
    <t>C-VSW-3000-F150-3</t>
  </si>
  <si>
    <t xml:space="preserve">Vehicle-Specific 30" Wide Flat Console for 2021-2025 Ford F-150 Police Responder, Special Service vehicle (SSV) 2023-2025 Ford F-250, 350, 450 XL &amp; XLT Super Duty pickup, F-450 &amp; 550 cab chassis &amp; F-600 Chassis Cab
</t>
  </si>
  <si>
    <t>C-VSX-1800-BLZR-PM-EV</t>
  </si>
  <si>
    <t>VSX Console with Front Printer Mount or Integrated Storage Bin for 2024-2025 Chevrolet Blazer EV PPV</t>
  </si>
  <si>
    <t>C-VSX-1800-INUT</t>
  </si>
  <si>
    <t>Vehicle-Specific 18" VSX Console With Front Bin for 2020-2025 Ford Interceptor Utility</t>
  </si>
  <si>
    <t>C-VSX-1800-INUT-PM</t>
  </si>
  <si>
    <t>Vehicle-Specific 18" VSX Console With Front PocketJet 6 &amp; 7 Printer Mount for 2020-2025 Ford Interceptor Utility</t>
  </si>
  <si>
    <t>C-VSX-1800-INUT-PM-2</t>
  </si>
  <si>
    <t>Vehicle-Specific 18" VSX Console With Front PocketJet 8 Printer Mount for 2020-2025 Ford Interceptor Utility</t>
  </si>
  <si>
    <t>C-VSX-1800-TAH-PM</t>
  </si>
  <si>
    <t>Vehicle-Specific 18" VSX Wide Console With Front Printer Mount For 2021-2024 Chevrolet Tahoe PPV &amp; SSV</t>
  </si>
  <si>
    <t>C-VSX-1800-TAH-PM-1</t>
  </si>
  <si>
    <t>Vehicle-Specific 18" VSX Wide Console With Front Printer Mount For 2025 Chevrolet Tahoe PPV &amp; SSV</t>
  </si>
  <si>
    <t>C-W-3012</t>
  </si>
  <si>
    <t>Universal Wide Console With Clip Board For Vehicles</t>
  </si>
  <si>
    <t>C-W-3012-1</t>
  </si>
  <si>
    <t>Universal Wide Console Solution For Vehicles</t>
  </si>
  <si>
    <t>C-W-3012-PM</t>
  </si>
  <si>
    <t>OBSOLETE - Universal Wide Console With Printer Mount For Vehicles</t>
  </si>
  <si>
    <t>C-W-BL1</t>
  </si>
  <si>
    <t>Console Accessory Bracket Kit with 1 Blanks for Rectangular Accessories for 3.3" Section of VSW Consoles</t>
  </si>
  <si>
    <t>C-W-LP1-USB-1</t>
  </si>
  <si>
    <t>Console Accessory Bracket Kit with 1 Lighter Plug Outlet &amp; 1 USB-C &amp; USB Type A Dual Port Charger Bracket for 3.3" Section of VSW Consoles</t>
  </si>
  <si>
    <t>C-W-LP2</t>
  </si>
  <si>
    <t>Dual Lighter Plug Socket Bracket W/ 2 Lighter Plugs For Wide VSW Consoles</t>
  </si>
  <si>
    <t>C-W-MC1</t>
  </si>
  <si>
    <t>Mic Clip Bracket W/ Mic Clip For Wide VSW Consoles</t>
  </si>
  <si>
    <t>C-W-USB-1</t>
  </si>
  <si>
    <t>Console Accessory Bracket Kit with 1 USB-C &amp; USB Type A Dual Port Charger for 3.3" Section of VSW Consoles</t>
  </si>
  <si>
    <t>C-W-USB2-1</t>
  </si>
  <si>
    <t>Console Accessory Bracket Kit with 2 USB-C &amp; USB Type A Dual Port Charger2 for 3.3" Section of VSW Consoles</t>
  </si>
  <si>
    <t>IT12-1600-01</t>
  </si>
  <si>
    <t>IT Series Pure Sine Wave Power Inverter With 12VDC Input &amp; 1600W AC Output</t>
  </si>
  <si>
    <t>IT12-1800-01</t>
  </si>
  <si>
    <t>IT Series Pure Sine Wave Power Inverter With 12VDC Input &amp; 1800W AC Output</t>
  </si>
  <si>
    <t>IT12-2000-01</t>
  </si>
  <si>
    <t>IT Series Pure Sine Wave Power Inverter With 12VDC Input &amp; 2000W AC Output</t>
  </si>
  <si>
    <t>IT12-2200S-01</t>
  </si>
  <si>
    <t>IT Series TruSine™ Wave Power Inverter With 12VDC Input &amp; 2200W AC Output</t>
  </si>
  <si>
    <t>IT12-2400-01</t>
  </si>
  <si>
    <t>IT Series Pure Sine Inverter With 12VDC Input &amp; 2400W AC Output</t>
  </si>
  <si>
    <t>IT12-2600-01</t>
  </si>
  <si>
    <t>IT Series TruSine™ Wave Power Inverter With 12VDC Input &amp; 2600W AC Output</t>
  </si>
  <si>
    <t>IT12-3000-01</t>
  </si>
  <si>
    <t>IT Series Pure Sine Wave Power Inverter With 12VDC Input &amp; 3000W AC Output</t>
  </si>
  <si>
    <t>IT12-3200-01</t>
  </si>
  <si>
    <t>IT Series Pure Sine Wave Power Inverter With 12VDC Input &amp; 3200W AC Output</t>
  </si>
  <si>
    <t>IT12-3600PL-01</t>
  </si>
  <si>
    <t>IT Series TruSine™ Wave Power Inverter With 12VDC Input &amp; 3600W AC Output</t>
  </si>
  <si>
    <t>IT24-3500-01</t>
  </si>
  <si>
    <t>IT Series TruSine™ Wave Power Inverter With 24VDC Input &amp; 3500W AC Output</t>
  </si>
  <si>
    <t>ITC12-2100</t>
  </si>
  <si>
    <t>ITC Series TruSine™ Power Inverter / Charger System with 12VDC Input &amp; 2100W AC Output</t>
  </si>
  <si>
    <t>ITC12-3200</t>
  </si>
  <si>
    <t>ITC Series TruSine™ Power Inverter / Charger System with 12VDC Input &amp; 3200W AC Output</t>
  </si>
  <si>
    <t>K9-A-102</t>
  </si>
  <si>
    <t>K9 Transport Ceiling Fan Option</t>
  </si>
  <si>
    <t>K9-A-103</t>
  </si>
  <si>
    <t>K9 Transport Water Bowl Option</t>
  </si>
  <si>
    <t>K9-A-104</t>
  </si>
  <si>
    <t>Window Guard &amp; K9 Transport Fan Option</t>
  </si>
  <si>
    <t>K9-A-108</t>
  </si>
  <si>
    <t>Dual K9 Divider For 2020-2025 Ford Interceptor Utility K9 - White</t>
  </si>
  <si>
    <t>K9-A-108-B</t>
  </si>
  <si>
    <t>Dual K9 Divider For 2020-2025 Ford Interceptor Utility K9 - Black</t>
  </si>
  <si>
    <t>K9-A-110</t>
  </si>
  <si>
    <t>Headliner Protection Inserts For Havis 2020-2025 Ford Interceptor Utility K9 Transport</t>
  </si>
  <si>
    <t>K9-A-110-B</t>
  </si>
  <si>
    <t>Headliner Protection Inserts For Havis 2020-2025 Ford Interceptor Utility Black K9 Transport</t>
  </si>
  <si>
    <t>K9-A-112</t>
  </si>
  <si>
    <t>Dual K9 Divider With Door For 2018-2020 Ford Expedition - White</t>
  </si>
  <si>
    <t>K9-A-112-B</t>
  </si>
  <si>
    <t>Dual K9 Divider With Door For 2018-2020 Ford Expedition - Black</t>
  </si>
  <si>
    <t>K9-A-115</t>
  </si>
  <si>
    <t>Dual K9 Divider With Door For 2021-2024 Chevrolet Tahoe Extended K9 - White</t>
  </si>
  <si>
    <t>K9-A-115-B</t>
  </si>
  <si>
    <t>Dual K9 Divider With Door For 2021-2024 Chevrolet Tahoe Extended K9 - Black</t>
  </si>
  <si>
    <t>K9-A-116</t>
  </si>
  <si>
    <t>Side Door Storage System Insert for 2017-2025 Ford F-Series Standard K9 - White</t>
  </si>
  <si>
    <t>K9-A-116-B</t>
  </si>
  <si>
    <t>Side Door Storage System Insert for 2017-2025 Ford F-Series Standard K9 - Black</t>
  </si>
  <si>
    <t>K9-A-201</t>
  </si>
  <si>
    <t>K9 Transport Heat Alarm Unit Option</t>
  </si>
  <si>
    <t>K9-A-203</t>
  </si>
  <si>
    <t>K9-A-301</t>
  </si>
  <si>
    <t>K9 Transport Heat Alarm Unit Option Dodge Charger 10" Fan</t>
  </si>
  <si>
    <t>K9-A-304</t>
  </si>
  <si>
    <t>K9 Transport "No K9 Left Behind" Option</t>
  </si>
  <si>
    <t>K9-A-306</t>
  </si>
  <si>
    <t>K9 Transport Engine Stall Sensor Option</t>
  </si>
  <si>
    <t>K9-A-310</t>
  </si>
  <si>
    <t>K9 Transport Heat Alarm Unit Option, Hot-N-Pop Unit, Heat Alarm Window Drop</t>
  </si>
  <si>
    <t>K9-A-336</t>
  </si>
  <si>
    <t>Optional Remote Pager Kit with 27Mhz Antenna System For K9 Heat Alarm® Pro &amp; Hot-N-Pop® Pro Series Units sold after 2014</t>
  </si>
  <si>
    <t>K9-C26</t>
  </si>
  <si>
    <t>Standard K9 Transport System For 2021-2024 Chevrolet Tahoe - White</t>
  </si>
  <si>
    <t>K9-C26-B</t>
  </si>
  <si>
    <t>Standard K9 Transport System For 2021-2024 Chevrolet Tahoe - Black</t>
  </si>
  <si>
    <t>K9-C26-PT</t>
  </si>
  <si>
    <t>K9 Prisoner Transport System For 2021-2024 Chevrolet Tahoe - White</t>
  </si>
  <si>
    <t>K9-C26-PT-B</t>
  </si>
  <si>
    <t>K9 Prisoner Transport System For 2021-2024 Chevrolet Tahoe - Black</t>
  </si>
  <si>
    <t>K9-C26-XL</t>
  </si>
  <si>
    <t>Extended K9 Transport System For 2021-2024 Chevrolet Tahoe  - White</t>
  </si>
  <si>
    <t>K9-C26-XL-B</t>
  </si>
  <si>
    <t>Extended K9 Transport System For 2021-2024 Chevrolet Tahoe - Black</t>
  </si>
  <si>
    <t>K9-C27-PT</t>
  </si>
  <si>
    <t>K9 Prisoner Transport System For 2021-2024 Chevrolet Suburban - White</t>
  </si>
  <si>
    <t>K9-C27-PT-B</t>
  </si>
  <si>
    <t>K9 Prisoner Transport System For 2021-2024 Chevrolet Suburban - Black</t>
  </si>
  <si>
    <t>K9-C27-XL</t>
  </si>
  <si>
    <t>Extended K9 Transport System For 2021-2024 Chevrolet Suburban  - White</t>
  </si>
  <si>
    <t>K9-C27-XL-B</t>
  </si>
  <si>
    <t>Extended K9 Transport System For 2021-2024 Chevrolet Suburban - Black</t>
  </si>
  <si>
    <t>K9-C28</t>
  </si>
  <si>
    <t>Standard K9 Transport System For 2024-2025 Chevrolet Blazer EV - White</t>
  </si>
  <si>
    <t>K9-C28-B</t>
  </si>
  <si>
    <t>Standard K9 Transport System For 2024-2025 Chevrolet Blazer EV - Black</t>
  </si>
  <si>
    <t>K9-C29</t>
  </si>
  <si>
    <t>Standard K9 Transport System For 2021-2025 Chevrolet Silverado - White</t>
  </si>
  <si>
    <t>K9-C29-B</t>
  </si>
  <si>
    <t>Standard K9 Transport System For 2021-2025 Chevrolet Silverado - Black</t>
  </si>
  <si>
    <t>K9-C29-SDS-3</t>
  </si>
  <si>
    <t>Standard K9 Transport System With Side Door Storage For 2021-2025 Chevrolet Silverado - White</t>
  </si>
  <si>
    <t>K9-C29-SDS-3-B</t>
  </si>
  <si>
    <t>Standard K9 Transport System With Side Door Storage For 2021-2025 Chevrolet Silverado - Black</t>
  </si>
  <si>
    <t>K9-D24</t>
  </si>
  <si>
    <t>Standard K9 Transport System For 2011-2023 Dodge Charger - White</t>
  </si>
  <si>
    <t>K9-D24-B</t>
  </si>
  <si>
    <t>Standard K9 Transport System For 2011-2023 Dodge Charger - Black</t>
  </si>
  <si>
    <t>K9-D25</t>
  </si>
  <si>
    <t>Standard K9 Transport System For 2011-2025 Dodge Durango - White</t>
  </si>
  <si>
    <t>K9-D25-B</t>
  </si>
  <si>
    <t>Standard K9 Transport System For 2011-2025 Dodge Durango - Black</t>
  </si>
  <si>
    <t>K9-F23-1</t>
  </si>
  <si>
    <t>Standard K9 Transport System For 2017-2025 Ford F-Series - White</t>
  </si>
  <si>
    <t>K9-F23-1-B</t>
  </si>
  <si>
    <t>Standard K9 Transport System For 2017-2025 Ford F-Series  - Black</t>
  </si>
  <si>
    <t>K9-F23-PT</t>
  </si>
  <si>
    <t>K9 Prisoner Transport System For 2017-2025 Ford F-Series - White</t>
  </si>
  <si>
    <t>K9-F23-PT-B</t>
  </si>
  <si>
    <t>K9 Prisoner Transport System For 2017-2025 Ford F-Series - Black</t>
  </si>
  <si>
    <t>K9-F23-SDS-3</t>
  </si>
  <si>
    <t>Standard K9 Transport System With Side Door Storage For 2017-2025 Ford F-Series - White</t>
  </si>
  <si>
    <t>K9-F23-SDS-3-B</t>
  </si>
  <si>
    <t>Standard K9 Transport System With Side Door Storage For 2017-2025 Ford F-Series - Black</t>
  </si>
  <si>
    <t>K9-F27-1</t>
  </si>
  <si>
    <t>Standard K9 Transport System For 2018-2024 Ford Expedition - White</t>
  </si>
  <si>
    <t>K9-F27-1-B</t>
  </si>
  <si>
    <t>Standard K9 Transport System For 2018-2024 Ford Expedition - Black</t>
  </si>
  <si>
    <t>K9-F27-XL</t>
  </si>
  <si>
    <t>Extended K9 Transport System For 2018-2024 Ford Expedition - White</t>
  </si>
  <si>
    <t>K9-F27-XL-B</t>
  </si>
  <si>
    <t>Extended K9 Transport System For 2018-2024 Ford Expedition - Black</t>
  </si>
  <si>
    <t>K9-F28-1</t>
  </si>
  <si>
    <t>Standard K9 Transport System For 2020-2025 Ford Interceptor Utility - White</t>
  </si>
  <si>
    <t>K9-F28-1-B</t>
  </si>
  <si>
    <t>Standard K9 Transport System For 2020-2025 Ford Interceptor Utility - Black</t>
  </si>
  <si>
    <t>K9-F28-PT</t>
  </si>
  <si>
    <t>K9 Prisoner Transport System For 2020-2025 Ford Interceptor Utility - White</t>
  </si>
  <si>
    <t>K9-F28-PT-B</t>
  </si>
  <si>
    <t>K9 Prisoner Transport System For 2020-2025 Ford Interceptor Utility - Black</t>
  </si>
  <si>
    <t>K9-F28-XL</t>
  </si>
  <si>
    <t>Extended K9 Transport System For 2020-2025 Ford Interceptor Utility - White</t>
  </si>
  <si>
    <t>K9-F28-XL-B</t>
  </si>
  <si>
    <t>Extended K9 Transport System For 2020-2025 Ford Interceptor Utility - Black</t>
  </si>
  <si>
    <t>K9-F29-XL</t>
  </si>
  <si>
    <t>Extended K9 Transport System For 2020-2023 Ford Retail Explorer - White</t>
  </si>
  <si>
    <t>K9-F29-XL-B</t>
  </si>
  <si>
    <t>Extended K9 Transport System For 2020-2023 Ford Retail Explorer - Black</t>
  </si>
  <si>
    <t>K9-F30-XL</t>
  </si>
  <si>
    <t>Extended K9 Transport System For 2022-2024 Ford Expedition Max- White</t>
  </si>
  <si>
    <t>K9-F30-XL-B</t>
  </si>
  <si>
    <t>Extended K9 Transport System For 2022-2024 Ford Expedition Max - Black</t>
  </si>
  <si>
    <t>K9-F31</t>
  </si>
  <si>
    <t>Standard K9 Transport System For 2025 Ford Expedition - White</t>
  </si>
  <si>
    <t>K9-F31-B</t>
  </si>
  <si>
    <t>Standard K9 Transport System For 2025 Ford Expedition - Black</t>
  </si>
  <si>
    <t>K9-F31-XL</t>
  </si>
  <si>
    <t>Extended K9 Transport System For 2025 Ford Expedition - White</t>
  </si>
  <si>
    <t>K9-F31-XL-B</t>
  </si>
  <si>
    <t>Extended K9 Transport System For 2025 Ford Expedition - Black</t>
  </si>
  <si>
    <t>KB-1001</t>
  </si>
  <si>
    <t>Havis Rugged Keyboard with Emergency Key</t>
  </si>
  <si>
    <t>KB-1002</t>
  </si>
  <si>
    <t>Havis Rugged Keyboard without Emergency Key</t>
  </si>
  <si>
    <t>KB-1003</t>
  </si>
  <si>
    <t>Havis Rugged Chiclet Style Keyboard with Emergency Key</t>
  </si>
  <si>
    <t>KB-1004</t>
  </si>
  <si>
    <t>Havis Rugged Apple Keyboard</t>
  </si>
  <si>
    <t>KB-103</t>
  </si>
  <si>
    <t>Havis Rugged USB Backlit Bluetooth Keyboard</t>
  </si>
  <si>
    <t>KB-104</t>
  </si>
  <si>
    <t>Havis Compact USB Dual Authentication Keyboard With Integrated Mouse</t>
  </si>
  <si>
    <t>KB-114</t>
  </si>
  <si>
    <t>Compact USB Keyboard With Oversized Keys</t>
  </si>
  <si>
    <t>KB-115</t>
  </si>
  <si>
    <t>Compact USB Keyboard With Epoxy Keycaps</t>
  </si>
  <si>
    <t>KB-116</t>
  </si>
  <si>
    <t>Backlit Mobile USB Keyboard</t>
  </si>
  <si>
    <t>KB-117</t>
  </si>
  <si>
    <t>Backlit Mobile USB Keyboard With Force Sensing Resistor</t>
  </si>
  <si>
    <t>KEN00148</t>
  </si>
  <si>
    <t>Locking Security Tether For Flexipole Payment Mounts</t>
  </si>
  <si>
    <t>UT-1001</t>
  </si>
  <si>
    <t>Universal Rugged Cradle For Approximately 11"-14" Computing Devices</t>
  </si>
  <si>
    <t>UT-1001-KIT</t>
  </si>
  <si>
    <t>Replacement Kit For UT-1001 Components</t>
  </si>
  <si>
    <t>UT-1002</t>
  </si>
  <si>
    <t>Base Only, Universal Rugged Cradle, For Approximately 11"-14" Computing Devices</t>
  </si>
  <si>
    <t>UT-1003</t>
  </si>
  <si>
    <t>Universal Rugged Cradle For Approximately 11"-14" Computing Devices, With Added Depth</t>
  </si>
  <si>
    <t>UT-1003-KIT</t>
  </si>
  <si>
    <t>Expansion Lug Kit For Added Depth Of Universal Rugged Cradle (UT-1001)</t>
  </si>
  <si>
    <t>UT-1004</t>
  </si>
  <si>
    <t>Universal Rugged Cradle For Approximately 11"-14" Computing Devices, With Added Width</t>
  </si>
  <si>
    <t>UT-1004-KIT</t>
  </si>
  <si>
    <t>Expansion Lug Kit For Added Width Of Universal Rugged Cradle (UT-1001)</t>
  </si>
  <si>
    <t>UT-1005</t>
  </si>
  <si>
    <t>Havis Rugged Cradle for Zebra ET8x Tablet, Acer Enduro N3 &amp; Fujitsu LIFEBOOK T937 &amp; T938</t>
  </si>
  <si>
    <t>UT-1005-KIT</t>
  </si>
  <si>
    <t>UT-1000 Series Adapter Lug Kit For Zebra ET8x Tablet, Acer Enduro N3 &amp; Fujitsu LIFEBOOK T937 &amp; T938</t>
  </si>
  <si>
    <t>UT-1007</t>
  </si>
  <si>
    <t>Havis Rugged Cradle For Dell 5430 &amp; 7330 Rugged Notebooks</t>
  </si>
  <si>
    <t>UT-1007-KIT</t>
  </si>
  <si>
    <t>UT-1000 Series Adapter Lug Kit For Dell 5430 &amp; 7330 Rugged Notebooks</t>
  </si>
  <si>
    <t>UT-2001</t>
  </si>
  <si>
    <t>Universal Rugged Cradle For Approximately 9"-11" Computing Devices</t>
  </si>
  <si>
    <t>UT-2001-KIT</t>
  </si>
  <si>
    <t>Replacement Kit For UT-2001 Components</t>
  </si>
  <si>
    <t>UT-2002</t>
  </si>
  <si>
    <t>Base Only, Universal Rugged Cradle, For Approximately 9"-11" Computing Devices</t>
  </si>
  <si>
    <t>UT-2003</t>
  </si>
  <si>
    <t>Universal Rugged Cradle For Approximately 9"-11" Computing Devices, With Added Depth</t>
  </si>
  <si>
    <t>UT-2003-KIT</t>
  </si>
  <si>
    <t>Expansion Lug Kit For Added Depth Of Universal Rugged Cradle (UT-2001)</t>
  </si>
  <si>
    <t>UT-2004</t>
  </si>
  <si>
    <t>Havis Rugged Cradle For Getac F110 Rugged Tablet</t>
  </si>
  <si>
    <t>UT-2004-KIT</t>
  </si>
  <si>
    <t>UT-2000 Series Adapter Lug Kit For Getac F110</t>
  </si>
  <si>
    <t>UT-2005</t>
  </si>
  <si>
    <t>Havis Rugged Cradle For Panasonic TOUGHBOOK CF-20, or Lenovo Helix Tablet</t>
  </si>
  <si>
    <t>UT-2005-KIT</t>
  </si>
  <si>
    <t>UT-2000 Series Adapter Lug Kit For Panasonic CF20 or Lenovo Helix</t>
  </si>
  <si>
    <t>UT-2006</t>
  </si>
  <si>
    <t>Havis Rugged Cradle For Microsoft Surface Pro 3, 4 or 5 (With or Without UAG Case)</t>
  </si>
  <si>
    <t>UT-2006-KIT</t>
  </si>
  <si>
    <t>UT-2000 Series Adapter Lug Kit For Microsoft Surface Pro 3, 4 or 5</t>
  </si>
  <si>
    <t>UT-2007</t>
  </si>
  <si>
    <t>Havis Rugged Cradle For Apple Ipad Pro (12.9")</t>
  </si>
  <si>
    <t>UT-2007-KIT</t>
  </si>
  <si>
    <t>UT-2000 Series Adapter Lug Kit For Apple Ipad Pro (12.9')</t>
  </si>
  <si>
    <t>UT-2010</t>
  </si>
  <si>
    <t>Havis Rugged Cradle For Dell Latitude 5285 or HP Elite X2</t>
  </si>
  <si>
    <t>UT-2010-KIT</t>
  </si>
  <si>
    <t>UT-2000 Series Adapter Lug Kit For Dell Latitude 5285 or HP Elite X2</t>
  </si>
  <si>
    <t>UT-2013</t>
  </si>
  <si>
    <t>Custom Rugged Cradle For Apple Ipad (7th, 8th, 9th &amp; 10th Gen)</t>
  </si>
  <si>
    <t>UT-2013-KIT</t>
  </si>
  <si>
    <t>UT-2000 Series Adapter Lug Kit For Apple Ipad (7th, 8th, 9th &amp; 10th Gen)</t>
  </si>
  <si>
    <t>UT-2018</t>
  </si>
  <si>
    <t>Havis Rugged Cradle For Zebra XPad L10, &amp; XSlate L10 Rugged Tablets</t>
  </si>
  <si>
    <t>UT-2018-KIT</t>
  </si>
  <si>
    <t>UT-2000 Series Adapter Lug Kit For Zebra  XPad L10, &amp; XSlate L10 Rugged Tablets</t>
  </si>
  <si>
    <t>UT-2019</t>
  </si>
  <si>
    <t>Havis Rugged Cradle for Dell 7230 &amp; 7220 Rugged Extreme Tablet</t>
  </si>
  <si>
    <t>UT-2019-KIT</t>
  </si>
  <si>
    <t>UT-2000 Series Adapter Lug Kit For Dell 7230 &amp; 7220 Rugged Extreme Tablet</t>
  </si>
  <si>
    <t>UT-2020</t>
  </si>
  <si>
    <t>Havis Rugged Cradle for Zebra 10″ ET4X Tablets With or Without Frame Boot</t>
  </si>
  <si>
    <t>UT-2020-KIT</t>
  </si>
  <si>
    <t>UT-2000 Series Adapter Lug Kit For Zebra 10″ ET4X Tablet</t>
  </si>
  <si>
    <t>UT-2021</t>
  </si>
  <si>
    <t>Havis Rugged Cradle for Dell 7030 Rugged Extreme Tablet</t>
  </si>
  <si>
    <t>UT-2021-KIT</t>
  </si>
  <si>
    <t>UT-2000 Series Adapter Lug Kit For Dell 7030 Rugged Extreme Tablet</t>
  </si>
  <si>
    <t>UT-2022</t>
  </si>
  <si>
    <t>Havis Rugged Tablet Cradle for Microsoft Surface Pro 9, 10, &amp; 11</t>
  </si>
  <si>
    <t>UT-2022-KIT</t>
  </si>
  <si>
    <t>Adaptor Lug Kit to Secure Microsoft Surface Pro 9, 10, &amp; 11 In Universal Rugged Cradle UT-2000 Series</t>
  </si>
  <si>
    <t>UT-2023</t>
  </si>
  <si>
    <t>Havis Rugged Tablet Cradle for Samsung Galaxy Tab S9, S9 FE, &amp; A9+</t>
  </si>
  <si>
    <t>UT-2023-KIT</t>
  </si>
  <si>
    <t>Adaptor Lug Kit to Secure Samsung Galaxy Tab S9, S9 FE, &amp; A9+ Tablet In Universal Rugged Cradle UT-2000 Series</t>
  </si>
  <si>
    <t>UT-2024</t>
  </si>
  <si>
    <t>Havis Rugged Tablet Cradle for Apple iPad Pro 13" (M4)</t>
  </si>
  <si>
    <t>UT-2024-KIT</t>
  </si>
  <si>
    <t>Adaptor Lug Kit to Secure Apple iPad Pro 13" (M4) Tablet In Universal Rugged Cradle UT-2000 Series</t>
  </si>
  <si>
    <t>UT-301</t>
  </si>
  <si>
    <t>Universal Tablet Mount</t>
  </si>
  <si>
    <t>UT-4002</t>
  </si>
  <si>
    <t>Universal Phone Cradle</t>
  </si>
  <si>
    <t>UT-5001</t>
  </si>
  <si>
    <t>Universal Tablet Holder For Approximately 8" to 11" Wide Tablets</t>
  </si>
  <si>
    <t>WBI-F28-RC</t>
  </si>
  <si>
    <t>Window Bar Guard Kit, Interior-Mount for 2020-2025 Ford Interceptor Utility Rear Windows</t>
  </si>
  <si>
    <t>WGI007335</t>
  </si>
  <si>
    <t>Window Guard &amp; K9 Transport Option</t>
  </si>
  <si>
    <t>PT-A-404</t>
  </si>
  <si>
    <t>2015-2025 Ford Transit Prisoner Transport HVAC Option</t>
  </si>
  <si>
    <t>PT-A-406</t>
  </si>
  <si>
    <t>Dodge Ram Promaster Prisoner Transport HVAC Option</t>
  </si>
  <si>
    <t>PT-A-409</t>
  </si>
  <si>
    <t>2007-2025 Chevrolet G-Series Prisoner Transport HVAC Option</t>
  </si>
  <si>
    <t>PT-A-501</t>
  </si>
  <si>
    <t>2003-2025 Chevrolet G-Series Prisoner Transport Vent Option</t>
  </si>
  <si>
    <t>PT-A-503</t>
  </si>
  <si>
    <t>2015-2025 Ford Transit Prisoner Transport Rear Ac/Heat Vent Adapter Option</t>
  </si>
  <si>
    <t>PT-A-504</t>
  </si>
  <si>
    <t>PT-A-505</t>
  </si>
  <si>
    <t>PT-A-506</t>
  </si>
  <si>
    <t>PT-A-601</t>
  </si>
  <si>
    <t>Prisoner Transport 1 Camera Video System Option</t>
  </si>
  <si>
    <t>PT-A-602</t>
  </si>
  <si>
    <t>Prisoner Transport 2 Camera Video System Option</t>
  </si>
  <si>
    <t>PT-A-603</t>
  </si>
  <si>
    <t>Prisoner Transport 3 Camera Video System Option</t>
  </si>
  <si>
    <t>PT-A-604</t>
  </si>
  <si>
    <t>Prisoner Transport 4 Camera Video System Option</t>
  </si>
  <si>
    <t>PT-A-607</t>
  </si>
  <si>
    <t>Prisoner Transport Clear Protective Camera Guard &amp; Mount Bracket Kit For Customer Supplied Camera System</t>
  </si>
  <si>
    <t>PT-A-610</t>
  </si>
  <si>
    <t>Prisoner Transport Digital Video Recorder Kit To Be Used With PT -A-601, 602, 603 or 604 Camera Systems</t>
  </si>
  <si>
    <t>PT-A-902</t>
  </si>
  <si>
    <t>Prisoner Transport Flip Down Step Option</t>
  </si>
  <si>
    <t>PT-A-904</t>
  </si>
  <si>
    <t>Prisoner Transport Sound Deadening Insulation Option</t>
  </si>
  <si>
    <t>PT-A-906</t>
  </si>
  <si>
    <t>Prisoner &amp; K9 Transport Locking Access Panel Under-Bench Storage Option for 2017-2025 Ford F-Series - White</t>
  </si>
  <si>
    <t>PT-A-906-B</t>
  </si>
  <si>
    <t>Prisoner &amp; K9 Transport Locking Access Panel Under-Bench Storage Option for 2017-2025 Ford F-Series - Black</t>
  </si>
  <si>
    <t>PT-A-907</t>
  </si>
  <si>
    <t>Prisoner Transport Individual Seat Divider Option</t>
  </si>
  <si>
    <t>PT-A-908</t>
  </si>
  <si>
    <t>Prisoner Transport Meal Pass Through Option</t>
  </si>
  <si>
    <t>PT-A-909</t>
  </si>
  <si>
    <t>Prisoner Transport Intercom System Option</t>
  </si>
  <si>
    <t>PT-A-910</t>
  </si>
  <si>
    <t>Prisoner Transport Thermometer Option</t>
  </si>
  <si>
    <t>PT-A-911</t>
  </si>
  <si>
    <t>Prisoner Transport Rear Door Warning Light</t>
  </si>
  <si>
    <t>PT-A-912</t>
  </si>
  <si>
    <t>Prisoner Transport Optional LED Dome Light Used In K9 Kits</t>
  </si>
  <si>
    <t>PT-A-913</t>
  </si>
  <si>
    <t>Prisoner Transport Optional Intercom System</t>
  </si>
  <si>
    <t>PT-A-914</t>
  </si>
  <si>
    <t>Prisoner Transport Optional Exterior Door Lock</t>
  </si>
  <si>
    <t>PT-A-916</t>
  </si>
  <si>
    <t>Prisoner Transport Roof Load/Backup Light Option</t>
  </si>
  <si>
    <t>PT-A-918</t>
  </si>
  <si>
    <t>Prisoner Transport Intercom Option</t>
  </si>
  <si>
    <t>PT-A-919</t>
  </si>
  <si>
    <t>Prisoner Transport Wire Harness Option</t>
  </si>
  <si>
    <t>PT-A-921</t>
  </si>
  <si>
    <t>Prisoner Transport Power Vent Option</t>
  </si>
  <si>
    <t>PT-A-922</t>
  </si>
  <si>
    <t>Prisoner Transport Door Window Cover Option</t>
  </si>
  <si>
    <t>PT-C01-100-2</t>
  </si>
  <si>
    <t>Prisoner Transport Insert 100"  2 Compartment(s)</t>
  </si>
  <si>
    <t>PT-C01-100-2A</t>
  </si>
  <si>
    <t>PT-C01-100-3</t>
  </si>
  <si>
    <t>Prisoner Transport Insert 100"  3 Compartment(s)</t>
  </si>
  <si>
    <t>PT-C01-80-1</t>
  </si>
  <si>
    <t>Prisoner Transport Insert 80"  1 Compartment(s)</t>
  </si>
  <si>
    <t>PT-C02-120-2</t>
  </si>
  <si>
    <t>Prisoner Transport Insert 120"  2 Compartment(s)</t>
  </si>
  <si>
    <t>PT-C02-120-3</t>
  </si>
  <si>
    <t>Prisoner Transport Insert 120"  3 Compartment(s)</t>
  </si>
  <si>
    <t>PT-D02-100-2</t>
  </si>
  <si>
    <t>PT-D03-120-3</t>
  </si>
  <si>
    <t>PT-F03-100-2</t>
  </si>
  <si>
    <t>PT-F03-100-2B</t>
  </si>
  <si>
    <t>PT-F03-100-3</t>
  </si>
  <si>
    <t>PT-F03-80-1</t>
  </si>
  <si>
    <t>PT-F04-100-2</t>
  </si>
  <si>
    <t>PT-F04-100-3</t>
  </si>
  <si>
    <t>PT-F05-120-2</t>
  </si>
  <si>
    <t>PT-F05-120-2B</t>
  </si>
  <si>
    <t>PT-F05-120-3</t>
  </si>
  <si>
    <t>PT-F05-80-1</t>
  </si>
  <si>
    <t>DISCONTINUED - Prisoner Transport Insert 80"  1 Compartment(s)</t>
  </si>
  <si>
    <t>PT-F06-120-2</t>
  </si>
  <si>
    <t>PT-F06-120-2B</t>
  </si>
  <si>
    <t>PT-F06-120-3</t>
  </si>
  <si>
    <t>PT-F06-80-1</t>
  </si>
  <si>
    <t>Pro-Gard</t>
  </si>
  <si>
    <t>PRO-CELL PRISONER TRANSPORT SYSTEMS</t>
  </si>
  <si>
    <t>P1000UINT20AOSB</t>
  </si>
  <si>
    <t>Single Compartment, Pro-Cell, ½ Partition, w/ Passenger Side Only Outboard Seat Belts</t>
  </si>
  <si>
    <t>P1300UINT20AOSB</t>
  </si>
  <si>
    <t>Single Compartment, Pro-Cell, 1/3 Partition, w/ Passenger Side Only Outboard Seat Belts</t>
  </si>
  <si>
    <t>P1826UINT20AOSB</t>
  </si>
  <si>
    <t>Dual Compartments, Pro-Cell, Full Partition (Includes Recessed Panel) w/ Outboard Seat Belts</t>
  </si>
  <si>
    <t>P1000UINT20A</t>
  </si>
  <si>
    <t>Single Compartment, Pro-Cell, ½ Partition</t>
  </si>
  <si>
    <t>P1826UINT20A</t>
  </si>
  <si>
    <t>Dual Compartments, Pro-Cell, Full Partition (Includes Recessed Panel)</t>
  </si>
  <si>
    <t>P1000T21AOSB</t>
  </si>
  <si>
    <t>P1826T21AOSB</t>
  </si>
  <si>
    <t>Dual Compartments, Pro-Cell, Full Partition, (Includes Recessed Panel), w/ Outboard Seat Belt</t>
  </si>
  <si>
    <t>P1000T21A</t>
  </si>
  <si>
    <t>P1826T21A</t>
  </si>
  <si>
    <t>P1000DUR18AOSB</t>
  </si>
  <si>
    <t>Single Compartment, Pro-Cell, 1/2 Partition, Does not include ABS Door Panels</t>
  </si>
  <si>
    <t>P1826DUR18AOSB</t>
  </si>
  <si>
    <t>Dual Compartments, Pro-Cell, Full Partition, Includes Recessed Panel, Does not include ABS Door Panels</t>
  </si>
  <si>
    <t>P1000C15AOSB</t>
  </si>
  <si>
    <t>Single Compartment, Pro-Cell, ½ Partition and Passenger Side Only Outboard Seat Belts</t>
  </si>
  <si>
    <t>P1500C15AOSB</t>
  </si>
  <si>
    <t>Single Compartment, Pro-Cell, ½ Partition with full roll bar and Passenger Side Only Outboard Seat Belts</t>
  </si>
  <si>
    <t>P1826C15AOSB</t>
  </si>
  <si>
    <t>Dual Compartments, Pro-Cell, Full Partition (Includes Recessed Panel) and Outboard Seat Belts</t>
  </si>
  <si>
    <t>P1000C15A</t>
  </si>
  <si>
    <t>P1500C15A</t>
  </si>
  <si>
    <t>Single Compartment, Pro-Cell, ½ Partition with full roll bar</t>
  </si>
  <si>
    <t>P1826C15A</t>
  </si>
  <si>
    <t>P1000FT16A</t>
  </si>
  <si>
    <t>Single Compartment, Pro-Cell, ½ Partition (OEM Rear Seat Only)</t>
  </si>
  <si>
    <t>P1000SIL19A</t>
  </si>
  <si>
    <t>Single Compartment, Pro-Cell, ½ Partition (OEM Second Row Seat)</t>
  </si>
  <si>
    <t>P1000RT16A</t>
  </si>
  <si>
    <t>Single Compartment, Pro-cell, ½ Partition (OEM Rear Seat Only, Does not include ABS Door Panel)</t>
  </si>
  <si>
    <t>HD PUSH BUMPERS</t>
  </si>
  <si>
    <t>Includes wire cover</t>
  </si>
  <si>
    <t>PB47UINT20HD</t>
  </si>
  <si>
    <t>HD Push Bumper PIU</t>
  </si>
  <si>
    <t>PB57T21HD</t>
  </si>
  <si>
    <t>HD Push Bumper Tahoe</t>
  </si>
  <si>
    <t>PB67D21HD</t>
  </si>
  <si>
    <t>HD Push Bumper Durango</t>
  </si>
  <si>
    <t>PB81FT16HD</t>
  </si>
  <si>
    <t>HD Push Bumper F150</t>
  </si>
  <si>
    <t>PB54SIL19HD</t>
  </si>
  <si>
    <t>HD Push Bumper Silverado</t>
  </si>
  <si>
    <t>Command Grille</t>
  </si>
  <si>
    <t>CG47UINT20WNL</t>
  </si>
  <si>
    <t>Command Grille® - w/ No lights - Cutouts fit Whelen T-Ion and Mini T-Ion</t>
  </si>
  <si>
    <t>GUN RACKS- GUN RACK ORDER FORD REQUIRED</t>
  </si>
  <si>
    <t>G4906</t>
  </si>
  <si>
    <t>Single Weapon, Vertical Mount on Partition (between bucket seats on standard flat panel partition)</t>
  </si>
  <si>
    <t>G5000</t>
  </si>
  <si>
    <t>Single Weapon, Flat Surface Mount</t>
  </si>
  <si>
    <t>GPC-S</t>
  </si>
  <si>
    <t>Single Weapon, Vertical Mount on Pro-Cell Half Partition (P1000 &amp; P1500 only)</t>
  </si>
  <si>
    <t>GPC-D</t>
  </si>
  <si>
    <t>Dual Weapon, Vertical Mount on Pro-Cell Half Partition (P1000 &amp; P1500 only)</t>
  </si>
  <si>
    <t>***Tri-Lock Pro-Cell Mounts Available on Vehicle Specific Pages***</t>
  </si>
  <si>
    <t>GVM-S</t>
  </si>
  <si>
    <t>Single Weapon, Self-Supporting Vertical Mount on Floor Board (between bucket seats)</t>
  </si>
  <si>
    <t>GVM-D</t>
  </si>
  <si>
    <t>Dual Weapon, Self-Supporting Vertical Mount on Floor Board (between bucket seats)</t>
  </si>
  <si>
    <t>***Tri-Lock Self-Supporting Mounts Available on Vehicle Specific Pages***</t>
  </si>
  <si>
    <t>GVPM-S</t>
  </si>
  <si>
    <t>Single Weapon, Partition Mount (in partition's recessed panel)</t>
  </si>
  <si>
    <t>GVPM-D</t>
  </si>
  <si>
    <t>Dual Weapon, Partition Mount (in partition's recessed panel)</t>
  </si>
  <si>
    <t>***Tri-Lock Vertical Partition Mounts Available on Vehicle Specific Pages***</t>
  </si>
  <si>
    <t>GMM</t>
  </si>
  <si>
    <t>Single Compact AR Mount (in Harley Davidson High Side Saddle Bag) (2010-Current Available)</t>
  </si>
  <si>
    <t>GTM</t>
  </si>
  <si>
    <t>Single Compact AR or 870 Mount (Please Specify Trunk Lid or Speaker Deck Application)</t>
  </si>
  <si>
    <t>Door Panel Cover Plates, Passenger Side Door Panel (P1300 only) Poly Window Cargo Barrier, &amp; Optional Outboard Seat Belts Includes:1/2, 1/3, or Full Partition, Transport Seat, Floor Pan, Pair Window Bars, Lower Extension Panel(s), Poly Center Divider,</t>
  </si>
  <si>
    <t>Miscellaneous</t>
  </si>
  <si>
    <t>American Alluminum</t>
  </si>
  <si>
    <t>E/Z Rider ****</t>
  </si>
  <si>
    <t>American Aluminum E/Z Rider Platform</t>
  </si>
  <si>
    <t>E/Z Cool Guard PRO</t>
  </si>
  <si>
    <t>American Aluminum Cool Guard PRO with Rescue Pager System</t>
  </si>
  <si>
    <t>E/Z Rider Cool Guard</t>
  </si>
  <si>
    <t xml:space="preserve">American Aluminum Cool Guard Only </t>
  </si>
  <si>
    <t>E/Z Rider Pager</t>
  </si>
  <si>
    <t>American Aluminum Cool Guard Rescue Pager System</t>
  </si>
  <si>
    <t>E/Z Water Dish</t>
  </si>
  <si>
    <t>American Aluminum Water Dish</t>
  </si>
  <si>
    <t>Ace K9</t>
  </si>
  <si>
    <t>HP-5020</t>
  </si>
  <si>
    <t>HOT-N-POP® PRO</t>
  </si>
  <si>
    <t>HA-2520</t>
  </si>
  <si>
    <t>K9 HEAT ALARM® PRO</t>
  </si>
  <si>
    <t>AWD-7040</t>
  </si>
  <si>
    <t>ACE K9 - AceWatchDog for use with Pro Alarm SystemsAceWatchDog Server Service is $168.00 Per Year and the First Year is Included with New Unit.</t>
  </si>
  <si>
    <t>HA-FKT10-P</t>
  </si>
  <si>
    <t>ACE K9 - Optional 10" Fan, Activation Module, Manual Switch &amp; Materials</t>
  </si>
  <si>
    <t>HA-FWG-10</t>
  </si>
  <si>
    <t>ACE K9 - Heavy-Duty Fan Guard *does not fit Dodge Charger or Havis Inserts*</t>
  </si>
  <si>
    <t>Go-Rhino</t>
  </si>
  <si>
    <t>5202A-4L52</t>
  </si>
  <si>
    <t>Go Rhino LR Series Push Bumper with 4-Light Mask</t>
  </si>
  <si>
    <t>Rokk Brothers</t>
  </si>
  <si>
    <t>GP-IN2148</t>
  </si>
  <si>
    <t>6 in 1 Antenna for Radio and Computer</t>
  </si>
  <si>
    <t>C23F-5M</t>
  </si>
  <si>
    <t>Radio Lead</t>
  </si>
  <si>
    <t>AFM-U2</t>
  </si>
  <si>
    <t>Radio Mast</t>
  </si>
  <si>
    <t>Troy</t>
  </si>
  <si>
    <t>CC-20-UV10-L8</t>
  </si>
  <si>
    <t>Troy Console 2020+ PIU</t>
  </si>
  <si>
    <t>CC-21TH-1015-OS</t>
  </si>
  <si>
    <t>Troy Console 2021+ Tahoe PPV/SSV</t>
  </si>
  <si>
    <t>CC-21F1-0713-OS</t>
  </si>
  <si>
    <t xml:space="preserve">Troy Console 2021+ F150 </t>
  </si>
  <si>
    <t>CC-WBOS-20</t>
  </si>
  <si>
    <t>Troy Console Universal Console</t>
  </si>
  <si>
    <t>CC-UV20-OH</t>
  </si>
  <si>
    <t>Troy Overhead Console for PIU</t>
  </si>
  <si>
    <t>CC-OH-DUR18</t>
  </si>
  <si>
    <t>Troy Overhead Console Dodge Durango</t>
  </si>
  <si>
    <t>CC-21TH-OH-7</t>
  </si>
  <si>
    <t>Troy Overhead Console for Tahoe</t>
  </si>
  <si>
    <t>Misc.</t>
  </si>
  <si>
    <t>VS</t>
  </si>
  <si>
    <t>Ventshades</t>
  </si>
  <si>
    <t>WM</t>
  </si>
  <si>
    <t>Weather Matts</t>
  </si>
  <si>
    <t>Tremco Anti-Theft</t>
  </si>
  <si>
    <t>AA</t>
  </si>
  <si>
    <t>Angel Armor Ballistic Door Panel</t>
  </si>
  <si>
    <t>MM</t>
  </si>
  <si>
    <t>Mag Mic</t>
  </si>
  <si>
    <t>MAGRK</t>
  </si>
  <si>
    <t>Magnum Rack w/ or w/o Lights</t>
  </si>
  <si>
    <t>Stinger Strion Flashlight</t>
  </si>
  <si>
    <t>NMOKUD</t>
  </si>
  <si>
    <t>Antenna Cable 17'</t>
  </si>
  <si>
    <t>ACL-BOWTIE-M-SBKT</t>
  </si>
  <si>
    <t>2021-2024 CHEVROLET TAHOE REAR BOW TIE BRACKET – 2025 SEE NOTES</t>
  </si>
  <si>
    <t>ACL-TAHOE-WW-***</t>
  </si>
  <si>
    <t>2021-2025 CHEVROLET TAHOE WHEEL WELL BRACKETS</t>
  </si>
  <si>
    <t>ACL-CTA25-BGM****</t>
  </si>
  <si>
    <t>2025+ CHEVROLET TAHOE PPV / SSV / Z71 UPPER GRILLE BRACKET</t>
  </si>
  <si>
    <t>ACL-CTA25-BGM-CMP</t>
  </si>
  <si>
    <t>2025+ CHEVROLET TAHOE CIVILIAN LS, LT, RST BUMPER UPPER GRILLE MOUNTING TEMPLATE</t>
  </si>
  <si>
    <t>ACL-DUR-***</t>
  </si>
  <si>
    <t>2023-2025 DODGE DURANGO GRILLE BRACKET</t>
  </si>
  <si>
    <t>1082E</t>
  </si>
  <si>
    <t>Setina Blac-Rac Rifle Rack</t>
  </si>
  <si>
    <t>Blac-Rac T-Rail</t>
  </si>
  <si>
    <t>TK024ITU20</t>
  </si>
  <si>
    <t>Setina Vault Drawer with Combo Lock</t>
  </si>
  <si>
    <t>TPA9289</t>
  </si>
  <si>
    <t>Electronics Draw</t>
  </si>
  <si>
    <t>TP****</t>
  </si>
  <si>
    <t>Setina Drawer Mounting Brackets</t>
  </si>
  <si>
    <t>Push Bar</t>
  </si>
  <si>
    <t>BK2020TAH25</t>
  </si>
  <si>
    <t>Setina Push Bar 2025+ Tahoe</t>
  </si>
  <si>
    <t>BK0608ITU20</t>
  </si>
  <si>
    <t>Setina Push Bar 2025+ Ford PIU</t>
  </si>
  <si>
    <t>Prisoner Containment 2025+ Tahoe</t>
  </si>
  <si>
    <t>1K0574TAH21FR</t>
  </si>
  <si>
    <t>SPT Coated Poly Partition 2025+ Tahoe</t>
  </si>
  <si>
    <t>QK1374TAH21</t>
  </si>
  <si>
    <t>Full Transport Replacement Seat 2025+ Tahoe</t>
  </si>
  <si>
    <t>DK0100TAH21</t>
  </si>
  <si>
    <t>Door Panel 2025+ Tahoe</t>
  </si>
  <si>
    <t>WK0514TAH21H</t>
  </si>
  <si>
    <t>Window Barrier Steel Horizontal</t>
  </si>
  <si>
    <t>PK0123TAH212ND</t>
  </si>
  <si>
    <t>Rear Expanded Metal Partition 2025+ Tahoe</t>
  </si>
  <si>
    <t>Prisoner Containment 2025+ Ford PIU</t>
  </si>
  <si>
    <t>1K0574ITU20FR</t>
  </si>
  <si>
    <t>SPT Coated Poly Partition 2025+ Ford PIU</t>
  </si>
  <si>
    <t>QK0634ITU20</t>
  </si>
  <si>
    <t>Replacement Seat</t>
  </si>
  <si>
    <t>QK0491ITU20</t>
  </si>
  <si>
    <t>DK0100ITU20</t>
  </si>
  <si>
    <t>Door Guards</t>
  </si>
  <si>
    <t>WK0514ITU20H</t>
  </si>
  <si>
    <t>PK0123ITU252ND</t>
  </si>
  <si>
    <t>Rear Expanded Metal Partition 2025+ PIU</t>
  </si>
  <si>
    <t>Westin Public Safety</t>
  </si>
  <si>
    <t>36-54085</t>
  </si>
  <si>
    <t>Westin F150 2022 Push Bar</t>
  </si>
  <si>
    <t>36-2125</t>
  </si>
  <si>
    <t>Westin Push Bar 2020+ PIU</t>
  </si>
  <si>
    <t>36-4045</t>
  </si>
  <si>
    <t>Westin Push Bar 2021+ Tahoe</t>
  </si>
  <si>
    <t>36-****WC</t>
  </si>
  <si>
    <t>Bumper Push Bar Top Channel Cover Elite Upright Wire Cover For Westin Elite Series Bumper Push Bar; Powder Coated; Black; Steel</t>
  </si>
  <si>
    <t>36-****W4</t>
  </si>
  <si>
    <t>Bumper Push Bar Top Channel Cover For Westin Elite Series Bumper Push Bar; With 4 Whelen Light Mounting Holes; Powder Coated; Black; Steel</t>
  </si>
  <si>
    <t>Manufacturer % off List Pricing</t>
  </si>
  <si>
    <t>Rok Brothers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</si>
</sst>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3">
    <numFmt numFmtId="164" formatCode="&quot;$&quot;#,##0.00"/>
    <numFmt numFmtId="165" formatCode="m/d/yy"/>
    <numFmt numFmtId="166" formatCode="_(&quot;$&quot;* #,##0.00_);_(&quot;$&quot;* \(#,##0.00\);_(&quot;$&quot;* &quot;-&quot;??_);_(@_)"/>
  </numFmts>
  <fonts count="32">
    <font>
      <sz val="10.0"/>
      <color rgb="FF000000"/>
      <name val="Arial"/>
      <scheme val="minor"/>
    </font>
    <font>
      <b/>
      <color theme="1"/>
      <name val="Calibri"/>
    </font>
    <font>
      <sz val="11.0"/>
      <color theme="1"/>
      <name val="Calibri"/>
    </font>
    <font>
      <color theme="1"/>
      <name val="Calibri"/>
    </font>
    <font>
      <b/>
      <sz val="20.0"/>
      <color rgb="FFFFFFFF"/>
      <name val="Arial"/>
    </font>
    <font/>
    <font>
      <color theme="1"/>
      <name val="Arial"/>
    </font>
    <font>
      <color rgb="FFFFFFFF"/>
      <name val="Arial"/>
    </font>
    <font>
      <sz val="11.0"/>
      <color theme="1"/>
      <name val="Arial"/>
    </font>
    <font>
      <b/>
      <sz val="10.0"/>
      <color theme="1"/>
      <name val="Arial"/>
    </font>
    <font>
      <sz val="10.0"/>
      <color theme="1"/>
      <name val="Arial"/>
    </font>
    <font>
      <sz val="30.0"/>
      <color theme="1"/>
      <name val="Arial"/>
    </font>
    <font>
      <sz val="24.0"/>
      <color theme="1"/>
      <name val="Impact"/>
    </font>
    <font>
      <sz val="8.0"/>
      <color theme="1"/>
      <name val="Arial"/>
    </font>
    <font>
      <sz val="8.0"/>
      <color theme="1"/>
      <name val="Arial"/>
      <scheme val="minor"/>
    </font>
    <font>
      <sz val="10.0"/>
      <color rgb="FF000000"/>
      <name val="Arial"/>
    </font>
    <font>
      <sz val="10.0"/>
      <color rgb="FF474747"/>
      <name val="Arial"/>
    </font>
    <font>
      <color theme="1"/>
      <name val="Arial"/>
      <scheme val="minor"/>
    </font>
    <font>
      <b/>
      <sz val="8.0"/>
      <color rgb="FFFFFFFF"/>
      <name val="Arial"/>
    </font>
    <font>
      <b/>
      <sz val="8.0"/>
      <color rgb="FF0C0C0C"/>
      <name val="Arial"/>
    </font>
    <font>
      <sz val="8.0"/>
      <color rgb="FF3F3F3F"/>
      <name val="Arial"/>
    </font>
    <font>
      <sz val="8.0"/>
      <color rgb="FF0C0C0C"/>
      <name val="Arial"/>
    </font>
    <font>
      <b/>
      <i/>
      <sz val="8.0"/>
      <color theme="1"/>
      <name val="Arial"/>
    </font>
    <font>
      <b/>
      <i/>
      <sz val="8.0"/>
      <color rgb="FF0C0C0C"/>
      <name val="Arial"/>
    </font>
    <font>
      <b/>
      <sz val="8.0"/>
      <color theme="1"/>
      <name val="Arial"/>
    </font>
    <font>
      <b/>
      <sz val="8.0"/>
      <color rgb="FF3F3F3F"/>
      <name val="Arial"/>
    </font>
    <font>
      <sz val="7.0"/>
      <color rgb="FF3F3F3F"/>
      <name val="Arial"/>
    </font>
    <font>
      <b/>
      <sz val="8.0"/>
      <color theme="1"/>
      <name val="Arial"/>
      <scheme val="minor"/>
    </font>
    <font>
      <b/>
      <sz val="8.0"/>
      <color rgb="FFFFFFFF"/>
      <name val="Arial"/>
      <scheme val="minor"/>
    </font>
    <font>
      <b/>
      <color theme="1"/>
      <name val="Arial"/>
      <scheme val="minor"/>
    </font>
    <font>
      <sz val="8.0"/>
      <color theme="1"/>
      <name val="Calibri"/>
    </font>
    <font>
      <i/>
      <sz val="8.0"/>
      <color rgb="FF0C0C0C"/>
      <name val="Arial"/>
    </font>
  </fonts>
  <fills count="4">
    <fill>
      <patternFill patternType="none"/>
    </fill>
    <fill>
      <patternFill patternType="lightGray"/>
    </fill>
    <fill>
      <patternFill patternType="solid">
        <fgColor rgb="FF000000"/>
        <bgColor rgb="FF000000"/>
      </patternFill>
    </fill>
    <fill>
      <patternFill patternType="solid">
        <fgColor rgb="FFFFFFFF"/>
        <bgColor rgb="FFFFFFFF"/>
      </patternFill>
    </fill>
  </fills>
  <borders count="12">
    <border/>
    <border>
      <left style="thin">
        <color rgb="FFA6A6A6"/>
      </left>
      <top style="thin">
        <color rgb="FFA6A6A6"/>
      </top>
      <bottom style="thin">
        <color rgb="FFA6A6A6"/>
      </bottom>
    </border>
    <border>
      <left style="thin">
        <color rgb="FFA6A6A6"/>
      </left>
      <bottom style="thin">
        <color rgb="FFA6A6A6"/>
      </bottom>
    </border>
    <border>
      <right style="thin">
        <color rgb="FFA6A6A6"/>
      </right>
    </border>
    <border>
      <right style="thin">
        <color rgb="FFA6A6A6"/>
      </right>
      <bottom style="thin">
        <color rgb="FFA6A6A6"/>
      </bottom>
    </border>
    <border>
      <left style="thin">
        <color rgb="FFA6A6A6"/>
      </left>
      <bottom style="thin">
        <color rgb="FFA5A5A5"/>
      </bottom>
    </border>
    <border>
      <bottom style="thin">
        <color rgb="FFA5A5A5"/>
      </bottom>
    </border>
    <border>
      <left style="thin">
        <color rgb="FF000000"/>
      </left>
      <top style="thin">
        <color rgb="FF000000"/>
      </top>
      <bottom style="thin">
        <color rgb="FF000000"/>
      </bottom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right style="thin">
        <color rgb="FFCBD2DC"/>
      </right>
      <bottom style="thin">
        <color rgb="FFCBD2DC"/>
      </bottom>
    </border>
    <border>
      <left style="thin">
        <color rgb="FFB7B7B8"/>
      </left>
      <right style="thin">
        <color rgb="FFB7B7B8"/>
      </right>
      <top style="thin">
        <color rgb="FFB7B7B8"/>
      </top>
      <bottom style="thin">
        <color rgb="FFB7B7B8"/>
      </bottom>
    </border>
  </borders>
  <cellStyleXfs count="1">
    <xf borderId="0" fillId="0" fontId="0" numFmtId="0" applyAlignment="1" applyFont="1"/>
  </cellStyleXfs>
  <cellXfs count="238">
    <xf borderId="0" fillId="0" fontId="0" numFmtId="0" xfId="0" applyAlignment="1" applyFont="1">
      <alignment readingOrder="0" shrinkToFit="0" vertical="bottom" wrapText="0"/>
    </xf>
    <xf borderId="1" fillId="0" fontId="1" numFmtId="0" xfId="0" applyAlignment="1" applyBorder="1" applyFont="1">
      <alignment shrinkToFit="0" vertical="bottom" wrapText="0"/>
    </xf>
    <xf borderId="0" fillId="0" fontId="2" numFmtId="0" xfId="0" applyFont="1"/>
    <xf borderId="2" fillId="0" fontId="3" numFmtId="0" xfId="0" applyAlignment="1" applyBorder="1" applyFont="1">
      <alignment readingOrder="0" shrinkToFit="0" vertical="bottom" wrapText="0"/>
    </xf>
    <xf borderId="2" fillId="0" fontId="3" numFmtId="0" xfId="0" applyAlignment="1" applyBorder="1" applyFont="1">
      <alignment shrinkToFit="0" vertical="bottom" wrapText="0"/>
    </xf>
    <xf borderId="3" fillId="0" fontId="2" numFmtId="0" xfId="0" applyBorder="1" applyFont="1"/>
    <xf borderId="4" fillId="0" fontId="3" numFmtId="0" xfId="0" applyAlignment="1" applyBorder="1" applyFont="1">
      <alignment vertical="bottom"/>
    </xf>
    <xf borderId="5" fillId="0" fontId="3" numFmtId="0" xfId="0" applyAlignment="1" applyBorder="1" applyFont="1">
      <alignment readingOrder="0" shrinkToFit="0" vertical="bottom" wrapText="0"/>
    </xf>
    <xf borderId="6" fillId="0" fontId="2" numFmtId="0" xfId="0" applyAlignment="1" applyBorder="1" applyFont="1">
      <alignment readingOrder="0"/>
    </xf>
    <xf borderId="0" fillId="0" fontId="2" numFmtId="0" xfId="0" applyAlignment="1" applyFont="1">
      <alignment vertical="bottom"/>
    </xf>
    <xf borderId="7" fillId="2" fontId="4" numFmtId="0" xfId="0" applyAlignment="1" applyBorder="1" applyFill="1" applyFont="1">
      <alignment horizontal="center" shrinkToFit="0" wrapText="1"/>
    </xf>
    <xf borderId="8" fillId="0" fontId="5" numFmtId="0" xfId="0" applyBorder="1" applyFont="1"/>
    <xf borderId="9" fillId="0" fontId="6" numFmtId="49" xfId="0" applyAlignment="1" applyBorder="1" applyFont="1" applyNumberFormat="1">
      <alignment horizontal="center" shrinkToFit="0" wrapText="1"/>
    </xf>
    <xf borderId="9" fillId="0" fontId="6" numFmtId="49" xfId="0" applyAlignment="1" applyBorder="1" applyFont="1" applyNumberFormat="1">
      <alignment horizontal="center" readingOrder="0" shrinkToFit="0" wrapText="1"/>
    </xf>
    <xf borderId="9" fillId="2" fontId="7" numFmtId="49" xfId="0" applyAlignment="1" applyBorder="1" applyFont="1" applyNumberFormat="1">
      <alignment horizontal="center" shrinkToFit="0" wrapText="1"/>
    </xf>
    <xf borderId="9" fillId="3" fontId="8" numFmtId="49" xfId="0" applyAlignment="1" applyBorder="1" applyFill="1" applyFont="1" applyNumberFormat="1">
      <alignment shrinkToFit="0" wrapText="1"/>
    </xf>
    <xf borderId="9" fillId="0" fontId="6" numFmtId="0" xfId="0" applyAlignment="1" applyBorder="1" applyFont="1">
      <alignment horizontal="center" readingOrder="0" shrinkToFit="0" wrapText="1"/>
    </xf>
    <xf borderId="0" fillId="0" fontId="6" numFmtId="0" xfId="0" applyAlignment="1" applyFont="1">
      <alignment horizontal="center" readingOrder="0" shrinkToFit="0" wrapText="1"/>
    </xf>
    <xf borderId="1" fillId="0" fontId="9" numFmtId="0" xfId="0" applyAlignment="1" applyBorder="1" applyFont="1">
      <alignment shrinkToFit="0" vertical="bottom" wrapText="0"/>
    </xf>
    <xf borderId="0" fillId="0" fontId="10" numFmtId="0" xfId="0" applyFont="1"/>
    <xf borderId="0" fillId="0" fontId="6" numFmtId="164" xfId="0" applyAlignment="1" applyFont="1" applyNumberFormat="1">
      <alignment vertical="bottom"/>
    </xf>
    <xf borderId="0" fillId="0" fontId="6" numFmtId="0" xfId="0" applyAlignment="1" applyFont="1">
      <alignment vertical="bottom"/>
    </xf>
    <xf borderId="2" fillId="0" fontId="10" numFmtId="0" xfId="0" applyAlignment="1" applyBorder="1" applyFont="1">
      <alignment readingOrder="0" shrinkToFit="0" vertical="bottom" wrapText="0"/>
    </xf>
    <xf borderId="3" fillId="0" fontId="10" numFmtId="0" xfId="0" applyBorder="1" applyFont="1"/>
    <xf borderId="5" fillId="0" fontId="10" numFmtId="0" xfId="0" applyAlignment="1" applyBorder="1" applyFont="1">
      <alignment readingOrder="0" shrinkToFit="0" vertical="bottom" wrapText="0"/>
    </xf>
    <xf borderId="6" fillId="0" fontId="10" numFmtId="0" xfId="0" applyAlignment="1" applyBorder="1" applyFont="1">
      <alignment readingOrder="0"/>
    </xf>
    <xf borderId="0" fillId="3" fontId="11" numFmtId="0" xfId="0" applyAlignment="1" applyFont="1">
      <alignment horizontal="right" vertical="top"/>
    </xf>
    <xf borderId="0" fillId="3" fontId="6" numFmtId="0" xfId="0" applyFont="1"/>
    <xf borderId="0" fillId="0" fontId="12" numFmtId="164" xfId="0" applyAlignment="1" applyFont="1" applyNumberFormat="1">
      <alignment readingOrder="0" vertical="bottom"/>
    </xf>
    <xf borderId="0" fillId="3" fontId="6" numFmtId="164" xfId="0" applyAlignment="1" applyFont="1" applyNumberFormat="1">
      <alignment vertical="top"/>
    </xf>
    <xf borderId="0" fillId="3" fontId="13" numFmtId="164" xfId="0" applyAlignment="1" applyFont="1" applyNumberFormat="1">
      <alignment readingOrder="0" vertical="top"/>
    </xf>
    <xf borderId="0" fillId="3" fontId="6" numFmtId="0" xfId="0" applyAlignment="1" applyFont="1">
      <alignment readingOrder="0"/>
    </xf>
    <xf borderId="0" fillId="0" fontId="14" numFmtId="164" xfId="0" applyAlignment="1" applyFont="1" applyNumberFormat="1">
      <alignment readingOrder="0"/>
    </xf>
    <xf borderId="0" fillId="3" fontId="13" numFmtId="0" xfId="0" applyAlignment="1" applyFont="1">
      <alignment vertical="top"/>
    </xf>
    <xf borderId="0" fillId="3" fontId="6" numFmtId="0" xfId="0" applyAlignment="1" applyFont="1">
      <alignment readingOrder="0" vertical="bottom"/>
    </xf>
    <xf borderId="0" fillId="3" fontId="15" numFmtId="0" xfId="0" applyAlignment="1" applyFont="1">
      <alignment readingOrder="0"/>
    </xf>
    <xf borderId="0" fillId="0" fontId="6" numFmtId="0" xfId="0" applyAlignment="1" applyFont="1">
      <alignment readingOrder="0" vertical="bottom"/>
    </xf>
    <xf borderId="0" fillId="0" fontId="6" numFmtId="164" xfId="0" applyFont="1" applyNumberFormat="1"/>
    <xf borderId="0" fillId="3" fontId="16" numFmtId="0" xfId="0" applyAlignment="1" applyFont="1">
      <alignment readingOrder="0"/>
    </xf>
    <xf borderId="0" fillId="3" fontId="13" numFmtId="164" xfId="0" applyFont="1" applyNumberFormat="1"/>
    <xf borderId="0" fillId="3" fontId="6" numFmtId="0" xfId="0" applyAlignment="1" applyFont="1">
      <alignment vertical="bottom"/>
    </xf>
    <xf borderId="0" fillId="3" fontId="17" numFmtId="0" xfId="0" applyFont="1"/>
    <xf borderId="0" fillId="3" fontId="6" numFmtId="0" xfId="0" applyAlignment="1" applyFont="1">
      <alignment vertical="top"/>
    </xf>
    <xf borderId="0" fillId="3" fontId="6" numFmtId="164" xfId="0" applyFont="1" applyNumberFormat="1"/>
    <xf borderId="0" fillId="2" fontId="18" numFmtId="0" xfId="0" applyAlignment="1" applyFont="1">
      <alignment readingOrder="0" vertical="bottom"/>
    </xf>
    <xf borderId="10" fillId="2" fontId="18" numFmtId="165" xfId="0" applyBorder="1" applyFont="1" applyNumberFormat="1"/>
    <xf borderId="10" fillId="2" fontId="18" numFmtId="0" xfId="0" applyBorder="1" applyFont="1"/>
    <xf borderId="10" fillId="2" fontId="18" numFmtId="164" xfId="0" applyAlignment="1" applyBorder="1" applyFont="1" applyNumberFormat="1">
      <alignment readingOrder="0"/>
    </xf>
    <xf borderId="0" fillId="2" fontId="18" numFmtId="9" xfId="0" applyAlignment="1" applyFont="1" applyNumberFormat="1">
      <alignment readingOrder="0"/>
    </xf>
    <xf borderId="10" fillId="3" fontId="6" numFmtId="2" xfId="0" applyBorder="1" applyFont="1" applyNumberFormat="1"/>
    <xf borderId="10" fillId="3" fontId="6" numFmtId="0" xfId="0" applyBorder="1" applyFont="1"/>
    <xf borderId="10" fillId="3" fontId="19" numFmtId="0" xfId="0" applyAlignment="1" applyBorder="1" applyFont="1">
      <alignment horizontal="center" readingOrder="0" shrinkToFit="0" wrapText="1"/>
    </xf>
    <xf borderId="10" fillId="3" fontId="13" numFmtId="164" xfId="0" applyBorder="1" applyFont="1" applyNumberFormat="1"/>
    <xf borderId="0" fillId="3" fontId="20" numFmtId="166" xfId="0" applyAlignment="1" applyFont="1" applyNumberFormat="1">
      <alignment vertical="bottom"/>
    </xf>
    <xf borderId="10" fillId="3" fontId="20" numFmtId="2" xfId="0" applyBorder="1" applyFont="1" applyNumberFormat="1"/>
    <xf borderId="10" fillId="3" fontId="20" numFmtId="0" xfId="0" applyAlignment="1" applyBorder="1" applyFont="1">
      <alignment readingOrder="0"/>
    </xf>
    <xf borderId="10" fillId="3" fontId="21" numFmtId="0" xfId="0" applyAlignment="1" applyBorder="1" applyFont="1">
      <alignment readingOrder="0" shrinkToFit="0" wrapText="1"/>
    </xf>
    <xf borderId="10" fillId="3" fontId="20" numFmtId="164" xfId="0" applyBorder="1" applyFont="1" applyNumberFormat="1"/>
    <xf borderId="0" fillId="0" fontId="6" numFmtId="2" xfId="0" applyAlignment="1" applyFont="1" applyNumberFormat="1">
      <alignment vertical="bottom"/>
    </xf>
    <xf borderId="0" fillId="0" fontId="6" numFmtId="0" xfId="0" applyAlignment="1" applyFont="1">
      <alignment vertical="bottom"/>
    </xf>
    <xf borderId="0" fillId="0" fontId="22" numFmtId="0" xfId="0" applyAlignment="1" applyFont="1">
      <alignment horizontal="center" vertical="bottom"/>
    </xf>
    <xf borderId="10" fillId="3" fontId="6" numFmtId="164" xfId="0" applyAlignment="1" applyBorder="1" applyFont="1" applyNumberFormat="1">
      <alignment vertical="bottom"/>
    </xf>
    <xf borderId="0" fillId="3" fontId="20" numFmtId="166" xfId="0" applyAlignment="1" applyFont="1" applyNumberFormat="1">
      <alignment horizontal="right" vertical="bottom"/>
    </xf>
    <xf borderId="0" fillId="3" fontId="6" numFmtId="2" xfId="0" applyAlignment="1" applyFont="1" applyNumberFormat="1">
      <alignment vertical="bottom"/>
    </xf>
    <xf borderId="0" fillId="3" fontId="23" numFmtId="0" xfId="0" applyAlignment="1" applyFont="1">
      <alignment readingOrder="0" shrinkToFit="0" vertical="bottom" wrapText="1"/>
    </xf>
    <xf borderId="0" fillId="3" fontId="6" numFmtId="166" xfId="0" applyAlignment="1" applyFont="1" applyNumberFormat="1">
      <alignment vertical="bottom"/>
    </xf>
    <xf borderId="0" fillId="3" fontId="13" numFmtId="0" xfId="0" applyAlignment="1" applyFont="1">
      <alignment readingOrder="0" vertical="bottom"/>
    </xf>
    <xf borderId="10" fillId="3" fontId="13" numFmtId="164" xfId="0" applyAlignment="1" applyBorder="1" applyFont="1" applyNumberFormat="1">
      <alignment readingOrder="0" vertical="bottom"/>
    </xf>
    <xf borderId="0" fillId="3" fontId="17" numFmtId="164" xfId="0" applyFont="1" applyNumberFormat="1"/>
    <xf borderId="0" fillId="0" fontId="17" numFmtId="164" xfId="0" applyFont="1" applyNumberFormat="1"/>
    <xf borderId="0" fillId="3" fontId="20" numFmtId="2" xfId="0" applyAlignment="1" applyFont="1" applyNumberFormat="1">
      <alignment horizontal="right" readingOrder="0" vertical="bottom"/>
    </xf>
    <xf borderId="0" fillId="3" fontId="13" numFmtId="0" xfId="0" applyAlignment="1" applyFont="1">
      <alignment readingOrder="0"/>
    </xf>
    <xf borderId="0" fillId="3" fontId="24" numFmtId="0" xfId="0" applyAlignment="1" applyFont="1">
      <alignment readingOrder="0" shrinkToFit="0" wrapText="1"/>
    </xf>
    <xf borderId="10" fillId="3" fontId="20" numFmtId="2" xfId="0" applyAlignment="1" applyBorder="1" applyFont="1" applyNumberFormat="1">
      <alignment horizontal="right" readingOrder="0" vertical="bottom"/>
    </xf>
    <xf borderId="10" fillId="3" fontId="20" numFmtId="0" xfId="0" applyAlignment="1" applyBorder="1" applyFont="1">
      <alignment readingOrder="0" vertical="bottom"/>
    </xf>
    <xf borderId="11" fillId="3" fontId="13" numFmtId="0" xfId="0" applyAlignment="1" applyBorder="1" applyFont="1">
      <alignment readingOrder="0" shrinkToFit="0" wrapText="1"/>
    </xf>
    <xf borderId="10" fillId="3" fontId="20" numFmtId="164" xfId="0" applyAlignment="1" applyBorder="1" applyFont="1" applyNumberFormat="1">
      <alignment horizontal="right" readingOrder="0" vertical="bottom"/>
    </xf>
    <xf borderId="10" fillId="3" fontId="21" numFmtId="0" xfId="0" applyAlignment="1" applyBorder="1" applyFont="1">
      <alignment readingOrder="0" shrinkToFit="0" vertical="bottom" wrapText="1"/>
    </xf>
    <xf borderId="11" fillId="3" fontId="24" numFmtId="0" xfId="0" applyAlignment="1" applyBorder="1" applyFont="1">
      <alignment readingOrder="0" shrinkToFit="0" wrapText="1"/>
    </xf>
    <xf borderId="10" fillId="3" fontId="20" numFmtId="0" xfId="0" applyAlignment="1" applyBorder="1" applyFont="1">
      <alignment vertical="bottom"/>
    </xf>
    <xf borderId="10" fillId="3" fontId="19" numFmtId="0" xfId="0" applyAlignment="1" applyBorder="1" applyFont="1">
      <alignment readingOrder="0" shrinkToFit="0" vertical="bottom" wrapText="1"/>
    </xf>
    <xf borderId="10" fillId="3" fontId="20" numFmtId="2" xfId="0" applyAlignment="1" applyBorder="1" applyFont="1" applyNumberFormat="1">
      <alignment horizontal="right" vertical="bottom"/>
    </xf>
    <xf borderId="11" fillId="3" fontId="13" numFmtId="0" xfId="0" applyAlignment="1" applyBorder="1" applyFont="1">
      <alignment readingOrder="0" shrinkToFit="0" vertical="bottom" wrapText="1"/>
    </xf>
    <xf borderId="10" fillId="3" fontId="13" numFmtId="0" xfId="0" applyAlignment="1" applyBorder="1" applyFont="1">
      <alignment readingOrder="0" vertical="bottom"/>
    </xf>
    <xf borderId="11" fillId="3" fontId="13" numFmtId="0" xfId="0" applyAlignment="1" applyBorder="1" applyFont="1">
      <alignment readingOrder="0"/>
    </xf>
    <xf borderId="10" fillId="3" fontId="19" numFmtId="0" xfId="0" applyAlignment="1" applyBorder="1" applyFont="1">
      <alignment readingOrder="0" shrinkToFit="0" wrapText="1"/>
    </xf>
    <xf borderId="10" fillId="3" fontId="6" numFmtId="0" xfId="0" applyAlignment="1" applyBorder="1" applyFont="1">
      <alignment readingOrder="0"/>
    </xf>
    <xf borderId="10" fillId="3" fontId="24" numFmtId="0" xfId="0" applyAlignment="1" applyBorder="1" applyFont="1">
      <alignment readingOrder="0"/>
    </xf>
    <xf borderId="0" fillId="3" fontId="20" numFmtId="0" xfId="0" applyAlignment="1" applyFont="1">
      <alignment readingOrder="0"/>
    </xf>
    <xf borderId="0" fillId="3" fontId="21" numFmtId="0" xfId="0" applyAlignment="1" applyFont="1">
      <alignment readingOrder="0" shrinkToFit="0" wrapText="1"/>
    </xf>
    <xf borderId="10" fillId="3" fontId="25" numFmtId="2" xfId="0" applyBorder="1" applyFont="1" applyNumberFormat="1"/>
    <xf borderId="0" fillId="3" fontId="25" numFmtId="0" xfId="0" applyAlignment="1" applyFont="1">
      <alignment readingOrder="0"/>
    </xf>
    <xf borderId="0" fillId="3" fontId="19" numFmtId="0" xfId="0" applyAlignment="1" applyFont="1">
      <alignment readingOrder="0" shrinkToFit="0" wrapText="1"/>
    </xf>
    <xf borderId="10" fillId="3" fontId="20" numFmtId="2" xfId="0" applyAlignment="1" applyBorder="1" applyFont="1" applyNumberFormat="1">
      <alignment readingOrder="0"/>
    </xf>
    <xf borderId="0" fillId="3" fontId="19" numFmtId="0" xfId="0" applyAlignment="1" applyFont="1">
      <alignment horizontal="left" readingOrder="0" shrinkToFit="0" wrapText="1"/>
    </xf>
    <xf borderId="10" fillId="3" fontId="13" numFmtId="2" xfId="0" applyAlignment="1" applyBorder="1" applyFont="1" applyNumberFormat="1">
      <alignment readingOrder="0"/>
    </xf>
    <xf borderId="11" fillId="3" fontId="13" numFmtId="0" xfId="0" applyBorder="1" applyFont="1"/>
    <xf borderId="0" fillId="3" fontId="20" numFmtId="0" xfId="0" applyAlignment="1" applyFont="1">
      <alignment readingOrder="0" vertical="bottom"/>
    </xf>
    <xf borderId="0" fillId="3" fontId="21" numFmtId="0" xfId="0" applyAlignment="1" applyFont="1">
      <alignment readingOrder="0" shrinkToFit="0" vertical="bottom" wrapText="1"/>
    </xf>
    <xf borderId="10" fillId="3" fontId="13" numFmtId="0" xfId="0" applyAlignment="1" applyBorder="1" applyFont="1">
      <alignment readingOrder="0"/>
    </xf>
    <xf borderId="10" fillId="3" fontId="21" numFmtId="0" xfId="0" applyAlignment="1" applyBorder="1" applyFont="1">
      <alignment horizontal="left" readingOrder="0" shrinkToFit="0" wrapText="1"/>
    </xf>
    <xf borderId="11" fillId="3" fontId="13" numFmtId="0" xfId="0" applyBorder="1" applyFont="1"/>
    <xf borderId="10" fillId="3" fontId="23" numFmtId="0" xfId="0" applyAlignment="1" applyBorder="1" applyFont="1">
      <alignment horizontal="left" readingOrder="0" shrinkToFit="0" wrapText="1"/>
    </xf>
    <xf borderId="10" fillId="3" fontId="19" numFmtId="0" xfId="0" applyAlignment="1" applyBorder="1" applyFont="1">
      <alignment horizontal="left" readingOrder="0" shrinkToFit="0" wrapText="1"/>
    </xf>
    <xf borderId="0" fillId="3" fontId="22" numFmtId="0" xfId="0" applyAlignment="1" applyFont="1">
      <alignment readingOrder="0" vertical="bottom"/>
    </xf>
    <xf borderId="10" fillId="3" fontId="6" numFmtId="0" xfId="0" applyAlignment="1" applyBorder="1" applyFont="1">
      <alignment readingOrder="0" vertical="bottom"/>
    </xf>
    <xf borderId="10" fillId="3" fontId="22" numFmtId="0" xfId="0" applyAlignment="1" applyBorder="1" applyFont="1">
      <alignment readingOrder="0" vertical="bottom"/>
    </xf>
    <xf borderId="0" fillId="0" fontId="13" numFmtId="0" xfId="0" applyAlignment="1" applyFont="1">
      <alignment readingOrder="0" vertical="bottom"/>
    </xf>
    <xf borderId="10" fillId="3" fontId="6" numFmtId="2" xfId="0" applyAlignment="1" applyBorder="1" applyFont="1" applyNumberFormat="1">
      <alignment vertical="bottom"/>
    </xf>
    <xf borderId="0" fillId="3" fontId="19" numFmtId="0" xfId="0" applyAlignment="1" applyFont="1">
      <alignment readingOrder="0" shrinkToFit="0" vertical="bottom" wrapText="1"/>
    </xf>
    <xf borderId="10" fillId="3" fontId="6" numFmtId="0" xfId="0" applyAlignment="1" applyBorder="1" applyFont="1">
      <alignment vertical="bottom"/>
    </xf>
    <xf borderId="10" fillId="3" fontId="26" numFmtId="0" xfId="0" applyAlignment="1" applyBorder="1" applyFont="1">
      <alignment readingOrder="0" vertical="bottom"/>
    </xf>
    <xf borderId="11" fillId="3" fontId="2" numFmtId="0" xfId="0" applyAlignment="1" applyBorder="1" applyFont="1">
      <alignment readingOrder="0"/>
    </xf>
    <xf borderId="11" fillId="3" fontId="24" numFmtId="0" xfId="0" applyAlignment="1" applyBorder="1" applyFont="1">
      <alignment readingOrder="0"/>
    </xf>
    <xf borderId="0" fillId="3" fontId="26" numFmtId="0" xfId="0" applyAlignment="1" applyFont="1">
      <alignment readingOrder="0" vertical="bottom"/>
    </xf>
    <xf borderId="10" fillId="3" fontId="20" numFmtId="0" xfId="0" applyBorder="1" applyFont="1"/>
    <xf borderId="0" fillId="0" fontId="14" numFmtId="0" xfId="0" applyAlignment="1" applyFont="1">
      <alignment readingOrder="0"/>
    </xf>
    <xf borderId="0" fillId="0" fontId="14" numFmtId="0" xfId="0" applyAlignment="1" applyFont="1">
      <alignment readingOrder="0" shrinkToFit="0" wrapText="1"/>
    </xf>
    <xf borderId="10" fillId="3" fontId="20" numFmtId="164" xfId="0" applyAlignment="1" applyBorder="1" applyFont="1" applyNumberFormat="1">
      <alignment readingOrder="0"/>
    </xf>
    <xf borderId="0" fillId="0" fontId="17" numFmtId="0" xfId="0" applyAlignment="1" applyFont="1">
      <alignment readingOrder="0"/>
    </xf>
    <xf borderId="10" fillId="0" fontId="13" numFmtId="0" xfId="0" applyAlignment="1" applyBorder="1" applyFont="1">
      <alignment readingOrder="0" vertical="bottom"/>
    </xf>
    <xf borderId="10" fillId="0" fontId="13" numFmtId="0" xfId="0" applyAlignment="1" applyBorder="1" applyFont="1">
      <alignment readingOrder="0" shrinkToFit="0" vertical="bottom" wrapText="1"/>
    </xf>
    <xf borderId="0" fillId="0" fontId="27" numFmtId="0" xfId="0" applyAlignment="1" applyFont="1">
      <alignment readingOrder="0"/>
    </xf>
    <xf borderId="0" fillId="0" fontId="14" numFmtId="0" xfId="0" applyAlignment="1" applyFont="1">
      <alignment horizontal="left" readingOrder="0"/>
    </xf>
    <xf borderId="0" fillId="0" fontId="6" numFmtId="164" xfId="0" applyAlignment="1" applyFont="1" applyNumberFormat="1">
      <alignment vertical="bottom"/>
    </xf>
    <xf borderId="0" fillId="0" fontId="12" numFmtId="0" xfId="0" applyAlignment="1" applyFont="1">
      <alignment readingOrder="0" vertical="bottom"/>
    </xf>
    <xf borderId="0" fillId="3" fontId="6" numFmtId="164" xfId="0" applyAlignment="1" applyFont="1" applyNumberFormat="1">
      <alignment vertical="top"/>
    </xf>
    <xf borderId="0" fillId="3" fontId="13" numFmtId="164" xfId="0" applyAlignment="1" applyFont="1" applyNumberFormat="1">
      <alignment readingOrder="0" vertical="top"/>
    </xf>
    <xf borderId="0" fillId="0" fontId="6" numFmtId="164" xfId="0" applyFont="1" applyNumberFormat="1"/>
    <xf borderId="0" fillId="3" fontId="13" numFmtId="0" xfId="0" applyFont="1"/>
    <xf borderId="0" fillId="3" fontId="6" numFmtId="164" xfId="0" applyAlignment="1" applyFont="1" applyNumberFormat="1">
      <alignment vertical="bottom"/>
    </xf>
    <xf borderId="10" fillId="2" fontId="18" numFmtId="166" xfId="0" applyAlignment="1" applyBorder="1" applyFont="1" applyNumberFormat="1">
      <alignment readingOrder="0"/>
    </xf>
    <xf borderId="0" fillId="3" fontId="18" numFmtId="0" xfId="0" applyAlignment="1" applyFont="1">
      <alignment readingOrder="0"/>
    </xf>
    <xf borderId="0" fillId="3" fontId="18" numFmtId="164" xfId="0" applyAlignment="1" applyFont="1" applyNumberFormat="1">
      <alignment readingOrder="0"/>
    </xf>
    <xf borderId="0" fillId="3" fontId="18" numFmtId="0" xfId="0" applyFont="1"/>
    <xf borderId="0" fillId="3" fontId="28" numFmtId="0" xfId="0" applyAlignment="1" applyFont="1">
      <alignment readingOrder="0"/>
    </xf>
    <xf borderId="10" fillId="3" fontId="13" numFmtId="0" xfId="0" applyAlignment="1" applyBorder="1" applyFont="1">
      <alignment horizontal="left" readingOrder="0"/>
    </xf>
    <xf borderId="10" fillId="3" fontId="13" numFmtId="166" xfId="0" applyAlignment="1" applyBorder="1" applyFont="1" applyNumberFormat="1">
      <alignment horizontal="left" readingOrder="0"/>
    </xf>
    <xf borderId="0" fillId="3" fontId="20" numFmtId="0" xfId="0" applyAlignment="1" applyFont="1">
      <alignment vertical="bottom"/>
    </xf>
    <xf borderId="0" fillId="3" fontId="20" numFmtId="164" xfId="0" applyAlignment="1" applyFont="1" applyNumberFormat="1">
      <alignment readingOrder="0" vertical="bottom"/>
    </xf>
    <xf borderId="10" fillId="3" fontId="20" numFmtId="0" xfId="0" applyAlignment="1" applyBorder="1" applyFont="1">
      <alignment horizontal="left" readingOrder="0"/>
    </xf>
    <xf borderId="10" fillId="3" fontId="20" numFmtId="166" xfId="0" applyAlignment="1" applyBorder="1" applyFont="1" applyNumberFormat="1">
      <alignment horizontal="left" readingOrder="0"/>
    </xf>
    <xf borderId="0" fillId="0" fontId="13" numFmtId="0" xfId="0" applyAlignment="1" applyFont="1">
      <alignment horizontal="left" readingOrder="0" vertical="bottom"/>
    </xf>
    <xf borderId="10" fillId="3" fontId="13" numFmtId="166" xfId="0" applyAlignment="1" applyBorder="1" applyFont="1" applyNumberFormat="1">
      <alignment horizontal="left" readingOrder="0" vertical="bottom"/>
    </xf>
    <xf borderId="0" fillId="3" fontId="20" numFmtId="0" xfId="0" applyAlignment="1" applyFont="1">
      <alignment horizontal="right" vertical="bottom"/>
    </xf>
    <xf borderId="0" fillId="3" fontId="13" numFmtId="0" xfId="0" applyAlignment="1" applyFont="1">
      <alignment horizontal="left" readingOrder="0" vertical="bottom"/>
    </xf>
    <xf borderId="0" fillId="3" fontId="21" numFmtId="0" xfId="0" applyAlignment="1" applyFont="1">
      <alignment horizontal="left" readingOrder="0" shrinkToFit="0" vertical="bottom" wrapText="1"/>
    </xf>
    <xf borderId="0" fillId="3" fontId="13" numFmtId="164" xfId="0" applyAlignment="1" applyFont="1" applyNumberFormat="1">
      <alignment horizontal="right" readingOrder="0" vertical="bottom"/>
    </xf>
    <xf borderId="0" fillId="3" fontId="13" numFmtId="0" xfId="0" applyAlignment="1" applyFont="1">
      <alignment horizontal="left" readingOrder="0"/>
    </xf>
    <xf borderId="0" fillId="3" fontId="13" numFmtId="0" xfId="0" applyAlignment="1" applyFont="1">
      <alignment horizontal="left" readingOrder="0" shrinkToFit="0" wrapText="1"/>
    </xf>
    <xf borderId="10" fillId="3" fontId="20" numFmtId="166" xfId="0" applyAlignment="1" applyBorder="1" applyFont="1" applyNumberFormat="1">
      <alignment horizontal="left" readingOrder="0" vertical="bottom"/>
    </xf>
    <xf borderId="10" fillId="3" fontId="20" numFmtId="0" xfId="0" applyAlignment="1" applyBorder="1" applyFont="1">
      <alignment horizontal="left" readingOrder="0" vertical="bottom"/>
    </xf>
    <xf borderId="11" fillId="3" fontId="13" numFmtId="0" xfId="0" applyAlignment="1" applyBorder="1" applyFont="1">
      <alignment horizontal="left" readingOrder="0" shrinkToFit="0" wrapText="1"/>
    </xf>
    <xf borderId="0" fillId="3" fontId="17" numFmtId="9" xfId="0" applyAlignment="1" applyFont="1" applyNumberFormat="1">
      <alignment readingOrder="0"/>
    </xf>
    <xf borderId="10" fillId="3" fontId="21" numFmtId="0" xfId="0" applyAlignment="1" applyBorder="1" applyFont="1">
      <alignment horizontal="left" readingOrder="0" shrinkToFit="0" vertical="bottom" wrapText="1"/>
    </xf>
    <xf borderId="11" fillId="3" fontId="13" numFmtId="0" xfId="0" applyAlignment="1" applyBorder="1" applyFont="1">
      <alignment horizontal="left" readingOrder="0" shrinkToFit="0" vertical="bottom" wrapText="1"/>
    </xf>
    <xf borderId="0" fillId="3" fontId="6" numFmtId="9" xfId="0" applyAlignment="1" applyFont="1" applyNumberFormat="1">
      <alignment vertical="bottom"/>
    </xf>
    <xf borderId="10" fillId="3" fontId="13" numFmtId="0" xfId="0" applyAlignment="1" applyBorder="1" applyFont="1">
      <alignment horizontal="left" readingOrder="0" vertical="bottom"/>
    </xf>
    <xf borderId="11" fillId="3" fontId="13" numFmtId="0" xfId="0" applyAlignment="1" applyBorder="1" applyFont="1">
      <alignment horizontal="left" readingOrder="0"/>
    </xf>
    <xf borderId="0" fillId="3" fontId="20" numFmtId="0" xfId="0" applyAlignment="1" applyFont="1">
      <alignment horizontal="left" readingOrder="0"/>
    </xf>
    <xf borderId="0" fillId="3" fontId="21" numFmtId="0" xfId="0" applyAlignment="1" applyFont="1">
      <alignment horizontal="left" readingOrder="0" shrinkToFit="0" wrapText="1"/>
    </xf>
    <xf borderId="0" fillId="3" fontId="29" numFmtId="0" xfId="0" applyFont="1"/>
    <xf borderId="0" fillId="0" fontId="29" numFmtId="0" xfId="0" applyFont="1"/>
    <xf borderId="0" fillId="3" fontId="20" numFmtId="0" xfId="0" applyAlignment="1" applyFont="1">
      <alignment horizontal="left" readingOrder="0" vertical="bottom"/>
    </xf>
    <xf borderId="0" fillId="3" fontId="14" numFmtId="0" xfId="0" applyFont="1"/>
    <xf borderId="0" fillId="0" fontId="14" numFmtId="0" xfId="0" applyFont="1"/>
    <xf borderId="0" fillId="3" fontId="13" numFmtId="164" xfId="0" applyAlignment="1" applyFont="1" applyNumberFormat="1">
      <alignment readingOrder="0"/>
    </xf>
    <xf borderId="11" fillId="3" fontId="30" numFmtId="0" xfId="0" applyAlignment="1" applyBorder="1" applyFont="1">
      <alignment horizontal="left" readingOrder="0"/>
    </xf>
    <xf borderId="0" fillId="0" fontId="14" numFmtId="0" xfId="0" applyAlignment="1" applyFont="1">
      <alignment horizontal="left" readingOrder="0" shrinkToFit="0" wrapText="1"/>
    </xf>
    <xf borderId="10" fillId="0" fontId="13" numFmtId="0" xfId="0" applyAlignment="1" applyBorder="1" applyFont="1">
      <alignment horizontal="left" readingOrder="0" vertical="bottom"/>
    </xf>
    <xf borderId="10" fillId="0" fontId="13" numFmtId="0" xfId="0" applyAlignment="1" applyBorder="1" applyFont="1">
      <alignment horizontal="left" readingOrder="0" shrinkToFit="0" vertical="bottom" wrapText="1"/>
    </xf>
    <xf borderId="0" fillId="0" fontId="14" numFmtId="164" xfId="0" applyAlignment="1" applyFont="1" applyNumberFormat="1">
      <alignment horizontal="left" readingOrder="0"/>
    </xf>
    <xf borderId="10" fillId="3" fontId="13" numFmtId="166" xfId="0" applyBorder="1" applyFont="1" applyNumberFormat="1"/>
    <xf borderId="10" fillId="3" fontId="20" numFmtId="166" xfId="0" applyBorder="1" applyFont="1" applyNumberFormat="1"/>
    <xf borderId="0" fillId="0" fontId="24" numFmtId="0" xfId="0" applyAlignment="1" applyFont="1">
      <alignment vertical="bottom"/>
    </xf>
    <xf borderId="10" fillId="3" fontId="6" numFmtId="166" xfId="0" applyAlignment="1" applyBorder="1" applyFont="1" applyNumberFormat="1">
      <alignment vertical="bottom"/>
    </xf>
    <xf borderId="0" fillId="0" fontId="13" numFmtId="0" xfId="0" applyAlignment="1" applyFont="1">
      <alignment vertical="bottom"/>
    </xf>
    <xf borderId="0" fillId="0" fontId="13" numFmtId="0" xfId="0" applyAlignment="1" applyFont="1">
      <alignment vertical="bottom"/>
    </xf>
    <xf borderId="10" fillId="3" fontId="20" numFmtId="166" xfId="0" applyAlignment="1" applyBorder="1" applyFont="1" applyNumberFormat="1">
      <alignment horizontal="right" vertical="bottom"/>
    </xf>
    <xf borderId="0" fillId="0" fontId="13" numFmtId="0" xfId="0" applyAlignment="1" applyFont="1">
      <alignment horizontal="right" vertical="bottom"/>
    </xf>
    <xf borderId="0" fillId="0" fontId="13" numFmtId="164" xfId="0" applyAlignment="1" applyFont="1" applyNumberFormat="1">
      <alignment horizontal="right" vertical="bottom"/>
    </xf>
    <xf borderId="0" fillId="0" fontId="13" numFmtId="0" xfId="0" applyAlignment="1" applyFont="1">
      <alignment horizontal="right" vertical="bottom"/>
    </xf>
    <xf borderId="0" fillId="0" fontId="14" numFmtId="164" xfId="0" applyAlignment="1" applyFont="1" applyNumberFormat="1">
      <alignment readingOrder="0"/>
    </xf>
    <xf borderId="0" fillId="0" fontId="13" numFmtId="2" xfId="0" applyAlignment="1" applyFont="1" applyNumberFormat="1">
      <alignment readingOrder="0" vertical="bottom"/>
    </xf>
    <xf borderId="0" fillId="0" fontId="13" numFmtId="0" xfId="0" applyAlignment="1" applyFont="1">
      <alignment horizontal="center" readingOrder="0" vertical="bottom"/>
    </xf>
    <xf borderId="10" fillId="3" fontId="13" numFmtId="164" xfId="0" applyAlignment="1" applyBorder="1" applyFont="1" applyNumberFormat="1">
      <alignment vertical="bottom"/>
    </xf>
    <xf borderId="0" fillId="3" fontId="20" numFmtId="164" xfId="0" applyAlignment="1" applyFont="1" applyNumberFormat="1">
      <alignment horizontal="right" readingOrder="0" vertical="bottom"/>
    </xf>
    <xf borderId="0" fillId="3" fontId="13" numFmtId="166" xfId="0" applyAlignment="1" applyFont="1" applyNumberFormat="1">
      <alignment vertical="bottom"/>
    </xf>
    <xf borderId="0" fillId="3" fontId="20" numFmtId="9" xfId="0" applyAlignment="1" applyFont="1" applyNumberFormat="1">
      <alignment horizontal="right" readingOrder="0" vertical="bottom"/>
    </xf>
    <xf borderId="0" fillId="3" fontId="13" numFmtId="2" xfId="0" applyAlignment="1" applyFont="1" applyNumberFormat="1">
      <alignment readingOrder="0" vertical="bottom"/>
    </xf>
    <xf borderId="0" fillId="3" fontId="13" numFmtId="164" xfId="0" applyAlignment="1" applyFont="1" applyNumberFormat="1">
      <alignment readingOrder="0" vertical="bottom"/>
    </xf>
    <xf borderId="0" fillId="3" fontId="13" numFmtId="166" xfId="0" applyAlignment="1" applyFont="1" applyNumberFormat="1">
      <alignment horizontal="right" vertical="bottom"/>
    </xf>
    <xf borderId="0" fillId="3" fontId="13" numFmtId="9" xfId="0" applyAlignment="1" applyFont="1" applyNumberFormat="1">
      <alignment readingOrder="0" vertical="bottom"/>
    </xf>
    <xf borderId="0" fillId="0" fontId="14" numFmtId="9" xfId="0" applyAlignment="1" applyFont="1" applyNumberFormat="1">
      <alignment readingOrder="0"/>
    </xf>
    <xf borderId="0" fillId="3" fontId="13" numFmtId="0" xfId="0" applyAlignment="1" applyFont="1">
      <alignment readingOrder="0" shrinkToFit="0" wrapText="1"/>
    </xf>
    <xf borderId="10" fillId="3" fontId="20" numFmtId="164" xfId="0" applyAlignment="1" applyBorder="1" applyFont="1" applyNumberFormat="1">
      <alignment horizontal="right" vertical="bottom"/>
    </xf>
    <xf borderId="0" fillId="3" fontId="13" numFmtId="0" xfId="0" applyAlignment="1" applyFont="1">
      <alignment vertical="bottom"/>
    </xf>
    <xf borderId="10" fillId="3" fontId="21" numFmtId="0" xfId="0" applyAlignment="1" applyBorder="1" applyFont="1">
      <alignment shrinkToFit="0" wrapText="1"/>
    </xf>
    <xf borderId="11" fillId="3" fontId="13" numFmtId="0" xfId="0" applyAlignment="1" applyBorder="1" applyFont="1">
      <alignment shrinkToFit="0" wrapText="1"/>
    </xf>
    <xf borderId="10" fillId="3" fontId="13" numFmtId="2" xfId="0" applyAlignment="1" applyBorder="1" applyFont="1" applyNumberFormat="1">
      <alignment readingOrder="0" vertical="bottom"/>
    </xf>
    <xf borderId="0" fillId="3" fontId="13" numFmtId="166" xfId="0" applyFont="1" applyNumberFormat="1"/>
    <xf borderId="11" fillId="3" fontId="13" numFmtId="0" xfId="0" applyAlignment="1" applyBorder="1" applyFont="1">
      <alignment shrinkToFit="0" wrapText="1"/>
    </xf>
    <xf borderId="0" fillId="3" fontId="20" numFmtId="164" xfId="0" applyAlignment="1" applyFont="1" applyNumberFormat="1">
      <alignment horizontal="right" vertical="bottom"/>
    </xf>
    <xf borderId="0" fillId="3" fontId="13" numFmtId="0" xfId="0" applyAlignment="1" applyFont="1">
      <alignment horizontal="right" vertical="bottom"/>
    </xf>
    <xf borderId="11" fillId="3" fontId="30" numFmtId="0" xfId="0" applyAlignment="1" applyBorder="1" applyFont="1">
      <alignment readingOrder="0"/>
    </xf>
    <xf borderId="0" fillId="0" fontId="14" numFmtId="2" xfId="0" applyAlignment="1" applyFont="1" applyNumberFormat="1">
      <alignment readingOrder="0"/>
    </xf>
    <xf borderId="0" fillId="0" fontId="14" numFmtId="164" xfId="0" applyFont="1" applyNumberFormat="1"/>
    <xf borderId="0" fillId="0" fontId="14" numFmtId="164" xfId="0" applyAlignment="1" applyFont="1" applyNumberFormat="1">
      <alignment horizontal="right"/>
    </xf>
    <xf borderId="10" fillId="3" fontId="20" numFmtId="166" xfId="0" applyAlignment="1" applyBorder="1" applyFont="1" applyNumberFormat="1">
      <alignment horizontal="right" readingOrder="0" vertical="bottom"/>
    </xf>
    <xf borderId="11" fillId="3" fontId="13" numFmtId="0" xfId="0" applyAlignment="1" applyBorder="1" applyFont="1">
      <alignment shrinkToFit="0" vertical="bottom" wrapText="1"/>
    </xf>
    <xf borderId="0" fillId="3" fontId="20" numFmtId="0" xfId="0" applyFont="1"/>
    <xf borderId="0" fillId="3" fontId="21" numFmtId="0" xfId="0" applyAlignment="1" applyFont="1">
      <alignment shrinkToFit="0" wrapText="1"/>
    </xf>
    <xf borderId="0" fillId="3" fontId="25" numFmtId="0" xfId="0" applyFont="1"/>
    <xf borderId="0" fillId="3" fontId="13" numFmtId="0" xfId="0" applyFont="1"/>
    <xf borderId="0" fillId="3" fontId="6" numFmtId="0" xfId="0" applyAlignment="1" applyFont="1">
      <alignment vertical="bottom"/>
    </xf>
    <xf borderId="10" fillId="3" fontId="21" numFmtId="0" xfId="0" applyAlignment="1" applyBorder="1" applyFont="1">
      <alignment shrinkToFit="0" vertical="bottom" wrapText="1"/>
    </xf>
    <xf borderId="11" fillId="3" fontId="2" numFmtId="0" xfId="0" applyBorder="1" applyFont="1"/>
    <xf borderId="11" fillId="3" fontId="2" numFmtId="0" xfId="0" applyBorder="1" applyFont="1"/>
    <xf borderId="10" fillId="3" fontId="13" numFmtId="0" xfId="0" applyBorder="1" applyFont="1"/>
    <xf borderId="10" fillId="3" fontId="21" numFmtId="0" xfId="0" applyAlignment="1" applyBorder="1" applyFont="1">
      <alignment shrinkToFit="0" wrapText="1"/>
    </xf>
    <xf borderId="11" fillId="3" fontId="24" numFmtId="0" xfId="0" applyBorder="1" applyFont="1"/>
    <xf borderId="10" fillId="3" fontId="20" numFmtId="166" xfId="0" applyAlignment="1" applyBorder="1" applyFont="1" applyNumberFormat="1">
      <alignment readingOrder="0"/>
    </xf>
    <xf borderId="10" fillId="0" fontId="13" numFmtId="0" xfId="0" applyAlignment="1" applyBorder="1" applyFont="1">
      <alignment shrinkToFit="0" vertical="bottom" wrapText="1"/>
    </xf>
    <xf borderId="10" fillId="3" fontId="20" numFmtId="164" xfId="0" applyAlignment="1" applyBorder="1" applyFont="1" applyNumberFormat="1">
      <alignment readingOrder="0"/>
    </xf>
    <xf borderId="0" fillId="0" fontId="22" numFmtId="0" xfId="0" applyAlignment="1" applyFont="1">
      <alignment horizontal="center" readingOrder="0" vertical="bottom"/>
    </xf>
    <xf borderId="10" fillId="3" fontId="13" numFmtId="166" xfId="0" applyAlignment="1" applyBorder="1" applyFont="1" applyNumberFormat="1">
      <alignment readingOrder="0" vertical="bottom"/>
    </xf>
    <xf borderId="10" fillId="3" fontId="20" numFmtId="0" xfId="0" applyBorder="1" applyFont="1"/>
    <xf borderId="10" fillId="3" fontId="19" numFmtId="0" xfId="0" applyAlignment="1" applyBorder="1" applyFont="1">
      <alignment shrinkToFit="0" wrapText="1"/>
    </xf>
    <xf borderId="10" fillId="3" fontId="20" numFmtId="164" xfId="0" applyAlignment="1" applyBorder="1" applyFont="1" applyNumberFormat="1">
      <alignment horizontal="right" readingOrder="0" vertical="bottom"/>
    </xf>
    <xf borderId="10" fillId="3" fontId="21" numFmtId="0" xfId="0" applyAlignment="1" applyBorder="1" applyFont="1">
      <alignment horizontal="left" shrinkToFit="0" wrapText="1"/>
    </xf>
    <xf borderId="10" fillId="3" fontId="31" numFmtId="0" xfId="0" applyAlignment="1" applyBorder="1" applyFont="1">
      <alignment horizontal="left" readingOrder="0" shrinkToFit="0" wrapText="1"/>
    </xf>
    <xf borderId="11" fillId="3" fontId="24" numFmtId="0" xfId="0" applyAlignment="1" applyBorder="1" applyFont="1">
      <alignment readingOrder="0" shrinkToFit="0" vertical="bottom" wrapText="1"/>
    </xf>
    <xf borderId="10" fillId="3" fontId="13" numFmtId="0" xfId="0" applyAlignment="1" applyBorder="1" applyFont="1">
      <alignment vertical="bottom"/>
    </xf>
    <xf borderId="0" fillId="0" fontId="24" numFmtId="0" xfId="0" applyAlignment="1" applyFont="1">
      <alignment readingOrder="0" vertical="bottom"/>
    </xf>
    <xf borderId="0" fillId="0" fontId="6" numFmtId="166" xfId="0" applyAlignment="1" applyFont="1" applyNumberFormat="1">
      <alignment vertical="bottom"/>
    </xf>
    <xf borderId="0" fillId="0" fontId="6" numFmtId="9" xfId="0" applyAlignment="1" applyFont="1" applyNumberFormat="1">
      <alignment vertical="bottom"/>
    </xf>
    <xf borderId="0" fillId="0" fontId="13" numFmtId="9" xfId="0" applyAlignment="1" applyFont="1" applyNumberFormat="1">
      <alignment horizontal="center" vertical="bottom"/>
    </xf>
    <xf borderId="0" fillId="0" fontId="13" numFmtId="166" xfId="0" applyAlignment="1" applyFont="1" applyNumberFormat="1">
      <alignment vertical="bottom"/>
    </xf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11" Type="http://schemas.openxmlformats.org/officeDocument/2006/relationships/worksheet" Target="worksheets/sheet8.xml"/><Relationship Id="rId10" Type="http://schemas.openxmlformats.org/officeDocument/2006/relationships/worksheet" Target="worksheets/sheet7.xml"/><Relationship Id="rId12" Type="http://schemas.openxmlformats.org/officeDocument/2006/relationships/worksheet" Target="worksheets/sheet9.xml"/><Relationship Id="rId9" Type="http://schemas.openxmlformats.org/officeDocument/2006/relationships/worksheet" Target="worksheets/sheet6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/Relationships>
</file>

<file path=xl/drawings/_rels/drawing1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6.xml.rels><?xml version="1.0" encoding="UTF-8" standalone="yes"?>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7.xml.rels><?xml version="1.0" encoding="UTF-8" standalone="yes"?>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8.xml.rels><?xml version="1.0" encoding="UTF-8" standalone="yes"?>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9.xml.rels><?xml version="1.0" encoding="UTF-8" standalone="yes"?>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0</xdr:colOff>
      <xdr:row>4</xdr:row>
      <xdr:rowOff>95250</xdr:rowOff>
    </xdr:from>
    <xdr:ext cx="4305300" cy="1228725"/>
    <xdr:pic>
      <xdr:nvPicPr>
        <xdr:cNvPr id="0" name="image1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57150</xdr:colOff>
      <xdr:row>7</xdr:row>
      <xdr:rowOff>0</xdr:rowOff>
    </xdr:from>
    <xdr:ext cx="3810000" cy="1085850"/>
    <xdr:pic>
      <xdr:nvPicPr>
        <xdr:cNvPr id="0" name="image2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57150</xdr:colOff>
      <xdr:row>7</xdr:row>
      <xdr:rowOff>0</xdr:rowOff>
    </xdr:from>
    <xdr:ext cx="3810000" cy="1085850"/>
    <xdr:pic>
      <xdr:nvPicPr>
        <xdr:cNvPr id="0" name="image2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57150</xdr:colOff>
      <xdr:row>7</xdr:row>
      <xdr:rowOff>0</xdr:rowOff>
    </xdr:from>
    <xdr:ext cx="3810000" cy="1085850"/>
    <xdr:pic>
      <xdr:nvPicPr>
        <xdr:cNvPr id="0" name="image2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57150</xdr:colOff>
      <xdr:row>7</xdr:row>
      <xdr:rowOff>0</xdr:rowOff>
    </xdr:from>
    <xdr:ext cx="3810000" cy="1085850"/>
    <xdr:pic>
      <xdr:nvPicPr>
        <xdr:cNvPr id="0" name="image2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57150</xdr:colOff>
      <xdr:row>7</xdr:row>
      <xdr:rowOff>0</xdr:rowOff>
    </xdr:from>
    <xdr:ext cx="3810000" cy="1085850"/>
    <xdr:pic>
      <xdr:nvPicPr>
        <xdr:cNvPr id="0" name="image2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57150</xdr:colOff>
      <xdr:row>7</xdr:row>
      <xdr:rowOff>0</xdr:rowOff>
    </xdr:from>
    <xdr:ext cx="3810000" cy="1085850"/>
    <xdr:pic>
      <xdr:nvPicPr>
        <xdr:cNvPr id="0" name="image2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57150</xdr:colOff>
      <xdr:row>7</xdr:row>
      <xdr:rowOff>0</xdr:rowOff>
    </xdr:from>
    <xdr:ext cx="3810000" cy="1085850"/>
    <xdr:pic>
      <xdr:nvPicPr>
        <xdr:cNvPr id="0" name="image2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57150</xdr:colOff>
      <xdr:row>7</xdr:row>
      <xdr:rowOff>0</xdr:rowOff>
    </xdr:from>
    <xdr:ext cx="3810000" cy="1085850"/>
    <xdr:pic>
      <xdr:nvPicPr>
        <xdr:cNvPr id="0" name="image2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1" max="1" width="31.5"/>
    <col customWidth="1" min="2" max="2" width="24.5"/>
  </cols>
  <sheetData>
    <row r="1">
      <c r="A1" s="1" t="s">
        <v>0</v>
      </c>
      <c r="B1" s="2"/>
      <c r="C1" s="2"/>
    </row>
    <row r="2">
      <c r="A2" s="3" t="s">
        <v>1</v>
      </c>
      <c r="B2" s="2"/>
      <c r="C2" s="2"/>
    </row>
    <row r="3">
      <c r="A3" s="4" t="s">
        <v>2</v>
      </c>
      <c r="B3" s="2"/>
      <c r="C3" s="2"/>
    </row>
    <row r="4">
      <c r="A4" s="3" t="s">
        <v>3</v>
      </c>
      <c r="B4" s="5"/>
      <c r="C4" s="6"/>
    </row>
    <row r="5">
      <c r="A5" s="7" t="s">
        <v>4</v>
      </c>
      <c r="B5" s="8"/>
      <c r="C5" s="9"/>
    </row>
    <row r="13">
      <c r="A13" s="10" t="s">
        <v>5</v>
      </c>
      <c r="B13" s="11"/>
    </row>
    <row r="14">
      <c r="A14" s="12" t="s">
        <v>6</v>
      </c>
      <c r="B14" s="13" t="s">
        <v>7</v>
      </c>
    </row>
    <row r="15">
      <c r="A15" s="12" t="s">
        <v>8</v>
      </c>
      <c r="B15" s="12" t="s">
        <v>9</v>
      </c>
    </row>
    <row r="16">
      <c r="A16" s="12" t="s">
        <v>10</v>
      </c>
      <c r="B16" s="13" t="s">
        <v>11</v>
      </c>
    </row>
    <row r="17">
      <c r="A17" s="12" t="s">
        <v>12</v>
      </c>
      <c r="B17" s="13" t="s">
        <v>13</v>
      </c>
    </row>
    <row r="18">
      <c r="A18" s="12" t="s">
        <v>14</v>
      </c>
      <c r="B18" s="13" t="s">
        <v>15</v>
      </c>
    </row>
    <row r="19">
      <c r="A19" s="14" t="s">
        <v>16</v>
      </c>
      <c r="B19" s="15"/>
    </row>
    <row r="20">
      <c r="A20" s="12" t="s">
        <v>17</v>
      </c>
      <c r="B20" s="12" t="s">
        <v>18</v>
      </c>
    </row>
    <row r="21">
      <c r="A21" s="12" t="s">
        <v>19</v>
      </c>
      <c r="B21" s="12" t="s">
        <v>20</v>
      </c>
    </row>
    <row r="22">
      <c r="A22" s="12" t="s">
        <v>21</v>
      </c>
      <c r="B22" s="13" t="s">
        <v>22</v>
      </c>
    </row>
    <row r="23">
      <c r="A23" s="12" t="s">
        <v>23</v>
      </c>
      <c r="B23" s="12" t="s">
        <v>24</v>
      </c>
    </row>
    <row r="24">
      <c r="A24" s="12" t="s">
        <v>25</v>
      </c>
      <c r="B24" s="12" t="s">
        <v>26</v>
      </c>
    </row>
    <row r="25">
      <c r="A25" s="12" t="s">
        <v>27</v>
      </c>
      <c r="B25" s="12" t="s">
        <v>28</v>
      </c>
    </row>
    <row r="26">
      <c r="A26" s="12" t="s">
        <v>29</v>
      </c>
      <c r="B26" s="13" t="s">
        <v>30</v>
      </c>
    </row>
    <row r="27">
      <c r="A27" s="16" t="s">
        <v>31</v>
      </c>
      <c r="B27" s="16" t="s">
        <v>32</v>
      </c>
    </row>
    <row r="28">
      <c r="A28" s="16" t="s">
        <v>33</v>
      </c>
      <c r="B28" s="16" t="s">
        <v>34</v>
      </c>
    </row>
    <row r="29">
      <c r="A29" s="17"/>
      <c r="B29" s="17"/>
    </row>
  </sheetData>
  <mergeCells count="1">
    <mergeCell ref="A13:B13"/>
  </mergeCell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 fitToPage="1"/>
  </sheetPr>
  <sheetViews>
    <sheetView workbookViewId="0"/>
  </sheetViews>
  <sheetFormatPr customHeight="1" defaultColWidth="12.63" defaultRowHeight="15.75"/>
  <cols>
    <col customWidth="1" min="1" max="1" width="4.88"/>
    <col customWidth="1" min="2" max="2" width="14.88"/>
    <col customWidth="1" min="3" max="3" width="63.75"/>
  </cols>
  <sheetData>
    <row r="1">
      <c r="A1" s="18" t="s">
        <v>0</v>
      </c>
      <c r="B1" s="19"/>
      <c r="C1" s="19"/>
      <c r="D1" s="20"/>
      <c r="E1" s="21"/>
    </row>
    <row r="2">
      <c r="A2" s="22" t="s">
        <v>1</v>
      </c>
      <c r="B2" s="19"/>
      <c r="C2" s="19"/>
      <c r="D2" s="20"/>
      <c r="E2" s="21"/>
    </row>
    <row r="3">
      <c r="A3" s="22" t="s">
        <v>35</v>
      </c>
      <c r="B3" s="19"/>
      <c r="C3" s="19"/>
      <c r="D3" s="20"/>
      <c r="E3" s="21"/>
    </row>
    <row r="4">
      <c r="A4" s="22" t="s">
        <v>3</v>
      </c>
      <c r="B4" s="23"/>
      <c r="C4" s="19"/>
      <c r="D4" s="20"/>
      <c r="E4" s="21"/>
    </row>
    <row r="5">
      <c r="A5" s="24" t="s">
        <v>4</v>
      </c>
      <c r="B5" s="25"/>
      <c r="C5" s="19"/>
      <c r="D5" s="20"/>
      <c r="E5" s="21"/>
    </row>
    <row r="6">
      <c r="A6" s="21"/>
      <c r="B6" s="21"/>
      <c r="C6" s="21"/>
      <c r="D6" s="20"/>
      <c r="E6" s="21"/>
    </row>
    <row r="7">
      <c r="A7" s="21"/>
      <c r="B7" s="21"/>
      <c r="C7" s="21"/>
      <c r="D7" s="20"/>
      <c r="E7" s="21"/>
    </row>
    <row r="8">
      <c r="A8" s="21"/>
      <c r="B8" s="21"/>
      <c r="C8" s="21"/>
      <c r="D8" s="20"/>
      <c r="E8" s="21"/>
    </row>
    <row r="9">
      <c r="A9" s="21"/>
      <c r="B9" s="26"/>
      <c r="E9" s="21"/>
    </row>
    <row r="10">
      <c r="A10" s="27"/>
      <c r="D10" s="28"/>
      <c r="E10" s="21"/>
    </row>
    <row r="11">
      <c r="A11" s="27"/>
      <c r="B11" s="27"/>
      <c r="C11" s="27"/>
      <c r="D11" s="29"/>
      <c r="E11" s="21"/>
    </row>
    <row r="12">
      <c r="A12" s="27"/>
      <c r="B12" s="27"/>
      <c r="C12" s="27"/>
      <c r="D12" s="30"/>
      <c r="E12" s="21"/>
    </row>
    <row r="13">
      <c r="A13" s="27"/>
      <c r="B13" s="31"/>
      <c r="D13" s="32"/>
      <c r="E13" s="21"/>
    </row>
    <row r="14">
      <c r="A14" s="33"/>
      <c r="B14" s="34"/>
      <c r="D14" s="20"/>
      <c r="E14" s="21"/>
    </row>
    <row r="15">
      <c r="B15" s="35"/>
      <c r="C15" s="36"/>
      <c r="D15" s="37"/>
      <c r="E15" s="21"/>
    </row>
    <row r="16">
      <c r="B16" s="38"/>
      <c r="C16" s="34"/>
      <c r="D16" s="20"/>
      <c r="E16" s="21"/>
    </row>
    <row r="17">
      <c r="B17" s="34"/>
      <c r="D17" s="39"/>
      <c r="E17" s="40"/>
      <c r="F17" s="41"/>
      <c r="G17" s="41"/>
    </row>
    <row r="18">
      <c r="A18" s="42"/>
      <c r="B18" s="21"/>
      <c r="D18" s="20"/>
      <c r="E18" s="40"/>
      <c r="F18" s="41"/>
      <c r="G18" s="41"/>
    </row>
    <row r="19">
      <c r="A19" s="21"/>
      <c r="B19" s="27"/>
      <c r="D19" s="43"/>
      <c r="E19" s="44" t="s">
        <v>36</v>
      </c>
      <c r="F19" s="41"/>
      <c r="G19" s="41"/>
    </row>
    <row r="20">
      <c r="A20" s="45" t="s">
        <v>37</v>
      </c>
      <c r="B20" s="45" t="s">
        <v>38</v>
      </c>
      <c r="C20" s="46" t="s">
        <v>39</v>
      </c>
      <c r="D20" s="47" t="s">
        <v>40</v>
      </c>
      <c r="E20" s="48">
        <v>0.01</v>
      </c>
      <c r="F20" s="48">
        <v>0.02</v>
      </c>
      <c r="G20" s="48">
        <v>0.03</v>
      </c>
      <c r="H20" s="48">
        <v>0.04</v>
      </c>
      <c r="I20" s="48">
        <v>0.05</v>
      </c>
      <c r="J20" s="48">
        <v>0.06</v>
      </c>
      <c r="K20" s="48">
        <v>0.07</v>
      </c>
      <c r="L20" s="48">
        <v>0.08</v>
      </c>
      <c r="M20" s="48">
        <v>0.09</v>
      </c>
      <c r="N20" s="48">
        <v>0.1</v>
      </c>
      <c r="O20" s="48">
        <v>0.11</v>
      </c>
      <c r="P20" s="48">
        <v>0.12</v>
      </c>
      <c r="Q20" s="48">
        <v>0.13</v>
      </c>
      <c r="R20" s="48">
        <v>0.14</v>
      </c>
      <c r="S20" s="48">
        <v>0.15</v>
      </c>
      <c r="T20" s="48">
        <v>0.16</v>
      </c>
      <c r="U20" s="48">
        <v>0.17</v>
      </c>
      <c r="V20" s="48">
        <v>0.18</v>
      </c>
      <c r="W20" s="48">
        <v>0.19</v>
      </c>
      <c r="X20" s="48">
        <v>0.2</v>
      </c>
      <c r="Y20" s="48">
        <v>0.21</v>
      </c>
      <c r="Z20" s="48">
        <v>0.22</v>
      </c>
      <c r="AA20" s="48">
        <v>0.23</v>
      </c>
      <c r="AB20" s="48">
        <v>0.24</v>
      </c>
      <c r="AC20" s="48">
        <v>0.25</v>
      </c>
      <c r="AD20" s="48">
        <v>0.26</v>
      </c>
      <c r="AE20" s="48">
        <v>0.27</v>
      </c>
      <c r="AF20" s="48">
        <v>0.28</v>
      </c>
      <c r="AG20" s="48">
        <v>0.29</v>
      </c>
      <c r="AH20" s="48">
        <v>0.3</v>
      </c>
    </row>
    <row r="21">
      <c r="A21" s="49"/>
      <c r="B21" s="50"/>
      <c r="C21" s="51"/>
      <c r="D21" s="52"/>
      <c r="E21" s="53"/>
      <c r="F21" s="41"/>
      <c r="G21" s="41"/>
    </row>
    <row r="22">
      <c r="A22" s="54"/>
      <c r="B22" s="55"/>
      <c r="C22" s="56"/>
      <c r="D22" s="57"/>
      <c r="E22" s="53"/>
      <c r="F22" s="41"/>
      <c r="G22" s="41"/>
    </row>
    <row r="23">
      <c r="A23" s="58"/>
      <c r="B23" s="59"/>
      <c r="C23" s="60"/>
      <c r="D23" s="61"/>
      <c r="E23" s="62"/>
      <c r="F23" s="41"/>
      <c r="G23" s="41"/>
    </row>
    <row r="24">
      <c r="A24" s="63"/>
      <c r="B24" s="40"/>
      <c r="C24" s="64" t="s">
        <v>41</v>
      </c>
      <c r="D24" s="61"/>
      <c r="E24" s="65"/>
      <c r="F24" s="41"/>
      <c r="G24" s="41"/>
    </row>
    <row r="25">
      <c r="A25" s="63"/>
      <c r="B25" s="66" t="s">
        <v>42</v>
      </c>
      <c r="C25" s="64" t="s">
        <v>43</v>
      </c>
      <c r="D25" s="67">
        <v>260.0</v>
      </c>
      <c r="E25" s="65">
        <f>D25*1.01</f>
        <v>262.6</v>
      </c>
      <c r="F25" s="68">
        <f t="shared" ref="F25:F2230" si="1">D25*1.02</f>
        <v>265.2</v>
      </c>
      <c r="G25" s="68">
        <f t="shared" ref="G25:G2230" si="2">D25*1.03</f>
        <v>267.8</v>
      </c>
      <c r="H25" s="69">
        <f t="shared" ref="H25:H2230" si="3">D25*1.04</f>
        <v>270.4</v>
      </c>
      <c r="I25" s="69">
        <f t="shared" ref="I25:I2230" si="4">D25*1.05</f>
        <v>273</v>
      </c>
      <c r="J25" s="69">
        <f t="shared" ref="J25:J2230" si="5">D25*1.06</f>
        <v>275.6</v>
      </c>
      <c r="K25" s="69">
        <f t="shared" ref="K25:K2230" si="6">D25*1.07</f>
        <v>278.2</v>
      </c>
      <c r="L25" s="69">
        <f t="array" ref="L25">D25*1.08</f>
        <v>280.8</v>
      </c>
      <c r="M25" s="69">
        <f t="shared" ref="M25:M2230" si="7">D25*1.09</f>
        <v>283.4</v>
      </c>
      <c r="N25" s="69">
        <f t="array" ref="N25">D25*1.1</f>
        <v>286</v>
      </c>
      <c r="O25" s="69">
        <f t="shared" ref="O25:O2230" si="8">D25*1.11</f>
        <v>288.6</v>
      </c>
      <c r="P25" s="69">
        <f t="shared" ref="P25:P2230" si="9">D25*1.12</f>
        <v>291.2</v>
      </c>
      <c r="Q25" s="69">
        <f t="shared" ref="Q25:Q2230" si="10">D25*1.13</f>
        <v>293.8</v>
      </c>
      <c r="R25" s="69">
        <f t="shared" ref="R25:R2230" si="11">D25*1.14</f>
        <v>296.4</v>
      </c>
      <c r="S25" s="69">
        <f t="shared" ref="S25:S2230" si="12">D25*1.15</f>
        <v>299</v>
      </c>
      <c r="T25" s="69">
        <f t="shared" ref="T25:T2230" si="13">D25*1.16</f>
        <v>301.6</v>
      </c>
      <c r="U25" s="69">
        <f t="shared" ref="U25:U2230" si="14">D25*1.17</f>
        <v>304.2</v>
      </c>
      <c r="V25" s="69">
        <f t="shared" ref="V25:V2230" si="15">D25*1.18</f>
        <v>306.8</v>
      </c>
      <c r="W25" s="69">
        <f t="shared" ref="W25:W2230" si="16">D25*1.19</f>
        <v>309.4</v>
      </c>
      <c r="X25" s="69">
        <f t="shared" ref="X25:X2230" si="17">D25*1.2</f>
        <v>312</v>
      </c>
      <c r="Y25" s="69">
        <f t="shared" ref="Y25:Y2230" si="18">D25*1.21</f>
        <v>314.6</v>
      </c>
      <c r="Z25" s="69">
        <f t="shared" ref="Z25:Z2230" si="19">D25*1.22</f>
        <v>317.2</v>
      </c>
      <c r="AA25" s="69">
        <f t="shared" ref="AA25:AA2230" si="20">D25*1.23</f>
        <v>319.8</v>
      </c>
      <c r="AB25" s="69">
        <f t="shared" ref="AB25:AB2230" si="21">D25*1.24</f>
        <v>322.4</v>
      </c>
      <c r="AC25" s="69">
        <f t="shared" ref="AC25:AC2230" si="22">D25*1.25</f>
        <v>325</v>
      </c>
      <c r="AD25" s="69">
        <f t="shared" ref="AD25:AD2230" si="23">D25*1.26</f>
        <v>327.6</v>
      </c>
      <c r="AE25" s="69">
        <f t="shared" ref="AE25:AE2230" si="24">D25*1.27</f>
        <v>330.2</v>
      </c>
      <c r="AF25" s="69">
        <f t="shared" ref="AF25:AF2230" si="25">D25*1.28</f>
        <v>332.8</v>
      </c>
      <c r="AG25" s="69">
        <f t="shared" ref="AG25:AG2230" si="26">D25*1.29</f>
        <v>335.4</v>
      </c>
      <c r="AH25" s="69">
        <f t="shared" ref="AH25:AH2230" si="27">D25*1.3</f>
        <v>338</v>
      </c>
    </row>
    <row r="26">
      <c r="A26" s="70"/>
      <c r="B26" s="71" t="s">
        <v>44</v>
      </c>
      <c r="C26" s="72" t="s">
        <v>45</v>
      </c>
      <c r="D26" s="67">
        <v>260.0</v>
      </c>
      <c r="E26" s="62"/>
      <c r="F26" s="68">
        <f t="shared" si="1"/>
        <v>265.2</v>
      </c>
      <c r="G26" s="68">
        <f t="shared" si="2"/>
        <v>267.8</v>
      </c>
      <c r="H26" s="69">
        <f t="shared" si="3"/>
        <v>270.4</v>
      </c>
      <c r="I26" s="69">
        <f t="shared" si="4"/>
        <v>273</v>
      </c>
      <c r="J26" s="69">
        <f t="shared" si="5"/>
        <v>275.6</v>
      </c>
      <c r="K26" s="69">
        <f t="shared" si="6"/>
        <v>278.2</v>
      </c>
      <c r="L26" s="69">
        <f t="array" ref="L26">D26*1.08</f>
        <v>280.8</v>
      </c>
      <c r="M26" s="69">
        <f t="shared" si="7"/>
        <v>283.4</v>
      </c>
      <c r="N26" s="69">
        <f t="array" ref="N26">D26*1.1</f>
        <v>286</v>
      </c>
      <c r="O26" s="69">
        <f t="shared" si="8"/>
        <v>288.6</v>
      </c>
      <c r="P26" s="69">
        <f t="shared" si="9"/>
        <v>291.2</v>
      </c>
      <c r="Q26" s="69">
        <f t="shared" si="10"/>
        <v>293.8</v>
      </c>
      <c r="R26" s="69">
        <f t="shared" si="11"/>
        <v>296.4</v>
      </c>
      <c r="S26" s="69">
        <f t="shared" si="12"/>
        <v>299</v>
      </c>
      <c r="T26" s="69">
        <f t="shared" si="13"/>
        <v>301.6</v>
      </c>
      <c r="U26" s="69">
        <f t="shared" si="14"/>
        <v>304.2</v>
      </c>
      <c r="V26" s="69">
        <f t="shared" si="15"/>
        <v>306.8</v>
      </c>
      <c r="W26" s="69">
        <f t="shared" si="16"/>
        <v>309.4</v>
      </c>
      <c r="X26" s="69">
        <f t="shared" si="17"/>
        <v>312</v>
      </c>
      <c r="Y26" s="69">
        <f t="shared" si="18"/>
        <v>314.6</v>
      </c>
      <c r="Z26" s="69">
        <f t="shared" si="19"/>
        <v>317.2</v>
      </c>
      <c r="AA26" s="69">
        <f t="shared" si="20"/>
        <v>319.8</v>
      </c>
      <c r="AB26" s="69">
        <f t="shared" si="21"/>
        <v>322.4</v>
      </c>
      <c r="AC26" s="69">
        <f t="shared" si="22"/>
        <v>325</v>
      </c>
      <c r="AD26" s="69">
        <f t="shared" si="23"/>
        <v>327.6</v>
      </c>
      <c r="AE26" s="69">
        <f t="shared" si="24"/>
        <v>330.2</v>
      </c>
      <c r="AF26" s="69">
        <f t="shared" si="25"/>
        <v>332.8</v>
      </c>
      <c r="AG26" s="69">
        <f t="shared" si="26"/>
        <v>335.4</v>
      </c>
      <c r="AH26" s="69">
        <f t="shared" si="27"/>
        <v>338</v>
      </c>
    </row>
    <row r="27">
      <c r="A27" s="73"/>
      <c r="B27" s="74"/>
      <c r="C27" s="75" t="s">
        <v>46</v>
      </c>
      <c r="D27" s="76">
        <v>0.0</v>
      </c>
      <c r="E27" s="62"/>
      <c r="F27" s="68">
        <f t="shared" si="1"/>
        <v>0</v>
      </c>
      <c r="G27" s="68">
        <f t="shared" si="2"/>
        <v>0</v>
      </c>
      <c r="H27" s="69">
        <f t="shared" si="3"/>
        <v>0</v>
      </c>
      <c r="I27" s="69">
        <f t="shared" si="4"/>
        <v>0</v>
      </c>
      <c r="J27" s="69">
        <f t="shared" si="5"/>
        <v>0</v>
      </c>
      <c r="K27" s="69">
        <f t="shared" si="6"/>
        <v>0</v>
      </c>
      <c r="L27" s="69">
        <f t="array" ref="L27">D27*1.08</f>
        <v>0</v>
      </c>
      <c r="M27" s="69">
        <f t="shared" si="7"/>
        <v>0</v>
      </c>
      <c r="N27" s="69">
        <f t="array" ref="N27">D27*1.1</f>
        <v>0</v>
      </c>
      <c r="O27" s="69">
        <f t="shared" si="8"/>
        <v>0</v>
      </c>
      <c r="P27" s="69">
        <f t="shared" si="9"/>
        <v>0</v>
      </c>
      <c r="Q27" s="69">
        <f t="shared" si="10"/>
        <v>0</v>
      </c>
      <c r="R27" s="69">
        <f t="shared" si="11"/>
        <v>0</v>
      </c>
      <c r="S27" s="69">
        <f t="shared" si="12"/>
        <v>0</v>
      </c>
      <c r="T27" s="69">
        <f t="shared" si="13"/>
        <v>0</v>
      </c>
      <c r="U27" s="69">
        <f t="shared" si="14"/>
        <v>0</v>
      </c>
      <c r="V27" s="69">
        <f t="shared" si="15"/>
        <v>0</v>
      </c>
      <c r="W27" s="69">
        <f t="shared" si="16"/>
        <v>0</v>
      </c>
      <c r="X27" s="69">
        <f t="shared" si="17"/>
        <v>0</v>
      </c>
      <c r="Y27" s="69">
        <f t="shared" si="18"/>
        <v>0</v>
      </c>
      <c r="Z27" s="69">
        <f t="shared" si="19"/>
        <v>0</v>
      </c>
      <c r="AA27" s="69">
        <f t="shared" si="20"/>
        <v>0</v>
      </c>
      <c r="AB27" s="69">
        <f t="shared" si="21"/>
        <v>0</v>
      </c>
      <c r="AC27" s="69">
        <f t="shared" si="22"/>
        <v>0</v>
      </c>
      <c r="AD27" s="69">
        <f t="shared" si="23"/>
        <v>0</v>
      </c>
      <c r="AE27" s="69">
        <f t="shared" si="24"/>
        <v>0</v>
      </c>
      <c r="AF27" s="69">
        <f t="shared" si="25"/>
        <v>0</v>
      </c>
      <c r="AG27" s="69">
        <f t="shared" si="26"/>
        <v>0</v>
      </c>
      <c r="AH27" s="69">
        <f t="shared" si="27"/>
        <v>0</v>
      </c>
    </row>
    <row r="28">
      <c r="A28" s="73"/>
      <c r="B28" s="74" t="s">
        <v>47</v>
      </c>
      <c r="C28" s="75" t="s">
        <v>48</v>
      </c>
      <c r="D28" s="76">
        <v>310.0</v>
      </c>
      <c r="E28" s="62">
        <f t="shared" ref="E28:E2230" si="28">D28*1.01</f>
        <v>313.1</v>
      </c>
      <c r="F28" s="68">
        <f t="shared" si="1"/>
        <v>316.2</v>
      </c>
      <c r="G28" s="68">
        <f t="shared" si="2"/>
        <v>319.3</v>
      </c>
      <c r="H28" s="69">
        <f t="shared" si="3"/>
        <v>322.4</v>
      </c>
      <c r="I28" s="69">
        <f t="shared" si="4"/>
        <v>325.5</v>
      </c>
      <c r="J28" s="69">
        <f t="shared" si="5"/>
        <v>328.6</v>
      </c>
      <c r="K28" s="69">
        <f t="shared" si="6"/>
        <v>331.7</v>
      </c>
      <c r="L28" s="69">
        <f t="array" ref="L28">D28*1.08</f>
        <v>334.8</v>
      </c>
      <c r="M28" s="69">
        <f t="shared" si="7"/>
        <v>337.9</v>
      </c>
      <c r="N28" s="69">
        <f t="array" ref="N28">D28*1.1</f>
        <v>341</v>
      </c>
      <c r="O28" s="69">
        <f t="shared" si="8"/>
        <v>344.1</v>
      </c>
      <c r="P28" s="69">
        <f t="shared" si="9"/>
        <v>347.2</v>
      </c>
      <c r="Q28" s="69">
        <f t="shared" si="10"/>
        <v>350.3</v>
      </c>
      <c r="R28" s="69">
        <f t="shared" si="11"/>
        <v>353.4</v>
      </c>
      <c r="S28" s="69">
        <f t="shared" si="12"/>
        <v>356.5</v>
      </c>
      <c r="T28" s="69">
        <f t="shared" si="13"/>
        <v>359.6</v>
      </c>
      <c r="U28" s="69">
        <f t="shared" si="14"/>
        <v>362.7</v>
      </c>
      <c r="V28" s="69">
        <f t="shared" si="15"/>
        <v>365.8</v>
      </c>
      <c r="W28" s="69">
        <f t="shared" si="16"/>
        <v>368.9</v>
      </c>
      <c r="X28" s="69">
        <f t="shared" si="17"/>
        <v>372</v>
      </c>
      <c r="Y28" s="69">
        <f t="shared" si="18"/>
        <v>375.1</v>
      </c>
      <c r="Z28" s="69">
        <f t="shared" si="19"/>
        <v>378.2</v>
      </c>
      <c r="AA28" s="69">
        <f t="shared" si="20"/>
        <v>381.3</v>
      </c>
      <c r="AB28" s="69">
        <f t="shared" si="21"/>
        <v>384.4</v>
      </c>
      <c r="AC28" s="69">
        <f t="shared" si="22"/>
        <v>387.5</v>
      </c>
      <c r="AD28" s="69">
        <f t="shared" si="23"/>
        <v>390.6</v>
      </c>
      <c r="AE28" s="69">
        <f t="shared" si="24"/>
        <v>393.7</v>
      </c>
      <c r="AF28" s="69">
        <f t="shared" si="25"/>
        <v>396.8</v>
      </c>
      <c r="AG28" s="69">
        <f t="shared" si="26"/>
        <v>399.9</v>
      </c>
      <c r="AH28" s="69">
        <f t="shared" si="27"/>
        <v>403</v>
      </c>
    </row>
    <row r="29">
      <c r="A29" s="73"/>
      <c r="B29" s="74" t="s">
        <v>49</v>
      </c>
      <c r="C29" s="77" t="s">
        <v>50</v>
      </c>
      <c r="D29" s="76">
        <v>310.0</v>
      </c>
      <c r="E29" s="62">
        <f t="shared" si="28"/>
        <v>313.1</v>
      </c>
      <c r="F29" s="68">
        <f t="shared" si="1"/>
        <v>316.2</v>
      </c>
      <c r="G29" s="68">
        <f t="shared" si="2"/>
        <v>319.3</v>
      </c>
      <c r="H29" s="69">
        <f t="shared" si="3"/>
        <v>322.4</v>
      </c>
      <c r="I29" s="69">
        <f t="shared" si="4"/>
        <v>325.5</v>
      </c>
      <c r="J29" s="69">
        <f t="shared" si="5"/>
        <v>328.6</v>
      </c>
      <c r="K29" s="69">
        <f t="shared" si="6"/>
        <v>331.7</v>
      </c>
      <c r="L29" s="69">
        <f t="array" ref="L29">D29*1.08</f>
        <v>334.8</v>
      </c>
      <c r="M29" s="69">
        <f t="shared" si="7"/>
        <v>337.9</v>
      </c>
      <c r="N29" s="69">
        <f t="array" ref="N29">D29*1.1</f>
        <v>341</v>
      </c>
      <c r="O29" s="69">
        <f t="shared" si="8"/>
        <v>344.1</v>
      </c>
      <c r="P29" s="69">
        <f t="shared" si="9"/>
        <v>347.2</v>
      </c>
      <c r="Q29" s="69">
        <f t="shared" si="10"/>
        <v>350.3</v>
      </c>
      <c r="R29" s="69">
        <f t="shared" si="11"/>
        <v>353.4</v>
      </c>
      <c r="S29" s="69">
        <f t="shared" si="12"/>
        <v>356.5</v>
      </c>
      <c r="T29" s="69">
        <f t="shared" si="13"/>
        <v>359.6</v>
      </c>
      <c r="U29" s="69">
        <f t="shared" si="14"/>
        <v>362.7</v>
      </c>
      <c r="V29" s="69">
        <f t="shared" si="15"/>
        <v>365.8</v>
      </c>
      <c r="W29" s="69">
        <f t="shared" si="16"/>
        <v>368.9</v>
      </c>
      <c r="X29" s="69">
        <f t="shared" si="17"/>
        <v>372</v>
      </c>
      <c r="Y29" s="69">
        <f t="shared" si="18"/>
        <v>375.1</v>
      </c>
      <c r="Z29" s="69">
        <f t="shared" si="19"/>
        <v>378.2</v>
      </c>
      <c r="AA29" s="69">
        <f t="shared" si="20"/>
        <v>381.3</v>
      </c>
      <c r="AB29" s="69">
        <f t="shared" si="21"/>
        <v>384.4</v>
      </c>
      <c r="AC29" s="69">
        <f t="shared" si="22"/>
        <v>387.5</v>
      </c>
      <c r="AD29" s="69">
        <f t="shared" si="23"/>
        <v>390.6</v>
      </c>
      <c r="AE29" s="69">
        <f t="shared" si="24"/>
        <v>393.7</v>
      </c>
      <c r="AF29" s="69">
        <f t="shared" si="25"/>
        <v>396.8</v>
      </c>
      <c r="AG29" s="69">
        <f t="shared" si="26"/>
        <v>399.9</v>
      </c>
      <c r="AH29" s="69">
        <f t="shared" si="27"/>
        <v>403</v>
      </c>
    </row>
    <row r="30">
      <c r="A30" s="73"/>
      <c r="B30" s="74"/>
      <c r="C30" s="77" t="s">
        <v>51</v>
      </c>
      <c r="D30" s="76">
        <v>0.0</v>
      </c>
      <c r="E30" s="62">
        <f t="shared" si="28"/>
        <v>0</v>
      </c>
      <c r="F30" s="68">
        <f t="shared" si="1"/>
        <v>0</v>
      </c>
      <c r="G30" s="68">
        <f t="shared" si="2"/>
        <v>0</v>
      </c>
      <c r="H30" s="69">
        <f t="shared" si="3"/>
        <v>0</v>
      </c>
      <c r="I30" s="69">
        <f t="shared" si="4"/>
        <v>0</v>
      </c>
      <c r="J30" s="69">
        <f t="shared" si="5"/>
        <v>0</v>
      </c>
      <c r="K30" s="69">
        <f t="shared" si="6"/>
        <v>0</v>
      </c>
      <c r="L30" s="69">
        <f t="array" ref="L30">D30*1.08</f>
        <v>0</v>
      </c>
      <c r="M30" s="69">
        <f t="shared" si="7"/>
        <v>0</v>
      </c>
      <c r="N30" s="69">
        <f t="array" ref="N30">D30*1.1</f>
        <v>0</v>
      </c>
      <c r="O30" s="69">
        <f t="shared" si="8"/>
        <v>0</v>
      </c>
      <c r="P30" s="69">
        <f t="shared" si="9"/>
        <v>0</v>
      </c>
      <c r="Q30" s="69">
        <f t="shared" si="10"/>
        <v>0</v>
      </c>
      <c r="R30" s="69">
        <f t="shared" si="11"/>
        <v>0</v>
      </c>
      <c r="S30" s="69">
        <f t="shared" si="12"/>
        <v>0</v>
      </c>
      <c r="T30" s="69">
        <f t="shared" si="13"/>
        <v>0</v>
      </c>
      <c r="U30" s="69">
        <f t="shared" si="14"/>
        <v>0</v>
      </c>
      <c r="V30" s="69">
        <f t="shared" si="15"/>
        <v>0</v>
      </c>
      <c r="W30" s="69">
        <f t="shared" si="16"/>
        <v>0</v>
      </c>
      <c r="X30" s="69">
        <f t="shared" si="17"/>
        <v>0</v>
      </c>
      <c r="Y30" s="69">
        <f t="shared" si="18"/>
        <v>0</v>
      </c>
      <c r="Z30" s="69">
        <f t="shared" si="19"/>
        <v>0</v>
      </c>
      <c r="AA30" s="69">
        <f t="shared" si="20"/>
        <v>0</v>
      </c>
      <c r="AB30" s="69">
        <f t="shared" si="21"/>
        <v>0</v>
      </c>
      <c r="AC30" s="69">
        <f t="shared" si="22"/>
        <v>0</v>
      </c>
      <c r="AD30" s="69">
        <f t="shared" si="23"/>
        <v>0</v>
      </c>
      <c r="AE30" s="69">
        <f t="shared" si="24"/>
        <v>0</v>
      </c>
      <c r="AF30" s="69">
        <f t="shared" si="25"/>
        <v>0</v>
      </c>
      <c r="AG30" s="69">
        <f t="shared" si="26"/>
        <v>0</v>
      </c>
      <c r="AH30" s="69">
        <f t="shared" si="27"/>
        <v>0</v>
      </c>
    </row>
    <row r="31">
      <c r="A31" s="73"/>
      <c r="B31" s="74" t="s">
        <v>52</v>
      </c>
      <c r="C31" s="78" t="s">
        <v>53</v>
      </c>
      <c r="D31" s="76">
        <v>260.0</v>
      </c>
      <c r="E31" s="62">
        <f t="shared" si="28"/>
        <v>262.6</v>
      </c>
      <c r="F31" s="68">
        <f t="shared" si="1"/>
        <v>265.2</v>
      </c>
      <c r="G31" s="68">
        <f t="shared" si="2"/>
        <v>267.8</v>
      </c>
      <c r="H31" s="69">
        <f t="shared" si="3"/>
        <v>270.4</v>
      </c>
      <c r="I31" s="69">
        <f t="shared" si="4"/>
        <v>273</v>
      </c>
      <c r="J31" s="69">
        <f t="shared" si="5"/>
        <v>275.6</v>
      </c>
      <c r="K31" s="69">
        <f t="shared" si="6"/>
        <v>278.2</v>
      </c>
      <c r="L31" s="69">
        <f t="array" ref="L31">D31*1.08</f>
        <v>280.8</v>
      </c>
      <c r="M31" s="69">
        <f t="shared" si="7"/>
        <v>283.4</v>
      </c>
      <c r="N31" s="69">
        <f t="array" ref="N31">D31*1.1</f>
        <v>286</v>
      </c>
      <c r="O31" s="69">
        <f t="shared" si="8"/>
        <v>288.6</v>
      </c>
      <c r="P31" s="69">
        <f t="shared" si="9"/>
        <v>291.2</v>
      </c>
      <c r="Q31" s="69">
        <f t="shared" si="10"/>
        <v>293.8</v>
      </c>
      <c r="R31" s="69">
        <f t="shared" si="11"/>
        <v>296.4</v>
      </c>
      <c r="S31" s="69">
        <f t="shared" si="12"/>
        <v>299</v>
      </c>
      <c r="T31" s="69">
        <f t="shared" si="13"/>
        <v>301.6</v>
      </c>
      <c r="U31" s="69">
        <f t="shared" si="14"/>
        <v>304.2</v>
      </c>
      <c r="V31" s="69">
        <f t="shared" si="15"/>
        <v>306.8</v>
      </c>
      <c r="W31" s="69">
        <f t="shared" si="16"/>
        <v>309.4</v>
      </c>
      <c r="X31" s="69">
        <f t="shared" si="17"/>
        <v>312</v>
      </c>
      <c r="Y31" s="69">
        <f t="shared" si="18"/>
        <v>314.6</v>
      </c>
      <c r="Z31" s="69">
        <f t="shared" si="19"/>
        <v>317.2</v>
      </c>
      <c r="AA31" s="69">
        <f t="shared" si="20"/>
        <v>319.8</v>
      </c>
      <c r="AB31" s="69">
        <f t="shared" si="21"/>
        <v>322.4</v>
      </c>
      <c r="AC31" s="69">
        <f t="shared" si="22"/>
        <v>325</v>
      </c>
      <c r="AD31" s="69">
        <f t="shared" si="23"/>
        <v>327.6</v>
      </c>
      <c r="AE31" s="69">
        <f t="shared" si="24"/>
        <v>330.2</v>
      </c>
      <c r="AF31" s="69">
        <f t="shared" si="25"/>
        <v>332.8</v>
      </c>
      <c r="AG31" s="69">
        <f t="shared" si="26"/>
        <v>335.4</v>
      </c>
      <c r="AH31" s="69">
        <f t="shared" si="27"/>
        <v>338</v>
      </c>
    </row>
    <row r="32">
      <c r="A32" s="73"/>
      <c r="B32" s="74" t="s">
        <v>54</v>
      </c>
      <c r="C32" s="75" t="s">
        <v>55</v>
      </c>
      <c r="D32" s="76">
        <v>260.0</v>
      </c>
      <c r="E32" s="62">
        <f t="shared" si="28"/>
        <v>262.6</v>
      </c>
      <c r="F32" s="68">
        <f t="shared" si="1"/>
        <v>265.2</v>
      </c>
      <c r="G32" s="68">
        <f t="shared" si="2"/>
        <v>267.8</v>
      </c>
      <c r="H32" s="69">
        <f t="shared" si="3"/>
        <v>270.4</v>
      </c>
      <c r="I32" s="69">
        <f t="shared" si="4"/>
        <v>273</v>
      </c>
      <c r="J32" s="69">
        <f t="shared" si="5"/>
        <v>275.6</v>
      </c>
      <c r="K32" s="69">
        <f t="shared" si="6"/>
        <v>278.2</v>
      </c>
      <c r="L32" s="69">
        <f t="array" ref="L32">D32*1.08</f>
        <v>280.8</v>
      </c>
      <c r="M32" s="69">
        <f t="shared" si="7"/>
        <v>283.4</v>
      </c>
      <c r="N32" s="69">
        <f t="array" ref="N32">D32*1.1</f>
        <v>286</v>
      </c>
      <c r="O32" s="69">
        <f t="shared" si="8"/>
        <v>288.6</v>
      </c>
      <c r="P32" s="69">
        <f t="shared" si="9"/>
        <v>291.2</v>
      </c>
      <c r="Q32" s="69">
        <f t="shared" si="10"/>
        <v>293.8</v>
      </c>
      <c r="R32" s="69">
        <f t="shared" si="11"/>
        <v>296.4</v>
      </c>
      <c r="S32" s="69">
        <f t="shared" si="12"/>
        <v>299</v>
      </c>
      <c r="T32" s="69">
        <f t="shared" si="13"/>
        <v>301.6</v>
      </c>
      <c r="U32" s="69">
        <f t="shared" si="14"/>
        <v>304.2</v>
      </c>
      <c r="V32" s="69">
        <f t="shared" si="15"/>
        <v>306.8</v>
      </c>
      <c r="W32" s="69">
        <f t="shared" si="16"/>
        <v>309.4</v>
      </c>
      <c r="X32" s="69">
        <f t="shared" si="17"/>
        <v>312</v>
      </c>
      <c r="Y32" s="69">
        <f t="shared" si="18"/>
        <v>314.6</v>
      </c>
      <c r="Z32" s="69">
        <f t="shared" si="19"/>
        <v>317.2</v>
      </c>
      <c r="AA32" s="69">
        <f t="shared" si="20"/>
        <v>319.8</v>
      </c>
      <c r="AB32" s="69">
        <f t="shared" si="21"/>
        <v>322.4</v>
      </c>
      <c r="AC32" s="69">
        <f t="shared" si="22"/>
        <v>325</v>
      </c>
      <c r="AD32" s="69">
        <f t="shared" si="23"/>
        <v>327.6</v>
      </c>
      <c r="AE32" s="69">
        <f t="shared" si="24"/>
        <v>330.2</v>
      </c>
      <c r="AF32" s="69">
        <f t="shared" si="25"/>
        <v>332.8</v>
      </c>
      <c r="AG32" s="69">
        <f t="shared" si="26"/>
        <v>335.4</v>
      </c>
      <c r="AH32" s="69">
        <f t="shared" si="27"/>
        <v>338</v>
      </c>
    </row>
    <row r="33">
      <c r="A33" s="73"/>
      <c r="B33" s="74" t="s">
        <v>56</v>
      </c>
      <c r="C33" s="75" t="s">
        <v>57</v>
      </c>
      <c r="D33" s="76">
        <v>310.0</v>
      </c>
      <c r="E33" s="62">
        <f t="shared" si="28"/>
        <v>313.1</v>
      </c>
      <c r="F33" s="68">
        <f t="shared" si="1"/>
        <v>316.2</v>
      </c>
      <c r="G33" s="68">
        <f t="shared" si="2"/>
        <v>319.3</v>
      </c>
      <c r="H33" s="69">
        <f t="shared" si="3"/>
        <v>322.4</v>
      </c>
      <c r="I33" s="69">
        <f t="shared" si="4"/>
        <v>325.5</v>
      </c>
      <c r="J33" s="69">
        <f t="shared" si="5"/>
        <v>328.6</v>
      </c>
      <c r="K33" s="69">
        <f t="shared" si="6"/>
        <v>331.7</v>
      </c>
      <c r="L33" s="69">
        <f t="array" ref="L33">D33*1.08</f>
        <v>334.8</v>
      </c>
      <c r="M33" s="69">
        <f t="shared" si="7"/>
        <v>337.9</v>
      </c>
      <c r="N33" s="69">
        <f t="array" ref="N33">D33*1.1</f>
        <v>341</v>
      </c>
      <c r="O33" s="69">
        <f t="shared" si="8"/>
        <v>344.1</v>
      </c>
      <c r="P33" s="69">
        <f t="shared" si="9"/>
        <v>347.2</v>
      </c>
      <c r="Q33" s="69">
        <f t="shared" si="10"/>
        <v>350.3</v>
      </c>
      <c r="R33" s="69">
        <f t="shared" si="11"/>
        <v>353.4</v>
      </c>
      <c r="S33" s="69">
        <f t="shared" si="12"/>
        <v>356.5</v>
      </c>
      <c r="T33" s="69">
        <f t="shared" si="13"/>
        <v>359.6</v>
      </c>
      <c r="U33" s="69">
        <f t="shared" si="14"/>
        <v>362.7</v>
      </c>
      <c r="V33" s="69">
        <f t="shared" si="15"/>
        <v>365.8</v>
      </c>
      <c r="W33" s="69">
        <f t="shared" si="16"/>
        <v>368.9</v>
      </c>
      <c r="X33" s="69">
        <f t="shared" si="17"/>
        <v>372</v>
      </c>
      <c r="Y33" s="69">
        <f t="shared" si="18"/>
        <v>375.1</v>
      </c>
      <c r="Z33" s="69">
        <f t="shared" si="19"/>
        <v>378.2</v>
      </c>
      <c r="AA33" s="69">
        <f t="shared" si="20"/>
        <v>381.3</v>
      </c>
      <c r="AB33" s="69">
        <f t="shared" si="21"/>
        <v>384.4</v>
      </c>
      <c r="AC33" s="69">
        <f t="shared" si="22"/>
        <v>387.5</v>
      </c>
      <c r="AD33" s="69">
        <f t="shared" si="23"/>
        <v>390.6</v>
      </c>
      <c r="AE33" s="69">
        <f t="shared" si="24"/>
        <v>393.7</v>
      </c>
      <c r="AF33" s="69">
        <f t="shared" si="25"/>
        <v>396.8</v>
      </c>
      <c r="AG33" s="69">
        <f t="shared" si="26"/>
        <v>399.9</v>
      </c>
      <c r="AH33" s="69">
        <f t="shared" si="27"/>
        <v>403</v>
      </c>
    </row>
    <row r="34">
      <c r="A34" s="73"/>
      <c r="B34" s="74"/>
      <c r="C34" s="77" t="s">
        <v>58</v>
      </c>
      <c r="D34" s="76">
        <v>0.0</v>
      </c>
      <c r="E34" s="62">
        <f t="shared" si="28"/>
        <v>0</v>
      </c>
      <c r="F34" s="68">
        <f t="shared" si="1"/>
        <v>0</v>
      </c>
      <c r="G34" s="68">
        <f t="shared" si="2"/>
        <v>0</v>
      </c>
      <c r="H34" s="69">
        <f t="shared" si="3"/>
        <v>0</v>
      </c>
      <c r="I34" s="69">
        <f t="shared" si="4"/>
        <v>0</v>
      </c>
      <c r="J34" s="69">
        <f t="shared" si="5"/>
        <v>0</v>
      </c>
      <c r="K34" s="69">
        <f t="shared" si="6"/>
        <v>0</v>
      </c>
      <c r="L34" s="69">
        <f t="array" ref="L34">D34*1.08</f>
        <v>0</v>
      </c>
      <c r="M34" s="69">
        <f t="shared" si="7"/>
        <v>0</v>
      </c>
      <c r="N34" s="69">
        <f t="array" ref="N34">D34*1.1</f>
        <v>0</v>
      </c>
      <c r="O34" s="69">
        <f t="shared" si="8"/>
        <v>0</v>
      </c>
      <c r="P34" s="69">
        <f t="shared" si="9"/>
        <v>0</v>
      </c>
      <c r="Q34" s="69">
        <f t="shared" si="10"/>
        <v>0</v>
      </c>
      <c r="R34" s="69">
        <f t="shared" si="11"/>
        <v>0</v>
      </c>
      <c r="S34" s="69">
        <f t="shared" si="12"/>
        <v>0</v>
      </c>
      <c r="T34" s="69">
        <f t="shared" si="13"/>
        <v>0</v>
      </c>
      <c r="U34" s="69">
        <f t="shared" si="14"/>
        <v>0</v>
      </c>
      <c r="V34" s="69">
        <f t="shared" si="15"/>
        <v>0</v>
      </c>
      <c r="W34" s="69">
        <f t="shared" si="16"/>
        <v>0</v>
      </c>
      <c r="X34" s="69">
        <f t="shared" si="17"/>
        <v>0</v>
      </c>
      <c r="Y34" s="69">
        <f t="shared" si="18"/>
        <v>0</v>
      </c>
      <c r="Z34" s="69">
        <f t="shared" si="19"/>
        <v>0</v>
      </c>
      <c r="AA34" s="69">
        <f t="shared" si="20"/>
        <v>0</v>
      </c>
      <c r="AB34" s="69">
        <f t="shared" si="21"/>
        <v>0</v>
      </c>
      <c r="AC34" s="69">
        <f t="shared" si="22"/>
        <v>0</v>
      </c>
      <c r="AD34" s="69">
        <f t="shared" si="23"/>
        <v>0</v>
      </c>
      <c r="AE34" s="69">
        <f t="shared" si="24"/>
        <v>0</v>
      </c>
      <c r="AF34" s="69">
        <f t="shared" si="25"/>
        <v>0</v>
      </c>
      <c r="AG34" s="69">
        <f t="shared" si="26"/>
        <v>0</v>
      </c>
      <c r="AH34" s="69">
        <f t="shared" si="27"/>
        <v>0</v>
      </c>
    </row>
    <row r="35">
      <c r="A35" s="73"/>
      <c r="B35" s="74" t="s">
        <v>59</v>
      </c>
      <c r="C35" s="77" t="s">
        <v>60</v>
      </c>
      <c r="D35" s="76">
        <v>310.0</v>
      </c>
      <c r="E35" s="62">
        <f t="shared" si="28"/>
        <v>313.1</v>
      </c>
      <c r="F35" s="68">
        <f t="shared" si="1"/>
        <v>316.2</v>
      </c>
      <c r="G35" s="68">
        <f t="shared" si="2"/>
        <v>319.3</v>
      </c>
      <c r="H35" s="69">
        <f t="shared" si="3"/>
        <v>322.4</v>
      </c>
      <c r="I35" s="69">
        <f t="shared" si="4"/>
        <v>325.5</v>
      </c>
      <c r="J35" s="69">
        <f t="shared" si="5"/>
        <v>328.6</v>
      </c>
      <c r="K35" s="69">
        <f t="shared" si="6"/>
        <v>331.7</v>
      </c>
      <c r="L35" s="69">
        <f t="array" ref="L35">D35*1.08</f>
        <v>334.8</v>
      </c>
      <c r="M35" s="69">
        <f t="shared" si="7"/>
        <v>337.9</v>
      </c>
      <c r="N35" s="69">
        <f t="array" ref="N35">D35*1.1</f>
        <v>341</v>
      </c>
      <c r="O35" s="69">
        <f t="shared" si="8"/>
        <v>344.1</v>
      </c>
      <c r="P35" s="69">
        <f t="shared" si="9"/>
        <v>347.2</v>
      </c>
      <c r="Q35" s="69">
        <f t="shared" si="10"/>
        <v>350.3</v>
      </c>
      <c r="R35" s="69">
        <f t="shared" si="11"/>
        <v>353.4</v>
      </c>
      <c r="S35" s="69">
        <f t="shared" si="12"/>
        <v>356.5</v>
      </c>
      <c r="T35" s="69">
        <f t="shared" si="13"/>
        <v>359.6</v>
      </c>
      <c r="U35" s="69">
        <f t="shared" si="14"/>
        <v>362.7</v>
      </c>
      <c r="V35" s="69">
        <f t="shared" si="15"/>
        <v>365.8</v>
      </c>
      <c r="W35" s="69">
        <f t="shared" si="16"/>
        <v>368.9</v>
      </c>
      <c r="X35" s="69">
        <f t="shared" si="17"/>
        <v>372</v>
      </c>
      <c r="Y35" s="69">
        <f t="shared" si="18"/>
        <v>375.1</v>
      </c>
      <c r="Z35" s="69">
        <f t="shared" si="19"/>
        <v>378.2</v>
      </c>
      <c r="AA35" s="69">
        <f t="shared" si="20"/>
        <v>381.3</v>
      </c>
      <c r="AB35" s="69">
        <f t="shared" si="21"/>
        <v>384.4</v>
      </c>
      <c r="AC35" s="69">
        <f t="shared" si="22"/>
        <v>387.5</v>
      </c>
      <c r="AD35" s="69">
        <f t="shared" si="23"/>
        <v>390.6</v>
      </c>
      <c r="AE35" s="69">
        <f t="shared" si="24"/>
        <v>393.7</v>
      </c>
      <c r="AF35" s="69">
        <f t="shared" si="25"/>
        <v>396.8</v>
      </c>
      <c r="AG35" s="69">
        <f t="shared" si="26"/>
        <v>399.9</v>
      </c>
      <c r="AH35" s="69">
        <f t="shared" si="27"/>
        <v>403</v>
      </c>
    </row>
    <row r="36">
      <c r="A36" s="73"/>
      <c r="B36" s="79"/>
      <c r="C36" s="80" t="s">
        <v>61</v>
      </c>
      <c r="D36" s="76">
        <v>0.0</v>
      </c>
      <c r="E36" s="62">
        <f t="shared" si="28"/>
        <v>0</v>
      </c>
      <c r="F36" s="68">
        <f t="shared" si="1"/>
        <v>0</v>
      </c>
      <c r="G36" s="68">
        <f t="shared" si="2"/>
        <v>0</v>
      </c>
      <c r="H36" s="69">
        <f t="shared" si="3"/>
        <v>0</v>
      </c>
      <c r="I36" s="69">
        <f t="shared" si="4"/>
        <v>0</v>
      </c>
      <c r="J36" s="69">
        <f t="shared" si="5"/>
        <v>0</v>
      </c>
      <c r="K36" s="69">
        <f t="shared" si="6"/>
        <v>0</v>
      </c>
      <c r="L36" s="69">
        <f t="array" ref="L36">D36*1.08</f>
        <v>0</v>
      </c>
      <c r="M36" s="69">
        <f t="shared" si="7"/>
        <v>0</v>
      </c>
      <c r="N36" s="69">
        <f t="array" ref="N36">D36*1.1</f>
        <v>0</v>
      </c>
      <c r="O36" s="69">
        <f t="shared" si="8"/>
        <v>0</v>
      </c>
      <c r="P36" s="69">
        <f t="shared" si="9"/>
        <v>0</v>
      </c>
      <c r="Q36" s="69">
        <f t="shared" si="10"/>
        <v>0</v>
      </c>
      <c r="R36" s="69">
        <f t="shared" si="11"/>
        <v>0</v>
      </c>
      <c r="S36" s="69">
        <f t="shared" si="12"/>
        <v>0</v>
      </c>
      <c r="T36" s="69">
        <f t="shared" si="13"/>
        <v>0</v>
      </c>
      <c r="U36" s="69">
        <f t="shared" si="14"/>
        <v>0</v>
      </c>
      <c r="V36" s="69">
        <f t="shared" si="15"/>
        <v>0</v>
      </c>
      <c r="W36" s="69">
        <f t="shared" si="16"/>
        <v>0</v>
      </c>
      <c r="X36" s="69">
        <f t="shared" si="17"/>
        <v>0</v>
      </c>
      <c r="Y36" s="69">
        <f t="shared" si="18"/>
        <v>0</v>
      </c>
      <c r="Z36" s="69">
        <f t="shared" si="19"/>
        <v>0</v>
      </c>
      <c r="AA36" s="69">
        <f t="shared" si="20"/>
        <v>0</v>
      </c>
      <c r="AB36" s="69">
        <f t="shared" si="21"/>
        <v>0</v>
      </c>
      <c r="AC36" s="69">
        <f t="shared" si="22"/>
        <v>0</v>
      </c>
      <c r="AD36" s="69">
        <f t="shared" si="23"/>
        <v>0</v>
      </c>
      <c r="AE36" s="69">
        <f t="shared" si="24"/>
        <v>0</v>
      </c>
      <c r="AF36" s="69">
        <f t="shared" si="25"/>
        <v>0</v>
      </c>
      <c r="AG36" s="69">
        <f t="shared" si="26"/>
        <v>0</v>
      </c>
      <c r="AH36" s="69">
        <f t="shared" si="27"/>
        <v>0</v>
      </c>
    </row>
    <row r="37">
      <c r="A37" s="73"/>
      <c r="B37" s="74" t="s">
        <v>62</v>
      </c>
      <c r="C37" s="75" t="s">
        <v>63</v>
      </c>
      <c r="D37" s="76">
        <v>440.0</v>
      </c>
      <c r="E37" s="62">
        <f t="shared" si="28"/>
        <v>444.4</v>
      </c>
      <c r="F37" s="68">
        <f t="shared" si="1"/>
        <v>448.8</v>
      </c>
      <c r="G37" s="68">
        <f t="shared" si="2"/>
        <v>453.2</v>
      </c>
      <c r="H37" s="69">
        <f t="shared" si="3"/>
        <v>457.6</v>
      </c>
      <c r="I37" s="69">
        <f t="shared" si="4"/>
        <v>462</v>
      </c>
      <c r="J37" s="69">
        <f t="shared" si="5"/>
        <v>466.4</v>
      </c>
      <c r="K37" s="69">
        <f t="shared" si="6"/>
        <v>470.8</v>
      </c>
      <c r="L37" s="69">
        <f t="array" ref="L37">D37*1.08</f>
        <v>475.2</v>
      </c>
      <c r="M37" s="69">
        <f t="shared" si="7"/>
        <v>479.6</v>
      </c>
      <c r="N37" s="69">
        <f t="array" ref="N37">D37*1.1</f>
        <v>484</v>
      </c>
      <c r="O37" s="69">
        <f t="shared" si="8"/>
        <v>488.4</v>
      </c>
      <c r="P37" s="69">
        <f t="shared" si="9"/>
        <v>492.8</v>
      </c>
      <c r="Q37" s="69">
        <f t="shared" si="10"/>
        <v>497.2</v>
      </c>
      <c r="R37" s="69">
        <f t="shared" si="11"/>
        <v>501.6</v>
      </c>
      <c r="S37" s="69">
        <f t="shared" si="12"/>
        <v>506</v>
      </c>
      <c r="T37" s="69">
        <f t="shared" si="13"/>
        <v>510.4</v>
      </c>
      <c r="U37" s="69">
        <f t="shared" si="14"/>
        <v>514.8</v>
      </c>
      <c r="V37" s="69">
        <f t="shared" si="15"/>
        <v>519.2</v>
      </c>
      <c r="W37" s="69">
        <f t="shared" si="16"/>
        <v>523.6</v>
      </c>
      <c r="X37" s="69">
        <f t="shared" si="17"/>
        <v>528</v>
      </c>
      <c r="Y37" s="69">
        <f t="shared" si="18"/>
        <v>532.4</v>
      </c>
      <c r="Z37" s="69">
        <f t="shared" si="19"/>
        <v>536.8</v>
      </c>
      <c r="AA37" s="69">
        <f t="shared" si="20"/>
        <v>541.2</v>
      </c>
      <c r="AB37" s="69">
        <f t="shared" si="21"/>
        <v>545.6</v>
      </c>
      <c r="AC37" s="69">
        <f t="shared" si="22"/>
        <v>550</v>
      </c>
      <c r="AD37" s="69">
        <f t="shared" si="23"/>
        <v>554.4</v>
      </c>
      <c r="AE37" s="69">
        <f t="shared" si="24"/>
        <v>558.8</v>
      </c>
      <c r="AF37" s="69">
        <f t="shared" si="25"/>
        <v>563.2</v>
      </c>
      <c r="AG37" s="69">
        <f t="shared" si="26"/>
        <v>567.6</v>
      </c>
      <c r="AH37" s="69">
        <f t="shared" si="27"/>
        <v>572</v>
      </c>
    </row>
    <row r="38">
      <c r="A38" s="73"/>
      <c r="B38" s="74" t="s">
        <v>64</v>
      </c>
      <c r="C38" s="75" t="s">
        <v>65</v>
      </c>
      <c r="D38" s="76">
        <v>440.0</v>
      </c>
      <c r="E38" s="62">
        <f t="shared" si="28"/>
        <v>444.4</v>
      </c>
      <c r="F38" s="68">
        <f t="shared" si="1"/>
        <v>448.8</v>
      </c>
      <c r="G38" s="68">
        <f t="shared" si="2"/>
        <v>453.2</v>
      </c>
      <c r="H38" s="69">
        <f t="shared" si="3"/>
        <v>457.6</v>
      </c>
      <c r="I38" s="69">
        <f t="shared" si="4"/>
        <v>462</v>
      </c>
      <c r="J38" s="69">
        <f t="shared" si="5"/>
        <v>466.4</v>
      </c>
      <c r="K38" s="69">
        <f t="shared" si="6"/>
        <v>470.8</v>
      </c>
      <c r="L38" s="69">
        <f t="array" ref="L38">D38*1.08</f>
        <v>475.2</v>
      </c>
      <c r="M38" s="69">
        <f t="shared" si="7"/>
        <v>479.6</v>
      </c>
      <c r="N38" s="69">
        <f t="array" ref="N38">D38*1.1</f>
        <v>484</v>
      </c>
      <c r="O38" s="69">
        <f t="shared" si="8"/>
        <v>488.4</v>
      </c>
      <c r="P38" s="69">
        <f t="shared" si="9"/>
        <v>492.8</v>
      </c>
      <c r="Q38" s="69">
        <f t="shared" si="10"/>
        <v>497.2</v>
      </c>
      <c r="R38" s="69">
        <f t="shared" si="11"/>
        <v>501.6</v>
      </c>
      <c r="S38" s="69">
        <f t="shared" si="12"/>
        <v>506</v>
      </c>
      <c r="T38" s="69">
        <f t="shared" si="13"/>
        <v>510.4</v>
      </c>
      <c r="U38" s="69">
        <f t="shared" si="14"/>
        <v>514.8</v>
      </c>
      <c r="V38" s="69">
        <f t="shared" si="15"/>
        <v>519.2</v>
      </c>
      <c r="W38" s="69">
        <f t="shared" si="16"/>
        <v>523.6</v>
      </c>
      <c r="X38" s="69">
        <f t="shared" si="17"/>
        <v>528</v>
      </c>
      <c r="Y38" s="69">
        <f t="shared" si="18"/>
        <v>532.4</v>
      </c>
      <c r="Z38" s="69">
        <f t="shared" si="19"/>
        <v>536.8</v>
      </c>
      <c r="AA38" s="69">
        <f t="shared" si="20"/>
        <v>541.2</v>
      </c>
      <c r="AB38" s="69">
        <f t="shared" si="21"/>
        <v>545.6</v>
      </c>
      <c r="AC38" s="69">
        <f t="shared" si="22"/>
        <v>550</v>
      </c>
      <c r="AD38" s="69">
        <f t="shared" si="23"/>
        <v>554.4</v>
      </c>
      <c r="AE38" s="69">
        <f t="shared" si="24"/>
        <v>558.8</v>
      </c>
      <c r="AF38" s="69">
        <f t="shared" si="25"/>
        <v>563.2</v>
      </c>
      <c r="AG38" s="69">
        <f t="shared" si="26"/>
        <v>567.6</v>
      </c>
      <c r="AH38" s="69">
        <f t="shared" si="27"/>
        <v>572</v>
      </c>
    </row>
    <row r="39">
      <c r="A39" s="73"/>
      <c r="B39" s="74" t="s">
        <v>66</v>
      </c>
      <c r="C39" s="77" t="s">
        <v>67</v>
      </c>
      <c r="D39" s="76">
        <v>440.0</v>
      </c>
      <c r="E39" s="62">
        <f t="shared" si="28"/>
        <v>444.4</v>
      </c>
      <c r="F39" s="68">
        <f t="shared" si="1"/>
        <v>448.8</v>
      </c>
      <c r="G39" s="68">
        <f t="shared" si="2"/>
        <v>453.2</v>
      </c>
      <c r="H39" s="69">
        <f t="shared" si="3"/>
        <v>457.6</v>
      </c>
      <c r="I39" s="69">
        <f t="shared" si="4"/>
        <v>462</v>
      </c>
      <c r="J39" s="69">
        <f t="shared" si="5"/>
        <v>466.4</v>
      </c>
      <c r="K39" s="69">
        <f t="shared" si="6"/>
        <v>470.8</v>
      </c>
      <c r="L39" s="69">
        <f t="array" ref="L39">D39*1.08</f>
        <v>475.2</v>
      </c>
      <c r="M39" s="69">
        <f t="shared" si="7"/>
        <v>479.6</v>
      </c>
      <c r="N39" s="69">
        <f t="array" ref="N39">D39*1.1</f>
        <v>484</v>
      </c>
      <c r="O39" s="69">
        <f t="shared" si="8"/>
        <v>488.4</v>
      </c>
      <c r="P39" s="69">
        <f t="shared" si="9"/>
        <v>492.8</v>
      </c>
      <c r="Q39" s="69">
        <f t="shared" si="10"/>
        <v>497.2</v>
      </c>
      <c r="R39" s="69">
        <f t="shared" si="11"/>
        <v>501.6</v>
      </c>
      <c r="S39" s="69">
        <f t="shared" si="12"/>
        <v>506</v>
      </c>
      <c r="T39" s="69">
        <f t="shared" si="13"/>
        <v>510.4</v>
      </c>
      <c r="U39" s="69">
        <f t="shared" si="14"/>
        <v>514.8</v>
      </c>
      <c r="V39" s="69">
        <f t="shared" si="15"/>
        <v>519.2</v>
      </c>
      <c r="W39" s="69">
        <f t="shared" si="16"/>
        <v>523.6</v>
      </c>
      <c r="X39" s="69">
        <f t="shared" si="17"/>
        <v>528</v>
      </c>
      <c r="Y39" s="69">
        <f t="shared" si="18"/>
        <v>532.4</v>
      </c>
      <c r="Z39" s="69">
        <f t="shared" si="19"/>
        <v>536.8</v>
      </c>
      <c r="AA39" s="69">
        <f t="shared" si="20"/>
        <v>541.2</v>
      </c>
      <c r="AB39" s="69">
        <f t="shared" si="21"/>
        <v>545.6</v>
      </c>
      <c r="AC39" s="69">
        <f t="shared" si="22"/>
        <v>550</v>
      </c>
      <c r="AD39" s="69">
        <f t="shared" si="23"/>
        <v>554.4</v>
      </c>
      <c r="AE39" s="69">
        <f t="shared" si="24"/>
        <v>558.8</v>
      </c>
      <c r="AF39" s="69">
        <f t="shared" si="25"/>
        <v>563.2</v>
      </c>
      <c r="AG39" s="69">
        <f t="shared" si="26"/>
        <v>567.6</v>
      </c>
      <c r="AH39" s="69">
        <f t="shared" si="27"/>
        <v>572</v>
      </c>
    </row>
    <row r="40">
      <c r="A40" s="73"/>
      <c r="B40" s="74" t="s">
        <v>68</v>
      </c>
      <c r="C40" s="77" t="s">
        <v>69</v>
      </c>
      <c r="D40" s="76">
        <v>440.0</v>
      </c>
      <c r="E40" s="62">
        <f t="shared" si="28"/>
        <v>444.4</v>
      </c>
      <c r="F40" s="68">
        <f t="shared" si="1"/>
        <v>448.8</v>
      </c>
      <c r="G40" s="68">
        <f t="shared" si="2"/>
        <v>453.2</v>
      </c>
      <c r="H40" s="69">
        <f t="shared" si="3"/>
        <v>457.6</v>
      </c>
      <c r="I40" s="69">
        <f t="shared" si="4"/>
        <v>462</v>
      </c>
      <c r="J40" s="69">
        <f t="shared" si="5"/>
        <v>466.4</v>
      </c>
      <c r="K40" s="69">
        <f t="shared" si="6"/>
        <v>470.8</v>
      </c>
      <c r="L40" s="69">
        <f t="array" ref="L40">D40*1.08</f>
        <v>475.2</v>
      </c>
      <c r="M40" s="69">
        <f t="shared" si="7"/>
        <v>479.6</v>
      </c>
      <c r="N40" s="69">
        <f t="array" ref="N40">D40*1.1</f>
        <v>484</v>
      </c>
      <c r="O40" s="69">
        <f t="shared" si="8"/>
        <v>488.4</v>
      </c>
      <c r="P40" s="69">
        <f t="shared" si="9"/>
        <v>492.8</v>
      </c>
      <c r="Q40" s="69">
        <f t="shared" si="10"/>
        <v>497.2</v>
      </c>
      <c r="R40" s="69">
        <f t="shared" si="11"/>
        <v>501.6</v>
      </c>
      <c r="S40" s="69">
        <f t="shared" si="12"/>
        <v>506</v>
      </c>
      <c r="T40" s="69">
        <f t="shared" si="13"/>
        <v>510.4</v>
      </c>
      <c r="U40" s="69">
        <f t="shared" si="14"/>
        <v>514.8</v>
      </c>
      <c r="V40" s="69">
        <f t="shared" si="15"/>
        <v>519.2</v>
      </c>
      <c r="W40" s="69">
        <f t="shared" si="16"/>
        <v>523.6</v>
      </c>
      <c r="X40" s="69">
        <f t="shared" si="17"/>
        <v>528</v>
      </c>
      <c r="Y40" s="69">
        <f t="shared" si="18"/>
        <v>532.4</v>
      </c>
      <c r="Z40" s="69">
        <f t="shared" si="19"/>
        <v>536.8</v>
      </c>
      <c r="AA40" s="69">
        <f t="shared" si="20"/>
        <v>541.2</v>
      </c>
      <c r="AB40" s="69">
        <f t="shared" si="21"/>
        <v>545.6</v>
      </c>
      <c r="AC40" s="69">
        <f t="shared" si="22"/>
        <v>550</v>
      </c>
      <c r="AD40" s="69">
        <f t="shared" si="23"/>
        <v>554.4</v>
      </c>
      <c r="AE40" s="69">
        <f t="shared" si="24"/>
        <v>558.8</v>
      </c>
      <c r="AF40" s="69">
        <f t="shared" si="25"/>
        <v>563.2</v>
      </c>
      <c r="AG40" s="69">
        <f t="shared" si="26"/>
        <v>567.6</v>
      </c>
      <c r="AH40" s="69">
        <f t="shared" si="27"/>
        <v>572</v>
      </c>
    </row>
    <row r="41">
      <c r="A41" s="81"/>
      <c r="B41" s="74" t="s">
        <v>70</v>
      </c>
      <c r="C41" s="82" t="s">
        <v>71</v>
      </c>
      <c r="D41" s="76">
        <v>440.0</v>
      </c>
      <c r="E41" s="62">
        <f t="shared" si="28"/>
        <v>444.4</v>
      </c>
      <c r="F41" s="68">
        <f t="shared" si="1"/>
        <v>448.8</v>
      </c>
      <c r="G41" s="68">
        <f t="shared" si="2"/>
        <v>453.2</v>
      </c>
      <c r="H41" s="69">
        <f t="shared" si="3"/>
        <v>457.6</v>
      </c>
      <c r="I41" s="69">
        <f t="shared" si="4"/>
        <v>462</v>
      </c>
      <c r="J41" s="69">
        <f t="shared" si="5"/>
        <v>466.4</v>
      </c>
      <c r="K41" s="69">
        <f t="shared" si="6"/>
        <v>470.8</v>
      </c>
      <c r="L41" s="69">
        <f t="array" ref="L41">D41*1.08</f>
        <v>475.2</v>
      </c>
      <c r="M41" s="69">
        <f t="shared" si="7"/>
        <v>479.6</v>
      </c>
      <c r="N41" s="69">
        <f t="array" ref="N41">D41*1.1</f>
        <v>484</v>
      </c>
      <c r="O41" s="69">
        <f t="shared" si="8"/>
        <v>488.4</v>
      </c>
      <c r="P41" s="69">
        <f t="shared" si="9"/>
        <v>492.8</v>
      </c>
      <c r="Q41" s="69">
        <f t="shared" si="10"/>
        <v>497.2</v>
      </c>
      <c r="R41" s="69">
        <f t="shared" si="11"/>
        <v>501.6</v>
      </c>
      <c r="S41" s="69">
        <f t="shared" si="12"/>
        <v>506</v>
      </c>
      <c r="T41" s="69">
        <f t="shared" si="13"/>
        <v>510.4</v>
      </c>
      <c r="U41" s="69">
        <f t="shared" si="14"/>
        <v>514.8</v>
      </c>
      <c r="V41" s="69">
        <f t="shared" si="15"/>
        <v>519.2</v>
      </c>
      <c r="W41" s="69">
        <f t="shared" si="16"/>
        <v>523.6</v>
      </c>
      <c r="X41" s="69">
        <f t="shared" si="17"/>
        <v>528</v>
      </c>
      <c r="Y41" s="69">
        <f t="shared" si="18"/>
        <v>532.4</v>
      </c>
      <c r="Z41" s="69">
        <f t="shared" si="19"/>
        <v>536.8</v>
      </c>
      <c r="AA41" s="69">
        <f t="shared" si="20"/>
        <v>541.2</v>
      </c>
      <c r="AB41" s="69">
        <f t="shared" si="21"/>
        <v>545.6</v>
      </c>
      <c r="AC41" s="69">
        <f t="shared" si="22"/>
        <v>550</v>
      </c>
      <c r="AD41" s="69">
        <f t="shared" si="23"/>
        <v>554.4</v>
      </c>
      <c r="AE41" s="69">
        <f t="shared" si="24"/>
        <v>558.8</v>
      </c>
      <c r="AF41" s="69">
        <f t="shared" si="25"/>
        <v>563.2</v>
      </c>
      <c r="AG41" s="69">
        <f t="shared" si="26"/>
        <v>567.6</v>
      </c>
      <c r="AH41" s="69">
        <f t="shared" si="27"/>
        <v>572</v>
      </c>
    </row>
    <row r="42">
      <c r="A42" s="81"/>
      <c r="B42" s="74" t="s">
        <v>72</v>
      </c>
      <c r="C42" s="82" t="s">
        <v>73</v>
      </c>
      <c r="D42" s="76">
        <v>440.0</v>
      </c>
      <c r="E42" s="62">
        <f t="shared" si="28"/>
        <v>444.4</v>
      </c>
      <c r="F42" s="68">
        <f t="shared" si="1"/>
        <v>448.8</v>
      </c>
      <c r="G42" s="68">
        <f t="shared" si="2"/>
        <v>453.2</v>
      </c>
      <c r="H42" s="69">
        <f t="shared" si="3"/>
        <v>457.6</v>
      </c>
      <c r="I42" s="69">
        <f t="shared" si="4"/>
        <v>462</v>
      </c>
      <c r="J42" s="69">
        <f t="shared" si="5"/>
        <v>466.4</v>
      </c>
      <c r="K42" s="69">
        <f t="shared" si="6"/>
        <v>470.8</v>
      </c>
      <c r="L42" s="69">
        <f t="array" ref="L42">D42*1.08</f>
        <v>475.2</v>
      </c>
      <c r="M42" s="69">
        <f t="shared" si="7"/>
        <v>479.6</v>
      </c>
      <c r="N42" s="69">
        <f t="array" ref="N42">D42*1.1</f>
        <v>484</v>
      </c>
      <c r="O42" s="69">
        <f t="shared" si="8"/>
        <v>488.4</v>
      </c>
      <c r="P42" s="69">
        <f t="shared" si="9"/>
        <v>492.8</v>
      </c>
      <c r="Q42" s="69">
        <f t="shared" si="10"/>
        <v>497.2</v>
      </c>
      <c r="R42" s="69">
        <f t="shared" si="11"/>
        <v>501.6</v>
      </c>
      <c r="S42" s="69">
        <f t="shared" si="12"/>
        <v>506</v>
      </c>
      <c r="T42" s="69">
        <f t="shared" si="13"/>
        <v>510.4</v>
      </c>
      <c r="U42" s="69">
        <f t="shared" si="14"/>
        <v>514.8</v>
      </c>
      <c r="V42" s="69">
        <f t="shared" si="15"/>
        <v>519.2</v>
      </c>
      <c r="W42" s="69">
        <f t="shared" si="16"/>
        <v>523.6</v>
      </c>
      <c r="X42" s="69">
        <f t="shared" si="17"/>
        <v>528</v>
      </c>
      <c r="Y42" s="69">
        <f t="shared" si="18"/>
        <v>532.4</v>
      </c>
      <c r="Z42" s="69">
        <f t="shared" si="19"/>
        <v>536.8</v>
      </c>
      <c r="AA42" s="69">
        <f t="shared" si="20"/>
        <v>541.2</v>
      </c>
      <c r="AB42" s="69">
        <f t="shared" si="21"/>
        <v>545.6</v>
      </c>
      <c r="AC42" s="69">
        <f t="shared" si="22"/>
        <v>550</v>
      </c>
      <c r="AD42" s="69">
        <f t="shared" si="23"/>
        <v>554.4</v>
      </c>
      <c r="AE42" s="69">
        <f t="shared" si="24"/>
        <v>558.8</v>
      </c>
      <c r="AF42" s="69">
        <f t="shared" si="25"/>
        <v>563.2</v>
      </c>
      <c r="AG42" s="69">
        <f t="shared" si="26"/>
        <v>567.6</v>
      </c>
      <c r="AH42" s="69">
        <f t="shared" si="27"/>
        <v>572</v>
      </c>
    </row>
    <row r="43">
      <c r="A43" s="73"/>
      <c r="B43" s="83" t="s">
        <v>74</v>
      </c>
      <c r="C43" s="80" t="s">
        <v>75</v>
      </c>
      <c r="D43" s="76">
        <v>440.0</v>
      </c>
      <c r="E43" s="62">
        <f t="shared" si="28"/>
        <v>444.4</v>
      </c>
      <c r="F43" s="68">
        <f t="shared" si="1"/>
        <v>448.8</v>
      </c>
      <c r="G43" s="68">
        <f t="shared" si="2"/>
        <v>453.2</v>
      </c>
      <c r="H43" s="69">
        <f t="shared" si="3"/>
        <v>457.6</v>
      </c>
      <c r="I43" s="69">
        <f t="shared" si="4"/>
        <v>462</v>
      </c>
      <c r="J43" s="69">
        <f t="shared" si="5"/>
        <v>466.4</v>
      </c>
      <c r="K43" s="69">
        <f t="shared" si="6"/>
        <v>470.8</v>
      </c>
      <c r="L43" s="69">
        <f t="array" ref="L43">D43*1.08</f>
        <v>475.2</v>
      </c>
      <c r="M43" s="69">
        <f t="shared" si="7"/>
        <v>479.6</v>
      </c>
      <c r="N43" s="69">
        <f t="array" ref="N43">D43*1.1</f>
        <v>484</v>
      </c>
      <c r="O43" s="69">
        <f t="shared" si="8"/>
        <v>488.4</v>
      </c>
      <c r="P43" s="69">
        <f t="shared" si="9"/>
        <v>492.8</v>
      </c>
      <c r="Q43" s="69">
        <f t="shared" si="10"/>
        <v>497.2</v>
      </c>
      <c r="R43" s="69">
        <f t="shared" si="11"/>
        <v>501.6</v>
      </c>
      <c r="S43" s="69">
        <f t="shared" si="12"/>
        <v>506</v>
      </c>
      <c r="T43" s="69">
        <f t="shared" si="13"/>
        <v>510.4</v>
      </c>
      <c r="U43" s="69">
        <f t="shared" si="14"/>
        <v>514.8</v>
      </c>
      <c r="V43" s="69">
        <f t="shared" si="15"/>
        <v>519.2</v>
      </c>
      <c r="W43" s="69">
        <f t="shared" si="16"/>
        <v>523.6</v>
      </c>
      <c r="X43" s="69">
        <f t="shared" si="17"/>
        <v>528</v>
      </c>
      <c r="Y43" s="69">
        <f t="shared" si="18"/>
        <v>532.4</v>
      </c>
      <c r="Z43" s="69">
        <f t="shared" si="19"/>
        <v>536.8</v>
      </c>
      <c r="AA43" s="69">
        <f t="shared" si="20"/>
        <v>541.2</v>
      </c>
      <c r="AB43" s="69">
        <f t="shared" si="21"/>
        <v>545.6</v>
      </c>
      <c r="AC43" s="69">
        <f t="shared" si="22"/>
        <v>550</v>
      </c>
      <c r="AD43" s="69">
        <f t="shared" si="23"/>
        <v>554.4</v>
      </c>
      <c r="AE43" s="69">
        <f t="shared" si="24"/>
        <v>558.8</v>
      </c>
      <c r="AF43" s="69">
        <f t="shared" si="25"/>
        <v>563.2</v>
      </c>
      <c r="AG43" s="69">
        <f t="shared" si="26"/>
        <v>567.6</v>
      </c>
      <c r="AH43" s="69">
        <f t="shared" si="27"/>
        <v>572</v>
      </c>
    </row>
    <row r="44">
      <c r="A44" s="73"/>
      <c r="B44" s="83" t="s">
        <v>76</v>
      </c>
      <c r="C44" s="80" t="s">
        <v>77</v>
      </c>
      <c r="D44" s="76">
        <v>440.0</v>
      </c>
      <c r="E44" s="62">
        <f t="shared" si="28"/>
        <v>444.4</v>
      </c>
      <c r="F44" s="68">
        <f t="shared" si="1"/>
        <v>448.8</v>
      </c>
      <c r="G44" s="68">
        <f t="shared" si="2"/>
        <v>453.2</v>
      </c>
      <c r="H44" s="69">
        <f t="shared" si="3"/>
        <v>457.6</v>
      </c>
      <c r="I44" s="69">
        <f t="shared" si="4"/>
        <v>462</v>
      </c>
      <c r="J44" s="69">
        <f t="shared" si="5"/>
        <v>466.4</v>
      </c>
      <c r="K44" s="69">
        <f t="shared" si="6"/>
        <v>470.8</v>
      </c>
      <c r="L44" s="69">
        <f t="array" ref="L44">D44*1.08</f>
        <v>475.2</v>
      </c>
      <c r="M44" s="69">
        <f t="shared" si="7"/>
        <v>479.6</v>
      </c>
      <c r="N44" s="69">
        <f t="array" ref="N44">D44*1.1</f>
        <v>484</v>
      </c>
      <c r="O44" s="69">
        <f t="shared" si="8"/>
        <v>488.4</v>
      </c>
      <c r="P44" s="69">
        <f t="shared" si="9"/>
        <v>492.8</v>
      </c>
      <c r="Q44" s="69">
        <f t="shared" si="10"/>
        <v>497.2</v>
      </c>
      <c r="R44" s="69">
        <f t="shared" si="11"/>
        <v>501.6</v>
      </c>
      <c r="S44" s="69">
        <f t="shared" si="12"/>
        <v>506</v>
      </c>
      <c r="T44" s="69">
        <f t="shared" si="13"/>
        <v>510.4</v>
      </c>
      <c r="U44" s="69">
        <f t="shared" si="14"/>
        <v>514.8</v>
      </c>
      <c r="V44" s="69">
        <f t="shared" si="15"/>
        <v>519.2</v>
      </c>
      <c r="W44" s="69">
        <f t="shared" si="16"/>
        <v>523.6</v>
      </c>
      <c r="X44" s="69">
        <f t="shared" si="17"/>
        <v>528</v>
      </c>
      <c r="Y44" s="69">
        <f t="shared" si="18"/>
        <v>532.4</v>
      </c>
      <c r="Z44" s="69">
        <f t="shared" si="19"/>
        <v>536.8</v>
      </c>
      <c r="AA44" s="69">
        <f t="shared" si="20"/>
        <v>541.2</v>
      </c>
      <c r="AB44" s="69">
        <f t="shared" si="21"/>
        <v>545.6</v>
      </c>
      <c r="AC44" s="69">
        <f t="shared" si="22"/>
        <v>550</v>
      </c>
      <c r="AD44" s="69">
        <f t="shared" si="23"/>
        <v>554.4</v>
      </c>
      <c r="AE44" s="69">
        <f t="shared" si="24"/>
        <v>558.8</v>
      </c>
      <c r="AF44" s="69">
        <f t="shared" si="25"/>
        <v>563.2</v>
      </c>
      <c r="AG44" s="69">
        <f t="shared" si="26"/>
        <v>567.6</v>
      </c>
      <c r="AH44" s="69">
        <f t="shared" si="27"/>
        <v>572</v>
      </c>
    </row>
    <row r="45">
      <c r="A45" s="73"/>
      <c r="B45" s="84" t="s">
        <v>78</v>
      </c>
      <c r="C45" s="75" t="s">
        <v>79</v>
      </c>
      <c r="D45" s="76">
        <v>440.0</v>
      </c>
      <c r="E45" s="62">
        <f t="shared" si="28"/>
        <v>444.4</v>
      </c>
      <c r="F45" s="68">
        <f t="shared" si="1"/>
        <v>448.8</v>
      </c>
      <c r="G45" s="68">
        <f t="shared" si="2"/>
        <v>453.2</v>
      </c>
      <c r="H45" s="69">
        <f t="shared" si="3"/>
        <v>457.6</v>
      </c>
      <c r="I45" s="69">
        <f t="shared" si="4"/>
        <v>462</v>
      </c>
      <c r="J45" s="69">
        <f t="shared" si="5"/>
        <v>466.4</v>
      </c>
      <c r="K45" s="69">
        <f t="shared" si="6"/>
        <v>470.8</v>
      </c>
      <c r="L45" s="69">
        <f t="array" ref="L45">D45*1.08</f>
        <v>475.2</v>
      </c>
      <c r="M45" s="69">
        <f t="shared" si="7"/>
        <v>479.6</v>
      </c>
      <c r="N45" s="69">
        <f t="array" ref="N45">D45*1.1</f>
        <v>484</v>
      </c>
      <c r="O45" s="69">
        <f t="shared" si="8"/>
        <v>488.4</v>
      </c>
      <c r="P45" s="69">
        <f t="shared" si="9"/>
        <v>492.8</v>
      </c>
      <c r="Q45" s="69">
        <f t="shared" si="10"/>
        <v>497.2</v>
      </c>
      <c r="R45" s="69">
        <f t="shared" si="11"/>
        <v>501.6</v>
      </c>
      <c r="S45" s="69">
        <f t="shared" si="12"/>
        <v>506</v>
      </c>
      <c r="T45" s="69">
        <f t="shared" si="13"/>
        <v>510.4</v>
      </c>
      <c r="U45" s="69">
        <f t="shared" si="14"/>
        <v>514.8</v>
      </c>
      <c r="V45" s="69">
        <f t="shared" si="15"/>
        <v>519.2</v>
      </c>
      <c r="W45" s="69">
        <f t="shared" si="16"/>
        <v>523.6</v>
      </c>
      <c r="X45" s="69">
        <f t="shared" si="17"/>
        <v>528</v>
      </c>
      <c r="Y45" s="69">
        <f t="shared" si="18"/>
        <v>532.4</v>
      </c>
      <c r="Z45" s="69">
        <f t="shared" si="19"/>
        <v>536.8</v>
      </c>
      <c r="AA45" s="69">
        <f t="shared" si="20"/>
        <v>541.2</v>
      </c>
      <c r="AB45" s="69">
        <f t="shared" si="21"/>
        <v>545.6</v>
      </c>
      <c r="AC45" s="69">
        <f t="shared" si="22"/>
        <v>550</v>
      </c>
      <c r="AD45" s="69">
        <f t="shared" si="23"/>
        <v>554.4</v>
      </c>
      <c r="AE45" s="69">
        <f t="shared" si="24"/>
        <v>558.8</v>
      </c>
      <c r="AF45" s="69">
        <f t="shared" si="25"/>
        <v>563.2</v>
      </c>
      <c r="AG45" s="69">
        <f t="shared" si="26"/>
        <v>567.6</v>
      </c>
      <c r="AH45" s="69">
        <f t="shared" si="27"/>
        <v>572</v>
      </c>
    </row>
    <row r="46">
      <c r="A46" s="73"/>
      <c r="B46" s="84" t="s">
        <v>80</v>
      </c>
      <c r="C46" s="75" t="s">
        <v>81</v>
      </c>
      <c r="D46" s="76">
        <v>440.0</v>
      </c>
      <c r="E46" s="62">
        <f t="shared" si="28"/>
        <v>444.4</v>
      </c>
      <c r="F46" s="68">
        <f t="shared" si="1"/>
        <v>448.8</v>
      </c>
      <c r="G46" s="68">
        <f t="shared" si="2"/>
        <v>453.2</v>
      </c>
      <c r="H46" s="69">
        <f t="shared" si="3"/>
        <v>457.6</v>
      </c>
      <c r="I46" s="69">
        <f t="shared" si="4"/>
        <v>462</v>
      </c>
      <c r="J46" s="69">
        <f t="shared" si="5"/>
        <v>466.4</v>
      </c>
      <c r="K46" s="69">
        <f t="shared" si="6"/>
        <v>470.8</v>
      </c>
      <c r="L46" s="69">
        <f t="array" ref="L46">D46*1.08</f>
        <v>475.2</v>
      </c>
      <c r="M46" s="69">
        <f t="shared" si="7"/>
        <v>479.6</v>
      </c>
      <c r="N46" s="69">
        <f t="array" ref="N46">D46*1.1</f>
        <v>484</v>
      </c>
      <c r="O46" s="69">
        <f t="shared" si="8"/>
        <v>488.4</v>
      </c>
      <c r="P46" s="69">
        <f t="shared" si="9"/>
        <v>492.8</v>
      </c>
      <c r="Q46" s="69">
        <f t="shared" si="10"/>
        <v>497.2</v>
      </c>
      <c r="R46" s="69">
        <f t="shared" si="11"/>
        <v>501.6</v>
      </c>
      <c r="S46" s="69">
        <f t="shared" si="12"/>
        <v>506</v>
      </c>
      <c r="T46" s="69">
        <f t="shared" si="13"/>
        <v>510.4</v>
      </c>
      <c r="U46" s="69">
        <f t="shared" si="14"/>
        <v>514.8</v>
      </c>
      <c r="V46" s="69">
        <f t="shared" si="15"/>
        <v>519.2</v>
      </c>
      <c r="W46" s="69">
        <f t="shared" si="16"/>
        <v>523.6</v>
      </c>
      <c r="X46" s="69">
        <f t="shared" si="17"/>
        <v>528</v>
      </c>
      <c r="Y46" s="69">
        <f t="shared" si="18"/>
        <v>532.4</v>
      </c>
      <c r="Z46" s="69">
        <f t="shared" si="19"/>
        <v>536.8</v>
      </c>
      <c r="AA46" s="69">
        <f t="shared" si="20"/>
        <v>541.2</v>
      </c>
      <c r="AB46" s="69">
        <f t="shared" si="21"/>
        <v>545.6</v>
      </c>
      <c r="AC46" s="69">
        <f t="shared" si="22"/>
        <v>550</v>
      </c>
      <c r="AD46" s="69">
        <f t="shared" si="23"/>
        <v>554.4</v>
      </c>
      <c r="AE46" s="69">
        <f t="shared" si="24"/>
        <v>558.8</v>
      </c>
      <c r="AF46" s="69">
        <f t="shared" si="25"/>
        <v>563.2</v>
      </c>
      <c r="AG46" s="69">
        <f t="shared" si="26"/>
        <v>567.6</v>
      </c>
      <c r="AH46" s="69">
        <f t="shared" si="27"/>
        <v>572</v>
      </c>
    </row>
    <row r="47">
      <c r="A47" s="73"/>
      <c r="B47" s="84" t="s">
        <v>82</v>
      </c>
      <c r="C47" s="75" t="s">
        <v>83</v>
      </c>
      <c r="D47" s="76">
        <v>440.0</v>
      </c>
      <c r="E47" s="62">
        <f t="shared" si="28"/>
        <v>444.4</v>
      </c>
      <c r="F47" s="68">
        <f t="shared" si="1"/>
        <v>448.8</v>
      </c>
      <c r="G47" s="68">
        <f t="shared" si="2"/>
        <v>453.2</v>
      </c>
      <c r="H47" s="69">
        <f t="shared" si="3"/>
        <v>457.6</v>
      </c>
      <c r="I47" s="69">
        <f t="shared" si="4"/>
        <v>462</v>
      </c>
      <c r="J47" s="69">
        <f t="shared" si="5"/>
        <v>466.4</v>
      </c>
      <c r="K47" s="69">
        <f t="shared" si="6"/>
        <v>470.8</v>
      </c>
      <c r="L47" s="69">
        <f t="array" ref="L47">D47*1.08</f>
        <v>475.2</v>
      </c>
      <c r="M47" s="69">
        <f t="shared" si="7"/>
        <v>479.6</v>
      </c>
      <c r="N47" s="69">
        <f t="array" ref="N47">D47*1.1</f>
        <v>484</v>
      </c>
      <c r="O47" s="69">
        <f t="shared" si="8"/>
        <v>488.4</v>
      </c>
      <c r="P47" s="69">
        <f t="shared" si="9"/>
        <v>492.8</v>
      </c>
      <c r="Q47" s="69">
        <f t="shared" si="10"/>
        <v>497.2</v>
      </c>
      <c r="R47" s="69">
        <f t="shared" si="11"/>
        <v>501.6</v>
      </c>
      <c r="S47" s="69">
        <f t="shared" si="12"/>
        <v>506</v>
      </c>
      <c r="T47" s="69">
        <f t="shared" si="13"/>
        <v>510.4</v>
      </c>
      <c r="U47" s="69">
        <f t="shared" si="14"/>
        <v>514.8</v>
      </c>
      <c r="V47" s="69">
        <f t="shared" si="15"/>
        <v>519.2</v>
      </c>
      <c r="W47" s="69">
        <f t="shared" si="16"/>
        <v>523.6</v>
      </c>
      <c r="X47" s="69">
        <f t="shared" si="17"/>
        <v>528</v>
      </c>
      <c r="Y47" s="69">
        <f t="shared" si="18"/>
        <v>532.4</v>
      </c>
      <c r="Z47" s="69">
        <f t="shared" si="19"/>
        <v>536.8</v>
      </c>
      <c r="AA47" s="69">
        <f t="shared" si="20"/>
        <v>541.2</v>
      </c>
      <c r="AB47" s="69">
        <f t="shared" si="21"/>
        <v>545.6</v>
      </c>
      <c r="AC47" s="69">
        <f t="shared" si="22"/>
        <v>550</v>
      </c>
      <c r="AD47" s="69">
        <f t="shared" si="23"/>
        <v>554.4</v>
      </c>
      <c r="AE47" s="69">
        <f t="shared" si="24"/>
        <v>558.8</v>
      </c>
      <c r="AF47" s="69">
        <f t="shared" si="25"/>
        <v>563.2</v>
      </c>
      <c r="AG47" s="69">
        <f t="shared" si="26"/>
        <v>567.6</v>
      </c>
      <c r="AH47" s="69">
        <f t="shared" si="27"/>
        <v>572</v>
      </c>
    </row>
    <row r="48">
      <c r="A48" s="73"/>
      <c r="B48" s="84" t="s">
        <v>84</v>
      </c>
      <c r="C48" s="75" t="s">
        <v>85</v>
      </c>
      <c r="D48" s="76">
        <v>440.0</v>
      </c>
      <c r="E48" s="62">
        <f t="shared" si="28"/>
        <v>444.4</v>
      </c>
      <c r="F48" s="68">
        <f t="shared" si="1"/>
        <v>448.8</v>
      </c>
      <c r="G48" s="68">
        <f t="shared" si="2"/>
        <v>453.2</v>
      </c>
      <c r="H48" s="69">
        <f t="shared" si="3"/>
        <v>457.6</v>
      </c>
      <c r="I48" s="69">
        <f t="shared" si="4"/>
        <v>462</v>
      </c>
      <c r="J48" s="69">
        <f t="shared" si="5"/>
        <v>466.4</v>
      </c>
      <c r="K48" s="69">
        <f t="shared" si="6"/>
        <v>470.8</v>
      </c>
      <c r="L48" s="69">
        <f t="array" ref="L48">D48*1.08</f>
        <v>475.2</v>
      </c>
      <c r="M48" s="69">
        <f t="shared" si="7"/>
        <v>479.6</v>
      </c>
      <c r="N48" s="69">
        <f t="array" ref="N48">D48*1.1</f>
        <v>484</v>
      </c>
      <c r="O48" s="69">
        <f t="shared" si="8"/>
        <v>488.4</v>
      </c>
      <c r="P48" s="69">
        <f t="shared" si="9"/>
        <v>492.8</v>
      </c>
      <c r="Q48" s="69">
        <f t="shared" si="10"/>
        <v>497.2</v>
      </c>
      <c r="R48" s="69">
        <f t="shared" si="11"/>
        <v>501.6</v>
      </c>
      <c r="S48" s="69">
        <f t="shared" si="12"/>
        <v>506</v>
      </c>
      <c r="T48" s="69">
        <f t="shared" si="13"/>
        <v>510.4</v>
      </c>
      <c r="U48" s="69">
        <f t="shared" si="14"/>
        <v>514.8</v>
      </c>
      <c r="V48" s="69">
        <f t="shared" si="15"/>
        <v>519.2</v>
      </c>
      <c r="W48" s="69">
        <f t="shared" si="16"/>
        <v>523.6</v>
      </c>
      <c r="X48" s="69">
        <f t="shared" si="17"/>
        <v>528</v>
      </c>
      <c r="Y48" s="69">
        <f t="shared" si="18"/>
        <v>532.4</v>
      </c>
      <c r="Z48" s="69">
        <f t="shared" si="19"/>
        <v>536.8</v>
      </c>
      <c r="AA48" s="69">
        <f t="shared" si="20"/>
        <v>541.2</v>
      </c>
      <c r="AB48" s="69">
        <f t="shared" si="21"/>
        <v>545.6</v>
      </c>
      <c r="AC48" s="69">
        <f t="shared" si="22"/>
        <v>550</v>
      </c>
      <c r="AD48" s="69">
        <f t="shared" si="23"/>
        <v>554.4</v>
      </c>
      <c r="AE48" s="69">
        <f t="shared" si="24"/>
        <v>558.8</v>
      </c>
      <c r="AF48" s="69">
        <f t="shared" si="25"/>
        <v>563.2</v>
      </c>
      <c r="AG48" s="69">
        <f t="shared" si="26"/>
        <v>567.6</v>
      </c>
      <c r="AH48" s="69">
        <f t="shared" si="27"/>
        <v>572</v>
      </c>
    </row>
    <row r="49">
      <c r="A49" s="73"/>
      <c r="B49" s="84"/>
      <c r="C49" s="75" t="s">
        <v>86</v>
      </c>
      <c r="D49" s="76">
        <v>0.0</v>
      </c>
      <c r="E49" s="62">
        <f t="shared" si="28"/>
        <v>0</v>
      </c>
      <c r="F49" s="68">
        <f t="shared" si="1"/>
        <v>0</v>
      </c>
      <c r="G49" s="68">
        <f t="shared" si="2"/>
        <v>0</v>
      </c>
      <c r="H49" s="69">
        <f t="shared" si="3"/>
        <v>0</v>
      </c>
      <c r="I49" s="69">
        <f t="shared" si="4"/>
        <v>0</v>
      </c>
      <c r="J49" s="69">
        <f t="shared" si="5"/>
        <v>0</v>
      </c>
      <c r="K49" s="69">
        <f t="shared" si="6"/>
        <v>0</v>
      </c>
      <c r="L49" s="69">
        <f t="array" ref="L49">D49*1.08</f>
        <v>0</v>
      </c>
      <c r="M49" s="69">
        <f t="shared" si="7"/>
        <v>0</v>
      </c>
      <c r="N49" s="69">
        <f t="array" ref="N49">D49*1.1</f>
        <v>0</v>
      </c>
      <c r="O49" s="69">
        <f t="shared" si="8"/>
        <v>0</v>
      </c>
      <c r="P49" s="69">
        <f t="shared" si="9"/>
        <v>0</v>
      </c>
      <c r="Q49" s="69">
        <f t="shared" si="10"/>
        <v>0</v>
      </c>
      <c r="R49" s="69">
        <f t="shared" si="11"/>
        <v>0</v>
      </c>
      <c r="S49" s="69">
        <f t="shared" si="12"/>
        <v>0</v>
      </c>
      <c r="T49" s="69">
        <f t="shared" si="13"/>
        <v>0</v>
      </c>
      <c r="U49" s="69">
        <f t="shared" si="14"/>
        <v>0</v>
      </c>
      <c r="V49" s="69">
        <f t="shared" si="15"/>
        <v>0</v>
      </c>
      <c r="W49" s="69">
        <f t="shared" si="16"/>
        <v>0</v>
      </c>
      <c r="X49" s="69">
        <f t="shared" si="17"/>
        <v>0</v>
      </c>
      <c r="Y49" s="69">
        <f t="shared" si="18"/>
        <v>0</v>
      </c>
      <c r="Z49" s="69">
        <f t="shared" si="19"/>
        <v>0</v>
      </c>
      <c r="AA49" s="69">
        <f t="shared" si="20"/>
        <v>0</v>
      </c>
      <c r="AB49" s="69">
        <f t="shared" si="21"/>
        <v>0</v>
      </c>
      <c r="AC49" s="69">
        <f t="shared" si="22"/>
        <v>0</v>
      </c>
      <c r="AD49" s="69">
        <f t="shared" si="23"/>
        <v>0</v>
      </c>
      <c r="AE49" s="69">
        <f t="shared" si="24"/>
        <v>0</v>
      </c>
      <c r="AF49" s="69">
        <f t="shared" si="25"/>
        <v>0</v>
      </c>
      <c r="AG49" s="69">
        <f t="shared" si="26"/>
        <v>0</v>
      </c>
      <c r="AH49" s="69">
        <f t="shared" si="27"/>
        <v>0</v>
      </c>
    </row>
    <row r="50">
      <c r="A50" s="73"/>
      <c r="B50" s="84" t="s">
        <v>87</v>
      </c>
      <c r="C50" s="75" t="s">
        <v>88</v>
      </c>
      <c r="D50" s="76">
        <v>480.0</v>
      </c>
      <c r="E50" s="62">
        <f t="shared" si="28"/>
        <v>484.8</v>
      </c>
      <c r="F50" s="68">
        <f t="shared" si="1"/>
        <v>489.6</v>
      </c>
      <c r="G50" s="68">
        <f t="shared" si="2"/>
        <v>494.4</v>
      </c>
      <c r="H50" s="69">
        <f t="shared" si="3"/>
        <v>499.2</v>
      </c>
      <c r="I50" s="69">
        <f t="shared" si="4"/>
        <v>504</v>
      </c>
      <c r="J50" s="69">
        <f t="shared" si="5"/>
        <v>508.8</v>
      </c>
      <c r="K50" s="69">
        <f t="shared" si="6"/>
        <v>513.6</v>
      </c>
      <c r="L50" s="69">
        <f t="array" ref="L50">D50*1.08</f>
        <v>518.4</v>
      </c>
      <c r="M50" s="69">
        <f t="shared" si="7"/>
        <v>523.2</v>
      </c>
      <c r="N50" s="69">
        <f t="array" ref="N50">D50*1.1</f>
        <v>528</v>
      </c>
      <c r="O50" s="69">
        <f t="shared" si="8"/>
        <v>532.8</v>
      </c>
      <c r="P50" s="69">
        <f t="shared" si="9"/>
        <v>537.6</v>
      </c>
      <c r="Q50" s="69">
        <f t="shared" si="10"/>
        <v>542.4</v>
      </c>
      <c r="R50" s="69">
        <f t="shared" si="11"/>
        <v>547.2</v>
      </c>
      <c r="S50" s="69">
        <f t="shared" si="12"/>
        <v>552</v>
      </c>
      <c r="T50" s="69">
        <f t="shared" si="13"/>
        <v>556.8</v>
      </c>
      <c r="U50" s="69">
        <f t="shared" si="14"/>
        <v>561.6</v>
      </c>
      <c r="V50" s="69">
        <f t="shared" si="15"/>
        <v>566.4</v>
      </c>
      <c r="W50" s="69">
        <f t="shared" si="16"/>
        <v>571.2</v>
      </c>
      <c r="X50" s="69">
        <f t="shared" si="17"/>
        <v>576</v>
      </c>
      <c r="Y50" s="69">
        <f t="shared" si="18"/>
        <v>580.8</v>
      </c>
      <c r="Z50" s="69">
        <f t="shared" si="19"/>
        <v>585.6</v>
      </c>
      <c r="AA50" s="69">
        <f t="shared" si="20"/>
        <v>590.4</v>
      </c>
      <c r="AB50" s="69">
        <f t="shared" si="21"/>
        <v>595.2</v>
      </c>
      <c r="AC50" s="69">
        <f t="shared" si="22"/>
        <v>600</v>
      </c>
      <c r="AD50" s="69">
        <f t="shared" si="23"/>
        <v>604.8</v>
      </c>
      <c r="AE50" s="69">
        <f t="shared" si="24"/>
        <v>609.6</v>
      </c>
      <c r="AF50" s="69">
        <f t="shared" si="25"/>
        <v>614.4</v>
      </c>
      <c r="AG50" s="69">
        <f t="shared" si="26"/>
        <v>619.2</v>
      </c>
      <c r="AH50" s="69">
        <f t="shared" si="27"/>
        <v>624</v>
      </c>
    </row>
    <row r="51">
      <c r="A51" s="81"/>
      <c r="B51" s="84" t="s">
        <v>89</v>
      </c>
      <c r="C51" s="82" t="s">
        <v>90</v>
      </c>
      <c r="D51" s="76">
        <v>480.0</v>
      </c>
      <c r="E51" s="62">
        <f t="shared" si="28"/>
        <v>484.8</v>
      </c>
      <c r="F51" s="68">
        <f t="shared" si="1"/>
        <v>489.6</v>
      </c>
      <c r="G51" s="68">
        <f t="shared" si="2"/>
        <v>494.4</v>
      </c>
      <c r="H51" s="69">
        <f t="shared" si="3"/>
        <v>499.2</v>
      </c>
      <c r="I51" s="69">
        <f t="shared" si="4"/>
        <v>504</v>
      </c>
      <c r="J51" s="69">
        <f t="shared" si="5"/>
        <v>508.8</v>
      </c>
      <c r="K51" s="69">
        <f t="shared" si="6"/>
        <v>513.6</v>
      </c>
      <c r="L51" s="69">
        <f t="array" ref="L51">D51*1.08</f>
        <v>518.4</v>
      </c>
      <c r="M51" s="69">
        <f t="shared" si="7"/>
        <v>523.2</v>
      </c>
      <c r="N51" s="69">
        <f t="array" ref="N51">D51*1.1</f>
        <v>528</v>
      </c>
      <c r="O51" s="69">
        <f t="shared" si="8"/>
        <v>532.8</v>
      </c>
      <c r="P51" s="69">
        <f t="shared" si="9"/>
        <v>537.6</v>
      </c>
      <c r="Q51" s="69">
        <f t="shared" si="10"/>
        <v>542.4</v>
      </c>
      <c r="R51" s="69">
        <f t="shared" si="11"/>
        <v>547.2</v>
      </c>
      <c r="S51" s="69">
        <f t="shared" si="12"/>
        <v>552</v>
      </c>
      <c r="T51" s="69">
        <f t="shared" si="13"/>
        <v>556.8</v>
      </c>
      <c r="U51" s="69">
        <f t="shared" si="14"/>
        <v>561.6</v>
      </c>
      <c r="V51" s="69">
        <f t="shared" si="15"/>
        <v>566.4</v>
      </c>
      <c r="W51" s="69">
        <f t="shared" si="16"/>
        <v>571.2</v>
      </c>
      <c r="X51" s="69">
        <f t="shared" si="17"/>
        <v>576</v>
      </c>
      <c r="Y51" s="69">
        <f t="shared" si="18"/>
        <v>580.8</v>
      </c>
      <c r="Z51" s="69">
        <f t="shared" si="19"/>
        <v>585.6</v>
      </c>
      <c r="AA51" s="69">
        <f t="shared" si="20"/>
        <v>590.4</v>
      </c>
      <c r="AB51" s="69">
        <f t="shared" si="21"/>
        <v>595.2</v>
      </c>
      <c r="AC51" s="69">
        <f t="shared" si="22"/>
        <v>600</v>
      </c>
      <c r="AD51" s="69">
        <f t="shared" si="23"/>
        <v>604.8</v>
      </c>
      <c r="AE51" s="69">
        <f t="shared" si="24"/>
        <v>609.6</v>
      </c>
      <c r="AF51" s="69">
        <f t="shared" si="25"/>
        <v>614.4</v>
      </c>
      <c r="AG51" s="69">
        <f t="shared" si="26"/>
        <v>619.2</v>
      </c>
      <c r="AH51" s="69">
        <f t="shared" si="27"/>
        <v>624</v>
      </c>
    </row>
    <row r="52">
      <c r="A52" s="81"/>
      <c r="B52" s="84" t="s">
        <v>91</v>
      </c>
      <c r="C52" s="82" t="s">
        <v>92</v>
      </c>
      <c r="D52" s="76">
        <v>480.0</v>
      </c>
      <c r="E52" s="62">
        <f t="shared" si="28"/>
        <v>484.8</v>
      </c>
      <c r="F52" s="68">
        <f t="shared" si="1"/>
        <v>489.6</v>
      </c>
      <c r="G52" s="68">
        <f t="shared" si="2"/>
        <v>494.4</v>
      </c>
      <c r="H52" s="69">
        <f t="shared" si="3"/>
        <v>499.2</v>
      </c>
      <c r="I52" s="69">
        <f t="shared" si="4"/>
        <v>504</v>
      </c>
      <c r="J52" s="69">
        <f t="shared" si="5"/>
        <v>508.8</v>
      </c>
      <c r="K52" s="69">
        <f t="shared" si="6"/>
        <v>513.6</v>
      </c>
      <c r="L52" s="69">
        <f t="array" ref="L52">D52*1.08</f>
        <v>518.4</v>
      </c>
      <c r="M52" s="69">
        <f t="shared" si="7"/>
        <v>523.2</v>
      </c>
      <c r="N52" s="69">
        <f t="array" ref="N52">D52*1.1</f>
        <v>528</v>
      </c>
      <c r="O52" s="69">
        <f t="shared" si="8"/>
        <v>532.8</v>
      </c>
      <c r="P52" s="69">
        <f t="shared" si="9"/>
        <v>537.6</v>
      </c>
      <c r="Q52" s="69">
        <f t="shared" si="10"/>
        <v>542.4</v>
      </c>
      <c r="R52" s="69">
        <f t="shared" si="11"/>
        <v>547.2</v>
      </c>
      <c r="S52" s="69">
        <f t="shared" si="12"/>
        <v>552</v>
      </c>
      <c r="T52" s="69">
        <f t="shared" si="13"/>
        <v>556.8</v>
      </c>
      <c r="U52" s="69">
        <f t="shared" si="14"/>
        <v>561.6</v>
      </c>
      <c r="V52" s="69">
        <f t="shared" si="15"/>
        <v>566.4</v>
      </c>
      <c r="W52" s="69">
        <f t="shared" si="16"/>
        <v>571.2</v>
      </c>
      <c r="X52" s="69">
        <f t="shared" si="17"/>
        <v>576</v>
      </c>
      <c r="Y52" s="69">
        <f t="shared" si="18"/>
        <v>580.8</v>
      </c>
      <c r="Z52" s="69">
        <f t="shared" si="19"/>
        <v>585.6</v>
      </c>
      <c r="AA52" s="69">
        <f t="shared" si="20"/>
        <v>590.4</v>
      </c>
      <c r="AB52" s="69">
        <f t="shared" si="21"/>
        <v>595.2</v>
      </c>
      <c r="AC52" s="69">
        <f t="shared" si="22"/>
        <v>600</v>
      </c>
      <c r="AD52" s="69">
        <f t="shared" si="23"/>
        <v>604.8</v>
      </c>
      <c r="AE52" s="69">
        <f t="shared" si="24"/>
        <v>609.6</v>
      </c>
      <c r="AF52" s="69">
        <f t="shared" si="25"/>
        <v>614.4</v>
      </c>
      <c r="AG52" s="69">
        <f t="shared" si="26"/>
        <v>619.2</v>
      </c>
      <c r="AH52" s="69">
        <f t="shared" si="27"/>
        <v>624</v>
      </c>
    </row>
    <row r="53">
      <c r="A53" s="54"/>
      <c r="B53" s="55" t="s">
        <v>93</v>
      </c>
      <c r="C53" s="85" t="s">
        <v>94</v>
      </c>
      <c r="D53" s="76">
        <v>480.0</v>
      </c>
      <c r="E53" s="62">
        <f t="shared" si="28"/>
        <v>484.8</v>
      </c>
      <c r="F53" s="68">
        <f t="shared" si="1"/>
        <v>489.6</v>
      </c>
      <c r="G53" s="68">
        <f t="shared" si="2"/>
        <v>494.4</v>
      </c>
      <c r="H53" s="69">
        <f t="shared" si="3"/>
        <v>499.2</v>
      </c>
      <c r="I53" s="69">
        <f t="shared" si="4"/>
        <v>504</v>
      </c>
      <c r="J53" s="69">
        <f t="shared" si="5"/>
        <v>508.8</v>
      </c>
      <c r="K53" s="69">
        <f t="shared" si="6"/>
        <v>513.6</v>
      </c>
      <c r="L53" s="69">
        <f t="array" ref="L53">D53*1.08</f>
        <v>518.4</v>
      </c>
      <c r="M53" s="69">
        <f t="shared" si="7"/>
        <v>523.2</v>
      </c>
      <c r="N53" s="69">
        <f t="array" ref="N53">D53*1.1</f>
        <v>528</v>
      </c>
      <c r="O53" s="69">
        <f t="shared" si="8"/>
        <v>532.8</v>
      </c>
      <c r="P53" s="69">
        <f t="shared" si="9"/>
        <v>537.6</v>
      </c>
      <c r="Q53" s="69">
        <f t="shared" si="10"/>
        <v>542.4</v>
      </c>
      <c r="R53" s="69">
        <f t="shared" si="11"/>
        <v>547.2</v>
      </c>
      <c r="S53" s="69">
        <f t="shared" si="12"/>
        <v>552</v>
      </c>
      <c r="T53" s="69">
        <f t="shared" si="13"/>
        <v>556.8</v>
      </c>
      <c r="U53" s="69">
        <f t="shared" si="14"/>
        <v>561.6</v>
      </c>
      <c r="V53" s="69">
        <f t="shared" si="15"/>
        <v>566.4</v>
      </c>
      <c r="W53" s="69">
        <f t="shared" si="16"/>
        <v>571.2</v>
      </c>
      <c r="X53" s="69">
        <f t="shared" si="17"/>
        <v>576</v>
      </c>
      <c r="Y53" s="69">
        <f t="shared" si="18"/>
        <v>580.8</v>
      </c>
      <c r="Z53" s="69">
        <f t="shared" si="19"/>
        <v>585.6</v>
      </c>
      <c r="AA53" s="69">
        <f t="shared" si="20"/>
        <v>590.4</v>
      </c>
      <c r="AB53" s="69">
        <f t="shared" si="21"/>
        <v>595.2</v>
      </c>
      <c r="AC53" s="69">
        <f t="shared" si="22"/>
        <v>600</v>
      </c>
      <c r="AD53" s="69">
        <f t="shared" si="23"/>
        <v>604.8</v>
      </c>
      <c r="AE53" s="69">
        <f t="shared" si="24"/>
        <v>609.6</v>
      </c>
      <c r="AF53" s="69">
        <f t="shared" si="25"/>
        <v>614.4</v>
      </c>
      <c r="AG53" s="69">
        <f t="shared" si="26"/>
        <v>619.2</v>
      </c>
      <c r="AH53" s="69">
        <f t="shared" si="27"/>
        <v>624</v>
      </c>
    </row>
    <row r="54">
      <c r="A54" s="49"/>
      <c r="B54" s="86" t="s">
        <v>95</v>
      </c>
      <c r="C54" s="87" t="s">
        <v>96</v>
      </c>
      <c r="D54" s="76">
        <v>480.0</v>
      </c>
      <c r="E54" s="62">
        <f t="shared" si="28"/>
        <v>484.8</v>
      </c>
      <c r="F54" s="68">
        <f t="shared" si="1"/>
        <v>489.6</v>
      </c>
      <c r="G54" s="68">
        <f t="shared" si="2"/>
        <v>494.4</v>
      </c>
      <c r="H54" s="69">
        <f t="shared" si="3"/>
        <v>499.2</v>
      </c>
      <c r="I54" s="69">
        <f t="shared" si="4"/>
        <v>504</v>
      </c>
      <c r="J54" s="69">
        <f t="shared" si="5"/>
        <v>508.8</v>
      </c>
      <c r="K54" s="69">
        <f t="shared" si="6"/>
        <v>513.6</v>
      </c>
      <c r="L54" s="69">
        <f t="array" ref="L54">D54*1.08</f>
        <v>518.4</v>
      </c>
      <c r="M54" s="69">
        <f t="shared" si="7"/>
        <v>523.2</v>
      </c>
      <c r="N54" s="69">
        <f t="array" ref="N54">D54*1.1</f>
        <v>528</v>
      </c>
      <c r="O54" s="69">
        <f t="shared" si="8"/>
        <v>532.8</v>
      </c>
      <c r="P54" s="69">
        <f t="shared" si="9"/>
        <v>537.6</v>
      </c>
      <c r="Q54" s="69">
        <f t="shared" si="10"/>
        <v>542.4</v>
      </c>
      <c r="R54" s="69">
        <f t="shared" si="11"/>
        <v>547.2</v>
      </c>
      <c r="S54" s="69">
        <f t="shared" si="12"/>
        <v>552</v>
      </c>
      <c r="T54" s="69">
        <f t="shared" si="13"/>
        <v>556.8</v>
      </c>
      <c r="U54" s="69">
        <f t="shared" si="14"/>
        <v>561.6</v>
      </c>
      <c r="V54" s="69">
        <f t="shared" si="15"/>
        <v>566.4</v>
      </c>
      <c r="W54" s="69">
        <f t="shared" si="16"/>
        <v>571.2</v>
      </c>
      <c r="X54" s="69">
        <f t="shared" si="17"/>
        <v>576</v>
      </c>
      <c r="Y54" s="69">
        <f t="shared" si="18"/>
        <v>580.8</v>
      </c>
      <c r="Z54" s="69">
        <f t="shared" si="19"/>
        <v>585.6</v>
      </c>
      <c r="AA54" s="69">
        <f t="shared" si="20"/>
        <v>590.4</v>
      </c>
      <c r="AB54" s="69">
        <f t="shared" si="21"/>
        <v>595.2</v>
      </c>
      <c r="AC54" s="69">
        <f t="shared" si="22"/>
        <v>600</v>
      </c>
      <c r="AD54" s="69">
        <f t="shared" si="23"/>
        <v>604.8</v>
      </c>
      <c r="AE54" s="69">
        <f t="shared" si="24"/>
        <v>609.6</v>
      </c>
      <c r="AF54" s="69">
        <f t="shared" si="25"/>
        <v>614.4</v>
      </c>
      <c r="AG54" s="69">
        <f t="shared" si="26"/>
        <v>619.2</v>
      </c>
      <c r="AH54" s="69">
        <f t="shared" si="27"/>
        <v>624</v>
      </c>
    </row>
    <row r="55">
      <c r="A55" s="54"/>
      <c r="B55" s="55" t="s">
        <v>97</v>
      </c>
      <c r="C55" s="56" t="s">
        <v>98</v>
      </c>
      <c r="D55" s="76">
        <v>480.0</v>
      </c>
      <c r="E55" s="62">
        <f t="shared" si="28"/>
        <v>484.8</v>
      </c>
      <c r="F55" s="68">
        <f t="shared" si="1"/>
        <v>489.6</v>
      </c>
      <c r="G55" s="68">
        <f t="shared" si="2"/>
        <v>494.4</v>
      </c>
      <c r="H55" s="69">
        <f t="shared" si="3"/>
        <v>499.2</v>
      </c>
      <c r="I55" s="69">
        <f t="shared" si="4"/>
        <v>504</v>
      </c>
      <c r="J55" s="69">
        <f t="shared" si="5"/>
        <v>508.8</v>
      </c>
      <c r="K55" s="69">
        <f t="shared" si="6"/>
        <v>513.6</v>
      </c>
      <c r="L55" s="69">
        <f t="array" ref="L55">D55*1.08</f>
        <v>518.4</v>
      </c>
      <c r="M55" s="69">
        <f t="shared" si="7"/>
        <v>523.2</v>
      </c>
      <c r="N55" s="69">
        <f t="array" ref="N55">D55*1.1</f>
        <v>528</v>
      </c>
      <c r="O55" s="69">
        <f t="shared" si="8"/>
        <v>532.8</v>
      </c>
      <c r="P55" s="69">
        <f t="shared" si="9"/>
        <v>537.6</v>
      </c>
      <c r="Q55" s="69">
        <f t="shared" si="10"/>
        <v>542.4</v>
      </c>
      <c r="R55" s="69">
        <f t="shared" si="11"/>
        <v>547.2</v>
      </c>
      <c r="S55" s="69">
        <f t="shared" si="12"/>
        <v>552</v>
      </c>
      <c r="T55" s="69">
        <f t="shared" si="13"/>
        <v>556.8</v>
      </c>
      <c r="U55" s="69">
        <f t="shared" si="14"/>
        <v>561.6</v>
      </c>
      <c r="V55" s="69">
        <f t="shared" si="15"/>
        <v>566.4</v>
      </c>
      <c r="W55" s="69">
        <f t="shared" si="16"/>
        <v>571.2</v>
      </c>
      <c r="X55" s="69">
        <f t="shared" si="17"/>
        <v>576</v>
      </c>
      <c r="Y55" s="69">
        <f t="shared" si="18"/>
        <v>580.8</v>
      </c>
      <c r="Z55" s="69">
        <f t="shared" si="19"/>
        <v>585.6</v>
      </c>
      <c r="AA55" s="69">
        <f t="shared" si="20"/>
        <v>590.4</v>
      </c>
      <c r="AB55" s="69">
        <f t="shared" si="21"/>
        <v>595.2</v>
      </c>
      <c r="AC55" s="69">
        <f t="shared" si="22"/>
        <v>600</v>
      </c>
      <c r="AD55" s="69">
        <f t="shared" si="23"/>
        <v>604.8</v>
      </c>
      <c r="AE55" s="69">
        <f t="shared" si="24"/>
        <v>609.6</v>
      </c>
      <c r="AF55" s="69">
        <f t="shared" si="25"/>
        <v>614.4</v>
      </c>
      <c r="AG55" s="69">
        <f t="shared" si="26"/>
        <v>619.2</v>
      </c>
      <c r="AH55" s="69">
        <f t="shared" si="27"/>
        <v>624</v>
      </c>
    </row>
    <row r="56">
      <c r="A56" s="54"/>
      <c r="B56" s="55" t="s">
        <v>99</v>
      </c>
      <c r="C56" s="56" t="s">
        <v>100</v>
      </c>
      <c r="D56" s="76">
        <v>480.0</v>
      </c>
      <c r="E56" s="62">
        <f t="shared" si="28"/>
        <v>484.8</v>
      </c>
      <c r="F56" s="68">
        <f t="shared" si="1"/>
        <v>489.6</v>
      </c>
      <c r="G56" s="68">
        <f t="shared" si="2"/>
        <v>494.4</v>
      </c>
      <c r="H56" s="69">
        <f t="shared" si="3"/>
        <v>499.2</v>
      </c>
      <c r="I56" s="69">
        <f t="shared" si="4"/>
        <v>504</v>
      </c>
      <c r="J56" s="69">
        <f t="shared" si="5"/>
        <v>508.8</v>
      </c>
      <c r="K56" s="69">
        <f t="shared" si="6"/>
        <v>513.6</v>
      </c>
      <c r="L56" s="69">
        <f t="array" ref="L56">D56*1.08</f>
        <v>518.4</v>
      </c>
      <c r="M56" s="69">
        <f t="shared" si="7"/>
        <v>523.2</v>
      </c>
      <c r="N56" s="69">
        <f t="array" ref="N56">D56*1.1</f>
        <v>528</v>
      </c>
      <c r="O56" s="69">
        <f t="shared" si="8"/>
        <v>532.8</v>
      </c>
      <c r="P56" s="69">
        <f t="shared" si="9"/>
        <v>537.6</v>
      </c>
      <c r="Q56" s="69">
        <f t="shared" si="10"/>
        <v>542.4</v>
      </c>
      <c r="R56" s="69">
        <f t="shared" si="11"/>
        <v>547.2</v>
      </c>
      <c r="S56" s="69">
        <f t="shared" si="12"/>
        <v>552</v>
      </c>
      <c r="T56" s="69">
        <f t="shared" si="13"/>
        <v>556.8</v>
      </c>
      <c r="U56" s="69">
        <f t="shared" si="14"/>
        <v>561.6</v>
      </c>
      <c r="V56" s="69">
        <f t="shared" si="15"/>
        <v>566.4</v>
      </c>
      <c r="W56" s="69">
        <f t="shared" si="16"/>
        <v>571.2</v>
      </c>
      <c r="X56" s="69">
        <f t="shared" si="17"/>
        <v>576</v>
      </c>
      <c r="Y56" s="69">
        <f t="shared" si="18"/>
        <v>580.8</v>
      </c>
      <c r="Z56" s="69">
        <f t="shared" si="19"/>
        <v>585.6</v>
      </c>
      <c r="AA56" s="69">
        <f t="shared" si="20"/>
        <v>590.4</v>
      </c>
      <c r="AB56" s="69">
        <f t="shared" si="21"/>
        <v>595.2</v>
      </c>
      <c r="AC56" s="69">
        <f t="shared" si="22"/>
        <v>600</v>
      </c>
      <c r="AD56" s="69">
        <f t="shared" si="23"/>
        <v>604.8</v>
      </c>
      <c r="AE56" s="69">
        <f t="shared" si="24"/>
        <v>609.6</v>
      </c>
      <c r="AF56" s="69">
        <f t="shared" si="25"/>
        <v>614.4</v>
      </c>
      <c r="AG56" s="69">
        <f t="shared" si="26"/>
        <v>619.2</v>
      </c>
      <c r="AH56" s="69">
        <f t="shared" si="27"/>
        <v>624</v>
      </c>
    </row>
    <row r="57">
      <c r="A57" s="54"/>
      <c r="B57" s="55" t="s">
        <v>101</v>
      </c>
      <c r="C57" s="56" t="s">
        <v>102</v>
      </c>
      <c r="D57" s="76">
        <v>480.0</v>
      </c>
      <c r="E57" s="62">
        <f t="shared" si="28"/>
        <v>484.8</v>
      </c>
      <c r="F57" s="68">
        <f t="shared" si="1"/>
        <v>489.6</v>
      </c>
      <c r="G57" s="68">
        <f t="shared" si="2"/>
        <v>494.4</v>
      </c>
      <c r="H57" s="69">
        <f t="shared" si="3"/>
        <v>499.2</v>
      </c>
      <c r="I57" s="69">
        <f t="shared" si="4"/>
        <v>504</v>
      </c>
      <c r="J57" s="69">
        <f t="shared" si="5"/>
        <v>508.8</v>
      </c>
      <c r="K57" s="69">
        <f t="shared" si="6"/>
        <v>513.6</v>
      </c>
      <c r="L57" s="69">
        <f t="array" ref="L57">D57*1.08</f>
        <v>518.4</v>
      </c>
      <c r="M57" s="69">
        <f t="shared" si="7"/>
        <v>523.2</v>
      </c>
      <c r="N57" s="69">
        <f t="array" ref="N57">D57*1.1</f>
        <v>528</v>
      </c>
      <c r="O57" s="69">
        <f t="shared" si="8"/>
        <v>532.8</v>
      </c>
      <c r="P57" s="69">
        <f t="shared" si="9"/>
        <v>537.6</v>
      </c>
      <c r="Q57" s="69">
        <f t="shared" si="10"/>
        <v>542.4</v>
      </c>
      <c r="R57" s="69">
        <f t="shared" si="11"/>
        <v>547.2</v>
      </c>
      <c r="S57" s="69">
        <f t="shared" si="12"/>
        <v>552</v>
      </c>
      <c r="T57" s="69">
        <f t="shared" si="13"/>
        <v>556.8</v>
      </c>
      <c r="U57" s="69">
        <f t="shared" si="14"/>
        <v>561.6</v>
      </c>
      <c r="V57" s="69">
        <f t="shared" si="15"/>
        <v>566.4</v>
      </c>
      <c r="W57" s="69">
        <f t="shared" si="16"/>
        <v>571.2</v>
      </c>
      <c r="X57" s="69">
        <f t="shared" si="17"/>
        <v>576</v>
      </c>
      <c r="Y57" s="69">
        <f t="shared" si="18"/>
        <v>580.8</v>
      </c>
      <c r="Z57" s="69">
        <f t="shared" si="19"/>
        <v>585.6</v>
      </c>
      <c r="AA57" s="69">
        <f t="shared" si="20"/>
        <v>590.4</v>
      </c>
      <c r="AB57" s="69">
        <f t="shared" si="21"/>
        <v>595.2</v>
      </c>
      <c r="AC57" s="69">
        <f t="shared" si="22"/>
        <v>600</v>
      </c>
      <c r="AD57" s="69">
        <f t="shared" si="23"/>
        <v>604.8</v>
      </c>
      <c r="AE57" s="69">
        <f t="shared" si="24"/>
        <v>609.6</v>
      </c>
      <c r="AF57" s="69">
        <f t="shared" si="25"/>
        <v>614.4</v>
      </c>
      <c r="AG57" s="69">
        <f t="shared" si="26"/>
        <v>619.2</v>
      </c>
      <c r="AH57" s="69">
        <f t="shared" si="27"/>
        <v>624</v>
      </c>
    </row>
    <row r="58">
      <c r="A58" s="54"/>
      <c r="B58" s="55" t="s">
        <v>103</v>
      </c>
      <c r="C58" s="56" t="s">
        <v>104</v>
      </c>
      <c r="D58" s="76">
        <v>480.0</v>
      </c>
      <c r="E58" s="62">
        <f t="shared" si="28"/>
        <v>484.8</v>
      </c>
      <c r="F58" s="68">
        <f t="shared" si="1"/>
        <v>489.6</v>
      </c>
      <c r="G58" s="68">
        <f t="shared" si="2"/>
        <v>494.4</v>
      </c>
      <c r="H58" s="69">
        <f t="shared" si="3"/>
        <v>499.2</v>
      </c>
      <c r="I58" s="69">
        <f t="shared" si="4"/>
        <v>504</v>
      </c>
      <c r="J58" s="69">
        <f t="shared" si="5"/>
        <v>508.8</v>
      </c>
      <c r="K58" s="69">
        <f t="shared" si="6"/>
        <v>513.6</v>
      </c>
      <c r="L58" s="69">
        <f t="array" ref="L58">D58*1.08</f>
        <v>518.4</v>
      </c>
      <c r="M58" s="69">
        <f t="shared" si="7"/>
        <v>523.2</v>
      </c>
      <c r="N58" s="69">
        <f t="array" ref="N58">D58*1.1</f>
        <v>528</v>
      </c>
      <c r="O58" s="69">
        <f t="shared" si="8"/>
        <v>532.8</v>
      </c>
      <c r="P58" s="69">
        <f t="shared" si="9"/>
        <v>537.6</v>
      </c>
      <c r="Q58" s="69">
        <f t="shared" si="10"/>
        <v>542.4</v>
      </c>
      <c r="R58" s="69">
        <f t="shared" si="11"/>
        <v>547.2</v>
      </c>
      <c r="S58" s="69">
        <f t="shared" si="12"/>
        <v>552</v>
      </c>
      <c r="T58" s="69">
        <f t="shared" si="13"/>
        <v>556.8</v>
      </c>
      <c r="U58" s="69">
        <f t="shared" si="14"/>
        <v>561.6</v>
      </c>
      <c r="V58" s="69">
        <f t="shared" si="15"/>
        <v>566.4</v>
      </c>
      <c r="W58" s="69">
        <f t="shared" si="16"/>
        <v>571.2</v>
      </c>
      <c r="X58" s="69">
        <f t="shared" si="17"/>
        <v>576</v>
      </c>
      <c r="Y58" s="69">
        <f t="shared" si="18"/>
        <v>580.8</v>
      </c>
      <c r="Z58" s="69">
        <f t="shared" si="19"/>
        <v>585.6</v>
      </c>
      <c r="AA58" s="69">
        <f t="shared" si="20"/>
        <v>590.4</v>
      </c>
      <c r="AB58" s="69">
        <f t="shared" si="21"/>
        <v>595.2</v>
      </c>
      <c r="AC58" s="69">
        <f t="shared" si="22"/>
        <v>600</v>
      </c>
      <c r="AD58" s="69">
        <f t="shared" si="23"/>
        <v>604.8</v>
      </c>
      <c r="AE58" s="69">
        <f t="shared" si="24"/>
        <v>609.6</v>
      </c>
      <c r="AF58" s="69">
        <f t="shared" si="25"/>
        <v>614.4</v>
      </c>
      <c r="AG58" s="69">
        <f t="shared" si="26"/>
        <v>619.2</v>
      </c>
      <c r="AH58" s="69">
        <f t="shared" si="27"/>
        <v>624</v>
      </c>
    </row>
    <row r="59">
      <c r="A59" s="54"/>
      <c r="B59" s="55" t="s">
        <v>105</v>
      </c>
      <c r="C59" s="85" t="s">
        <v>106</v>
      </c>
      <c r="D59" s="76">
        <v>480.0</v>
      </c>
      <c r="E59" s="62">
        <f t="shared" si="28"/>
        <v>484.8</v>
      </c>
      <c r="F59" s="68">
        <f t="shared" si="1"/>
        <v>489.6</v>
      </c>
      <c r="G59" s="68">
        <f t="shared" si="2"/>
        <v>494.4</v>
      </c>
      <c r="H59" s="69">
        <f t="shared" si="3"/>
        <v>499.2</v>
      </c>
      <c r="I59" s="69">
        <f t="shared" si="4"/>
        <v>504</v>
      </c>
      <c r="J59" s="69">
        <f t="shared" si="5"/>
        <v>508.8</v>
      </c>
      <c r="K59" s="69">
        <f t="shared" si="6"/>
        <v>513.6</v>
      </c>
      <c r="L59" s="69">
        <f t="array" ref="L59">D59*1.08</f>
        <v>518.4</v>
      </c>
      <c r="M59" s="69">
        <f t="shared" si="7"/>
        <v>523.2</v>
      </c>
      <c r="N59" s="69">
        <f t="array" ref="N59">D59*1.1</f>
        <v>528</v>
      </c>
      <c r="O59" s="69">
        <f t="shared" si="8"/>
        <v>532.8</v>
      </c>
      <c r="P59" s="69">
        <f t="shared" si="9"/>
        <v>537.6</v>
      </c>
      <c r="Q59" s="69">
        <f t="shared" si="10"/>
        <v>542.4</v>
      </c>
      <c r="R59" s="69">
        <f t="shared" si="11"/>
        <v>547.2</v>
      </c>
      <c r="S59" s="69">
        <f t="shared" si="12"/>
        <v>552</v>
      </c>
      <c r="T59" s="69">
        <f t="shared" si="13"/>
        <v>556.8</v>
      </c>
      <c r="U59" s="69">
        <f t="shared" si="14"/>
        <v>561.6</v>
      </c>
      <c r="V59" s="69">
        <f t="shared" si="15"/>
        <v>566.4</v>
      </c>
      <c r="W59" s="69">
        <f t="shared" si="16"/>
        <v>571.2</v>
      </c>
      <c r="X59" s="69">
        <f t="shared" si="17"/>
        <v>576</v>
      </c>
      <c r="Y59" s="69">
        <f t="shared" si="18"/>
        <v>580.8</v>
      </c>
      <c r="Z59" s="69">
        <f t="shared" si="19"/>
        <v>585.6</v>
      </c>
      <c r="AA59" s="69">
        <f t="shared" si="20"/>
        <v>590.4</v>
      </c>
      <c r="AB59" s="69">
        <f t="shared" si="21"/>
        <v>595.2</v>
      </c>
      <c r="AC59" s="69">
        <f t="shared" si="22"/>
        <v>600</v>
      </c>
      <c r="AD59" s="69">
        <f t="shared" si="23"/>
        <v>604.8</v>
      </c>
      <c r="AE59" s="69">
        <f t="shared" si="24"/>
        <v>609.6</v>
      </c>
      <c r="AF59" s="69">
        <f t="shared" si="25"/>
        <v>614.4</v>
      </c>
      <c r="AG59" s="69">
        <f t="shared" si="26"/>
        <v>619.2</v>
      </c>
      <c r="AH59" s="69">
        <f t="shared" si="27"/>
        <v>624</v>
      </c>
    </row>
    <row r="60">
      <c r="A60" s="54"/>
      <c r="B60" s="55" t="s">
        <v>107</v>
      </c>
      <c r="C60" s="75" t="s">
        <v>108</v>
      </c>
      <c r="D60" s="76">
        <v>480.0</v>
      </c>
      <c r="E60" s="62">
        <f t="shared" si="28"/>
        <v>484.8</v>
      </c>
      <c r="F60" s="68">
        <f t="shared" si="1"/>
        <v>489.6</v>
      </c>
      <c r="G60" s="68">
        <f t="shared" si="2"/>
        <v>494.4</v>
      </c>
      <c r="H60" s="69">
        <f t="shared" si="3"/>
        <v>499.2</v>
      </c>
      <c r="I60" s="69">
        <f t="shared" si="4"/>
        <v>504</v>
      </c>
      <c r="J60" s="69">
        <f t="shared" si="5"/>
        <v>508.8</v>
      </c>
      <c r="K60" s="69">
        <f t="shared" si="6"/>
        <v>513.6</v>
      </c>
      <c r="L60" s="69">
        <f t="array" ref="L60">D60*1.08</f>
        <v>518.4</v>
      </c>
      <c r="M60" s="69">
        <f t="shared" si="7"/>
        <v>523.2</v>
      </c>
      <c r="N60" s="69">
        <f t="array" ref="N60">D60*1.1</f>
        <v>528</v>
      </c>
      <c r="O60" s="69">
        <f t="shared" si="8"/>
        <v>532.8</v>
      </c>
      <c r="P60" s="69">
        <f t="shared" si="9"/>
        <v>537.6</v>
      </c>
      <c r="Q60" s="69">
        <f t="shared" si="10"/>
        <v>542.4</v>
      </c>
      <c r="R60" s="69">
        <f t="shared" si="11"/>
        <v>547.2</v>
      </c>
      <c r="S60" s="69">
        <f t="shared" si="12"/>
        <v>552</v>
      </c>
      <c r="T60" s="69">
        <f t="shared" si="13"/>
        <v>556.8</v>
      </c>
      <c r="U60" s="69">
        <f t="shared" si="14"/>
        <v>561.6</v>
      </c>
      <c r="V60" s="69">
        <f t="shared" si="15"/>
        <v>566.4</v>
      </c>
      <c r="W60" s="69">
        <f t="shared" si="16"/>
        <v>571.2</v>
      </c>
      <c r="X60" s="69">
        <f t="shared" si="17"/>
        <v>576</v>
      </c>
      <c r="Y60" s="69">
        <f t="shared" si="18"/>
        <v>580.8</v>
      </c>
      <c r="Z60" s="69">
        <f t="shared" si="19"/>
        <v>585.6</v>
      </c>
      <c r="AA60" s="69">
        <f t="shared" si="20"/>
        <v>590.4</v>
      </c>
      <c r="AB60" s="69">
        <f t="shared" si="21"/>
        <v>595.2</v>
      </c>
      <c r="AC60" s="69">
        <f t="shared" si="22"/>
        <v>600</v>
      </c>
      <c r="AD60" s="69">
        <f t="shared" si="23"/>
        <v>604.8</v>
      </c>
      <c r="AE60" s="69">
        <f t="shared" si="24"/>
        <v>609.6</v>
      </c>
      <c r="AF60" s="69">
        <f t="shared" si="25"/>
        <v>614.4</v>
      </c>
      <c r="AG60" s="69">
        <f t="shared" si="26"/>
        <v>619.2</v>
      </c>
      <c r="AH60" s="69">
        <f t="shared" si="27"/>
        <v>624</v>
      </c>
    </row>
    <row r="61">
      <c r="A61" s="54"/>
      <c r="B61" s="55"/>
      <c r="C61" s="75" t="s">
        <v>109</v>
      </c>
      <c r="D61" s="76">
        <v>0.0</v>
      </c>
      <c r="E61" s="62">
        <f t="shared" si="28"/>
        <v>0</v>
      </c>
      <c r="F61" s="68">
        <f t="shared" si="1"/>
        <v>0</v>
      </c>
      <c r="G61" s="68">
        <f t="shared" si="2"/>
        <v>0</v>
      </c>
      <c r="H61" s="69">
        <f t="shared" si="3"/>
        <v>0</v>
      </c>
      <c r="I61" s="69">
        <f t="shared" si="4"/>
        <v>0</v>
      </c>
      <c r="J61" s="69">
        <f t="shared" si="5"/>
        <v>0</v>
      </c>
      <c r="K61" s="69">
        <f t="shared" si="6"/>
        <v>0</v>
      </c>
      <c r="L61" s="69">
        <f t="array" ref="L61">D61*1.08</f>
        <v>0</v>
      </c>
      <c r="M61" s="69">
        <f t="shared" si="7"/>
        <v>0</v>
      </c>
      <c r="N61" s="69">
        <f t="array" ref="N61">D61*1.1</f>
        <v>0</v>
      </c>
      <c r="O61" s="69">
        <f t="shared" si="8"/>
        <v>0</v>
      </c>
      <c r="P61" s="69">
        <f t="shared" si="9"/>
        <v>0</v>
      </c>
      <c r="Q61" s="69">
        <f t="shared" si="10"/>
        <v>0</v>
      </c>
      <c r="R61" s="69">
        <f t="shared" si="11"/>
        <v>0</v>
      </c>
      <c r="S61" s="69">
        <f t="shared" si="12"/>
        <v>0</v>
      </c>
      <c r="T61" s="69">
        <f t="shared" si="13"/>
        <v>0</v>
      </c>
      <c r="U61" s="69">
        <f t="shared" si="14"/>
        <v>0</v>
      </c>
      <c r="V61" s="69">
        <f t="shared" si="15"/>
        <v>0</v>
      </c>
      <c r="W61" s="69">
        <f t="shared" si="16"/>
        <v>0</v>
      </c>
      <c r="X61" s="69">
        <f t="shared" si="17"/>
        <v>0</v>
      </c>
      <c r="Y61" s="69">
        <f t="shared" si="18"/>
        <v>0</v>
      </c>
      <c r="Z61" s="69">
        <f t="shared" si="19"/>
        <v>0</v>
      </c>
      <c r="AA61" s="69">
        <f t="shared" si="20"/>
        <v>0</v>
      </c>
      <c r="AB61" s="69">
        <f t="shared" si="21"/>
        <v>0</v>
      </c>
      <c r="AC61" s="69">
        <f t="shared" si="22"/>
        <v>0</v>
      </c>
      <c r="AD61" s="69">
        <f t="shared" si="23"/>
        <v>0</v>
      </c>
      <c r="AE61" s="69">
        <f t="shared" si="24"/>
        <v>0</v>
      </c>
      <c r="AF61" s="69">
        <f t="shared" si="25"/>
        <v>0</v>
      </c>
      <c r="AG61" s="69">
        <f t="shared" si="26"/>
        <v>0</v>
      </c>
      <c r="AH61" s="69">
        <f t="shared" si="27"/>
        <v>0</v>
      </c>
    </row>
    <row r="62">
      <c r="A62" s="54"/>
      <c r="B62" s="55" t="s">
        <v>110</v>
      </c>
      <c r="C62" s="75" t="s">
        <v>111</v>
      </c>
      <c r="D62" s="76">
        <v>440.0</v>
      </c>
      <c r="E62" s="62">
        <f t="shared" si="28"/>
        <v>444.4</v>
      </c>
      <c r="F62" s="68">
        <f t="shared" si="1"/>
        <v>448.8</v>
      </c>
      <c r="G62" s="68">
        <f t="shared" si="2"/>
        <v>453.2</v>
      </c>
      <c r="H62" s="69">
        <f t="shared" si="3"/>
        <v>457.6</v>
      </c>
      <c r="I62" s="69">
        <f t="shared" si="4"/>
        <v>462</v>
      </c>
      <c r="J62" s="69">
        <f t="shared" si="5"/>
        <v>466.4</v>
      </c>
      <c r="K62" s="69">
        <f t="shared" si="6"/>
        <v>470.8</v>
      </c>
      <c r="L62" s="69">
        <f t="array" ref="L62">D62*1.08</f>
        <v>475.2</v>
      </c>
      <c r="M62" s="69">
        <f t="shared" si="7"/>
        <v>479.6</v>
      </c>
      <c r="N62" s="69">
        <f t="array" ref="N62">D62*1.1</f>
        <v>484</v>
      </c>
      <c r="O62" s="69">
        <f t="shared" si="8"/>
        <v>488.4</v>
      </c>
      <c r="P62" s="69">
        <f t="shared" si="9"/>
        <v>492.8</v>
      </c>
      <c r="Q62" s="69">
        <f t="shared" si="10"/>
        <v>497.2</v>
      </c>
      <c r="R62" s="69">
        <f t="shared" si="11"/>
        <v>501.6</v>
      </c>
      <c r="S62" s="69">
        <f t="shared" si="12"/>
        <v>506</v>
      </c>
      <c r="T62" s="69">
        <f t="shared" si="13"/>
        <v>510.4</v>
      </c>
      <c r="U62" s="69">
        <f t="shared" si="14"/>
        <v>514.8</v>
      </c>
      <c r="V62" s="69">
        <f t="shared" si="15"/>
        <v>519.2</v>
      </c>
      <c r="W62" s="69">
        <f t="shared" si="16"/>
        <v>523.6</v>
      </c>
      <c r="X62" s="69">
        <f t="shared" si="17"/>
        <v>528</v>
      </c>
      <c r="Y62" s="69">
        <f t="shared" si="18"/>
        <v>532.4</v>
      </c>
      <c r="Z62" s="69">
        <f t="shared" si="19"/>
        <v>536.8</v>
      </c>
      <c r="AA62" s="69">
        <f t="shared" si="20"/>
        <v>541.2</v>
      </c>
      <c r="AB62" s="69">
        <f t="shared" si="21"/>
        <v>545.6</v>
      </c>
      <c r="AC62" s="69">
        <f t="shared" si="22"/>
        <v>550</v>
      </c>
      <c r="AD62" s="69">
        <f t="shared" si="23"/>
        <v>554.4</v>
      </c>
      <c r="AE62" s="69">
        <f t="shared" si="24"/>
        <v>558.8</v>
      </c>
      <c r="AF62" s="69">
        <f t="shared" si="25"/>
        <v>563.2</v>
      </c>
      <c r="AG62" s="69">
        <f t="shared" si="26"/>
        <v>567.6</v>
      </c>
      <c r="AH62" s="69">
        <f t="shared" si="27"/>
        <v>572</v>
      </c>
    </row>
    <row r="63">
      <c r="A63" s="54"/>
      <c r="B63" s="55" t="s">
        <v>112</v>
      </c>
      <c r="C63" s="75" t="s">
        <v>113</v>
      </c>
      <c r="D63" s="76">
        <v>440.0</v>
      </c>
      <c r="E63" s="62">
        <f t="shared" si="28"/>
        <v>444.4</v>
      </c>
      <c r="F63" s="68">
        <f t="shared" si="1"/>
        <v>448.8</v>
      </c>
      <c r="G63" s="68">
        <f t="shared" si="2"/>
        <v>453.2</v>
      </c>
      <c r="H63" s="69">
        <f t="shared" si="3"/>
        <v>457.6</v>
      </c>
      <c r="I63" s="69">
        <f t="shared" si="4"/>
        <v>462</v>
      </c>
      <c r="J63" s="69">
        <f t="shared" si="5"/>
        <v>466.4</v>
      </c>
      <c r="K63" s="69">
        <f t="shared" si="6"/>
        <v>470.8</v>
      </c>
      <c r="L63" s="69">
        <f t="array" ref="L63">D63*1.08</f>
        <v>475.2</v>
      </c>
      <c r="M63" s="69">
        <f t="shared" si="7"/>
        <v>479.6</v>
      </c>
      <c r="N63" s="69">
        <f t="array" ref="N63">D63*1.1</f>
        <v>484</v>
      </c>
      <c r="O63" s="69">
        <f t="shared" si="8"/>
        <v>488.4</v>
      </c>
      <c r="P63" s="69">
        <f t="shared" si="9"/>
        <v>492.8</v>
      </c>
      <c r="Q63" s="69">
        <f t="shared" si="10"/>
        <v>497.2</v>
      </c>
      <c r="R63" s="69">
        <f t="shared" si="11"/>
        <v>501.6</v>
      </c>
      <c r="S63" s="69">
        <f t="shared" si="12"/>
        <v>506</v>
      </c>
      <c r="T63" s="69">
        <f t="shared" si="13"/>
        <v>510.4</v>
      </c>
      <c r="U63" s="69">
        <f t="shared" si="14"/>
        <v>514.8</v>
      </c>
      <c r="V63" s="69">
        <f t="shared" si="15"/>
        <v>519.2</v>
      </c>
      <c r="W63" s="69">
        <f t="shared" si="16"/>
        <v>523.6</v>
      </c>
      <c r="X63" s="69">
        <f t="shared" si="17"/>
        <v>528</v>
      </c>
      <c r="Y63" s="69">
        <f t="shared" si="18"/>
        <v>532.4</v>
      </c>
      <c r="Z63" s="69">
        <f t="shared" si="19"/>
        <v>536.8</v>
      </c>
      <c r="AA63" s="69">
        <f t="shared" si="20"/>
        <v>541.2</v>
      </c>
      <c r="AB63" s="69">
        <f t="shared" si="21"/>
        <v>545.6</v>
      </c>
      <c r="AC63" s="69">
        <f t="shared" si="22"/>
        <v>550</v>
      </c>
      <c r="AD63" s="69">
        <f t="shared" si="23"/>
        <v>554.4</v>
      </c>
      <c r="AE63" s="69">
        <f t="shared" si="24"/>
        <v>558.8</v>
      </c>
      <c r="AF63" s="69">
        <f t="shared" si="25"/>
        <v>563.2</v>
      </c>
      <c r="AG63" s="69">
        <f t="shared" si="26"/>
        <v>567.6</v>
      </c>
      <c r="AH63" s="69">
        <f t="shared" si="27"/>
        <v>572</v>
      </c>
    </row>
    <row r="64">
      <c r="A64" s="54"/>
      <c r="B64" s="55" t="s">
        <v>114</v>
      </c>
      <c r="C64" s="87" t="s">
        <v>115</v>
      </c>
      <c r="D64" s="76">
        <v>440.0</v>
      </c>
      <c r="E64" s="62">
        <f t="shared" si="28"/>
        <v>444.4</v>
      </c>
      <c r="F64" s="68">
        <f t="shared" si="1"/>
        <v>448.8</v>
      </c>
      <c r="G64" s="68">
        <f t="shared" si="2"/>
        <v>453.2</v>
      </c>
      <c r="H64" s="69">
        <f t="shared" si="3"/>
        <v>457.6</v>
      </c>
      <c r="I64" s="69">
        <f t="shared" si="4"/>
        <v>462</v>
      </c>
      <c r="J64" s="69">
        <f t="shared" si="5"/>
        <v>466.4</v>
      </c>
      <c r="K64" s="69">
        <f t="shared" si="6"/>
        <v>470.8</v>
      </c>
      <c r="L64" s="69">
        <f t="array" ref="L64">D64*1.08</f>
        <v>475.2</v>
      </c>
      <c r="M64" s="69">
        <f t="shared" si="7"/>
        <v>479.6</v>
      </c>
      <c r="N64" s="69">
        <f t="array" ref="N64">D64*1.1</f>
        <v>484</v>
      </c>
      <c r="O64" s="69">
        <f t="shared" si="8"/>
        <v>488.4</v>
      </c>
      <c r="P64" s="69">
        <f t="shared" si="9"/>
        <v>492.8</v>
      </c>
      <c r="Q64" s="69">
        <f t="shared" si="10"/>
        <v>497.2</v>
      </c>
      <c r="R64" s="69">
        <f t="shared" si="11"/>
        <v>501.6</v>
      </c>
      <c r="S64" s="69">
        <f t="shared" si="12"/>
        <v>506</v>
      </c>
      <c r="T64" s="69">
        <f t="shared" si="13"/>
        <v>510.4</v>
      </c>
      <c r="U64" s="69">
        <f t="shared" si="14"/>
        <v>514.8</v>
      </c>
      <c r="V64" s="69">
        <f t="shared" si="15"/>
        <v>519.2</v>
      </c>
      <c r="W64" s="69">
        <f t="shared" si="16"/>
        <v>523.6</v>
      </c>
      <c r="X64" s="69">
        <f t="shared" si="17"/>
        <v>528</v>
      </c>
      <c r="Y64" s="69">
        <f t="shared" si="18"/>
        <v>532.4</v>
      </c>
      <c r="Z64" s="69">
        <f t="shared" si="19"/>
        <v>536.8</v>
      </c>
      <c r="AA64" s="69">
        <f t="shared" si="20"/>
        <v>541.2</v>
      </c>
      <c r="AB64" s="69">
        <f t="shared" si="21"/>
        <v>545.6</v>
      </c>
      <c r="AC64" s="69">
        <f t="shared" si="22"/>
        <v>550</v>
      </c>
      <c r="AD64" s="69">
        <f t="shared" si="23"/>
        <v>554.4</v>
      </c>
      <c r="AE64" s="69">
        <f t="shared" si="24"/>
        <v>558.8</v>
      </c>
      <c r="AF64" s="69">
        <f t="shared" si="25"/>
        <v>563.2</v>
      </c>
      <c r="AG64" s="69">
        <f t="shared" si="26"/>
        <v>567.6</v>
      </c>
      <c r="AH64" s="69">
        <f t="shared" si="27"/>
        <v>572</v>
      </c>
    </row>
    <row r="65">
      <c r="A65" s="54"/>
      <c r="B65" s="55" t="s">
        <v>116</v>
      </c>
      <c r="C65" s="75" t="s">
        <v>117</v>
      </c>
      <c r="D65" s="76">
        <v>440.0</v>
      </c>
      <c r="E65" s="62">
        <f t="shared" si="28"/>
        <v>444.4</v>
      </c>
      <c r="F65" s="68">
        <f t="shared" si="1"/>
        <v>448.8</v>
      </c>
      <c r="G65" s="68">
        <f t="shared" si="2"/>
        <v>453.2</v>
      </c>
      <c r="H65" s="69">
        <f t="shared" si="3"/>
        <v>457.6</v>
      </c>
      <c r="I65" s="69">
        <f t="shared" si="4"/>
        <v>462</v>
      </c>
      <c r="J65" s="69">
        <f t="shared" si="5"/>
        <v>466.4</v>
      </c>
      <c r="K65" s="69">
        <f t="shared" si="6"/>
        <v>470.8</v>
      </c>
      <c r="L65" s="69">
        <f t="array" ref="L65">D65*1.08</f>
        <v>475.2</v>
      </c>
      <c r="M65" s="69">
        <f t="shared" si="7"/>
        <v>479.6</v>
      </c>
      <c r="N65" s="69">
        <f t="array" ref="N65">D65*1.1</f>
        <v>484</v>
      </c>
      <c r="O65" s="69">
        <f t="shared" si="8"/>
        <v>488.4</v>
      </c>
      <c r="P65" s="69">
        <f t="shared" si="9"/>
        <v>492.8</v>
      </c>
      <c r="Q65" s="69">
        <f t="shared" si="10"/>
        <v>497.2</v>
      </c>
      <c r="R65" s="69">
        <f t="shared" si="11"/>
        <v>501.6</v>
      </c>
      <c r="S65" s="69">
        <f t="shared" si="12"/>
        <v>506</v>
      </c>
      <c r="T65" s="69">
        <f t="shared" si="13"/>
        <v>510.4</v>
      </c>
      <c r="U65" s="69">
        <f t="shared" si="14"/>
        <v>514.8</v>
      </c>
      <c r="V65" s="69">
        <f t="shared" si="15"/>
        <v>519.2</v>
      </c>
      <c r="W65" s="69">
        <f t="shared" si="16"/>
        <v>523.6</v>
      </c>
      <c r="X65" s="69">
        <f t="shared" si="17"/>
        <v>528</v>
      </c>
      <c r="Y65" s="69">
        <f t="shared" si="18"/>
        <v>532.4</v>
      </c>
      <c r="Z65" s="69">
        <f t="shared" si="19"/>
        <v>536.8</v>
      </c>
      <c r="AA65" s="69">
        <f t="shared" si="20"/>
        <v>541.2</v>
      </c>
      <c r="AB65" s="69">
        <f t="shared" si="21"/>
        <v>545.6</v>
      </c>
      <c r="AC65" s="69">
        <f t="shared" si="22"/>
        <v>550</v>
      </c>
      <c r="AD65" s="69">
        <f t="shared" si="23"/>
        <v>554.4</v>
      </c>
      <c r="AE65" s="69">
        <f t="shared" si="24"/>
        <v>558.8</v>
      </c>
      <c r="AF65" s="69">
        <f t="shared" si="25"/>
        <v>563.2</v>
      </c>
      <c r="AG65" s="69">
        <f t="shared" si="26"/>
        <v>567.6</v>
      </c>
      <c r="AH65" s="69">
        <f t="shared" si="27"/>
        <v>572</v>
      </c>
    </row>
    <row r="66">
      <c r="A66" s="54"/>
      <c r="B66" s="55" t="s">
        <v>118</v>
      </c>
      <c r="C66" s="75" t="s">
        <v>71</v>
      </c>
      <c r="D66" s="76">
        <v>440.0</v>
      </c>
      <c r="E66" s="62">
        <f t="shared" si="28"/>
        <v>444.4</v>
      </c>
      <c r="F66" s="68">
        <f t="shared" si="1"/>
        <v>448.8</v>
      </c>
      <c r="G66" s="68">
        <f t="shared" si="2"/>
        <v>453.2</v>
      </c>
      <c r="H66" s="69">
        <f t="shared" si="3"/>
        <v>457.6</v>
      </c>
      <c r="I66" s="69">
        <f t="shared" si="4"/>
        <v>462</v>
      </c>
      <c r="J66" s="69">
        <f t="shared" si="5"/>
        <v>466.4</v>
      </c>
      <c r="K66" s="69">
        <f t="shared" si="6"/>
        <v>470.8</v>
      </c>
      <c r="L66" s="69">
        <f t="array" ref="L66">D66*1.08</f>
        <v>475.2</v>
      </c>
      <c r="M66" s="69">
        <f t="shared" si="7"/>
        <v>479.6</v>
      </c>
      <c r="N66" s="69">
        <f t="array" ref="N66">D66*1.1</f>
        <v>484</v>
      </c>
      <c r="O66" s="69">
        <f t="shared" si="8"/>
        <v>488.4</v>
      </c>
      <c r="P66" s="69">
        <f t="shared" si="9"/>
        <v>492.8</v>
      </c>
      <c r="Q66" s="69">
        <f t="shared" si="10"/>
        <v>497.2</v>
      </c>
      <c r="R66" s="69">
        <f t="shared" si="11"/>
        <v>501.6</v>
      </c>
      <c r="S66" s="69">
        <f t="shared" si="12"/>
        <v>506</v>
      </c>
      <c r="T66" s="69">
        <f t="shared" si="13"/>
        <v>510.4</v>
      </c>
      <c r="U66" s="69">
        <f t="shared" si="14"/>
        <v>514.8</v>
      </c>
      <c r="V66" s="69">
        <f t="shared" si="15"/>
        <v>519.2</v>
      </c>
      <c r="W66" s="69">
        <f t="shared" si="16"/>
        <v>523.6</v>
      </c>
      <c r="X66" s="69">
        <f t="shared" si="17"/>
        <v>528</v>
      </c>
      <c r="Y66" s="69">
        <f t="shared" si="18"/>
        <v>532.4</v>
      </c>
      <c r="Z66" s="69">
        <f t="shared" si="19"/>
        <v>536.8</v>
      </c>
      <c r="AA66" s="69">
        <f t="shared" si="20"/>
        <v>541.2</v>
      </c>
      <c r="AB66" s="69">
        <f t="shared" si="21"/>
        <v>545.6</v>
      </c>
      <c r="AC66" s="69">
        <f t="shared" si="22"/>
        <v>550</v>
      </c>
      <c r="AD66" s="69">
        <f t="shared" si="23"/>
        <v>554.4</v>
      </c>
      <c r="AE66" s="69">
        <f t="shared" si="24"/>
        <v>558.8</v>
      </c>
      <c r="AF66" s="69">
        <f t="shared" si="25"/>
        <v>563.2</v>
      </c>
      <c r="AG66" s="69">
        <f t="shared" si="26"/>
        <v>567.6</v>
      </c>
      <c r="AH66" s="69">
        <f t="shared" si="27"/>
        <v>572</v>
      </c>
    </row>
    <row r="67">
      <c r="A67" s="54"/>
      <c r="B67" s="55" t="s">
        <v>119</v>
      </c>
      <c r="C67" s="75" t="s">
        <v>120</v>
      </c>
      <c r="D67" s="76">
        <v>440.0</v>
      </c>
      <c r="E67" s="62">
        <f t="shared" si="28"/>
        <v>444.4</v>
      </c>
      <c r="F67" s="68">
        <f t="shared" si="1"/>
        <v>448.8</v>
      </c>
      <c r="G67" s="68">
        <f t="shared" si="2"/>
        <v>453.2</v>
      </c>
      <c r="H67" s="69">
        <f t="shared" si="3"/>
        <v>457.6</v>
      </c>
      <c r="I67" s="69">
        <f t="shared" si="4"/>
        <v>462</v>
      </c>
      <c r="J67" s="69">
        <f t="shared" si="5"/>
        <v>466.4</v>
      </c>
      <c r="K67" s="69">
        <f t="shared" si="6"/>
        <v>470.8</v>
      </c>
      <c r="L67" s="69">
        <f t="array" ref="L67">D67*1.08</f>
        <v>475.2</v>
      </c>
      <c r="M67" s="69">
        <f t="shared" si="7"/>
        <v>479.6</v>
      </c>
      <c r="N67" s="69">
        <f t="array" ref="N67">D67*1.1</f>
        <v>484</v>
      </c>
      <c r="O67" s="69">
        <f t="shared" si="8"/>
        <v>488.4</v>
      </c>
      <c r="P67" s="69">
        <f t="shared" si="9"/>
        <v>492.8</v>
      </c>
      <c r="Q67" s="69">
        <f t="shared" si="10"/>
        <v>497.2</v>
      </c>
      <c r="R67" s="69">
        <f t="shared" si="11"/>
        <v>501.6</v>
      </c>
      <c r="S67" s="69">
        <f t="shared" si="12"/>
        <v>506</v>
      </c>
      <c r="T67" s="69">
        <f t="shared" si="13"/>
        <v>510.4</v>
      </c>
      <c r="U67" s="69">
        <f t="shared" si="14"/>
        <v>514.8</v>
      </c>
      <c r="V67" s="69">
        <f t="shared" si="15"/>
        <v>519.2</v>
      </c>
      <c r="W67" s="69">
        <f t="shared" si="16"/>
        <v>523.6</v>
      </c>
      <c r="X67" s="69">
        <f t="shared" si="17"/>
        <v>528</v>
      </c>
      <c r="Y67" s="69">
        <f t="shared" si="18"/>
        <v>532.4</v>
      </c>
      <c r="Z67" s="69">
        <f t="shared" si="19"/>
        <v>536.8</v>
      </c>
      <c r="AA67" s="69">
        <f t="shared" si="20"/>
        <v>541.2</v>
      </c>
      <c r="AB67" s="69">
        <f t="shared" si="21"/>
        <v>545.6</v>
      </c>
      <c r="AC67" s="69">
        <f t="shared" si="22"/>
        <v>550</v>
      </c>
      <c r="AD67" s="69">
        <f t="shared" si="23"/>
        <v>554.4</v>
      </c>
      <c r="AE67" s="69">
        <f t="shared" si="24"/>
        <v>558.8</v>
      </c>
      <c r="AF67" s="69">
        <f t="shared" si="25"/>
        <v>563.2</v>
      </c>
      <c r="AG67" s="69">
        <f t="shared" si="26"/>
        <v>567.6</v>
      </c>
      <c r="AH67" s="69">
        <f t="shared" si="27"/>
        <v>572</v>
      </c>
    </row>
    <row r="68">
      <c r="A68" s="54"/>
      <c r="B68" s="55" t="s">
        <v>121</v>
      </c>
      <c r="C68" s="75" t="s">
        <v>122</v>
      </c>
      <c r="D68" s="76">
        <v>440.0</v>
      </c>
      <c r="E68" s="62">
        <f t="shared" si="28"/>
        <v>444.4</v>
      </c>
      <c r="F68" s="68">
        <f t="shared" si="1"/>
        <v>448.8</v>
      </c>
      <c r="G68" s="68">
        <f t="shared" si="2"/>
        <v>453.2</v>
      </c>
      <c r="H68" s="69">
        <f t="shared" si="3"/>
        <v>457.6</v>
      </c>
      <c r="I68" s="69">
        <f t="shared" si="4"/>
        <v>462</v>
      </c>
      <c r="J68" s="69">
        <f t="shared" si="5"/>
        <v>466.4</v>
      </c>
      <c r="K68" s="69">
        <f t="shared" si="6"/>
        <v>470.8</v>
      </c>
      <c r="L68" s="69">
        <f t="array" ref="L68">D68*1.08</f>
        <v>475.2</v>
      </c>
      <c r="M68" s="69">
        <f t="shared" si="7"/>
        <v>479.6</v>
      </c>
      <c r="N68" s="69">
        <f t="array" ref="N68">D68*1.1</f>
        <v>484</v>
      </c>
      <c r="O68" s="69">
        <f t="shared" si="8"/>
        <v>488.4</v>
      </c>
      <c r="P68" s="69">
        <f t="shared" si="9"/>
        <v>492.8</v>
      </c>
      <c r="Q68" s="69">
        <f t="shared" si="10"/>
        <v>497.2</v>
      </c>
      <c r="R68" s="69">
        <f t="shared" si="11"/>
        <v>501.6</v>
      </c>
      <c r="S68" s="69">
        <f t="shared" si="12"/>
        <v>506</v>
      </c>
      <c r="T68" s="69">
        <f t="shared" si="13"/>
        <v>510.4</v>
      </c>
      <c r="U68" s="69">
        <f t="shared" si="14"/>
        <v>514.8</v>
      </c>
      <c r="V68" s="69">
        <f t="shared" si="15"/>
        <v>519.2</v>
      </c>
      <c r="W68" s="69">
        <f t="shared" si="16"/>
        <v>523.6</v>
      </c>
      <c r="X68" s="69">
        <f t="shared" si="17"/>
        <v>528</v>
      </c>
      <c r="Y68" s="69">
        <f t="shared" si="18"/>
        <v>532.4</v>
      </c>
      <c r="Z68" s="69">
        <f t="shared" si="19"/>
        <v>536.8</v>
      </c>
      <c r="AA68" s="69">
        <f t="shared" si="20"/>
        <v>541.2</v>
      </c>
      <c r="AB68" s="69">
        <f t="shared" si="21"/>
        <v>545.6</v>
      </c>
      <c r="AC68" s="69">
        <f t="shared" si="22"/>
        <v>550</v>
      </c>
      <c r="AD68" s="69">
        <f t="shared" si="23"/>
        <v>554.4</v>
      </c>
      <c r="AE68" s="69">
        <f t="shared" si="24"/>
        <v>558.8</v>
      </c>
      <c r="AF68" s="69">
        <f t="shared" si="25"/>
        <v>563.2</v>
      </c>
      <c r="AG68" s="69">
        <f t="shared" si="26"/>
        <v>567.6</v>
      </c>
      <c r="AH68" s="69">
        <f t="shared" si="27"/>
        <v>572</v>
      </c>
    </row>
    <row r="69">
      <c r="A69" s="81"/>
      <c r="B69" s="84" t="s">
        <v>123</v>
      </c>
      <c r="C69" s="75" t="s">
        <v>124</v>
      </c>
      <c r="D69" s="76">
        <v>440.0</v>
      </c>
      <c r="E69" s="62">
        <f t="shared" si="28"/>
        <v>444.4</v>
      </c>
      <c r="F69" s="68">
        <f t="shared" si="1"/>
        <v>448.8</v>
      </c>
      <c r="G69" s="68">
        <f t="shared" si="2"/>
        <v>453.2</v>
      </c>
      <c r="H69" s="69">
        <f t="shared" si="3"/>
        <v>457.6</v>
      </c>
      <c r="I69" s="69">
        <f t="shared" si="4"/>
        <v>462</v>
      </c>
      <c r="J69" s="69">
        <f t="shared" si="5"/>
        <v>466.4</v>
      </c>
      <c r="K69" s="69">
        <f t="shared" si="6"/>
        <v>470.8</v>
      </c>
      <c r="L69" s="69">
        <f t="array" ref="L69">D69*1.08</f>
        <v>475.2</v>
      </c>
      <c r="M69" s="69">
        <f t="shared" si="7"/>
        <v>479.6</v>
      </c>
      <c r="N69" s="69">
        <f t="array" ref="N69">D69*1.1</f>
        <v>484</v>
      </c>
      <c r="O69" s="69">
        <f t="shared" si="8"/>
        <v>488.4</v>
      </c>
      <c r="P69" s="69">
        <f t="shared" si="9"/>
        <v>492.8</v>
      </c>
      <c r="Q69" s="69">
        <f t="shared" si="10"/>
        <v>497.2</v>
      </c>
      <c r="R69" s="69">
        <f t="shared" si="11"/>
        <v>501.6</v>
      </c>
      <c r="S69" s="69">
        <f t="shared" si="12"/>
        <v>506</v>
      </c>
      <c r="T69" s="69">
        <f t="shared" si="13"/>
        <v>510.4</v>
      </c>
      <c r="U69" s="69">
        <f t="shared" si="14"/>
        <v>514.8</v>
      </c>
      <c r="V69" s="69">
        <f t="shared" si="15"/>
        <v>519.2</v>
      </c>
      <c r="W69" s="69">
        <f t="shared" si="16"/>
        <v>523.6</v>
      </c>
      <c r="X69" s="69">
        <f t="shared" si="17"/>
        <v>528</v>
      </c>
      <c r="Y69" s="69">
        <f t="shared" si="18"/>
        <v>532.4</v>
      </c>
      <c r="Z69" s="69">
        <f t="shared" si="19"/>
        <v>536.8</v>
      </c>
      <c r="AA69" s="69">
        <f t="shared" si="20"/>
        <v>541.2</v>
      </c>
      <c r="AB69" s="69">
        <f t="shared" si="21"/>
        <v>545.6</v>
      </c>
      <c r="AC69" s="69">
        <f t="shared" si="22"/>
        <v>550</v>
      </c>
      <c r="AD69" s="69">
        <f t="shared" si="23"/>
        <v>554.4</v>
      </c>
      <c r="AE69" s="69">
        <f t="shared" si="24"/>
        <v>558.8</v>
      </c>
      <c r="AF69" s="69">
        <f t="shared" si="25"/>
        <v>563.2</v>
      </c>
      <c r="AG69" s="69">
        <f t="shared" si="26"/>
        <v>567.6</v>
      </c>
      <c r="AH69" s="69">
        <f t="shared" si="27"/>
        <v>572</v>
      </c>
    </row>
    <row r="70">
      <c r="A70" s="81"/>
      <c r="B70" s="84" t="s">
        <v>125</v>
      </c>
      <c r="C70" s="75" t="s">
        <v>126</v>
      </c>
      <c r="D70" s="76">
        <v>440.0</v>
      </c>
      <c r="E70" s="62">
        <f t="shared" si="28"/>
        <v>444.4</v>
      </c>
      <c r="F70" s="68">
        <f t="shared" si="1"/>
        <v>448.8</v>
      </c>
      <c r="G70" s="68">
        <f t="shared" si="2"/>
        <v>453.2</v>
      </c>
      <c r="H70" s="69">
        <f t="shared" si="3"/>
        <v>457.6</v>
      </c>
      <c r="I70" s="69">
        <f t="shared" si="4"/>
        <v>462</v>
      </c>
      <c r="J70" s="69">
        <f t="shared" si="5"/>
        <v>466.4</v>
      </c>
      <c r="K70" s="69">
        <f t="shared" si="6"/>
        <v>470.8</v>
      </c>
      <c r="L70" s="69">
        <f t="array" ref="L70">D70*1.08</f>
        <v>475.2</v>
      </c>
      <c r="M70" s="69">
        <f t="shared" si="7"/>
        <v>479.6</v>
      </c>
      <c r="N70" s="69">
        <f t="array" ref="N70">D70*1.1</f>
        <v>484</v>
      </c>
      <c r="O70" s="69">
        <f t="shared" si="8"/>
        <v>488.4</v>
      </c>
      <c r="P70" s="69">
        <f t="shared" si="9"/>
        <v>492.8</v>
      </c>
      <c r="Q70" s="69">
        <f t="shared" si="10"/>
        <v>497.2</v>
      </c>
      <c r="R70" s="69">
        <f t="shared" si="11"/>
        <v>501.6</v>
      </c>
      <c r="S70" s="69">
        <f t="shared" si="12"/>
        <v>506</v>
      </c>
      <c r="T70" s="69">
        <f t="shared" si="13"/>
        <v>510.4</v>
      </c>
      <c r="U70" s="69">
        <f t="shared" si="14"/>
        <v>514.8</v>
      </c>
      <c r="V70" s="69">
        <f t="shared" si="15"/>
        <v>519.2</v>
      </c>
      <c r="W70" s="69">
        <f t="shared" si="16"/>
        <v>523.6</v>
      </c>
      <c r="X70" s="69">
        <f t="shared" si="17"/>
        <v>528</v>
      </c>
      <c r="Y70" s="69">
        <f t="shared" si="18"/>
        <v>532.4</v>
      </c>
      <c r="Z70" s="69">
        <f t="shared" si="19"/>
        <v>536.8</v>
      </c>
      <c r="AA70" s="69">
        <f t="shared" si="20"/>
        <v>541.2</v>
      </c>
      <c r="AB70" s="69">
        <f t="shared" si="21"/>
        <v>545.6</v>
      </c>
      <c r="AC70" s="69">
        <f t="shared" si="22"/>
        <v>550</v>
      </c>
      <c r="AD70" s="69">
        <f t="shared" si="23"/>
        <v>554.4</v>
      </c>
      <c r="AE70" s="69">
        <f t="shared" si="24"/>
        <v>558.8</v>
      </c>
      <c r="AF70" s="69">
        <f t="shared" si="25"/>
        <v>563.2</v>
      </c>
      <c r="AG70" s="69">
        <f t="shared" si="26"/>
        <v>567.6</v>
      </c>
      <c r="AH70" s="69">
        <f t="shared" si="27"/>
        <v>572</v>
      </c>
    </row>
    <row r="71">
      <c r="A71" s="54"/>
      <c r="B71" s="88" t="s">
        <v>127</v>
      </c>
      <c r="C71" s="89" t="s">
        <v>128</v>
      </c>
      <c r="D71" s="76">
        <v>440.0</v>
      </c>
      <c r="E71" s="62">
        <f t="shared" si="28"/>
        <v>444.4</v>
      </c>
      <c r="F71" s="68">
        <f t="shared" si="1"/>
        <v>448.8</v>
      </c>
      <c r="G71" s="68">
        <f t="shared" si="2"/>
        <v>453.2</v>
      </c>
      <c r="H71" s="69">
        <f t="shared" si="3"/>
        <v>457.6</v>
      </c>
      <c r="I71" s="69">
        <f t="shared" si="4"/>
        <v>462</v>
      </c>
      <c r="J71" s="69">
        <f t="shared" si="5"/>
        <v>466.4</v>
      </c>
      <c r="K71" s="69">
        <f t="shared" si="6"/>
        <v>470.8</v>
      </c>
      <c r="L71" s="69">
        <f t="array" ref="L71">D71*1.08</f>
        <v>475.2</v>
      </c>
      <c r="M71" s="69">
        <f t="shared" si="7"/>
        <v>479.6</v>
      </c>
      <c r="N71" s="69">
        <f t="array" ref="N71">D71*1.1</f>
        <v>484</v>
      </c>
      <c r="O71" s="69">
        <f t="shared" si="8"/>
        <v>488.4</v>
      </c>
      <c r="P71" s="69">
        <f t="shared" si="9"/>
        <v>492.8</v>
      </c>
      <c r="Q71" s="69">
        <f t="shared" si="10"/>
        <v>497.2</v>
      </c>
      <c r="R71" s="69">
        <f t="shared" si="11"/>
        <v>501.6</v>
      </c>
      <c r="S71" s="69">
        <f t="shared" si="12"/>
        <v>506</v>
      </c>
      <c r="T71" s="69">
        <f t="shared" si="13"/>
        <v>510.4</v>
      </c>
      <c r="U71" s="69">
        <f t="shared" si="14"/>
        <v>514.8</v>
      </c>
      <c r="V71" s="69">
        <f t="shared" si="15"/>
        <v>519.2</v>
      </c>
      <c r="W71" s="69">
        <f t="shared" si="16"/>
        <v>523.6</v>
      </c>
      <c r="X71" s="69">
        <f t="shared" si="17"/>
        <v>528</v>
      </c>
      <c r="Y71" s="69">
        <f t="shared" si="18"/>
        <v>532.4</v>
      </c>
      <c r="Z71" s="69">
        <f t="shared" si="19"/>
        <v>536.8</v>
      </c>
      <c r="AA71" s="69">
        <f t="shared" si="20"/>
        <v>541.2</v>
      </c>
      <c r="AB71" s="69">
        <f t="shared" si="21"/>
        <v>545.6</v>
      </c>
      <c r="AC71" s="69">
        <f t="shared" si="22"/>
        <v>550</v>
      </c>
      <c r="AD71" s="69">
        <f t="shared" si="23"/>
        <v>554.4</v>
      </c>
      <c r="AE71" s="69">
        <f t="shared" si="24"/>
        <v>558.8</v>
      </c>
      <c r="AF71" s="69">
        <f t="shared" si="25"/>
        <v>563.2</v>
      </c>
      <c r="AG71" s="69">
        <f t="shared" si="26"/>
        <v>567.6</v>
      </c>
      <c r="AH71" s="69">
        <f t="shared" si="27"/>
        <v>572</v>
      </c>
    </row>
    <row r="72">
      <c r="A72" s="90"/>
      <c r="B72" s="91" t="s">
        <v>129</v>
      </c>
      <c r="C72" s="92" t="s">
        <v>130</v>
      </c>
      <c r="D72" s="76">
        <v>440.0</v>
      </c>
      <c r="E72" s="62">
        <f t="shared" si="28"/>
        <v>444.4</v>
      </c>
      <c r="F72" s="68">
        <f t="shared" si="1"/>
        <v>448.8</v>
      </c>
      <c r="G72" s="68">
        <f t="shared" si="2"/>
        <v>453.2</v>
      </c>
      <c r="H72" s="69">
        <f t="shared" si="3"/>
        <v>457.6</v>
      </c>
      <c r="I72" s="69">
        <f t="shared" si="4"/>
        <v>462</v>
      </c>
      <c r="J72" s="69">
        <f t="shared" si="5"/>
        <v>466.4</v>
      </c>
      <c r="K72" s="69">
        <f t="shared" si="6"/>
        <v>470.8</v>
      </c>
      <c r="L72" s="69">
        <f t="array" ref="L72">D72*1.08</f>
        <v>475.2</v>
      </c>
      <c r="M72" s="69">
        <f t="shared" si="7"/>
        <v>479.6</v>
      </c>
      <c r="N72" s="69">
        <f t="array" ref="N72">D72*1.1</f>
        <v>484</v>
      </c>
      <c r="O72" s="69">
        <f t="shared" si="8"/>
        <v>488.4</v>
      </c>
      <c r="P72" s="69">
        <f t="shared" si="9"/>
        <v>492.8</v>
      </c>
      <c r="Q72" s="69">
        <f t="shared" si="10"/>
        <v>497.2</v>
      </c>
      <c r="R72" s="69">
        <f t="shared" si="11"/>
        <v>501.6</v>
      </c>
      <c r="S72" s="69">
        <f t="shared" si="12"/>
        <v>506</v>
      </c>
      <c r="T72" s="69">
        <f t="shared" si="13"/>
        <v>510.4</v>
      </c>
      <c r="U72" s="69">
        <f t="shared" si="14"/>
        <v>514.8</v>
      </c>
      <c r="V72" s="69">
        <f t="shared" si="15"/>
        <v>519.2</v>
      </c>
      <c r="W72" s="69">
        <f t="shared" si="16"/>
        <v>523.6</v>
      </c>
      <c r="X72" s="69">
        <f t="shared" si="17"/>
        <v>528</v>
      </c>
      <c r="Y72" s="69">
        <f t="shared" si="18"/>
        <v>532.4</v>
      </c>
      <c r="Z72" s="69">
        <f t="shared" si="19"/>
        <v>536.8</v>
      </c>
      <c r="AA72" s="69">
        <f t="shared" si="20"/>
        <v>541.2</v>
      </c>
      <c r="AB72" s="69">
        <f t="shared" si="21"/>
        <v>545.6</v>
      </c>
      <c r="AC72" s="69">
        <f t="shared" si="22"/>
        <v>550</v>
      </c>
      <c r="AD72" s="69">
        <f t="shared" si="23"/>
        <v>554.4</v>
      </c>
      <c r="AE72" s="69">
        <f t="shared" si="24"/>
        <v>558.8</v>
      </c>
      <c r="AF72" s="69">
        <f t="shared" si="25"/>
        <v>563.2</v>
      </c>
      <c r="AG72" s="69">
        <f t="shared" si="26"/>
        <v>567.6</v>
      </c>
      <c r="AH72" s="69">
        <f t="shared" si="27"/>
        <v>572</v>
      </c>
    </row>
    <row r="73">
      <c r="A73" s="93"/>
      <c r="B73" s="88"/>
      <c r="C73" s="89" t="s">
        <v>131</v>
      </c>
      <c r="D73" s="76">
        <v>0.0</v>
      </c>
      <c r="E73" s="62">
        <f t="shared" si="28"/>
        <v>0</v>
      </c>
      <c r="F73" s="68">
        <f t="shared" si="1"/>
        <v>0</v>
      </c>
      <c r="G73" s="68">
        <f t="shared" si="2"/>
        <v>0</v>
      </c>
      <c r="H73" s="69">
        <f t="shared" si="3"/>
        <v>0</v>
      </c>
      <c r="I73" s="69">
        <f t="shared" si="4"/>
        <v>0</v>
      </c>
      <c r="J73" s="69">
        <f t="shared" si="5"/>
        <v>0</v>
      </c>
      <c r="K73" s="69">
        <f t="shared" si="6"/>
        <v>0</v>
      </c>
      <c r="L73" s="69">
        <f t="array" ref="L73">D73*1.08</f>
        <v>0</v>
      </c>
      <c r="M73" s="69">
        <f t="shared" si="7"/>
        <v>0</v>
      </c>
      <c r="N73" s="69">
        <f t="array" ref="N73">D73*1.1</f>
        <v>0</v>
      </c>
      <c r="O73" s="69">
        <f t="shared" si="8"/>
        <v>0</v>
      </c>
      <c r="P73" s="69">
        <f t="shared" si="9"/>
        <v>0</v>
      </c>
      <c r="Q73" s="69">
        <f t="shared" si="10"/>
        <v>0</v>
      </c>
      <c r="R73" s="69">
        <f t="shared" si="11"/>
        <v>0</v>
      </c>
      <c r="S73" s="69">
        <f t="shared" si="12"/>
        <v>0</v>
      </c>
      <c r="T73" s="69">
        <f t="shared" si="13"/>
        <v>0</v>
      </c>
      <c r="U73" s="69">
        <f t="shared" si="14"/>
        <v>0</v>
      </c>
      <c r="V73" s="69">
        <f t="shared" si="15"/>
        <v>0</v>
      </c>
      <c r="W73" s="69">
        <f t="shared" si="16"/>
        <v>0</v>
      </c>
      <c r="X73" s="69">
        <f t="shared" si="17"/>
        <v>0</v>
      </c>
      <c r="Y73" s="69">
        <f t="shared" si="18"/>
        <v>0</v>
      </c>
      <c r="Z73" s="69">
        <f t="shared" si="19"/>
        <v>0</v>
      </c>
      <c r="AA73" s="69">
        <f t="shared" si="20"/>
        <v>0</v>
      </c>
      <c r="AB73" s="69">
        <f t="shared" si="21"/>
        <v>0</v>
      </c>
      <c r="AC73" s="69">
        <f t="shared" si="22"/>
        <v>0</v>
      </c>
      <c r="AD73" s="69">
        <f t="shared" si="23"/>
        <v>0</v>
      </c>
      <c r="AE73" s="69">
        <f t="shared" si="24"/>
        <v>0</v>
      </c>
      <c r="AF73" s="69">
        <f t="shared" si="25"/>
        <v>0</v>
      </c>
      <c r="AG73" s="69">
        <f t="shared" si="26"/>
        <v>0</v>
      </c>
      <c r="AH73" s="69">
        <f t="shared" si="27"/>
        <v>0</v>
      </c>
    </row>
    <row r="74">
      <c r="A74" s="93"/>
      <c r="B74" s="88" t="s">
        <v>132</v>
      </c>
      <c r="C74" s="89" t="s">
        <v>133</v>
      </c>
      <c r="D74" s="76">
        <v>480.0</v>
      </c>
      <c r="E74" s="62">
        <f t="shared" si="28"/>
        <v>484.8</v>
      </c>
      <c r="F74" s="68">
        <f t="shared" si="1"/>
        <v>489.6</v>
      </c>
      <c r="G74" s="68">
        <f t="shared" si="2"/>
        <v>494.4</v>
      </c>
      <c r="H74" s="69">
        <f t="shared" si="3"/>
        <v>499.2</v>
      </c>
      <c r="I74" s="69">
        <f t="shared" si="4"/>
        <v>504</v>
      </c>
      <c r="J74" s="69">
        <f t="shared" si="5"/>
        <v>508.8</v>
      </c>
      <c r="K74" s="69">
        <f t="shared" si="6"/>
        <v>513.6</v>
      </c>
      <c r="L74" s="69">
        <f t="array" ref="L74">D74*1.08</f>
        <v>518.4</v>
      </c>
      <c r="M74" s="69">
        <f t="shared" si="7"/>
        <v>523.2</v>
      </c>
      <c r="N74" s="69">
        <f t="array" ref="N74">D74*1.1</f>
        <v>528</v>
      </c>
      <c r="O74" s="69">
        <f t="shared" si="8"/>
        <v>532.8</v>
      </c>
      <c r="P74" s="69">
        <f t="shared" si="9"/>
        <v>537.6</v>
      </c>
      <c r="Q74" s="69">
        <f t="shared" si="10"/>
        <v>542.4</v>
      </c>
      <c r="R74" s="69">
        <f t="shared" si="11"/>
        <v>547.2</v>
      </c>
      <c r="S74" s="69">
        <f t="shared" si="12"/>
        <v>552</v>
      </c>
      <c r="T74" s="69">
        <f t="shared" si="13"/>
        <v>556.8</v>
      </c>
      <c r="U74" s="69">
        <f t="shared" si="14"/>
        <v>561.6</v>
      </c>
      <c r="V74" s="69">
        <f t="shared" si="15"/>
        <v>566.4</v>
      </c>
      <c r="W74" s="69">
        <f t="shared" si="16"/>
        <v>571.2</v>
      </c>
      <c r="X74" s="69">
        <f t="shared" si="17"/>
        <v>576</v>
      </c>
      <c r="Y74" s="69">
        <f t="shared" si="18"/>
        <v>580.8</v>
      </c>
      <c r="Z74" s="69">
        <f t="shared" si="19"/>
        <v>585.6</v>
      </c>
      <c r="AA74" s="69">
        <f t="shared" si="20"/>
        <v>590.4</v>
      </c>
      <c r="AB74" s="69">
        <f t="shared" si="21"/>
        <v>595.2</v>
      </c>
      <c r="AC74" s="69">
        <f t="shared" si="22"/>
        <v>600</v>
      </c>
      <c r="AD74" s="69">
        <f t="shared" si="23"/>
        <v>604.8</v>
      </c>
      <c r="AE74" s="69">
        <f t="shared" si="24"/>
        <v>609.6</v>
      </c>
      <c r="AF74" s="69">
        <f t="shared" si="25"/>
        <v>614.4</v>
      </c>
      <c r="AG74" s="69">
        <f t="shared" si="26"/>
        <v>619.2</v>
      </c>
      <c r="AH74" s="69">
        <f t="shared" si="27"/>
        <v>624</v>
      </c>
    </row>
    <row r="75">
      <c r="A75" s="93"/>
      <c r="B75" s="88" t="s">
        <v>134</v>
      </c>
      <c r="C75" s="89" t="s">
        <v>135</v>
      </c>
      <c r="D75" s="76">
        <v>480.0</v>
      </c>
      <c r="E75" s="62">
        <f t="shared" si="28"/>
        <v>484.8</v>
      </c>
      <c r="F75" s="68">
        <f t="shared" si="1"/>
        <v>489.6</v>
      </c>
      <c r="G75" s="68">
        <f t="shared" si="2"/>
        <v>494.4</v>
      </c>
      <c r="H75" s="69">
        <f t="shared" si="3"/>
        <v>499.2</v>
      </c>
      <c r="I75" s="69">
        <f t="shared" si="4"/>
        <v>504</v>
      </c>
      <c r="J75" s="69">
        <f t="shared" si="5"/>
        <v>508.8</v>
      </c>
      <c r="K75" s="69">
        <f t="shared" si="6"/>
        <v>513.6</v>
      </c>
      <c r="L75" s="69">
        <f t="array" ref="L75">D75*1.08</f>
        <v>518.4</v>
      </c>
      <c r="M75" s="69">
        <f t="shared" si="7"/>
        <v>523.2</v>
      </c>
      <c r="N75" s="69">
        <f t="array" ref="N75">D75*1.1</f>
        <v>528</v>
      </c>
      <c r="O75" s="69">
        <f t="shared" si="8"/>
        <v>532.8</v>
      </c>
      <c r="P75" s="69">
        <f t="shared" si="9"/>
        <v>537.6</v>
      </c>
      <c r="Q75" s="69">
        <f t="shared" si="10"/>
        <v>542.4</v>
      </c>
      <c r="R75" s="69">
        <f t="shared" si="11"/>
        <v>547.2</v>
      </c>
      <c r="S75" s="69">
        <f t="shared" si="12"/>
        <v>552</v>
      </c>
      <c r="T75" s="69">
        <f t="shared" si="13"/>
        <v>556.8</v>
      </c>
      <c r="U75" s="69">
        <f t="shared" si="14"/>
        <v>561.6</v>
      </c>
      <c r="V75" s="69">
        <f t="shared" si="15"/>
        <v>566.4</v>
      </c>
      <c r="W75" s="69">
        <f t="shared" si="16"/>
        <v>571.2</v>
      </c>
      <c r="X75" s="69">
        <f t="shared" si="17"/>
        <v>576</v>
      </c>
      <c r="Y75" s="69">
        <f t="shared" si="18"/>
        <v>580.8</v>
      </c>
      <c r="Z75" s="69">
        <f t="shared" si="19"/>
        <v>585.6</v>
      </c>
      <c r="AA75" s="69">
        <f t="shared" si="20"/>
        <v>590.4</v>
      </c>
      <c r="AB75" s="69">
        <f t="shared" si="21"/>
        <v>595.2</v>
      </c>
      <c r="AC75" s="69">
        <f t="shared" si="22"/>
        <v>600</v>
      </c>
      <c r="AD75" s="69">
        <f t="shared" si="23"/>
        <v>604.8</v>
      </c>
      <c r="AE75" s="69">
        <f t="shared" si="24"/>
        <v>609.6</v>
      </c>
      <c r="AF75" s="69">
        <f t="shared" si="25"/>
        <v>614.4</v>
      </c>
      <c r="AG75" s="69">
        <f t="shared" si="26"/>
        <v>619.2</v>
      </c>
      <c r="AH75" s="69">
        <f t="shared" si="27"/>
        <v>624</v>
      </c>
    </row>
    <row r="76">
      <c r="A76" s="93"/>
      <c r="B76" s="88" t="s">
        <v>136</v>
      </c>
      <c r="C76" s="89" t="s">
        <v>137</v>
      </c>
      <c r="D76" s="76">
        <v>480.0</v>
      </c>
      <c r="E76" s="62">
        <f t="shared" si="28"/>
        <v>484.8</v>
      </c>
      <c r="F76" s="68">
        <f t="shared" si="1"/>
        <v>489.6</v>
      </c>
      <c r="G76" s="68">
        <f t="shared" si="2"/>
        <v>494.4</v>
      </c>
      <c r="H76" s="69">
        <f t="shared" si="3"/>
        <v>499.2</v>
      </c>
      <c r="I76" s="69">
        <f t="shared" si="4"/>
        <v>504</v>
      </c>
      <c r="J76" s="69">
        <f t="shared" si="5"/>
        <v>508.8</v>
      </c>
      <c r="K76" s="69">
        <f t="shared" si="6"/>
        <v>513.6</v>
      </c>
      <c r="L76" s="69">
        <f t="array" ref="L76">D76*1.08</f>
        <v>518.4</v>
      </c>
      <c r="M76" s="69">
        <f t="shared" si="7"/>
        <v>523.2</v>
      </c>
      <c r="N76" s="69">
        <f t="array" ref="N76">D76*1.1</f>
        <v>528</v>
      </c>
      <c r="O76" s="69">
        <f t="shared" si="8"/>
        <v>532.8</v>
      </c>
      <c r="P76" s="69">
        <f t="shared" si="9"/>
        <v>537.6</v>
      </c>
      <c r="Q76" s="69">
        <f t="shared" si="10"/>
        <v>542.4</v>
      </c>
      <c r="R76" s="69">
        <f t="shared" si="11"/>
        <v>547.2</v>
      </c>
      <c r="S76" s="69">
        <f t="shared" si="12"/>
        <v>552</v>
      </c>
      <c r="T76" s="69">
        <f t="shared" si="13"/>
        <v>556.8</v>
      </c>
      <c r="U76" s="69">
        <f t="shared" si="14"/>
        <v>561.6</v>
      </c>
      <c r="V76" s="69">
        <f t="shared" si="15"/>
        <v>566.4</v>
      </c>
      <c r="W76" s="69">
        <f t="shared" si="16"/>
        <v>571.2</v>
      </c>
      <c r="X76" s="69">
        <f t="shared" si="17"/>
        <v>576</v>
      </c>
      <c r="Y76" s="69">
        <f t="shared" si="18"/>
        <v>580.8</v>
      </c>
      <c r="Z76" s="69">
        <f t="shared" si="19"/>
        <v>585.6</v>
      </c>
      <c r="AA76" s="69">
        <f t="shared" si="20"/>
        <v>590.4</v>
      </c>
      <c r="AB76" s="69">
        <f t="shared" si="21"/>
        <v>595.2</v>
      </c>
      <c r="AC76" s="69">
        <f t="shared" si="22"/>
        <v>600</v>
      </c>
      <c r="AD76" s="69">
        <f t="shared" si="23"/>
        <v>604.8</v>
      </c>
      <c r="AE76" s="69">
        <f t="shared" si="24"/>
        <v>609.6</v>
      </c>
      <c r="AF76" s="69">
        <f t="shared" si="25"/>
        <v>614.4</v>
      </c>
      <c r="AG76" s="69">
        <f t="shared" si="26"/>
        <v>619.2</v>
      </c>
      <c r="AH76" s="69">
        <f t="shared" si="27"/>
        <v>624</v>
      </c>
    </row>
    <row r="77">
      <c r="A77" s="73"/>
      <c r="B77" s="83" t="s">
        <v>138</v>
      </c>
      <c r="C77" s="80" t="s">
        <v>139</v>
      </c>
      <c r="D77" s="76">
        <v>480.0</v>
      </c>
      <c r="E77" s="62">
        <f t="shared" si="28"/>
        <v>484.8</v>
      </c>
      <c r="F77" s="68">
        <f t="shared" si="1"/>
        <v>489.6</v>
      </c>
      <c r="G77" s="68">
        <f t="shared" si="2"/>
        <v>494.4</v>
      </c>
      <c r="H77" s="69">
        <f t="shared" si="3"/>
        <v>499.2</v>
      </c>
      <c r="I77" s="69">
        <f t="shared" si="4"/>
        <v>504</v>
      </c>
      <c r="J77" s="69">
        <f t="shared" si="5"/>
        <v>508.8</v>
      </c>
      <c r="K77" s="69">
        <f t="shared" si="6"/>
        <v>513.6</v>
      </c>
      <c r="L77" s="69">
        <f t="array" ref="L77">D77*1.08</f>
        <v>518.4</v>
      </c>
      <c r="M77" s="69">
        <f t="shared" si="7"/>
        <v>523.2</v>
      </c>
      <c r="N77" s="69">
        <f t="array" ref="N77">D77*1.1</f>
        <v>528</v>
      </c>
      <c r="O77" s="69">
        <f t="shared" si="8"/>
        <v>532.8</v>
      </c>
      <c r="P77" s="69">
        <f t="shared" si="9"/>
        <v>537.6</v>
      </c>
      <c r="Q77" s="69">
        <f t="shared" si="10"/>
        <v>542.4</v>
      </c>
      <c r="R77" s="69">
        <f t="shared" si="11"/>
        <v>547.2</v>
      </c>
      <c r="S77" s="69">
        <f t="shared" si="12"/>
        <v>552</v>
      </c>
      <c r="T77" s="69">
        <f t="shared" si="13"/>
        <v>556.8</v>
      </c>
      <c r="U77" s="69">
        <f t="shared" si="14"/>
        <v>561.6</v>
      </c>
      <c r="V77" s="69">
        <f t="shared" si="15"/>
        <v>566.4</v>
      </c>
      <c r="W77" s="69">
        <f t="shared" si="16"/>
        <v>571.2</v>
      </c>
      <c r="X77" s="69">
        <f t="shared" si="17"/>
        <v>576</v>
      </c>
      <c r="Y77" s="69">
        <f t="shared" si="18"/>
        <v>580.8</v>
      </c>
      <c r="Z77" s="69">
        <f t="shared" si="19"/>
        <v>585.6</v>
      </c>
      <c r="AA77" s="69">
        <f t="shared" si="20"/>
        <v>590.4</v>
      </c>
      <c r="AB77" s="69">
        <f t="shared" si="21"/>
        <v>595.2</v>
      </c>
      <c r="AC77" s="69">
        <f t="shared" si="22"/>
        <v>600</v>
      </c>
      <c r="AD77" s="69">
        <f t="shared" si="23"/>
        <v>604.8</v>
      </c>
      <c r="AE77" s="69">
        <f t="shared" si="24"/>
        <v>609.6</v>
      </c>
      <c r="AF77" s="69">
        <f t="shared" si="25"/>
        <v>614.4</v>
      </c>
      <c r="AG77" s="69">
        <f t="shared" si="26"/>
        <v>619.2</v>
      </c>
      <c r="AH77" s="69">
        <f t="shared" si="27"/>
        <v>624</v>
      </c>
    </row>
    <row r="78">
      <c r="A78" s="73"/>
      <c r="B78" s="83" t="s">
        <v>140</v>
      </c>
      <c r="C78" s="77" t="s">
        <v>141</v>
      </c>
      <c r="D78" s="76">
        <v>480.0</v>
      </c>
      <c r="E78" s="62">
        <f t="shared" si="28"/>
        <v>484.8</v>
      </c>
      <c r="F78" s="68">
        <f t="shared" si="1"/>
        <v>489.6</v>
      </c>
      <c r="G78" s="68">
        <f t="shared" si="2"/>
        <v>494.4</v>
      </c>
      <c r="H78" s="69">
        <f t="shared" si="3"/>
        <v>499.2</v>
      </c>
      <c r="I78" s="69">
        <f t="shared" si="4"/>
        <v>504</v>
      </c>
      <c r="J78" s="69">
        <f t="shared" si="5"/>
        <v>508.8</v>
      </c>
      <c r="K78" s="69">
        <f t="shared" si="6"/>
        <v>513.6</v>
      </c>
      <c r="L78" s="69">
        <f t="array" ref="L78">D78*1.08</f>
        <v>518.4</v>
      </c>
      <c r="M78" s="69">
        <f t="shared" si="7"/>
        <v>523.2</v>
      </c>
      <c r="N78" s="69">
        <f t="array" ref="N78">D78*1.1</f>
        <v>528</v>
      </c>
      <c r="O78" s="69">
        <f t="shared" si="8"/>
        <v>532.8</v>
      </c>
      <c r="P78" s="69">
        <f t="shared" si="9"/>
        <v>537.6</v>
      </c>
      <c r="Q78" s="69">
        <f t="shared" si="10"/>
        <v>542.4</v>
      </c>
      <c r="R78" s="69">
        <f t="shared" si="11"/>
        <v>547.2</v>
      </c>
      <c r="S78" s="69">
        <f t="shared" si="12"/>
        <v>552</v>
      </c>
      <c r="T78" s="69">
        <f t="shared" si="13"/>
        <v>556.8</v>
      </c>
      <c r="U78" s="69">
        <f t="shared" si="14"/>
        <v>561.6</v>
      </c>
      <c r="V78" s="69">
        <f t="shared" si="15"/>
        <v>566.4</v>
      </c>
      <c r="W78" s="69">
        <f t="shared" si="16"/>
        <v>571.2</v>
      </c>
      <c r="X78" s="69">
        <f t="shared" si="17"/>
        <v>576</v>
      </c>
      <c r="Y78" s="69">
        <f t="shared" si="18"/>
        <v>580.8</v>
      </c>
      <c r="Z78" s="69">
        <f t="shared" si="19"/>
        <v>585.6</v>
      </c>
      <c r="AA78" s="69">
        <f t="shared" si="20"/>
        <v>590.4</v>
      </c>
      <c r="AB78" s="69">
        <f t="shared" si="21"/>
        <v>595.2</v>
      </c>
      <c r="AC78" s="69">
        <f t="shared" si="22"/>
        <v>600</v>
      </c>
      <c r="AD78" s="69">
        <f t="shared" si="23"/>
        <v>604.8</v>
      </c>
      <c r="AE78" s="69">
        <f t="shared" si="24"/>
        <v>609.6</v>
      </c>
      <c r="AF78" s="69">
        <f t="shared" si="25"/>
        <v>614.4</v>
      </c>
      <c r="AG78" s="69">
        <f t="shared" si="26"/>
        <v>619.2</v>
      </c>
      <c r="AH78" s="69">
        <f t="shared" si="27"/>
        <v>624</v>
      </c>
    </row>
    <row r="79">
      <c r="A79" s="73"/>
      <c r="B79" s="83" t="s">
        <v>142</v>
      </c>
      <c r="C79" s="77" t="s">
        <v>143</v>
      </c>
      <c r="D79" s="76">
        <v>480.0</v>
      </c>
      <c r="E79" s="62">
        <f t="shared" si="28"/>
        <v>484.8</v>
      </c>
      <c r="F79" s="68">
        <f t="shared" si="1"/>
        <v>489.6</v>
      </c>
      <c r="G79" s="68">
        <f t="shared" si="2"/>
        <v>494.4</v>
      </c>
      <c r="H79" s="69">
        <f t="shared" si="3"/>
        <v>499.2</v>
      </c>
      <c r="I79" s="69">
        <f t="shared" si="4"/>
        <v>504</v>
      </c>
      <c r="J79" s="69">
        <f t="shared" si="5"/>
        <v>508.8</v>
      </c>
      <c r="K79" s="69">
        <f t="shared" si="6"/>
        <v>513.6</v>
      </c>
      <c r="L79" s="69">
        <f t="array" ref="L79">D79*1.08</f>
        <v>518.4</v>
      </c>
      <c r="M79" s="69">
        <f t="shared" si="7"/>
        <v>523.2</v>
      </c>
      <c r="N79" s="69">
        <f t="array" ref="N79">D79*1.1</f>
        <v>528</v>
      </c>
      <c r="O79" s="69">
        <f t="shared" si="8"/>
        <v>532.8</v>
      </c>
      <c r="P79" s="69">
        <f t="shared" si="9"/>
        <v>537.6</v>
      </c>
      <c r="Q79" s="69">
        <f t="shared" si="10"/>
        <v>542.4</v>
      </c>
      <c r="R79" s="69">
        <f t="shared" si="11"/>
        <v>547.2</v>
      </c>
      <c r="S79" s="69">
        <f t="shared" si="12"/>
        <v>552</v>
      </c>
      <c r="T79" s="69">
        <f t="shared" si="13"/>
        <v>556.8</v>
      </c>
      <c r="U79" s="69">
        <f t="shared" si="14"/>
        <v>561.6</v>
      </c>
      <c r="V79" s="69">
        <f t="shared" si="15"/>
        <v>566.4</v>
      </c>
      <c r="W79" s="69">
        <f t="shared" si="16"/>
        <v>571.2</v>
      </c>
      <c r="X79" s="69">
        <f t="shared" si="17"/>
        <v>576</v>
      </c>
      <c r="Y79" s="69">
        <f t="shared" si="18"/>
        <v>580.8</v>
      </c>
      <c r="Z79" s="69">
        <f t="shared" si="19"/>
        <v>585.6</v>
      </c>
      <c r="AA79" s="69">
        <f t="shared" si="20"/>
        <v>590.4</v>
      </c>
      <c r="AB79" s="69">
        <f t="shared" si="21"/>
        <v>595.2</v>
      </c>
      <c r="AC79" s="69">
        <f t="shared" si="22"/>
        <v>600</v>
      </c>
      <c r="AD79" s="69">
        <f t="shared" si="23"/>
        <v>604.8</v>
      </c>
      <c r="AE79" s="69">
        <f t="shared" si="24"/>
        <v>609.6</v>
      </c>
      <c r="AF79" s="69">
        <f t="shared" si="25"/>
        <v>614.4</v>
      </c>
      <c r="AG79" s="69">
        <f t="shared" si="26"/>
        <v>619.2</v>
      </c>
      <c r="AH79" s="69">
        <f t="shared" si="27"/>
        <v>624</v>
      </c>
    </row>
    <row r="80">
      <c r="A80" s="73"/>
      <c r="B80" s="83" t="s">
        <v>144</v>
      </c>
      <c r="C80" s="77" t="s">
        <v>145</v>
      </c>
      <c r="D80" s="76">
        <v>480.0</v>
      </c>
      <c r="E80" s="62">
        <f t="shared" si="28"/>
        <v>484.8</v>
      </c>
      <c r="F80" s="68">
        <f t="shared" si="1"/>
        <v>489.6</v>
      </c>
      <c r="G80" s="68">
        <f t="shared" si="2"/>
        <v>494.4</v>
      </c>
      <c r="H80" s="69">
        <f t="shared" si="3"/>
        <v>499.2</v>
      </c>
      <c r="I80" s="69">
        <f t="shared" si="4"/>
        <v>504</v>
      </c>
      <c r="J80" s="69">
        <f t="shared" si="5"/>
        <v>508.8</v>
      </c>
      <c r="K80" s="69">
        <f t="shared" si="6"/>
        <v>513.6</v>
      </c>
      <c r="L80" s="69">
        <f t="array" ref="L80">D80*1.08</f>
        <v>518.4</v>
      </c>
      <c r="M80" s="69">
        <f t="shared" si="7"/>
        <v>523.2</v>
      </c>
      <c r="N80" s="69">
        <f t="array" ref="N80">D80*1.1</f>
        <v>528</v>
      </c>
      <c r="O80" s="69">
        <f t="shared" si="8"/>
        <v>532.8</v>
      </c>
      <c r="P80" s="69">
        <f t="shared" si="9"/>
        <v>537.6</v>
      </c>
      <c r="Q80" s="69">
        <f t="shared" si="10"/>
        <v>542.4</v>
      </c>
      <c r="R80" s="69">
        <f t="shared" si="11"/>
        <v>547.2</v>
      </c>
      <c r="S80" s="69">
        <f t="shared" si="12"/>
        <v>552</v>
      </c>
      <c r="T80" s="69">
        <f t="shared" si="13"/>
        <v>556.8</v>
      </c>
      <c r="U80" s="69">
        <f t="shared" si="14"/>
        <v>561.6</v>
      </c>
      <c r="V80" s="69">
        <f t="shared" si="15"/>
        <v>566.4</v>
      </c>
      <c r="W80" s="69">
        <f t="shared" si="16"/>
        <v>571.2</v>
      </c>
      <c r="X80" s="69">
        <f t="shared" si="17"/>
        <v>576</v>
      </c>
      <c r="Y80" s="69">
        <f t="shared" si="18"/>
        <v>580.8</v>
      </c>
      <c r="Z80" s="69">
        <f t="shared" si="19"/>
        <v>585.6</v>
      </c>
      <c r="AA80" s="69">
        <f t="shared" si="20"/>
        <v>590.4</v>
      </c>
      <c r="AB80" s="69">
        <f t="shared" si="21"/>
        <v>595.2</v>
      </c>
      <c r="AC80" s="69">
        <f t="shared" si="22"/>
        <v>600</v>
      </c>
      <c r="AD80" s="69">
        <f t="shared" si="23"/>
        <v>604.8</v>
      </c>
      <c r="AE80" s="69">
        <f t="shared" si="24"/>
        <v>609.6</v>
      </c>
      <c r="AF80" s="69">
        <f t="shared" si="25"/>
        <v>614.4</v>
      </c>
      <c r="AG80" s="69">
        <f t="shared" si="26"/>
        <v>619.2</v>
      </c>
      <c r="AH80" s="69">
        <f t="shared" si="27"/>
        <v>624</v>
      </c>
    </row>
    <row r="81">
      <c r="A81" s="49"/>
      <c r="B81" s="31" t="s">
        <v>146</v>
      </c>
      <c r="C81" s="94" t="s">
        <v>147</v>
      </c>
      <c r="D81" s="76">
        <v>480.0</v>
      </c>
      <c r="E81" s="62">
        <f t="shared" si="28"/>
        <v>484.8</v>
      </c>
      <c r="F81" s="68">
        <f t="shared" si="1"/>
        <v>489.6</v>
      </c>
      <c r="G81" s="68">
        <f t="shared" si="2"/>
        <v>494.4</v>
      </c>
      <c r="H81" s="69">
        <f t="shared" si="3"/>
        <v>499.2</v>
      </c>
      <c r="I81" s="69">
        <f t="shared" si="4"/>
        <v>504</v>
      </c>
      <c r="J81" s="69">
        <f t="shared" si="5"/>
        <v>508.8</v>
      </c>
      <c r="K81" s="69">
        <f t="shared" si="6"/>
        <v>513.6</v>
      </c>
      <c r="L81" s="69">
        <f t="array" ref="L81">D81*1.08</f>
        <v>518.4</v>
      </c>
      <c r="M81" s="69">
        <f t="shared" si="7"/>
        <v>523.2</v>
      </c>
      <c r="N81" s="69">
        <f t="array" ref="N81">D81*1.1</f>
        <v>528</v>
      </c>
      <c r="O81" s="69">
        <f t="shared" si="8"/>
        <v>532.8</v>
      </c>
      <c r="P81" s="69">
        <f t="shared" si="9"/>
        <v>537.6</v>
      </c>
      <c r="Q81" s="69">
        <f t="shared" si="10"/>
        <v>542.4</v>
      </c>
      <c r="R81" s="69">
        <f t="shared" si="11"/>
        <v>547.2</v>
      </c>
      <c r="S81" s="69">
        <f t="shared" si="12"/>
        <v>552</v>
      </c>
      <c r="T81" s="69">
        <f t="shared" si="13"/>
        <v>556.8</v>
      </c>
      <c r="U81" s="69">
        <f t="shared" si="14"/>
        <v>561.6</v>
      </c>
      <c r="V81" s="69">
        <f t="shared" si="15"/>
        <v>566.4</v>
      </c>
      <c r="W81" s="69">
        <f t="shared" si="16"/>
        <v>571.2</v>
      </c>
      <c r="X81" s="69">
        <f t="shared" si="17"/>
        <v>576</v>
      </c>
      <c r="Y81" s="69">
        <f t="shared" si="18"/>
        <v>580.8</v>
      </c>
      <c r="Z81" s="69">
        <f t="shared" si="19"/>
        <v>585.6</v>
      </c>
      <c r="AA81" s="69">
        <f t="shared" si="20"/>
        <v>590.4</v>
      </c>
      <c r="AB81" s="69">
        <f t="shared" si="21"/>
        <v>595.2</v>
      </c>
      <c r="AC81" s="69">
        <f t="shared" si="22"/>
        <v>600</v>
      </c>
      <c r="AD81" s="69">
        <f t="shared" si="23"/>
        <v>604.8</v>
      </c>
      <c r="AE81" s="69">
        <f t="shared" si="24"/>
        <v>609.6</v>
      </c>
      <c r="AF81" s="69">
        <f t="shared" si="25"/>
        <v>614.4</v>
      </c>
      <c r="AG81" s="69">
        <f t="shared" si="26"/>
        <v>619.2</v>
      </c>
      <c r="AH81" s="69">
        <f t="shared" si="27"/>
        <v>624</v>
      </c>
    </row>
    <row r="82">
      <c r="A82" s="95"/>
      <c r="B82" s="84" t="s">
        <v>148</v>
      </c>
      <c r="C82" s="75" t="s">
        <v>149</v>
      </c>
      <c r="D82" s="76">
        <v>480.0</v>
      </c>
      <c r="E82" s="62">
        <f t="shared" si="28"/>
        <v>484.8</v>
      </c>
      <c r="F82" s="68">
        <f t="shared" si="1"/>
        <v>489.6</v>
      </c>
      <c r="G82" s="68">
        <f t="shared" si="2"/>
        <v>494.4</v>
      </c>
      <c r="H82" s="69">
        <f t="shared" si="3"/>
        <v>499.2</v>
      </c>
      <c r="I82" s="69">
        <f t="shared" si="4"/>
        <v>504</v>
      </c>
      <c r="J82" s="69">
        <f t="shared" si="5"/>
        <v>508.8</v>
      </c>
      <c r="K82" s="69">
        <f t="shared" si="6"/>
        <v>513.6</v>
      </c>
      <c r="L82" s="69">
        <f t="array" ref="L82">D82*1.08</f>
        <v>518.4</v>
      </c>
      <c r="M82" s="69">
        <f t="shared" si="7"/>
        <v>523.2</v>
      </c>
      <c r="N82" s="69">
        <f t="array" ref="N82">D82*1.1</f>
        <v>528</v>
      </c>
      <c r="O82" s="69">
        <f t="shared" si="8"/>
        <v>532.8</v>
      </c>
      <c r="P82" s="69">
        <f t="shared" si="9"/>
        <v>537.6</v>
      </c>
      <c r="Q82" s="69">
        <f t="shared" si="10"/>
        <v>542.4</v>
      </c>
      <c r="R82" s="69">
        <f t="shared" si="11"/>
        <v>547.2</v>
      </c>
      <c r="S82" s="69">
        <f t="shared" si="12"/>
        <v>552</v>
      </c>
      <c r="T82" s="69">
        <f t="shared" si="13"/>
        <v>556.8</v>
      </c>
      <c r="U82" s="69">
        <f t="shared" si="14"/>
        <v>561.6</v>
      </c>
      <c r="V82" s="69">
        <f t="shared" si="15"/>
        <v>566.4</v>
      </c>
      <c r="W82" s="69">
        <f t="shared" si="16"/>
        <v>571.2</v>
      </c>
      <c r="X82" s="69">
        <f t="shared" si="17"/>
        <v>576</v>
      </c>
      <c r="Y82" s="69">
        <f t="shared" si="18"/>
        <v>580.8</v>
      </c>
      <c r="Z82" s="69">
        <f t="shared" si="19"/>
        <v>585.6</v>
      </c>
      <c r="AA82" s="69">
        <f t="shared" si="20"/>
        <v>590.4</v>
      </c>
      <c r="AB82" s="69">
        <f t="shared" si="21"/>
        <v>595.2</v>
      </c>
      <c r="AC82" s="69">
        <f t="shared" si="22"/>
        <v>600</v>
      </c>
      <c r="AD82" s="69">
        <f t="shared" si="23"/>
        <v>604.8</v>
      </c>
      <c r="AE82" s="69">
        <f t="shared" si="24"/>
        <v>609.6</v>
      </c>
      <c r="AF82" s="69">
        <f t="shared" si="25"/>
        <v>614.4</v>
      </c>
      <c r="AG82" s="69">
        <f t="shared" si="26"/>
        <v>619.2</v>
      </c>
      <c r="AH82" s="69">
        <f t="shared" si="27"/>
        <v>624</v>
      </c>
    </row>
    <row r="83">
      <c r="A83" s="95"/>
      <c r="B83" s="84"/>
      <c r="C83" s="75" t="s">
        <v>150</v>
      </c>
      <c r="D83" s="76">
        <v>0.0</v>
      </c>
      <c r="E83" s="62">
        <f t="shared" si="28"/>
        <v>0</v>
      </c>
      <c r="F83" s="68">
        <f t="shared" si="1"/>
        <v>0</v>
      </c>
      <c r="G83" s="68">
        <f t="shared" si="2"/>
        <v>0</v>
      </c>
      <c r="H83" s="69">
        <f t="shared" si="3"/>
        <v>0</v>
      </c>
      <c r="I83" s="69">
        <f t="shared" si="4"/>
        <v>0</v>
      </c>
      <c r="J83" s="69">
        <f t="shared" si="5"/>
        <v>0</v>
      </c>
      <c r="K83" s="69">
        <f t="shared" si="6"/>
        <v>0</v>
      </c>
      <c r="L83" s="69">
        <f t="array" ref="L83">D83*1.08</f>
        <v>0</v>
      </c>
      <c r="M83" s="69">
        <f t="shared" si="7"/>
        <v>0</v>
      </c>
      <c r="N83" s="69">
        <f t="array" ref="N83">D83*1.1</f>
        <v>0</v>
      </c>
      <c r="O83" s="69">
        <f t="shared" si="8"/>
        <v>0</v>
      </c>
      <c r="P83" s="69">
        <f t="shared" si="9"/>
        <v>0</v>
      </c>
      <c r="Q83" s="69">
        <f t="shared" si="10"/>
        <v>0</v>
      </c>
      <c r="R83" s="69">
        <f t="shared" si="11"/>
        <v>0</v>
      </c>
      <c r="S83" s="69">
        <f t="shared" si="12"/>
        <v>0</v>
      </c>
      <c r="T83" s="69">
        <f t="shared" si="13"/>
        <v>0</v>
      </c>
      <c r="U83" s="69">
        <f t="shared" si="14"/>
        <v>0</v>
      </c>
      <c r="V83" s="69">
        <f t="shared" si="15"/>
        <v>0</v>
      </c>
      <c r="W83" s="69">
        <f t="shared" si="16"/>
        <v>0</v>
      </c>
      <c r="X83" s="69">
        <f t="shared" si="17"/>
        <v>0</v>
      </c>
      <c r="Y83" s="69">
        <f t="shared" si="18"/>
        <v>0</v>
      </c>
      <c r="Z83" s="69">
        <f t="shared" si="19"/>
        <v>0</v>
      </c>
      <c r="AA83" s="69">
        <f t="shared" si="20"/>
        <v>0</v>
      </c>
      <c r="AB83" s="69">
        <f t="shared" si="21"/>
        <v>0</v>
      </c>
      <c r="AC83" s="69">
        <f t="shared" si="22"/>
        <v>0</v>
      </c>
      <c r="AD83" s="69">
        <f t="shared" si="23"/>
        <v>0</v>
      </c>
      <c r="AE83" s="69">
        <f t="shared" si="24"/>
        <v>0</v>
      </c>
      <c r="AF83" s="69">
        <f t="shared" si="25"/>
        <v>0</v>
      </c>
      <c r="AG83" s="69">
        <f t="shared" si="26"/>
        <v>0</v>
      </c>
      <c r="AH83" s="69">
        <f t="shared" si="27"/>
        <v>0</v>
      </c>
    </row>
    <row r="84">
      <c r="A84" s="95"/>
      <c r="B84" s="84" t="s">
        <v>151</v>
      </c>
      <c r="C84" s="75" t="s">
        <v>152</v>
      </c>
      <c r="D84" s="76">
        <v>1510.0</v>
      </c>
      <c r="E84" s="62">
        <f t="shared" si="28"/>
        <v>1525.1</v>
      </c>
      <c r="F84" s="68">
        <f t="shared" si="1"/>
        <v>1540.2</v>
      </c>
      <c r="G84" s="68">
        <f t="shared" si="2"/>
        <v>1555.3</v>
      </c>
      <c r="H84" s="69">
        <f t="shared" si="3"/>
        <v>1570.4</v>
      </c>
      <c r="I84" s="69">
        <f t="shared" si="4"/>
        <v>1585.5</v>
      </c>
      <c r="J84" s="69">
        <f t="shared" si="5"/>
        <v>1600.6</v>
      </c>
      <c r="K84" s="69">
        <f t="shared" si="6"/>
        <v>1615.7</v>
      </c>
      <c r="L84" s="69">
        <f t="array" ref="L84">D84*1.08</f>
        <v>1630.8</v>
      </c>
      <c r="M84" s="69">
        <f t="shared" si="7"/>
        <v>1645.9</v>
      </c>
      <c r="N84" s="69">
        <f t="array" ref="N84">D84*1.1</f>
        <v>1661</v>
      </c>
      <c r="O84" s="69">
        <f t="shared" si="8"/>
        <v>1676.1</v>
      </c>
      <c r="P84" s="69">
        <f t="shared" si="9"/>
        <v>1691.2</v>
      </c>
      <c r="Q84" s="69">
        <f t="shared" si="10"/>
        <v>1706.3</v>
      </c>
      <c r="R84" s="69">
        <f t="shared" si="11"/>
        <v>1721.4</v>
      </c>
      <c r="S84" s="69">
        <f t="shared" si="12"/>
        <v>1736.5</v>
      </c>
      <c r="T84" s="69">
        <f t="shared" si="13"/>
        <v>1751.6</v>
      </c>
      <c r="U84" s="69">
        <f t="shared" si="14"/>
        <v>1766.7</v>
      </c>
      <c r="V84" s="69">
        <f t="shared" si="15"/>
        <v>1781.8</v>
      </c>
      <c r="W84" s="69">
        <f t="shared" si="16"/>
        <v>1796.9</v>
      </c>
      <c r="X84" s="69">
        <f t="shared" si="17"/>
        <v>1812</v>
      </c>
      <c r="Y84" s="69">
        <f t="shared" si="18"/>
        <v>1827.1</v>
      </c>
      <c r="Z84" s="69">
        <f t="shared" si="19"/>
        <v>1842.2</v>
      </c>
      <c r="AA84" s="69">
        <f t="shared" si="20"/>
        <v>1857.3</v>
      </c>
      <c r="AB84" s="69">
        <f t="shared" si="21"/>
        <v>1872.4</v>
      </c>
      <c r="AC84" s="69">
        <f t="shared" si="22"/>
        <v>1887.5</v>
      </c>
      <c r="AD84" s="69">
        <f t="shared" si="23"/>
        <v>1902.6</v>
      </c>
      <c r="AE84" s="69">
        <f t="shared" si="24"/>
        <v>1917.7</v>
      </c>
      <c r="AF84" s="69">
        <f t="shared" si="25"/>
        <v>1932.8</v>
      </c>
      <c r="AG84" s="69">
        <f t="shared" si="26"/>
        <v>1947.9</v>
      </c>
      <c r="AH84" s="69">
        <f t="shared" si="27"/>
        <v>1963</v>
      </c>
    </row>
    <row r="85">
      <c r="A85" s="73"/>
      <c r="B85" s="71" t="s">
        <v>153</v>
      </c>
      <c r="C85" s="72" t="s">
        <v>154</v>
      </c>
      <c r="D85" s="76">
        <v>1460.0</v>
      </c>
      <c r="E85" s="62">
        <f t="shared" si="28"/>
        <v>1474.6</v>
      </c>
      <c r="F85" s="68">
        <f t="shared" si="1"/>
        <v>1489.2</v>
      </c>
      <c r="G85" s="68">
        <f t="shared" si="2"/>
        <v>1503.8</v>
      </c>
      <c r="H85" s="69">
        <f t="shared" si="3"/>
        <v>1518.4</v>
      </c>
      <c r="I85" s="69">
        <f t="shared" si="4"/>
        <v>1533</v>
      </c>
      <c r="J85" s="69">
        <f t="shared" si="5"/>
        <v>1547.6</v>
      </c>
      <c r="K85" s="69">
        <f t="shared" si="6"/>
        <v>1562.2</v>
      </c>
      <c r="L85" s="69">
        <f t="array" ref="L85">D85*1.08</f>
        <v>1576.8</v>
      </c>
      <c r="M85" s="69">
        <f t="shared" si="7"/>
        <v>1591.4</v>
      </c>
      <c r="N85" s="69">
        <f t="array" ref="N85">D85*1.1</f>
        <v>1606</v>
      </c>
      <c r="O85" s="69">
        <f t="shared" si="8"/>
        <v>1620.6</v>
      </c>
      <c r="P85" s="69">
        <f t="shared" si="9"/>
        <v>1635.2</v>
      </c>
      <c r="Q85" s="69">
        <f t="shared" si="10"/>
        <v>1649.8</v>
      </c>
      <c r="R85" s="69">
        <f t="shared" si="11"/>
        <v>1664.4</v>
      </c>
      <c r="S85" s="69">
        <f t="shared" si="12"/>
        <v>1679</v>
      </c>
      <c r="T85" s="69">
        <f t="shared" si="13"/>
        <v>1693.6</v>
      </c>
      <c r="U85" s="69">
        <f t="shared" si="14"/>
        <v>1708.2</v>
      </c>
      <c r="V85" s="69">
        <f t="shared" si="15"/>
        <v>1722.8</v>
      </c>
      <c r="W85" s="69">
        <f t="shared" si="16"/>
        <v>1737.4</v>
      </c>
      <c r="X85" s="69">
        <f t="shared" si="17"/>
        <v>1752</v>
      </c>
      <c r="Y85" s="69">
        <f t="shared" si="18"/>
        <v>1766.6</v>
      </c>
      <c r="Z85" s="69">
        <f t="shared" si="19"/>
        <v>1781.2</v>
      </c>
      <c r="AA85" s="69">
        <f t="shared" si="20"/>
        <v>1795.8</v>
      </c>
      <c r="AB85" s="69">
        <f t="shared" si="21"/>
        <v>1810.4</v>
      </c>
      <c r="AC85" s="69">
        <f t="shared" si="22"/>
        <v>1825</v>
      </c>
      <c r="AD85" s="69">
        <f t="shared" si="23"/>
        <v>1839.6</v>
      </c>
      <c r="AE85" s="69">
        <f t="shared" si="24"/>
        <v>1854.2</v>
      </c>
      <c r="AF85" s="69">
        <f t="shared" si="25"/>
        <v>1868.8</v>
      </c>
      <c r="AG85" s="69">
        <f t="shared" si="26"/>
        <v>1883.4</v>
      </c>
      <c r="AH85" s="69">
        <f t="shared" si="27"/>
        <v>1898</v>
      </c>
    </row>
    <row r="86">
      <c r="A86" s="73"/>
      <c r="B86" s="71" t="s">
        <v>155</v>
      </c>
      <c r="C86" s="72" t="s">
        <v>156</v>
      </c>
      <c r="D86" s="76">
        <v>1460.0</v>
      </c>
      <c r="E86" s="62">
        <f t="shared" si="28"/>
        <v>1474.6</v>
      </c>
      <c r="F86" s="68">
        <f t="shared" si="1"/>
        <v>1489.2</v>
      </c>
      <c r="G86" s="68">
        <f t="shared" si="2"/>
        <v>1503.8</v>
      </c>
      <c r="H86" s="69">
        <f t="shared" si="3"/>
        <v>1518.4</v>
      </c>
      <c r="I86" s="69">
        <f t="shared" si="4"/>
        <v>1533</v>
      </c>
      <c r="J86" s="69">
        <f t="shared" si="5"/>
        <v>1547.6</v>
      </c>
      <c r="K86" s="69">
        <f t="shared" si="6"/>
        <v>1562.2</v>
      </c>
      <c r="L86" s="69">
        <f t="array" ref="L86">D86*1.08</f>
        <v>1576.8</v>
      </c>
      <c r="M86" s="69">
        <f t="shared" si="7"/>
        <v>1591.4</v>
      </c>
      <c r="N86" s="69">
        <f t="array" ref="N86">D86*1.1</f>
        <v>1606</v>
      </c>
      <c r="O86" s="69">
        <f t="shared" si="8"/>
        <v>1620.6</v>
      </c>
      <c r="P86" s="69">
        <f t="shared" si="9"/>
        <v>1635.2</v>
      </c>
      <c r="Q86" s="69">
        <f t="shared" si="10"/>
        <v>1649.8</v>
      </c>
      <c r="R86" s="69">
        <f t="shared" si="11"/>
        <v>1664.4</v>
      </c>
      <c r="S86" s="69">
        <f t="shared" si="12"/>
        <v>1679</v>
      </c>
      <c r="T86" s="69">
        <f t="shared" si="13"/>
        <v>1693.6</v>
      </c>
      <c r="U86" s="69">
        <f t="shared" si="14"/>
        <v>1708.2</v>
      </c>
      <c r="V86" s="69">
        <f t="shared" si="15"/>
        <v>1722.8</v>
      </c>
      <c r="W86" s="69">
        <f t="shared" si="16"/>
        <v>1737.4</v>
      </c>
      <c r="X86" s="69">
        <f t="shared" si="17"/>
        <v>1752</v>
      </c>
      <c r="Y86" s="69">
        <f t="shared" si="18"/>
        <v>1766.6</v>
      </c>
      <c r="Z86" s="69">
        <f t="shared" si="19"/>
        <v>1781.2</v>
      </c>
      <c r="AA86" s="69">
        <f t="shared" si="20"/>
        <v>1795.8</v>
      </c>
      <c r="AB86" s="69">
        <f t="shared" si="21"/>
        <v>1810.4</v>
      </c>
      <c r="AC86" s="69">
        <f t="shared" si="22"/>
        <v>1825</v>
      </c>
      <c r="AD86" s="69">
        <f t="shared" si="23"/>
        <v>1839.6</v>
      </c>
      <c r="AE86" s="69">
        <f t="shared" si="24"/>
        <v>1854.2</v>
      </c>
      <c r="AF86" s="69">
        <f t="shared" si="25"/>
        <v>1868.8</v>
      </c>
      <c r="AG86" s="69">
        <f t="shared" si="26"/>
        <v>1883.4</v>
      </c>
      <c r="AH86" s="69">
        <f t="shared" si="27"/>
        <v>1898</v>
      </c>
    </row>
    <row r="87">
      <c r="A87" s="73"/>
      <c r="B87" s="96"/>
      <c r="C87" s="75" t="s">
        <v>157</v>
      </c>
      <c r="D87" s="76">
        <v>0.0</v>
      </c>
      <c r="E87" s="62">
        <f t="shared" si="28"/>
        <v>0</v>
      </c>
      <c r="F87" s="68">
        <f t="shared" si="1"/>
        <v>0</v>
      </c>
      <c r="G87" s="68">
        <f t="shared" si="2"/>
        <v>0</v>
      </c>
      <c r="H87" s="69">
        <f t="shared" si="3"/>
        <v>0</v>
      </c>
      <c r="I87" s="69">
        <f t="shared" si="4"/>
        <v>0</v>
      </c>
      <c r="J87" s="69">
        <f t="shared" si="5"/>
        <v>0</v>
      </c>
      <c r="K87" s="69">
        <f t="shared" si="6"/>
        <v>0</v>
      </c>
      <c r="L87" s="69">
        <f t="array" ref="L87">D87*1.08</f>
        <v>0</v>
      </c>
      <c r="M87" s="69">
        <f t="shared" si="7"/>
        <v>0</v>
      </c>
      <c r="N87" s="69">
        <f t="array" ref="N87">D87*1.1</f>
        <v>0</v>
      </c>
      <c r="O87" s="69">
        <f t="shared" si="8"/>
        <v>0</v>
      </c>
      <c r="P87" s="69">
        <f t="shared" si="9"/>
        <v>0</v>
      </c>
      <c r="Q87" s="69">
        <f t="shared" si="10"/>
        <v>0</v>
      </c>
      <c r="R87" s="69">
        <f t="shared" si="11"/>
        <v>0</v>
      </c>
      <c r="S87" s="69">
        <f t="shared" si="12"/>
        <v>0</v>
      </c>
      <c r="T87" s="69">
        <f t="shared" si="13"/>
        <v>0</v>
      </c>
      <c r="U87" s="69">
        <f t="shared" si="14"/>
        <v>0</v>
      </c>
      <c r="V87" s="69">
        <f t="shared" si="15"/>
        <v>0</v>
      </c>
      <c r="W87" s="69">
        <f t="shared" si="16"/>
        <v>0</v>
      </c>
      <c r="X87" s="69">
        <f t="shared" si="17"/>
        <v>0</v>
      </c>
      <c r="Y87" s="69">
        <f t="shared" si="18"/>
        <v>0</v>
      </c>
      <c r="Z87" s="69">
        <f t="shared" si="19"/>
        <v>0</v>
      </c>
      <c r="AA87" s="69">
        <f t="shared" si="20"/>
        <v>0</v>
      </c>
      <c r="AB87" s="69">
        <f t="shared" si="21"/>
        <v>0</v>
      </c>
      <c r="AC87" s="69">
        <f t="shared" si="22"/>
        <v>0</v>
      </c>
      <c r="AD87" s="69">
        <f t="shared" si="23"/>
        <v>0</v>
      </c>
      <c r="AE87" s="69">
        <f t="shared" si="24"/>
        <v>0</v>
      </c>
      <c r="AF87" s="69">
        <f t="shared" si="25"/>
        <v>0</v>
      </c>
      <c r="AG87" s="69">
        <f t="shared" si="26"/>
        <v>0</v>
      </c>
      <c r="AH87" s="69">
        <f t="shared" si="27"/>
        <v>0</v>
      </c>
    </row>
    <row r="88">
      <c r="A88" s="73"/>
      <c r="B88" s="84" t="s">
        <v>158</v>
      </c>
      <c r="C88" s="75" t="s">
        <v>159</v>
      </c>
      <c r="D88" s="76">
        <v>1510.0</v>
      </c>
      <c r="E88" s="62">
        <f t="shared" si="28"/>
        <v>1525.1</v>
      </c>
      <c r="F88" s="68">
        <f t="shared" si="1"/>
        <v>1540.2</v>
      </c>
      <c r="G88" s="68">
        <f t="shared" si="2"/>
        <v>1555.3</v>
      </c>
      <c r="H88" s="69">
        <f t="shared" si="3"/>
        <v>1570.4</v>
      </c>
      <c r="I88" s="69">
        <f t="shared" si="4"/>
        <v>1585.5</v>
      </c>
      <c r="J88" s="69">
        <f t="shared" si="5"/>
        <v>1600.6</v>
      </c>
      <c r="K88" s="69">
        <f t="shared" si="6"/>
        <v>1615.7</v>
      </c>
      <c r="L88" s="69">
        <f t="array" ref="L88">D88*1.08</f>
        <v>1630.8</v>
      </c>
      <c r="M88" s="69">
        <f t="shared" si="7"/>
        <v>1645.9</v>
      </c>
      <c r="N88" s="69">
        <f t="array" ref="N88">D88*1.1</f>
        <v>1661</v>
      </c>
      <c r="O88" s="69">
        <f t="shared" si="8"/>
        <v>1676.1</v>
      </c>
      <c r="P88" s="69">
        <f t="shared" si="9"/>
        <v>1691.2</v>
      </c>
      <c r="Q88" s="69">
        <f t="shared" si="10"/>
        <v>1706.3</v>
      </c>
      <c r="R88" s="69">
        <f t="shared" si="11"/>
        <v>1721.4</v>
      </c>
      <c r="S88" s="69">
        <f t="shared" si="12"/>
        <v>1736.5</v>
      </c>
      <c r="T88" s="69">
        <f t="shared" si="13"/>
        <v>1751.6</v>
      </c>
      <c r="U88" s="69">
        <f t="shared" si="14"/>
        <v>1766.7</v>
      </c>
      <c r="V88" s="69">
        <f t="shared" si="15"/>
        <v>1781.8</v>
      </c>
      <c r="W88" s="69">
        <f t="shared" si="16"/>
        <v>1796.9</v>
      </c>
      <c r="X88" s="69">
        <f t="shared" si="17"/>
        <v>1812</v>
      </c>
      <c r="Y88" s="69">
        <f t="shared" si="18"/>
        <v>1827.1</v>
      </c>
      <c r="Z88" s="69">
        <f t="shared" si="19"/>
        <v>1842.2</v>
      </c>
      <c r="AA88" s="69">
        <f t="shared" si="20"/>
        <v>1857.3</v>
      </c>
      <c r="AB88" s="69">
        <f t="shared" si="21"/>
        <v>1872.4</v>
      </c>
      <c r="AC88" s="69">
        <f t="shared" si="22"/>
        <v>1887.5</v>
      </c>
      <c r="AD88" s="69">
        <f t="shared" si="23"/>
        <v>1902.6</v>
      </c>
      <c r="AE88" s="69">
        <f t="shared" si="24"/>
        <v>1917.7</v>
      </c>
      <c r="AF88" s="69">
        <f t="shared" si="25"/>
        <v>1932.8</v>
      </c>
      <c r="AG88" s="69">
        <f t="shared" si="26"/>
        <v>1947.9</v>
      </c>
      <c r="AH88" s="69">
        <f t="shared" si="27"/>
        <v>1963</v>
      </c>
    </row>
    <row r="89">
      <c r="A89" s="73"/>
      <c r="B89" s="84" t="s">
        <v>160</v>
      </c>
      <c r="C89" s="75" t="s">
        <v>161</v>
      </c>
      <c r="D89" s="76">
        <v>1510.0</v>
      </c>
      <c r="E89" s="62">
        <f t="shared" si="28"/>
        <v>1525.1</v>
      </c>
      <c r="F89" s="68">
        <f t="shared" si="1"/>
        <v>1540.2</v>
      </c>
      <c r="G89" s="68">
        <f t="shared" si="2"/>
        <v>1555.3</v>
      </c>
      <c r="H89" s="69">
        <f t="shared" si="3"/>
        <v>1570.4</v>
      </c>
      <c r="I89" s="69">
        <f t="shared" si="4"/>
        <v>1585.5</v>
      </c>
      <c r="J89" s="69">
        <f t="shared" si="5"/>
        <v>1600.6</v>
      </c>
      <c r="K89" s="69">
        <f t="shared" si="6"/>
        <v>1615.7</v>
      </c>
      <c r="L89" s="69">
        <f t="array" ref="L89">D89*1.08</f>
        <v>1630.8</v>
      </c>
      <c r="M89" s="69">
        <f t="shared" si="7"/>
        <v>1645.9</v>
      </c>
      <c r="N89" s="69">
        <f t="array" ref="N89">D89*1.1</f>
        <v>1661</v>
      </c>
      <c r="O89" s="69">
        <f t="shared" si="8"/>
        <v>1676.1</v>
      </c>
      <c r="P89" s="69">
        <f t="shared" si="9"/>
        <v>1691.2</v>
      </c>
      <c r="Q89" s="69">
        <f t="shared" si="10"/>
        <v>1706.3</v>
      </c>
      <c r="R89" s="69">
        <f t="shared" si="11"/>
        <v>1721.4</v>
      </c>
      <c r="S89" s="69">
        <f t="shared" si="12"/>
        <v>1736.5</v>
      </c>
      <c r="T89" s="69">
        <f t="shared" si="13"/>
        <v>1751.6</v>
      </c>
      <c r="U89" s="69">
        <f t="shared" si="14"/>
        <v>1766.7</v>
      </c>
      <c r="V89" s="69">
        <f t="shared" si="15"/>
        <v>1781.8</v>
      </c>
      <c r="W89" s="69">
        <f t="shared" si="16"/>
        <v>1796.9</v>
      </c>
      <c r="X89" s="69">
        <f t="shared" si="17"/>
        <v>1812</v>
      </c>
      <c r="Y89" s="69">
        <f t="shared" si="18"/>
        <v>1827.1</v>
      </c>
      <c r="Z89" s="69">
        <f t="shared" si="19"/>
        <v>1842.2</v>
      </c>
      <c r="AA89" s="69">
        <f t="shared" si="20"/>
        <v>1857.3</v>
      </c>
      <c r="AB89" s="69">
        <f t="shared" si="21"/>
        <v>1872.4</v>
      </c>
      <c r="AC89" s="69">
        <f t="shared" si="22"/>
        <v>1887.5</v>
      </c>
      <c r="AD89" s="69">
        <f t="shared" si="23"/>
        <v>1902.6</v>
      </c>
      <c r="AE89" s="69">
        <f t="shared" si="24"/>
        <v>1917.7</v>
      </c>
      <c r="AF89" s="69">
        <f t="shared" si="25"/>
        <v>1932.8</v>
      </c>
      <c r="AG89" s="69">
        <f t="shared" si="26"/>
        <v>1947.9</v>
      </c>
      <c r="AH89" s="69">
        <f t="shared" si="27"/>
        <v>1963</v>
      </c>
    </row>
    <row r="90">
      <c r="A90" s="73"/>
      <c r="B90" s="84" t="s">
        <v>162</v>
      </c>
      <c r="C90" s="75" t="s">
        <v>163</v>
      </c>
      <c r="D90" s="76">
        <v>1340.0</v>
      </c>
      <c r="E90" s="62">
        <f t="shared" si="28"/>
        <v>1353.4</v>
      </c>
      <c r="F90" s="68">
        <f t="shared" si="1"/>
        <v>1366.8</v>
      </c>
      <c r="G90" s="68">
        <f t="shared" si="2"/>
        <v>1380.2</v>
      </c>
      <c r="H90" s="69">
        <f t="shared" si="3"/>
        <v>1393.6</v>
      </c>
      <c r="I90" s="69">
        <f t="shared" si="4"/>
        <v>1407</v>
      </c>
      <c r="J90" s="69">
        <f t="shared" si="5"/>
        <v>1420.4</v>
      </c>
      <c r="K90" s="69">
        <f t="shared" si="6"/>
        <v>1433.8</v>
      </c>
      <c r="L90" s="69">
        <f t="array" ref="L90">D90*1.08</f>
        <v>1447.2</v>
      </c>
      <c r="M90" s="69">
        <f t="shared" si="7"/>
        <v>1460.6</v>
      </c>
      <c r="N90" s="69">
        <f t="array" ref="N90">D90*1.1</f>
        <v>1474</v>
      </c>
      <c r="O90" s="69">
        <f t="shared" si="8"/>
        <v>1487.4</v>
      </c>
      <c r="P90" s="69">
        <f t="shared" si="9"/>
        <v>1500.8</v>
      </c>
      <c r="Q90" s="69">
        <f t="shared" si="10"/>
        <v>1514.2</v>
      </c>
      <c r="R90" s="69">
        <f t="shared" si="11"/>
        <v>1527.6</v>
      </c>
      <c r="S90" s="69">
        <f t="shared" si="12"/>
        <v>1541</v>
      </c>
      <c r="T90" s="69">
        <f t="shared" si="13"/>
        <v>1554.4</v>
      </c>
      <c r="U90" s="69">
        <f t="shared" si="14"/>
        <v>1567.8</v>
      </c>
      <c r="V90" s="69">
        <f t="shared" si="15"/>
        <v>1581.2</v>
      </c>
      <c r="W90" s="69">
        <f t="shared" si="16"/>
        <v>1594.6</v>
      </c>
      <c r="X90" s="69">
        <f t="shared" si="17"/>
        <v>1608</v>
      </c>
      <c r="Y90" s="69">
        <f t="shared" si="18"/>
        <v>1621.4</v>
      </c>
      <c r="Z90" s="69">
        <f t="shared" si="19"/>
        <v>1634.8</v>
      </c>
      <c r="AA90" s="69">
        <f t="shared" si="20"/>
        <v>1648.2</v>
      </c>
      <c r="AB90" s="69">
        <f t="shared" si="21"/>
        <v>1661.6</v>
      </c>
      <c r="AC90" s="69">
        <f t="shared" si="22"/>
        <v>1675</v>
      </c>
      <c r="AD90" s="69">
        <f t="shared" si="23"/>
        <v>1688.4</v>
      </c>
      <c r="AE90" s="69">
        <f t="shared" si="24"/>
        <v>1701.8</v>
      </c>
      <c r="AF90" s="69">
        <f t="shared" si="25"/>
        <v>1715.2</v>
      </c>
      <c r="AG90" s="69">
        <f t="shared" si="26"/>
        <v>1728.6</v>
      </c>
      <c r="AH90" s="69">
        <f t="shared" si="27"/>
        <v>1742</v>
      </c>
    </row>
    <row r="91">
      <c r="A91" s="73"/>
      <c r="B91" s="84" t="s">
        <v>164</v>
      </c>
      <c r="C91" s="78" t="s">
        <v>165</v>
      </c>
      <c r="D91" s="76">
        <v>1340.0</v>
      </c>
      <c r="E91" s="62">
        <f t="shared" si="28"/>
        <v>1353.4</v>
      </c>
      <c r="F91" s="68">
        <f t="shared" si="1"/>
        <v>1366.8</v>
      </c>
      <c r="G91" s="68">
        <f t="shared" si="2"/>
        <v>1380.2</v>
      </c>
      <c r="H91" s="69">
        <f t="shared" si="3"/>
        <v>1393.6</v>
      </c>
      <c r="I91" s="69">
        <f t="shared" si="4"/>
        <v>1407</v>
      </c>
      <c r="J91" s="69">
        <f t="shared" si="5"/>
        <v>1420.4</v>
      </c>
      <c r="K91" s="69">
        <f t="shared" si="6"/>
        <v>1433.8</v>
      </c>
      <c r="L91" s="69">
        <f t="array" ref="L91">D91*1.08</f>
        <v>1447.2</v>
      </c>
      <c r="M91" s="69">
        <f t="shared" si="7"/>
        <v>1460.6</v>
      </c>
      <c r="N91" s="69">
        <f t="array" ref="N91">D91*1.1</f>
        <v>1474</v>
      </c>
      <c r="O91" s="69">
        <f t="shared" si="8"/>
        <v>1487.4</v>
      </c>
      <c r="P91" s="69">
        <f t="shared" si="9"/>
        <v>1500.8</v>
      </c>
      <c r="Q91" s="69">
        <f t="shared" si="10"/>
        <v>1514.2</v>
      </c>
      <c r="R91" s="69">
        <f t="shared" si="11"/>
        <v>1527.6</v>
      </c>
      <c r="S91" s="69">
        <f t="shared" si="12"/>
        <v>1541</v>
      </c>
      <c r="T91" s="69">
        <f t="shared" si="13"/>
        <v>1554.4</v>
      </c>
      <c r="U91" s="69">
        <f t="shared" si="14"/>
        <v>1567.8</v>
      </c>
      <c r="V91" s="69">
        <f t="shared" si="15"/>
        <v>1581.2</v>
      </c>
      <c r="W91" s="69">
        <f t="shared" si="16"/>
        <v>1594.6</v>
      </c>
      <c r="X91" s="69">
        <f t="shared" si="17"/>
        <v>1608</v>
      </c>
      <c r="Y91" s="69">
        <f t="shared" si="18"/>
        <v>1621.4</v>
      </c>
      <c r="Z91" s="69">
        <f t="shared" si="19"/>
        <v>1634.8</v>
      </c>
      <c r="AA91" s="69">
        <f t="shared" si="20"/>
        <v>1648.2</v>
      </c>
      <c r="AB91" s="69">
        <f t="shared" si="21"/>
        <v>1661.6</v>
      </c>
      <c r="AC91" s="69">
        <f t="shared" si="22"/>
        <v>1675</v>
      </c>
      <c r="AD91" s="69">
        <f t="shared" si="23"/>
        <v>1688.4</v>
      </c>
      <c r="AE91" s="69">
        <f t="shared" si="24"/>
        <v>1701.8</v>
      </c>
      <c r="AF91" s="69">
        <f t="shared" si="25"/>
        <v>1715.2</v>
      </c>
      <c r="AG91" s="69">
        <f t="shared" si="26"/>
        <v>1728.6</v>
      </c>
      <c r="AH91" s="69">
        <f t="shared" si="27"/>
        <v>1742</v>
      </c>
    </row>
    <row r="92">
      <c r="A92" s="73"/>
      <c r="B92" s="84" t="s">
        <v>166</v>
      </c>
      <c r="C92" s="78" t="s">
        <v>167</v>
      </c>
      <c r="D92" s="76">
        <v>1330.0</v>
      </c>
      <c r="E92" s="62">
        <f t="shared" si="28"/>
        <v>1343.3</v>
      </c>
      <c r="F92" s="68">
        <f t="shared" si="1"/>
        <v>1356.6</v>
      </c>
      <c r="G92" s="68">
        <f t="shared" si="2"/>
        <v>1369.9</v>
      </c>
      <c r="H92" s="69">
        <f t="shared" si="3"/>
        <v>1383.2</v>
      </c>
      <c r="I92" s="69">
        <f t="shared" si="4"/>
        <v>1396.5</v>
      </c>
      <c r="J92" s="69">
        <f t="shared" si="5"/>
        <v>1409.8</v>
      </c>
      <c r="K92" s="69">
        <f t="shared" si="6"/>
        <v>1423.1</v>
      </c>
      <c r="L92" s="69">
        <f t="array" ref="L92">D92*1.08</f>
        <v>1436.4</v>
      </c>
      <c r="M92" s="69">
        <f t="shared" si="7"/>
        <v>1449.7</v>
      </c>
      <c r="N92" s="69">
        <f t="array" ref="N92">D92*1.1</f>
        <v>1463</v>
      </c>
      <c r="O92" s="69">
        <f t="shared" si="8"/>
        <v>1476.3</v>
      </c>
      <c r="P92" s="69">
        <f t="shared" si="9"/>
        <v>1489.6</v>
      </c>
      <c r="Q92" s="69">
        <f t="shared" si="10"/>
        <v>1502.9</v>
      </c>
      <c r="R92" s="69">
        <f t="shared" si="11"/>
        <v>1516.2</v>
      </c>
      <c r="S92" s="69">
        <f t="shared" si="12"/>
        <v>1529.5</v>
      </c>
      <c r="T92" s="69">
        <f t="shared" si="13"/>
        <v>1542.8</v>
      </c>
      <c r="U92" s="69">
        <f t="shared" si="14"/>
        <v>1556.1</v>
      </c>
      <c r="V92" s="69">
        <f t="shared" si="15"/>
        <v>1569.4</v>
      </c>
      <c r="W92" s="69">
        <f t="shared" si="16"/>
        <v>1582.7</v>
      </c>
      <c r="X92" s="69">
        <f t="shared" si="17"/>
        <v>1596</v>
      </c>
      <c r="Y92" s="69">
        <f t="shared" si="18"/>
        <v>1609.3</v>
      </c>
      <c r="Z92" s="69">
        <f t="shared" si="19"/>
        <v>1622.6</v>
      </c>
      <c r="AA92" s="69">
        <f t="shared" si="20"/>
        <v>1635.9</v>
      </c>
      <c r="AB92" s="69">
        <f t="shared" si="21"/>
        <v>1649.2</v>
      </c>
      <c r="AC92" s="69">
        <f t="shared" si="22"/>
        <v>1662.5</v>
      </c>
      <c r="AD92" s="69">
        <f t="shared" si="23"/>
        <v>1675.8</v>
      </c>
      <c r="AE92" s="69">
        <f t="shared" si="24"/>
        <v>1689.1</v>
      </c>
      <c r="AF92" s="69">
        <f t="shared" si="25"/>
        <v>1702.4</v>
      </c>
      <c r="AG92" s="69">
        <f t="shared" si="26"/>
        <v>1715.7</v>
      </c>
      <c r="AH92" s="69">
        <f t="shared" si="27"/>
        <v>1729</v>
      </c>
    </row>
    <row r="93">
      <c r="A93" s="73"/>
      <c r="B93" s="84" t="s">
        <v>168</v>
      </c>
      <c r="C93" s="75" t="s">
        <v>169</v>
      </c>
      <c r="D93" s="76">
        <v>1460.0</v>
      </c>
      <c r="E93" s="62">
        <f t="shared" si="28"/>
        <v>1474.6</v>
      </c>
      <c r="F93" s="68">
        <f t="shared" si="1"/>
        <v>1489.2</v>
      </c>
      <c r="G93" s="68">
        <f t="shared" si="2"/>
        <v>1503.8</v>
      </c>
      <c r="H93" s="69">
        <f t="shared" si="3"/>
        <v>1518.4</v>
      </c>
      <c r="I93" s="69">
        <f t="shared" si="4"/>
        <v>1533</v>
      </c>
      <c r="J93" s="69">
        <f t="shared" si="5"/>
        <v>1547.6</v>
      </c>
      <c r="K93" s="69">
        <f t="shared" si="6"/>
        <v>1562.2</v>
      </c>
      <c r="L93" s="69">
        <f t="array" ref="L93">D93*1.08</f>
        <v>1576.8</v>
      </c>
      <c r="M93" s="69">
        <f t="shared" si="7"/>
        <v>1591.4</v>
      </c>
      <c r="N93" s="69">
        <f t="array" ref="N93">D93*1.1</f>
        <v>1606</v>
      </c>
      <c r="O93" s="69">
        <f t="shared" si="8"/>
        <v>1620.6</v>
      </c>
      <c r="P93" s="69">
        <f t="shared" si="9"/>
        <v>1635.2</v>
      </c>
      <c r="Q93" s="69">
        <f t="shared" si="10"/>
        <v>1649.8</v>
      </c>
      <c r="R93" s="69">
        <f t="shared" si="11"/>
        <v>1664.4</v>
      </c>
      <c r="S93" s="69">
        <f t="shared" si="12"/>
        <v>1679</v>
      </c>
      <c r="T93" s="69">
        <f t="shared" si="13"/>
        <v>1693.6</v>
      </c>
      <c r="U93" s="69">
        <f t="shared" si="14"/>
        <v>1708.2</v>
      </c>
      <c r="V93" s="69">
        <f t="shared" si="15"/>
        <v>1722.8</v>
      </c>
      <c r="W93" s="69">
        <f t="shared" si="16"/>
        <v>1737.4</v>
      </c>
      <c r="X93" s="69">
        <f t="shared" si="17"/>
        <v>1752</v>
      </c>
      <c r="Y93" s="69">
        <f t="shared" si="18"/>
        <v>1766.6</v>
      </c>
      <c r="Z93" s="69">
        <f t="shared" si="19"/>
        <v>1781.2</v>
      </c>
      <c r="AA93" s="69">
        <f t="shared" si="20"/>
        <v>1795.8</v>
      </c>
      <c r="AB93" s="69">
        <f t="shared" si="21"/>
        <v>1810.4</v>
      </c>
      <c r="AC93" s="69">
        <f t="shared" si="22"/>
        <v>1825</v>
      </c>
      <c r="AD93" s="69">
        <f t="shared" si="23"/>
        <v>1839.6</v>
      </c>
      <c r="AE93" s="69">
        <f t="shared" si="24"/>
        <v>1854.2</v>
      </c>
      <c r="AF93" s="69">
        <f t="shared" si="25"/>
        <v>1868.8</v>
      </c>
      <c r="AG93" s="69">
        <f t="shared" si="26"/>
        <v>1883.4</v>
      </c>
      <c r="AH93" s="69">
        <f t="shared" si="27"/>
        <v>1898</v>
      </c>
    </row>
    <row r="94">
      <c r="A94" s="73"/>
      <c r="B94" s="84" t="s">
        <v>170</v>
      </c>
      <c r="C94" s="75" t="s">
        <v>159</v>
      </c>
      <c r="D94" s="76">
        <v>1340.0</v>
      </c>
      <c r="E94" s="62">
        <f t="shared" si="28"/>
        <v>1353.4</v>
      </c>
      <c r="F94" s="68">
        <f t="shared" si="1"/>
        <v>1366.8</v>
      </c>
      <c r="G94" s="68">
        <f t="shared" si="2"/>
        <v>1380.2</v>
      </c>
      <c r="H94" s="69">
        <f t="shared" si="3"/>
        <v>1393.6</v>
      </c>
      <c r="I94" s="69">
        <f t="shared" si="4"/>
        <v>1407</v>
      </c>
      <c r="J94" s="69">
        <f t="shared" si="5"/>
        <v>1420.4</v>
      </c>
      <c r="K94" s="69">
        <f t="shared" si="6"/>
        <v>1433.8</v>
      </c>
      <c r="L94" s="69">
        <f t="array" ref="L94">D94*1.08</f>
        <v>1447.2</v>
      </c>
      <c r="M94" s="69">
        <f t="shared" si="7"/>
        <v>1460.6</v>
      </c>
      <c r="N94" s="69">
        <f t="array" ref="N94">D94*1.1</f>
        <v>1474</v>
      </c>
      <c r="O94" s="69">
        <f t="shared" si="8"/>
        <v>1487.4</v>
      </c>
      <c r="P94" s="69">
        <f t="shared" si="9"/>
        <v>1500.8</v>
      </c>
      <c r="Q94" s="69">
        <f t="shared" si="10"/>
        <v>1514.2</v>
      </c>
      <c r="R94" s="69">
        <f t="shared" si="11"/>
        <v>1527.6</v>
      </c>
      <c r="S94" s="69">
        <f t="shared" si="12"/>
        <v>1541</v>
      </c>
      <c r="T94" s="69">
        <f t="shared" si="13"/>
        <v>1554.4</v>
      </c>
      <c r="U94" s="69">
        <f t="shared" si="14"/>
        <v>1567.8</v>
      </c>
      <c r="V94" s="69">
        <f t="shared" si="15"/>
        <v>1581.2</v>
      </c>
      <c r="W94" s="69">
        <f t="shared" si="16"/>
        <v>1594.6</v>
      </c>
      <c r="X94" s="69">
        <f t="shared" si="17"/>
        <v>1608</v>
      </c>
      <c r="Y94" s="69">
        <f t="shared" si="18"/>
        <v>1621.4</v>
      </c>
      <c r="Z94" s="69">
        <f t="shared" si="19"/>
        <v>1634.8</v>
      </c>
      <c r="AA94" s="69">
        <f t="shared" si="20"/>
        <v>1648.2</v>
      </c>
      <c r="AB94" s="69">
        <f t="shared" si="21"/>
        <v>1661.6</v>
      </c>
      <c r="AC94" s="69">
        <f t="shared" si="22"/>
        <v>1675</v>
      </c>
      <c r="AD94" s="69">
        <f t="shared" si="23"/>
        <v>1688.4</v>
      </c>
      <c r="AE94" s="69">
        <f t="shared" si="24"/>
        <v>1701.8</v>
      </c>
      <c r="AF94" s="69">
        <f t="shared" si="25"/>
        <v>1715.2</v>
      </c>
      <c r="AG94" s="69">
        <f t="shared" si="26"/>
        <v>1728.6</v>
      </c>
      <c r="AH94" s="69">
        <f t="shared" si="27"/>
        <v>1742</v>
      </c>
    </row>
    <row r="95">
      <c r="A95" s="73"/>
      <c r="B95" s="84" t="s">
        <v>171</v>
      </c>
      <c r="C95" s="75" t="s">
        <v>161</v>
      </c>
      <c r="D95" s="76">
        <v>1340.0</v>
      </c>
      <c r="E95" s="62">
        <f t="shared" si="28"/>
        <v>1353.4</v>
      </c>
      <c r="F95" s="68">
        <f t="shared" si="1"/>
        <v>1366.8</v>
      </c>
      <c r="G95" s="68">
        <f t="shared" si="2"/>
        <v>1380.2</v>
      </c>
      <c r="H95" s="69">
        <f t="shared" si="3"/>
        <v>1393.6</v>
      </c>
      <c r="I95" s="69">
        <f t="shared" si="4"/>
        <v>1407</v>
      </c>
      <c r="J95" s="69">
        <f t="shared" si="5"/>
        <v>1420.4</v>
      </c>
      <c r="K95" s="69">
        <f t="shared" si="6"/>
        <v>1433.8</v>
      </c>
      <c r="L95" s="69">
        <f t="array" ref="L95">D95*1.08</f>
        <v>1447.2</v>
      </c>
      <c r="M95" s="69">
        <f t="shared" si="7"/>
        <v>1460.6</v>
      </c>
      <c r="N95" s="69">
        <f t="array" ref="N95">D95*1.1</f>
        <v>1474</v>
      </c>
      <c r="O95" s="69">
        <f t="shared" si="8"/>
        <v>1487.4</v>
      </c>
      <c r="P95" s="69">
        <f t="shared" si="9"/>
        <v>1500.8</v>
      </c>
      <c r="Q95" s="69">
        <f t="shared" si="10"/>
        <v>1514.2</v>
      </c>
      <c r="R95" s="69">
        <f t="shared" si="11"/>
        <v>1527.6</v>
      </c>
      <c r="S95" s="69">
        <f t="shared" si="12"/>
        <v>1541</v>
      </c>
      <c r="T95" s="69">
        <f t="shared" si="13"/>
        <v>1554.4</v>
      </c>
      <c r="U95" s="69">
        <f t="shared" si="14"/>
        <v>1567.8</v>
      </c>
      <c r="V95" s="69">
        <f t="shared" si="15"/>
        <v>1581.2</v>
      </c>
      <c r="W95" s="69">
        <f t="shared" si="16"/>
        <v>1594.6</v>
      </c>
      <c r="X95" s="69">
        <f t="shared" si="17"/>
        <v>1608</v>
      </c>
      <c r="Y95" s="69">
        <f t="shared" si="18"/>
        <v>1621.4</v>
      </c>
      <c r="Z95" s="69">
        <f t="shared" si="19"/>
        <v>1634.8</v>
      </c>
      <c r="AA95" s="69">
        <f t="shared" si="20"/>
        <v>1648.2</v>
      </c>
      <c r="AB95" s="69">
        <f t="shared" si="21"/>
        <v>1661.6</v>
      </c>
      <c r="AC95" s="69">
        <f t="shared" si="22"/>
        <v>1675</v>
      </c>
      <c r="AD95" s="69">
        <f t="shared" si="23"/>
        <v>1688.4</v>
      </c>
      <c r="AE95" s="69">
        <f t="shared" si="24"/>
        <v>1701.8</v>
      </c>
      <c r="AF95" s="69">
        <f t="shared" si="25"/>
        <v>1715.2</v>
      </c>
      <c r="AG95" s="69">
        <f t="shared" si="26"/>
        <v>1728.6</v>
      </c>
      <c r="AH95" s="69">
        <f t="shared" si="27"/>
        <v>1742</v>
      </c>
    </row>
    <row r="96">
      <c r="A96" s="73"/>
      <c r="B96" s="97" t="s">
        <v>172</v>
      </c>
      <c r="C96" s="98" t="s">
        <v>173</v>
      </c>
      <c r="D96" s="76">
        <v>1340.0</v>
      </c>
      <c r="E96" s="62">
        <f t="shared" si="28"/>
        <v>1353.4</v>
      </c>
      <c r="F96" s="68">
        <f t="shared" si="1"/>
        <v>1366.8</v>
      </c>
      <c r="G96" s="68">
        <f t="shared" si="2"/>
        <v>1380.2</v>
      </c>
      <c r="H96" s="69">
        <f t="shared" si="3"/>
        <v>1393.6</v>
      </c>
      <c r="I96" s="69">
        <f t="shared" si="4"/>
        <v>1407</v>
      </c>
      <c r="J96" s="69">
        <f t="shared" si="5"/>
        <v>1420.4</v>
      </c>
      <c r="K96" s="69">
        <f t="shared" si="6"/>
        <v>1433.8</v>
      </c>
      <c r="L96" s="69">
        <f t="array" ref="L96">D96*1.08</f>
        <v>1447.2</v>
      </c>
      <c r="M96" s="69">
        <f t="shared" si="7"/>
        <v>1460.6</v>
      </c>
      <c r="N96" s="69">
        <f t="array" ref="N96">D96*1.1</f>
        <v>1474</v>
      </c>
      <c r="O96" s="69">
        <f t="shared" si="8"/>
        <v>1487.4</v>
      </c>
      <c r="P96" s="69">
        <f t="shared" si="9"/>
        <v>1500.8</v>
      </c>
      <c r="Q96" s="69">
        <f t="shared" si="10"/>
        <v>1514.2</v>
      </c>
      <c r="R96" s="69">
        <f t="shared" si="11"/>
        <v>1527.6</v>
      </c>
      <c r="S96" s="69">
        <f t="shared" si="12"/>
        <v>1541</v>
      </c>
      <c r="T96" s="69">
        <f t="shared" si="13"/>
        <v>1554.4</v>
      </c>
      <c r="U96" s="69">
        <f t="shared" si="14"/>
        <v>1567.8</v>
      </c>
      <c r="V96" s="69">
        <f t="shared" si="15"/>
        <v>1581.2</v>
      </c>
      <c r="W96" s="69">
        <f t="shared" si="16"/>
        <v>1594.6</v>
      </c>
      <c r="X96" s="69">
        <f t="shared" si="17"/>
        <v>1608</v>
      </c>
      <c r="Y96" s="69">
        <f t="shared" si="18"/>
        <v>1621.4</v>
      </c>
      <c r="Z96" s="69">
        <f t="shared" si="19"/>
        <v>1634.8</v>
      </c>
      <c r="AA96" s="69">
        <f t="shared" si="20"/>
        <v>1648.2</v>
      </c>
      <c r="AB96" s="69">
        <f t="shared" si="21"/>
        <v>1661.6</v>
      </c>
      <c r="AC96" s="69">
        <f t="shared" si="22"/>
        <v>1675</v>
      </c>
      <c r="AD96" s="69">
        <f t="shared" si="23"/>
        <v>1688.4</v>
      </c>
      <c r="AE96" s="69">
        <f t="shared" si="24"/>
        <v>1701.8</v>
      </c>
      <c r="AF96" s="69">
        <f t="shared" si="25"/>
        <v>1715.2</v>
      </c>
      <c r="AG96" s="69">
        <f t="shared" si="26"/>
        <v>1728.6</v>
      </c>
      <c r="AH96" s="69">
        <f t="shared" si="27"/>
        <v>1742</v>
      </c>
    </row>
    <row r="97">
      <c r="A97" s="73"/>
      <c r="B97" s="74" t="s">
        <v>174</v>
      </c>
      <c r="C97" s="77" t="s">
        <v>175</v>
      </c>
      <c r="D97" s="76">
        <v>1340.0</v>
      </c>
      <c r="E97" s="62">
        <f t="shared" si="28"/>
        <v>1353.4</v>
      </c>
      <c r="F97" s="68">
        <f t="shared" si="1"/>
        <v>1366.8</v>
      </c>
      <c r="G97" s="68">
        <f t="shared" si="2"/>
        <v>1380.2</v>
      </c>
      <c r="H97" s="69">
        <f t="shared" si="3"/>
        <v>1393.6</v>
      </c>
      <c r="I97" s="69">
        <f t="shared" si="4"/>
        <v>1407</v>
      </c>
      <c r="J97" s="69">
        <f t="shared" si="5"/>
        <v>1420.4</v>
      </c>
      <c r="K97" s="69">
        <f t="shared" si="6"/>
        <v>1433.8</v>
      </c>
      <c r="L97" s="69">
        <f t="array" ref="L97">D97*1.08</f>
        <v>1447.2</v>
      </c>
      <c r="M97" s="69">
        <f t="shared" si="7"/>
        <v>1460.6</v>
      </c>
      <c r="N97" s="69">
        <f t="array" ref="N97">D97*1.1</f>
        <v>1474</v>
      </c>
      <c r="O97" s="69">
        <f t="shared" si="8"/>
        <v>1487.4</v>
      </c>
      <c r="P97" s="69">
        <f t="shared" si="9"/>
        <v>1500.8</v>
      </c>
      <c r="Q97" s="69">
        <f t="shared" si="10"/>
        <v>1514.2</v>
      </c>
      <c r="R97" s="69">
        <f t="shared" si="11"/>
        <v>1527.6</v>
      </c>
      <c r="S97" s="69">
        <f t="shared" si="12"/>
        <v>1541</v>
      </c>
      <c r="T97" s="69">
        <f t="shared" si="13"/>
        <v>1554.4</v>
      </c>
      <c r="U97" s="69">
        <f t="shared" si="14"/>
        <v>1567.8</v>
      </c>
      <c r="V97" s="69">
        <f t="shared" si="15"/>
        <v>1581.2</v>
      </c>
      <c r="W97" s="69">
        <f t="shared" si="16"/>
        <v>1594.6</v>
      </c>
      <c r="X97" s="69">
        <f t="shared" si="17"/>
        <v>1608</v>
      </c>
      <c r="Y97" s="69">
        <f t="shared" si="18"/>
        <v>1621.4</v>
      </c>
      <c r="Z97" s="69">
        <f t="shared" si="19"/>
        <v>1634.8</v>
      </c>
      <c r="AA97" s="69">
        <f t="shared" si="20"/>
        <v>1648.2</v>
      </c>
      <c r="AB97" s="69">
        <f t="shared" si="21"/>
        <v>1661.6</v>
      </c>
      <c r="AC97" s="69">
        <f t="shared" si="22"/>
        <v>1675</v>
      </c>
      <c r="AD97" s="69">
        <f t="shared" si="23"/>
        <v>1688.4</v>
      </c>
      <c r="AE97" s="69">
        <f t="shared" si="24"/>
        <v>1701.8</v>
      </c>
      <c r="AF97" s="69">
        <f t="shared" si="25"/>
        <v>1715.2</v>
      </c>
      <c r="AG97" s="69">
        <f t="shared" si="26"/>
        <v>1728.6</v>
      </c>
      <c r="AH97" s="69">
        <f t="shared" si="27"/>
        <v>1742</v>
      </c>
    </row>
    <row r="98">
      <c r="A98" s="73"/>
      <c r="B98" s="74" t="s">
        <v>176</v>
      </c>
      <c r="C98" s="77" t="s">
        <v>177</v>
      </c>
      <c r="D98" s="76">
        <v>1340.0</v>
      </c>
      <c r="E98" s="62">
        <f t="shared" si="28"/>
        <v>1353.4</v>
      </c>
      <c r="F98" s="68">
        <f t="shared" si="1"/>
        <v>1366.8</v>
      </c>
      <c r="G98" s="68">
        <f t="shared" si="2"/>
        <v>1380.2</v>
      </c>
      <c r="H98" s="69">
        <f t="shared" si="3"/>
        <v>1393.6</v>
      </c>
      <c r="I98" s="69">
        <f t="shared" si="4"/>
        <v>1407</v>
      </c>
      <c r="J98" s="69">
        <f t="shared" si="5"/>
        <v>1420.4</v>
      </c>
      <c r="K98" s="69">
        <f t="shared" si="6"/>
        <v>1433.8</v>
      </c>
      <c r="L98" s="69">
        <f t="array" ref="L98">D98*1.08</f>
        <v>1447.2</v>
      </c>
      <c r="M98" s="69">
        <f t="shared" si="7"/>
        <v>1460.6</v>
      </c>
      <c r="N98" s="69">
        <f t="array" ref="N98">D98*1.1</f>
        <v>1474</v>
      </c>
      <c r="O98" s="69">
        <f t="shared" si="8"/>
        <v>1487.4</v>
      </c>
      <c r="P98" s="69">
        <f t="shared" si="9"/>
        <v>1500.8</v>
      </c>
      <c r="Q98" s="69">
        <f t="shared" si="10"/>
        <v>1514.2</v>
      </c>
      <c r="R98" s="69">
        <f t="shared" si="11"/>
        <v>1527.6</v>
      </c>
      <c r="S98" s="69">
        <f t="shared" si="12"/>
        <v>1541</v>
      </c>
      <c r="T98" s="69">
        <f t="shared" si="13"/>
        <v>1554.4</v>
      </c>
      <c r="U98" s="69">
        <f t="shared" si="14"/>
        <v>1567.8</v>
      </c>
      <c r="V98" s="69">
        <f t="shared" si="15"/>
        <v>1581.2</v>
      </c>
      <c r="W98" s="69">
        <f t="shared" si="16"/>
        <v>1594.6</v>
      </c>
      <c r="X98" s="69">
        <f t="shared" si="17"/>
        <v>1608</v>
      </c>
      <c r="Y98" s="69">
        <f t="shared" si="18"/>
        <v>1621.4</v>
      </c>
      <c r="Z98" s="69">
        <f t="shared" si="19"/>
        <v>1634.8</v>
      </c>
      <c r="AA98" s="69">
        <f t="shared" si="20"/>
        <v>1648.2</v>
      </c>
      <c r="AB98" s="69">
        <f t="shared" si="21"/>
        <v>1661.6</v>
      </c>
      <c r="AC98" s="69">
        <f t="shared" si="22"/>
        <v>1675</v>
      </c>
      <c r="AD98" s="69">
        <f t="shared" si="23"/>
        <v>1688.4</v>
      </c>
      <c r="AE98" s="69">
        <f t="shared" si="24"/>
        <v>1701.8</v>
      </c>
      <c r="AF98" s="69">
        <f t="shared" si="25"/>
        <v>1715.2</v>
      </c>
      <c r="AG98" s="69">
        <f t="shared" si="26"/>
        <v>1728.6</v>
      </c>
      <c r="AH98" s="69">
        <f t="shared" si="27"/>
        <v>1742</v>
      </c>
    </row>
    <row r="99">
      <c r="A99" s="95"/>
      <c r="B99" s="99" t="s">
        <v>178</v>
      </c>
      <c r="C99" s="100" t="s">
        <v>179</v>
      </c>
      <c r="D99" s="76">
        <v>1340.0</v>
      </c>
      <c r="E99" s="62">
        <f t="shared" si="28"/>
        <v>1353.4</v>
      </c>
      <c r="F99" s="68">
        <f t="shared" si="1"/>
        <v>1366.8</v>
      </c>
      <c r="G99" s="68">
        <f t="shared" si="2"/>
        <v>1380.2</v>
      </c>
      <c r="H99" s="69">
        <f t="shared" si="3"/>
        <v>1393.6</v>
      </c>
      <c r="I99" s="69">
        <f t="shared" si="4"/>
        <v>1407</v>
      </c>
      <c r="J99" s="69">
        <f t="shared" si="5"/>
        <v>1420.4</v>
      </c>
      <c r="K99" s="69">
        <f t="shared" si="6"/>
        <v>1433.8</v>
      </c>
      <c r="L99" s="69">
        <f t="array" ref="L99">D99*1.08</f>
        <v>1447.2</v>
      </c>
      <c r="M99" s="69">
        <f t="shared" si="7"/>
        <v>1460.6</v>
      </c>
      <c r="N99" s="69">
        <f t="array" ref="N99">D99*1.1</f>
        <v>1474</v>
      </c>
      <c r="O99" s="69">
        <f t="shared" si="8"/>
        <v>1487.4</v>
      </c>
      <c r="P99" s="69">
        <f t="shared" si="9"/>
        <v>1500.8</v>
      </c>
      <c r="Q99" s="69">
        <f t="shared" si="10"/>
        <v>1514.2</v>
      </c>
      <c r="R99" s="69">
        <f t="shared" si="11"/>
        <v>1527.6</v>
      </c>
      <c r="S99" s="69">
        <f t="shared" si="12"/>
        <v>1541</v>
      </c>
      <c r="T99" s="69">
        <f t="shared" si="13"/>
        <v>1554.4</v>
      </c>
      <c r="U99" s="69">
        <f t="shared" si="14"/>
        <v>1567.8</v>
      </c>
      <c r="V99" s="69">
        <f t="shared" si="15"/>
        <v>1581.2</v>
      </c>
      <c r="W99" s="69">
        <f t="shared" si="16"/>
        <v>1594.6</v>
      </c>
      <c r="X99" s="69">
        <f t="shared" si="17"/>
        <v>1608</v>
      </c>
      <c r="Y99" s="69">
        <f t="shared" si="18"/>
        <v>1621.4</v>
      </c>
      <c r="Z99" s="69">
        <f t="shared" si="19"/>
        <v>1634.8</v>
      </c>
      <c r="AA99" s="69">
        <f t="shared" si="20"/>
        <v>1648.2</v>
      </c>
      <c r="AB99" s="69">
        <f t="shared" si="21"/>
        <v>1661.6</v>
      </c>
      <c r="AC99" s="69">
        <f t="shared" si="22"/>
        <v>1675</v>
      </c>
      <c r="AD99" s="69">
        <f t="shared" si="23"/>
        <v>1688.4</v>
      </c>
      <c r="AE99" s="69">
        <f t="shared" si="24"/>
        <v>1701.8</v>
      </c>
      <c r="AF99" s="69">
        <f t="shared" si="25"/>
        <v>1715.2</v>
      </c>
      <c r="AG99" s="69">
        <f t="shared" si="26"/>
        <v>1728.6</v>
      </c>
      <c r="AH99" s="69">
        <f t="shared" si="27"/>
        <v>1742</v>
      </c>
    </row>
    <row r="100">
      <c r="A100" s="95"/>
      <c r="B100" s="101"/>
      <c r="C100" s="75" t="s">
        <v>180</v>
      </c>
      <c r="D100" s="76">
        <v>0.0</v>
      </c>
      <c r="E100" s="62">
        <f t="shared" si="28"/>
        <v>0</v>
      </c>
      <c r="F100" s="68">
        <f t="shared" si="1"/>
        <v>0</v>
      </c>
      <c r="G100" s="68">
        <f t="shared" si="2"/>
        <v>0</v>
      </c>
      <c r="H100" s="69">
        <f t="shared" si="3"/>
        <v>0</v>
      </c>
      <c r="I100" s="69">
        <f t="shared" si="4"/>
        <v>0</v>
      </c>
      <c r="J100" s="69">
        <f t="shared" si="5"/>
        <v>0</v>
      </c>
      <c r="K100" s="69">
        <f t="shared" si="6"/>
        <v>0</v>
      </c>
      <c r="L100" s="69">
        <f t="array" ref="L100">D100*1.08</f>
        <v>0</v>
      </c>
      <c r="M100" s="69">
        <f t="shared" si="7"/>
        <v>0</v>
      </c>
      <c r="N100" s="69">
        <f t="array" ref="N100">D100*1.1</f>
        <v>0</v>
      </c>
      <c r="O100" s="69">
        <f t="shared" si="8"/>
        <v>0</v>
      </c>
      <c r="P100" s="69">
        <f t="shared" si="9"/>
        <v>0</v>
      </c>
      <c r="Q100" s="69">
        <f t="shared" si="10"/>
        <v>0</v>
      </c>
      <c r="R100" s="69">
        <f t="shared" si="11"/>
        <v>0</v>
      </c>
      <c r="S100" s="69">
        <f t="shared" si="12"/>
        <v>0</v>
      </c>
      <c r="T100" s="69">
        <f t="shared" si="13"/>
        <v>0</v>
      </c>
      <c r="U100" s="69">
        <f t="shared" si="14"/>
        <v>0</v>
      </c>
      <c r="V100" s="69">
        <f t="shared" si="15"/>
        <v>0</v>
      </c>
      <c r="W100" s="69">
        <f t="shared" si="16"/>
        <v>0</v>
      </c>
      <c r="X100" s="69">
        <f t="shared" si="17"/>
        <v>0</v>
      </c>
      <c r="Y100" s="69">
        <f t="shared" si="18"/>
        <v>0</v>
      </c>
      <c r="Z100" s="69">
        <f t="shared" si="19"/>
        <v>0</v>
      </c>
      <c r="AA100" s="69">
        <f t="shared" si="20"/>
        <v>0</v>
      </c>
      <c r="AB100" s="69">
        <f t="shared" si="21"/>
        <v>0</v>
      </c>
      <c r="AC100" s="69">
        <f t="shared" si="22"/>
        <v>0</v>
      </c>
      <c r="AD100" s="69">
        <f t="shared" si="23"/>
        <v>0</v>
      </c>
      <c r="AE100" s="69">
        <f t="shared" si="24"/>
        <v>0</v>
      </c>
      <c r="AF100" s="69">
        <f t="shared" si="25"/>
        <v>0</v>
      </c>
      <c r="AG100" s="69">
        <f t="shared" si="26"/>
        <v>0</v>
      </c>
      <c r="AH100" s="69">
        <f t="shared" si="27"/>
        <v>0</v>
      </c>
    </row>
    <row r="101">
      <c r="A101" s="73"/>
      <c r="B101" s="84" t="s">
        <v>181</v>
      </c>
      <c r="C101" s="78" t="s">
        <v>182</v>
      </c>
      <c r="D101" s="76">
        <v>1510.0</v>
      </c>
      <c r="E101" s="62">
        <f t="shared" si="28"/>
        <v>1525.1</v>
      </c>
      <c r="F101" s="68">
        <f t="shared" si="1"/>
        <v>1540.2</v>
      </c>
      <c r="G101" s="68">
        <f t="shared" si="2"/>
        <v>1555.3</v>
      </c>
      <c r="H101" s="69">
        <f t="shared" si="3"/>
        <v>1570.4</v>
      </c>
      <c r="I101" s="69">
        <f t="shared" si="4"/>
        <v>1585.5</v>
      </c>
      <c r="J101" s="69">
        <f t="shared" si="5"/>
        <v>1600.6</v>
      </c>
      <c r="K101" s="69">
        <f t="shared" si="6"/>
        <v>1615.7</v>
      </c>
      <c r="L101" s="69">
        <f t="array" ref="L101">D101*1.08</f>
        <v>1630.8</v>
      </c>
      <c r="M101" s="69">
        <f t="shared" si="7"/>
        <v>1645.9</v>
      </c>
      <c r="N101" s="69">
        <f t="array" ref="N101">D101*1.1</f>
        <v>1661</v>
      </c>
      <c r="O101" s="69">
        <f t="shared" si="8"/>
        <v>1676.1</v>
      </c>
      <c r="P101" s="69">
        <f t="shared" si="9"/>
        <v>1691.2</v>
      </c>
      <c r="Q101" s="69">
        <f t="shared" si="10"/>
        <v>1706.3</v>
      </c>
      <c r="R101" s="69">
        <f t="shared" si="11"/>
        <v>1721.4</v>
      </c>
      <c r="S101" s="69">
        <f t="shared" si="12"/>
        <v>1736.5</v>
      </c>
      <c r="T101" s="69">
        <f t="shared" si="13"/>
        <v>1751.6</v>
      </c>
      <c r="U101" s="69">
        <f t="shared" si="14"/>
        <v>1766.7</v>
      </c>
      <c r="V101" s="69">
        <f t="shared" si="15"/>
        <v>1781.8</v>
      </c>
      <c r="W101" s="69">
        <f t="shared" si="16"/>
        <v>1796.9</v>
      </c>
      <c r="X101" s="69">
        <f t="shared" si="17"/>
        <v>1812</v>
      </c>
      <c r="Y101" s="69">
        <f t="shared" si="18"/>
        <v>1827.1</v>
      </c>
      <c r="Z101" s="69">
        <f t="shared" si="19"/>
        <v>1842.2</v>
      </c>
      <c r="AA101" s="69">
        <f t="shared" si="20"/>
        <v>1857.3</v>
      </c>
      <c r="AB101" s="69">
        <f t="shared" si="21"/>
        <v>1872.4</v>
      </c>
      <c r="AC101" s="69">
        <f t="shared" si="22"/>
        <v>1887.5</v>
      </c>
      <c r="AD101" s="69">
        <f t="shared" si="23"/>
        <v>1902.6</v>
      </c>
      <c r="AE101" s="69">
        <f t="shared" si="24"/>
        <v>1917.7</v>
      </c>
      <c r="AF101" s="69">
        <f t="shared" si="25"/>
        <v>1932.8</v>
      </c>
      <c r="AG101" s="69">
        <f t="shared" si="26"/>
        <v>1947.9</v>
      </c>
      <c r="AH101" s="69">
        <f t="shared" si="27"/>
        <v>1963</v>
      </c>
    </row>
    <row r="102">
      <c r="A102" s="73"/>
      <c r="B102" s="101"/>
      <c r="C102" s="75" t="s">
        <v>183</v>
      </c>
      <c r="D102" s="76">
        <v>0.0</v>
      </c>
      <c r="E102" s="62">
        <f t="shared" si="28"/>
        <v>0</v>
      </c>
      <c r="F102" s="68">
        <f t="shared" si="1"/>
        <v>0</v>
      </c>
      <c r="G102" s="68">
        <f t="shared" si="2"/>
        <v>0</v>
      </c>
      <c r="H102" s="69">
        <f t="shared" si="3"/>
        <v>0</v>
      </c>
      <c r="I102" s="69">
        <f t="shared" si="4"/>
        <v>0</v>
      </c>
      <c r="J102" s="69">
        <f t="shared" si="5"/>
        <v>0</v>
      </c>
      <c r="K102" s="69">
        <f t="shared" si="6"/>
        <v>0</v>
      </c>
      <c r="L102" s="69">
        <f t="array" ref="L102">D102*1.08</f>
        <v>0</v>
      </c>
      <c r="M102" s="69">
        <f t="shared" si="7"/>
        <v>0</v>
      </c>
      <c r="N102" s="69">
        <f t="array" ref="N102">D102*1.1</f>
        <v>0</v>
      </c>
      <c r="O102" s="69">
        <f t="shared" si="8"/>
        <v>0</v>
      </c>
      <c r="P102" s="69">
        <f t="shared" si="9"/>
        <v>0</v>
      </c>
      <c r="Q102" s="69">
        <f t="shared" si="10"/>
        <v>0</v>
      </c>
      <c r="R102" s="69">
        <f t="shared" si="11"/>
        <v>0</v>
      </c>
      <c r="S102" s="69">
        <f t="shared" si="12"/>
        <v>0</v>
      </c>
      <c r="T102" s="69">
        <f t="shared" si="13"/>
        <v>0</v>
      </c>
      <c r="U102" s="69">
        <f t="shared" si="14"/>
        <v>0</v>
      </c>
      <c r="V102" s="69">
        <f t="shared" si="15"/>
        <v>0</v>
      </c>
      <c r="W102" s="69">
        <f t="shared" si="16"/>
        <v>0</v>
      </c>
      <c r="X102" s="69">
        <f t="shared" si="17"/>
        <v>0</v>
      </c>
      <c r="Y102" s="69">
        <f t="shared" si="18"/>
        <v>0</v>
      </c>
      <c r="Z102" s="69">
        <f t="shared" si="19"/>
        <v>0</v>
      </c>
      <c r="AA102" s="69">
        <f t="shared" si="20"/>
        <v>0</v>
      </c>
      <c r="AB102" s="69">
        <f t="shared" si="21"/>
        <v>0</v>
      </c>
      <c r="AC102" s="69">
        <f t="shared" si="22"/>
        <v>0</v>
      </c>
      <c r="AD102" s="69">
        <f t="shared" si="23"/>
        <v>0</v>
      </c>
      <c r="AE102" s="69">
        <f t="shared" si="24"/>
        <v>0</v>
      </c>
      <c r="AF102" s="69">
        <f t="shared" si="25"/>
        <v>0</v>
      </c>
      <c r="AG102" s="69">
        <f t="shared" si="26"/>
        <v>0</v>
      </c>
      <c r="AH102" s="69">
        <f t="shared" si="27"/>
        <v>0</v>
      </c>
    </row>
    <row r="103">
      <c r="A103" s="73"/>
      <c r="B103" s="84" t="s">
        <v>184</v>
      </c>
      <c r="C103" s="75" t="s">
        <v>185</v>
      </c>
      <c r="D103" s="76">
        <v>1340.0</v>
      </c>
      <c r="E103" s="62">
        <f t="shared" si="28"/>
        <v>1353.4</v>
      </c>
      <c r="F103" s="68">
        <f t="shared" si="1"/>
        <v>1366.8</v>
      </c>
      <c r="G103" s="68">
        <f t="shared" si="2"/>
        <v>1380.2</v>
      </c>
      <c r="H103" s="69">
        <f t="shared" si="3"/>
        <v>1393.6</v>
      </c>
      <c r="I103" s="69">
        <f t="shared" si="4"/>
        <v>1407</v>
      </c>
      <c r="J103" s="69">
        <f t="shared" si="5"/>
        <v>1420.4</v>
      </c>
      <c r="K103" s="69">
        <f t="shared" si="6"/>
        <v>1433.8</v>
      </c>
      <c r="L103" s="69">
        <f t="array" ref="L103">D103*1.08</f>
        <v>1447.2</v>
      </c>
      <c r="M103" s="69">
        <f t="shared" si="7"/>
        <v>1460.6</v>
      </c>
      <c r="N103" s="69">
        <f t="array" ref="N103">D103*1.1</f>
        <v>1474</v>
      </c>
      <c r="O103" s="69">
        <f t="shared" si="8"/>
        <v>1487.4</v>
      </c>
      <c r="P103" s="69">
        <f t="shared" si="9"/>
        <v>1500.8</v>
      </c>
      <c r="Q103" s="69">
        <f t="shared" si="10"/>
        <v>1514.2</v>
      </c>
      <c r="R103" s="69">
        <f t="shared" si="11"/>
        <v>1527.6</v>
      </c>
      <c r="S103" s="69">
        <f t="shared" si="12"/>
        <v>1541</v>
      </c>
      <c r="T103" s="69">
        <f t="shared" si="13"/>
        <v>1554.4</v>
      </c>
      <c r="U103" s="69">
        <f t="shared" si="14"/>
        <v>1567.8</v>
      </c>
      <c r="V103" s="69">
        <f t="shared" si="15"/>
        <v>1581.2</v>
      </c>
      <c r="W103" s="69">
        <f t="shared" si="16"/>
        <v>1594.6</v>
      </c>
      <c r="X103" s="69">
        <f t="shared" si="17"/>
        <v>1608</v>
      </c>
      <c r="Y103" s="69">
        <f t="shared" si="18"/>
        <v>1621.4</v>
      </c>
      <c r="Z103" s="69">
        <f t="shared" si="19"/>
        <v>1634.8</v>
      </c>
      <c r="AA103" s="69">
        <f t="shared" si="20"/>
        <v>1648.2</v>
      </c>
      <c r="AB103" s="69">
        <f t="shared" si="21"/>
        <v>1661.6</v>
      </c>
      <c r="AC103" s="69">
        <f t="shared" si="22"/>
        <v>1675</v>
      </c>
      <c r="AD103" s="69">
        <f t="shared" si="23"/>
        <v>1688.4</v>
      </c>
      <c r="AE103" s="69">
        <f t="shared" si="24"/>
        <v>1701.8</v>
      </c>
      <c r="AF103" s="69">
        <f t="shared" si="25"/>
        <v>1715.2</v>
      </c>
      <c r="AG103" s="69">
        <f t="shared" si="26"/>
        <v>1728.6</v>
      </c>
      <c r="AH103" s="69">
        <f t="shared" si="27"/>
        <v>1742</v>
      </c>
    </row>
    <row r="104">
      <c r="A104" s="73"/>
      <c r="B104" s="84" t="s">
        <v>186</v>
      </c>
      <c r="C104" s="75" t="s">
        <v>187</v>
      </c>
      <c r="D104" s="76">
        <v>1340.0</v>
      </c>
      <c r="E104" s="62">
        <f t="shared" si="28"/>
        <v>1353.4</v>
      </c>
      <c r="F104" s="68">
        <f t="shared" si="1"/>
        <v>1366.8</v>
      </c>
      <c r="G104" s="68">
        <f t="shared" si="2"/>
        <v>1380.2</v>
      </c>
      <c r="H104" s="69">
        <f t="shared" si="3"/>
        <v>1393.6</v>
      </c>
      <c r="I104" s="69">
        <f t="shared" si="4"/>
        <v>1407</v>
      </c>
      <c r="J104" s="69">
        <f t="shared" si="5"/>
        <v>1420.4</v>
      </c>
      <c r="K104" s="69">
        <f t="shared" si="6"/>
        <v>1433.8</v>
      </c>
      <c r="L104" s="69">
        <f t="array" ref="L104">D104*1.08</f>
        <v>1447.2</v>
      </c>
      <c r="M104" s="69">
        <f t="shared" si="7"/>
        <v>1460.6</v>
      </c>
      <c r="N104" s="69">
        <f t="array" ref="N104">D104*1.1</f>
        <v>1474</v>
      </c>
      <c r="O104" s="69">
        <f t="shared" si="8"/>
        <v>1487.4</v>
      </c>
      <c r="P104" s="69">
        <f t="shared" si="9"/>
        <v>1500.8</v>
      </c>
      <c r="Q104" s="69">
        <f t="shared" si="10"/>
        <v>1514.2</v>
      </c>
      <c r="R104" s="69">
        <f t="shared" si="11"/>
        <v>1527.6</v>
      </c>
      <c r="S104" s="69">
        <f t="shared" si="12"/>
        <v>1541</v>
      </c>
      <c r="T104" s="69">
        <f t="shared" si="13"/>
        <v>1554.4</v>
      </c>
      <c r="U104" s="69">
        <f t="shared" si="14"/>
        <v>1567.8</v>
      </c>
      <c r="V104" s="69">
        <f t="shared" si="15"/>
        <v>1581.2</v>
      </c>
      <c r="W104" s="69">
        <f t="shared" si="16"/>
        <v>1594.6</v>
      </c>
      <c r="X104" s="69">
        <f t="shared" si="17"/>
        <v>1608</v>
      </c>
      <c r="Y104" s="69">
        <f t="shared" si="18"/>
        <v>1621.4</v>
      </c>
      <c r="Z104" s="69">
        <f t="shared" si="19"/>
        <v>1634.8</v>
      </c>
      <c r="AA104" s="69">
        <f t="shared" si="20"/>
        <v>1648.2</v>
      </c>
      <c r="AB104" s="69">
        <f t="shared" si="21"/>
        <v>1661.6</v>
      </c>
      <c r="AC104" s="69">
        <f t="shared" si="22"/>
        <v>1675</v>
      </c>
      <c r="AD104" s="69">
        <f t="shared" si="23"/>
        <v>1688.4</v>
      </c>
      <c r="AE104" s="69">
        <f t="shared" si="24"/>
        <v>1701.8</v>
      </c>
      <c r="AF104" s="69">
        <f t="shared" si="25"/>
        <v>1715.2</v>
      </c>
      <c r="AG104" s="69">
        <f t="shared" si="26"/>
        <v>1728.6</v>
      </c>
      <c r="AH104" s="69">
        <f t="shared" si="27"/>
        <v>1742</v>
      </c>
    </row>
    <row r="105">
      <c r="A105" s="49"/>
      <c r="B105" s="86" t="s">
        <v>188</v>
      </c>
      <c r="C105" s="102" t="s">
        <v>189</v>
      </c>
      <c r="D105" s="76">
        <v>1330.0</v>
      </c>
      <c r="E105" s="62">
        <f t="shared" si="28"/>
        <v>1343.3</v>
      </c>
      <c r="F105" s="68">
        <f t="shared" si="1"/>
        <v>1356.6</v>
      </c>
      <c r="G105" s="68">
        <f t="shared" si="2"/>
        <v>1369.9</v>
      </c>
      <c r="H105" s="69">
        <f t="shared" si="3"/>
        <v>1383.2</v>
      </c>
      <c r="I105" s="69">
        <f t="shared" si="4"/>
        <v>1396.5</v>
      </c>
      <c r="J105" s="69">
        <f t="shared" si="5"/>
        <v>1409.8</v>
      </c>
      <c r="K105" s="69">
        <f t="shared" si="6"/>
        <v>1423.1</v>
      </c>
      <c r="L105" s="69">
        <f t="array" ref="L105">D105*1.08</f>
        <v>1436.4</v>
      </c>
      <c r="M105" s="69">
        <f t="shared" si="7"/>
        <v>1449.7</v>
      </c>
      <c r="N105" s="69">
        <f t="array" ref="N105">D105*1.1</f>
        <v>1463</v>
      </c>
      <c r="O105" s="69">
        <f t="shared" si="8"/>
        <v>1476.3</v>
      </c>
      <c r="P105" s="69">
        <f t="shared" si="9"/>
        <v>1489.6</v>
      </c>
      <c r="Q105" s="69">
        <f t="shared" si="10"/>
        <v>1502.9</v>
      </c>
      <c r="R105" s="69">
        <f t="shared" si="11"/>
        <v>1516.2</v>
      </c>
      <c r="S105" s="69">
        <f t="shared" si="12"/>
        <v>1529.5</v>
      </c>
      <c r="T105" s="69">
        <f t="shared" si="13"/>
        <v>1542.8</v>
      </c>
      <c r="U105" s="69">
        <f t="shared" si="14"/>
        <v>1556.1</v>
      </c>
      <c r="V105" s="69">
        <f t="shared" si="15"/>
        <v>1569.4</v>
      </c>
      <c r="W105" s="69">
        <f t="shared" si="16"/>
        <v>1582.7</v>
      </c>
      <c r="X105" s="69">
        <f t="shared" si="17"/>
        <v>1596</v>
      </c>
      <c r="Y105" s="69">
        <f t="shared" si="18"/>
        <v>1609.3</v>
      </c>
      <c r="Z105" s="69">
        <f t="shared" si="19"/>
        <v>1622.6</v>
      </c>
      <c r="AA105" s="69">
        <f t="shared" si="20"/>
        <v>1635.9</v>
      </c>
      <c r="AB105" s="69">
        <f t="shared" si="21"/>
        <v>1649.2</v>
      </c>
      <c r="AC105" s="69">
        <f t="shared" si="22"/>
        <v>1662.5</v>
      </c>
      <c r="AD105" s="69">
        <f t="shared" si="23"/>
        <v>1675.8</v>
      </c>
      <c r="AE105" s="69">
        <f t="shared" si="24"/>
        <v>1689.1</v>
      </c>
      <c r="AF105" s="69">
        <f t="shared" si="25"/>
        <v>1702.4</v>
      </c>
      <c r="AG105" s="69">
        <f t="shared" si="26"/>
        <v>1715.7</v>
      </c>
      <c r="AH105" s="69">
        <f t="shared" si="27"/>
        <v>1729</v>
      </c>
    </row>
    <row r="106">
      <c r="A106" s="73"/>
      <c r="B106" s="74" t="s">
        <v>190</v>
      </c>
      <c r="C106" s="80" t="s">
        <v>191</v>
      </c>
      <c r="D106" s="76">
        <v>1460.0</v>
      </c>
      <c r="E106" s="62">
        <f t="shared" si="28"/>
        <v>1474.6</v>
      </c>
      <c r="F106" s="68">
        <f t="shared" si="1"/>
        <v>1489.2</v>
      </c>
      <c r="G106" s="68">
        <f t="shared" si="2"/>
        <v>1503.8</v>
      </c>
      <c r="H106" s="69">
        <f t="shared" si="3"/>
        <v>1518.4</v>
      </c>
      <c r="I106" s="69">
        <f t="shared" si="4"/>
        <v>1533</v>
      </c>
      <c r="J106" s="69">
        <f t="shared" si="5"/>
        <v>1547.6</v>
      </c>
      <c r="K106" s="69">
        <f t="shared" si="6"/>
        <v>1562.2</v>
      </c>
      <c r="L106" s="69">
        <f t="array" ref="L106">D106*1.08</f>
        <v>1576.8</v>
      </c>
      <c r="M106" s="69">
        <f t="shared" si="7"/>
        <v>1591.4</v>
      </c>
      <c r="N106" s="69">
        <f t="array" ref="N106">D106*1.1</f>
        <v>1606</v>
      </c>
      <c r="O106" s="69">
        <f t="shared" si="8"/>
        <v>1620.6</v>
      </c>
      <c r="P106" s="69">
        <f t="shared" si="9"/>
        <v>1635.2</v>
      </c>
      <c r="Q106" s="69">
        <f t="shared" si="10"/>
        <v>1649.8</v>
      </c>
      <c r="R106" s="69">
        <f t="shared" si="11"/>
        <v>1664.4</v>
      </c>
      <c r="S106" s="69">
        <f t="shared" si="12"/>
        <v>1679</v>
      </c>
      <c r="T106" s="69">
        <f t="shared" si="13"/>
        <v>1693.6</v>
      </c>
      <c r="U106" s="69">
        <f t="shared" si="14"/>
        <v>1708.2</v>
      </c>
      <c r="V106" s="69">
        <f t="shared" si="15"/>
        <v>1722.8</v>
      </c>
      <c r="W106" s="69">
        <f t="shared" si="16"/>
        <v>1737.4</v>
      </c>
      <c r="X106" s="69">
        <f t="shared" si="17"/>
        <v>1752</v>
      </c>
      <c r="Y106" s="69">
        <f t="shared" si="18"/>
        <v>1766.6</v>
      </c>
      <c r="Z106" s="69">
        <f t="shared" si="19"/>
        <v>1781.2</v>
      </c>
      <c r="AA106" s="69">
        <f t="shared" si="20"/>
        <v>1795.8</v>
      </c>
      <c r="AB106" s="69">
        <f t="shared" si="21"/>
        <v>1810.4</v>
      </c>
      <c r="AC106" s="69">
        <f t="shared" si="22"/>
        <v>1825</v>
      </c>
      <c r="AD106" s="69">
        <f t="shared" si="23"/>
        <v>1839.6</v>
      </c>
      <c r="AE106" s="69">
        <f t="shared" si="24"/>
        <v>1854.2</v>
      </c>
      <c r="AF106" s="69">
        <f t="shared" si="25"/>
        <v>1868.8</v>
      </c>
      <c r="AG106" s="69">
        <f t="shared" si="26"/>
        <v>1883.4</v>
      </c>
      <c r="AH106" s="69">
        <f t="shared" si="27"/>
        <v>1898</v>
      </c>
    </row>
    <row r="107">
      <c r="A107" s="95"/>
      <c r="B107" s="99"/>
      <c r="C107" s="100" t="s">
        <v>192</v>
      </c>
      <c r="D107" s="76">
        <v>0.0</v>
      </c>
      <c r="E107" s="62">
        <f t="shared" si="28"/>
        <v>0</v>
      </c>
      <c r="F107" s="68">
        <f t="shared" si="1"/>
        <v>0</v>
      </c>
      <c r="G107" s="68">
        <f t="shared" si="2"/>
        <v>0</v>
      </c>
      <c r="H107" s="69">
        <f t="shared" si="3"/>
        <v>0</v>
      </c>
      <c r="I107" s="69">
        <f t="shared" si="4"/>
        <v>0</v>
      </c>
      <c r="J107" s="69">
        <f t="shared" si="5"/>
        <v>0</v>
      </c>
      <c r="K107" s="69">
        <f t="shared" si="6"/>
        <v>0</v>
      </c>
      <c r="L107" s="69">
        <f t="array" ref="L107">D107*1.08</f>
        <v>0</v>
      </c>
      <c r="M107" s="69">
        <f t="shared" si="7"/>
        <v>0</v>
      </c>
      <c r="N107" s="69">
        <f t="array" ref="N107">D107*1.1</f>
        <v>0</v>
      </c>
      <c r="O107" s="69">
        <f t="shared" si="8"/>
        <v>0</v>
      </c>
      <c r="P107" s="69">
        <f t="shared" si="9"/>
        <v>0</v>
      </c>
      <c r="Q107" s="69">
        <f t="shared" si="10"/>
        <v>0</v>
      </c>
      <c r="R107" s="69">
        <f t="shared" si="11"/>
        <v>0</v>
      </c>
      <c r="S107" s="69">
        <f t="shared" si="12"/>
        <v>0</v>
      </c>
      <c r="T107" s="69">
        <f t="shared" si="13"/>
        <v>0</v>
      </c>
      <c r="U107" s="69">
        <f t="shared" si="14"/>
        <v>0</v>
      </c>
      <c r="V107" s="69">
        <f t="shared" si="15"/>
        <v>0</v>
      </c>
      <c r="W107" s="69">
        <f t="shared" si="16"/>
        <v>0</v>
      </c>
      <c r="X107" s="69">
        <f t="shared" si="17"/>
        <v>0</v>
      </c>
      <c r="Y107" s="69">
        <f t="shared" si="18"/>
        <v>0</v>
      </c>
      <c r="Z107" s="69">
        <f t="shared" si="19"/>
        <v>0</v>
      </c>
      <c r="AA107" s="69">
        <f t="shared" si="20"/>
        <v>0</v>
      </c>
      <c r="AB107" s="69">
        <f t="shared" si="21"/>
        <v>0</v>
      </c>
      <c r="AC107" s="69">
        <f t="shared" si="22"/>
        <v>0</v>
      </c>
      <c r="AD107" s="69">
        <f t="shared" si="23"/>
        <v>0</v>
      </c>
      <c r="AE107" s="69">
        <f t="shared" si="24"/>
        <v>0</v>
      </c>
      <c r="AF107" s="69">
        <f t="shared" si="25"/>
        <v>0</v>
      </c>
      <c r="AG107" s="69">
        <f t="shared" si="26"/>
        <v>0</v>
      </c>
      <c r="AH107" s="69">
        <f t="shared" si="27"/>
        <v>0</v>
      </c>
    </row>
    <row r="108">
      <c r="A108" s="49"/>
      <c r="B108" s="50"/>
      <c r="C108" s="103" t="s">
        <v>193</v>
      </c>
      <c r="D108" s="76">
        <v>0.0</v>
      </c>
      <c r="E108" s="62">
        <f t="shared" si="28"/>
        <v>0</v>
      </c>
      <c r="F108" s="68">
        <f t="shared" si="1"/>
        <v>0</v>
      </c>
      <c r="G108" s="68">
        <f t="shared" si="2"/>
        <v>0</v>
      </c>
      <c r="H108" s="69">
        <f t="shared" si="3"/>
        <v>0</v>
      </c>
      <c r="I108" s="69">
        <f t="shared" si="4"/>
        <v>0</v>
      </c>
      <c r="J108" s="69">
        <f t="shared" si="5"/>
        <v>0</v>
      </c>
      <c r="K108" s="69">
        <f t="shared" si="6"/>
        <v>0</v>
      </c>
      <c r="L108" s="69">
        <f t="array" ref="L108">D108*1.08</f>
        <v>0</v>
      </c>
      <c r="M108" s="69">
        <f t="shared" si="7"/>
        <v>0</v>
      </c>
      <c r="N108" s="69">
        <f t="array" ref="N108">D108*1.1</f>
        <v>0</v>
      </c>
      <c r="O108" s="69">
        <f t="shared" si="8"/>
        <v>0</v>
      </c>
      <c r="P108" s="69">
        <f t="shared" si="9"/>
        <v>0</v>
      </c>
      <c r="Q108" s="69">
        <f t="shared" si="10"/>
        <v>0</v>
      </c>
      <c r="R108" s="69">
        <f t="shared" si="11"/>
        <v>0</v>
      </c>
      <c r="S108" s="69">
        <f t="shared" si="12"/>
        <v>0</v>
      </c>
      <c r="T108" s="69">
        <f t="shared" si="13"/>
        <v>0</v>
      </c>
      <c r="U108" s="69">
        <f t="shared" si="14"/>
        <v>0</v>
      </c>
      <c r="V108" s="69">
        <f t="shared" si="15"/>
        <v>0</v>
      </c>
      <c r="W108" s="69">
        <f t="shared" si="16"/>
        <v>0</v>
      </c>
      <c r="X108" s="69">
        <f t="shared" si="17"/>
        <v>0</v>
      </c>
      <c r="Y108" s="69">
        <f t="shared" si="18"/>
        <v>0</v>
      </c>
      <c r="Z108" s="69">
        <f t="shared" si="19"/>
        <v>0</v>
      </c>
      <c r="AA108" s="69">
        <f t="shared" si="20"/>
        <v>0</v>
      </c>
      <c r="AB108" s="69">
        <f t="shared" si="21"/>
        <v>0</v>
      </c>
      <c r="AC108" s="69">
        <f t="shared" si="22"/>
        <v>0</v>
      </c>
      <c r="AD108" s="69">
        <f t="shared" si="23"/>
        <v>0</v>
      </c>
      <c r="AE108" s="69">
        <f t="shared" si="24"/>
        <v>0</v>
      </c>
      <c r="AF108" s="69">
        <f t="shared" si="25"/>
        <v>0</v>
      </c>
      <c r="AG108" s="69">
        <f t="shared" si="26"/>
        <v>0</v>
      </c>
      <c r="AH108" s="69">
        <f t="shared" si="27"/>
        <v>0</v>
      </c>
    </row>
    <row r="109">
      <c r="A109" s="93"/>
      <c r="B109" s="55" t="s">
        <v>194</v>
      </c>
      <c r="C109" s="56" t="s">
        <v>195</v>
      </c>
      <c r="D109" s="76">
        <v>1280.0</v>
      </c>
      <c r="E109" s="62">
        <f t="shared" si="28"/>
        <v>1292.8</v>
      </c>
      <c r="F109" s="68">
        <f t="shared" si="1"/>
        <v>1305.6</v>
      </c>
      <c r="G109" s="68">
        <f t="shared" si="2"/>
        <v>1318.4</v>
      </c>
      <c r="H109" s="69">
        <f t="shared" si="3"/>
        <v>1331.2</v>
      </c>
      <c r="I109" s="69">
        <f t="shared" si="4"/>
        <v>1344</v>
      </c>
      <c r="J109" s="69">
        <f t="shared" si="5"/>
        <v>1356.8</v>
      </c>
      <c r="K109" s="69">
        <f t="shared" si="6"/>
        <v>1369.6</v>
      </c>
      <c r="L109" s="69">
        <f t="array" ref="L109">D109*1.08</f>
        <v>1382.4</v>
      </c>
      <c r="M109" s="69">
        <f t="shared" si="7"/>
        <v>1395.2</v>
      </c>
      <c r="N109" s="69">
        <f t="array" ref="N109">D109*1.1</f>
        <v>1408</v>
      </c>
      <c r="O109" s="69">
        <f t="shared" si="8"/>
        <v>1420.8</v>
      </c>
      <c r="P109" s="69">
        <f t="shared" si="9"/>
        <v>1433.6</v>
      </c>
      <c r="Q109" s="69">
        <f t="shared" si="10"/>
        <v>1446.4</v>
      </c>
      <c r="R109" s="69">
        <f t="shared" si="11"/>
        <v>1459.2</v>
      </c>
      <c r="S109" s="69">
        <f t="shared" si="12"/>
        <v>1472</v>
      </c>
      <c r="T109" s="69">
        <f t="shared" si="13"/>
        <v>1484.8</v>
      </c>
      <c r="U109" s="69">
        <f t="shared" si="14"/>
        <v>1497.6</v>
      </c>
      <c r="V109" s="69">
        <f t="shared" si="15"/>
        <v>1510.4</v>
      </c>
      <c r="W109" s="69">
        <f t="shared" si="16"/>
        <v>1523.2</v>
      </c>
      <c r="X109" s="69">
        <f t="shared" si="17"/>
        <v>1536</v>
      </c>
      <c r="Y109" s="69">
        <f t="shared" si="18"/>
        <v>1548.8</v>
      </c>
      <c r="Z109" s="69">
        <f t="shared" si="19"/>
        <v>1561.6</v>
      </c>
      <c r="AA109" s="69">
        <f t="shared" si="20"/>
        <v>1574.4</v>
      </c>
      <c r="AB109" s="69">
        <f t="shared" si="21"/>
        <v>1587.2</v>
      </c>
      <c r="AC109" s="69">
        <f t="shared" si="22"/>
        <v>1600</v>
      </c>
      <c r="AD109" s="69">
        <f t="shared" si="23"/>
        <v>1612.8</v>
      </c>
      <c r="AE109" s="69">
        <f t="shared" si="24"/>
        <v>1625.6</v>
      </c>
      <c r="AF109" s="69">
        <f t="shared" si="25"/>
        <v>1638.4</v>
      </c>
      <c r="AG109" s="69">
        <f t="shared" si="26"/>
        <v>1651.2</v>
      </c>
      <c r="AH109" s="69">
        <f t="shared" si="27"/>
        <v>1664</v>
      </c>
    </row>
    <row r="110">
      <c r="A110" s="93"/>
      <c r="B110" s="55"/>
      <c r="C110" s="85" t="s">
        <v>196</v>
      </c>
      <c r="D110" s="76">
        <v>0.0</v>
      </c>
      <c r="E110" s="62">
        <f t="shared" si="28"/>
        <v>0</v>
      </c>
      <c r="F110" s="68">
        <f t="shared" si="1"/>
        <v>0</v>
      </c>
      <c r="G110" s="68">
        <f t="shared" si="2"/>
        <v>0</v>
      </c>
      <c r="H110" s="69">
        <f t="shared" si="3"/>
        <v>0</v>
      </c>
      <c r="I110" s="69">
        <f t="shared" si="4"/>
        <v>0</v>
      </c>
      <c r="J110" s="69">
        <f t="shared" si="5"/>
        <v>0</v>
      </c>
      <c r="K110" s="69">
        <f t="shared" si="6"/>
        <v>0</v>
      </c>
      <c r="L110" s="69">
        <f t="array" ref="L110">D110*1.08</f>
        <v>0</v>
      </c>
      <c r="M110" s="69">
        <f t="shared" si="7"/>
        <v>0</v>
      </c>
      <c r="N110" s="69">
        <f t="array" ref="N110">D110*1.1</f>
        <v>0</v>
      </c>
      <c r="O110" s="69">
        <f t="shared" si="8"/>
        <v>0</v>
      </c>
      <c r="P110" s="69">
        <f t="shared" si="9"/>
        <v>0</v>
      </c>
      <c r="Q110" s="69">
        <f t="shared" si="10"/>
        <v>0</v>
      </c>
      <c r="R110" s="69">
        <f t="shared" si="11"/>
        <v>0</v>
      </c>
      <c r="S110" s="69">
        <f t="shared" si="12"/>
        <v>0</v>
      </c>
      <c r="T110" s="69">
        <f t="shared" si="13"/>
        <v>0</v>
      </c>
      <c r="U110" s="69">
        <f t="shared" si="14"/>
        <v>0</v>
      </c>
      <c r="V110" s="69">
        <f t="shared" si="15"/>
        <v>0</v>
      </c>
      <c r="W110" s="69">
        <f t="shared" si="16"/>
        <v>0</v>
      </c>
      <c r="X110" s="69">
        <f t="shared" si="17"/>
        <v>0</v>
      </c>
      <c r="Y110" s="69">
        <f t="shared" si="18"/>
        <v>0</v>
      </c>
      <c r="Z110" s="69">
        <f t="shared" si="19"/>
        <v>0</v>
      </c>
      <c r="AA110" s="69">
        <f t="shared" si="20"/>
        <v>0</v>
      </c>
      <c r="AB110" s="69">
        <f t="shared" si="21"/>
        <v>0</v>
      </c>
      <c r="AC110" s="69">
        <f t="shared" si="22"/>
        <v>0</v>
      </c>
      <c r="AD110" s="69">
        <f t="shared" si="23"/>
        <v>0</v>
      </c>
      <c r="AE110" s="69">
        <f t="shared" si="24"/>
        <v>0</v>
      </c>
      <c r="AF110" s="69">
        <f t="shared" si="25"/>
        <v>0</v>
      </c>
      <c r="AG110" s="69">
        <f t="shared" si="26"/>
        <v>0</v>
      </c>
      <c r="AH110" s="69">
        <f t="shared" si="27"/>
        <v>0</v>
      </c>
    </row>
    <row r="111">
      <c r="A111" s="93"/>
      <c r="B111" s="55"/>
      <c r="C111" s="56" t="s">
        <v>197</v>
      </c>
      <c r="D111" s="76">
        <v>0.0</v>
      </c>
      <c r="E111" s="62">
        <f t="shared" si="28"/>
        <v>0</v>
      </c>
      <c r="F111" s="68">
        <f t="shared" si="1"/>
        <v>0</v>
      </c>
      <c r="G111" s="68">
        <f t="shared" si="2"/>
        <v>0</v>
      </c>
      <c r="H111" s="69">
        <f t="shared" si="3"/>
        <v>0</v>
      </c>
      <c r="I111" s="69">
        <f t="shared" si="4"/>
        <v>0</v>
      </c>
      <c r="J111" s="69">
        <f t="shared" si="5"/>
        <v>0</v>
      </c>
      <c r="K111" s="69">
        <f t="shared" si="6"/>
        <v>0</v>
      </c>
      <c r="L111" s="69">
        <f t="array" ref="L111">D111*1.08</f>
        <v>0</v>
      </c>
      <c r="M111" s="69">
        <f t="shared" si="7"/>
        <v>0</v>
      </c>
      <c r="N111" s="69">
        <f t="array" ref="N111">D111*1.1</f>
        <v>0</v>
      </c>
      <c r="O111" s="69">
        <f t="shared" si="8"/>
        <v>0</v>
      </c>
      <c r="P111" s="69">
        <f t="shared" si="9"/>
        <v>0</v>
      </c>
      <c r="Q111" s="69">
        <f t="shared" si="10"/>
        <v>0</v>
      </c>
      <c r="R111" s="69">
        <f t="shared" si="11"/>
        <v>0</v>
      </c>
      <c r="S111" s="69">
        <f t="shared" si="12"/>
        <v>0</v>
      </c>
      <c r="T111" s="69">
        <f t="shared" si="13"/>
        <v>0</v>
      </c>
      <c r="U111" s="69">
        <f t="shared" si="14"/>
        <v>0</v>
      </c>
      <c r="V111" s="69">
        <f t="shared" si="15"/>
        <v>0</v>
      </c>
      <c r="W111" s="69">
        <f t="shared" si="16"/>
        <v>0</v>
      </c>
      <c r="X111" s="69">
        <f t="shared" si="17"/>
        <v>0</v>
      </c>
      <c r="Y111" s="69">
        <f t="shared" si="18"/>
        <v>0</v>
      </c>
      <c r="Z111" s="69">
        <f t="shared" si="19"/>
        <v>0</v>
      </c>
      <c r="AA111" s="69">
        <f t="shared" si="20"/>
        <v>0</v>
      </c>
      <c r="AB111" s="69">
        <f t="shared" si="21"/>
        <v>0</v>
      </c>
      <c r="AC111" s="69">
        <f t="shared" si="22"/>
        <v>0</v>
      </c>
      <c r="AD111" s="69">
        <f t="shared" si="23"/>
        <v>0</v>
      </c>
      <c r="AE111" s="69">
        <f t="shared" si="24"/>
        <v>0</v>
      </c>
      <c r="AF111" s="69">
        <f t="shared" si="25"/>
        <v>0</v>
      </c>
      <c r="AG111" s="69">
        <f t="shared" si="26"/>
        <v>0</v>
      </c>
      <c r="AH111" s="69">
        <f t="shared" si="27"/>
        <v>0</v>
      </c>
    </row>
    <row r="112">
      <c r="A112" s="93"/>
      <c r="B112" s="55" t="s">
        <v>198</v>
      </c>
      <c r="C112" s="56" t="s">
        <v>199</v>
      </c>
      <c r="D112" s="76">
        <v>2120.0</v>
      </c>
      <c r="E112" s="62">
        <f t="shared" si="28"/>
        <v>2141.2</v>
      </c>
      <c r="F112" s="68">
        <f t="shared" si="1"/>
        <v>2162.4</v>
      </c>
      <c r="G112" s="68">
        <f t="shared" si="2"/>
        <v>2183.6</v>
      </c>
      <c r="H112" s="69">
        <f t="shared" si="3"/>
        <v>2204.8</v>
      </c>
      <c r="I112" s="69">
        <f t="shared" si="4"/>
        <v>2226</v>
      </c>
      <c r="J112" s="69">
        <f t="shared" si="5"/>
        <v>2247.2</v>
      </c>
      <c r="K112" s="69">
        <f t="shared" si="6"/>
        <v>2268.4</v>
      </c>
      <c r="L112" s="69">
        <f t="array" ref="L112">D112*1.08</f>
        <v>2289.6</v>
      </c>
      <c r="M112" s="69">
        <f t="shared" si="7"/>
        <v>2310.8</v>
      </c>
      <c r="N112" s="69">
        <f t="array" ref="N112">D112*1.1</f>
        <v>2332</v>
      </c>
      <c r="O112" s="69">
        <f t="shared" si="8"/>
        <v>2353.2</v>
      </c>
      <c r="P112" s="69">
        <f t="shared" si="9"/>
        <v>2374.4</v>
      </c>
      <c r="Q112" s="69">
        <f t="shared" si="10"/>
        <v>2395.6</v>
      </c>
      <c r="R112" s="69">
        <f t="shared" si="11"/>
        <v>2416.8</v>
      </c>
      <c r="S112" s="69">
        <f t="shared" si="12"/>
        <v>2438</v>
      </c>
      <c r="T112" s="69">
        <f t="shared" si="13"/>
        <v>2459.2</v>
      </c>
      <c r="U112" s="69">
        <f t="shared" si="14"/>
        <v>2480.4</v>
      </c>
      <c r="V112" s="69">
        <f t="shared" si="15"/>
        <v>2501.6</v>
      </c>
      <c r="W112" s="69">
        <f t="shared" si="16"/>
        <v>2522.8</v>
      </c>
      <c r="X112" s="69">
        <f t="shared" si="17"/>
        <v>2544</v>
      </c>
      <c r="Y112" s="69">
        <f t="shared" si="18"/>
        <v>2565.2</v>
      </c>
      <c r="Z112" s="69">
        <f t="shared" si="19"/>
        <v>2586.4</v>
      </c>
      <c r="AA112" s="69">
        <f t="shared" si="20"/>
        <v>2607.6</v>
      </c>
      <c r="AB112" s="69">
        <f t="shared" si="21"/>
        <v>2628.8</v>
      </c>
      <c r="AC112" s="69">
        <f t="shared" si="22"/>
        <v>2650</v>
      </c>
      <c r="AD112" s="69">
        <f t="shared" si="23"/>
        <v>2671.2</v>
      </c>
      <c r="AE112" s="69">
        <f t="shared" si="24"/>
        <v>2692.4</v>
      </c>
      <c r="AF112" s="69">
        <f t="shared" si="25"/>
        <v>2713.6</v>
      </c>
      <c r="AG112" s="69">
        <f t="shared" si="26"/>
        <v>2734.8</v>
      </c>
      <c r="AH112" s="69">
        <f t="shared" si="27"/>
        <v>2756</v>
      </c>
    </row>
    <row r="113">
      <c r="A113" s="93"/>
      <c r="B113" s="55" t="s">
        <v>200</v>
      </c>
      <c r="C113" s="56" t="s">
        <v>201</v>
      </c>
      <c r="D113" s="76">
        <v>2660.0</v>
      </c>
      <c r="E113" s="62">
        <f t="shared" si="28"/>
        <v>2686.6</v>
      </c>
      <c r="F113" s="68">
        <f t="shared" si="1"/>
        <v>2713.2</v>
      </c>
      <c r="G113" s="68">
        <f t="shared" si="2"/>
        <v>2739.8</v>
      </c>
      <c r="H113" s="69">
        <f t="shared" si="3"/>
        <v>2766.4</v>
      </c>
      <c r="I113" s="69">
        <f t="shared" si="4"/>
        <v>2793</v>
      </c>
      <c r="J113" s="69">
        <f t="shared" si="5"/>
        <v>2819.6</v>
      </c>
      <c r="K113" s="69">
        <f t="shared" si="6"/>
        <v>2846.2</v>
      </c>
      <c r="L113" s="69">
        <f t="array" ref="L113">D113*1.08</f>
        <v>2872.8</v>
      </c>
      <c r="M113" s="69">
        <f t="shared" si="7"/>
        <v>2899.4</v>
      </c>
      <c r="N113" s="69">
        <f t="array" ref="N113">D113*1.1</f>
        <v>2926</v>
      </c>
      <c r="O113" s="69">
        <f t="shared" si="8"/>
        <v>2952.6</v>
      </c>
      <c r="P113" s="69">
        <f t="shared" si="9"/>
        <v>2979.2</v>
      </c>
      <c r="Q113" s="69">
        <f t="shared" si="10"/>
        <v>3005.8</v>
      </c>
      <c r="R113" s="69">
        <f t="shared" si="11"/>
        <v>3032.4</v>
      </c>
      <c r="S113" s="69">
        <f t="shared" si="12"/>
        <v>3059</v>
      </c>
      <c r="T113" s="69">
        <f t="shared" si="13"/>
        <v>3085.6</v>
      </c>
      <c r="U113" s="69">
        <f t="shared" si="14"/>
        <v>3112.2</v>
      </c>
      <c r="V113" s="69">
        <f t="shared" si="15"/>
        <v>3138.8</v>
      </c>
      <c r="W113" s="69">
        <f t="shared" si="16"/>
        <v>3165.4</v>
      </c>
      <c r="X113" s="69">
        <f t="shared" si="17"/>
        <v>3192</v>
      </c>
      <c r="Y113" s="69">
        <f t="shared" si="18"/>
        <v>3218.6</v>
      </c>
      <c r="Z113" s="69">
        <f t="shared" si="19"/>
        <v>3245.2</v>
      </c>
      <c r="AA113" s="69">
        <f t="shared" si="20"/>
        <v>3271.8</v>
      </c>
      <c r="AB113" s="69">
        <f t="shared" si="21"/>
        <v>3298.4</v>
      </c>
      <c r="AC113" s="69">
        <f t="shared" si="22"/>
        <v>3325</v>
      </c>
      <c r="AD113" s="69">
        <f t="shared" si="23"/>
        <v>3351.6</v>
      </c>
      <c r="AE113" s="69">
        <f t="shared" si="24"/>
        <v>3378.2</v>
      </c>
      <c r="AF113" s="69">
        <f t="shared" si="25"/>
        <v>3404.8</v>
      </c>
      <c r="AG113" s="69">
        <f t="shared" si="26"/>
        <v>3431.4</v>
      </c>
      <c r="AH113" s="69">
        <f t="shared" si="27"/>
        <v>3458</v>
      </c>
    </row>
    <row r="114">
      <c r="A114" s="93"/>
      <c r="B114" s="55"/>
      <c r="C114" s="56" t="s">
        <v>202</v>
      </c>
      <c r="D114" s="76">
        <v>0.0</v>
      </c>
      <c r="E114" s="62">
        <f t="shared" si="28"/>
        <v>0</v>
      </c>
      <c r="F114" s="68">
        <f t="shared" si="1"/>
        <v>0</v>
      </c>
      <c r="G114" s="68">
        <f t="shared" si="2"/>
        <v>0</v>
      </c>
      <c r="H114" s="69">
        <f t="shared" si="3"/>
        <v>0</v>
      </c>
      <c r="I114" s="69">
        <f t="shared" si="4"/>
        <v>0</v>
      </c>
      <c r="J114" s="69">
        <f t="shared" si="5"/>
        <v>0</v>
      </c>
      <c r="K114" s="69">
        <f t="shared" si="6"/>
        <v>0</v>
      </c>
      <c r="L114" s="69">
        <f t="array" ref="L114">D114*1.08</f>
        <v>0</v>
      </c>
      <c r="M114" s="69">
        <f t="shared" si="7"/>
        <v>0</v>
      </c>
      <c r="N114" s="69">
        <f t="array" ref="N114">D114*1.1</f>
        <v>0</v>
      </c>
      <c r="O114" s="69">
        <f t="shared" si="8"/>
        <v>0</v>
      </c>
      <c r="P114" s="69">
        <f t="shared" si="9"/>
        <v>0</v>
      </c>
      <c r="Q114" s="69">
        <f t="shared" si="10"/>
        <v>0</v>
      </c>
      <c r="R114" s="69">
        <f t="shared" si="11"/>
        <v>0</v>
      </c>
      <c r="S114" s="69">
        <f t="shared" si="12"/>
        <v>0</v>
      </c>
      <c r="T114" s="69">
        <f t="shared" si="13"/>
        <v>0</v>
      </c>
      <c r="U114" s="69">
        <f t="shared" si="14"/>
        <v>0</v>
      </c>
      <c r="V114" s="69">
        <f t="shared" si="15"/>
        <v>0</v>
      </c>
      <c r="W114" s="69">
        <f t="shared" si="16"/>
        <v>0</v>
      </c>
      <c r="X114" s="69">
        <f t="shared" si="17"/>
        <v>0</v>
      </c>
      <c r="Y114" s="69">
        <f t="shared" si="18"/>
        <v>0</v>
      </c>
      <c r="Z114" s="69">
        <f t="shared" si="19"/>
        <v>0</v>
      </c>
      <c r="AA114" s="69">
        <f t="shared" si="20"/>
        <v>0</v>
      </c>
      <c r="AB114" s="69">
        <f t="shared" si="21"/>
        <v>0</v>
      </c>
      <c r="AC114" s="69">
        <f t="shared" si="22"/>
        <v>0</v>
      </c>
      <c r="AD114" s="69">
        <f t="shared" si="23"/>
        <v>0</v>
      </c>
      <c r="AE114" s="69">
        <f t="shared" si="24"/>
        <v>0</v>
      </c>
      <c r="AF114" s="69">
        <f t="shared" si="25"/>
        <v>0</v>
      </c>
      <c r="AG114" s="69">
        <f t="shared" si="26"/>
        <v>0</v>
      </c>
      <c r="AH114" s="69">
        <f t="shared" si="27"/>
        <v>0</v>
      </c>
    </row>
    <row r="115">
      <c r="A115" s="93"/>
      <c r="B115" s="55" t="s">
        <v>203</v>
      </c>
      <c r="C115" s="56" t="s">
        <v>204</v>
      </c>
      <c r="D115" s="76">
        <v>690.0</v>
      </c>
      <c r="E115" s="62">
        <f t="shared" si="28"/>
        <v>696.9</v>
      </c>
      <c r="F115" s="68">
        <f t="shared" si="1"/>
        <v>703.8</v>
      </c>
      <c r="G115" s="68">
        <f t="shared" si="2"/>
        <v>710.7</v>
      </c>
      <c r="H115" s="69">
        <f t="shared" si="3"/>
        <v>717.6</v>
      </c>
      <c r="I115" s="69">
        <f t="shared" si="4"/>
        <v>724.5</v>
      </c>
      <c r="J115" s="69">
        <f t="shared" si="5"/>
        <v>731.4</v>
      </c>
      <c r="K115" s="69">
        <f t="shared" si="6"/>
        <v>738.3</v>
      </c>
      <c r="L115" s="69">
        <f t="array" ref="L115">D115*1.08</f>
        <v>745.2</v>
      </c>
      <c r="M115" s="69">
        <f t="shared" si="7"/>
        <v>752.1</v>
      </c>
      <c r="N115" s="69">
        <f t="array" ref="N115">D115*1.1</f>
        <v>759</v>
      </c>
      <c r="O115" s="69">
        <f t="shared" si="8"/>
        <v>765.9</v>
      </c>
      <c r="P115" s="69">
        <f t="shared" si="9"/>
        <v>772.8</v>
      </c>
      <c r="Q115" s="69">
        <f t="shared" si="10"/>
        <v>779.7</v>
      </c>
      <c r="R115" s="69">
        <f t="shared" si="11"/>
        <v>786.6</v>
      </c>
      <c r="S115" s="69">
        <f t="shared" si="12"/>
        <v>793.5</v>
      </c>
      <c r="T115" s="69">
        <f t="shared" si="13"/>
        <v>800.4</v>
      </c>
      <c r="U115" s="69">
        <f t="shared" si="14"/>
        <v>807.3</v>
      </c>
      <c r="V115" s="69">
        <f t="shared" si="15"/>
        <v>814.2</v>
      </c>
      <c r="W115" s="69">
        <f t="shared" si="16"/>
        <v>821.1</v>
      </c>
      <c r="X115" s="69">
        <f t="shared" si="17"/>
        <v>828</v>
      </c>
      <c r="Y115" s="69">
        <f t="shared" si="18"/>
        <v>834.9</v>
      </c>
      <c r="Z115" s="69">
        <f t="shared" si="19"/>
        <v>841.8</v>
      </c>
      <c r="AA115" s="69">
        <f t="shared" si="20"/>
        <v>848.7</v>
      </c>
      <c r="AB115" s="69">
        <f t="shared" si="21"/>
        <v>855.6</v>
      </c>
      <c r="AC115" s="69">
        <f t="shared" si="22"/>
        <v>862.5</v>
      </c>
      <c r="AD115" s="69">
        <f t="shared" si="23"/>
        <v>869.4</v>
      </c>
      <c r="AE115" s="69">
        <f t="shared" si="24"/>
        <v>876.3</v>
      </c>
      <c r="AF115" s="69">
        <f t="shared" si="25"/>
        <v>883.2</v>
      </c>
      <c r="AG115" s="69">
        <f t="shared" si="26"/>
        <v>890.1</v>
      </c>
      <c r="AH115" s="69">
        <f t="shared" si="27"/>
        <v>897</v>
      </c>
    </row>
    <row r="116">
      <c r="A116" s="93"/>
      <c r="B116" s="55" t="s">
        <v>205</v>
      </c>
      <c r="C116" s="56" t="s">
        <v>206</v>
      </c>
      <c r="D116" s="76">
        <v>720.0</v>
      </c>
      <c r="E116" s="62">
        <f t="shared" si="28"/>
        <v>727.2</v>
      </c>
      <c r="F116" s="68">
        <f t="shared" si="1"/>
        <v>734.4</v>
      </c>
      <c r="G116" s="68">
        <f t="shared" si="2"/>
        <v>741.6</v>
      </c>
      <c r="H116" s="69">
        <f t="shared" si="3"/>
        <v>748.8</v>
      </c>
      <c r="I116" s="69">
        <f t="shared" si="4"/>
        <v>756</v>
      </c>
      <c r="J116" s="69">
        <f t="shared" si="5"/>
        <v>763.2</v>
      </c>
      <c r="K116" s="69">
        <f t="shared" si="6"/>
        <v>770.4</v>
      </c>
      <c r="L116" s="69">
        <f t="array" ref="L116">D116*1.08</f>
        <v>777.6</v>
      </c>
      <c r="M116" s="69">
        <f t="shared" si="7"/>
        <v>784.8</v>
      </c>
      <c r="N116" s="69">
        <f t="array" ref="N116">D116*1.1</f>
        <v>792</v>
      </c>
      <c r="O116" s="69">
        <f t="shared" si="8"/>
        <v>799.2</v>
      </c>
      <c r="P116" s="69">
        <f t="shared" si="9"/>
        <v>806.4</v>
      </c>
      <c r="Q116" s="69">
        <f t="shared" si="10"/>
        <v>813.6</v>
      </c>
      <c r="R116" s="69">
        <f t="shared" si="11"/>
        <v>820.8</v>
      </c>
      <c r="S116" s="69">
        <f t="shared" si="12"/>
        <v>828</v>
      </c>
      <c r="T116" s="69">
        <f t="shared" si="13"/>
        <v>835.2</v>
      </c>
      <c r="U116" s="69">
        <f t="shared" si="14"/>
        <v>842.4</v>
      </c>
      <c r="V116" s="69">
        <f t="shared" si="15"/>
        <v>849.6</v>
      </c>
      <c r="W116" s="69">
        <f t="shared" si="16"/>
        <v>856.8</v>
      </c>
      <c r="X116" s="69">
        <f t="shared" si="17"/>
        <v>864</v>
      </c>
      <c r="Y116" s="69">
        <f t="shared" si="18"/>
        <v>871.2</v>
      </c>
      <c r="Z116" s="69">
        <f t="shared" si="19"/>
        <v>878.4</v>
      </c>
      <c r="AA116" s="69">
        <f t="shared" si="20"/>
        <v>885.6</v>
      </c>
      <c r="AB116" s="69">
        <f t="shared" si="21"/>
        <v>892.8</v>
      </c>
      <c r="AC116" s="69">
        <f t="shared" si="22"/>
        <v>900</v>
      </c>
      <c r="AD116" s="69">
        <f t="shared" si="23"/>
        <v>907.2</v>
      </c>
      <c r="AE116" s="69">
        <f t="shared" si="24"/>
        <v>914.4</v>
      </c>
      <c r="AF116" s="69">
        <f t="shared" si="25"/>
        <v>921.6</v>
      </c>
      <c r="AG116" s="69">
        <f t="shared" si="26"/>
        <v>928.8</v>
      </c>
      <c r="AH116" s="69">
        <f t="shared" si="27"/>
        <v>936</v>
      </c>
    </row>
    <row r="117">
      <c r="A117" s="93"/>
      <c r="B117" s="55" t="s">
        <v>207</v>
      </c>
      <c r="C117" s="56" t="s">
        <v>208</v>
      </c>
      <c r="D117" s="76">
        <v>790.0</v>
      </c>
      <c r="E117" s="62">
        <f t="shared" si="28"/>
        <v>797.9</v>
      </c>
      <c r="F117" s="68">
        <f t="shared" si="1"/>
        <v>805.8</v>
      </c>
      <c r="G117" s="68">
        <f t="shared" si="2"/>
        <v>813.7</v>
      </c>
      <c r="H117" s="69">
        <f t="shared" si="3"/>
        <v>821.6</v>
      </c>
      <c r="I117" s="69">
        <f t="shared" si="4"/>
        <v>829.5</v>
      </c>
      <c r="J117" s="69">
        <f t="shared" si="5"/>
        <v>837.4</v>
      </c>
      <c r="K117" s="69">
        <f t="shared" si="6"/>
        <v>845.3</v>
      </c>
      <c r="L117" s="69">
        <f t="array" ref="L117">D117*1.08</f>
        <v>853.2</v>
      </c>
      <c r="M117" s="69">
        <f t="shared" si="7"/>
        <v>861.1</v>
      </c>
      <c r="N117" s="69">
        <f t="array" ref="N117">D117*1.1</f>
        <v>869</v>
      </c>
      <c r="O117" s="69">
        <f t="shared" si="8"/>
        <v>876.9</v>
      </c>
      <c r="P117" s="69">
        <f t="shared" si="9"/>
        <v>884.8</v>
      </c>
      <c r="Q117" s="69">
        <f t="shared" si="10"/>
        <v>892.7</v>
      </c>
      <c r="R117" s="69">
        <f t="shared" si="11"/>
        <v>900.6</v>
      </c>
      <c r="S117" s="69">
        <f t="shared" si="12"/>
        <v>908.5</v>
      </c>
      <c r="T117" s="69">
        <f t="shared" si="13"/>
        <v>916.4</v>
      </c>
      <c r="U117" s="69">
        <f t="shared" si="14"/>
        <v>924.3</v>
      </c>
      <c r="V117" s="69">
        <f t="shared" si="15"/>
        <v>932.2</v>
      </c>
      <c r="W117" s="69">
        <f t="shared" si="16"/>
        <v>940.1</v>
      </c>
      <c r="X117" s="69">
        <f t="shared" si="17"/>
        <v>948</v>
      </c>
      <c r="Y117" s="69">
        <f t="shared" si="18"/>
        <v>955.9</v>
      </c>
      <c r="Z117" s="69">
        <f t="shared" si="19"/>
        <v>963.8</v>
      </c>
      <c r="AA117" s="69">
        <f t="shared" si="20"/>
        <v>971.7</v>
      </c>
      <c r="AB117" s="69">
        <f t="shared" si="21"/>
        <v>979.6</v>
      </c>
      <c r="AC117" s="69">
        <f t="shared" si="22"/>
        <v>987.5</v>
      </c>
      <c r="AD117" s="69">
        <f t="shared" si="23"/>
        <v>995.4</v>
      </c>
      <c r="AE117" s="69">
        <f t="shared" si="24"/>
        <v>1003.3</v>
      </c>
      <c r="AF117" s="69">
        <f t="shared" si="25"/>
        <v>1011.2</v>
      </c>
      <c r="AG117" s="69">
        <f t="shared" si="26"/>
        <v>1019.1</v>
      </c>
      <c r="AH117" s="69">
        <f t="shared" si="27"/>
        <v>1027</v>
      </c>
    </row>
    <row r="118">
      <c r="A118" s="93"/>
      <c r="B118" s="55" t="s">
        <v>209</v>
      </c>
      <c r="C118" s="56" t="s">
        <v>210</v>
      </c>
      <c r="D118" s="76">
        <v>810.0</v>
      </c>
      <c r="E118" s="62">
        <f t="shared" si="28"/>
        <v>818.1</v>
      </c>
      <c r="F118" s="68">
        <f t="shared" si="1"/>
        <v>826.2</v>
      </c>
      <c r="G118" s="68">
        <f t="shared" si="2"/>
        <v>834.3</v>
      </c>
      <c r="H118" s="69">
        <f t="shared" si="3"/>
        <v>842.4</v>
      </c>
      <c r="I118" s="69">
        <f t="shared" si="4"/>
        <v>850.5</v>
      </c>
      <c r="J118" s="69">
        <f t="shared" si="5"/>
        <v>858.6</v>
      </c>
      <c r="K118" s="69">
        <f t="shared" si="6"/>
        <v>866.7</v>
      </c>
      <c r="L118" s="69">
        <f t="array" ref="L118">D118*1.08</f>
        <v>874.8</v>
      </c>
      <c r="M118" s="69">
        <f t="shared" si="7"/>
        <v>882.9</v>
      </c>
      <c r="N118" s="69">
        <f t="array" ref="N118">D118*1.1</f>
        <v>891</v>
      </c>
      <c r="O118" s="69">
        <f t="shared" si="8"/>
        <v>899.1</v>
      </c>
      <c r="P118" s="69">
        <f t="shared" si="9"/>
        <v>907.2</v>
      </c>
      <c r="Q118" s="69">
        <f t="shared" si="10"/>
        <v>915.3</v>
      </c>
      <c r="R118" s="69">
        <f t="shared" si="11"/>
        <v>923.4</v>
      </c>
      <c r="S118" s="69">
        <f t="shared" si="12"/>
        <v>931.5</v>
      </c>
      <c r="T118" s="69">
        <f t="shared" si="13"/>
        <v>939.6</v>
      </c>
      <c r="U118" s="69">
        <f t="shared" si="14"/>
        <v>947.7</v>
      </c>
      <c r="V118" s="69">
        <f t="shared" si="15"/>
        <v>955.8</v>
      </c>
      <c r="W118" s="69">
        <f t="shared" si="16"/>
        <v>963.9</v>
      </c>
      <c r="X118" s="69">
        <f t="shared" si="17"/>
        <v>972</v>
      </c>
      <c r="Y118" s="69">
        <f t="shared" si="18"/>
        <v>980.1</v>
      </c>
      <c r="Z118" s="69">
        <f t="shared" si="19"/>
        <v>988.2</v>
      </c>
      <c r="AA118" s="69">
        <f t="shared" si="20"/>
        <v>996.3</v>
      </c>
      <c r="AB118" s="69">
        <f t="shared" si="21"/>
        <v>1004.4</v>
      </c>
      <c r="AC118" s="69">
        <f t="shared" si="22"/>
        <v>1012.5</v>
      </c>
      <c r="AD118" s="69">
        <f t="shared" si="23"/>
        <v>1020.6</v>
      </c>
      <c r="AE118" s="69">
        <f t="shared" si="24"/>
        <v>1028.7</v>
      </c>
      <c r="AF118" s="69">
        <f t="shared" si="25"/>
        <v>1036.8</v>
      </c>
      <c r="AG118" s="69">
        <f t="shared" si="26"/>
        <v>1044.9</v>
      </c>
      <c r="AH118" s="69">
        <f t="shared" si="27"/>
        <v>1053</v>
      </c>
    </row>
    <row r="119">
      <c r="A119" s="54"/>
      <c r="B119" s="55"/>
      <c r="C119" s="85" t="s">
        <v>211</v>
      </c>
      <c r="D119" s="76">
        <v>0.0</v>
      </c>
      <c r="E119" s="62">
        <f t="shared" si="28"/>
        <v>0</v>
      </c>
      <c r="F119" s="68">
        <f t="shared" si="1"/>
        <v>0</v>
      </c>
      <c r="G119" s="68">
        <f t="shared" si="2"/>
        <v>0</v>
      </c>
      <c r="H119" s="69">
        <f t="shared" si="3"/>
        <v>0</v>
      </c>
      <c r="I119" s="69">
        <f t="shared" si="4"/>
        <v>0</v>
      </c>
      <c r="J119" s="69">
        <f t="shared" si="5"/>
        <v>0</v>
      </c>
      <c r="K119" s="69">
        <f t="shared" si="6"/>
        <v>0</v>
      </c>
      <c r="L119" s="69">
        <f t="array" ref="L119">D119*1.08</f>
        <v>0</v>
      </c>
      <c r="M119" s="69">
        <f t="shared" si="7"/>
        <v>0</v>
      </c>
      <c r="N119" s="69">
        <f t="array" ref="N119">D119*1.1</f>
        <v>0</v>
      </c>
      <c r="O119" s="69">
        <f t="shared" si="8"/>
        <v>0</v>
      </c>
      <c r="P119" s="69">
        <f t="shared" si="9"/>
        <v>0</v>
      </c>
      <c r="Q119" s="69">
        <f t="shared" si="10"/>
        <v>0</v>
      </c>
      <c r="R119" s="69">
        <f t="shared" si="11"/>
        <v>0</v>
      </c>
      <c r="S119" s="69">
        <f t="shared" si="12"/>
        <v>0</v>
      </c>
      <c r="T119" s="69">
        <f t="shared" si="13"/>
        <v>0</v>
      </c>
      <c r="U119" s="69">
        <f t="shared" si="14"/>
        <v>0</v>
      </c>
      <c r="V119" s="69">
        <f t="shared" si="15"/>
        <v>0</v>
      </c>
      <c r="W119" s="69">
        <f t="shared" si="16"/>
        <v>0</v>
      </c>
      <c r="X119" s="69">
        <f t="shared" si="17"/>
        <v>0</v>
      </c>
      <c r="Y119" s="69">
        <f t="shared" si="18"/>
        <v>0</v>
      </c>
      <c r="Z119" s="69">
        <f t="shared" si="19"/>
        <v>0</v>
      </c>
      <c r="AA119" s="69">
        <f t="shared" si="20"/>
        <v>0</v>
      </c>
      <c r="AB119" s="69">
        <f t="shared" si="21"/>
        <v>0</v>
      </c>
      <c r="AC119" s="69">
        <f t="shared" si="22"/>
        <v>0</v>
      </c>
      <c r="AD119" s="69">
        <f t="shared" si="23"/>
        <v>0</v>
      </c>
      <c r="AE119" s="69">
        <f t="shared" si="24"/>
        <v>0</v>
      </c>
      <c r="AF119" s="69">
        <f t="shared" si="25"/>
        <v>0</v>
      </c>
      <c r="AG119" s="69">
        <f t="shared" si="26"/>
        <v>0</v>
      </c>
      <c r="AH119" s="69">
        <f t="shared" si="27"/>
        <v>0</v>
      </c>
    </row>
    <row r="120">
      <c r="A120" s="73"/>
      <c r="B120" s="84" t="s">
        <v>212</v>
      </c>
      <c r="C120" s="75" t="s">
        <v>213</v>
      </c>
      <c r="D120" s="76">
        <v>740.0</v>
      </c>
      <c r="E120" s="62">
        <f t="shared" si="28"/>
        <v>747.4</v>
      </c>
      <c r="F120" s="68">
        <f t="shared" si="1"/>
        <v>754.8</v>
      </c>
      <c r="G120" s="68">
        <f t="shared" si="2"/>
        <v>762.2</v>
      </c>
      <c r="H120" s="69">
        <f t="shared" si="3"/>
        <v>769.6</v>
      </c>
      <c r="I120" s="69">
        <f t="shared" si="4"/>
        <v>777</v>
      </c>
      <c r="J120" s="69">
        <f t="shared" si="5"/>
        <v>784.4</v>
      </c>
      <c r="K120" s="69">
        <f t="shared" si="6"/>
        <v>791.8</v>
      </c>
      <c r="L120" s="69">
        <f t="array" ref="L120">D120*1.08</f>
        <v>799.2</v>
      </c>
      <c r="M120" s="69">
        <f t="shared" si="7"/>
        <v>806.6</v>
      </c>
      <c r="N120" s="69">
        <f t="array" ref="N120">D120*1.1</f>
        <v>814</v>
      </c>
      <c r="O120" s="69">
        <f t="shared" si="8"/>
        <v>821.4</v>
      </c>
      <c r="P120" s="69">
        <f t="shared" si="9"/>
        <v>828.8</v>
      </c>
      <c r="Q120" s="69">
        <f t="shared" si="10"/>
        <v>836.2</v>
      </c>
      <c r="R120" s="69">
        <f t="shared" si="11"/>
        <v>843.6</v>
      </c>
      <c r="S120" s="69">
        <f t="shared" si="12"/>
        <v>851</v>
      </c>
      <c r="T120" s="69">
        <f t="shared" si="13"/>
        <v>858.4</v>
      </c>
      <c r="U120" s="69">
        <f t="shared" si="14"/>
        <v>865.8</v>
      </c>
      <c r="V120" s="69">
        <f t="shared" si="15"/>
        <v>873.2</v>
      </c>
      <c r="W120" s="69">
        <f t="shared" si="16"/>
        <v>880.6</v>
      </c>
      <c r="X120" s="69">
        <f t="shared" si="17"/>
        <v>888</v>
      </c>
      <c r="Y120" s="69">
        <f t="shared" si="18"/>
        <v>895.4</v>
      </c>
      <c r="Z120" s="69">
        <f t="shared" si="19"/>
        <v>902.8</v>
      </c>
      <c r="AA120" s="69">
        <f t="shared" si="20"/>
        <v>910.2</v>
      </c>
      <c r="AB120" s="69">
        <f t="shared" si="21"/>
        <v>917.6</v>
      </c>
      <c r="AC120" s="69">
        <f t="shared" si="22"/>
        <v>925</v>
      </c>
      <c r="AD120" s="69">
        <f t="shared" si="23"/>
        <v>932.4</v>
      </c>
      <c r="AE120" s="69">
        <f t="shared" si="24"/>
        <v>939.8</v>
      </c>
      <c r="AF120" s="69">
        <f t="shared" si="25"/>
        <v>947.2</v>
      </c>
      <c r="AG120" s="69">
        <f t="shared" si="26"/>
        <v>954.6</v>
      </c>
      <c r="AH120" s="69">
        <f t="shared" si="27"/>
        <v>962</v>
      </c>
    </row>
    <row r="121">
      <c r="A121" s="73"/>
      <c r="B121" s="96"/>
      <c r="C121" s="75" t="s">
        <v>214</v>
      </c>
      <c r="D121" s="76">
        <v>0.0</v>
      </c>
      <c r="E121" s="62">
        <f t="shared" si="28"/>
        <v>0</v>
      </c>
      <c r="F121" s="68">
        <f t="shared" si="1"/>
        <v>0</v>
      </c>
      <c r="G121" s="68">
        <f t="shared" si="2"/>
        <v>0</v>
      </c>
      <c r="H121" s="69">
        <f t="shared" si="3"/>
        <v>0</v>
      </c>
      <c r="I121" s="69">
        <f t="shared" si="4"/>
        <v>0</v>
      </c>
      <c r="J121" s="69">
        <f t="shared" si="5"/>
        <v>0</v>
      </c>
      <c r="K121" s="69">
        <f t="shared" si="6"/>
        <v>0</v>
      </c>
      <c r="L121" s="69">
        <f t="array" ref="L121">D121*1.08</f>
        <v>0</v>
      </c>
      <c r="M121" s="69">
        <f t="shared" si="7"/>
        <v>0</v>
      </c>
      <c r="N121" s="69">
        <f t="array" ref="N121">D121*1.1</f>
        <v>0</v>
      </c>
      <c r="O121" s="69">
        <f t="shared" si="8"/>
        <v>0</v>
      </c>
      <c r="P121" s="69">
        <f t="shared" si="9"/>
        <v>0</v>
      </c>
      <c r="Q121" s="69">
        <f t="shared" si="10"/>
        <v>0</v>
      </c>
      <c r="R121" s="69">
        <f t="shared" si="11"/>
        <v>0</v>
      </c>
      <c r="S121" s="69">
        <f t="shared" si="12"/>
        <v>0</v>
      </c>
      <c r="T121" s="69">
        <f t="shared" si="13"/>
        <v>0</v>
      </c>
      <c r="U121" s="69">
        <f t="shared" si="14"/>
        <v>0</v>
      </c>
      <c r="V121" s="69">
        <f t="shared" si="15"/>
        <v>0</v>
      </c>
      <c r="W121" s="69">
        <f t="shared" si="16"/>
        <v>0</v>
      </c>
      <c r="X121" s="69">
        <f t="shared" si="17"/>
        <v>0</v>
      </c>
      <c r="Y121" s="69">
        <f t="shared" si="18"/>
        <v>0</v>
      </c>
      <c r="Z121" s="69">
        <f t="shared" si="19"/>
        <v>0</v>
      </c>
      <c r="AA121" s="69">
        <f t="shared" si="20"/>
        <v>0</v>
      </c>
      <c r="AB121" s="69">
        <f t="shared" si="21"/>
        <v>0</v>
      </c>
      <c r="AC121" s="69">
        <f t="shared" si="22"/>
        <v>0</v>
      </c>
      <c r="AD121" s="69">
        <f t="shared" si="23"/>
        <v>0</v>
      </c>
      <c r="AE121" s="69">
        <f t="shared" si="24"/>
        <v>0</v>
      </c>
      <c r="AF121" s="69">
        <f t="shared" si="25"/>
        <v>0</v>
      </c>
      <c r="AG121" s="69">
        <f t="shared" si="26"/>
        <v>0</v>
      </c>
      <c r="AH121" s="69">
        <f t="shared" si="27"/>
        <v>0</v>
      </c>
    </row>
    <row r="122">
      <c r="A122" s="73"/>
      <c r="B122" s="88" t="s">
        <v>215</v>
      </c>
      <c r="C122" s="92" t="s">
        <v>216</v>
      </c>
      <c r="D122" s="76">
        <v>350.0</v>
      </c>
      <c r="E122" s="62">
        <f t="shared" si="28"/>
        <v>353.5</v>
      </c>
      <c r="F122" s="68">
        <f t="shared" si="1"/>
        <v>357</v>
      </c>
      <c r="G122" s="68">
        <f t="shared" si="2"/>
        <v>360.5</v>
      </c>
      <c r="H122" s="69">
        <f t="shared" si="3"/>
        <v>364</v>
      </c>
      <c r="I122" s="69">
        <f t="shared" si="4"/>
        <v>367.5</v>
      </c>
      <c r="J122" s="69">
        <f t="shared" si="5"/>
        <v>371</v>
      </c>
      <c r="K122" s="69">
        <f t="shared" si="6"/>
        <v>374.5</v>
      </c>
      <c r="L122" s="69">
        <f t="array" ref="L122">D122*1.08</f>
        <v>378</v>
      </c>
      <c r="M122" s="69">
        <f t="shared" si="7"/>
        <v>381.5</v>
      </c>
      <c r="N122" s="69">
        <f t="array" ref="N122">D122*1.1</f>
        <v>385</v>
      </c>
      <c r="O122" s="69">
        <f t="shared" si="8"/>
        <v>388.5</v>
      </c>
      <c r="P122" s="69">
        <f t="shared" si="9"/>
        <v>392</v>
      </c>
      <c r="Q122" s="69">
        <f t="shared" si="10"/>
        <v>395.5</v>
      </c>
      <c r="R122" s="69">
        <f t="shared" si="11"/>
        <v>399</v>
      </c>
      <c r="S122" s="69">
        <f t="shared" si="12"/>
        <v>402.5</v>
      </c>
      <c r="T122" s="69">
        <f t="shared" si="13"/>
        <v>406</v>
      </c>
      <c r="U122" s="69">
        <f t="shared" si="14"/>
        <v>409.5</v>
      </c>
      <c r="V122" s="69">
        <f t="shared" si="15"/>
        <v>413</v>
      </c>
      <c r="W122" s="69">
        <f t="shared" si="16"/>
        <v>416.5</v>
      </c>
      <c r="X122" s="69">
        <f t="shared" si="17"/>
        <v>420</v>
      </c>
      <c r="Y122" s="69">
        <f t="shared" si="18"/>
        <v>423.5</v>
      </c>
      <c r="Z122" s="69">
        <f t="shared" si="19"/>
        <v>427</v>
      </c>
      <c r="AA122" s="69">
        <f t="shared" si="20"/>
        <v>430.5</v>
      </c>
      <c r="AB122" s="69">
        <f t="shared" si="21"/>
        <v>434</v>
      </c>
      <c r="AC122" s="69">
        <f t="shared" si="22"/>
        <v>437.5</v>
      </c>
      <c r="AD122" s="69">
        <f t="shared" si="23"/>
        <v>441</v>
      </c>
      <c r="AE122" s="69">
        <f t="shared" si="24"/>
        <v>444.5</v>
      </c>
      <c r="AF122" s="69">
        <f t="shared" si="25"/>
        <v>448</v>
      </c>
      <c r="AG122" s="69">
        <f t="shared" si="26"/>
        <v>451.5</v>
      </c>
      <c r="AH122" s="69">
        <f t="shared" si="27"/>
        <v>455</v>
      </c>
    </row>
    <row r="123">
      <c r="A123" s="73"/>
      <c r="B123" s="55" t="s">
        <v>217</v>
      </c>
      <c r="C123" s="85" t="s">
        <v>218</v>
      </c>
      <c r="D123" s="76">
        <v>350.0</v>
      </c>
      <c r="E123" s="62">
        <f t="shared" si="28"/>
        <v>353.5</v>
      </c>
      <c r="F123" s="68">
        <f t="shared" si="1"/>
        <v>357</v>
      </c>
      <c r="G123" s="68">
        <f t="shared" si="2"/>
        <v>360.5</v>
      </c>
      <c r="H123" s="69">
        <f t="shared" si="3"/>
        <v>364</v>
      </c>
      <c r="I123" s="69">
        <f t="shared" si="4"/>
        <v>367.5</v>
      </c>
      <c r="J123" s="69">
        <f t="shared" si="5"/>
        <v>371</v>
      </c>
      <c r="K123" s="69">
        <f t="shared" si="6"/>
        <v>374.5</v>
      </c>
      <c r="L123" s="69">
        <f t="array" ref="L123">D123*1.08</f>
        <v>378</v>
      </c>
      <c r="M123" s="69">
        <f t="shared" si="7"/>
        <v>381.5</v>
      </c>
      <c r="N123" s="69">
        <f t="array" ref="N123">D123*1.1</f>
        <v>385</v>
      </c>
      <c r="O123" s="69">
        <f t="shared" si="8"/>
        <v>388.5</v>
      </c>
      <c r="P123" s="69">
        <f t="shared" si="9"/>
        <v>392</v>
      </c>
      <c r="Q123" s="69">
        <f t="shared" si="10"/>
        <v>395.5</v>
      </c>
      <c r="R123" s="69">
        <f t="shared" si="11"/>
        <v>399</v>
      </c>
      <c r="S123" s="69">
        <f t="shared" si="12"/>
        <v>402.5</v>
      </c>
      <c r="T123" s="69">
        <f t="shared" si="13"/>
        <v>406</v>
      </c>
      <c r="U123" s="69">
        <f t="shared" si="14"/>
        <v>409.5</v>
      </c>
      <c r="V123" s="69">
        <f t="shared" si="15"/>
        <v>413</v>
      </c>
      <c r="W123" s="69">
        <f t="shared" si="16"/>
        <v>416.5</v>
      </c>
      <c r="X123" s="69">
        <f t="shared" si="17"/>
        <v>420</v>
      </c>
      <c r="Y123" s="69">
        <f t="shared" si="18"/>
        <v>423.5</v>
      </c>
      <c r="Z123" s="69">
        <f t="shared" si="19"/>
        <v>427</v>
      </c>
      <c r="AA123" s="69">
        <f t="shared" si="20"/>
        <v>430.5</v>
      </c>
      <c r="AB123" s="69">
        <f t="shared" si="21"/>
        <v>434</v>
      </c>
      <c r="AC123" s="69">
        <f t="shared" si="22"/>
        <v>437.5</v>
      </c>
      <c r="AD123" s="69">
        <f t="shared" si="23"/>
        <v>441</v>
      </c>
      <c r="AE123" s="69">
        <f t="shared" si="24"/>
        <v>444.5</v>
      </c>
      <c r="AF123" s="69">
        <f t="shared" si="25"/>
        <v>448</v>
      </c>
      <c r="AG123" s="69">
        <f t="shared" si="26"/>
        <v>451.5</v>
      </c>
      <c r="AH123" s="69">
        <f t="shared" si="27"/>
        <v>455</v>
      </c>
    </row>
    <row r="124">
      <c r="A124" s="93"/>
      <c r="B124" s="84" t="s">
        <v>219</v>
      </c>
      <c r="C124" s="75" t="s">
        <v>220</v>
      </c>
      <c r="D124" s="76">
        <v>350.0</v>
      </c>
      <c r="E124" s="62">
        <f t="shared" si="28"/>
        <v>353.5</v>
      </c>
      <c r="F124" s="68">
        <f t="shared" si="1"/>
        <v>357</v>
      </c>
      <c r="G124" s="68">
        <f t="shared" si="2"/>
        <v>360.5</v>
      </c>
      <c r="H124" s="69">
        <f t="shared" si="3"/>
        <v>364</v>
      </c>
      <c r="I124" s="69">
        <f t="shared" si="4"/>
        <v>367.5</v>
      </c>
      <c r="J124" s="69">
        <f t="shared" si="5"/>
        <v>371</v>
      </c>
      <c r="K124" s="69">
        <f t="shared" si="6"/>
        <v>374.5</v>
      </c>
      <c r="L124" s="69">
        <f t="array" ref="L124">D124*1.08</f>
        <v>378</v>
      </c>
      <c r="M124" s="69">
        <f t="shared" si="7"/>
        <v>381.5</v>
      </c>
      <c r="N124" s="69">
        <f t="array" ref="N124">D124*1.1</f>
        <v>385</v>
      </c>
      <c r="O124" s="69">
        <f t="shared" si="8"/>
        <v>388.5</v>
      </c>
      <c r="P124" s="69">
        <f t="shared" si="9"/>
        <v>392</v>
      </c>
      <c r="Q124" s="69">
        <f t="shared" si="10"/>
        <v>395.5</v>
      </c>
      <c r="R124" s="69">
        <f t="shared" si="11"/>
        <v>399</v>
      </c>
      <c r="S124" s="69">
        <f t="shared" si="12"/>
        <v>402.5</v>
      </c>
      <c r="T124" s="69">
        <f t="shared" si="13"/>
        <v>406</v>
      </c>
      <c r="U124" s="69">
        <f t="shared" si="14"/>
        <v>409.5</v>
      </c>
      <c r="V124" s="69">
        <f t="shared" si="15"/>
        <v>413</v>
      </c>
      <c r="W124" s="69">
        <f t="shared" si="16"/>
        <v>416.5</v>
      </c>
      <c r="X124" s="69">
        <f t="shared" si="17"/>
        <v>420</v>
      </c>
      <c r="Y124" s="69">
        <f t="shared" si="18"/>
        <v>423.5</v>
      </c>
      <c r="Z124" s="69">
        <f t="shared" si="19"/>
        <v>427</v>
      </c>
      <c r="AA124" s="69">
        <f t="shared" si="20"/>
        <v>430.5</v>
      </c>
      <c r="AB124" s="69">
        <f t="shared" si="21"/>
        <v>434</v>
      </c>
      <c r="AC124" s="69">
        <f t="shared" si="22"/>
        <v>437.5</v>
      </c>
      <c r="AD124" s="69">
        <f t="shared" si="23"/>
        <v>441</v>
      </c>
      <c r="AE124" s="69">
        <f t="shared" si="24"/>
        <v>444.5</v>
      </c>
      <c r="AF124" s="69">
        <f t="shared" si="25"/>
        <v>448</v>
      </c>
      <c r="AG124" s="69">
        <f t="shared" si="26"/>
        <v>451.5</v>
      </c>
      <c r="AH124" s="69">
        <f t="shared" si="27"/>
        <v>455</v>
      </c>
    </row>
    <row r="125">
      <c r="A125" s="93"/>
      <c r="B125" s="84" t="s">
        <v>221</v>
      </c>
      <c r="C125" s="75" t="s">
        <v>222</v>
      </c>
      <c r="D125" s="76">
        <v>350.0</v>
      </c>
      <c r="E125" s="62">
        <f t="shared" si="28"/>
        <v>353.5</v>
      </c>
      <c r="F125" s="68">
        <f t="shared" si="1"/>
        <v>357</v>
      </c>
      <c r="G125" s="68">
        <f t="shared" si="2"/>
        <v>360.5</v>
      </c>
      <c r="H125" s="69">
        <f t="shared" si="3"/>
        <v>364</v>
      </c>
      <c r="I125" s="69">
        <f t="shared" si="4"/>
        <v>367.5</v>
      </c>
      <c r="J125" s="69">
        <f t="shared" si="5"/>
        <v>371</v>
      </c>
      <c r="K125" s="69">
        <f t="shared" si="6"/>
        <v>374.5</v>
      </c>
      <c r="L125" s="69">
        <f t="array" ref="L125">D125*1.08</f>
        <v>378</v>
      </c>
      <c r="M125" s="69">
        <f t="shared" si="7"/>
        <v>381.5</v>
      </c>
      <c r="N125" s="69">
        <f t="array" ref="N125">D125*1.1</f>
        <v>385</v>
      </c>
      <c r="O125" s="69">
        <f t="shared" si="8"/>
        <v>388.5</v>
      </c>
      <c r="P125" s="69">
        <f t="shared" si="9"/>
        <v>392</v>
      </c>
      <c r="Q125" s="69">
        <f t="shared" si="10"/>
        <v>395.5</v>
      </c>
      <c r="R125" s="69">
        <f t="shared" si="11"/>
        <v>399</v>
      </c>
      <c r="S125" s="69">
        <f t="shared" si="12"/>
        <v>402.5</v>
      </c>
      <c r="T125" s="69">
        <f t="shared" si="13"/>
        <v>406</v>
      </c>
      <c r="U125" s="69">
        <f t="shared" si="14"/>
        <v>409.5</v>
      </c>
      <c r="V125" s="69">
        <f t="shared" si="15"/>
        <v>413</v>
      </c>
      <c r="W125" s="69">
        <f t="shared" si="16"/>
        <v>416.5</v>
      </c>
      <c r="X125" s="69">
        <f t="shared" si="17"/>
        <v>420</v>
      </c>
      <c r="Y125" s="69">
        <f t="shared" si="18"/>
        <v>423.5</v>
      </c>
      <c r="Z125" s="69">
        <f t="shared" si="19"/>
        <v>427</v>
      </c>
      <c r="AA125" s="69">
        <f t="shared" si="20"/>
        <v>430.5</v>
      </c>
      <c r="AB125" s="69">
        <f t="shared" si="21"/>
        <v>434</v>
      </c>
      <c r="AC125" s="69">
        <f t="shared" si="22"/>
        <v>437.5</v>
      </c>
      <c r="AD125" s="69">
        <f t="shared" si="23"/>
        <v>441</v>
      </c>
      <c r="AE125" s="69">
        <f t="shared" si="24"/>
        <v>444.5</v>
      </c>
      <c r="AF125" s="69">
        <f t="shared" si="25"/>
        <v>448</v>
      </c>
      <c r="AG125" s="69">
        <f t="shared" si="26"/>
        <v>451.5</v>
      </c>
      <c r="AH125" s="69">
        <f t="shared" si="27"/>
        <v>455</v>
      </c>
    </row>
    <row r="126">
      <c r="A126" s="93"/>
      <c r="B126" s="84" t="s">
        <v>223</v>
      </c>
      <c r="C126" s="75" t="s">
        <v>224</v>
      </c>
      <c r="D126" s="76">
        <v>350.0</v>
      </c>
      <c r="E126" s="62">
        <f t="shared" si="28"/>
        <v>353.5</v>
      </c>
      <c r="F126" s="68">
        <f t="shared" si="1"/>
        <v>357</v>
      </c>
      <c r="G126" s="68">
        <f t="shared" si="2"/>
        <v>360.5</v>
      </c>
      <c r="H126" s="69">
        <f t="shared" si="3"/>
        <v>364</v>
      </c>
      <c r="I126" s="69">
        <f t="shared" si="4"/>
        <v>367.5</v>
      </c>
      <c r="J126" s="69">
        <f t="shared" si="5"/>
        <v>371</v>
      </c>
      <c r="K126" s="69">
        <f t="shared" si="6"/>
        <v>374.5</v>
      </c>
      <c r="L126" s="69">
        <f t="array" ref="L126">D126*1.08</f>
        <v>378</v>
      </c>
      <c r="M126" s="69">
        <f t="shared" si="7"/>
        <v>381.5</v>
      </c>
      <c r="N126" s="69">
        <f t="array" ref="N126">D126*1.1</f>
        <v>385</v>
      </c>
      <c r="O126" s="69">
        <f t="shared" si="8"/>
        <v>388.5</v>
      </c>
      <c r="P126" s="69">
        <f t="shared" si="9"/>
        <v>392</v>
      </c>
      <c r="Q126" s="69">
        <f t="shared" si="10"/>
        <v>395.5</v>
      </c>
      <c r="R126" s="69">
        <f t="shared" si="11"/>
        <v>399</v>
      </c>
      <c r="S126" s="69">
        <f t="shared" si="12"/>
        <v>402.5</v>
      </c>
      <c r="T126" s="69">
        <f t="shared" si="13"/>
        <v>406</v>
      </c>
      <c r="U126" s="69">
        <f t="shared" si="14"/>
        <v>409.5</v>
      </c>
      <c r="V126" s="69">
        <f t="shared" si="15"/>
        <v>413</v>
      </c>
      <c r="W126" s="69">
        <f t="shared" si="16"/>
        <v>416.5</v>
      </c>
      <c r="X126" s="69">
        <f t="shared" si="17"/>
        <v>420</v>
      </c>
      <c r="Y126" s="69">
        <f t="shared" si="18"/>
        <v>423.5</v>
      </c>
      <c r="Z126" s="69">
        <f t="shared" si="19"/>
        <v>427</v>
      </c>
      <c r="AA126" s="69">
        <f t="shared" si="20"/>
        <v>430.5</v>
      </c>
      <c r="AB126" s="69">
        <f t="shared" si="21"/>
        <v>434</v>
      </c>
      <c r="AC126" s="69">
        <f t="shared" si="22"/>
        <v>437.5</v>
      </c>
      <c r="AD126" s="69">
        <f t="shared" si="23"/>
        <v>441</v>
      </c>
      <c r="AE126" s="69">
        <f t="shared" si="24"/>
        <v>444.5</v>
      </c>
      <c r="AF126" s="69">
        <f t="shared" si="25"/>
        <v>448</v>
      </c>
      <c r="AG126" s="69">
        <f t="shared" si="26"/>
        <v>451.5</v>
      </c>
      <c r="AH126" s="69">
        <f t="shared" si="27"/>
        <v>455</v>
      </c>
    </row>
    <row r="127">
      <c r="A127" s="93"/>
      <c r="B127" s="84" t="s">
        <v>225</v>
      </c>
      <c r="C127" s="75" t="s">
        <v>226</v>
      </c>
      <c r="D127" s="76">
        <v>350.0</v>
      </c>
      <c r="E127" s="62">
        <f t="shared" si="28"/>
        <v>353.5</v>
      </c>
      <c r="F127" s="68">
        <f t="shared" si="1"/>
        <v>357</v>
      </c>
      <c r="G127" s="68">
        <f t="shared" si="2"/>
        <v>360.5</v>
      </c>
      <c r="H127" s="69">
        <f t="shared" si="3"/>
        <v>364</v>
      </c>
      <c r="I127" s="69">
        <f t="shared" si="4"/>
        <v>367.5</v>
      </c>
      <c r="J127" s="69">
        <f t="shared" si="5"/>
        <v>371</v>
      </c>
      <c r="K127" s="69">
        <f t="shared" si="6"/>
        <v>374.5</v>
      </c>
      <c r="L127" s="69">
        <f t="array" ref="L127">D127*1.08</f>
        <v>378</v>
      </c>
      <c r="M127" s="69">
        <f t="shared" si="7"/>
        <v>381.5</v>
      </c>
      <c r="N127" s="69">
        <f t="array" ref="N127">D127*1.1</f>
        <v>385</v>
      </c>
      <c r="O127" s="69">
        <f t="shared" si="8"/>
        <v>388.5</v>
      </c>
      <c r="P127" s="69">
        <f t="shared" si="9"/>
        <v>392</v>
      </c>
      <c r="Q127" s="69">
        <f t="shared" si="10"/>
        <v>395.5</v>
      </c>
      <c r="R127" s="69">
        <f t="shared" si="11"/>
        <v>399</v>
      </c>
      <c r="S127" s="69">
        <f t="shared" si="12"/>
        <v>402.5</v>
      </c>
      <c r="T127" s="69">
        <f t="shared" si="13"/>
        <v>406</v>
      </c>
      <c r="U127" s="69">
        <f t="shared" si="14"/>
        <v>409.5</v>
      </c>
      <c r="V127" s="69">
        <f t="shared" si="15"/>
        <v>413</v>
      </c>
      <c r="W127" s="69">
        <f t="shared" si="16"/>
        <v>416.5</v>
      </c>
      <c r="X127" s="69">
        <f t="shared" si="17"/>
        <v>420</v>
      </c>
      <c r="Y127" s="69">
        <f t="shared" si="18"/>
        <v>423.5</v>
      </c>
      <c r="Z127" s="69">
        <f t="shared" si="19"/>
        <v>427</v>
      </c>
      <c r="AA127" s="69">
        <f t="shared" si="20"/>
        <v>430.5</v>
      </c>
      <c r="AB127" s="69">
        <f t="shared" si="21"/>
        <v>434</v>
      </c>
      <c r="AC127" s="69">
        <f t="shared" si="22"/>
        <v>437.5</v>
      </c>
      <c r="AD127" s="69">
        <f t="shared" si="23"/>
        <v>441</v>
      </c>
      <c r="AE127" s="69">
        <f t="shared" si="24"/>
        <v>444.5</v>
      </c>
      <c r="AF127" s="69">
        <f t="shared" si="25"/>
        <v>448</v>
      </c>
      <c r="AG127" s="69">
        <f t="shared" si="26"/>
        <v>451.5</v>
      </c>
      <c r="AH127" s="69">
        <f t="shared" si="27"/>
        <v>455</v>
      </c>
    </row>
    <row r="128">
      <c r="A128" s="93"/>
      <c r="B128" s="84" t="s">
        <v>227</v>
      </c>
      <c r="C128" s="75" t="s">
        <v>228</v>
      </c>
      <c r="D128" s="76">
        <v>350.0</v>
      </c>
      <c r="E128" s="62">
        <f t="shared" si="28"/>
        <v>353.5</v>
      </c>
      <c r="F128" s="68">
        <f t="shared" si="1"/>
        <v>357</v>
      </c>
      <c r="G128" s="68">
        <f t="shared" si="2"/>
        <v>360.5</v>
      </c>
      <c r="H128" s="69">
        <f t="shared" si="3"/>
        <v>364</v>
      </c>
      <c r="I128" s="69">
        <f t="shared" si="4"/>
        <v>367.5</v>
      </c>
      <c r="J128" s="69">
        <f t="shared" si="5"/>
        <v>371</v>
      </c>
      <c r="K128" s="69">
        <f t="shared" si="6"/>
        <v>374.5</v>
      </c>
      <c r="L128" s="69">
        <f t="array" ref="L128">D128*1.08</f>
        <v>378</v>
      </c>
      <c r="M128" s="69">
        <f t="shared" si="7"/>
        <v>381.5</v>
      </c>
      <c r="N128" s="69">
        <f t="array" ref="N128">D128*1.1</f>
        <v>385</v>
      </c>
      <c r="O128" s="69">
        <f t="shared" si="8"/>
        <v>388.5</v>
      </c>
      <c r="P128" s="69">
        <f t="shared" si="9"/>
        <v>392</v>
      </c>
      <c r="Q128" s="69">
        <f t="shared" si="10"/>
        <v>395.5</v>
      </c>
      <c r="R128" s="69">
        <f t="shared" si="11"/>
        <v>399</v>
      </c>
      <c r="S128" s="69">
        <f t="shared" si="12"/>
        <v>402.5</v>
      </c>
      <c r="T128" s="69">
        <f t="shared" si="13"/>
        <v>406</v>
      </c>
      <c r="U128" s="69">
        <f t="shared" si="14"/>
        <v>409.5</v>
      </c>
      <c r="V128" s="69">
        <f t="shared" si="15"/>
        <v>413</v>
      </c>
      <c r="W128" s="69">
        <f t="shared" si="16"/>
        <v>416.5</v>
      </c>
      <c r="X128" s="69">
        <f t="shared" si="17"/>
        <v>420</v>
      </c>
      <c r="Y128" s="69">
        <f t="shared" si="18"/>
        <v>423.5</v>
      </c>
      <c r="Z128" s="69">
        <f t="shared" si="19"/>
        <v>427</v>
      </c>
      <c r="AA128" s="69">
        <f t="shared" si="20"/>
        <v>430.5</v>
      </c>
      <c r="AB128" s="69">
        <f t="shared" si="21"/>
        <v>434</v>
      </c>
      <c r="AC128" s="69">
        <f t="shared" si="22"/>
        <v>437.5</v>
      </c>
      <c r="AD128" s="69">
        <f t="shared" si="23"/>
        <v>441</v>
      </c>
      <c r="AE128" s="69">
        <f t="shared" si="24"/>
        <v>444.5</v>
      </c>
      <c r="AF128" s="69">
        <f t="shared" si="25"/>
        <v>448</v>
      </c>
      <c r="AG128" s="69">
        <f t="shared" si="26"/>
        <v>451.5</v>
      </c>
      <c r="AH128" s="69">
        <f t="shared" si="27"/>
        <v>455</v>
      </c>
    </row>
    <row r="129">
      <c r="A129" s="73"/>
      <c r="B129" s="34" t="s">
        <v>229</v>
      </c>
      <c r="C129" s="104" t="s">
        <v>230</v>
      </c>
      <c r="D129" s="76">
        <v>350.0</v>
      </c>
      <c r="E129" s="62">
        <f t="shared" si="28"/>
        <v>353.5</v>
      </c>
      <c r="F129" s="68">
        <f t="shared" si="1"/>
        <v>357</v>
      </c>
      <c r="G129" s="68">
        <f t="shared" si="2"/>
        <v>360.5</v>
      </c>
      <c r="H129" s="69">
        <f t="shared" si="3"/>
        <v>364</v>
      </c>
      <c r="I129" s="69">
        <f t="shared" si="4"/>
        <v>367.5</v>
      </c>
      <c r="J129" s="69">
        <f t="shared" si="5"/>
        <v>371</v>
      </c>
      <c r="K129" s="69">
        <f t="shared" si="6"/>
        <v>374.5</v>
      </c>
      <c r="L129" s="69">
        <f t="array" ref="L129">D129*1.08</f>
        <v>378</v>
      </c>
      <c r="M129" s="69">
        <f t="shared" si="7"/>
        <v>381.5</v>
      </c>
      <c r="N129" s="69">
        <f t="array" ref="N129">D129*1.1</f>
        <v>385</v>
      </c>
      <c r="O129" s="69">
        <f t="shared" si="8"/>
        <v>388.5</v>
      </c>
      <c r="P129" s="69">
        <f t="shared" si="9"/>
        <v>392</v>
      </c>
      <c r="Q129" s="69">
        <f t="shared" si="10"/>
        <v>395.5</v>
      </c>
      <c r="R129" s="69">
        <f t="shared" si="11"/>
        <v>399</v>
      </c>
      <c r="S129" s="69">
        <f t="shared" si="12"/>
        <v>402.5</v>
      </c>
      <c r="T129" s="69">
        <f t="shared" si="13"/>
        <v>406</v>
      </c>
      <c r="U129" s="69">
        <f t="shared" si="14"/>
        <v>409.5</v>
      </c>
      <c r="V129" s="69">
        <f t="shared" si="15"/>
        <v>413</v>
      </c>
      <c r="W129" s="69">
        <f t="shared" si="16"/>
        <v>416.5</v>
      </c>
      <c r="X129" s="69">
        <f t="shared" si="17"/>
        <v>420</v>
      </c>
      <c r="Y129" s="69">
        <f t="shared" si="18"/>
        <v>423.5</v>
      </c>
      <c r="Z129" s="69">
        <f t="shared" si="19"/>
        <v>427</v>
      </c>
      <c r="AA129" s="69">
        <f t="shared" si="20"/>
        <v>430.5</v>
      </c>
      <c r="AB129" s="69">
        <f t="shared" si="21"/>
        <v>434</v>
      </c>
      <c r="AC129" s="69">
        <f t="shared" si="22"/>
        <v>437.5</v>
      </c>
      <c r="AD129" s="69">
        <f t="shared" si="23"/>
        <v>441</v>
      </c>
      <c r="AE129" s="69">
        <f t="shared" si="24"/>
        <v>444.5</v>
      </c>
      <c r="AF129" s="69">
        <f t="shared" si="25"/>
        <v>448</v>
      </c>
      <c r="AG129" s="69">
        <f t="shared" si="26"/>
        <v>451.5</v>
      </c>
      <c r="AH129" s="69">
        <f t="shared" si="27"/>
        <v>455</v>
      </c>
    </row>
    <row r="130">
      <c r="A130" s="73"/>
      <c r="B130" s="105" t="s">
        <v>231</v>
      </c>
      <c r="C130" s="106" t="s">
        <v>232</v>
      </c>
      <c r="D130" s="76">
        <v>350.0</v>
      </c>
      <c r="E130" s="62">
        <f t="shared" si="28"/>
        <v>353.5</v>
      </c>
      <c r="F130" s="68">
        <f t="shared" si="1"/>
        <v>357</v>
      </c>
      <c r="G130" s="68">
        <f t="shared" si="2"/>
        <v>360.5</v>
      </c>
      <c r="H130" s="69">
        <f t="shared" si="3"/>
        <v>364</v>
      </c>
      <c r="I130" s="69">
        <f t="shared" si="4"/>
        <v>367.5</v>
      </c>
      <c r="J130" s="69">
        <f t="shared" si="5"/>
        <v>371</v>
      </c>
      <c r="K130" s="69">
        <f t="shared" si="6"/>
        <v>374.5</v>
      </c>
      <c r="L130" s="69">
        <f t="array" ref="L130">D130*1.08</f>
        <v>378</v>
      </c>
      <c r="M130" s="69">
        <f t="shared" si="7"/>
        <v>381.5</v>
      </c>
      <c r="N130" s="69">
        <f t="array" ref="N130">D130*1.1</f>
        <v>385</v>
      </c>
      <c r="O130" s="69">
        <f t="shared" si="8"/>
        <v>388.5</v>
      </c>
      <c r="P130" s="69">
        <f t="shared" si="9"/>
        <v>392</v>
      </c>
      <c r="Q130" s="69">
        <f t="shared" si="10"/>
        <v>395.5</v>
      </c>
      <c r="R130" s="69">
        <f t="shared" si="11"/>
        <v>399</v>
      </c>
      <c r="S130" s="69">
        <f t="shared" si="12"/>
        <v>402.5</v>
      </c>
      <c r="T130" s="69">
        <f t="shared" si="13"/>
        <v>406</v>
      </c>
      <c r="U130" s="69">
        <f t="shared" si="14"/>
        <v>409.5</v>
      </c>
      <c r="V130" s="69">
        <f t="shared" si="15"/>
        <v>413</v>
      </c>
      <c r="W130" s="69">
        <f t="shared" si="16"/>
        <v>416.5</v>
      </c>
      <c r="X130" s="69">
        <f t="shared" si="17"/>
        <v>420</v>
      </c>
      <c r="Y130" s="69">
        <f t="shared" si="18"/>
        <v>423.5</v>
      </c>
      <c r="Z130" s="69">
        <f t="shared" si="19"/>
        <v>427</v>
      </c>
      <c r="AA130" s="69">
        <f t="shared" si="20"/>
        <v>430.5</v>
      </c>
      <c r="AB130" s="69">
        <f t="shared" si="21"/>
        <v>434</v>
      </c>
      <c r="AC130" s="69">
        <f t="shared" si="22"/>
        <v>437.5</v>
      </c>
      <c r="AD130" s="69">
        <f t="shared" si="23"/>
        <v>441</v>
      </c>
      <c r="AE130" s="69">
        <f t="shared" si="24"/>
        <v>444.5</v>
      </c>
      <c r="AF130" s="69">
        <f t="shared" si="25"/>
        <v>448</v>
      </c>
      <c r="AG130" s="69">
        <f t="shared" si="26"/>
        <v>451.5</v>
      </c>
      <c r="AH130" s="69">
        <f t="shared" si="27"/>
        <v>455</v>
      </c>
    </row>
    <row r="131">
      <c r="A131" s="73"/>
      <c r="B131" s="84" t="s">
        <v>233</v>
      </c>
      <c r="C131" s="75" t="s">
        <v>234</v>
      </c>
      <c r="D131" s="76">
        <v>350.0</v>
      </c>
      <c r="E131" s="62">
        <f t="shared" si="28"/>
        <v>353.5</v>
      </c>
      <c r="F131" s="68">
        <f t="shared" si="1"/>
        <v>357</v>
      </c>
      <c r="G131" s="68">
        <f t="shared" si="2"/>
        <v>360.5</v>
      </c>
      <c r="H131" s="69">
        <f t="shared" si="3"/>
        <v>364</v>
      </c>
      <c r="I131" s="69">
        <f t="shared" si="4"/>
        <v>367.5</v>
      </c>
      <c r="J131" s="69">
        <f t="shared" si="5"/>
        <v>371</v>
      </c>
      <c r="K131" s="69">
        <f t="shared" si="6"/>
        <v>374.5</v>
      </c>
      <c r="L131" s="69">
        <f t="array" ref="L131">D131*1.08</f>
        <v>378</v>
      </c>
      <c r="M131" s="69">
        <f t="shared" si="7"/>
        <v>381.5</v>
      </c>
      <c r="N131" s="69">
        <f t="array" ref="N131">D131*1.1</f>
        <v>385</v>
      </c>
      <c r="O131" s="69">
        <f t="shared" si="8"/>
        <v>388.5</v>
      </c>
      <c r="P131" s="69">
        <f t="shared" si="9"/>
        <v>392</v>
      </c>
      <c r="Q131" s="69">
        <f t="shared" si="10"/>
        <v>395.5</v>
      </c>
      <c r="R131" s="69">
        <f t="shared" si="11"/>
        <v>399</v>
      </c>
      <c r="S131" s="69">
        <f t="shared" si="12"/>
        <v>402.5</v>
      </c>
      <c r="T131" s="69">
        <f t="shared" si="13"/>
        <v>406</v>
      </c>
      <c r="U131" s="69">
        <f t="shared" si="14"/>
        <v>409.5</v>
      </c>
      <c r="V131" s="69">
        <f t="shared" si="15"/>
        <v>413</v>
      </c>
      <c r="W131" s="69">
        <f t="shared" si="16"/>
        <v>416.5</v>
      </c>
      <c r="X131" s="69">
        <f t="shared" si="17"/>
        <v>420</v>
      </c>
      <c r="Y131" s="69">
        <f t="shared" si="18"/>
        <v>423.5</v>
      </c>
      <c r="Z131" s="69">
        <f t="shared" si="19"/>
        <v>427</v>
      </c>
      <c r="AA131" s="69">
        <f t="shared" si="20"/>
        <v>430.5</v>
      </c>
      <c r="AB131" s="69">
        <f t="shared" si="21"/>
        <v>434</v>
      </c>
      <c r="AC131" s="69">
        <f t="shared" si="22"/>
        <v>437.5</v>
      </c>
      <c r="AD131" s="69">
        <f t="shared" si="23"/>
        <v>441</v>
      </c>
      <c r="AE131" s="69">
        <f t="shared" si="24"/>
        <v>444.5</v>
      </c>
      <c r="AF131" s="69">
        <f t="shared" si="25"/>
        <v>448</v>
      </c>
      <c r="AG131" s="69">
        <f t="shared" si="26"/>
        <v>451.5</v>
      </c>
      <c r="AH131" s="69">
        <f t="shared" si="27"/>
        <v>455</v>
      </c>
    </row>
    <row r="132">
      <c r="A132" s="73"/>
      <c r="B132" s="84" t="s">
        <v>235</v>
      </c>
      <c r="C132" s="75" t="s">
        <v>236</v>
      </c>
      <c r="D132" s="76">
        <v>350.0</v>
      </c>
      <c r="E132" s="62">
        <f t="shared" si="28"/>
        <v>353.5</v>
      </c>
      <c r="F132" s="68">
        <f t="shared" si="1"/>
        <v>357</v>
      </c>
      <c r="G132" s="68">
        <f t="shared" si="2"/>
        <v>360.5</v>
      </c>
      <c r="H132" s="69">
        <f t="shared" si="3"/>
        <v>364</v>
      </c>
      <c r="I132" s="69">
        <f t="shared" si="4"/>
        <v>367.5</v>
      </c>
      <c r="J132" s="69">
        <f t="shared" si="5"/>
        <v>371</v>
      </c>
      <c r="K132" s="69">
        <f t="shared" si="6"/>
        <v>374.5</v>
      </c>
      <c r="L132" s="69">
        <f t="array" ref="L132">D132*1.08</f>
        <v>378</v>
      </c>
      <c r="M132" s="69">
        <f t="shared" si="7"/>
        <v>381.5</v>
      </c>
      <c r="N132" s="69">
        <f t="array" ref="N132">D132*1.1</f>
        <v>385</v>
      </c>
      <c r="O132" s="69">
        <f t="shared" si="8"/>
        <v>388.5</v>
      </c>
      <c r="P132" s="69">
        <f t="shared" si="9"/>
        <v>392</v>
      </c>
      <c r="Q132" s="69">
        <f t="shared" si="10"/>
        <v>395.5</v>
      </c>
      <c r="R132" s="69">
        <f t="shared" si="11"/>
        <v>399</v>
      </c>
      <c r="S132" s="69">
        <f t="shared" si="12"/>
        <v>402.5</v>
      </c>
      <c r="T132" s="69">
        <f t="shared" si="13"/>
        <v>406</v>
      </c>
      <c r="U132" s="69">
        <f t="shared" si="14"/>
        <v>409.5</v>
      </c>
      <c r="V132" s="69">
        <f t="shared" si="15"/>
        <v>413</v>
      </c>
      <c r="W132" s="69">
        <f t="shared" si="16"/>
        <v>416.5</v>
      </c>
      <c r="X132" s="69">
        <f t="shared" si="17"/>
        <v>420</v>
      </c>
      <c r="Y132" s="69">
        <f t="shared" si="18"/>
        <v>423.5</v>
      </c>
      <c r="Z132" s="69">
        <f t="shared" si="19"/>
        <v>427</v>
      </c>
      <c r="AA132" s="69">
        <f t="shared" si="20"/>
        <v>430.5</v>
      </c>
      <c r="AB132" s="69">
        <f t="shared" si="21"/>
        <v>434</v>
      </c>
      <c r="AC132" s="69">
        <f t="shared" si="22"/>
        <v>437.5</v>
      </c>
      <c r="AD132" s="69">
        <f t="shared" si="23"/>
        <v>441</v>
      </c>
      <c r="AE132" s="69">
        <f t="shared" si="24"/>
        <v>444.5</v>
      </c>
      <c r="AF132" s="69">
        <f t="shared" si="25"/>
        <v>448</v>
      </c>
      <c r="AG132" s="69">
        <f t="shared" si="26"/>
        <v>451.5</v>
      </c>
      <c r="AH132" s="69">
        <f t="shared" si="27"/>
        <v>455</v>
      </c>
    </row>
    <row r="133">
      <c r="A133" s="73"/>
      <c r="B133" s="84" t="s">
        <v>237</v>
      </c>
      <c r="C133" s="75" t="s">
        <v>238</v>
      </c>
      <c r="D133" s="76">
        <v>350.0</v>
      </c>
      <c r="E133" s="62">
        <f t="shared" si="28"/>
        <v>353.5</v>
      </c>
      <c r="F133" s="68">
        <f t="shared" si="1"/>
        <v>357</v>
      </c>
      <c r="G133" s="68">
        <f t="shared" si="2"/>
        <v>360.5</v>
      </c>
      <c r="H133" s="69">
        <f t="shared" si="3"/>
        <v>364</v>
      </c>
      <c r="I133" s="69">
        <f t="shared" si="4"/>
        <v>367.5</v>
      </c>
      <c r="J133" s="69">
        <f t="shared" si="5"/>
        <v>371</v>
      </c>
      <c r="K133" s="69">
        <f t="shared" si="6"/>
        <v>374.5</v>
      </c>
      <c r="L133" s="69">
        <f t="array" ref="L133">D133*1.08</f>
        <v>378</v>
      </c>
      <c r="M133" s="69">
        <f t="shared" si="7"/>
        <v>381.5</v>
      </c>
      <c r="N133" s="69">
        <f t="array" ref="N133">D133*1.1</f>
        <v>385</v>
      </c>
      <c r="O133" s="69">
        <f t="shared" si="8"/>
        <v>388.5</v>
      </c>
      <c r="P133" s="69">
        <f t="shared" si="9"/>
        <v>392</v>
      </c>
      <c r="Q133" s="69">
        <f t="shared" si="10"/>
        <v>395.5</v>
      </c>
      <c r="R133" s="69">
        <f t="shared" si="11"/>
        <v>399</v>
      </c>
      <c r="S133" s="69">
        <f t="shared" si="12"/>
        <v>402.5</v>
      </c>
      <c r="T133" s="69">
        <f t="shared" si="13"/>
        <v>406</v>
      </c>
      <c r="U133" s="69">
        <f t="shared" si="14"/>
        <v>409.5</v>
      </c>
      <c r="V133" s="69">
        <f t="shared" si="15"/>
        <v>413</v>
      </c>
      <c r="W133" s="69">
        <f t="shared" si="16"/>
        <v>416.5</v>
      </c>
      <c r="X133" s="69">
        <f t="shared" si="17"/>
        <v>420</v>
      </c>
      <c r="Y133" s="69">
        <f t="shared" si="18"/>
        <v>423.5</v>
      </c>
      <c r="Z133" s="69">
        <f t="shared" si="19"/>
        <v>427</v>
      </c>
      <c r="AA133" s="69">
        <f t="shared" si="20"/>
        <v>430.5</v>
      </c>
      <c r="AB133" s="69">
        <f t="shared" si="21"/>
        <v>434</v>
      </c>
      <c r="AC133" s="69">
        <f t="shared" si="22"/>
        <v>437.5</v>
      </c>
      <c r="AD133" s="69">
        <f t="shared" si="23"/>
        <v>441</v>
      </c>
      <c r="AE133" s="69">
        <f t="shared" si="24"/>
        <v>444.5</v>
      </c>
      <c r="AF133" s="69">
        <f t="shared" si="25"/>
        <v>448</v>
      </c>
      <c r="AG133" s="69">
        <f t="shared" si="26"/>
        <v>451.5</v>
      </c>
      <c r="AH133" s="69">
        <f t="shared" si="27"/>
        <v>455</v>
      </c>
    </row>
    <row r="134">
      <c r="A134" s="73"/>
      <c r="B134" s="107" t="s">
        <v>239</v>
      </c>
      <c r="C134" s="75" t="s">
        <v>240</v>
      </c>
      <c r="D134" s="76">
        <v>350.0</v>
      </c>
      <c r="E134" s="62">
        <f t="shared" si="28"/>
        <v>353.5</v>
      </c>
      <c r="F134" s="68">
        <f t="shared" si="1"/>
        <v>357</v>
      </c>
      <c r="G134" s="68">
        <f t="shared" si="2"/>
        <v>360.5</v>
      </c>
      <c r="H134" s="69">
        <f t="shared" si="3"/>
        <v>364</v>
      </c>
      <c r="I134" s="69">
        <f t="shared" si="4"/>
        <v>367.5</v>
      </c>
      <c r="J134" s="69">
        <f t="shared" si="5"/>
        <v>371</v>
      </c>
      <c r="K134" s="69">
        <f t="shared" si="6"/>
        <v>374.5</v>
      </c>
      <c r="L134" s="69">
        <f t="array" ref="L134">D134*1.08</f>
        <v>378</v>
      </c>
      <c r="M134" s="69">
        <f t="shared" si="7"/>
        <v>381.5</v>
      </c>
      <c r="N134" s="69">
        <f t="array" ref="N134">D134*1.1</f>
        <v>385</v>
      </c>
      <c r="O134" s="69">
        <f t="shared" si="8"/>
        <v>388.5</v>
      </c>
      <c r="P134" s="69">
        <f t="shared" si="9"/>
        <v>392</v>
      </c>
      <c r="Q134" s="69">
        <f t="shared" si="10"/>
        <v>395.5</v>
      </c>
      <c r="R134" s="69">
        <f t="shared" si="11"/>
        <v>399</v>
      </c>
      <c r="S134" s="69">
        <f t="shared" si="12"/>
        <v>402.5</v>
      </c>
      <c r="T134" s="69">
        <f t="shared" si="13"/>
        <v>406</v>
      </c>
      <c r="U134" s="69">
        <f t="shared" si="14"/>
        <v>409.5</v>
      </c>
      <c r="V134" s="69">
        <f t="shared" si="15"/>
        <v>413</v>
      </c>
      <c r="W134" s="69">
        <f t="shared" si="16"/>
        <v>416.5</v>
      </c>
      <c r="X134" s="69">
        <f t="shared" si="17"/>
        <v>420</v>
      </c>
      <c r="Y134" s="69">
        <f t="shared" si="18"/>
        <v>423.5</v>
      </c>
      <c r="Z134" s="69">
        <f t="shared" si="19"/>
        <v>427</v>
      </c>
      <c r="AA134" s="69">
        <f t="shared" si="20"/>
        <v>430.5</v>
      </c>
      <c r="AB134" s="69">
        <f t="shared" si="21"/>
        <v>434</v>
      </c>
      <c r="AC134" s="69">
        <f t="shared" si="22"/>
        <v>437.5</v>
      </c>
      <c r="AD134" s="69">
        <f t="shared" si="23"/>
        <v>441</v>
      </c>
      <c r="AE134" s="69">
        <f t="shared" si="24"/>
        <v>444.5</v>
      </c>
      <c r="AF134" s="69">
        <f t="shared" si="25"/>
        <v>448</v>
      </c>
      <c r="AG134" s="69">
        <f t="shared" si="26"/>
        <v>451.5</v>
      </c>
      <c r="AH134" s="69">
        <f t="shared" si="27"/>
        <v>455</v>
      </c>
    </row>
    <row r="135">
      <c r="A135" s="108"/>
      <c r="B135" s="34" t="s">
        <v>241</v>
      </c>
      <c r="C135" s="109" t="s">
        <v>242</v>
      </c>
      <c r="D135" s="76">
        <v>350.0</v>
      </c>
      <c r="E135" s="62">
        <f t="shared" si="28"/>
        <v>353.5</v>
      </c>
      <c r="F135" s="68">
        <f t="shared" si="1"/>
        <v>357</v>
      </c>
      <c r="G135" s="68">
        <f t="shared" si="2"/>
        <v>360.5</v>
      </c>
      <c r="H135" s="69">
        <f t="shared" si="3"/>
        <v>364</v>
      </c>
      <c r="I135" s="69">
        <f t="shared" si="4"/>
        <v>367.5</v>
      </c>
      <c r="J135" s="69">
        <f t="shared" si="5"/>
        <v>371</v>
      </c>
      <c r="K135" s="69">
        <f t="shared" si="6"/>
        <v>374.5</v>
      </c>
      <c r="L135" s="69">
        <f t="array" ref="L135">D135*1.08</f>
        <v>378</v>
      </c>
      <c r="M135" s="69">
        <f t="shared" si="7"/>
        <v>381.5</v>
      </c>
      <c r="N135" s="69">
        <f t="array" ref="N135">D135*1.1</f>
        <v>385</v>
      </c>
      <c r="O135" s="69">
        <f t="shared" si="8"/>
        <v>388.5</v>
      </c>
      <c r="P135" s="69">
        <f t="shared" si="9"/>
        <v>392</v>
      </c>
      <c r="Q135" s="69">
        <f t="shared" si="10"/>
        <v>395.5</v>
      </c>
      <c r="R135" s="69">
        <f t="shared" si="11"/>
        <v>399</v>
      </c>
      <c r="S135" s="69">
        <f t="shared" si="12"/>
        <v>402.5</v>
      </c>
      <c r="T135" s="69">
        <f t="shared" si="13"/>
        <v>406</v>
      </c>
      <c r="U135" s="69">
        <f t="shared" si="14"/>
        <v>409.5</v>
      </c>
      <c r="V135" s="69">
        <f t="shared" si="15"/>
        <v>413</v>
      </c>
      <c r="W135" s="69">
        <f t="shared" si="16"/>
        <v>416.5</v>
      </c>
      <c r="X135" s="69">
        <f t="shared" si="17"/>
        <v>420</v>
      </c>
      <c r="Y135" s="69">
        <f t="shared" si="18"/>
        <v>423.5</v>
      </c>
      <c r="Z135" s="69">
        <f t="shared" si="19"/>
        <v>427</v>
      </c>
      <c r="AA135" s="69">
        <f t="shared" si="20"/>
        <v>430.5</v>
      </c>
      <c r="AB135" s="69">
        <f t="shared" si="21"/>
        <v>434</v>
      </c>
      <c r="AC135" s="69">
        <f t="shared" si="22"/>
        <v>437.5</v>
      </c>
      <c r="AD135" s="69">
        <f t="shared" si="23"/>
        <v>441</v>
      </c>
      <c r="AE135" s="69">
        <f t="shared" si="24"/>
        <v>444.5</v>
      </c>
      <c r="AF135" s="69">
        <f t="shared" si="25"/>
        <v>448</v>
      </c>
      <c r="AG135" s="69">
        <f t="shared" si="26"/>
        <v>451.5</v>
      </c>
      <c r="AH135" s="69">
        <f t="shared" si="27"/>
        <v>455</v>
      </c>
    </row>
    <row r="136">
      <c r="A136" s="108"/>
      <c r="B136" s="110"/>
      <c r="C136" s="80" t="s">
        <v>243</v>
      </c>
      <c r="D136" s="76">
        <v>0.0</v>
      </c>
      <c r="E136" s="62">
        <f t="shared" si="28"/>
        <v>0</v>
      </c>
      <c r="F136" s="68">
        <f t="shared" si="1"/>
        <v>0</v>
      </c>
      <c r="G136" s="68">
        <f t="shared" si="2"/>
        <v>0</v>
      </c>
      <c r="H136" s="69">
        <f t="shared" si="3"/>
        <v>0</v>
      </c>
      <c r="I136" s="69">
        <f t="shared" si="4"/>
        <v>0</v>
      </c>
      <c r="J136" s="69">
        <f t="shared" si="5"/>
        <v>0</v>
      </c>
      <c r="K136" s="69">
        <f t="shared" si="6"/>
        <v>0</v>
      </c>
      <c r="L136" s="69">
        <f t="array" ref="L136">D136*1.08</f>
        <v>0</v>
      </c>
      <c r="M136" s="69">
        <f t="shared" si="7"/>
        <v>0</v>
      </c>
      <c r="N136" s="69">
        <f t="array" ref="N136">D136*1.1</f>
        <v>0</v>
      </c>
      <c r="O136" s="69">
        <f t="shared" si="8"/>
        <v>0</v>
      </c>
      <c r="P136" s="69">
        <f t="shared" si="9"/>
        <v>0</v>
      </c>
      <c r="Q136" s="69">
        <f t="shared" si="10"/>
        <v>0</v>
      </c>
      <c r="R136" s="69">
        <f t="shared" si="11"/>
        <v>0</v>
      </c>
      <c r="S136" s="69">
        <f t="shared" si="12"/>
        <v>0</v>
      </c>
      <c r="T136" s="69">
        <f t="shared" si="13"/>
        <v>0</v>
      </c>
      <c r="U136" s="69">
        <f t="shared" si="14"/>
        <v>0</v>
      </c>
      <c r="V136" s="69">
        <f t="shared" si="15"/>
        <v>0</v>
      </c>
      <c r="W136" s="69">
        <f t="shared" si="16"/>
        <v>0</v>
      </c>
      <c r="X136" s="69">
        <f t="shared" si="17"/>
        <v>0</v>
      </c>
      <c r="Y136" s="69">
        <f t="shared" si="18"/>
        <v>0</v>
      </c>
      <c r="Z136" s="69">
        <f t="shared" si="19"/>
        <v>0</v>
      </c>
      <c r="AA136" s="69">
        <f t="shared" si="20"/>
        <v>0</v>
      </c>
      <c r="AB136" s="69">
        <f t="shared" si="21"/>
        <v>0</v>
      </c>
      <c r="AC136" s="69">
        <f t="shared" si="22"/>
        <v>0</v>
      </c>
      <c r="AD136" s="69">
        <f t="shared" si="23"/>
        <v>0</v>
      </c>
      <c r="AE136" s="69">
        <f t="shared" si="24"/>
        <v>0</v>
      </c>
      <c r="AF136" s="69">
        <f t="shared" si="25"/>
        <v>0</v>
      </c>
      <c r="AG136" s="69">
        <f t="shared" si="26"/>
        <v>0</v>
      </c>
      <c r="AH136" s="69">
        <f t="shared" si="27"/>
        <v>0</v>
      </c>
    </row>
    <row r="137">
      <c r="A137" s="73"/>
      <c r="B137" s="111" t="s">
        <v>244</v>
      </c>
      <c r="C137" s="77" t="s">
        <v>245</v>
      </c>
      <c r="D137" s="76">
        <v>3120.0</v>
      </c>
      <c r="E137" s="62">
        <f t="shared" si="28"/>
        <v>3151.2</v>
      </c>
      <c r="F137" s="68">
        <f t="shared" si="1"/>
        <v>3182.4</v>
      </c>
      <c r="G137" s="68">
        <f t="shared" si="2"/>
        <v>3213.6</v>
      </c>
      <c r="H137" s="69">
        <f t="shared" si="3"/>
        <v>3244.8</v>
      </c>
      <c r="I137" s="69">
        <f t="shared" si="4"/>
        <v>3276</v>
      </c>
      <c r="J137" s="69">
        <f t="shared" si="5"/>
        <v>3307.2</v>
      </c>
      <c r="K137" s="69">
        <f t="shared" si="6"/>
        <v>3338.4</v>
      </c>
      <c r="L137" s="69">
        <f t="array" ref="L137">D137*1.08</f>
        <v>3369.6</v>
      </c>
      <c r="M137" s="69">
        <f t="shared" si="7"/>
        <v>3400.8</v>
      </c>
      <c r="N137" s="69">
        <f t="array" ref="N137">D137*1.1</f>
        <v>3432</v>
      </c>
      <c r="O137" s="69">
        <f t="shared" si="8"/>
        <v>3463.2</v>
      </c>
      <c r="P137" s="69">
        <f t="shared" si="9"/>
        <v>3494.4</v>
      </c>
      <c r="Q137" s="69">
        <f t="shared" si="10"/>
        <v>3525.6</v>
      </c>
      <c r="R137" s="69">
        <f t="shared" si="11"/>
        <v>3556.8</v>
      </c>
      <c r="S137" s="69">
        <f t="shared" si="12"/>
        <v>3588</v>
      </c>
      <c r="T137" s="69">
        <f t="shared" si="13"/>
        <v>3619.2</v>
      </c>
      <c r="U137" s="69">
        <f t="shared" si="14"/>
        <v>3650.4</v>
      </c>
      <c r="V137" s="69">
        <f t="shared" si="15"/>
        <v>3681.6</v>
      </c>
      <c r="W137" s="69">
        <f t="shared" si="16"/>
        <v>3712.8</v>
      </c>
      <c r="X137" s="69">
        <f t="shared" si="17"/>
        <v>3744</v>
      </c>
      <c r="Y137" s="69">
        <f t="shared" si="18"/>
        <v>3775.2</v>
      </c>
      <c r="Z137" s="69">
        <f t="shared" si="19"/>
        <v>3806.4</v>
      </c>
      <c r="AA137" s="69">
        <f t="shared" si="20"/>
        <v>3837.6</v>
      </c>
      <c r="AB137" s="69">
        <f t="shared" si="21"/>
        <v>3868.8</v>
      </c>
      <c r="AC137" s="69">
        <f t="shared" si="22"/>
        <v>3900</v>
      </c>
      <c r="AD137" s="69">
        <f t="shared" si="23"/>
        <v>3931.2</v>
      </c>
      <c r="AE137" s="69">
        <f t="shared" si="24"/>
        <v>3962.4</v>
      </c>
      <c r="AF137" s="69">
        <f t="shared" si="25"/>
        <v>3993.6</v>
      </c>
      <c r="AG137" s="69">
        <f t="shared" si="26"/>
        <v>4024.8</v>
      </c>
      <c r="AH137" s="69">
        <f t="shared" si="27"/>
        <v>4056</v>
      </c>
    </row>
    <row r="138">
      <c r="A138" s="54"/>
      <c r="B138" s="55"/>
      <c r="C138" s="56" t="s">
        <v>246</v>
      </c>
      <c r="D138" s="76">
        <v>0.0</v>
      </c>
      <c r="E138" s="62">
        <f t="shared" si="28"/>
        <v>0</v>
      </c>
      <c r="F138" s="68">
        <f t="shared" si="1"/>
        <v>0</v>
      </c>
      <c r="G138" s="68">
        <f t="shared" si="2"/>
        <v>0</v>
      </c>
      <c r="H138" s="69">
        <f t="shared" si="3"/>
        <v>0</v>
      </c>
      <c r="I138" s="69">
        <f t="shared" si="4"/>
        <v>0</v>
      </c>
      <c r="J138" s="69">
        <f t="shared" si="5"/>
        <v>0</v>
      </c>
      <c r="K138" s="69">
        <f t="shared" si="6"/>
        <v>0</v>
      </c>
      <c r="L138" s="69">
        <f t="array" ref="L138">D138*1.08</f>
        <v>0</v>
      </c>
      <c r="M138" s="69">
        <f t="shared" si="7"/>
        <v>0</v>
      </c>
      <c r="N138" s="69">
        <f t="array" ref="N138">D138*1.1</f>
        <v>0</v>
      </c>
      <c r="O138" s="69">
        <f t="shared" si="8"/>
        <v>0</v>
      </c>
      <c r="P138" s="69">
        <f t="shared" si="9"/>
        <v>0</v>
      </c>
      <c r="Q138" s="69">
        <f t="shared" si="10"/>
        <v>0</v>
      </c>
      <c r="R138" s="69">
        <f t="shared" si="11"/>
        <v>0</v>
      </c>
      <c r="S138" s="69">
        <f t="shared" si="12"/>
        <v>0</v>
      </c>
      <c r="T138" s="69">
        <f t="shared" si="13"/>
        <v>0</v>
      </c>
      <c r="U138" s="69">
        <f t="shared" si="14"/>
        <v>0</v>
      </c>
      <c r="V138" s="69">
        <f t="shared" si="15"/>
        <v>0</v>
      </c>
      <c r="W138" s="69">
        <f t="shared" si="16"/>
        <v>0</v>
      </c>
      <c r="X138" s="69">
        <f t="shared" si="17"/>
        <v>0</v>
      </c>
      <c r="Y138" s="69">
        <f t="shared" si="18"/>
        <v>0</v>
      </c>
      <c r="Z138" s="69">
        <f t="shared" si="19"/>
        <v>0</v>
      </c>
      <c r="AA138" s="69">
        <f t="shared" si="20"/>
        <v>0</v>
      </c>
      <c r="AB138" s="69">
        <f t="shared" si="21"/>
        <v>0</v>
      </c>
      <c r="AC138" s="69">
        <f t="shared" si="22"/>
        <v>0</v>
      </c>
      <c r="AD138" s="69">
        <f t="shared" si="23"/>
        <v>0</v>
      </c>
      <c r="AE138" s="69">
        <f t="shared" si="24"/>
        <v>0</v>
      </c>
      <c r="AF138" s="69">
        <f t="shared" si="25"/>
        <v>0</v>
      </c>
      <c r="AG138" s="69">
        <f t="shared" si="26"/>
        <v>0</v>
      </c>
      <c r="AH138" s="69">
        <f t="shared" si="27"/>
        <v>0</v>
      </c>
    </row>
    <row r="139">
      <c r="A139" s="73"/>
      <c r="B139" s="84" t="s">
        <v>247</v>
      </c>
      <c r="C139" s="75" t="s">
        <v>248</v>
      </c>
      <c r="D139" s="76">
        <v>360.0</v>
      </c>
      <c r="E139" s="62">
        <f t="shared" si="28"/>
        <v>363.6</v>
      </c>
      <c r="F139" s="68">
        <f t="shared" si="1"/>
        <v>367.2</v>
      </c>
      <c r="G139" s="68">
        <f t="shared" si="2"/>
        <v>370.8</v>
      </c>
      <c r="H139" s="69">
        <f t="shared" si="3"/>
        <v>374.4</v>
      </c>
      <c r="I139" s="69">
        <f t="shared" si="4"/>
        <v>378</v>
      </c>
      <c r="J139" s="69">
        <f t="shared" si="5"/>
        <v>381.6</v>
      </c>
      <c r="K139" s="69">
        <f t="shared" si="6"/>
        <v>385.2</v>
      </c>
      <c r="L139" s="69">
        <f t="array" ref="L139">D139*1.08</f>
        <v>388.8</v>
      </c>
      <c r="M139" s="69">
        <f t="shared" si="7"/>
        <v>392.4</v>
      </c>
      <c r="N139" s="69">
        <f t="array" ref="N139">D139*1.1</f>
        <v>396</v>
      </c>
      <c r="O139" s="69">
        <f t="shared" si="8"/>
        <v>399.6</v>
      </c>
      <c r="P139" s="69">
        <f t="shared" si="9"/>
        <v>403.2</v>
      </c>
      <c r="Q139" s="69">
        <f t="shared" si="10"/>
        <v>406.8</v>
      </c>
      <c r="R139" s="69">
        <f t="shared" si="11"/>
        <v>410.4</v>
      </c>
      <c r="S139" s="69">
        <f t="shared" si="12"/>
        <v>414</v>
      </c>
      <c r="T139" s="69">
        <f t="shared" si="13"/>
        <v>417.6</v>
      </c>
      <c r="U139" s="69">
        <f t="shared" si="14"/>
        <v>421.2</v>
      </c>
      <c r="V139" s="69">
        <f t="shared" si="15"/>
        <v>424.8</v>
      </c>
      <c r="W139" s="69">
        <f t="shared" si="16"/>
        <v>428.4</v>
      </c>
      <c r="X139" s="69">
        <f t="shared" si="17"/>
        <v>432</v>
      </c>
      <c r="Y139" s="69">
        <f t="shared" si="18"/>
        <v>435.6</v>
      </c>
      <c r="Z139" s="69">
        <f t="shared" si="19"/>
        <v>439.2</v>
      </c>
      <c r="AA139" s="69">
        <f t="shared" si="20"/>
        <v>442.8</v>
      </c>
      <c r="AB139" s="69">
        <f t="shared" si="21"/>
        <v>446.4</v>
      </c>
      <c r="AC139" s="69">
        <f t="shared" si="22"/>
        <v>450</v>
      </c>
      <c r="AD139" s="69">
        <f t="shared" si="23"/>
        <v>453.6</v>
      </c>
      <c r="AE139" s="69">
        <f t="shared" si="24"/>
        <v>457.2</v>
      </c>
      <c r="AF139" s="69">
        <f t="shared" si="25"/>
        <v>460.8</v>
      </c>
      <c r="AG139" s="69">
        <f t="shared" si="26"/>
        <v>464.4</v>
      </c>
      <c r="AH139" s="69">
        <f t="shared" si="27"/>
        <v>468</v>
      </c>
    </row>
    <row r="140">
      <c r="A140" s="73"/>
      <c r="B140" s="84" t="s">
        <v>249</v>
      </c>
      <c r="C140" s="75" t="s">
        <v>250</v>
      </c>
      <c r="D140" s="76">
        <v>360.0</v>
      </c>
      <c r="E140" s="62">
        <f t="shared" si="28"/>
        <v>363.6</v>
      </c>
      <c r="F140" s="68">
        <f t="shared" si="1"/>
        <v>367.2</v>
      </c>
      <c r="G140" s="68">
        <f t="shared" si="2"/>
        <v>370.8</v>
      </c>
      <c r="H140" s="69">
        <f t="shared" si="3"/>
        <v>374.4</v>
      </c>
      <c r="I140" s="69">
        <f t="shared" si="4"/>
        <v>378</v>
      </c>
      <c r="J140" s="69">
        <f t="shared" si="5"/>
        <v>381.6</v>
      </c>
      <c r="K140" s="69">
        <f t="shared" si="6"/>
        <v>385.2</v>
      </c>
      <c r="L140" s="69">
        <f t="array" ref="L140">D140*1.08</f>
        <v>388.8</v>
      </c>
      <c r="M140" s="69">
        <f t="shared" si="7"/>
        <v>392.4</v>
      </c>
      <c r="N140" s="69">
        <f t="array" ref="N140">D140*1.1</f>
        <v>396</v>
      </c>
      <c r="O140" s="69">
        <f t="shared" si="8"/>
        <v>399.6</v>
      </c>
      <c r="P140" s="69">
        <f t="shared" si="9"/>
        <v>403.2</v>
      </c>
      <c r="Q140" s="69">
        <f t="shared" si="10"/>
        <v>406.8</v>
      </c>
      <c r="R140" s="69">
        <f t="shared" si="11"/>
        <v>410.4</v>
      </c>
      <c r="S140" s="69">
        <f t="shared" si="12"/>
        <v>414</v>
      </c>
      <c r="T140" s="69">
        <f t="shared" si="13"/>
        <v>417.6</v>
      </c>
      <c r="U140" s="69">
        <f t="shared" si="14"/>
        <v>421.2</v>
      </c>
      <c r="V140" s="69">
        <f t="shared" si="15"/>
        <v>424.8</v>
      </c>
      <c r="W140" s="69">
        <f t="shared" si="16"/>
        <v>428.4</v>
      </c>
      <c r="X140" s="69">
        <f t="shared" si="17"/>
        <v>432</v>
      </c>
      <c r="Y140" s="69">
        <f t="shared" si="18"/>
        <v>435.6</v>
      </c>
      <c r="Z140" s="69">
        <f t="shared" si="19"/>
        <v>439.2</v>
      </c>
      <c r="AA140" s="69">
        <f t="shared" si="20"/>
        <v>442.8</v>
      </c>
      <c r="AB140" s="69">
        <f t="shared" si="21"/>
        <v>446.4</v>
      </c>
      <c r="AC140" s="69">
        <f t="shared" si="22"/>
        <v>450</v>
      </c>
      <c r="AD140" s="69">
        <f t="shared" si="23"/>
        <v>453.6</v>
      </c>
      <c r="AE140" s="69">
        <f t="shared" si="24"/>
        <v>457.2</v>
      </c>
      <c r="AF140" s="69">
        <f t="shared" si="25"/>
        <v>460.8</v>
      </c>
      <c r="AG140" s="69">
        <f t="shared" si="26"/>
        <v>464.4</v>
      </c>
      <c r="AH140" s="69">
        <f t="shared" si="27"/>
        <v>468</v>
      </c>
    </row>
    <row r="141">
      <c r="A141" s="73"/>
      <c r="B141" s="84" t="s">
        <v>251</v>
      </c>
      <c r="C141" s="75" t="s">
        <v>252</v>
      </c>
      <c r="D141" s="76">
        <v>360.0</v>
      </c>
      <c r="E141" s="62">
        <f t="shared" si="28"/>
        <v>363.6</v>
      </c>
      <c r="F141" s="68">
        <f t="shared" si="1"/>
        <v>367.2</v>
      </c>
      <c r="G141" s="68">
        <f t="shared" si="2"/>
        <v>370.8</v>
      </c>
      <c r="H141" s="69">
        <f t="shared" si="3"/>
        <v>374.4</v>
      </c>
      <c r="I141" s="69">
        <f t="shared" si="4"/>
        <v>378</v>
      </c>
      <c r="J141" s="69">
        <f t="shared" si="5"/>
        <v>381.6</v>
      </c>
      <c r="K141" s="69">
        <f t="shared" si="6"/>
        <v>385.2</v>
      </c>
      <c r="L141" s="69">
        <f t="array" ref="L141">D141*1.08</f>
        <v>388.8</v>
      </c>
      <c r="M141" s="69">
        <f t="shared" si="7"/>
        <v>392.4</v>
      </c>
      <c r="N141" s="69">
        <f t="array" ref="N141">D141*1.1</f>
        <v>396</v>
      </c>
      <c r="O141" s="69">
        <f t="shared" si="8"/>
        <v>399.6</v>
      </c>
      <c r="P141" s="69">
        <f t="shared" si="9"/>
        <v>403.2</v>
      </c>
      <c r="Q141" s="69">
        <f t="shared" si="10"/>
        <v>406.8</v>
      </c>
      <c r="R141" s="69">
        <f t="shared" si="11"/>
        <v>410.4</v>
      </c>
      <c r="S141" s="69">
        <f t="shared" si="12"/>
        <v>414</v>
      </c>
      <c r="T141" s="69">
        <f t="shared" si="13"/>
        <v>417.6</v>
      </c>
      <c r="U141" s="69">
        <f t="shared" si="14"/>
        <v>421.2</v>
      </c>
      <c r="V141" s="69">
        <f t="shared" si="15"/>
        <v>424.8</v>
      </c>
      <c r="W141" s="69">
        <f t="shared" si="16"/>
        <v>428.4</v>
      </c>
      <c r="X141" s="69">
        <f t="shared" si="17"/>
        <v>432</v>
      </c>
      <c r="Y141" s="69">
        <f t="shared" si="18"/>
        <v>435.6</v>
      </c>
      <c r="Z141" s="69">
        <f t="shared" si="19"/>
        <v>439.2</v>
      </c>
      <c r="AA141" s="69">
        <f t="shared" si="20"/>
        <v>442.8</v>
      </c>
      <c r="AB141" s="69">
        <f t="shared" si="21"/>
        <v>446.4</v>
      </c>
      <c r="AC141" s="69">
        <f t="shared" si="22"/>
        <v>450</v>
      </c>
      <c r="AD141" s="69">
        <f t="shared" si="23"/>
        <v>453.6</v>
      </c>
      <c r="AE141" s="69">
        <f t="shared" si="24"/>
        <v>457.2</v>
      </c>
      <c r="AF141" s="69">
        <f t="shared" si="25"/>
        <v>460.8</v>
      </c>
      <c r="AG141" s="69">
        <f t="shared" si="26"/>
        <v>464.4</v>
      </c>
      <c r="AH141" s="69">
        <f t="shared" si="27"/>
        <v>468</v>
      </c>
    </row>
    <row r="142">
      <c r="A142" s="73"/>
      <c r="B142" s="84" t="s">
        <v>253</v>
      </c>
      <c r="C142" s="75" t="s">
        <v>254</v>
      </c>
      <c r="D142" s="76">
        <v>360.0</v>
      </c>
      <c r="E142" s="62">
        <f t="shared" si="28"/>
        <v>363.6</v>
      </c>
      <c r="F142" s="68">
        <f t="shared" si="1"/>
        <v>367.2</v>
      </c>
      <c r="G142" s="68">
        <f t="shared" si="2"/>
        <v>370.8</v>
      </c>
      <c r="H142" s="69">
        <f t="shared" si="3"/>
        <v>374.4</v>
      </c>
      <c r="I142" s="69">
        <f t="shared" si="4"/>
        <v>378</v>
      </c>
      <c r="J142" s="69">
        <f t="shared" si="5"/>
        <v>381.6</v>
      </c>
      <c r="K142" s="69">
        <f t="shared" si="6"/>
        <v>385.2</v>
      </c>
      <c r="L142" s="69">
        <f t="array" ref="L142">D142*1.08</f>
        <v>388.8</v>
      </c>
      <c r="M142" s="69">
        <f t="shared" si="7"/>
        <v>392.4</v>
      </c>
      <c r="N142" s="69">
        <f t="array" ref="N142">D142*1.1</f>
        <v>396</v>
      </c>
      <c r="O142" s="69">
        <f t="shared" si="8"/>
        <v>399.6</v>
      </c>
      <c r="P142" s="69">
        <f t="shared" si="9"/>
        <v>403.2</v>
      </c>
      <c r="Q142" s="69">
        <f t="shared" si="10"/>
        <v>406.8</v>
      </c>
      <c r="R142" s="69">
        <f t="shared" si="11"/>
        <v>410.4</v>
      </c>
      <c r="S142" s="69">
        <f t="shared" si="12"/>
        <v>414</v>
      </c>
      <c r="T142" s="69">
        <f t="shared" si="13"/>
        <v>417.6</v>
      </c>
      <c r="U142" s="69">
        <f t="shared" si="14"/>
        <v>421.2</v>
      </c>
      <c r="V142" s="69">
        <f t="shared" si="15"/>
        <v>424.8</v>
      </c>
      <c r="W142" s="69">
        <f t="shared" si="16"/>
        <v>428.4</v>
      </c>
      <c r="X142" s="69">
        <f t="shared" si="17"/>
        <v>432</v>
      </c>
      <c r="Y142" s="69">
        <f t="shared" si="18"/>
        <v>435.6</v>
      </c>
      <c r="Z142" s="69">
        <f t="shared" si="19"/>
        <v>439.2</v>
      </c>
      <c r="AA142" s="69">
        <f t="shared" si="20"/>
        <v>442.8</v>
      </c>
      <c r="AB142" s="69">
        <f t="shared" si="21"/>
        <v>446.4</v>
      </c>
      <c r="AC142" s="69">
        <f t="shared" si="22"/>
        <v>450</v>
      </c>
      <c r="AD142" s="69">
        <f t="shared" si="23"/>
        <v>453.6</v>
      </c>
      <c r="AE142" s="69">
        <f t="shared" si="24"/>
        <v>457.2</v>
      </c>
      <c r="AF142" s="69">
        <f t="shared" si="25"/>
        <v>460.8</v>
      </c>
      <c r="AG142" s="69">
        <f t="shared" si="26"/>
        <v>464.4</v>
      </c>
      <c r="AH142" s="69">
        <f t="shared" si="27"/>
        <v>468</v>
      </c>
    </row>
    <row r="143">
      <c r="A143" s="73"/>
      <c r="B143" s="84" t="s">
        <v>255</v>
      </c>
      <c r="C143" s="75" t="s">
        <v>256</v>
      </c>
      <c r="D143" s="76">
        <v>360.0</v>
      </c>
      <c r="E143" s="62">
        <f t="shared" si="28"/>
        <v>363.6</v>
      </c>
      <c r="F143" s="68">
        <f t="shared" si="1"/>
        <v>367.2</v>
      </c>
      <c r="G143" s="68">
        <f t="shared" si="2"/>
        <v>370.8</v>
      </c>
      <c r="H143" s="69">
        <f t="shared" si="3"/>
        <v>374.4</v>
      </c>
      <c r="I143" s="69">
        <f t="shared" si="4"/>
        <v>378</v>
      </c>
      <c r="J143" s="69">
        <f t="shared" si="5"/>
        <v>381.6</v>
      </c>
      <c r="K143" s="69">
        <f t="shared" si="6"/>
        <v>385.2</v>
      </c>
      <c r="L143" s="69">
        <f t="array" ref="L143">D143*1.08</f>
        <v>388.8</v>
      </c>
      <c r="M143" s="69">
        <f t="shared" si="7"/>
        <v>392.4</v>
      </c>
      <c r="N143" s="69">
        <f t="array" ref="N143">D143*1.1</f>
        <v>396</v>
      </c>
      <c r="O143" s="69">
        <f t="shared" si="8"/>
        <v>399.6</v>
      </c>
      <c r="P143" s="69">
        <f t="shared" si="9"/>
        <v>403.2</v>
      </c>
      <c r="Q143" s="69">
        <f t="shared" si="10"/>
        <v>406.8</v>
      </c>
      <c r="R143" s="69">
        <f t="shared" si="11"/>
        <v>410.4</v>
      </c>
      <c r="S143" s="69">
        <f t="shared" si="12"/>
        <v>414</v>
      </c>
      <c r="T143" s="69">
        <f t="shared" si="13"/>
        <v>417.6</v>
      </c>
      <c r="U143" s="69">
        <f t="shared" si="14"/>
        <v>421.2</v>
      </c>
      <c r="V143" s="69">
        <f t="shared" si="15"/>
        <v>424.8</v>
      </c>
      <c r="W143" s="69">
        <f t="shared" si="16"/>
        <v>428.4</v>
      </c>
      <c r="X143" s="69">
        <f t="shared" si="17"/>
        <v>432</v>
      </c>
      <c r="Y143" s="69">
        <f t="shared" si="18"/>
        <v>435.6</v>
      </c>
      <c r="Z143" s="69">
        <f t="shared" si="19"/>
        <v>439.2</v>
      </c>
      <c r="AA143" s="69">
        <f t="shared" si="20"/>
        <v>442.8</v>
      </c>
      <c r="AB143" s="69">
        <f t="shared" si="21"/>
        <v>446.4</v>
      </c>
      <c r="AC143" s="69">
        <f t="shared" si="22"/>
        <v>450</v>
      </c>
      <c r="AD143" s="69">
        <f t="shared" si="23"/>
        <v>453.6</v>
      </c>
      <c r="AE143" s="69">
        <f t="shared" si="24"/>
        <v>457.2</v>
      </c>
      <c r="AF143" s="69">
        <f t="shared" si="25"/>
        <v>460.8</v>
      </c>
      <c r="AG143" s="69">
        <f t="shared" si="26"/>
        <v>464.4</v>
      </c>
      <c r="AH143" s="69">
        <f t="shared" si="27"/>
        <v>468</v>
      </c>
    </row>
    <row r="144">
      <c r="A144" s="73"/>
      <c r="B144" s="84" t="s">
        <v>257</v>
      </c>
      <c r="C144" s="75" t="s">
        <v>258</v>
      </c>
      <c r="D144" s="76">
        <v>360.0</v>
      </c>
      <c r="E144" s="62">
        <f t="shared" si="28"/>
        <v>363.6</v>
      </c>
      <c r="F144" s="68">
        <f t="shared" si="1"/>
        <v>367.2</v>
      </c>
      <c r="G144" s="68">
        <f t="shared" si="2"/>
        <v>370.8</v>
      </c>
      <c r="H144" s="69">
        <f t="shared" si="3"/>
        <v>374.4</v>
      </c>
      <c r="I144" s="69">
        <f t="shared" si="4"/>
        <v>378</v>
      </c>
      <c r="J144" s="69">
        <f t="shared" si="5"/>
        <v>381.6</v>
      </c>
      <c r="K144" s="69">
        <f t="shared" si="6"/>
        <v>385.2</v>
      </c>
      <c r="L144" s="69">
        <f t="array" ref="L144">D144*1.08</f>
        <v>388.8</v>
      </c>
      <c r="M144" s="69">
        <f t="shared" si="7"/>
        <v>392.4</v>
      </c>
      <c r="N144" s="69">
        <f t="array" ref="N144">D144*1.1</f>
        <v>396</v>
      </c>
      <c r="O144" s="69">
        <f t="shared" si="8"/>
        <v>399.6</v>
      </c>
      <c r="P144" s="69">
        <f t="shared" si="9"/>
        <v>403.2</v>
      </c>
      <c r="Q144" s="69">
        <f t="shared" si="10"/>
        <v>406.8</v>
      </c>
      <c r="R144" s="69">
        <f t="shared" si="11"/>
        <v>410.4</v>
      </c>
      <c r="S144" s="69">
        <f t="shared" si="12"/>
        <v>414</v>
      </c>
      <c r="T144" s="69">
        <f t="shared" si="13"/>
        <v>417.6</v>
      </c>
      <c r="U144" s="69">
        <f t="shared" si="14"/>
        <v>421.2</v>
      </c>
      <c r="V144" s="69">
        <f t="shared" si="15"/>
        <v>424.8</v>
      </c>
      <c r="W144" s="69">
        <f t="shared" si="16"/>
        <v>428.4</v>
      </c>
      <c r="X144" s="69">
        <f t="shared" si="17"/>
        <v>432</v>
      </c>
      <c r="Y144" s="69">
        <f t="shared" si="18"/>
        <v>435.6</v>
      </c>
      <c r="Z144" s="69">
        <f t="shared" si="19"/>
        <v>439.2</v>
      </c>
      <c r="AA144" s="69">
        <f t="shared" si="20"/>
        <v>442.8</v>
      </c>
      <c r="AB144" s="69">
        <f t="shared" si="21"/>
        <v>446.4</v>
      </c>
      <c r="AC144" s="69">
        <f t="shared" si="22"/>
        <v>450</v>
      </c>
      <c r="AD144" s="69">
        <f t="shared" si="23"/>
        <v>453.6</v>
      </c>
      <c r="AE144" s="69">
        <f t="shared" si="24"/>
        <v>457.2</v>
      </c>
      <c r="AF144" s="69">
        <f t="shared" si="25"/>
        <v>460.8</v>
      </c>
      <c r="AG144" s="69">
        <f t="shared" si="26"/>
        <v>464.4</v>
      </c>
      <c r="AH144" s="69">
        <f t="shared" si="27"/>
        <v>468</v>
      </c>
    </row>
    <row r="145">
      <c r="A145" s="73"/>
      <c r="B145" s="84" t="s">
        <v>259</v>
      </c>
      <c r="C145" s="75" t="s">
        <v>260</v>
      </c>
      <c r="D145" s="76">
        <v>360.0</v>
      </c>
      <c r="E145" s="62">
        <f t="shared" si="28"/>
        <v>363.6</v>
      </c>
      <c r="F145" s="68">
        <f t="shared" si="1"/>
        <v>367.2</v>
      </c>
      <c r="G145" s="68">
        <f t="shared" si="2"/>
        <v>370.8</v>
      </c>
      <c r="H145" s="69">
        <f t="shared" si="3"/>
        <v>374.4</v>
      </c>
      <c r="I145" s="69">
        <f t="shared" si="4"/>
        <v>378</v>
      </c>
      <c r="J145" s="69">
        <f t="shared" si="5"/>
        <v>381.6</v>
      </c>
      <c r="K145" s="69">
        <f t="shared" si="6"/>
        <v>385.2</v>
      </c>
      <c r="L145" s="69">
        <f t="array" ref="L145">D145*1.08</f>
        <v>388.8</v>
      </c>
      <c r="M145" s="69">
        <f t="shared" si="7"/>
        <v>392.4</v>
      </c>
      <c r="N145" s="69">
        <f t="array" ref="N145">D145*1.1</f>
        <v>396</v>
      </c>
      <c r="O145" s="69">
        <f t="shared" si="8"/>
        <v>399.6</v>
      </c>
      <c r="P145" s="69">
        <f t="shared" si="9"/>
        <v>403.2</v>
      </c>
      <c r="Q145" s="69">
        <f t="shared" si="10"/>
        <v>406.8</v>
      </c>
      <c r="R145" s="69">
        <f t="shared" si="11"/>
        <v>410.4</v>
      </c>
      <c r="S145" s="69">
        <f t="shared" si="12"/>
        <v>414</v>
      </c>
      <c r="T145" s="69">
        <f t="shared" si="13"/>
        <v>417.6</v>
      </c>
      <c r="U145" s="69">
        <f t="shared" si="14"/>
        <v>421.2</v>
      </c>
      <c r="V145" s="69">
        <f t="shared" si="15"/>
        <v>424.8</v>
      </c>
      <c r="W145" s="69">
        <f t="shared" si="16"/>
        <v>428.4</v>
      </c>
      <c r="X145" s="69">
        <f t="shared" si="17"/>
        <v>432</v>
      </c>
      <c r="Y145" s="69">
        <f t="shared" si="18"/>
        <v>435.6</v>
      </c>
      <c r="Z145" s="69">
        <f t="shared" si="19"/>
        <v>439.2</v>
      </c>
      <c r="AA145" s="69">
        <f t="shared" si="20"/>
        <v>442.8</v>
      </c>
      <c r="AB145" s="69">
        <f t="shared" si="21"/>
        <v>446.4</v>
      </c>
      <c r="AC145" s="69">
        <f t="shared" si="22"/>
        <v>450</v>
      </c>
      <c r="AD145" s="69">
        <f t="shared" si="23"/>
        <v>453.6</v>
      </c>
      <c r="AE145" s="69">
        <f t="shared" si="24"/>
        <v>457.2</v>
      </c>
      <c r="AF145" s="69">
        <f t="shared" si="25"/>
        <v>460.8</v>
      </c>
      <c r="AG145" s="69">
        <f t="shared" si="26"/>
        <v>464.4</v>
      </c>
      <c r="AH145" s="69">
        <f t="shared" si="27"/>
        <v>468</v>
      </c>
    </row>
    <row r="146">
      <c r="A146" s="73"/>
      <c r="B146" s="84" t="s">
        <v>261</v>
      </c>
      <c r="C146" s="75" t="s">
        <v>262</v>
      </c>
      <c r="D146" s="76">
        <v>360.0</v>
      </c>
      <c r="E146" s="62">
        <f t="shared" si="28"/>
        <v>363.6</v>
      </c>
      <c r="F146" s="68">
        <f t="shared" si="1"/>
        <v>367.2</v>
      </c>
      <c r="G146" s="68">
        <f t="shared" si="2"/>
        <v>370.8</v>
      </c>
      <c r="H146" s="69">
        <f t="shared" si="3"/>
        <v>374.4</v>
      </c>
      <c r="I146" s="69">
        <f t="shared" si="4"/>
        <v>378</v>
      </c>
      <c r="J146" s="69">
        <f t="shared" si="5"/>
        <v>381.6</v>
      </c>
      <c r="K146" s="69">
        <f t="shared" si="6"/>
        <v>385.2</v>
      </c>
      <c r="L146" s="69">
        <f t="array" ref="L146">D146*1.08</f>
        <v>388.8</v>
      </c>
      <c r="M146" s="69">
        <f t="shared" si="7"/>
        <v>392.4</v>
      </c>
      <c r="N146" s="69">
        <f t="array" ref="N146">D146*1.1</f>
        <v>396</v>
      </c>
      <c r="O146" s="69">
        <f t="shared" si="8"/>
        <v>399.6</v>
      </c>
      <c r="P146" s="69">
        <f t="shared" si="9"/>
        <v>403.2</v>
      </c>
      <c r="Q146" s="69">
        <f t="shared" si="10"/>
        <v>406.8</v>
      </c>
      <c r="R146" s="69">
        <f t="shared" si="11"/>
        <v>410.4</v>
      </c>
      <c r="S146" s="69">
        <f t="shared" si="12"/>
        <v>414</v>
      </c>
      <c r="T146" s="69">
        <f t="shared" si="13"/>
        <v>417.6</v>
      </c>
      <c r="U146" s="69">
        <f t="shared" si="14"/>
        <v>421.2</v>
      </c>
      <c r="V146" s="69">
        <f t="shared" si="15"/>
        <v>424.8</v>
      </c>
      <c r="W146" s="69">
        <f t="shared" si="16"/>
        <v>428.4</v>
      </c>
      <c r="X146" s="69">
        <f t="shared" si="17"/>
        <v>432</v>
      </c>
      <c r="Y146" s="69">
        <f t="shared" si="18"/>
        <v>435.6</v>
      </c>
      <c r="Z146" s="69">
        <f t="shared" si="19"/>
        <v>439.2</v>
      </c>
      <c r="AA146" s="69">
        <f t="shared" si="20"/>
        <v>442.8</v>
      </c>
      <c r="AB146" s="69">
        <f t="shared" si="21"/>
        <v>446.4</v>
      </c>
      <c r="AC146" s="69">
        <f t="shared" si="22"/>
        <v>450</v>
      </c>
      <c r="AD146" s="69">
        <f t="shared" si="23"/>
        <v>453.6</v>
      </c>
      <c r="AE146" s="69">
        <f t="shared" si="24"/>
        <v>457.2</v>
      </c>
      <c r="AF146" s="69">
        <f t="shared" si="25"/>
        <v>460.8</v>
      </c>
      <c r="AG146" s="69">
        <f t="shared" si="26"/>
        <v>464.4</v>
      </c>
      <c r="AH146" s="69">
        <f t="shared" si="27"/>
        <v>468</v>
      </c>
    </row>
    <row r="147">
      <c r="A147" s="54"/>
      <c r="B147" s="88" t="s">
        <v>263</v>
      </c>
      <c r="C147" s="92" t="s">
        <v>264</v>
      </c>
      <c r="D147" s="76">
        <v>360.0</v>
      </c>
      <c r="E147" s="62">
        <f t="shared" si="28"/>
        <v>363.6</v>
      </c>
      <c r="F147" s="68">
        <f t="shared" si="1"/>
        <v>367.2</v>
      </c>
      <c r="G147" s="68">
        <f t="shared" si="2"/>
        <v>370.8</v>
      </c>
      <c r="H147" s="69">
        <f t="shared" si="3"/>
        <v>374.4</v>
      </c>
      <c r="I147" s="69">
        <f t="shared" si="4"/>
        <v>378</v>
      </c>
      <c r="J147" s="69">
        <f t="shared" si="5"/>
        <v>381.6</v>
      </c>
      <c r="K147" s="69">
        <f t="shared" si="6"/>
        <v>385.2</v>
      </c>
      <c r="L147" s="69">
        <f t="array" ref="L147">D147*1.08</f>
        <v>388.8</v>
      </c>
      <c r="M147" s="69">
        <f t="shared" si="7"/>
        <v>392.4</v>
      </c>
      <c r="N147" s="69">
        <f t="array" ref="N147">D147*1.1</f>
        <v>396</v>
      </c>
      <c r="O147" s="69">
        <f t="shared" si="8"/>
        <v>399.6</v>
      </c>
      <c r="P147" s="69">
        <f t="shared" si="9"/>
        <v>403.2</v>
      </c>
      <c r="Q147" s="69">
        <f t="shared" si="10"/>
        <v>406.8</v>
      </c>
      <c r="R147" s="69">
        <f t="shared" si="11"/>
        <v>410.4</v>
      </c>
      <c r="S147" s="69">
        <f t="shared" si="12"/>
        <v>414</v>
      </c>
      <c r="T147" s="69">
        <f t="shared" si="13"/>
        <v>417.6</v>
      </c>
      <c r="U147" s="69">
        <f t="shared" si="14"/>
        <v>421.2</v>
      </c>
      <c r="V147" s="69">
        <f t="shared" si="15"/>
        <v>424.8</v>
      </c>
      <c r="W147" s="69">
        <f t="shared" si="16"/>
        <v>428.4</v>
      </c>
      <c r="X147" s="69">
        <f t="shared" si="17"/>
        <v>432</v>
      </c>
      <c r="Y147" s="69">
        <f t="shared" si="18"/>
        <v>435.6</v>
      </c>
      <c r="Z147" s="69">
        <f t="shared" si="19"/>
        <v>439.2</v>
      </c>
      <c r="AA147" s="69">
        <f t="shared" si="20"/>
        <v>442.8</v>
      </c>
      <c r="AB147" s="69">
        <f t="shared" si="21"/>
        <v>446.4</v>
      </c>
      <c r="AC147" s="69">
        <f t="shared" si="22"/>
        <v>450</v>
      </c>
      <c r="AD147" s="69">
        <f t="shared" si="23"/>
        <v>453.6</v>
      </c>
      <c r="AE147" s="69">
        <f t="shared" si="24"/>
        <v>457.2</v>
      </c>
      <c r="AF147" s="69">
        <f t="shared" si="25"/>
        <v>460.8</v>
      </c>
      <c r="AG147" s="69">
        <f t="shared" si="26"/>
        <v>464.4</v>
      </c>
      <c r="AH147" s="69">
        <f t="shared" si="27"/>
        <v>468</v>
      </c>
    </row>
    <row r="148">
      <c r="A148" s="54"/>
      <c r="B148" s="55" t="s">
        <v>265</v>
      </c>
      <c r="C148" s="85" t="s">
        <v>266</v>
      </c>
      <c r="D148" s="76">
        <v>360.0</v>
      </c>
      <c r="E148" s="62">
        <f t="shared" si="28"/>
        <v>363.6</v>
      </c>
      <c r="F148" s="68">
        <f t="shared" si="1"/>
        <v>367.2</v>
      </c>
      <c r="G148" s="68">
        <f t="shared" si="2"/>
        <v>370.8</v>
      </c>
      <c r="H148" s="69">
        <f t="shared" si="3"/>
        <v>374.4</v>
      </c>
      <c r="I148" s="69">
        <f t="shared" si="4"/>
        <v>378</v>
      </c>
      <c r="J148" s="69">
        <f t="shared" si="5"/>
        <v>381.6</v>
      </c>
      <c r="K148" s="69">
        <f t="shared" si="6"/>
        <v>385.2</v>
      </c>
      <c r="L148" s="69">
        <f t="array" ref="L148">D148*1.08</f>
        <v>388.8</v>
      </c>
      <c r="M148" s="69">
        <f t="shared" si="7"/>
        <v>392.4</v>
      </c>
      <c r="N148" s="69">
        <f t="array" ref="N148">D148*1.1</f>
        <v>396</v>
      </c>
      <c r="O148" s="69">
        <f t="shared" si="8"/>
        <v>399.6</v>
      </c>
      <c r="P148" s="69">
        <f t="shared" si="9"/>
        <v>403.2</v>
      </c>
      <c r="Q148" s="69">
        <f t="shared" si="10"/>
        <v>406.8</v>
      </c>
      <c r="R148" s="69">
        <f t="shared" si="11"/>
        <v>410.4</v>
      </c>
      <c r="S148" s="69">
        <f t="shared" si="12"/>
        <v>414</v>
      </c>
      <c r="T148" s="69">
        <f t="shared" si="13"/>
        <v>417.6</v>
      </c>
      <c r="U148" s="69">
        <f t="shared" si="14"/>
        <v>421.2</v>
      </c>
      <c r="V148" s="69">
        <f t="shared" si="15"/>
        <v>424.8</v>
      </c>
      <c r="W148" s="69">
        <f t="shared" si="16"/>
        <v>428.4</v>
      </c>
      <c r="X148" s="69">
        <f t="shared" si="17"/>
        <v>432</v>
      </c>
      <c r="Y148" s="69">
        <f t="shared" si="18"/>
        <v>435.6</v>
      </c>
      <c r="Z148" s="69">
        <f t="shared" si="19"/>
        <v>439.2</v>
      </c>
      <c r="AA148" s="69">
        <f t="shared" si="20"/>
        <v>442.8</v>
      </c>
      <c r="AB148" s="69">
        <f t="shared" si="21"/>
        <v>446.4</v>
      </c>
      <c r="AC148" s="69">
        <f t="shared" si="22"/>
        <v>450</v>
      </c>
      <c r="AD148" s="69">
        <f t="shared" si="23"/>
        <v>453.6</v>
      </c>
      <c r="AE148" s="69">
        <f t="shared" si="24"/>
        <v>457.2</v>
      </c>
      <c r="AF148" s="69">
        <f t="shared" si="25"/>
        <v>460.8</v>
      </c>
      <c r="AG148" s="69">
        <f t="shared" si="26"/>
        <v>464.4</v>
      </c>
      <c r="AH148" s="69">
        <f t="shared" si="27"/>
        <v>468</v>
      </c>
    </row>
    <row r="149">
      <c r="A149" s="54"/>
      <c r="B149" s="112" t="s">
        <v>267</v>
      </c>
      <c r="C149" s="113" t="s">
        <v>268</v>
      </c>
      <c r="D149" s="76">
        <v>360.0</v>
      </c>
      <c r="E149" s="62">
        <f t="shared" si="28"/>
        <v>363.6</v>
      </c>
      <c r="F149" s="68">
        <f t="shared" si="1"/>
        <v>367.2</v>
      </c>
      <c r="G149" s="68">
        <f t="shared" si="2"/>
        <v>370.8</v>
      </c>
      <c r="H149" s="69">
        <f t="shared" si="3"/>
        <v>374.4</v>
      </c>
      <c r="I149" s="69">
        <f t="shared" si="4"/>
        <v>378</v>
      </c>
      <c r="J149" s="69">
        <f t="shared" si="5"/>
        <v>381.6</v>
      </c>
      <c r="K149" s="69">
        <f t="shared" si="6"/>
        <v>385.2</v>
      </c>
      <c r="L149" s="69">
        <f t="array" ref="L149">D149*1.08</f>
        <v>388.8</v>
      </c>
      <c r="M149" s="69">
        <f t="shared" si="7"/>
        <v>392.4</v>
      </c>
      <c r="N149" s="69">
        <f t="array" ref="N149">D149*1.1</f>
        <v>396</v>
      </c>
      <c r="O149" s="69">
        <f t="shared" si="8"/>
        <v>399.6</v>
      </c>
      <c r="P149" s="69">
        <f t="shared" si="9"/>
        <v>403.2</v>
      </c>
      <c r="Q149" s="69">
        <f t="shared" si="10"/>
        <v>406.8</v>
      </c>
      <c r="R149" s="69">
        <f t="shared" si="11"/>
        <v>410.4</v>
      </c>
      <c r="S149" s="69">
        <f t="shared" si="12"/>
        <v>414</v>
      </c>
      <c r="T149" s="69">
        <f t="shared" si="13"/>
        <v>417.6</v>
      </c>
      <c r="U149" s="69">
        <f t="shared" si="14"/>
        <v>421.2</v>
      </c>
      <c r="V149" s="69">
        <f t="shared" si="15"/>
        <v>424.8</v>
      </c>
      <c r="W149" s="69">
        <f t="shared" si="16"/>
        <v>428.4</v>
      </c>
      <c r="X149" s="69">
        <f t="shared" si="17"/>
        <v>432</v>
      </c>
      <c r="Y149" s="69">
        <f t="shared" si="18"/>
        <v>435.6</v>
      </c>
      <c r="Z149" s="69">
        <f t="shared" si="19"/>
        <v>439.2</v>
      </c>
      <c r="AA149" s="69">
        <f t="shared" si="20"/>
        <v>442.8</v>
      </c>
      <c r="AB149" s="69">
        <f t="shared" si="21"/>
        <v>446.4</v>
      </c>
      <c r="AC149" s="69">
        <f t="shared" si="22"/>
        <v>450</v>
      </c>
      <c r="AD149" s="69">
        <f t="shared" si="23"/>
        <v>453.6</v>
      </c>
      <c r="AE149" s="69">
        <f t="shared" si="24"/>
        <v>457.2</v>
      </c>
      <c r="AF149" s="69">
        <f t="shared" si="25"/>
        <v>460.8</v>
      </c>
      <c r="AG149" s="69">
        <f t="shared" si="26"/>
        <v>464.4</v>
      </c>
      <c r="AH149" s="69">
        <f t="shared" si="27"/>
        <v>468</v>
      </c>
    </row>
    <row r="150">
      <c r="A150" s="54"/>
      <c r="B150" s="84" t="s">
        <v>269</v>
      </c>
      <c r="C150" s="75" t="s">
        <v>270</v>
      </c>
      <c r="D150" s="76">
        <v>360.0</v>
      </c>
      <c r="E150" s="62">
        <f t="shared" si="28"/>
        <v>363.6</v>
      </c>
      <c r="F150" s="68">
        <f t="shared" si="1"/>
        <v>367.2</v>
      </c>
      <c r="G150" s="68">
        <f t="shared" si="2"/>
        <v>370.8</v>
      </c>
      <c r="H150" s="69">
        <f t="shared" si="3"/>
        <v>374.4</v>
      </c>
      <c r="I150" s="69">
        <f t="shared" si="4"/>
        <v>378</v>
      </c>
      <c r="J150" s="69">
        <f t="shared" si="5"/>
        <v>381.6</v>
      </c>
      <c r="K150" s="69">
        <f t="shared" si="6"/>
        <v>385.2</v>
      </c>
      <c r="L150" s="69">
        <f t="array" ref="L150">D150*1.08</f>
        <v>388.8</v>
      </c>
      <c r="M150" s="69">
        <f t="shared" si="7"/>
        <v>392.4</v>
      </c>
      <c r="N150" s="69">
        <f t="array" ref="N150">D150*1.1</f>
        <v>396</v>
      </c>
      <c r="O150" s="69">
        <f t="shared" si="8"/>
        <v>399.6</v>
      </c>
      <c r="P150" s="69">
        <f t="shared" si="9"/>
        <v>403.2</v>
      </c>
      <c r="Q150" s="69">
        <f t="shared" si="10"/>
        <v>406.8</v>
      </c>
      <c r="R150" s="69">
        <f t="shared" si="11"/>
        <v>410.4</v>
      </c>
      <c r="S150" s="69">
        <f t="shared" si="12"/>
        <v>414</v>
      </c>
      <c r="T150" s="69">
        <f t="shared" si="13"/>
        <v>417.6</v>
      </c>
      <c r="U150" s="69">
        <f t="shared" si="14"/>
        <v>421.2</v>
      </c>
      <c r="V150" s="69">
        <f t="shared" si="15"/>
        <v>424.8</v>
      </c>
      <c r="W150" s="69">
        <f t="shared" si="16"/>
        <v>428.4</v>
      </c>
      <c r="X150" s="69">
        <f t="shared" si="17"/>
        <v>432</v>
      </c>
      <c r="Y150" s="69">
        <f t="shared" si="18"/>
        <v>435.6</v>
      </c>
      <c r="Z150" s="69">
        <f t="shared" si="19"/>
        <v>439.2</v>
      </c>
      <c r="AA150" s="69">
        <f t="shared" si="20"/>
        <v>442.8</v>
      </c>
      <c r="AB150" s="69">
        <f t="shared" si="21"/>
        <v>446.4</v>
      </c>
      <c r="AC150" s="69">
        <f t="shared" si="22"/>
        <v>450</v>
      </c>
      <c r="AD150" s="69">
        <f t="shared" si="23"/>
        <v>453.6</v>
      </c>
      <c r="AE150" s="69">
        <f t="shared" si="24"/>
        <v>457.2</v>
      </c>
      <c r="AF150" s="69">
        <f t="shared" si="25"/>
        <v>460.8</v>
      </c>
      <c r="AG150" s="69">
        <f t="shared" si="26"/>
        <v>464.4</v>
      </c>
      <c r="AH150" s="69">
        <f t="shared" si="27"/>
        <v>468</v>
      </c>
    </row>
    <row r="151">
      <c r="A151" s="54"/>
      <c r="B151" s="84" t="s">
        <v>271</v>
      </c>
      <c r="C151" s="75" t="s">
        <v>272</v>
      </c>
      <c r="D151" s="76">
        <v>640.0</v>
      </c>
      <c r="E151" s="62">
        <f t="shared" si="28"/>
        <v>646.4</v>
      </c>
      <c r="F151" s="68">
        <f t="shared" si="1"/>
        <v>652.8</v>
      </c>
      <c r="G151" s="68">
        <f t="shared" si="2"/>
        <v>659.2</v>
      </c>
      <c r="H151" s="69">
        <f t="shared" si="3"/>
        <v>665.6</v>
      </c>
      <c r="I151" s="69">
        <f t="shared" si="4"/>
        <v>672</v>
      </c>
      <c r="J151" s="69">
        <f t="shared" si="5"/>
        <v>678.4</v>
      </c>
      <c r="K151" s="69">
        <f t="shared" si="6"/>
        <v>684.8</v>
      </c>
      <c r="L151" s="69">
        <f t="array" ref="L151">D151*1.08</f>
        <v>691.2</v>
      </c>
      <c r="M151" s="69">
        <f t="shared" si="7"/>
        <v>697.6</v>
      </c>
      <c r="N151" s="69">
        <f t="array" ref="N151">D151*1.1</f>
        <v>704</v>
      </c>
      <c r="O151" s="69">
        <f t="shared" si="8"/>
        <v>710.4</v>
      </c>
      <c r="P151" s="69">
        <f t="shared" si="9"/>
        <v>716.8</v>
      </c>
      <c r="Q151" s="69">
        <f t="shared" si="10"/>
        <v>723.2</v>
      </c>
      <c r="R151" s="69">
        <f t="shared" si="11"/>
        <v>729.6</v>
      </c>
      <c r="S151" s="69">
        <f t="shared" si="12"/>
        <v>736</v>
      </c>
      <c r="T151" s="69">
        <f t="shared" si="13"/>
        <v>742.4</v>
      </c>
      <c r="U151" s="69">
        <f t="shared" si="14"/>
        <v>748.8</v>
      </c>
      <c r="V151" s="69">
        <f t="shared" si="15"/>
        <v>755.2</v>
      </c>
      <c r="W151" s="69">
        <f t="shared" si="16"/>
        <v>761.6</v>
      </c>
      <c r="X151" s="69">
        <f t="shared" si="17"/>
        <v>768</v>
      </c>
      <c r="Y151" s="69">
        <f t="shared" si="18"/>
        <v>774.4</v>
      </c>
      <c r="Z151" s="69">
        <f t="shared" si="19"/>
        <v>780.8</v>
      </c>
      <c r="AA151" s="69">
        <f t="shared" si="20"/>
        <v>787.2</v>
      </c>
      <c r="AB151" s="69">
        <f t="shared" si="21"/>
        <v>793.6</v>
      </c>
      <c r="AC151" s="69">
        <f t="shared" si="22"/>
        <v>800</v>
      </c>
      <c r="AD151" s="69">
        <f t="shared" si="23"/>
        <v>806.4</v>
      </c>
      <c r="AE151" s="69">
        <f t="shared" si="24"/>
        <v>812.8</v>
      </c>
      <c r="AF151" s="69">
        <f t="shared" si="25"/>
        <v>819.2</v>
      </c>
      <c r="AG151" s="69">
        <f t="shared" si="26"/>
        <v>825.6</v>
      </c>
      <c r="AH151" s="69">
        <f t="shared" si="27"/>
        <v>832</v>
      </c>
    </row>
    <row r="152">
      <c r="A152" s="54"/>
      <c r="B152" s="112" t="s">
        <v>273</v>
      </c>
      <c r="C152" s="113" t="s">
        <v>274</v>
      </c>
      <c r="D152" s="76">
        <v>640.0</v>
      </c>
      <c r="E152" s="62">
        <f t="shared" si="28"/>
        <v>646.4</v>
      </c>
      <c r="F152" s="68">
        <f t="shared" si="1"/>
        <v>652.8</v>
      </c>
      <c r="G152" s="68">
        <f t="shared" si="2"/>
        <v>659.2</v>
      </c>
      <c r="H152" s="69">
        <f t="shared" si="3"/>
        <v>665.6</v>
      </c>
      <c r="I152" s="69">
        <f t="shared" si="4"/>
        <v>672</v>
      </c>
      <c r="J152" s="69">
        <f t="shared" si="5"/>
        <v>678.4</v>
      </c>
      <c r="K152" s="69">
        <f t="shared" si="6"/>
        <v>684.8</v>
      </c>
      <c r="L152" s="69">
        <f t="array" ref="L152">D152*1.08</f>
        <v>691.2</v>
      </c>
      <c r="M152" s="69">
        <f t="shared" si="7"/>
        <v>697.6</v>
      </c>
      <c r="N152" s="69">
        <f t="array" ref="N152">D152*1.1</f>
        <v>704</v>
      </c>
      <c r="O152" s="69">
        <f t="shared" si="8"/>
        <v>710.4</v>
      </c>
      <c r="P152" s="69">
        <f t="shared" si="9"/>
        <v>716.8</v>
      </c>
      <c r="Q152" s="69">
        <f t="shared" si="10"/>
        <v>723.2</v>
      </c>
      <c r="R152" s="69">
        <f t="shared" si="11"/>
        <v>729.6</v>
      </c>
      <c r="S152" s="69">
        <f t="shared" si="12"/>
        <v>736</v>
      </c>
      <c r="T152" s="69">
        <f t="shared" si="13"/>
        <v>742.4</v>
      </c>
      <c r="U152" s="69">
        <f t="shared" si="14"/>
        <v>748.8</v>
      </c>
      <c r="V152" s="69">
        <f t="shared" si="15"/>
        <v>755.2</v>
      </c>
      <c r="W152" s="69">
        <f t="shared" si="16"/>
        <v>761.6</v>
      </c>
      <c r="X152" s="69">
        <f t="shared" si="17"/>
        <v>768</v>
      </c>
      <c r="Y152" s="69">
        <f t="shared" si="18"/>
        <v>774.4</v>
      </c>
      <c r="Z152" s="69">
        <f t="shared" si="19"/>
        <v>780.8</v>
      </c>
      <c r="AA152" s="69">
        <f t="shared" si="20"/>
        <v>787.2</v>
      </c>
      <c r="AB152" s="69">
        <f t="shared" si="21"/>
        <v>793.6</v>
      </c>
      <c r="AC152" s="69">
        <f t="shared" si="22"/>
        <v>800</v>
      </c>
      <c r="AD152" s="69">
        <f t="shared" si="23"/>
        <v>806.4</v>
      </c>
      <c r="AE152" s="69">
        <f t="shared" si="24"/>
        <v>812.8</v>
      </c>
      <c r="AF152" s="69">
        <f t="shared" si="25"/>
        <v>819.2</v>
      </c>
      <c r="AG152" s="69">
        <f t="shared" si="26"/>
        <v>825.6</v>
      </c>
      <c r="AH152" s="69">
        <f t="shared" si="27"/>
        <v>832</v>
      </c>
    </row>
    <row r="153">
      <c r="A153" s="54"/>
      <c r="B153" s="84" t="s">
        <v>275</v>
      </c>
      <c r="C153" s="75" t="s">
        <v>276</v>
      </c>
      <c r="D153" s="76">
        <v>640.0</v>
      </c>
      <c r="E153" s="62">
        <f t="shared" si="28"/>
        <v>646.4</v>
      </c>
      <c r="F153" s="68">
        <f t="shared" si="1"/>
        <v>652.8</v>
      </c>
      <c r="G153" s="68">
        <f t="shared" si="2"/>
        <v>659.2</v>
      </c>
      <c r="H153" s="69">
        <f t="shared" si="3"/>
        <v>665.6</v>
      </c>
      <c r="I153" s="69">
        <f t="shared" si="4"/>
        <v>672</v>
      </c>
      <c r="J153" s="69">
        <f t="shared" si="5"/>
        <v>678.4</v>
      </c>
      <c r="K153" s="69">
        <f t="shared" si="6"/>
        <v>684.8</v>
      </c>
      <c r="L153" s="69">
        <f t="array" ref="L153">D153*1.08</f>
        <v>691.2</v>
      </c>
      <c r="M153" s="69">
        <f t="shared" si="7"/>
        <v>697.6</v>
      </c>
      <c r="N153" s="69">
        <f t="array" ref="N153">D153*1.1</f>
        <v>704</v>
      </c>
      <c r="O153" s="69">
        <f t="shared" si="8"/>
        <v>710.4</v>
      </c>
      <c r="P153" s="69">
        <f t="shared" si="9"/>
        <v>716.8</v>
      </c>
      <c r="Q153" s="69">
        <f t="shared" si="10"/>
        <v>723.2</v>
      </c>
      <c r="R153" s="69">
        <f t="shared" si="11"/>
        <v>729.6</v>
      </c>
      <c r="S153" s="69">
        <f t="shared" si="12"/>
        <v>736</v>
      </c>
      <c r="T153" s="69">
        <f t="shared" si="13"/>
        <v>742.4</v>
      </c>
      <c r="U153" s="69">
        <f t="shared" si="14"/>
        <v>748.8</v>
      </c>
      <c r="V153" s="69">
        <f t="shared" si="15"/>
        <v>755.2</v>
      </c>
      <c r="W153" s="69">
        <f t="shared" si="16"/>
        <v>761.6</v>
      </c>
      <c r="X153" s="69">
        <f t="shared" si="17"/>
        <v>768</v>
      </c>
      <c r="Y153" s="69">
        <f t="shared" si="18"/>
        <v>774.4</v>
      </c>
      <c r="Z153" s="69">
        <f t="shared" si="19"/>
        <v>780.8</v>
      </c>
      <c r="AA153" s="69">
        <f t="shared" si="20"/>
        <v>787.2</v>
      </c>
      <c r="AB153" s="69">
        <f t="shared" si="21"/>
        <v>793.6</v>
      </c>
      <c r="AC153" s="69">
        <f t="shared" si="22"/>
        <v>800</v>
      </c>
      <c r="AD153" s="69">
        <f t="shared" si="23"/>
        <v>806.4</v>
      </c>
      <c r="AE153" s="69">
        <f t="shared" si="24"/>
        <v>812.8</v>
      </c>
      <c r="AF153" s="69">
        <f t="shared" si="25"/>
        <v>819.2</v>
      </c>
      <c r="AG153" s="69">
        <f t="shared" si="26"/>
        <v>825.6</v>
      </c>
      <c r="AH153" s="69">
        <f t="shared" si="27"/>
        <v>832</v>
      </c>
    </row>
    <row r="154">
      <c r="A154" s="54"/>
      <c r="B154" s="84" t="s">
        <v>277</v>
      </c>
      <c r="C154" s="75" t="s">
        <v>278</v>
      </c>
      <c r="D154" s="76">
        <v>640.0</v>
      </c>
      <c r="E154" s="62">
        <f t="shared" si="28"/>
        <v>646.4</v>
      </c>
      <c r="F154" s="68">
        <f t="shared" si="1"/>
        <v>652.8</v>
      </c>
      <c r="G154" s="68">
        <f t="shared" si="2"/>
        <v>659.2</v>
      </c>
      <c r="H154" s="69">
        <f t="shared" si="3"/>
        <v>665.6</v>
      </c>
      <c r="I154" s="69">
        <f t="shared" si="4"/>
        <v>672</v>
      </c>
      <c r="J154" s="69">
        <f t="shared" si="5"/>
        <v>678.4</v>
      </c>
      <c r="K154" s="69">
        <f t="shared" si="6"/>
        <v>684.8</v>
      </c>
      <c r="L154" s="69">
        <f t="array" ref="L154">D154*1.08</f>
        <v>691.2</v>
      </c>
      <c r="M154" s="69">
        <f t="shared" si="7"/>
        <v>697.6</v>
      </c>
      <c r="N154" s="69">
        <f t="array" ref="N154">D154*1.1</f>
        <v>704</v>
      </c>
      <c r="O154" s="69">
        <f t="shared" si="8"/>
        <v>710.4</v>
      </c>
      <c r="P154" s="69">
        <f t="shared" si="9"/>
        <v>716.8</v>
      </c>
      <c r="Q154" s="69">
        <f t="shared" si="10"/>
        <v>723.2</v>
      </c>
      <c r="R154" s="69">
        <f t="shared" si="11"/>
        <v>729.6</v>
      </c>
      <c r="S154" s="69">
        <f t="shared" si="12"/>
        <v>736</v>
      </c>
      <c r="T154" s="69">
        <f t="shared" si="13"/>
        <v>742.4</v>
      </c>
      <c r="U154" s="69">
        <f t="shared" si="14"/>
        <v>748.8</v>
      </c>
      <c r="V154" s="69">
        <f t="shared" si="15"/>
        <v>755.2</v>
      </c>
      <c r="W154" s="69">
        <f t="shared" si="16"/>
        <v>761.6</v>
      </c>
      <c r="X154" s="69">
        <f t="shared" si="17"/>
        <v>768</v>
      </c>
      <c r="Y154" s="69">
        <f t="shared" si="18"/>
        <v>774.4</v>
      </c>
      <c r="Z154" s="69">
        <f t="shared" si="19"/>
        <v>780.8</v>
      </c>
      <c r="AA154" s="69">
        <f t="shared" si="20"/>
        <v>787.2</v>
      </c>
      <c r="AB154" s="69">
        <f t="shared" si="21"/>
        <v>793.6</v>
      </c>
      <c r="AC154" s="69">
        <f t="shared" si="22"/>
        <v>800</v>
      </c>
      <c r="AD154" s="69">
        <f t="shared" si="23"/>
        <v>806.4</v>
      </c>
      <c r="AE154" s="69">
        <f t="shared" si="24"/>
        <v>812.8</v>
      </c>
      <c r="AF154" s="69">
        <f t="shared" si="25"/>
        <v>819.2</v>
      </c>
      <c r="AG154" s="69">
        <f t="shared" si="26"/>
        <v>825.6</v>
      </c>
      <c r="AH154" s="69">
        <f t="shared" si="27"/>
        <v>832</v>
      </c>
    </row>
    <row r="155">
      <c r="A155" s="54"/>
      <c r="B155" s="112" t="s">
        <v>279</v>
      </c>
      <c r="C155" s="113" t="s">
        <v>280</v>
      </c>
      <c r="D155" s="76">
        <v>640.0</v>
      </c>
      <c r="E155" s="62">
        <f t="shared" si="28"/>
        <v>646.4</v>
      </c>
      <c r="F155" s="68">
        <f t="shared" si="1"/>
        <v>652.8</v>
      </c>
      <c r="G155" s="68">
        <f t="shared" si="2"/>
        <v>659.2</v>
      </c>
      <c r="H155" s="69">
        <f t="shared" si="3"/>
        <v>665.6</v>
      </c>
      <c r="I155" s="69">
        <f t="shared" si="4"/>
        <v>672</v>
      </c>
      <c r="J155" s="69">
        <f t="shared" si="5"/>
        <v>678.4</v>
      </c>
      <c r="K155" s="69">
        <f t="shared" si="6"/>
        <v>684.8</v>
      </c>
      <c r="L155" s="69">
        <f t="array" ref="L155">D155*1.08</f>
        <v>691.2</v>
      </c>
      <c r="M155" s="69">
        <f t="shared" si="7"/>
        <v>697.6</v>
      </c>
      <c r="N155" s="69">
        <f t="array" ref="N155">D155*1.1</f>
        <v>704</v>
      </c>
      <c r="O155" s="69">
        <f t="shared" si="8"/>
        <v>710.4</v>
      </c>
      <c r="P155" s="69">
        <f t="shared" si="9"/>
        <v>716.8</v>
      </c>
      <c r="Q155" s="69">
        <f t="shared" si="10"/>
        <v>723.2</v>
      </c>
      <c r="R155" s="69">
        <f t="shared" si="11"/>
        <v>729.6</v>
      </c>
      <c r="S155" s="69">
        <f t="shared" si="12"/>
        <v>736</v>
      </c>
      <c r="T155" s="69">
        <f t="shared" si="13"/>
        <v>742.4</v>
      </c>
      <c r="U155" s="69">
        <f t="shared" si="14"/>
        <v>748.8</v>
      </c>
      <c r="V155" s="69">
        <f t="shared" si="15"/>
        <v>755.2</v>
      </c>
      <c r="W155" s="69">
        <f t="shared" si="16"/>
        <v>761.6</v>
      </c>
      <c r="X155" s="69">
        <f t="shared" si="17"/>
        <v>768</v>
      </c>
      <c r="Y155" s="69">
        <f t="shared" si="18"/>
        <v>774.4</v>
      </c>
      <c r="Z155" s="69">
        <f t="shared" si="19"/>
        <v>780.8</v>
      </c>
      <c r="AA155" s="69">
        <f t="shared" si="20"/>
        <v>787.2</v>
      </c>
      <c r="AB155" s="69">
        <f t="shared" si="21"/>
        <v>793.6</v>
      </c>
      <c r="AC155" s="69">
        <f t="shared" si="22"/>
        <v>800</v>
      </c>
      <c r="AD155" s="69">
        <f t="shared" si="23"/>
        <v>806.4</v>
      </c>
      <c r="AE155" s="69">
        <f t="shared" si="24"/>
        <v>812.8</v>
      </c>
      <c r="AF155" s="69">
        <f t="shared" si="25"/>
        <v>819.2</v>
      </c>
      <c r="AG155" s="69">
        <f t="shared" si="26"/>
        <v>825.6</v>
      </c>
      <c r="AH155" s="69">
        <f t="shared" si="27"/>
        <v>832</v>
      </c>
    </row>
    <row r="156">
      <c r="A156" s="54"/>
      <c r="B156" s="84" t="s">
        <v>281</v>
      </c>
      <c r="C156" s="75" t="s">
        <v>282</v>
      </c>
      <c r="D156" s="76">
        <v>640.0</v>
      </c>
      <c r="E156" s="62">
        <f t="shared" si="28"/>
        <v>646.4</v>
      </c>
      <c r="F156" s="68">
        <f t="shared" si="1"/>
        <v>652.8</v>
      </c>
      <c r="G156" s="68">
        <f t="shared" si="2"/>
        <v>659.2</v>
      </c>
      <c r="H156" s="69">
        <f t="shared" si="3"/>
        <v>665.6</v>
      </c>
      <c r="I156" s="69">
        <f t="shared" si="4"/>
        <v>672</v>
      </c>
      <c r="J156" s="69">
        <f t="shared" si="5"/>
        <v>678.4</v>
      </c>
      <c r="K156" s="69">
        <f t="shared" si="6"/>
        <v>684.8</v>
      </c>
      <c r="L156" s="69">
        <f t="array" ref="L156">D156*1.08</f>
        <v>691.2</v>
      </c>
      <c r="M156" s="69">
        <f t="shared" si="7"/>
        <v>697.6</v>
      </c>
      <c r="N156" s="69">
        <f t="array" ref="N156">D156*1.1</f>
        <v>704</v>
      </c>
      <c r="O156" s="69">
        <f t="shared" si="8"/>
        <v>710.4</v>
      </c>
      <c r="P156" s="69">
        <f t="shared" si="9"/>
        <v>716.8</v>
      </c>
      <c r="Q156" s="69">
        <f t="shared" si="10"/>
        <v>723.2</v>
      </c>
      <c r="R156" s="69">
        <f t="shared" si="11"/>
        <v>729.6</v>
      </c>
      <c r="S156" s="69">
        <f t="shared" si="12"/>
        <v>736</v>
      </c>
      <c r="T156" s="69">
        <f t="shared" si="13"/>
        <v>742.4</v>
      </c>
      <c r="U156" s="69">
        <f t="shared" si="14"/>
        <v>748.8</v>
      </c>
      <c r="V156" s="69">
        <f t="shared" si="15"/>
        <v>755.2</v>
      </c>
      <c r="W156" s="69">
        <f t="shared" si="16"/>
        <v>761.6</v>
      </c>
      <c r="X156" s="69">
        <f t="shared" si="17"/>
        <v>768</v>
      </c>
      <c r="Y156" s="69">
        <f t="shared" si="18"/>
        <v>774.4</v>
      </c>
      <c r="Z156" s="69">
        <f t="shared" si="19"/>
        <v>780.8</v>
      </c>
      <c r="AA156" s="69">
        <f t="shared" si="20"/>
        <v>787.2</v>
      </c>
      <c r="AB156" s="69">
        <f t="shared" si="21"/>
        <v>793.6</v>
      </c>
      <c r="AC156" s="69">
        <f t="shared" si="22"/>
        <v>800</v>
      </c>
      <c r="AD156" s="69">
        <f t="shared" si="23"/>
        <v>806.4</v>
      </c>
      <c r="AE156" s="69">
        <f t="shared" si="24"/>
        <v>812.8</v>
      </c>
      <c r="AF156" s="69">
        <f t="shared" si="25"/>
        <v>819.2</v>
      </c>
      <c r="AG156" s="69">
        <f t="shared" si="26"/>
        <v>825.6</v>
      </c>
      <c r="AH156" s="69">
        <f t="shared" si="27"/>
        <v>832</v>
      </c>
    </row>
    <row r="157">
      <c r="A157" s="54"/>
      <c r="B157" s="112" t="s">
        <v>283</v>
      </c>
      <c r="C157" s="113" t="s">
        <v>284</v>
      </c>
      <c r="D157" s="76">
        <v>640.0</v>
      </c>
      <c r="E157" s="62">
        <f t="shared" si="28"/>
        <v>646.4</v>
      </c>
      <c r="F157" s="68">
        <f t="shared" si="1"/>
        <v>652.8</v>
      </c>
      <c r="G157" s="68">
        <f t="shared" si="2"/>
        <v>659.2</v>
      </c>
      <c r="H157" s="69">
        <f t="shared" si="3"/>
        <v>665.6</v>
      </c>
      <c r="I157" s="69">
        <f t="shared" si="4"/>
        <v>672</v>
      </c>
      <c r="J157" s="69">
        <f t="shared" si="5"/>
        <v>678.4</v>
      </c>
      <c r="K157" s="69">
        <f t="shared" si="6"/>
        <v>684.8</v>
      </c>
      <c r="L157" s="69">
        <f t="array" ref="L157">D157*1.08</f>
        <v>691.2</v>
      </c>
      <c r="M157" s="69">
        <f t="shared" si="7"/>
        <v>697.6</v>
      </c>
      <c r="N157" s="69">
        <f t="array" ref="N157">D157*1.1</f>
        <v>704</v>
      </c>
      <c r="O157" s="69">
        <f t="shared" si="8"/>
        <v>710.4</v>
      </c>
      <c r="P157" s="69">
        <f t="shared" si="9"/>
        <v>716.8</v>
      </c>
      <c r="Q157" s="69">
        <f t="shared" si="10"/>
        <v>723.2</v>
      </c>
      <c r="R157" s="69">
        <f t="shared" si="11"/>
        <v>729.6</v>
      </c>
      <c r="S157" s="69">
        <f t="shared" si="12"/>
        <v>736</v>
      </c>
      <c r="T157" s="69">
        <f t="shared" si="13"/>
        <v>742.4</v>
      </c>
      <c r="U157" s="69">
        <f t="shared" si="14"/>
        <v>748.8</v>
      </c>
      <c r="V157" s="69">
        <f t="shared" si="15"/>
        <v>755.2</v>
      </c>
      <c r="W157" s="69">
        <f t="shared" si="16"/>
        <v>761.6</v>
      </c>
      <c r="X157" s="69">
        <f t="shared" si="17"/>
        <v>768</v>
      </c>
      <c r="Y157" s="69">
        <f t="shared" si="18"/>
        <v>774.4</v>
      </c>
      <c r="Z157" s="69">
        <f t="shared" si="19"/>
        <v>780.8</v>
      </c>
      <c r="AA157" s="69">
        <f t="shared" si="20"/>
        <v>787.2</v>
      </c>
      <c r="AB157" s="69">
        <f t="shared" si="21"/>
        <v>793.6</v>
      </c>
      <c r="AC157" s="69">
        <f t="shared" si="22"/>
        <v>800</v>
      </c>
      <c r="AD157" s="69">
        <f t="shared" si="23"/>
        <v>806.4</v>
      </c>
      <c r="AE157" s="69">
        <f t="shared" si="24"/>
        <v>812.8</v>
      </c>
      <c r="AF157" s="69">
        <f t="shared" si="25"/>
        <v>819.2</v>
      </c>
      <c r="AG157" s="69">
        <f t="shared" si="26"/>
        <v>825.6</v>
      </c>
      <c r="AH157" s="69">
        <f t="shared" si="27"/>
        <v>832</v>
      </c>
    </row>
    <row r="158">
      <c r="A158" s="54"/>
      <c r="B158" s="84" t="s">
        <v>285</v>
      </c>
      <c r="C158" s="75" t="s">
        <v>286</v>
      </c>
      <c r="D158" s="76">
        <v>640.0</v>
      </c>
      <c r="E158" s="62">
        <f t="shared" si="28"/>
        <v>646.4</v>
      </c>
      <c r="F158" s="68">
        <f t="shared" si="1"/>
        <v>652.8</v>
      </c>
      <c r="G158" s="68">
        <f t="shared" si="2"/>
        <v>659.2</v>
      </c>
      <c r="H158" s="69">
        <f t="shared" si="3"/>
        <v>665.6</v>
      </c>
      <c r="I158" s="69">
        <f t="shared" si="4"/>
        <v>672</v>
      </c>
      <c r="J158" s="69">
        <f t="shared" si="5"/>
        <v>678.4</v>
      </c>
      <c r="K158" s="69">
        <f t="shared" si="6"/>
        <v>684.8</v>
      </c>
      <c r="L158" s="69">
        <f t="array" ref="L158">D158*1.08</f>
        <v>691.2</v>
      </c>
      <c r="M158" s="69">
        <f t="shared" si="7"/>
        <v>697.6</v>
      </c>
      <c r="N158" s="69">
        <f t="array" ref="N158">D158*1.1</f>
        <v>704</v>
      </c>
      <c r="O158" s="69">
        <f t="shared" si="8"/>
        <v>710.4</v>
      </c>
      <c r="P158" s="69">
        <f t="shared" si="9"/>
        <v>716.8</v>
      </c>
      <c r="Q158" s="69">
        <f t="shared" si="10"/>
        <v>723.2</v>
      </c>
      <c r="R158" s="69">
        <f t="shared" si="11"/>
        <v>729.6</v>
      </c>
      <c r="S158" s="69">
        <f t="shared" si="12"/>
        <v>736</v>
      </c>
      <c r="T158" s="69">
        <f t="shared" si="13"/>
        <v>742.4</v>
      </c>
      <c r="U158" s="69">
        <f t="shared" si="14"/>
        <v>748.8</v>
      </c>
      <c r="V158" s="69">
        <f t="shared" si="15"/>
        <v>755.2</v>
      </c>
      <c r="W158" s="69">
        <f t="shared" si="16"/>
        <v>761.6</v>
      </c>
      <c r="X158" s="69">
        <f t="shared" si="17"/>
        <v>768</v>
      </c>
      <c r="Y158" s="69">
        <f t="shared" si="18"/>
        <v>774.4</v>
      </c>
      <c r="Z158" s="69">
        <f t="shared" si="19"/>
        <v>780.8</v>
      </c>
      <c r="AA158" s="69">
        <f t="shared" si="20"/>
        <v>787.2</v>
      </c>
      <c r="AB158" s="69">
        <f t="shared" si="21"/>
        <v>793.6</v>
      </c>
      <c r="AC158" s="69">
        <f t="shared" si="22"/>
        <v>800</v>
      </c>
      <c r="AD158" s="69">
        <f t="shared" si="23"/>
        <v>806.4</v>
      </c>
      <c r="AE158" s="69">
        <f t="shared" si="24"/>
        <v>812.8</v>
      </c>
      <c r="AF158" s="69">
        <f t="shared" si="25"/>
        <v>819.2</v>
      </c>
      <c r="AG158" s="69">
        <f t="shared" si="26"/>
        <v>825.6</v>
      </c>
      <c r="AH158" s="69">
        <f t="shared" si="27"/>
        <v>832</v>
      </c>
    </row>
    <row r="159">
      <c r="A159" s="54"/>
      <c r="B159" s="112" t="s">
        <v>287</v>
      </c>
      <c r="C159" s="113" t="s">
        <v>288</v>
      </c>
      <c r="D159" s="76">
        <v>640.0</v>
      </c>
      <c r="E159" s="62">
        <f t="shared" si="28"/>
        <v>646.4</v>
      </c>
      <c r="F159" s="68">
        <f t="shared" si="1"/>
        <v>652.8</v>
      </c>
      <c r="G159" s="68">
        <f t="shared" si="2"/>
        <v>659.2</v>
      </c>
      <c r="H159" s="69">
        <f t="shared" si="3"/>
        <v>665.6</v>
      </c>
      <c r="I159" s="69">
        <f t="shared" si="4"/>
        <v>672</v>
      </c>
      <c r="J159" s="69">
        <f t="shared" si="5"/>
        <v>678.4</v>
      </c>
      <c r="K159" s="69">
        <f t="shared" si="6"/>
        <v>684.8</v>
      </c>
      <c r="L159" s="69">
        <f t="array" ref="L159">D159*1.08</f>
        <v>691.2</v>
      </c>
      <c r="M159" s="69">
        <f t="shared" si="7"/>
        <v>697.6</v>
      </c>
      <c r="N159" s="69">
        <f t="array" ref="N159">D159*1.1</f>
        <v>704</v>
      </c>
      <c r="O159" s="69">
        <f t="shared" si="8"/>
        <v>710.4</v>
      </c>
      <c r="P159" s="69">
        <f t="shared" si="9"/>
        <v>716.8</v>
      </c>
      <c r="Q159" s="69">
        <f t="shared" si="10"/>
        <v>723.2</v>
      </c>
      <c r="R159" s="69">
        <f t="shared" si="11"/>
        <v>729.6</v>
      </c>
      <c r="S159" s="69">
        <f t="shared" si="12"/>
        <v>736</v>
      </c>
      <c r="T159" s="69">
        <f t="shared" si="13"/>
        <v>742.4</v>
      </c>
      <c r="U159" s="69">
        <f t="shared" si="14"/>
        <v>748.8</v>
      </c>
      <c r="V159" s="69">
        <f t="shared" si="15"/>
        <v>755.2</v>
      </c>
      <c r="W159" s="69">
        <f t="shared" si="16"/>
        <v>761.6</v>
      </c>
      <c r="X159" s="69">
        <f t="shared" si="17"/>
        <v>768</v>
      </c>
      <c r="Y159" s="69">
        <f t="shared" si="18"/>
        <v>774.4</v>
      </c>
      <c r="Z159" s="69">
        <f t="shared" si="19"/>
        <v>780.8</v>
      </c>
      <c r="AA159" s="69">
        <f t="shared" si="20"/>
        <v>787.2</v>
      </c>
      <c r="AB159" s="69">
        <f t="shared" si="21"/>
        <v>793.6</v>
      </c>
      <c r="AC159" s="69">
        <f t="shared" si="22"/>
        <v>800</v>
      </c>
      <c r="AD159" s="69">
        <f t="shared" si="23"/>
        <v>806.4</v>
      </c>
      <c r="AE159" s="69">
        <f t="shared" si="24"/>
        <v>812.8</v>
      </c>
      <c r="AF159" s="69">
        <f t="shared" si="25"/>
        <v>819.2</v>
      </c>
      <c r="AG159" s="69">
        <f t="shared" si="26"/>
        <v>825.6</v>
      </c>
      <c r="AH159" s="69">
        <f t="shared" si="27"/>
        <v>832</v>
      </c>
    </row>
    <row r="160">
      <c r="A160" s="54"/>
      <c r="B160" s="84" t="s">
        <v>289</v>
      </c>
      <c r="C160" s="75" t="s">
        <v>290</v>
      </c>
      <c r="D160" s="76">
        <v>640.0</v>
      </c>
      <c r="E160" s="62">
        <f t="shared" si="28"/>
        <v>646.4</v>
      </c>
      <c r="F160" s="68">
        <f t="shared" si="1"/>
        <v>652.8</v>
      </c>
      <c r="G160" s="68">
        <f t="shared" si="2"/>
        <v>659.2</v>
      </c>
      <c r="H160" s="69">
        <f t="shared" si="3"/>
        <v>665.6</v>
      </c>
      <c r="I160" s="69">
        <f t="shared" si="4"/>
        <v>672</v>
      </c>
      <c r="J160" s="69">
        <f t="shared" si="5"/>
        <v>678.4</v>
      </c>
      <c r="K160" s="69">
        <f t="shared" si="6"/>
        <v>684.8</v>
      </c>
      <c r="L160" s="69">
        <f t="array" ref="L160">D160*1.08</f>
        <v>691.2</v>
      </c>
      <c r="M160" s="69">
        <f t="shared" si="7"/>
        <v>697.6</v>
      </c>
      <c r="N160" s="69">
        <f t="array" ref="N160">D160*1.1</f>
        <v>704</v>
      </c>
      <c r="O160" s="69">
        <f t="shared" si="8"/>
        <v>710.4</v>
      </c>
      <c r="P160" s="69">
        <f t="shared" si="9"/>
        <v>716.8</v>
      </c>
      <c r="Q160" s="69">
        <f t="shared" si="10"/>
        <v>723.2</v>
      </c>
      <c r="R160" s="69">
        <f t="shared" si="11"/>
        <v>729.6</v>
      </c>
      <c r="S160" s="69">
        <f t="shared" si="12"/>
        <v>736</v>
      </c>
      <c r="T160" s="69">
        <f t="shared" si="13"/>
        <v>742.4</v>
      </c>
      <c r="U160" s="69">
        <f t="shared" si="14"/>
        <v>748.8</v>
      </c>
      <c r="V160" s="69">
        <f t="shared" si="15"/>
        <v>755.2</v>
      </c>
      <c r="W160" s="69">
        <f t="shared" si="16"/>
        <v>761.6</v>
      </c>
      <c r="X160" s="69">
        <f t="shared" si="17"/>
        <v>768</v>
      </c>
      <c r="Y160" s="69">
        <f t="shared" si="18"/>
        <v>774.4</v>
      </c>
      <c r="Z160" s="69">
        <f t="shared" si="19"/>
        <v>780.8</v>
      </c>
      <c r="AA160" s="69">
        <f t="shared" si="20"/>
        <v>787.2</v>
      </c>
      <c r="AB160" s="69">
        <f t="shared" si="21"/>
        <v>793.6</v>
      </c>
      <c r="AC160" s="69">
        <f t="shared" si="22"/>
        <v>800</v>
      </c>
      <c r="AD160" s="69">
        <f t="shared" si="23"/>
        <v>806.4</v>
      </c>
      <c r="AE160" s="69">
        <f t="shared" si="24"/>
        <v>812.8</v>
      </c>
      <c r="AF160" s="69">
        <f t="shared" si="25"/>
        <v>819.2</v>
      </c>
      <c r="AG160" s="69">
        <f t="shared" si="26"/>
        <v>825.6</v>
      </c>
      <c r="AH160" s="69">
        <f t="shared" si="27"/>
        <v>832</v>
      </c>
    </row>
    <row r="161">
      <c r="A161" s="54"/>
      <c r="B161" s="112" t="s">
        <v>291</v>
      </c>
      <c r="C161" s="113" t="s">
        <v>292</v>
      </c>
      <c r="D161" s="76">
        <v>640.0</v>
      </c>
      <c r="E161" s="62">
        <f t="shared" si="28"/>
        <v>646.4</v>
      </c>
      <c r="F161" s="68">
        <f t="shared" si="1"/>
        <v>652.8</v>
      </c>
      <c r="G161" s="68">
        <f t="shared" si="2"/>
        <v>659.2</v>
      </c>
      <c r="H161" s="69">
        <f t="shared" si="3"/>
        <v>665.6</v>
      </c>
      <c r="I161" s="69">
        <f t="shared" si="4"/>
        <v>672</v>
      </c>
      <c r="J161" s="69">
        <f t="shared" si="5"/>
        <v>678.4</v>
      </c>
      <c r="K161" s="69">
        <f t="shared" si="6"/>
        <v>684.8</v>
      </c>
      <c r="L161" s="69">
        <f t="array" ref="L161">D161*1.08</f>
        <v>691.2</v>
      </c>
      <c r="M161" s="69">
        <f t="shared" si="7"/>
        <v>697.6</v>
      </c>
      <c r="N161" s="69">
        <f t="array" ref="N161">D161*1.1</f>
        <v>704</v>
      </c>
      <c r="O161" s="69">
        <f t="shared" si="8"/>
        <v>710.4</v>
      </c>
      <c r="P161" s="69">
        <f t="shared" si="9"/>
        <v>716.8</v>
      </c>
      <c r="Q161" s="69">
        <f t="shared" si="10"/>
        <v>723.2</v>
      </c>
      <c r="R161" s="69">
        <f t="shared" si="11"/>
        <v>729.6</v>
      </c>
      <c r="S161" s="69">
        <f t="shared" si="12"/>
        <v>736</v>
      </c>
      <c r="T161" s="69">
        <f t="shared" si="13"/>
        <v>742.4</v>
      </c>
      <c r="U161" s="69">
        <f t="shared" si="14"/>
        <v>748.8</v>
      </c>
      <c r="V161" s="69">
        <f t="shared" si="15"/>
        <v>755.2</v>
      </c>
      <c r="W161" s="69">
        <f t="shared" si="16"/>
        <v>761.6</v>
      </c>
      <c r="X161" s="69">
        <f t="shared" si="17"/>
        <v>768</v>
      </c>
      <c r="Y161" s="69">
        <f t="shared" si="18"/>
        <v>774.4</v>
      </c>
      <c r="Z161" s="69">
        <f t="shared" si="19"/>
        <v>780.8</v>
      </c>
      <c r="AA161" s="69">
        <f t="shared" si="20"/>
        <v>787.2</v>
      </c>
      <c r="AB161" s="69">
        <f t="shared" si="21"/>
        <v>793.6</v>
      </c>
      <c r="AC161" s="69">
        <f t="shared" si="22"/>
        <v>800</v>
      </c>
      <c r="AD161" s="69">
        <f t="shared" si="23"/>
        <v>806.4</v>
      </c>
      <c r="AE161" s="69">
        <f t="shared" si="24"/>
        <v>812.8</v>
      </c>
      <c r="AF161" s="69">
        <f t="shared" si="25"/>
        <v>819.2</v>
      </c>
      <c r="AG161" s="69">
        <f t="shared" si="26"/>
        <v>825.6</v>
      </c>
      <c r="AH161" s="69">
        <f t="shared" si="27"/>
        <v>832</v>
      </c>
    </row>
    <row r="162">
      <c r="A162" s="54"/>
      <c r="B162" s="84" t="s">
        <v>293</v>
      </c>
      <c r="C162" s="75" t="s">
        <v>294</v>
      </c>
      <c r="D162" s="76">
        <v>640.0</v>
      </c>
      <c r="E162" s="62">
        <f t="shared" si="28"/>
        <v>646.4</v>
      </c>
      <c r="F162" s="68">
        <f t="shared" si="1"/>
        <v>652.8</v>
      </c>
      <c r="G162" s="68">
        <f t="shared" si="2"/>
        <v>659.2</v>
      </c>
      <c r="H162" s="69">
        <f t="shared" si="3"/>
        <v>665.6</v>
      </c>
      <c r="I162" s="69">
        <f t="shared" si="4"/>
        <v>672</v>
      </c>
      <c r="J162" s="69">
        <f t="shared" si="5"/>
        <v>678.4</v>
      </c>
      <c r="K162" s="69">
        <f t="shared" si="6"/>
        <v>684.8</v>
      </c>
      <c r="L162" s="69">
        <f t="array" ref="L162">D162*1.08</f>
        <v>691.2</v>
      </c>
      <c r="M162" s="69">
        <f t="shared" si="7"/>
        <v>697.6</v>
      </c>
      <c r="N162" s="69">
        <f t="array" ref="N162">D162*1.1</f>
        <v>704</v>
      </c>
      <c r="O162" s="69">
        <f t="shared" si="8"/>
        <v>710.4</v>
      </c>
      <c r="P162" s="69">
        <f t="shared" si="9"/>
        <v>716.8</v>
      </c>
      <c r="Q162" s="69">
        <f t="shared" si="10"/>
        <v>723.2</v>
      </c>
      <c r="R162" s="69">
        <f t="shared" si="11"/>
        <v>729.6</v>
      </c>
      <c r="S162" s="69">
        <f t="shared" si="12"/>
        <v>736</v>
      </c>
      <c r="T162" s="69">
        <f t="shared" si="13"/>
        <v>742.4</v>
      </c>
      <c r="U162" s="69">
        <f t="shared" si="14"/>
        <v>748.8</v>
      </c>
      <c r="V162" s="69">
        <f t="shared" si="15"/>
        <v>755.2</v>
      </c>
      <c r="W162" s="69">
        <f t="shared" si="16"/>
        <v>761.6</v>
      </c>
      <c r="X162" s="69">
        <f t="shared" si="17"/>
        <v>768</v>
      </c>
      <c r="Y162" s="69">
        <f t="shared" si="18"/>
        <v>774.4</v>
      </c>
      <c r="Z162" s="69">
        <f t="shared" si="19"/>
        <v>780.8</v>
      </c>
      <c r="AA162" s="69">
        <f t="shared" si="20"/>
        <v>787.2</v>
      </c>
      <c r="AB162" s="69">
        <f t="shared" si="21"/>
        <v>793.6</v>
      </c>
      <c r="AC162" s="69">
        <f t="shared" si="22"/>
        <v>800</v>
      </c>
      <c r="AD162" s="69">
        <f t="shared" si="23"/>
        <v>806.4</v>
      </c>
      <c r="AE162" s="69">
        <f t="shared" si="24"/>
        <v>812.8</v>
      </c>
      <c r="AF162" s="69">
        <f t="shared" si="25"/>
        <v>819.2</v>
      </c>
      <c r="AG162" s="69">
        <f t="shared" si="26"/>
        <v>825.6</v>
      </c>
      <c r="AH162" s="69">
        <f t="shared" si="27"/>
        <v>832</v>
      </c>
    </row>
    <row r="163">
      <c r="A163" s="54"/>
      <c r="B163" s="84" t="s">
        <v>295</v>
      </c>
      <c r="C163" s="75" t="s">
        <v>296</v>
      </c>
      <c r="D163" s="76">
        <v>1090.0</v>
      </c>
      <c r="E163" s="62">
        <f t="shared" si="28"/>
        <v>1100.9</v>
      </c>
      <c r="F163" s="68">
        <f t="shared" si="1"/>
        <v>1111.8</v>
      </c>
      <c r="G163" s="68">
        <f t="shared" si="2"/>
        <v>1122.7</v>
      </c>
      <c r="H163" s="69">
        <f t="shared" si="3"/>
        <v>1133.6</v>
      </c>
      <c r="I163" s="69">
        <f t="shared" si="4"/>
        <v>1144.5</v>
      </c>
      <c r="J163" s="69">
        <f t="shared" si="5"/>
        <v>1155.4</v>
      </c>
      <c r="K163" s="69">
        <f t="shared" si="6"/>
        <v>1166.3</v>
      </c>
      <c r="L163" s="69">
        <f t="array" ref="L163">D163*1.08</f>
        <v>1177.2</v>
      </c>
      <c r="M163" s="69">
        <f t="shared" si="7"/>
        <v>1188.1</v>
      </c>
      <c r="N163" s="69">
        <f t="array" ref="N163">D163*1.1</f>
        <v>1199</v>
      </c>
      <c r="O163" s="69">
        <f t="shared" si="8"/>
        <v>1209.9</v>
      </c>
      <c r="P163" s="69">
        <f t="shared" si="9"/>
        <v>1220.8</v>
      </c>
      <c r="Q163" s="69">
        <f t="shared" si="10"/>
        <v>1231.7</v>
      </c>
      <c r="R163" s="69">
        <f t="shared" si="11"/>
        <v>1242.6</v>
      </c>
      <c r="S163" s="69">
        <f t="shared" si="12"/>
        <v>1253.5</v>
      </c>
      <c r="T163" s="69">
        <f t="shared" si="13"/>
        <v>1264.4</v>
      </c>
      <c r="U163" s="69">
        <f t="shared" si="14"/>
        <v>1275.3</v>
      </c>
      <c r="V163" s="69">
        <f t="shared" si="15"/>
        <v>1286.2</v>
      </c>
      <c r="W163" s="69">
        <f t="shared" si="16"/>
        <v>1297.1</v>
      </c>
      <c r="X163" s="69">
        <f t="shared" si="17"/>
        <v>1308</v>
      </c>
      <c r="Y163" s="69">
        <f t="shared" si="18"/>
        <v>1318.9</v>
      </c>
      <c r="Z163" s="69">
        <f t="shared" si="19"/>
        <v>1329.8</v>
      </c>
      <c r="AA163" s="69">
        <f t="shared" si="20"/>
        <v>1340.7</v>
      </c>
      <c r="AB163" s="69">
        <f t="shared" si="21"/>
        <v>1351.6</v>
      </c>
      <c r="AC163" s="69">
        <f t="shared" si="22"/>
        <v>1362.5</v>
      </c>
      <c r="AD163" s="69">
        <f t="shared" si="23"/>
        <v>1373.4</v>
      </c>
      <c r="AE163" s="69">
        <f t="shared" si="24"/>
        <v>1384.3</v>
      </c>
      <c r="AF163" s="69">
        <f t="shared" si="25"/>
        <v>1395.2</v>
      </c>
      <c r="AG163" s="69">
        <f t="shared" si="26"/>
        <v>1406.1</v>
      </c>
      <c r="AH163" s="69">
        <f t="shared" si="27"/>
        <v>1417</v>
      </c>
    </row>
    <row r="164">
      <c r="A164" s="49"/>
      <c r="B164" s="86" t="s">
        <v>297</v>
      </c>
      <c r="C164" s="103" t="s">
        <v>298</v>
      </c>
      <c r="D164" s="76">
        <v>1090.0</v>
      </c>
      <c r="E164" s="62">
        <f t="shared" si="28"/>
        <v>1100.9</v>
      </c>
      <c r="F164" s="68">
        <f t="shared" si="1"/>
        <v>1111.8</v>
      </c>
      <c r="G164" s="68">
        <f t="shared" si="2"/>
        <v>1122.7</v>
      </c>
      <c r="H164" s="69">
        <f t="shared" si="3"/>
        <v>1133.6</v>
      </c>
      <c r="I164" s="69">
        <f t="shared" si="4"/>
        <v>1144.5</v>
      </c>
      <c r="J164" s="69">
        <f t="shared" si="5"/>
        <v>1155.4</v>
      </c>
      <c r="K164" s="69">
        <f t="shared" si="6"/>
        <v>1166.3</v>
      </c>
      <c r="L164" s="69">
        <f t="array" ref="L164">D164*1.08</f>
        <v>1177.2</v>
      </c>
      <c r="M164" s="69">
        <f t="shared" si="7"/>
        <v>1188.1</v>
      </c>
      <c r="N164" s="69">
        <f t="array" ref="N164">D164*1.1</f>
        <v>1199</v>
      </c>
      <c r="O164" s="69">
        <f t="shared" si="8"/>
        <v>1209.9</v>
      </c>
      <c r="P164" s="69">
        <f t="shared" si="9"/>
        <v>1220.8</v>
      </c>
      <c r="Q164" s="69">
        <f t="shared" si="10"/>
        <v>1231.7</v>
      </c>
      <c r="R164" s="69">
        <f t="shared" si="11"/>
        <v>1242.6</v>
      </c>
      <c r="S164" s="69">
        <f t="shared" si="12"/>
        <v>1253.5</v>
      </c>
      <c r="T164" s="69">
        <f t="shared" si="13"/>
        <v>1264.4</v>
      </c>
      <c r="U164" s="69">
        <f t="shared" si="14"/>
        <v>1275.3</v>
      </c>
      <c r="V164" s="69">
        <f t="shared" si="15"/>
        <v>1286.2</v>
      </c>
      <c r="W164" s="69">
        <f t="shared" si="16"/>
        <v>1297.1</v>
      </c>
      <c r="X164" s="69">
        <f t="shared" si="17"/>
        <v>1308</v>
      </c>
      <c r="Y164" s="69">
        <f t="shared" si="18"/>
        <v>1318.9</v>
      </c>
      <c r="Z164" s="69">
        <f t="shared" si="19"/>
        <v>1329.8</v>
      </c>
      <c r="AA164" s="69">
        <f t="shared" si="20"/>
        <v>1340.7</v>
      </c>
      <c r="AB164" s="69">
        <f t="shared" si="21"/>
        <v>1351.6</v>
      </c>
      <c r="AC164" s="69">
        <f t="shared" si="22"/>
        <v>1362.5</v>
      </c>
      <c r="AD164" s="69">
        <f t="shared" si="23"/>
        <v>1373.4</v>
      </c>
      <c r="AE164" s="69">
        <f t="shared" si="24"/>
        <v>1384.3</v>
      </c>
      <c r="AF164" s="69">
        <f t="shared" si="25"/>
        <v>1395.2</v>
      </c>
      <c r="AG164" s="69">
        <f t="shared" si="26"/>
        <v>1406.1</v>
      </c>
      <c r="AH164" s="69">
        <f t="shared" si="27"/>
        <v>1417</v>
      </c>
    </row>
    <row r="165">
      <c r="A165" s="93"/>
      <c r="B165" s="55" t="s">
        <v>299</v>
      </c>
      <c r="C165" s="56" t="s">
        <v>300</v>
      </c>
      <c r="D165" s="76">
        <v>1090.0</v>
      </c>
      <c r="E165" s="62">
        <f t="shared" si="28"/>
        <v>1100.9</v>
      </c>
      <c r="F165" s="68">
        <f t="shared" si="1"/>
        <v>1111.8</v>
      </c>
      <c r="G165" s="68">
        <f t="shared" si="2"/>
        <v>1122.7</v>
      </c>
      <c r="H165" s="69">
        <f t="shared" si="3"/>
        <v>1133.6</v>
      </c>
      <c r="I165" s="69">
        <f t="shared" si="4"/>
        <v>1144.5</v>
      </c>
      <c r="J165" s="69">
        <f t="shared" si="5"/>
        <v>1155.4</v>
      </c>
      <c r="K165" s="69">
        <f t="shared" si="6"/>
        <v>1166.3</v>
      </c>
      <c r="L165" s="69">
        <f t="array" ref="L165">D165*1.08</f>
        <v>1177.2</v>
      </c>
      <c r="M165" s="69">
        <f t="shared" si="7"/>
        <v>1188.1</v>
      </c>
      <c r="N165" s="69">
        <f t="array" ref="N165">D165*1.1</f>
        <v>1199</v>
      </c>
      <c r="O165" s="69">
        <f t="shared" si="8"/>
        <v>1209.9</v>
      </c>
      <c r="P165" s="69">
        <f t="shared" si="9"/>
        <v>1220.8</v>
      </c>
      <c r="Q165" s="69">
        <f t="shared" si="10"/>
        <v>1231.7</v>
      </c>
      <c r="R165" s="69">
        <f t="shared" si="11"/>
        <v>1242.6</v>
      </c>
      <c r="S165" s="69">
        <f t="shared" si="12"/>
        <v>1253.5</v>
      </c>
      <c r="T165" s="69">
        <f t="shared" si="13"/>
        <v>1264.4</v>
      </c>
      <c r="U165" s="69">
        <f t="shared" si="14"/>
        <v>1275.3</v>
      </c>
      <c r="V165" s="69">
        <f t="shared" si="15"/>
        <v>1286.2</v>
      </c>
      <c r="W165" s="69">
        <f t="shared" si="16"/>
        <v>1297.1</v>
      </c>
      <c r="X165" s="69">
        <f t="shared" si="17"/>
        <v>1308</v>
      </c>
      <c r="Y165" s="69">
        <f t="shared" si="18"/>
        <v>1318.9</v>
      </c>
      <c r="Z165" s="69">
        <f t="shared" si="19"/>
        <v>1329.8</v>
      </c>
      <c r="AA165" s="69">
        <f t="shared" si="20"/>
        <v>1340.7</v>
      </c>
      <c r="AB165" s="69">
        <f t="shared" si="21"/>
        <v>1351.6</v>
      </c>
      <c r="AC165" s="69">
        <f t="shared" si="22"/>
        <v>1362.5</v>
      </c>
      <c r="AD165" s="69">
        <f t="shared" si="23"/>
        <v>1373.4</v>
      </c>
      <c r="AE165" s="69">
        <f t="shared" si="24"/>
        <v>1384.3</v>
      </c>
      <c r="AF165" s="69">
        <f t="shared" si="25"/>
        <v>1395.2</v>
      </c>
      <c r="AG165" s="69">
        <f t="shared" si="26"/>
        <v>1406.1</v>
      </c>
      <c r="AH165" s="69">
        <f t="shared" si="27"/>
        <v>1417</v>
      </c>
    </row>
    <row r="166">
      <c r="A166" s="93"/>
      <c r="B166" s="55" t="s">
        <v>301</v>
      </c>
      <c r="C166" s="56" t="s">
        <v>302</v>
      </c>
      <c r="D166" s="76">
        <v>1090.0</v>
      </c>
      <c r="E166" s="62">
        <f t="shared" si="28"/>
        <v>1100.9</v>
      </c>
      <c r="F166" s="68">
        <f t="shared" si="1"/>
        <v>1111.8</v>
      </c>
      <c r="G166" s="68">
        <f t="shared" si="2"/>
        <v>1122.7</v>
      </c>
      <c r="H166" s="69">
        <f t="shared" si="3"/>
        <v>1133.6</v>
      </c>
      <c r="I166" s="69">
        <f t="shared" si="4"/>
        <v>1144.5</v>
      </c>
      <c r="J166" s="69">
        <f t="shared" si="5"/>
        <v>1155.4</v>
      </c>
      <c r="K166" s="69">
        <f t="shared" si="6"/>
        <v>1166.3</v>
      </c>
      <c r="L166" s="69">
        <f t="array" ref="L166">D166*1.08</f>
        <v>1177.2</v>
      </c>
      <c r="M166" s="69">
        <f t="shared" si="7"/>
        <v>1188.1</v>
      </c>
      <c r="N166" s="69">
        <f t="array" ref="N166">D166*1.1</f>
        <v>1199</v>
      </c>
      <c r="O166" s="69">
        <f t="shared" si="8"/>
        <v>1209.9</v>
      </c>
      <c r="P166" s="69">
        <f t="shared" si="9"/>
        <v>1220.8</v>
      </c>
      <c r="Q166" s="69">
        <f t="shared" si="10"/>
        <v>1231.7</v>
      </c>
      <c r="R166" s="69">
        <f t="shared" si="11"/>
        <v>1242.6</v>
      </c>
      <c r="S166" s="69">
        <f t="shared" si="12"/>
        <v>1253.5</v>
      </c>
      <c r="T166" s="69">
        <f t="shared" si="13"/>
        <v>1264.4</v>
      </c>
      <c r="U166" s="69">
        <f t="shared" si="14"/>
        <v>1275.3</v>
      </c>
      <c r="V166" s="69">
        <f t="shared" si="15"/>
        <v>1286.2</v>
      </c>
      <c r="W166" s="69">
        <f t="shared" si="16"/>
        <v>1297.1</v>
      </c>
      <c r="X166" s="69">
        <f t="shared" si="17"/>
        <v>1308</v>
      </c>
      <c r="Y166" s="69">
        <f t="shared" si="18"/>
        <v>1318.9</v>
      </c>
      <c r="Z166" s="69">
        <f t="shared" si="19"/>
        <v>1329.8</v>
      </c>
      <c r="AA166" s="69">
        <f t="shared" si="20"/>
        <v>1340.7</v>
      </c>
      <c r="AB166" s="69">
        <f t="shared" si="21"/>
        <v>1351.6</v>
      </c>
      <c r="AC166" s="69">
        <f t="shared" si="22"/>
        <v>1362.5</v>
      </c>
      <c r="AD166" s="69">
        <f t="shared" si="23"/>
        <v>1373.4</v>
      </c>
      <c r="AE166" s="69">
        <f t="shared" si="24"/>
        <v>1384.3</v>
      </c>
      <c r="AF166" s="69">
        <f t="shared" si="25"/>
        <v>1395.2</v>
      </c>
      <c r="AG166" s="69">
        <f t="shared" si="26"/>
        <v>1406.1</v>
      </c>
      <c r="AH166" s="69">
        <f t="shared" si="27"/>
        <v>1417</v>
      </c>
    </row>
    <row r="167">
      <c r="A167" s="93"/>
      <c r="B167" s="55" t="s">
        <v>303</v>
      </c>
      <c r="C167" s="56" t="s">
        <v>304</v>
      </c>
      <c r="D167" s="76">
        <v>1090.0</v>
      </c>
      <c r="E167" s="62">
        <f t="shared" si="28"/>
        <v>1100.9</v>
      </c>
      <c r="F167" s="68">
        <f t="shared" si="1"/>
        <v>1111.8</v>
      </c>
      <c r="G167" s="68">
        <f t="shared" si="2"/>
        <v>1122.7</v>
      </c>
      <c r="H167" s="69">
        <f t="shared" si="3"/>
        <v>1133.6</v>
      </c>
      <c r="I167" s="69">
        <f t="shared" si="4"/>
        <v>1144.5</v>
      </c>
      <c r="J167" s="69">
        <f t="shared" si="5"/>
        <v>1155.4</v>
      </c>
      <c r="K167" s="69">
        <f t="shared" si="6"/>
        <v>1166.3</v>
      </c>
      <c r="L167" s="69">
        <f t="array" ref="L167">D167*1.08</f>
        <v>1177.2</v>
      </c>
      <c r="M167" s="69">
        <f t="shared" si="7"/>
        <v>1188.1</v>
      </c>
      <c r="N167" s="69">
        <f t="array" ref="N167">D167*1.1</f>
        <v>1199</v>
      </c>
      <c r="O167" s="69">
        <f t="shared" si="8"/>
        <v>1209.9</v>
      </c>
      <c r="P167" s="69">
        <f t="shared" si="9"/>
        <v>1220.8</v>
      </c>
      <c r="Q167" s="69">
        <f t="shared" si="10"/>
        <v>1231.7</v>
      </c>
      <c r="R167" s="69">
        <f t="shared" si="11"/>
        <v>1242.6</v>
      </c>
      <c r="S167" s="69">
        <f t="shared" si="12"/>
        <v>1253.5</v>
      </c>
      <c r="T167" s="69">
        <f t="shared" si="13"/>
        <v>1264.4</v>
      </c>
      <c r="U167" s="69">
        <f t="shared" si="14"/>
        <v>1275.3</v>
      </c>
      <c r="V167" s="69">
        <f t="shared" si="15"/>
        <v>1286.2</v>
      </c>
      <c r="W167" s="69">
        <f t="shared" si="16"/>
        <v>1297.1</v>
      </c>
      <c r="X167" s="69">
        <f t="shared" si="17"/>
        <v>1308</v>
      </c>
      <c r="Y167" s="69">
        <f t="shared" si="18"/>
        <v>1318.9</v>
      </c>
      <c r="Z167" s="69">
        <f t="shared" si="19"/>
        <v>1329.8</v>
      </c>
      <c r="AA167" s="69">
        <f t="shared" si="20"/>
        <v>1340.7</v>
      </c>
      <c r="AB167" s="69">
        <f t="shared" si="21"/>
        <v>1351.6</v>
      </c>
      <c r="AC167" s="69">
        <f t="shared" si="22"/>
        <v>1362.5</v>
      </c>
      <c r="AD167" s="69">
        <f t="shared" si="23"/>
        <v>1373.4</v>
      </c>
      <c r="AE167" s="69">
        <f t="shared" si="24"/>
        <v>1384.3</v>
      </c>
      <c r="AF167" s="69">
        <f t="shared" si="25"/>
        <v>1395.2</v>
      </c>
      <c r="AG167" s="69">
        <f t="shared" si="26"/>
        <v>1406.1</v>
      </c>
      <c r="AH167" s="69">
        <f t="shared" si="27"/>
        <v>1417</v>
      </c>
    </row>
    <row r="168">
      <c r="A168" s="93"/>
      <c r="B168" s="55" t="s">
        <v>305</v>
      </c>
      <c r="C168" s="85" t="s">
        <v>306</v>
      </c>
      <c r="D168" s="76">
        <v>1090.0</v>
      </c>
      <c r="E168" s="62">
        <f t="shared" si="28"/>
        <v>1100.9</v>
      </c>
      <c r="F168" s="68">
        <f t="shared" si="1"/>
        <v>1111.8</v>
      </c>
      <c r="G168" s="68">
        <f t="shared" si="2"/>
        <v>1122.7</v>
      </c>
      <c r="H168" s="69">
        <f t="shared" si="3"/>
        <v>1133.6</v>
      </c>
      <c r="I168" s="69">
        <f t="shared" si="4"/>
        <v>1144.5</v>
      </c>
      <c r="J168" s="69">
        <f t="shared" si="5"/>
        <v>1155.4</v>
      </c>
      <c r="K168" s="69">
        <f t="shared" si="6"/>
        <v>1166.3</v>
      </c>
      <c r="L168" s="69">
        <f t="array" ref="L168">D168*1.08</f>
        <v>1177.2</v>
      </c>
      <c r="M168" s="69">
        <f t="shared" si="7"/>
        <v>1188.1</v>
      </c>
      <c r="N168" s="69">
        <f t="array" ref="N168">D168*1.1</f>
        <v>1199</v>
      </c>
      <c r="O168" s="69">
        <f t="shared" si="8"/>
        <v>1209.9</v>
      </c>
      <c r="P168" s="69">
        <f t="shared" si="9"/>
        <v>1220.8</v>
      </c>
      <c r="Q168" s="69">
        <f t="shared" si="10"/>
        <v>1231.7</v>
      </c>
      <c r="R168" s="69">
        <f t="shared" si="11"/>
        <v>1242.6</v>
      </c>
      <c r="S168" s="69">
        <f t="shared" si="12"/>
        <v>1253.5</v>
      </c>
      <c r="T168" s="69">
        <f t="shared" si="13"/>
        <v>1264.4</v>
      </c>
      <c r="U168" s="69">
        <f t="shared" si="14"/>
        <v>1275.3</v>
      </c>
      <c r="V168" s="69">
        <f t="shared" si="15"/>
        <v>1286.2</v>
      </c>
      <c r="W168" s="69">
        <f t="shared" si="16"/>
        <v>1297.1</v>
      </c>
      <c r="X168" s="69">
        <f t="shared" si="17"/>
        <v>1308</v>
      </c>
      <c r="Y168" s="69">
        <f t="shared" si="18"/>
        <v>1318.9</v>
      </c>
      <c r="Z168" s="69">
        <f t="shared" si="19"/>
        <v>1329.8</v>
      </c>
      <c r="AA168" s="69">
        <f t="shared" si="20"/>
        <v>1340.7</v>
      </c>
      <c r="AB168" s="69">
        <f t="shared" si="21"/>
        <v>1351.6</v>
      </c>
      <c r="AC168" s="69">
        <f t="shared" si="22"/>
        <v>1362.5</v>
      </c>
      <c r="AD168" s="69">
        <f t="shared" si="23"/>
        <v>1373.4</v>
      </c>
      <c r="AE168" s="69">
        <f t="shared" si="24"/>
        <v>1384.3</v>
      </c>
      <c r="AF168" s="69">
        <f t="shared" si="25"/>
        <v>1395.2</v>
      </c>
      <c r="AG168" s="69">
        <f t="shared" si="26"/>
        <v>1406.1</v>
      </c>
      <c r="AH168" s="69">
        <f t="shared" si="27"/>
        <v>1417</v>
      </c>
    </row>
    <row r="169">
      <c r="A169" s="93"/>
      <c r="B169" s="55" t="s">
        <v>307</v>
      </c>
      <c r="C169" s="56" t="s">
        <v>308</v>
      </c>
      <c r="D169" s="76">
        <v>1090.0</v>
      </c>
      <c r="E169" s="62">
        <f t="shared" si="28"/>
        <v>1100.9</v>
      </c>
      <c r="F169" s="68">
        <f t="shared" si="1"/>
        <v>1111.8</v>
      </c>
      <c r="G169" s="68">
        <f t="shared" si="2"/>
        <v>1122.7</v>
      </c>
      <c r="H169" s="69">
        <f t="shared" si="3"/>
        <v>1133.6</v>
      </c>
      <c r="I169" s="69">
        <f t="shared" si="4"/>
        <v>1144.5</v>
      </c>
      <c r="J169" s="69">
        <f t="shared" si="5"/>
        <v>1155.4</v>
      </c>
      <c r="K169" s="69">
        <f t="shared" si="6"/>
        <v>1166.3</v>
      </c>
      <c r="L169" s="69">
        <f t="array" ref="L169">D169*1.08</f>
        <v>1177.2</v>
      </c>
      <c r="M169" s="69">
        <f t="shared" si="7"/>
        <v>1188.1</v>
      </c>
      <c r="N169" s="69">
        <f t="array" ref="N169">D169*1.1</f>
        <v>1199</v>
      </c>
      <c r="O169" s="69">
        <f t="shared" si="8"/>
        <v>1209.9</v>
      </c>
      <c r="P169" s="69">
        <f t="shared" si="9"/>
        <v>1220.8</v>
      </c>
      <c r="Q169" s="69">
        <f t="shared" si="10"/>
        <v>1231.7</v>
      </c>
      <c r="R169" s="69">
        <f t="shared" si="11"/>
        <v>1242.6</v>
      </c>
      <c r="S169" s="69">
        <f t="shared" si="12"/>
        <v>1253.5</v>
      </c>
      <c r="T169" s="69">
        <f t="shared" si="13"/>
        <v>1264.4</v>
      </c>
      <c r="U169" s="69">
        <f t="shared" si="14"/>
        <v>1275.3</v>
      </c>
      <c r="V169" s="69">
        <f t="shared" si="15"/>
        <v>1286.2</v>
      </c>
      <c r="W169" s="69">
        <f t="shared" si="16"/>
        <v>1297.1</v>
      </c>
      <c r="X169" s="69">
        <f t="shared" si="17"/>
        <v>1308</v>
      </c>
      <c r="Y169" s="69">
        <f t="shared" si="18"/>
        <v>1318.9</v>
      </c>
      <c r="Z169" s="69">
        <f t="shared" si="19"/>
        <v>1329.8</v>
      </c>
      <c r="AA169" s="69">
        <f t="shared" si="20"/>
        <v>1340.7</v>
      </c>
      <c r="AB169" s="69">
        <f t="shared" si="21"/>
        <v>1351.6</v>
      </c>
      <c r="AC169" s="69">
        <f t="shared" si="22"/>
        <v>1362.5</v>
      </c>
      <c r="AD169" s="69">
        <f t="shared" si="23"/>
        <v>1373.4</v>
      </c>
      <c r="AE169" s="69">
        <f t="shared" si="24"/>
        <v>1384.3</v>
      </c>
      <c r="AF169" s="69">
        <f t="shared" si="25"/>
        <v>1395.2</v>
      </c>
      <c r="AG169" s="69">
        <f t="shared" si="26"/>
        <v>1406.1</v>
      </c>
      <c r="AH169" s="69">
        <f t="shared" si="27"/>
        <v>1417</v>
      </c>
    </row>
    <row r="170">
      <c r="A170" s="93"/>
      <c r="B170" s="99" t="s">
        <v>309</v>
      </c>
      <c r="C170" s="99" t="s">
        <v>310</v>
      </c>
      <c r="D170" s="76">
        <v>1090.0</v>
      </c>
      <c r="E170" s="62">
        <f t="shared" si="28"/>
        <v>1100.9</v>
      </c>
      <c r="F170" s="68">
        <f t="shared" si="1"/>
        <v>1111.8</v>
      </c>
      <c r="G170" s="68">
        <f t="shared" si="2"/>
        <v>1122.7</v>
      </c>
      <c r="H170" s="69">
        <f t="shared" si="3"/>
        <v>1133.6</v>
      </c>
      <c r="I170" s="69">
        <f t="shared" si="4"/>
        <v>1144.5</v>
      </c>
      <c r="J170" s="69">
        <f t="shared" si="5"/>
        <v>1155.4</v>
      </c>
      <c r="K170" s="69">
        <f t="shared" si="6"/>
        <v>1166.3</v>
      </c>
      <c r="L170" s="69">
        <f t="array" ref="L170">D170*1.08</f>
        <v>1177.2</v>
      </c>
      <c r="M170" s="69">
        <f t="shared" si="7"/>
        <v>1188.1</v>
      </c>
      <c r="N170" s="69">
        <f t="array" ref="N170">D170*1.1</f>
        <v>1199</v>
      </c>
      <c r="O170" s="69">
        <f t="shared" si="8"/>
        <v>1209.9</v>
      </c>
      <c r="P170" s="69">
        <f t="shared" si="9"/>
        <v>1220.8</v>
      </c>
      <c r="Q170" s="69">
        <f t="shared" si="10"/>
        <v>1231.7</v>
      </c>
      <c r="R170" s="69">
        <f t="shared" si="11"/>
        <v>1242.6</v>
      </c>
      <c r="S170" s="69">
        <f t="shared" si="12"/>
        <v>1253.5</v>
      </c>
      <c r="T170" s="69">
        <f t="shared" si="13"/>
        <v>1264.4</v>
      </c>
      <c r="U170" s="69">
        <f t="shared" si="14"/>
        <v>1275.3</v>
      </c>
      <c r="V170" s="69">
        <f t="shared" si="15"/>
        <v>1286.2</v>
      </c>
      <c r="W170" s="69">
        <f t="shared" si="16"/>
        <v>1297.1</v>
      </c>
      <c r="X170" s="69">
        <f t="shared" si="17"/>
        <v>1308</v>
      </c>
      <c r="Y170" s="69">
        <f t="shared" si="18"/>
        <v>1318.9</v>
      </c>
      <c r="Z170" s="69">
        <f t="shared" si="19"/>
        <v>1329.8</v>
      </c>
      <c r="AA170" s="69">
        <f t="shared" si="20"/>
        <v>1340.7</v>
      </c>
      <c r="AB170" s="69">
        <f t="shared" si="21"/>
        <v>1351.6</v>
      </c>
      <c r="AC170" s="69">
        <f t="shared" si="22"/>
        <v>1362.5</v>
      </c>
      <c r="AD170" s="69">
        <f t="shared" si="23"/>
        <v>1373.4</v>
      </c>
      <c r="AE170" s="69">
        <f t="shared" si="24"/>
        <v>1384.3</v>
      </c>
      <c r="AF170" s="69">
        <f t="shared" si="25"/>
        <v>1395.2</v>
      </c>
      <c r="AG170" s="69">
        <f t="shared" si="26"/>
        <v>1406.1</v>
      </c>
      <c r="AH170" s="69">
        <f t="shared" si="27"/>
        <v>1417</v>
      </c>
    </row>
    <row r="171">
      <c r="A171" s="93"/>
      <c r="B171" s="99" t="s">
        <v>311</v>
      </c>
      <c r="C171" s="99" t="s">
        <v>312</v>
      </c>
      <c r="D171" s="76">
        <v>1090.0</v>
      </c>
      <c r="E171" s="62">
        <f t="shared" si="28"/>
        <v>1100.9</v>
      </c>
      <c r="F171" s="68">
        <f t="shared" si="1"/>
        <v>1111.8</v>
      </c>
      <c r="G171" s="68">
        <f t="shared" si="2"/>
        <v>1122.7</v>
      </c>
      <c r="H171" s="69">
        <f t="shared" si="3"/>
        <v>1133.6</v>
      </c>
      <c r="I171" s="69">
        <f t="shared" si="4"/>
        <v>1144.5</v>
      </c>
      <c r="J171" s="69">
        <f t="shared" si="5"/>
        <v>1155.4</v>
      </c>
      <c r="K171" s="69">
        <f t="shared" si="6"/>
        <v>1166.3</v>
      </c>
      <c r="L171" s="69">
        <f t="array" ref="L171">D171*1.08</f>
        <v>1177.2</v>
      </c>
      <c r="M171" s="69">
        <f t="shared" si="7"/>
        <v>1188.1</v>
      </c>
      <c r="N171" s="69">
        <f t="array" ref="N171">D171*1.1</f>
        <v>1199</v>
      </c>
      <c r="O171" s="69">
        <f t="shared" si="8"/>
        <v>1209.9</v>
      </c>
      <c r="P171" s="69">
        <f t="shared" si="9"/>
        <v>1220.8</v>
      </c>
      <c r="Q171" s="69">
        <f t="shared" si="10"/>
        <v>1231.7</v>
      </c>
      <c r="R171" s="69">
        <f t="shared" si="11"/>
        <v>1242.6</v>
      </c>
      <c r="S171" s="69">
        <f t="shared" si="12"/>
        <v>1253.5</v>
      </c>
      <c r="T171" s="69">
        <f t="shared" si="13"/>
        <v>1264.4</v>
      </c>
      <c r="U171" s="69">
        <f t="shared" si="14"/>
        <v>1275.3</v>
      </c>
      <c r="V171" s="69">
        <f t="shared" si="15"/>
        <v>1286.2</v>
      </c>
      <c r="W171" s="69">
        <f t="shared" si="16"/>
        <v>1297.1</v>
      </c>
      <c r="X171" s="69">
        <f t="shared" si="17"/>
        <v>1308</v>
      </c>
      <c r="Y171" s="69">
        <f t="shared" si="18"/>
        <v>1318.9</v>
      </c>
      <c r="Z171" s="69">
        <f t="shared" si="19"/>
        <v>1329.8</v>
      </c>
      <c r="AA171" s="69">
        <f t="shared" si="20"/>
        <v>1340.7</v>
      </c>
      <c r="AB171" s="69">
        <f t="shared" si="21"/>
        <v>1351.6</v>
      </c>
      <c r="AC171" s="69">
        <f t="shared" si="22"/>
        <v>1362.5</v>
      </c>
      <c r="AD171" s="69">
        <f t="shared" si="23"/>
        <v>1373.4</v>
      </c>
      <c r="AE171" s="69">
        <f t="shared" si="24"/>
        <v>1384.3</v>
      </c>
      <c r="AF171" s="69">
        <f t="shared" si="25"/>
        <v>1395.2</v>
      </c>
      <c r="AG171" s="69">
        <f t="shared" si="26"/>
        <v>1406.1</v>
      </c>
      <c r="AH171" s="69">
        <f t="shared" si="27"/>
        <v>1417</v>
      </c>
    </row>
    <row r="172">
      <c r="A172" s="81"/>
      <c r="B172" s="74" t="s">
        <v>313</v>
      </c>
      <c r="C172" s="80" t="s">
        <v>314</v>
      </c>
      <c r="D172" s="76">
        <v>1090.0</v>
      </c>
      <c r="E172" s="62">
        <f t="shared" si="28"/>
        <v>1100.9</v>
      </c>
      <c r="F172" s="68">
        <f t="shared" si="1"/>
        <v>1111.8</v>
      </c>
      <c r="G172" s="68">
        <f t="shared" si="2"/>
        <v>1122.7</v>
      </c>
      <c r="H172" s="69">
        <f t="shared" si="3"/>
        <v>1133.6</v>
      </c>
      <c r="I172" s="69">
        <f t="shared" si="4"/>
        <v>1144.5</v>
      </c>
      <c r="J172" s="69">
        <f t="shared" si="5"/>
        <v>1155.4</v>
      </c>
      <c r="K172" s="69">
        <f t="shared" si="6"/>
        <v>1166.3</v>
      </c>
      <c r="L172" s="69">
        <f t="array" ref="L172">D172*1.08</f>
        <v>1177.2</v>
      </c>
      <c r="M172" s="69">
        <f t="shared" si="7"/>
        <v>1188.1</v>
      </c>
      <c r="N172" s="69">
        <f t="array" ref="N172">D172*1.1</f>
        <v>1199</v>
      </c>
      <c r="O172" s="69">
        <f t="shared" si="8"/>
        <v>1209.9</v>
      </c>
      <c r="P172" s="69">
        <f t="shared" si="9"/>
        <v>1220.8</v>
      </c>
      <c r="Q172" s="69">
        <f t="shared" si="10"/>
        <v>1231.7</v>
      </c>
      <c r="R172" s="69">
        <f t="shared" si="11"/>
        <v>1242.6</v>
      </c>
      <c r="S172" s="69">
        <f t="shared" si="12"/>
        <v>1253.5</v>
      </c>
      <c r="T172" s="69">
        <f t="shared" si="13"/>
        <v>1264.4</v>
      </c>
      <c r="U172" s="69">
        <f t="shared" si="14"/>
        <v>1275.3</v>
      </c>
      <c r="V172" s="69">
        <f t="shared" si="15"/>
        <v>1286.2</v>
      </c>
      <c r="W172" s="69">
        <f t="shared" si="16"/>
        <v>1297.1</v>
      </c>
      <c r="X172" s="69">
        <f t="shared" si="17"/>
        <v>1308</v>
      </c>
      <c r="Y172" s="69">
        <f t="shared" si="18"/>
        <v>1318.9</v>
      </c>
      <c r="Z172" s="69">
        <f t="shared" si="19"/>
        <v>1329.8</v>
      </c>
      <c r="AA172" s="69">
        <f t="shared" si="20"/>
        <v>1340.7</v>
      </c>
      <c r="AB172" s="69">
        <f t="shared" si="21"/>
        <v>1351.6</v>
      </c>
      <c r="AC172" s="69">
        <f t="shared" si="22"/>
        <v>1362.5</v>
      </c>
      <c r="AD172" s="69">
        <f t="shared" si="23"/>
        <v>1373.4</v>
      </c>
      <c r="AE172" s="69">
        <f t="shared" si="24"/>
        <v>1384.3</v>
      </c>
      <c r="AF172" s="69">
        <f t="shared" si="25"/>
        <v>1395.2</v>
      </c>
      <c r="AG172" s="69">
        <f t="shared" si="26"/>
        <v>1406.1</v>
      </c>
      <c r="AH172" s="69">
        <f t="shared" si="27"/>
        <v>1417</v>
      </c>
    </row>
    <row r="173">
      <c r="A173" s="81"/>
      <c r="B173" s="74" t="s">
        <v>315</v>
      </c>
      <c r="C173" s="80" t="s">
        <v>316</v>
      </c>
      <c r="D173" s="76">
        <v>1090.0</v>
      </c>
      <c r="E173" s="62">
        <f t="shared" si="28"/>
        <v>1100.9</v>
      </c>
      <c r="F173" s="68">
        <f t="shared" si="1"/>
        <v>1111.8</v>
      </c>
      <c r="G173" s="68">
        <f t="shared" si="2"/>
        <v>1122.7</v>
      </c>
      <c r="H173" s="69">
        <f t="shared" si="3"/>
        <v>1133.6</v>
      </c>
      <c r="I173" s="69">
        <f t="shared" si="4"/>
        <v>1144.5</v>
      </c>
      <c r="J173" s="69">
        <f t="shared" si="5"/>
        <v>1155.4</v>
      </c>
      <c r="K173" s="69">
        <f t="shared" si="6"/>
        <v>1166.3</v>
      </c>
      <c r="L173" s="69">
        <f t="array" ref="L173">D173*1.08</f>
        <v>1177.2</v>
      </c>
      <c r="M173" s="69">
        <f t="shared" si="7"/>
        <v>1188.1</v>
      </c>
      <c r="N173" s="69">
        <f t="array" ref="N173">D173*1.1</f>
        <v>1199</v>
      </c>
      <c r="O173" s="69">
        <f t="shared" si="8"/>
        <v>1209.9</v>
      </c>
      <c r="P173" s="69">
        <f t="shared" si="9"/>
        <v>1220.8</v>
      </c>
      <c r="Q173" s="69">
        <f t="shared" si="10"/>
        <v>1231.7</v>
      </c>
      <c r="R173" s="69">
        <f t="shared" si="11"/>
        <v>1242.6</v>
      </c>
      <c r="S173" s="69">
        <f t="shared" si="12"/>
        <v>1253.5</v>
      </c>
      <c r="T173" s="69">
        <f t="shared" si="13"/>
        <v>1264.4</v>
      </c>
      <c r="U173" s="69">
        <f t="shared" si="14"/>
        <v>1275.3</v>
      </c>
      <c r="V173" s="69">
        <f t="shared" si="15"/>
        <v>1286.2</v>
      </c>
      <c r="W173" s="69">
        <f t="shared" si="16"/>
        <v>1297.1</v>
      </c>
      <c r="X173" s="69">
        <f t="shared" si="17"/>
        <v>1308</v>
      </c>
      <c r="Y173" s="69">
        <f t="shared" si="18"/>
        <v>1318.9</v>
      </c>
      <c r="Z173" s="69">
        <f t="shared" si="19"/>
        <v>1329.8</v>
      </c>
      <c r="AA173" s="69">
        <f t="shared" si="20"/>
        <v>1340.7</v>
      </c>
      <c r="AB173" s="69">
        <f t="shared" si="21"/>
        <v>1351.6</v>
      </c>
      <c r="AC173" s="69">
        <f t="shared" si="22"/>
        <v>1362.5</v>
      </c>
      <c r="AD173" s="69">
        <f t="shared" si="23"/>
        <v>1373.4</v>
      </c>
      <c r="AE173" s="69">
        <f t="shared" si="24"/>
        <v>1384.3</v>
      </c>
      <c r="AF173" s="69">
        <f t="shared" si="25"/>
        <v>1395.2</v>
      </c>
      <c r="AG173" s="69">
        <f t="shared" si="26"/>
        <v>1406.1</v>
      </c>
      <c r="AH173" s="69">
        <f t="shared" si="27"/>
        <v>1417</v>
      </c>
    </row>
    <row r="174">
      <c r="A174" s="73"/>
      <c r="B174" s="84" t="s">
        <v>317</v>
      </c>
      <c r="C174" s="75" t="s">
        <v>318</v>
      </c>
      <c r="D174" s="76">
        <v>1090.0</v>
      </c>
      <c r="E174" s="62">
        <f t="shared" si="28"/>
        <v>1100.9</v>
      </c>
      <c r="F174" s="68">
        <f t="shared" si="1"/>
        <v>1111.8</v>
      </c>
      <c r="G174" s="68">
        <f t="shared" si="2"/>
        <v>1122.7</v>
      </c>
      <c r="H174" s="69">
        <f t="shared" si="3"/>
        <v>1133.6</v>
      </c>
      <c r="I174" s="69">
        <f t="shared" si="4"/>
        <v>1144.5</v>
      </c>
      <c r="J174" s="69">
        <f t="shared" si="5"/>
        <v>1155.4</v>
      </c>
      <c r="K174" s="69">
        <f t="shared" si="6"/>
        <v>1166.3</v>
      </c>
      <c r="L174" s="69">
        <f t="array" ref="L174">D174*1.08</f>
        <v>1177.2</v>
      </c>
      <c r="M174" s="69">
        <f t="shared" si="7"/>
        <v>1188.1</v>
      </c>
      <c r="N174" s="69">
        <f t="array" ref="N174">D174*1.1</f>
        <v>1199</v>
      </c>
      <c r="O174" s="69">
        <f t="shared" si="8"/>
        <v>1209.9</v>
      </c>
      <c r="P174" s="69">
        <f t="shared" si="9"/>
        <v>1220.8</v>
      </c>
      <c r="Q174" s="69">
        <f t="shared" si="10"/>
        <v>1231.7</v>
      </c>
      <c r="R174" s="69">
        <f t="shared" si="11"/>
        <v>1242.6</v>
      </c>
      <c r="S174" s="69">
        <f t="shared" si="12"/>
        <v>1253.5</v>
      </c>
      <c r="T174" s="69">
        <f t="shared" si="13"/>
        <v>1264.4</v>
      </c>
      <c r="U174" s="69">
        <f t="shared" si="14"/>
        <v>1275.3</v>
      </c>
      <c r="V174" s="69">
        <f t="shared" si="15"/>
        <v>1286.2</v>
      </c>
      <c r="W174" s="69">
        <f t="shared" si="16"/>
        <v>1297.1</v>
      </c>
      <c r="X174" s="69">
        <f t="shared" si="17"/>
        <v>1308</v>
      </c>
      <c r="Y174" s="69">
        <f t="shared" si="18"/>
        <v>1318.9</v>
      </c>
      <c r="Z174" s="69">
        <f t="shared" si="19"/>
        <v>1329.8</v>
      </c>
      <c r="AA174" s="69">
        <f t="shared" si="20"/>
        <v>1340.7</v>
      </c>
      <c r="AB174" s="69">
        <f t="shared" si="21"/>
        <v>1351.6</v>
      </c>
      <c r="AC174" s="69">
        <f t="shared" si="22"/>
        <v>1362.5</v>
      </c>
      <c r="AD174" s="69">
        <f t="shared" si="23"/>
        <v>1373.4</v>
      </c>
      <c r="AE174" s="69">
        <f t="shared" si="24"/>
        <v>1384.3</v>
      </c>
      <c r="AF174" s="69">
        <f t="shared" si="25"/>
        <v>1395.2</v>
      </c>
      <c r="AG174" s="69">
        <f t="shared" si="26"/>
        <v>1406.1</v>
      </c>
      <c r="AH174" s="69">
        <f t="shared" si="27"/>
        <v>1417</v>
      </c>
    </row>
    <row r="175">
      <c r="A175" s="73"/>
      <c r="B175" s="84" t="s">
        <v>319</v>
      </c>
      <c r="C175" s="75" t="s">
        <v>320</v>
      </c>
      <c r="D175" s="76">
        <v>1090.0</v>
      </c>
      <c r="E175" s="62">
        <f t="shared" si="28"/>
        <v>1100.9</v>
      </c>
      <c r="F175" s="68">
        <f t="shared" si="1"/>
        <v>1111.8</v>
      </c>
      <c r="G175" s="68">
        <f t="shared" si="2"/>
        <v>1122.7</v>
      </c>
      <c r="H175" s="69">
        <f t="shared" si="3"/>
        <v>1133.6</v>
      </c>
      <c r="I175" s="69">
        <f t="shared" si="4"/>
        <v>1144.5</v>
      </c>
      <c r="J175" s="69">
        <f t="shared" si="5"/>
        <v>1155.4</v>
      </c>
      <c r="K175" s="69">
        <f t="shared" si="6"/>
        <v>1166.3</v>
      </c>
      <c r="L175" s="69">
        <f t="array" ref="L175">D175*1.08</f>
        <v>1177.2</v>
      </c>
      <c r="M175" s="69">
        <f t="shared" si="7"/>
        <v>1188.1</v>
      </c>
      <c r="N175" s="69">
        <f t="array" ref="N175">D175*1.1</f>
        <v>1199</v>
      </c>
      <c r="O175" s="69">
        <f t="shared" si="8"/>
        <v>1209.9</v>
      </c>
      <c r="P175" s="69">
        <f t="shared" si="9"/>
        <v>1220.8</v>
      </c>
      <c r="Q175" s="69">
        <f t="shared" si="10"/>
        <v>1231.7</v>
      </c>
      <c r="R175" s="69">
        <f t="shared" si="11"/>
        <v>1242.6</v>
      </c>
      <c r="S175" s="69">
        <f t="shared" si="12"/>
        <v>1253.5</v>
      </c>
      <c r="T175" s="69">
        <f t="shared" si="13"/>
        <v>1264.4</v>
      </c>
      <c r="U175" s="69">
        <f t="shared" si="14"/>
        <v>1275.3</v>
      </c>
      <c r="V175" s="69">
        <f t="shared" si="15"/>
        <v>1286.2</v>
      </c>
      <c r="W175" s="69">
        <f t="shared" si="16"/>
        <v>1297.1</v>
      </c>
      <c r="X175" s="69">
        <f t="shared" si="17"/>
        <v>1308</v>
      </c>
      <c r="Y175" s="69">
        <f t="shared" si="18"/>
        <v>1318.9</v>
      </c>
      <c r="Z175" s="69">
        <f t="shared" si="19"/>
        <v>1329.8</v>
      </c>
      <c r="AA175" s="69">
        <f t="shared" si="20"/>
        <v>1340.7</v>
      </c>
      <c r="AB175" s="69">
        <f t="shared" si="21"/>
        <v>1351.6</v>
      </c>
      <c r="AC175" s="69">
        <f t="shared" si="22"/>
        <v>1362.5</v>
      </c>
      <c r="AD175" s="69">
        <f t="shared" si="23"/>
        <v>1373.4</v>
      </c>
      <c r="AE175" s="69">
        <f t="shared" si="24"/>
        <v>1384.3</v>
      </c>
      <c r="AF175" s="69">
        <f t="shared" si="25"/>
        <v>1395.2</v>
      </c>
      <c r="AG175" s="69">
        <f t="shared" si="26"/>
        <v>1406.1</v>
      </c>
      <c r="AH175" s="69">
        <f t="shared" si="27"/>
        <v>1417</v>
      </c>
    </row>
    <row r="176">
      <c r="A176" s="81"/>
      <c r="B176" s="74" t="s">
        <v>321</v>
      </c>
      <c r="C176" s="80" t="s">
        <v>322</v>
      </c>
      <c r="D176" s="76">
        <v>1090.0</v>
      </c>
      <c r="E176" s="62">
        <f t="shared" si="28"/>
        <v>1100.9</v>
      </c>
      <c r="F176" s="68">
        <f t="shared" si="1"/>
        <v>1111.8</v>
      </c>
      <c r="G176" s="68">
        <f t="shared" si="2"/>
        <v>1122.7</v>
      </c>
      <c r="H176" s="69">
        <f t="shared" si="3"/>
        <v>1133.6</v>
      </c>
      <c r="I176" s="69">
        <f t="shared" si="4"/>
        <v>1144.5</v>
      </c>
      <c r="J176" s="69">
        <f t="shared" si="5"/>
        <v>1155.4</v>
      </c>
      <c r="K176" s="69">
        <f t="shared" si="6"/>
        <v>1166.3</v>
      </c>
      <c r="L176" s="69">
        <f t="array" ref="L176">D176*1.08</f>
        <v>1177.2</v>
      </c>
      <c r="M176" s="69">
        <f t="shared" si="7"/>
        <v>1188.1</v>
      </c>
      <c r="N176" s="69">
        <f t="array" ref="N176">D176*1.1</f>
        <v>1199</v>
      </c>
      <c r="O176" s="69">
        <f t="shared" si="8"/>
        <v>1209.9</v>
      </c>
      <c r="P176" s="69">
        <f t="shared" si="9"/>
        <v>1220.8</v>
      </c>
      <c r="Q176" s="69">
        <f t="shared" si="10"/>
        <v>1231.7</v>
      </c>
      <c r="R176" s="69">
        <f t="shared" si="11"/>
        <v>1242.6</v>
      </c>
      <c r="S176" s="69">
        <f t="shared" si="12"/>
        <v>1253.5</v>
      </c>
      <c r="T176" s="69">
        <f t="shared" si="13"/>
        <v>1264.4</v>
      </c>
      <c r="U176" s="69">
        <f t="shared" si="14"/>
        <v>1275.3</v>
      </c>
      <c r="V176" s="69">
        <f t="shared" si="15"/>
        <v>1286.2</v>
      </c>
      <c r="W176" s="69">
        <f t="shared" si="16"/>
        <v>1297.1</v>
      </c>
      <c r="X176" s="69">
        <f t="shared" si="17"/>
        <v>1308</v>
      </c>
      <c r="Y176" s="69">
        <f t="shared" si="18"/>
        <v>1318.9</v>
      </c>
      <c r="Z176" s="69">
        <f t="shared" si="19"/>
        <v>1329.8</v>
      </c>
      <c r="AA176" s="69">
        <f t="shared" si="20"/>
        <v>1340.7</v>
      </c>
      <c r="AB176" s="69">
        <f t="shared" si="21"/>
        <v>1351.6</v>
      </c>
      <c r="AC176" s="69">
        <f t="shared" si="22"/>
        <v>1362.5</v>
      </c>
      <c r="AD176" s="69">
        <f t="shared" si="23"/>
        <v>1373.4</v>
      </c>
      <c r="AE176" s="69">
        <f t="shared" si="24"/>
        <v>1384.3</v>
      </c>
      <c r="AF176" s="69">
        <f t="shared" si="25"/>
        <v>1395.2</v>
      </c>
      <c r="AG176" s="69">
        <f t="shared" si="26"/>
        <v>1406.1</v>
      </c>
      <c r="AH176" s="69">
        <f t="shared" si="27"/>
        <v>1417</v>
      </c>
    </row>
    <row r="177">
      <c r="A177" s="81"/>
      <c r="B177" s="111" t="s">
        <v>323</v>
      </c>
      <c r="C177" s="77" t="s">
        <v>324</v>
      </c>
      <c r="D177" s="76">
        <v>1090.0</v>
      </c>
      <c r="E177" s="62">
        <f t="shared" si="28"/>
        <v>1100.9</v>
      </c>
      <c r="F177" s="68">
        <f t="shared" si="1"/>
        <v>1111.8</v>
      </c>
      <c r="G177" s="68">
        <f t="shared" si="2"/>
        <v>1122.7</v>
      </c>
      <c r="H177" s="69">
        <f t="shared" si="3"/>
        <v>1133.6</v>
      </c>
      <c r="I177" s="69">
        <f t="shared" si="4"/>
        <v>1144.5</v>
      </c>
      <c r="J177" s="69">
        <f t="shared" si="5"/>
        <v>1155.4</v>
      </c>
      <c r="K177" s="69">
        <f t="shared" si="6"/>
        <v>1166.3</v>
      </c>
      <c r="L177" s="69">
        <f t="array" ref="L177">D177*1.08</f>
        <v>1177.2</v>
      </c>
      <c r="M177" s="69">
        <f t="shared" si="7"/>
        <v>1188.1</v>
      </c>
      <c r="N177" s="69">
        <f t="array" ref="N177">D177*1.1</f>
        <v>1199</v>
      </c>
      <c r="O177" s="69">
        <f t="shared" si="8"/>
        <v>1209.9</v>
      </c>
      <c r="P177" s="69">
        <f t="shared" si="9"/>
        <v>1220.8</v>
      </c>
      <c r="Q177" s="69">
        <f t="shared" si="10"/>
        <v>1231.7</v>
      </c>
      <c r="R177" s="69">
        <f t="shared" si="11"/>
        <v>1242.6</v>
      </c>
      <c r="S177" s="69">
        <f t="shared" si="12"/>
        <v>1253.5</v>
      </c>
      <c r="T177" s="69">
        <f t="shared" si="13"/>
        <v>1264.4</v>
      </c>
      <c r="U177" s="69">
        <f t="shared" si="14"/>
        <v>1275.3</v>
      </c>
      <c r="V177" s="69">
        <f t="shared" si="15"/>
        <v>1286.2</v>
      </c>
      <c r="W177" s="69">
        <f t="shared" si="16"/>
        <v>1297.1</v>
      </c>
      <c r="X177" s="69">
        <f t="shared" si="17"/>
        <v>1308</v>
      </c>
      <c r="Y177" s="69">
        <f t="shared" si="18"/>
        <v>1318.9</v>
      </c>
      <c r="Z177" s="69">
        <f t="shared" si="19"/>
        <v>1329.8</v>
      </c>
      <c r="AA177" s="69">
        <f t="shared" si="20"/>
        <v>1340.7</v>
      </c>
      <c r="AB177" s="69">
        <f t="shared" si="21"/>
        <v>1351.6</v>
      </c>
      <c r="AC177" s="69">
        <f t="shared" si="22"/>
        <v>1362.5</v>
      </c>
      <c r="AD177" s="69">
        <f t="shared" si="23"/>
        <v>1373.4</v>
      </c>
      <c r="AE177" s="69">
        <f t="shared" si="24"/>
        <v>1384.3</v>
      </c>
      <c r="AF177" s="69">
        <f t="shared" si="25"/>
        <v>1395.2</v>
      </c>
      <c r="AG177" s="69">
        <f t="shared" si="26"/>
        <v>1406.1</v>
      </c>
      <c r="AH177" s="69">
        <f t="shared" si="27"/>
        <v>1417</v>
      </c>
    </row>
    <row r="178">
      <c r="A178" s="73"/>
      <c r="B178" s="111" t="s">
        <v>325</v>
      </c>
      <c r="C178" s="77" t="s">
        <v>326</v>
      </c>
      <c r="D178" s="76">
        <v>1090.0</v>
      </c>
      <c r="E178" s="62">
        <f t="shared" si="28"/>
        <v>1100.9</v>
      </c>
      <c r="F178" s="68">
        <f t="shared" si="1"/>
        <v>1111.8</v>
      </c>
      <c r="G178" s="68">
        <f t="shared" si="2"/>
        <v>1122.7</v>
      </c>
      <c r="H178" s="69">
        <f t="shared" si="3"/>
        <v>1133.6</v>
      </c>
      <c r="I178" s="69">
        <f t="shared" si="4"/>
        <v>1144.5</v>
      </c>
      <c r="J178" s="69">
        <f t="shared" si="5"/>
        <v>1155.4</v>
      </c>
      <c r="K178" s="69">
        <f t="shared" si="6"/>
        <v>1166.3</v>
      </c>
      <c r="L178" s="69">
        <f t="array" ref="L178">D178*1.08</f>
        <v>1177.2</v>
      </c>
      <c r="M178" s="69">
        <f t="shared" si="7"/>
        <v>1188.1</v>
      </c>
      <c r="N178" s="69">
        <f t="array" ref="N178">D178*1.1</f>
        <v>1199</v>
      </c>
      <c r="O178" s="69">
        <f t="shared" si="8"/>
        <v>1209.9</v>
      </c>
      <c r="P178" s="69">
        <f t="shared" si="9"/>
        <v>1220.8</v>
      </c>
      <c r="Q178" s="69">
        <f t="shared" si="10"/>
        <v>1231.7</v>
      </c>
      <c r="R178" s="69">
        <f t="shared" si="11"/>
        <v>1242.6</v>
      </c>
      <c r="S178" s="69">
        <f t="shared" si="12"/>
        <v>1253.5</v>
      </c>
      <c r="T178" s="69">
        <f t="shared" si="13"/>
        <v>1264.4</v>
      </c>
      <c r="U178" s="69">
        <f t="shared" si="14"/>
        <v>1275.3</v>
      </c>
      <c r="V178" s="69">
        <f t="shared" si="15"/>
        <v>1286.2</v>
      </c>
      <c r="W178" s="69">
        <f t="shared" si="16"/>
        <v>1297.1</v>
      </c>
      <c r="X178" s="69">
        <f t="shared" si="17"/>
        <v>1308</v>
      </c>
      <c r="Y178" s="69">
        <f t="shared" si="18"/>
        <v>1318.9</v>
      </c>
      <c r="Z178" s="69">
        <f t="shared" si="19"/>
        <v>1329.8</v>
      </c>
      <c r="AA178" s="69">
        <f t="shared" si="20"/>
        <v>1340.7</v>
      </c>
      <c r="AB178" s="69">
        <f t="shared" si="21"/>
        <v>1351.6</v>
      </c>
      <c r="AC178" s="69">
        <f t="shared" si="22"/>
        <v>1362.5</v>
      </c>
      <c r="AD178" s="69">
        <f t="shared" si="23"/>
        <v>1373.4</v>
      </c>
      <c r="AE178" s="69">
        <f t="shared" si="24"/>
        <v>1384.3</v>
      </c>
      <c r="AF178" s="69">
        <f t="shared" si="25"/>
        <v>1395.2</v>
      </c>
      <c r="AG178" s="69">
        <f t="shared" si="26"/>
        <v>1406.1</v>
      </c>
      <c r="AH178" s="69">
        <f t="shared" si="27"/>
        <v>1417</v>
      </c>
    </row>
    <row r="179">
      <c r="A179" s="73"/>
      <c r="B179" s="111" t="s">
        <v>327</v>
      </c>
      <c r="C179" s="77" t="s">
        <v>328</v>
      </c>
      <c r="D179" s="76">
        <v>1090.0</v>
      </c>
      <c r="E179" s="62">
        <f t="shared" si="28"/>
        <v>1100.9</v>
      </c>
      <c r="F179" s="68">
        <f t="shared" si="1"/>
        <v>1111.8</v>
      </c>
      <c r="G179" s="68">
        <f t="shared" si="2"/>
        <v>1122.7</v>
      </c>
      <c r="H179" s="69">
        <f t="shared" si="3"/>
        <v>1133.6</v>
      </c>
      <c r="I179" s="69">
        <f t="shared" si="4"/>
        <v>1144.5</v>
      </c>
      <c r="J179" s="69">
        <f t="shared" si="5"/>
        <v>1155.4</v>
      </c>
      <c r="K179" s="69">
        <f t="shared" si="6"/>
        <v>1166.3</v>
      </c>
      <c r="L179" s="69">
        <f t="array" ref="L179">D179*1.08</f>
        <v>1177.2</v>
      </c>
      <c r="M179" s="69">
        <f t="shared" si="7"/>
        <v>1188.1</v>
      </c>
      <c r="N179" s="69">
        <f t="array" ref="N179">D179*1.1</f>
        <v>1199</v>
      </c>
      <c r="O179" s="69">
        <f t="shared" si="8"/>
        <v>1209.9</v>
      </c>
      <c r="P179" s="69">
        <f t="shared" si="9"/>
        <v>1220.8</v>
      </c>
      <c r="Q179" s="69">
        <f t="shared" si="10"/>
        <v>1231.7</v>
      </c>
      <c r="R179" s="69">
        <f t="shared" si="11"/>
        <v>1242.6</v>
      </c>
      <c r="S179" s="69">
        <f t="shared" si="12"/>
        <v>1253.5</v>
      </c>
      <c r="T179" s="69">
        <f t="shared" si="13"/>
        <v>1264.4</v>
      </c>
      <c r="U179" s="69">
        <f t="shared" si="14"/>
        <v>1275.3</v>
      </c>
      <c r="V179" s="69">
        <f t="shared" si="15"/>
        <v>1286.2</v>
      </c>
      <c r="W179" s="69">
        <f t="shared" si="16"/>
        <v>1297.1</v>
      </c>
      <c r="X179" s="69">
        <f t="shared" si="17"/>
        <v>1308</v>
      </c>
      <c r="Y179" s="69">
        <f t="shared" si="18"/>
        <v>1318.9</v>
      </c>
      <c r="Z179" s="69">
        <f t="shared" si="19"/>
        <v>1329.8</v>
      </c>
      <c r="AA179" s="69">
        <f t="shared" si="20"/>
        <v>1340.7</v>
      </c>
      <c r="AB179" s="69">
        <f t="shared" si="21"/>
        <v>1351.6</v>
      </c>
      <c r="AC179" s="69">
        <f t="shared" si="22"/>
        <v>1362.5</v>
      </c>
      <c r="AD179" s="69">
        <f t="shared" si="23"/>
        <v>1373.4</v>
      </c>
      <c r="AE179" s="69">
        <f t="shared" si="24"/>
        <v>1384.3</v>
      </c>
      <c r="AF179" s="69">
        <f t="shared" si="25"/>
        <v>1395.2</v>
      </c>
      <c r="AG179" s="69">
        <f t="shared" si="26"/>
        <v>1406.1</v>
      </c>
      <c r="AH179" s="69">
        <f t="shared" si="27"/>
        <v>1417</v>
      </c>
    </row>
    <row r="180">
      <c r="A180" s="73"/>
      <c r="B180" s="114" t="s">
        <v>329</v>
      </c>
      <c r="C180" s="98" t="s">
        <v>330</v>
      </c>
      <c r="D180" s="76">
        <v>1090.0</v>
      </c>
      <c r="E180" s="62">
        <f t="shared" si="28"/>
        <v>1100.9</v>
      </c>
      <c r="F180" s="68">
        <f t="shared" si="1"/>
        <v>1111.8</v>
      </c>
      <c r="G180" s="68">
        <f t="shared" si="2"/>
        <v>1122.7</v>
      </c>
      <c r="H180" s="69">
        <f t="shared" si="3"/>
        <v>1133.6</v>
      </c>
      <c r="I180" s="69">
        <f t="shared" si="4"/>
        <v>1144.5</v>
      </c>
      <c r="J180" s="69">
        <f t="shared" si="5"/>
        <v>1155.4</v>
      </c>
      <c r="K180" s="69">
        <f t="shared" si="6"/>
        <v>1166.3</v>
      </c>
      <c r="L180" s="69">
        <f t="array" ref="L180">D180*1.08</f>
        <v>1177.2</v>
      </c>
      <c r="M180" s="69">
        <f t="shared" si="7"/>
        <v>1188.1</v>
      </c>
      <c r="N180" s="69">
        <f t="array" ref="N180">D180*1.1</f>
        <v>1199</v>
      </c>
      <c r="O180" s="69">
        <f t="shared" si="8"/>
        <v>1209.9</v>
      </c>
      <c r="P180" s="69">
        <f t="shared" si="9"/>
        <v>1220.8</v>
      </c>
      <c r="Q180" s="69">
        <f t="shared" si="10"/>
        <v>1231.7</v>
      </c>
      <c r="R180" s="69">
        <f t="shared" si="11"/>
        <v>1242.6</v>
      </c>
      <c r="S180" s="69">
        <f t="shared" si="12"/>
        <v>1253.5</v>
      </c>
      <c r="T180" s="69">
        <f t="shared" si="13"/>
        <v>1264.4</v>
      </c>
      <c r="U180" s="69">
        <f t="shared" si="14"/>
        <v>1275.3</v>
      </c>
      <c r="V180" s="69">
        <f t="shared" si="15"/>
        <v>1286.2</v>
      </c>
      <c r="W180" s="69">
        <f t="shared" si="16"/>
        <v>1297.1</v>
      </c>
      <c r="X180" s="69">
        <f t="shared" si="17"/>
        <v>1308</v>
      </c>
      <c r="Y180" s="69">
        <f t="shared" si="18"/>
        <v>1318.9</v>
      </c>
      <c r="Z180" s="69">
        <f t="shared" si="19"/>
        <v>1329.8</v>
      </c>
      <c r="AA180" s="69">
        <f t="shared" si="20"/>
        <v>1340.7</v>
      </c>
      <c r="AB180" s="69">
        <f t="shared" si="21"/>
        <v>1351.6</v>
      </c>
      <c r="AC180" s="69">
        <f t="shared" si="22"/>
        <v>1362.5</v>
      </c>
      <c r="AD180" s="69">
        <f t="shared" si="23"/>
        <v>1373.4</v>
      </c>
      <c r="AE180" s="69">
        <f t="shared" si="24"/>
        <v>1384.3</v>
      </c>
      <c r="AF180" s="69">
        <f t="shared" si="25"/>
        <v>1395.2</v>
      </c>
      <c r="AG180" s="69">
        <f t="shared" si="26"/>
        <v>1406.1</v>
      </c>
      <c r="AH180" s="69">
        <f t="shared" si="27"/>
        <v>1417</v>
      </c>
    </row>
    <row r="181">
      <c r="A181" s="73"/>
      <c r="B181" s="71" t="s">
        <v>331</v>
      </c>
      <c r="C181" s="72" t="s">
        <v>332</v>
      </c>
      <c r="D181" s="76">
        <v>1450.0</v>
      </c>
      <c r="E181" s="62">
        <f t="shared" si="28"/>
        <v>1464.5</v>
      </c>
      <c r="F181" s="68">
        <f t="shared" si="1"/>
        <v>1479</v>
      </c>
      <c r="G181" s="68">
        <f t="shared" si="2"/>
        <v>1493.5</v>
      </c>
      <c r="H181" s="69">
        <f t="shared" si="3"/>
        <v>1508</v>
      </c>
      <c r="I181" s="69">
        <f t="shared" si="4"/>
        <v>1522.5</v>
      </c>
      <c r="J181" s="69">
        <f t="shared" si="5"/>
        <v>1537</v>
      </c>
      <c r="K181" s="69">
        <f t="shared" si="6"/>
        <v>1551.5</v>
      </c>
      <c r="L181" s="69">
        <f t="array" ref="L181">D181*1.08</f>
        <v>1566</v>
      </c>
      <c r="M181" s="69">
        <f t="shared" si="7"/>
        <v>1580.5</v>
      </c>
      <c r="N181" s="69">
        <f t="array" ref="N181">D181*1.1</f>
        <v>1595</v>
      </c>
      <c r="O181" s="69">
        <f t="shared" si="8"/>
        <v>1609.5</v>
      </c>
      <c r="P181" s="69">
        <f t="shared" si="9"/>
        <v>1624</v>
      </c>
      <c r="Q181" s="69">
        <f t="shared" si="10"/>
        <v>1638.5</v>
      </c>
      <c r="R181" s="69">
        <f t="shared" si="11"/>
        <v>1653</v>
      </c>
      <c r="S181" s="69">
        <f t="shared" si="12"/>
        <v>1667.5</v>
      </c>
      <c r="T181" s="69">
        <f t="shared" si="13"/>
        <v>1682</v>
      </c>
      <c r="U181" s="69">
        <f t="shared" si="14"/>
        <v>1696.5</v>
      </c>
      <c r="V181" s="69">
        <f t="shared" si="15"/>
        <v>1711</v>
      </c>
      <c r="W181" s="69">
        <f t="shared" si="16"/>
        <v>1725.5</v>
      </c>
      <c r="X181" s="69">
        <f t="shared" si="17"/>
        <v>1740</v>
      </c>
      <c r="Y181" s="69">
        <f t="shared" si="18"/>
        <v>1754.5</v>
      </c>
      <c r="Z181" s="69">
        <f t="shared" si="19"/>
        <v>1769</v>
      </c>
      <c r="AA181" s="69">
        <f t="shared" si="20"/>
        <v>1783.5</v>
      </c>
      <c r="AB181" s="69">
        <f t="shared" si="21"/>
        <v>1798</v>
      </c>
      <c r="AC181" s="69">
        <f t="shared" si="22"/>
        <v>1812.5</v>
      </c>
      <c r="AD181" s="69">
        <f t="shared" si="23"/>
        <v>1827</v>
      </c>
      <c r="AE181" s="69">
        <f t="shared" si="24"/>
        <v>1841.5</v>
      </c>
      <c r="AF181" s="69">
        <f t="shared" si="25"/>
        <v>1856</v>
      </c>
      <c r="AG181" s="69">
        <f t="shared" si="26"/>
        <v>1870.5</v>
      </c>
      <c r="AH181" s="69">
        <f t="shared" si="27"/>
        <v>1885</v>
      </c>
    </row>
    <row r="182">
      <c r="A182" s="73"/>
      <c r="B182" s="71" t="s">
        <v>333</v>
      </c>
      <c r="C182" s="72" t="s">
        <v>334</v>
      </c>
      <c r="D182" s="76">
        <v>1450.0</v>
      </c>
      <c r="E182" s="62">
        <f t="shared" si="28"/>
        <v>1464.5</v>
      </c>
      <c r="F182" s="68">
        <f t="shared" si="1"/>
        <v>1479</v>
      </c>
      <c r="G182" s="68">
        <f t="shared" si="2"/>
        <v>1493.5</v>
      </c>
      <c r="H182" s="69">
        <f t="shared" si="3"/>
        <v>1508</v>
      </c>
      <c r="I182" s="69">
        <f t="shared" si="4"/>
        <v>1522.5</v>
      </c>
      <c r="J182" s="69">
        <f t="shared" si="5"/>
        <v>1537</v>
      </c>
      <c r="K182" s="69">
        <f t="shared" si="6"/>
        <v>1551.5</v>
      </c>
      <c r="L182" s="69">
        <f t="array" ref="L182">D182*1.08</f>
        <v>1566</v>
      </c>
      <c r="M182" s="69">
        <f t="shared" si="7"/>
        <v>1580.5</v>
      </c>
      <c r="N182" s="69">
        <f t="array" ref="N182">D182*1.1</f>
        <v>1595</v>
      </c>
      <c r="O182" s="69">
        <f t="shared" si="8"/>
        <v>1609.5</v>
      </c>
      <c r="P182" s="69">
        <f t="shared" si="9"/>
        <v>1624</v>
      </c>
      <c r="Q182" s="69">
        <f t="shared" si="10"/>
        <v>1638.5</v>
      </c>
      <c r="R182" s="69">
        <f t="shared" si="11"/>
        <v>1653</v>
      </c>
      <c r="S182" s="69">
        <f t="shared" si="12"/>
        <v>1667.5</v>
      </c>
      <c r="T182" s="69">
        <f t="shared" si="13"/>
        <v>1682</v>
      </c>
      <c r="U182" s="69">
        <f t="shared" si="14"/>
        <v>1696.5</v>
      </c>
      <c r="V182" s="69">
        <f t="shared" si="15"/>
        <v>1711</v>
      </c>
      <c r="W182" s="69">
        <f t="shared" si="16"/>
        <v>1725.5</v>
      </c>
      <c r="X182" s="69">
        <f t="shared" si="17"/>
        <v>1740</v>
      </c>
      <c r="Y182" s="69">
        <f t="shared" si="18"/>
        <v>1754.5</v>
      </c>
      <c r="Z182" s="69">
        <f t="shared" si="19"/>
        <v>1769</v>
      </c>
      <c r="AA182" s="69">
        <f t="shared" si="20"/>
        <v>1783.5</v>
      </c>
      <c r="AB182" s="69">
        <f t="shared" si="21"/>
        <v>1798</v>
      </c>
      <c r="AC182" s="69">
        <f t="shared" si="22"/>
        <v>1812.5</v>
      </c>
      <c r="AD182" s="69">
        <f t="shared" si="23"/>
        <v>1827</v>
      </c>
      <c r="AE182" s="69">
        <f t="shared" si="24"/>
        <v>1841.5</v>
      </c>
      <c r="AF182" s="69">
        <f t="shared" si="25"/>
        <v>1856</v>
      </c>
      <c r="AG182" s="69">
        <f t="shared" si="26"/>
        <v>1870.5</v>
      </c>
      <c r="AH182" s="69">
        <f t="shared" si="27"/>
        <v>1885</v>
      </c>
    </row>
    <row r="183">
      <c r="A183" s="73"/>
      <c r="B183" s="84" t="s">
        <v>335</v>
      </c>
      <c r="C183" s="75" t="s">
        <v>336</v>
      </c>
      <c r="D183" s="76">
        <v>1450.0</v>
      </c>
      <c r="E183" s="62">
        <f t="shared" si="28"/>
        <v>1464.5</v>
      </c>
      <c r="F183" s="68">
        <f t="shared" si="1"/>
        <v>1479</v>
      </c>
      <c r="G183" s="68">
        <f t="shared" si="2"/>
        <v>1493.5</v>
      </c>
      <c r="H183" s="69">
        <f t="shared" si="3"/>
        <v>1508</v>
      </c>
      <c r="I183" s="69">
        <f t="shared" si="4"/>
        <v>1522.5</v>
      </c>
      <c r="J183" s="69">
        <f t="shared" si="5"/>
        <v>1537</v>
      </c>
      <c r="K183" s="69">
        <f t="shared" si="6"/>
        <v>1551.5</v>
      </c>
      <c r="L183" s="69">
        <f t="array" ref="L183">D183*1.08</f>
        <v>1566</v>
      </c>
      <c r="M183" s="69">
        <f t="shared" si="7"/>
        <v>1580.5</v>
      </c>
      <c r="N183" s="69">
        <f t="array" ref="N183">D183*1.1</f>
        <v>1595</v>
      </c>
      <c r="O183" s="69">
        <f t="shared" si="8"/>
        <v>1609.5</v>
      </c>
      <c r="P183" s="69">
        <f t="shared" si="9"/>
        <v>1624</v>
      </c>
      <c r="Q183" s="69">
        <f t="shared" si="10"/>
        <v>1638.5</v>
      </c>
      <c r="R183" s="69">
        <f t="shared" si="11"/>
        <v>1653</v>
      </c>
      <c r="S183" s="69">
        <f t="shared" si="12"/>
        <v>1667.5</v>
      </c>
      <c r="T183" s="69">
        <f t="shared" si="13"/>
        <v>1682</v>
      </c>
      <c r="U183" s="69">
        <f t="shared" si="14"/>
        <v>1696.5</v>
      </c>
      <c r="V183" s="69">
        <f t="shared" si="15"/>
        <v>1711</v>
      </c>
      <c r="W183" s="69">
        <f t="shared" si="16"/>
        <v>1725.5</v>
      </c>
      <c r="X183" s="69">
        <f t="shared" si="17"/>
        <v>1740</v>
      </c>
      <c r="Y183" s="69">
        <f t="shared" si="18"/>
        <v>1754.5</v>
      </c>
      <c r="Z183" s="69">
        <f t="shared" si="19"/>
        <v>1769</v>
      </c>
      <c r="AA183" s="69">
        <f t="shared" si="20"/>
        <v>1783.5</v>
      </c>
      <c r="AB183" s="69">
        <f t="shared" si="21"/>
        <v>1798</v>
      </c>
      <c r="AC183" s="69">
        <f t="shared" si="22"/>
        <v>1812.5</v>
      </c>
      <c r="AD183" s="69">
        <f t="shared" si="23"/>
        <v>1827</v>
      </c>
      <c r="AE183" s="69">
        <f t="shared" si="24"/>
        <v>1841.5</v>
      </c>
      <c r="AF183" s="69">
        <f t="shared" si="25"/>
        <v>1856</v>
      </c>
      <c r="AG183" s="69">
        <f t="shared" si="26"/>
        <v>1870.5</v>
      </c>
      <c r="AH183" s="69">
        <f t="shared" si="27"/>
        <v>1885</v>
      </c>
    </row>
    <row r="184">
      <c r="A184" s="73"/>
      <c r="B184" s="84" t="s">
        <v>337</v>
      </c>
      <c r="C184" s="75" t="s">
        <v>338</v>
      </c>
      <c r="D184" s="76">
        <v>1450.0</v>
      </c>
      <c r="E184" s="62">
        <f t="shared" si="28"/>
        <v>1464.5</v>
      </c>
      <c r="F184" s="68">
        <f t="shared" si="1"/>
        <v>1479</v>
      </c>
      <c r="G184" s="68">
        <f t="shared" si="2"/>
        <v>1493.5</v>
      </c>
      <c r="H184" s="69">
        <f t="shared" si="3"/>
        <v>1508</v>
      </c>
      <c r="I184" s="69">
        <f t="shared" si="4"/>
        <v>1522.5</v>
      </c>
      <c r="J184" s="69">
        <f t="shared" si="5"/>
        <v>1537</v>
      </c>
      <c r="K184" s="69">
        <f t="shared" si="6"/>
        <v>1551.5</v>
      </c>
      <c r="L184" s="69">
        <f t="array" ref="L184">D184*1.08</f>
        <v>1566</v>
      </c>
      <c r="M184" s="69">
        <f t="shared" si="7"/>
        <v>1580.5</v>
      </c>
      <c r="N184" s="69">
        <f t="array" ref="N184">D184*1.1</f>
        <v>1595</v>
      </c>
      <c r="O184" s="69">
        <f t="shared" si="8"/>
        <v>1609.5</v>
      </c>
      <c r="P184" s="69">
        <f t="shared" si="9"/>
        <v>1624</v>
      </c>
      <c r="Q184" s="69">
        <f t="shared" si="10"/>
        <v>1638.5</v>
      </c>
      <c r="R184" s="69">
        <f t="shared" si="11"/>
        <v>1653</v>
      </c>
      <c r="S184" s="69">
        <f t="shared" si="12"/>
        <v>1667.5</v>
      </c>
      <c r="T184" s="69">
        <f t="shared" si="13"/>
        <v>1682</v>
      </c>
      <c r="U184" s="69">
        <f t="shared" si="14"/>
        <v>1696.5</v>
      </c>
      <c r="V184" s="69">
        <f t="shared" si="15"/>
        <v>1711</v>
      </c>
      <c r="W184" s="69">
        <f t="shared" si="16"/>
        <v>1725.5</v>
      </c>
      <c r="X184" s="69">
        <f t="shared" si="17"/>
        <v>1740</v>
      </c>
      <c r="Y184" s="69">
        <f t="shared" si="18"/>
        <v>1754.5</v>
      </c>
      <c r="Z184" s="69">
        <f t="shared" si="19"/>
        <v>1769</v>
      </c>
      <c r="AA184" s="69">
        <f t="shared" si="20"/>
        <v>1783.5</v>
      </c>
      <c r="AB184" s="69">
        <f t="shared" si="21"/>
        <v>1798</v>
      </c>
      <c r="AC184" s="69">
        <f t="shared" si="22"/>
        <v>1812.5</v>
      </c>
      <c r="AD184" s="69">
        <f t="shared" si="23"/>
        <v>1827</v>
      </c>
      <c r="AE184" s="69">
        <f t="shared" si="24"/>
        <v>1841.5</v>
      </c>
      <c r="AF184" s="69">
        <f t="shared" si="25"/>
        <v>1856</v>
      </c>
      <c r="AG184" s="69">
        <f t="shared" si="26"/>
        <v>1870.5</v>
      </c>
      <c r="AH184" s="69">
        <f t="shared" si="27"/>
        <v>1885</v>
      </c>
    </row>
    <row r="185">
      <c r="A185" s="73"/>
      <c r="B185" s="84" t="s">
        <v>339</v>
      </c>
      <c r="C185" s="75" t="s">
        <v>340</v>
      </c>
      <c r="D185" s="76">
        <v>1450.0</v>
      </c>
      <c r="E185" s="62">
        <f t="shared" si="28"/>
        <v>1464.5</v>
      </c>
      <c r="F185" s="68">
        <f t="shared" si="1"/>
        <v>1479</v>
      </c>
      <c r="G185" s="68">
        <f t="shared" si="2"/>
        <v>1493.5</v>
      </c>
      <c r="H185" s="69">
        <f t="shared" si="3"/>
        <v>1508</v>
      </c>
      <c r="I185" s="69">
        <f t="shared" si="4"/>
        <v>1522.5</v>
      </c>
      <c r="J185" s="69">
        <f t="shared" si="5"/>
        <v>1537</v>
      </c>
      <c r="K185" s="69">
        <f t="shared" si="6"/>
        <v>1551.5</v>
      </c>
      <c r="L185" s="69">
        <f t="array" ref="L185">D185*1.08</f>
        <v>1566</v>
      </c>
      <c r="M185" s="69">
        <f t="shared" si="7"/>
        <v>1580.5</v>
      </c>
      <c r="N185" s="69">
        <f t="array" ref="N185">D185*1.1</f>
        <v>1595</v>
      </c>
      <c r="O185" s="69">
        <f t="shared" si="8"/>
        <v>1609.5</v>
      </c>
      <c r="P185" s="69">
        <f t="shared" si="9"/>
        <v>1624</v>
      </c>
      <c r="Q185" s="69">
        <f t="shared" si="10"/>
        <v>1638.5</v>
      </c>
      <c r="R185" s="69">
        <f t="shared" si="11"/>
        <v>1653</v>
      </c>
      <c r="S185" s="69">
        <f t="shared" si="12"/>
        <v>1667.5</v>
      </c>
      <c r="T185" s="69">
        <f t="shared" si="13"/>
        <v>1682</v>
      </c>
      <c r="U185" s="69">
        <f t="shared" si="14"/>
        <v>1696.5</v>
      </c>
      <c r="V185" s="69">
        <f t="shared" si="15"/>
        <v>1711</v>
      </c>
      <c r="W185" s="69">
        <f t="shared" si="16"/>
        <v>1725.5</v>
      </c>
      <c r="X185" s="69">
        <f t="shared" si="17"/>
        <v>1740</v>
      </c>
      <c r="Y185" s="69">
        <f t="shared" si="18"/>
        <v>1754.5</v>
      </c>
      <c r="Z185" s="69">
        <f t="shared" si="19"/>
        <v>1769</v>
      </c>
      <c r="AA185" s="69">
        <f t="shared" si="20"/>
        <v>1783.5</v>
      </c>
      <c r="AB185" s="69">
        <f t="shared" si="21"/>
        <v>1798</v>
      </c>
      <c r="AC185" s="69">
        <f t="shared" si="22"/>
        <v>1812.5</v>
      </c>
      <c r="AD185" s="69">
        <f t="shared" si="23"/>
        <v>1827</v>
      </c>
      <c r="AE185" s="69">
        <f t="shared" si="24"/>
        <v>1841.5</v>
      </c>
      <c r="AF185" s="69">
        <f t="shared" si="25"/>
        <v>1856</v>
      </c>
      <c r="AG185" s="69">
        <f t="shared" si="26"/>
        <v>1870.5</v>
      </c>
      <c r="AH185" s="69">
        <f t="shared" si="27"/>
        <v>1885</v>
      </c>
    </row>
    <row r="186">
      <c r="A186" s="73"/>
      <c r="B186" s="71" t="s">
        <v>341</v>
      </c>
      <c r="C186" s="72" t="s">
        <v>342</v>
      </c>
      <c r="D186" s="76">
        <v>1450.0</v>
      </c>
      <c r="E186" s="62">
        <f t="shared" si="28"/>
        <v>1464.5</v>
      </c>
      <c r="F186" s="68">
        <f t="shared" si="1"/>
        <v>1479</v>
      </c>
      <c r="G186" s="68">
        <f t="shared" si="2"/>
        <v>1493.5</v>
      </c>
      <c r="H186" s="69">
        <f t="shared" si="3"/>
        <v>1508</v>
      </c>
      <c r="I186" s="69">
        <f t="shared" si="4"/>
        <v>1522.5</v>
      </c>
      <c r="J186" s="69">
        <f t="shared" si="5"/>
        <v>1537</v>
      </c>
      <c r="K186" s="69">
        <f t="shared" si="6"/>
        <v>1551.5</v>
      </c>
      <c r="L186" s="69">
        <f t="array" ref="L186">D186*1.08</f>
        <v>1566</v>
      </c>
      <c r="M186" s="69">
        <f t="shared" si="7"/>
        <v>1580.5</v>
      </c>
      <c r="N186" s="69">
        <f t="array" ref="N186">D186*1.1</f>
        <v>1595</v>
      </c>
      <c r="O186" s="69">
        <f t="shared" si="8"/>
        <v>1609.5</v>
      </c>
      <c r="P186" s="69">
        <f t="shared" si="9"/>
        <v>1624</v>
      </c>
      <c r="Q186" s="69">
        <f t="shared" si="10"/>
        <v>1638.5</v>
      </c>
      <c r="R186" s="69">
        <f t="shared" si="11"/>
        <v>1653</v>
      </c>
      <c r="S186" s="69">
        <f t="shared" si="12"/>
        <v>1667.5</v>
      </c>
      <c r="T186" s="69">
        <f t="shared" si="13"/>
        <v>1682</v>
      </c>
      <c r="U186" s="69">
        <f t="shared" si="14"/>
        <v>1696.5</v>
      </c>
      <c r="V186" s="69">
        <f t="shared" si="15"/>
        <v>1711</v>
      </c>
      <c r="W186" s="69">
        <f t="shared" si="16"/>
        <v>1725.5</v>
      </c>
      <c r="X186" s="69">
        <f t="shared" si="17"/>
        <v>1740</v>
      </c>
      <c r="Y186" s="69">
        <f t="shared" si="18"/>
        <v>1754.5</v>
      </c>
      <c r="Z186" s="69">
        <f t="shared" si="19"/>
        <v>1769</v>
      </c>
      <c r="AA186" s="69">
        <f t="shared" si="20"/>
        <v>1783.5</v>
      </c>
      <c r="AB186" s="69">
        <f t="shared" si="21"/>
        <v>1798</v>
      </c>
      <c r="AC186" s="69">
        <f t="shared" si="22"/>
        <v>1812.5</v>
      </c>
      <c r="AD186" s="69">
        <f t="shared" si="23"/>
        <v>1827</v>
      </c>
      <c r="AE186" s="69">
        <f t="shared" si="24"/>
        <v>1841.5</v>
      </c>
      <c r="AF186" s="69">
        <f t="shared" si="25"/>
        <v>1856</v>
      </c>
      <c r="AG186" s="69">
        <f t="shared" si="26"/>
        <v>1870.5</v>
      </c>
      <c r="AH186" s="69">
        <f t="shared" si="27"/>
        <v>1885</v>
      </c>
    </row>
    <row r="187">
      <c r="A187" s="73"/>
      <c r="B187" s="71" t="s">
        <v>343</v>
      </c>
      <c r="C187" s="72" t="s">
        <v>344</v>
      </c>
      <c r="D187" s="76">
        <v>1450.0</v>
      </c>
      <c r="E187" s="62">
        <f t="shared" si="28"/>
        <v>1464.5</v>
      </c>
      <c r="F187" s="68">
        <f t="shared" si="1"/>
        <v>1479</v>
      </c>
      <c r="G187" s="68">
        <f t="shared" si="2"/>
        <v>1493.5</v>
      </c>
      <c r="H187" s="69">
        <f t="shared" si="3"/>
        <v>1508</v>
      </c>
      <c r="I187" s="69">
        <f t="shared" si="4"/>
        <v>1522.5</v>
      </c>
      <c r="J187" s="69">
        <f t="shared" si="5"/>
        <v>1537</v>
      </c>
      <c r="K187" s="69">
        <f t="shared" si="6"/>
        <v>1551.5</v>
      </c>
      <c r="L187" s="69">
        <f t="array" ref="L187">D187*1.08</f>
        <v>1566</v>
      </c>
      <c r="M187" s="69">
        <f t="shared" si="7"/>
        <v>1580.5</v>
      </c>
      <c r="N187" s="69">
        <f t="array" ref="N187">D187*1.1</f>
        <v>1595</v>
      </c>
      <c r="O187" s="69">
        <f t="shared" si="8"/>
        <v>1609.5</v>
      </c>
      <c r="P187" s="69">
        <f t="shared" si="9"/>
        <v>1624</v>
      </c>
      <c r="Q187" s="69">
        <f t="shared" si="10"/>
        <v>1638.5</v>
      </c>
      <c r="R187" s="69">
        <f t="shared" si="11"/>
        <v>1653</v>
      </c>
      <c r="S187" s="69">
        <f t="shared" si="12"/>
        <v>1667.5</v>
      </c>
      <c r="T187" s="69">
        <f t="shared" si="13"/>
        <v>1682</v>
      </c>
      <c r="U187" s="69">
        <f t="shared" si="14"/>
        <v>1696.5</v>
      </c>
      <c r="V187" s="69">
        <f t="shared" si="15"/>
        <v>1711</v>
      </c>
      <c r="W187" s="69">
        <f t="shared" si="16"/>
        <v>1725.5</v>
      </c>
      <c r="X187" s="69">
        <f t="shared" si="17"/>
        <v>1740</v>
      </c>
      <c r="Y187" s="69">
        <f t="shared" si="18"/>
        <v>1754.5</v>
      </c>
      <c r="Z187" s="69">
        <f t="shared" si="19"/>
        <v>1769</v>
      </c>
      <c r="AA187" s="69">
        <f t="shared" si="20"/>
        <v>1783.5</v>
      </c>
      <c r="AB187" s="69">
        <f t="shared" si="21"/>
        <v>1798</v>
      </c>
      <c r="AC187" s="69">
        <f t="shared" si="22"/>
        <v>1812.5</v>
      </c>
      <c r="AD187" s="69">
        <f t="shared" si="23"/>
        <v>1827</v>
      </c>
      <c r="AE187" s="69">
        <f t="shared" si="24"/>
        <v>1841.5</v>
      </c>
      <c r="AF187" s="69">
        <f t="shared" si="25"/>
        <v>1856</v>
      </c>
      <c r="AG187" s="69">
        <f t="shared" si="26"/>
        <v>1870.5</v>
      </c>
      <c r="AH187" s="69">
        <f t="shared" si="27"/>
        <v>1885</v>
      </c>
    </row>
    <row r="188">
      <c r="A188" s="73"/>
      <c r="B188" s="84" t="s">
        <v>345</v>
      </c>
      <c r="C188" s="75" t="s">
        <v>346</v>
      </c>
      <c r="D188" s="76">
        <v>1450.0</v>
      </c>
      <c r="E188" s="62">
        <f t="shared" si="28"/>
        <v>1464.5</v>
      </c>
      <c r="F188" s="68">
        <f t="shared" si="1"/>
        <v>1479</v>
      </c>
      <c r="G188" s="68">
        <f t="shared" si="2"/>
        <v>1493.5</v>
      </c>
      <c r="H188" s="69">
        <f t="shared" si="3"/>
        <v>1508</v>
      </c>
      <c r="I188" s="69">
        <f t="shared" si="4"/>
        <v>1522.5</v>
      </c>
      <c r="J188" s="69">
        <f t="shared" si="5"/>
        <v>1537</v>
      </c>
      <c r="K188" s="69">
        <f t="shared" si="6"/>
        <v>1551.5</v>
      </c>
      <c r="L188" s="69">
        <f t="array" ref="L188">D188*1.08</f>
        <v>1566</v>
      </c>
      <c r="M188" s="69">
        <f t="shared" si="7"/>
        <v>1580.5</v>
      </c>
      <c r="N188" s="69">
        <f t="array" ref="N188">D188*1.1</f>
        <v>1595</v>
      </c>
      <c r="O188" s="69">
        <f t="shared" si="8"/>
        <v>1609.5</v>
      </c>
      <c r="P188" s="69">
        <f t="shared" si="9"/>
        <v>1624</v>
      </c>
      <c r="Q188" s="69">
        <f t="shared" si="10"/>
        <v>1638.5</v>
      </c>
      <c r="R188" s="69">
        <f t="shared" si="11"/>
        <v>1653</v>
      </c>
      <c r="S188" s="69">
        <f t="shared" si="12"/>
        <v>1667.5</v>
      </c>
      <c r="T188" s="69">
        <f t="shared" si="13"/>
        <v>1682</v>
      </c>
      <c r="U188" s="69">
        <f t="shared" si="14"/>
        <v>1696.5</v>
      </c>
      <c r="V188" s="69">
        <f t="shared" si="15"/>
        <v>1711</v>
      </c>
      <c r="W188" s="69">
        <f t="shared" si="16"/>
        <v>1725.5</v>
      </c>
      <c r="X188" s="69">
        <f t="shared" si="17"/>
        <v>1740</v>
      </c>
      <c r="Y188" s="69">
        <f t="shared" si="18"/>
        <v>1754.5</v>
      </c>
      <c r="Z188" s="69">
        <f t="shared" si="19"/>
        <v>1769</v>
      </c>
      <c r="AA188" s="69">
        <f t="shared" si="20"/>
        <v>1783.5</v>
      </c>
      <c r="AB188" s="69">
        <f t="shared" si="21"/>
        <v>1798</v>
      </c>
      <c r="AC188" s="69">
        <f t="shared" si="22"/>
        <v>1812.5</v>
      </c>
      <c r="AD188" s="69">
        <f t="shared" si="23"/>
        <v>1827</v>
      </c>
      <c r="AE188" s="69">
        <f t="shared" si="24"/>
        <v>1841.5</v>
      </c>
      <c r="AF188" s="69">
        <f t="shared" si="25"/>
        <v>1856</v>
      </c>
      <c r="AG188" s="69">
        <f t="shared" si="26"/>
        <v>1870.5</v>
      </c>
      <c r="AH188" s="69">
        <f t="shared" si="27"/>
        <v>1885</v>
      </c>
    </row>
    <row r="189">
      <c r="A189" s="73"/>
      <c r="B189" s="84" t="s">
        <v>347</v>
      </c>
      <c r="C189" s="75" t="s">
        <v>348</v>
      </c>
      <c r="D189" s="76">
        <v>1450.0</v>
      </c>
      <c r="E189" s="62">
        <f t="shared" si="28"/>
        <v>1464.5</v>
      </c>
      <c r="F189" s="68">
        <f t="shared" si="1"/>
        <v>1479</v>
      </c>
      <c r="G189" s="68">
        <f t="shared" si="2"/>
        <v>1493.5</v>
      </c>
      <c r="H189" s="69">
        <f t="shared" si="3"/>
        <v>1508</v>
      </c>
      <c r="I189" s="69">
        <f t="shared" si="4"/>
        <v>1522.5</v>
      </c>
      <c r="J189" s="69">
        <f t="shared" si="5"/>
        <v>1537</v>
      </c>
      <c r="K189" s="69">
        <f t="shared" si="6"/>
        <v>1551.5</v>
      </c>
      <c r="L189" s="69">
        <f t="array" ref="L189">D189*1.08</f>
        <v>1566</v>
      </c>
      <c r="M189" s="69">
        <f t="shared" si="7"/>
        <v>1580.5</v>
      </c>
      <c r="N189" s="69">
        <f t="array" ref="N189">D189*1.1</f>
        <v>1595</v>
      </c>
      <c r="O189" s="69">
        <f t="shared" si="8"/>
        <v>1609.5</v>
      </c>
      <c r="P189" s="69">
        <f t="shared" si="9"/>
        <v>1624</v>
      </c>
      <c r="Q189" s="69">
        <f t="shared" si="10"/>
        <v>1638.5</v>
      </c>
      <c r="R189" s="69">
        <f t="shared" si="11"/>
        <v>1653</v>
      </c>
      <c r="S189" s="69">
        <f t="shared" si="12"/>
        <v>1667.5</v>
      </c>
      <c r="T189" s="69">
        <f t="shared" si="13"/>
        <v>1682</v>
      </c>
      <c r="U189" s="69">
        <f t="shared" si="14"/>
        <v>1696.5</v>
      </c>
      <c r="V189" s="69">
        <f t="shared" si="15"/>
        <v>1711</v>
      </c>
      <c r="W189" s="69">
        <f t="shared" si="16"/>
        <v>1725.5</v>
      </c>
      <c r="X189" s="69">
        <f t="shared" si="17"/>
        <v>1740</v>
      </c>
      <c r="Y189" s="69">
        <f t="shared" si="18"/>
        <v>1754.5</v>
      </c>
      <c r="Z189" s="69">
        <f t="shared" si="19"/>
        <v>1769</v>
      </c>
      <c r="AA189" s="69">
        <f t="shared" si="20"/>
        <v>1783.5</v>
      </c>
      <c r="AB189" s="69">
        <f t="shared" si="21"/>
        <v>1798</v>
      </c>
      <c r="AC189" s="69">
        <f t="shared" si="22"/>
        <v>1812.5</v>
      </c>
      <c r="AD189" s="69">
        <f t="shared" si="23"/>
        <v>1827</v>
      </c>
      <c r="AE189" s="69">
        <f t="shared" si="24"/>
        <v>1841.5</v>
      </c>
      <c r="AF189" s="69">
        <f t="shared" si="25"/>
        <v>1856</v>
      </c>
      <c r="AG189" s="69">
        <f t="shared" si="26"/>
        <v>1870.5</v>
      </c>
      <c r="AH189" s="69">
        <f t="shared" si="27"/>
        <v>1885</v>
      </c>
    </row>
    <row r="190">
      <c r="A190" s="73"/>
      <c r="B190" s="84" t="s">
        <v>349</v>
      </c>
      <c r="C190" s="75" t="s">
        <v>350</v>
      </c>
      <c r="D190" s="76">
        <v>1450.0</v>
      </c>
      <c r="E190" s="62">
        <f t="shared" si="28"/>
        <v>1464.5</v>
      </c>
      <c r="F190" s="68">
        <f t="shared" si="1"/>
        <v>1479</v>
      </c>
      <c r="G190" s="68">
        <f t="shared" si="2"/>
        <v>1493.5</v>
      </c>
      <c r="H190" s="69">
        <f t="shared" si="3"/>
        <v>1508</v>
      </c>
      <c r="I190" s="69">
        <f t="shared" si="4"/>
        <v>1522.5</v>
      </c>
      <c r="J190" s="69">
        <f t="shared" si="5"/>
        <v>1537</v>
      </c>
      <c r="K190" s="69">
        <f t="shared" si="6"/>
        <v>1551.5</v>
      </c>
      <c r="L190" s="69">
        <f t="array" ref="L190">D190*1.08</f>
        <v>1566</v>
      </c>
      <c r="M190" s="69">
        <f t="shared" si="7"/>
        <v>1580.5</v>
      </c>
      <c r="N190" s="69">
        <f t="array" ref="N190">D190*1.1</f>
        <v>1595</v>
      </c>
      <c r="O190" s="69">
        <f t="shared" si="8"/>
        <v>1609.5</v>
      </c>
      <c r="P190" s="69">
        <f t="shared" si="9"/>
        <v>1624</v>
      </c>
      <c r="Q190" s="69">
        <f t="shared" si="10"/>
        <v>1638.5</v>
      </c>
      <c r="R190" s="69">
        <f t="shared" si="11"/>
        <v>1653</v>
      </c>
      <c r="S190" s="69">
        <f t="shared" si="12"/>
        <v>1667.5</v>
      </c>
      <c r="T190" s="69">
        <f t="shared" si="13"/>
        <v>1682</v>
      </c>
      <c r="U190" s="69">
        <f t="shared" si="14"/>
        <v>1696.5</v>
      </c>
      <c r="V190" s="69">
        <f t="shared" si="15"/>
        <v>1711</v>
      </c>
      <c r="W190" s="69">
        <f t="shared" si="16"/>
        <v>1725.5</v>
      </c>
      <c r="X190" s="69">
        <f t="shared" si="17"/>
        <v>1740</v>
      </c>
      <c r="Y190" s="69">
        <f t="shared" si="18"/>
        <v>1754.5</v>
      </c>
      <c r="Z190" s="69">
        <f t="shared" si="19"/>
        <v>1769</v>
      </c>
      <c r="AA190" s="69">
        <f t="shared" si="20"/>
        <v>1783.5</v>
      </c>
      <c r="AB190" s="69">
        <f t="shared" si="21"/>
        <v>1798</v>
      </c>
      <c r="AC190" s="69">
        <f t="shared" si="22"/>
        <v>1812.5</v>
      </c>
      <c r="AD190" s="69">
        <f t="shared" si="23"/>
        <v>1827</v>
      </c>
      <c r="AE190" s="69">
        <f t="shared" si="24"/>
        <v>1841.5</v>
      </c>
      <c r="AF190" s="69">
        <f t="shared" si="25"/>
        <v>1856</v>
      </c>
      <c r="AG190" s="69">
        <f t="shared" si="26"/>
        <v>1870.5</v>
      </c>
      <c r="AH190" s="69">
        <f t="shared" si="27"/>
        <v>1885</v>
      </c>
    </row>
    <row r="191">
      <c r="A191" s="73"/>
      <c r="B191" s="84" t="s">
        <v>351</v>
      </c>
      <c r="C191" s="75" t="s">
        <v>352</v>
      </c>
      <c r="D191" s="76">
        <v>1450.0</v>
      </c>
      <c r="E191" s="62">
        <f t="shared" si="28"/>
        <v>1464.5</v>
      </c>
      <c r="F191" s="68">
        <f t="shared" si="1"/>
        <v>1479</v>
      </c>
      <c r="G191" s="68">
        <f t="shared" si="2"/>
        <v>1493.5</v>
      </c>
      <c r="H191" s="69">
        <f t="shared" si="3"/>
        <v>1508</v>
      </c>
      <c r="I191" s="69">
        <f t="shared" si="4"/>
        <v>1522.5</v>
      </c>
      <c r="J191" s="69">
        <f t="shared" si="5"/>
        <v>1537</v>
      </c>
      <c r="K191" s="69">
        <f t="shared" si="6"/>
        <v>1551.5</v>
      </c>
      <c r="L191" s="69">
        <f t="array" ref="L191">D191*1.08</f>
        <v>1566</v>
      </c>
      <c r="M191" s="69">
        <f t="shared" si="7"/>
        <v>1580.5</v>
      </c>
      <c r="N191" s="69">
        <f t="array" ref="N191">D191*1.1</f>
        <v>1595</v>
      </c>
      <c r="O191" s="69">
        <f t="shared" si="8"/>
        <v>1609.5</v>
      </c>
      <c r="P191" s="69">
        <f t="shared" si="9"/>
        <v>1624</v>
      </c>
      <c r="Q191" s="69">
        <f t="shared" si="10"/>
        <v>1638.5</v>
      </c>
      <c r="R191" s="69">
        <f t="shared" si="11"/>
        <v>1653</v>
      </c>
      <c r="S191" s="69">
        <f t="shared" si="12"/>
        <v>1667.5</v>
      </c>
      <c r="T191" s="69">
        <f t="shared" si="13"/>
        <v>1682</v>
      </c>
      <c r="U191" s="69">
        <f t="shared" si="14"/>
        <v>1696.5</v>
      </c>
      <c r="V191" s="69">
        <f t="shared" si="15"/>
        <v>1711</v>
      </c>
      <c r="W191" s="69">
        <f t="shared" si="16"/>
        <v>1725.5</v>
      </c>
      <c r="X191" s="69">
        <f t="shared" si="17"/>
        <v>1740</v>
      </c>
      <c r="Y191" s="69">
        <f t="shared" si="18"/>
        <v>1754.5</v>
      </c>
      <c r="Z191" s="69">
        <f t="shared" si="19"/>
        <v>1769</v>
      </c>
      <c r="AA191" s="69">
        <f t="shared" si="20"/>
        <v>1783.5</v>
      </c>
      <c r="AB191" s="69">
        <f t="shared" si="21"/>
        <v>1798</v>
      </c>
      <c r="AC191" s="69">
        <f t="shared" si="22"/>
        <v>1812.5</v>
      </c>
      <c r="AD191" s="69">
        <f t="shared" si="23"/>
        <v>1827</v>
      </c>
      <c r="AE191" s="69">
        <f t="shared" si="24"/>
        <v>1841.5</v>
      </c>
      <c r="AF191" s="69">
        <f t="shared" si="25"/>
        <v>1856</v>
      </c>
      <c r="AG191" s="69">
        <f t="shared" si="26"/>
        <v>1870.5</v>
      </c>
      <c r="AH191" s="69">
        <f t="shared" si="27"/>
        <v>1885</v>
      </c>
    </row>
    <row r="192">
      <c r="A192" s="73"/>
      <c r="B192" s="84" t="s">
        <v>353</v>
      </c>
      <c r="C192" s="75" t="s">
        <v>354</v>
      </c>
      <c r="D192" s="76">
        <v>1450.0</v>
      </c>
      <c r="E192" s="62">
        <f t="shared" si="28"/>
        <v>1464.5</v>
      </c>
      <c r="F192" s="68">
        <f t="shared" si="1"/>
        <v>1479</v>
      </c>
      <c r="G192" s="68">
        <f t="shared" si="2"/>
        <v>1493.5</v>
      </c>
      <c r="H192" s="69">
        <f t="shared" si="3"/>
        <v>1508</v>
      </c>
      <c r="I192" s="69">
        <f t="shared" si="4"/>
        <v>1522.5</v>
      </c>
      <c r="J192" s="69">
        <f t="shared" si="5"/>
        <v>1537</v>
      </c>
      <c r="K192" s="69">
        <f t="shared" si="6"/>
        <v>1551.5</v>
      </c>
      <c r="L192" s="69">
        <f t="array" ref="L192">D192*1.08</f>
        <v>1566</v>
      </c>
      <c r="M192" s="69">
        <f t="shared" si="7"/>
        <v>1580.5</v>
      </c>
      <c r="N192" s="69">
        <f t="array" ref="N192">D192*1.1</f>
        <v>1595</v>
      </c>
      <c r="O192" s="69">
        <f t="shared" si="8"/>
        <v>1609.5</v>
      </c>
      <c r="P192" s="69">
        <f t="shared" si="9"/>
        <v>1624</v>
      </c>
      <c r="Q192" s="69">
        <f t="shared" si="10"/>
        <v>1638.5</v>
      </c>
      <c r="R192" s="69">
        <f t="shared" si="11"/>
        <v>1653</v>
      </c>
      <c r="S192" s="69">
        <f t="shared" si="12"/>
        <v>1667.5</v>
      </c>
      <c r="T192" s="69">
        <f t="shared" si="13"/>
        <v>1682</v>
      </c>
      <c r="U192" s="69">
        <f t="shared" si="14"/>
        <v>1696.5</v>
      </c>
      <c r="V192" s="69">
        <f t="shared" si="15"/>
        <v>1711</v>
      </c>
      <c r="W192" s="69">
        <f t="shared" si="16"/>
        <v>1725.5</v>
      </c>
      <c r="X192" s="69">
        <f t="shared" si="17"/>
        <v>1740</v>
      </c>
      <c r="Y192" s="69">
        <f t="shared" si="18"/>
        <v>1754.5</v>
      </c>
      <c r="Z192" s="69">
        <f t="shared" si="19"/>
        <v>1769</v>
      </c>
      <c r="AA192" s="69">
        <f t="shared" si="20"/>
        <v>1783.5</v>
      </c>
      <c r="AB192" s="69">
        <f t="shared" si="21"/>
        <v>1798</v>
      </c>
      <c r="AC192" s="69">
        <f t="shared" si="22"/>
        <v>1812.5</v>
      </c>
      <c r="AD192" s="69">
        <f t="shared" si="23"/>
        <v>1827</v>
      </c>
      <c r="AE192" s="69">
        <f t="shared" si="24"/>
        <v>1841.5</v>
      </c>
      <c r="AF192" s="69">
        <f t="shared" si="25"/>
        <v>1856</v>
      </c>
      <c r="AG192" s="69">
        <f t="shared" si="26"/>
        <v>1870.5</v>
      </c>
      <c r="AH192" s="69">
        <f t="shared" si="27"/>
        <v>1885</v>
      </c>
    </row>
    <row r="193">
      <c r="A193" s="73"/>
      <c r="B193" s="84" t="s">
        <v>355</v>
      </c>
      <c r="C193" s="75" t="s">
        <v>356</v>
      </c>
      <c r="D193" s="76">
        <v>1450.0</v>
      </c>
      <c r="E193" s="62">
        <f t="shared" si="28"/>
        <v>1464.5</v>
      </c>
      <c r="F193" s="68">
        <f t="shared" si="1"/>
        <v>1479</v>
      </c>
      <c r="G193" s="68">
        <f t="shared" si="2"/>
        <v>1493.5</v>
      </c>
      <c r="H193" s="69">
        <f t="shared" si="3"/>
        <v>1508</v>
      </c>
      <c r="I193" s="69">
        <f t="shared" si="4"/>
        <v>1522.5</v>
      </c>
      <c r="J193" s="69">
        <f t="shared" si="5"/>
        <v>1537</v>
      </c>
      <c r="K193" s="69">
        <f t="shared" si="6"/>
        <v>1551.5</v>
      </c>
      <c r="L193" s="69">
        <f t="array" ref="L193">D193*1.08</f>
        <v>1566</v>
      </c>
      <c r="M193" s="69">
        <f t="shared" si="7"/>
        <v>1580.5</v>
      </c>
      <c r="N193" s="69">
        <f t="array" ref="N193">D193*1.1</f>
        <v>1595</v>
      </c>
      <c r="O193" s="69">
        <f t="shared" si="8"/>
        <v>1609.5</v>
      </c>
      <c r="P193" s="69">
        <f t="shared" si="9"/>
        <v>1624</v>
      </c>
      <c r="Q193" s="69">
        <f t="shared" si="10"/>
        <v>1638.5</v>
      </c>
      <c r="R193" s="69">
        <f t="shared" si="11"/>
        <v>1653</v>
      </c>
      <c r="S193" s="69">
        <f t="shared" si="12"/>
        <v>1667.5</v>
      </c>
      <c r="T193" s="69">
        <f t="shared" si="13"/>
        <v>1682</v>
      </c>
      <c r="U193" s="69">
        <f t="shared" si="14"/>
        <v>1696.5</v>
      </c>
      <c r="V193" s="69">
        <f t="shared" si="15"/>
        <v>1711</v>
      </c>
      <c r="W193" s="69">
        <f t="shared" si="16"/>
        <v>1725.5</v>
      </c>
      <c r="X193" s="69">
        <f t="shared" si="17"/>
        <v>1740</v>
      </c>
      <c r="Y193" s="69">
        <f t="shared" si="18"/>
        <v>1754.5</v>
      </c>
      <c r="Z193" s="69">
        <f t="shared" si="19"/>
        <v>1769</v>
      </c>
      <c r="AA193" s="69">
        <f t="shared" si="20"/>
        <v>1783.5</v>
      </c>
      <c r="AB193" s="69">
        <f t="shared" si="21"/>
        <v>1798</v>
      </c>
      <c r="AC193" s="69">
        <f t="shared" si="22"/>
        <v>1812.5</v>
      </c>
      <c r="AD193" s="69">
        <f t="shared" si="23"/>
        <v>1827</v>
      </c>
      <c r="AE193" s="69">
        <f t="shared" si="24"/>
        <v>1841.5</v>
      </c>
      <c r="AF193" s="69">
        <f t="shared" si="25"/>
        <v>1856</v>
      </c>
      <c r="AG193" s="69">
        <f t="shared" si="26"/>
        <v>1870.5</v>
      </c>
      <c r="AH193" s="69">
        <f t="shared" si="27"/>
        <v>1885</v>
      </c>
    </row>
    <row r="194">
      <c r="A194" s="73"/>
      <c r="B194" s="84" t="s">
        <v>357</v>
      </c>
      <c r="C194" s="75" t="s">
        <v>358</v>
      </c>
      <c r="D194" s="76">
        <v>1450.0</v>
      </c>
      <c r="E194" s="62">
        <f t="shared" si="28"/>
        <v>1464.5</v>
      </c>
      <c r="F194" s="68">
        <f t="shared" si="1"/>
        <v>1479</v>
      </c>
      <c r="G194" s="68">
        <f t="shared" si="2"/>
        <v>1493.5</v>
      </c>
      <c r="H194" s="69">
        <f t="shared" si="3"/>
        <v>1508</v>
      </c>
      <c r="I194" s="69">
        <f t="shared" si="4"/>
        <v>1522.5</v>
      </c>
      <c r="J194" s="69">
        <f t="shared" si="5"/>
        <v>1537</v>
      </c>
      <c r="K194" s="69">
        <f t="shared" si="6"/>
        <v>1551.5</v>
      </c>
      <c r="L194" s="69">
        <f t="array" ref="L194">D194*1.08</f>
        <v>1566</v>
      </c>
      <c r="M194" s="69">
        <f t="shared" si="7"/>
        <v>1580.5</v>
      </c>
      <c r="N194" s="69">
        <f t="array" ref="N194">D194*1.1</f>
        <v>1595</v>
      </c>
      <c r="O194" s="69">
        <f t="shared" si="8"/>
        <v>1609.5</v>
      </c>
      <c r="P194" s="69">
        <f t="shared" si="9"/>
        <v>1624</v>
      </c>
      <c r="Q194" s="69">
        <f t="shared" si="10"/>
        <v>1638.5</v>
      </c>
      <c r="R194" s="69">
        <f t="shared" si="11"/>
        <v>1653</v>
      </c>
      <c r="S194" s="69">
        <f t="shared" si="12"/>
        <v>1667.5</v>
      </c>
      <c r="T194" s="69">
        <f t="shared" si="13"/>
        <v>1682</v>
      </c>
      <c r="U194" s="69">
        <f t="shared" si="14"/>
        <v>1696.5</v>
      </c>
      <c r="V194" s="69">
        <f t="shared" si="15"/>
        <v>1711</v>
      </c>
      <c r="W194" s="69">
        <f t="shared" si="16"/>
        <v>1725.5</v>
      </c>
      <c r="X194" s="69">
        <f t="shared" si="17"/>
        <v>1740</v>
      </c>
      <c r="Y194" s="69">
        <f t="shared" si="18"/>
        <v>1754.5</v>
      </c>
      <c r="Z194" s="69">
        <f t="shared" si="19"/>
        <v>1769</v>
      </c>
      <c r="AA194" s="69">
        <f t="shared" si="20"/>
        <v>1783.5</v>
      </c>
      <c r="AB194" s="69">
        <f t="shared" si="21"/>
        <v>1798</v>
      </c>
      <c r="AC194" s="69">
        <f t="shared" si="22"/>
        <v>1812.5</v>
      </c>
      <c r="AD194" s="69">
        <f t="shared" si="23"/>
        <v>1827</v>
      </c>
      <c r="AE194" s="69">
        <f t="shared" si="24"/>
        <v>1841.5</v>
      </c>
      <c r="AF194" s="69">
        <f t="shared" si="25"/>
        <v>1856</v>
      </c>
      <c r="AG194" s="69">
        <f t="shared" si="26"/>
        <v>1870.5</v>
      </c>
      <c r="AH194" s="69">
        <f t="shared" si="27"/>
        <v>1885</v>
      </c>
    </row>
    <row r="195">
      <c r="A195" s="73"/>
      <c r="B195" s="84" t="s">
        <v>359</v>
      </c>
      <c r="C195" s="75" t="s">
        <v>360</v>
      </c>
      <c r="D195" s="76">
        <v>1450.0</v>
      </c>
      <c r="E195" s="62">
        <f t="shared" si="28"/>
        <v>1464.5</v>
      </c>
      <c r="F195" s="68">
        <f t="shared" si="1"/>
        <v>1479</v>
      </c>
      <c r="G195" s="68">
        <f t="shared" si="2"/>
        <v>1493.5</v>
      </c>
      <c r="H195" s="69">
        <f t="shared" si="3"/>
        <v>1508</v>
      </c>
      <c r="I195" s="69">
        <f t="shared" si="4"/>
        <v>1522.5</v>
      </c>
      <c r="J195" s="69">
        <f t="shared" si="5"/>
        <v>1537</v>
      </c>
      <c r="K195" s="69">
        <f t="shared" si="6"/>
        <v>1551.5</v>
      </c>
      <c r="L195" s="69">
        <f t="array" ref="L195">D195*1.08</f>
        <v>1566</v>
      </c>
      <c r="M195" s="69">
        <f t="shared" si="7"/>
        <v>1580.5</v>
      </c>
      <c r="N195" s="69">
        <f t="array" ref="N195">D195*1.1</f>
        <v>1595</v>
      </c>
      <c r="O195" s="69">
        <f t="shared" si="8"/>
        <v>1609.5</v>
      </c>
      <c r="P195" s="69">
        <f t="shared" si="9"/>
        <v>1624</v>
      </c>
      <c r="Q195" s="69">
        <f t="shared" si="10"/>
        <v>1638.5</v>
      </c>
      <c r="R195" s="69">
        <f t="shared" si="11"/>
        <v>1653</v>
      </c>
      <c r="S195" s="69">
        <f t="shared" si="12"/>
        <v>1667.5</v>
      </c>
      <c r="T195" s="69">
        <f t="shared" si="13"/>
        <v>1682</v>
      </c>
      <c r="U195" s="69">
        <f t="shared" si="14"/>
        <v>1696.5</v>
      </c>
      <c r="V195" s="69">
        <f t="shared" si="15"/>
        <v>1711</v>
      </c>
      <c r="W195" s="69">
        <f t="shared" si="16"/>
        <v>1725.5</v>
      </c>
      <c r="X195" s="69">
        <f t="shared" si="17"/>
        <v>1740</v>
      </c>
      <c r="Y195" s="69">
        <f t="shared" si="18"/>
        <v>1754.5</v>
      </c>
      <c r="Z195" s="69">
        <f t="shared" si="19"/>
        <v>1769</v>
      </c>
      <c r="AA195" s="69">
        <f t="shared" si="20"/>
        <v>1783.5</v>
      </c>
      <c r="AB195" s="69">
        <f t="shared" si="21"/>
        <v>1798</v>
      </c>
      <c r="AC195" s="69">
        <f t="shared" si="22"/>
        <v>1812.5</v>
      </c>
      <c r="AD195" s="69">
        <f t="shared" si="23"/>
        <v>1827</v>
      </c>
      <c r="AE195" s="69">
        <f t="shared" si="24"/>
        <v>1841.5</v>
      </c>
      <c r="AF195" s="69">
        <f t="shared" si="25"/>
        <v>1856</v>
      </c>
      <c r="AG195" s="69">
        <f t="shared" si="26"/>
        <v>1870.5</v>
      </c>
      <c r="AH195" s="69">
        <f t="shared" si="27"/>
        <v>1885</v>
      </c>
    </row>
    <row r="196">
      <c r="A196" s="73"/>
      <c r="B196" s="84" t="s">
        <v>361</v>
      </c>
      <c r="C196" s="75" t="s">
        <v>362</v>
      </c>
      <c r="D196" s="76">
        <v>1450.0</v>
      </c>
      <c r="E196" s="62">
        <f t="shared" si="28"/>
        <v>1464.5</v>
      </c>
      <c r="F196" s="68">
        <f t="shared" si="1"/>
        <v>1479</v>
      </c>
      <c r="G196" s="68">
        <f t="shared" si="2"/>
        <v>1493.5</v>
      </c>
      <c r="H196" s="69">
        <f t="shared" si="3"/>
        <v>1508</v>
      </c>
      <c r="I196" s="69">
        <f t="shared" si="4"/>
        <v>1522.5</v>
      </c>
      <c r="J196" s="69">
        <f t="shared" si="5"/>
        <v>1537</v>
      </c>
      <c r="K196" s="69">
        <f t="shared" si="6"/>
        <v>1551.5</v>
      </c>
      <c r="L196" s="69">
        <f t="array" ref="L196">D196*1.08</f>
        <v>1566</v>
      </c>
      <c r="M196" s="69">
        <f t="shared" si="7"/>
        <v>1580.5</v>
      </c>
      <c r="N196" s="69">
        <f t="array" ref="N196">D196*1.1</f>
        <v>1595</v>
      </c>
      <c r="O196" s="69">
        <f t="shared" si="8"/>
        <v>1609.5</v>
      </c>
      <c r="P196" s="69">
        <f t="shared" si="9"/>
        <v>1624</v>
      </c>
      <c r="Q196" s="69">
        <f t="shared" si="10"/>
        <v>1638.5</v>
      </c>
      <c r="R196" s="69">
        <f t="shared" si="11"/>
        <v>1653</v>
      </c>
      <c r="S196" s="69">
        <f t="shared" si="12"/>
        <v>1667.5</v>
      </c>
      <c r="T196" s="69">
        <f t="shared" si="13"/>
        <v>1682</v>
      </c>
      <c r="U196" s="69">
        <f t="shared" si="14"/>
        <v>1696.5</v>
      </c>
      <c r="V196" s="69">
        <f t="shared" si="15"/>
        <v>1711</v>
      </c>
      <c r="W196" s="69">
        <f t="shared" si="16"/>
        <v>1725.5</v>
      </c>
      <c r="X196" s="69">
        <f t="shared" si="17"/>
        <v>1740</v>
      </c>
      <c r="Y196" s="69">
        <f t="shared" si="18"/>
        <v>1754.5</v>
      </c>
      <c r="Z196" s="69">
        <f t="shared" si="19"/>
        <v>1769</v>
      </c>
      <c r="AA196" s="69">
        <f t="shared" si="20"/>
        <v>1783.5</v>
      </c>
      <c r="AB196" s="69">
        <f t="shared" si="21"/>
        <v>1798</v>
      </c>
      <c r="AC196" s="69">
        <f t="shared" si="22"/>
        <v>1812.5</v>
      </c>
      <c r="AD196" s="69">
        <f t="shared" si="23"/>
        <v>1827</v>
      </c>
      <c r="AE196" s="69">
        <f t="shared" si="24"/>
        <v>1841.5</v>
      </c>
      <c r="AF196" s="69">
        <f t="shared" si="25"/>
        <v>1856</v>
      </c>
      <c r="AG196" s="69">
        <f t="shared" si="26"/>
        <v>1870.5</v>
      </c>
      <c r="AH196" s="69">
        <f t="shared" si="27"/>
        <v>1885</v>
      </c>
    </row>
    <row r="197">
      <c r="A197" s="73"/>
      <c r="B197" s="84" t="s">
        <v>363</v>
      </c>
      <c r="C197" s="75" t="s">
        <v>364</v>
      </c>
      <c r="D197" s="76">
        <v>1450.0</v>
      </c>
      <c r="E197" s="62">
        <f t="shared" si="28"/>
        <v>1464.5</v>
      </c>
      <c r="F197" s="68">
        <f t="shared" si="1"/>
        <v>1479</v>
      </c>
      <c r="G197" s="68">
        <f t="shared" si="2"/>
        <v>1493.5</v>
      </c>
      <c r="H197" s="69">
        <f t="shared" si="3"/>
        <v>1508</v>
      </c>
      <c r="I197" s="69">
        <f t="shared" si="4"/>
        <v>1522.5</v>
      </c>
      <c r="J197" s="69">
        <f t="shared" si="5"/>
        <v>1537</v>
      </c>
      <c r="K197" s="69">
        <f t="shared" si="6"/>
        <v>1551.5</v>
      </c>
      <c r="L197" s="69">
        <f t="array" ref="L197">D197*1.08</f>
        <v>1566</v>
      </c>
      <c r="M197" s="69">
        <f t="shared" si="7"/>
        <v>1580.5</v>
      </c>
      <c r="N197" s="69">
        <f t="array" ref="N197">D197*1.1</f>
        <v>1595</v>
      </c>
      <c r="O197" s="69">
        <f t="shared" si="8"/>
        <v>1609.5</v>
      </c>
      <c r="P197" s="69">
        <f t="shared" si="9"/>
        <v>1624</v>
      </c>
      <c r="Q197" s="69">
        <f t="shared" si="10"/>
        <v>1638.5</v>
      </c>
      <c r="R197" s="69">
        <f t="shared" si="11"/>
        <v>1653</v>
      </c>
      <c r="S197" s="69">
        <f t="shared" si="12"/>
        <v>1667.5</v>
      </c>
      <c r="T197" s="69">
        <f t="shared" si="13"/>
        <v>1682</v>
      </c>
      <c r="U197" s="69">
        <f t="shared" si="14"/>
        <v>1696.5</v>
      </c>
      <c r="V197" s="69">
        <f t="shared" si="15"/>
        <v>1711</v>
      </c>
      <c r="W197" s="69">
        <f t="shared" si="16"/>
        <v>1725.5</v>
      </c>
      <c r="X197" s="69">
        <f t="shared" si="17"/>
        <v>1740</v>
      </c>
      <c r="Y197" s="69">
        <f t="shared" si="18"/>
        <v>1754.5</v>
      </c>
      <c r="Z197" s="69">
        <f t="shared" si="19"/>
        <v>1769</v>
      </c>
      <c r="AA197" s="69">
        <f t="shared" si="20"/>
        <v>1783.5</v>
      </c>
      <c r="AB197" s="69">
        <f t="shared" si="21"/>
        <v>1798</v>
      </c>
      <c r="AC197" s="69">
        <f t="shared" si="22"/>
        <v>1812.5</v>
      </c>
      <c r="AD197" s="69">
        <f t="shared" si="23"/>
        <v>1827</v>
      </c>
      <c r="AE197" s="69">
        <f t="shared" si="24"/>
        <v>1841.5</v>
      </c>
      <c r="AF197" s="69">
        <f t="shared" si="25"/>
        <v>1856</v>
      </c>
      <c r="AG197" s="69">
        <f t="shared" si="26"/>
        <v>1870.5</v>
      </c>
      <c r="AH197" s="69">
        <f t="shared" si="27"/>
        <v>1885</v>
      </c>
    </row>
    <row r="198">
      <c r="A198" s="73"/>
      <c r="B198" s="84" t="s">
        <v>365</v>
      </c>
      <c r="C198" s="75" t="s">
        <v>366</v>
      </c>
      <c r="D198" s="76">
        <v>1450.0</v>
      </c>
      <c r="E198" s="62">
        <f t="shared" si="28"/>
        <v>1464.5</v>
      </c>
      <c r="F198" s="68">
        <f t="shared" si="1"/>
        <v>1479</v>
      </c>
      <c r="G198" s="68">
        <f t="shared" si="2"/>
        <v>1493.5</v>
      </c>
      <c r="H198" s="69">
        <f t="shared" si="3"/>
        <v>1508</v>
      </c>
      <c r="I198" s="69">
        <f t="shared" si="4"/>
        <v>1522.5</v>
      </c>
      <c r="J198" s="69">
        <f t="shared" si="5"/>
        <v>1537</v>
      </c>
      <c r="K198" s="69">
        <f t="shared" si="6"/>
        <v>1551.5</v>
      </c>
      <c r="L198" s="69">
        <f t="array" ref="L198">D198*1.08</f>
        <v>1566</v>
      </c>
      <c r="M198" s="69">
        <f t="shared" si="7"/>
        <v>1580.5</v>
      </c>
      <c r="N198" s="69">
        <f t="array" ref="N198">D198*1.1</f>
        <v>1595</v>
      </c>
      <c r="O198" s="69">
        <f t="shared" si="8"/>
        <v>1609.5</v>
      </c>
      <c r="P198" s="69">
        <f t="shared" si="9"/>
        <v>1624</v>
      </c>
      <c r="Q198" s="69">
        <f t="shared" si="10"/>
        <v>1638.5</v>
      </c>
      <c r="R198" s="69">
        <f t="shared" si="11"/>
        <v>1653</v>
      </c>
      <c r="S198" s="69">
        <f t="shared" si="12"/>
        <v>1667.5</v>
      </c>
      <c r="T198" s="69">
        <f t="shared" si="13"/>
        <v>1682</v>
      </c>
      <c r="U198" s="69">
        <f t="shared" si="14"/>
        <v>1696.5</v>
      </c>
      <c r="V198" s="69">
        <f t="shared" si="15"/>
        <v>1711</v>
      </c>
      <c r="W198" s="69">
        <f t="shared" si="16"/>
        <v>1725.5</v>
      </c>
      <c r="X198" s="69">
        <f t="shared" si="17"/>
        <v>1740</v>
      </c>
      <c r="Y198" s="69">
        <f t="shared" si="18"/>
        <v>1754.5</v>
      </c>
      <c r="Z198" s="69">
        <f t="shared" si="19"/>
        <v>1769</v>
      </c>
      <c r="AA198" s="69">
        <f t="shared" si="20"/>
        <v>1783.5</v>
      </c>
      <c r="AB198" s="69">
        <f t="shared" si="21"/>
        <v>1798</v>
      </c>
      <c r="AC198" s="69">
        <f t="shared" si="22"/>
        <v>1812.5</v>
      </c>
      <c r="AD198" s="69">
        <f t="shared" si="23"/>
        <v>1827</v>
      </c>
      <c r="AE198" s="69">
        <f t="shared" si="24"/>
        <v>1841.5</v>
      </c>
      <c r="AF198" s="69">
        <f t="shared" si="25"/>
        <v>1856</v>
      </c>
      <c r="AG198" s="69">
        <f t="shared" si="26"/>
        <v>1870.5</v>
      </c>
      <c r="AH198" s="69">
        <f t="shared" si="27"/>
        <v>1885</v>
      </c>
    </row>
    <row r="199">
      <c r="A199" s="73"/>
      <c r="B199" s="84" t="s">
        <v>367</v>
      </c>
      <c r="C199" s="75" t="s">
        <v>368</v>
      </c>
      <c r="D199" s="76">
        <v>1450.0</v>
      </c>
      <c r="E199" s="62">
        <f t="shared" si="28"/>
        <v>1464.5</v>
      </c>
      <c r="F199" s="68">
        <f t="shared" si="1"/>
        <v>1479</v>
      </c>
      <c r="G199" s="68">
        <f t="shared" si="2"/>
        <v>1493.5</v>
      </c>
      <c r="H199" s="69">
        <f t="shared" si="3"/>
        <v>1508</v>
      </c>
      <c r="I199" s="69">
        <f t="shared" si="4"/>
        <v>1522.5</v>
      </c>
      <c r="J199" s="69">
        <f t="shared" si="5"/>
        <v>1537</v>
      </c>
      <c r="K199" s="69">
        <f t="shared" si="6"/>
        <v>1551.5</v>
      </c>
      <c r="L199" s="69">
        <f t="array" ref="L199">D199*1.08</f>
        <v>1566</v>
      </c>
      <c r="M199" s="69">
        <f t="shared" si="7"/>
        <v>1580.5</v>
      </c>
      <c r="N199" s="69">
        <f t="array" ref="N199">D199*1.1</f>
        <v>1595</v>
      </c>
      <c r="O199" s="69">
        <f t="shared" si="8"/>
        <v>1609.5</v>
      </c>
      <c r="P199" s="69">
        <f t="shared" si="9"/>
        <v>1624</v>
      </c>
      <c r="Q199" s="69">
        <f t="shared" si="10"/>
        <v>1638.5</v>
      </c>
      <c r="R199" s="69">
        <f t="shared" si="11"/>
        <v>1653</v>
      </c>
      <c r="S199" s="69">
        <f t="shared" si="12"/>
        <v>1667.5</v>
      </c>
      <c r="T199" s="69">
        <f t="shared" si="13"/>
        <v>1682</v>
      </c>
      <c r="U199" s="69">
        <f t="shared" si="14"/>
        <v>1696.5</v>
      </c>
      <c r="V199" s="69">
        <f t="shared" si="15"/>
        <v>1711</v>
      </c>
      <c r="W199" s="69">
        <f t="shared" si="16"/>
        <v>1725.5</v>
      </c>
      <c r="X199" s="69">
        <f t="shared" si="17"/>
        <v>1740</v>
      </c>
      <c r="Y199" s="69">
        <f t="shared" si="18"/>
        <v>1754.5</v>
      </c>
      <c r="Z199" s="69">
        <f t="shared" si="19"/>
        <v>1769</v>
      </c>
      <c r="AA199" s="69">
        <f t="shared" si="20"/>
        <v>1783.5</v>
      </c>
      <c r="AB199" s="69">
        <f t="shared" si="21"/>
        <v>1798</v>
      </c>
      <c r="AC199" s="69">
        <f t="shared" si="22"/>
        <v>1812.5</v>
      </c>
      <c r="AD199" s="69">
        <f t="shared" si="23"/>
        <v>1827</v>
      </c>
      <c r="AE199" s="69">
        <f t="shared" si="24"/>
        <v>1841.5</v>
      </c>
      <c r="AF199" s="69">
        <f t="shared" si="25"/>
        <v>1856</v>
      </c>
      <c r="AG199" s="69">
        <f t="shared" si="26"/>
        <v>1870.5</v>
      </c>
      <c r="AH199" s="69">
        <f t="shared" si="27"/>
        <v>1885</v>
      </c>
    </row>
    <row r="200">
      <c r="A200" s="54"/>
      <c r="B200" s="115"/>
      <c r="C200" s="56" t="s">
        <v>369</v>
      </c>
      <c r="D200" s="76">
        <v>0.0</v>
      </c>
      <c r="E200" s="62">
        <f t="shared" si="28"/>
        <v>0</v>
      </c>
      <c r="F200" s="68">
        <f t="shared" si="1"/>
        <v>0</v>
      </c>
      <c r="G200" s="68">
        <f t="shared" si="2"/>
        <v>0</v>
      </c>
      <c r="H200" s="69">
        <f t="shared" si="3"/>
        <v>0</v>
      </c>
      <c r="I200" s="69">
        <f t="shared" si="4"/>
        <v>0</v>
      </c>
      <c r="J200" s="69">
        <f t="shared" si="5"/>
        <v>0</v>
      </c>
      <c r="K200" s="69">
        <f t="shared" si="6"/>
        <v>0</v>
      </c>
      <c r="L200" s="69">
        <f t="array" ref="L200">D200*1.08</f>
        <v>0</v>
      </c>
      <c r="M200" s="69">
        <f t="shared" si="7"/>
        <v>0</v>
      </c>
      <c r="N200" s="69">
        <f t="array" ref="N200">D200*1.1</f>
        <v>0</v>
      </c>
      <c r="O200" s="69">
        <f t="shared" si="8"/>
        <v>0</v>
      </c>
      <c r="P200" s="69">
        <f t="shared" si="9"/>
        <v>0</v>
      </c>
      <c r="Q200" s="69">
        <f t="shared" si="10"/>
        <v>0</v>
      </c>
      <c r="R200" s="69">
        <f t="shared" si="11"/>
        <v>0</v>
      </c>
      <c r="S200" s="69">
        <f t="shared" si="12"/>
        <v>0</v>
      </c>
      <c r="T200" s="69">
        <f t="shared" si="13"/>
        <v>0</v>
      </c>
      <c r="U200" s="69">
        <f t="shared" si="14"/>
        <v>0</v>
      </c>
      <c r="V200" s="69">
        <f t="shared" si="15"/>
        <v>0</v>
      </c>
      <c r="W200" s="69">
        <f t="shared" si="16"/>
        <v>0</v>
      </c>
      <c r="X200" s="69">
        <f t="shared" si="17"/>
        <v>0</v>
      </c>
      <c r="Y200" s="69">
        <f t="shared" si="18"/>
        <v>0</v>
      </c>
      <c r="Z200" s="69">
        <f t="shared" si="19"/>
        <v>0</v>
      </c>
      <c r="AA200" s="69">
        <f t="shared" si="20"/>
        <v>0</v>
      </c>
      <c r="AB200" s="69">
        <f t="shared" si="21"/>
        <v>0</v>
      </c>
      <c r="AC200" s="69">
        <f t="shared" si="22"/>
        <v>0</v>
      </c>
      <c r="AD200" s="69">
        <f t="shared" si="23"/>
        <v>0</v>
      </c>
      <c r="AE200" s="69">
        <f t="shared" si="24"/>
        <v>0</v>
      </c>
      <c r="AF200" s="69">
        <f t="shared" si="25"/>
        <v>0</v>
      </c>
      <c r="AG200" s="69">
        <f t="shared" si="26"/>
        <v>0</v>
      </c>
      <c r="AH200" s="69">
        <f t="shared" si="27"/>
        <v>0</v>
      </c>
    </row>
    <row r="201">
      <c r="A201" s="73"/>
      <c r="B201" s="83" t="s">
        <v>370</v>
      </c>
      <c r="C201" s="80" t="s">
        <v>371</v>
      </c>
      <c r="D201" s="76">
        <v>570.0</v>
      </c>
      <c r="E201" s="62">
        <f t="shared" si="28"/>
        <v>575.7</v>
      </c>
      <c r="F201" s="68">
        <f t="shared" si="1"/>
        <v>581.4</v>
      </c>
      <c r="G201" s="68">
        <f t="shared" si="2"/>
        <v>587.1</v>
      </c>
      <c r="H201" s="69">
        <f t="shared" si="3"/>
        <v>592.8</v>
      </c>
      <c r="I201" s="69">
        <f t="shared" si="4"/>
        <v>598.5</v>
      </c>
      <c r="J201" s="69">
        <f t="shared" si="5"/>
        <v>604.2</v>
      </c>
      <c r="K201" s="69">
        <f t="shared" si="6"/>
        <v>609.9</v>
      </c>
      <c r="L201" s="69">
        <f t="array" ref="L201">D201*1.08</f>
        <v>615.6</v>
      </c>
      <c r="M201" s="69">
        <f t="shared" si="7"/>
        <v>621.3</v>
      </c>
      <c r="N201" s="69">
        <f t="array" ref="N201">D201*1.1</f>
        <v>627</v>
      </c>
      <c r="O201" s="69">
        <f t="shared" si="8"/>
        <v>632.7</v>
      </c>
      <c r="P201" s="69">
        <f t="shared" si="9"/>
        <v>638.4</v>
      </c>
      <c r="Q201" s="69">
        <f t="shared" si="10"/>
        <v>644.1</v>
      </c>
      <c r="R201" s="69">
        <f t="shared" si="11"/>
        <v>649.8</v>
      </c>
      <c r="S201" s="69">
        <f t="shared" si="12"/>
        <v>655.5</v>
      </c>
      <c r="T201" s="69">
        <f t="shared" si="13"/>
        <v>661.2</v>
      </c>
      <c r="U201" s="69">
        <f t="shared" si="14"/>
        <v>666.9</v>
      </c>
      <c r="V201" s="69">
        <f t="shared" si="15"/>
        <v>672.6</v>
      </c>
      <c r="W201" s="69">
        <f t="shared" si="16"/>
        <v>678.3</v>
      </c>
      <c r="X201" s="69">
        <f t="shared" si="17"/>
        <v>684</v>
      </c>
      <c r="Y201" s="69">
        <f t="shared" si="18"/>
        <v>689.7</v>
      </c>
      <c r="Z201" s="69">
        <f t="shared" si="19"/>
        <v>695.4</v>
      </c>
      <c r="AA201" s="69">
        <f t="shared" si="20"/>
        <v>701.1</v>
      </c>
      <c r="AB201" s="69">
        <f t="shared" si="21"/>
        <v>706.8</v>
      </c>
      <c r="AC201" s="69">
        <f t="shared" si="22"/>
        <v>712.5</v>
      </c>
      <c r="AD201" s="69">
        <f t="shared" si="23"/>
        <v>718.2</v>
      </c>
      <c r="AE201" s="69">
        <f t="shared" si="24"/>
        <v>723.9</v>
      </c>
      <c r="AF201" s="69">
        <f t="shared" si="25"/>
        <v>729.6</v>
      </c>
      <c r="AG201" s="69">
        <f t="shared" si="26"/>
        <v>735.3</v>
      </c>
      <c r="AH201" s="69">
        <f t="shared" si="27"/>
        <v>741</v>
      </c>
    </row>
    <row r="202">
      <c r="A202" s="73"/>
      <c r="B202" s="84" t="s">
        <v>372</v>
      </c>
      <c r="C202" s="75" t="s">
        <v>373</v>
      </c>
      <c r="D202" s="76">
        <v>570.0</v>
      </c>
      <c r="E202" s="62">
        <f t="shared" si="28"/>
        <v>575.7</v>
      </c>
      <c r="F202" s="68">
        <f t="shared" si="1"/>
        <v>581.4</v>
      </c>
      <c r="G202" s="68">
        <f t="shared" si="2"/>
        <v>587.1</v>
      </c>
      <c r="H202" s="69">
        <f t="shared" si="3"/>
        <v>592.8</v>
      </c>
      <c r="I202" s="69">
        <f t="shared" si="4"/>
        <v>598.5</v>
      </c>
      <c r="J202" s="69">
        <f t="shared" si="5"/>
        <v>604.2</v>
      </c>
      <c r="K202" s="69">
        <f t="shared" si="6"/>
        <v>609.9</v>
      </c>
      <c r="L202" s="69">
        <f t="array" ref="L202">D202*1.08</f>
        <v>615.6</v>
      </c>
      <c r="M202" s="69">
        <f t="shared" si="7"/>
        <v>621.3</v>
      </c>
      <c r="N202" s="69">
        <f t="array" ref="N202">D202*1.1</f>
        <v>627</v>
      </c>
      <c r="O202" s="69">
        <f t="shared" si="8"/>
        <v>632.7</v>
      </c>
      <c r="P202" s="69">
        <f t="shared" si="9"/>
        <v>638.4</v>
      </c>
      <c r="Q202" s="69">
        <f t="shared" si="10"/>
        <v>644.1</v>
      </c>
      <c r="R202" s="69">
        <f t="shared" si="11"/>
        <v>649.8</v>
      </c>
      <c r="S202" s="69">
        <f t="shared" si="12"/>
        <v>655.5</v>
      </c>
      <c r="T202" s="69">
        <f t="shared" si="13"/>
        <v>661.2</v>
      </c>
      <c r="U202" s="69">
        <f t="shared" si="14"/>
        <v>666.9</v>
      </c>
      <c r="V202" s="69">
        <f t="shared" si="15"/>
        <v>672.6</v>
      </c>
      <c r="W202" s="69">
        <f t="shared" si="16"/>
        <v>678.3</v>
      </c>
      <c r="X202" s="69">
        <f t="shared" si="17"/>
        <v>684</v>
      </c>
      <c r="Y202" s="69">
        <f t="shared" si="18"/>
        <v>689.7</v>
      </c>
      <c r="Z202" s="69">
        <f t="shared" si="19"/>
        <v>695.4</v>
      </c>
      <c r="AA202" s="69">
        <f t="shared" si="20"/>
        <v>701.1</v>
      </c>
      <c r="AB202" s="69">
        <f t="shared" si="21"/>
        <v>706.8</v>
      </c>
      <c r="AC202" s="69">
        <f t="shared" si="22"/>
        <v>712.5</v>
      </c>
      <c r="AD202" s="69">
        <f t="shared" si="23"/>
        <v>718.2</v>
      </c>
      <c r="AE202" s="69">
        <f t="shared" si="24"/>
        <v>723.9</v>
      </c>
      <c r="AF202" s="69">
        <f t="shared" si="25"/>
        <v>729.6</v>
      </c>
      <c r="AG202" s="69">
        <f t="shared" si="26"/>
        <v>735.3</v>
      </c>
      <c r="AH202" s="69">
        <f t="shared" si="27"/>
        <v>741</v>
      </c>
    </row>
    <row r="203">
      <c r="A203" s="49"/>
      <c r="B203" s="112" t="s">
        <v>374</v>
      </c>
      <c r="C203" s="113" t="s">
        <v>375</v>
      </c>
      <c r="D203" s="76">
        <v>570.0</v>
      </c>
      <c r="E203" s="62">
        <f t="shared" si="28"/>
        <v>575.7</v>
      </c>
      <c r="F203" s="68">
        <f t="shared" si="1"/>
        <v>581.4</v>
      </c>
      <c r="G203" s="68">
        <f t="shared" si="2"/>
        <v>587.1</v>
      </c>
      <c r="H203" s="69">
        <f t="shared" si="3"/>
        <v>592.8</v>
      </c>
      <c r="I203" s="69">
        <f t="shared" si="4"/>
        <v>598.5</v>
      </c>
      <c r="J203" s="69">
        <f t="shared" si="5"/>
        <v>604.2</v>
      </c>
      <c r="K203" s="69">
        <f t="shared" si="6"/>
        <v>609.9</v>
      </c>
      <c r="L203" s="69">
        <f t="array" ref="L203">D203*1.08</f>
        <v>615.6</v>
      </c>
      <c r="M203" s="69">
        <f t="shared" si="7"/>
        <v>621.3</v>
      </c>
      <c r="N203" s="69">
        <f t="array" ref="N203">D203*1.1</f>
        <v>627</v>
      </c>
      <c r="O203" s="69">
        <f t="shared" si="8"/>
        <v>632.7</v>
      </c>
      <c r="P203" s="69">
        <f t="shared" si="9"/>
        <v>638.4</v>
      </c>
      <c r="Q203" s="69">
        <f t="shared" si="10"/>
        <v>644.1</v>
      </c>
      <c r="R203" s="69">
        <f t="shared" si="11"/>
        <v>649.8</v>
      </c>
      <c r="S203" s="69">
        <f t="shared" si="12"/>
        <v>655.5</v>
      </c>
      <c r="T203" s="69">
        <f t="shared" si="13"/>
        <v>661.2</v>
      </c>
      <c r="U203" s="69">
        <f t="shared" si="14"/>
        <v>666.9</v>
      </c>
      <c r="V203" s="69">
        <f t="shared" si="15"/>
        <v>672.6</v>
      </c>
      <c r="W203" s="69">
        <f t="shared" si="16"/>
        <v>678.3</v>
      </c>
      <c r="X203" s="69">
        <f t="shared" si="17"/>
        <v>684</v>
      </c>
      <c r="Y203" s="69">
        <f t="shared" si="18"/>
        <v>689.7</v>
      </c>
      <c r="Z203" s="69">
        <f t="shared" si="19"/>
        <v>695.4</v>
      </c>
      <c r="AA203" s="69">
        <f t="shared" si="20"/>
        <v>701.1</v>
      </c>
      <c r="AB203" s="69">
        <f t="shared" si="21"/>
        <v>706.8</v>
      </c>
      <c r="AC203" s="69">
        <f t="shared" si="22"/>
        <v>712.5</v>
      </c>
      <c r="AD203" s="69">
        <f t="shared" si="23"/>
        <v>718.2</v>
      </c>
      <c r="AE203" s="69">
        <f t="shared" si="24"/>
        <v>723.9</v>
      </c>
      <c r="AF203" s="69">
        <f t="shared" si="25"/>
        <v>729.6</v>
      </c>
      <c r="AG203" s="69">
        <f t="shared" si="26"/>
        <v>735.3</v>
      </c>
      <c r="AH203" s="69">
        <f t="shared" si="27"/>
        <v>741</v>
      </c>
    </row>
    <row r="204">
      <c r="A204" s="54"/>
      <c r="B204" s="84" t="s">
        <v>376</v>
      </c>
      <c r="C204" s="75" t="s">
        <v>377</v>
      </c>
      <c r="D204" s="76">
        <v>570.0</v>
      </c>
      <c r="E204" s="62">
        <f t="shared" si="28"/>
        <v>575.7</v>
      </c>
      <c r="F204" s="68">
        <f t="shared" si="1"/>
        <v>581.4</v>
      </c>
      <c r="G204" s="68">
        <f t="shared" si="2"/>
        <v>587.1</v>
      </c>
      <c r="H204" s="69">
        <f t="shared" si="3"/>
        <v>592.8</v>
      </c>
      <c r="I204" s="69">
        <f t="shared" si="4"/>
        <v>598.5</v>
      </c>
      <c r="J204" s="69">
        <f t="shared" si="5"/>
        <v>604.2</v>
      </c>
      <c r="K204" s="69">
        <f t="shared" si="6"/>
        <v>609.9</v>
      </c>
      <c r="L204" s="69">
        <f t="array" ref="L204">D204*1.08</f>
        <v>615.6</v>
      </c>
      <c r="M204" s="69">
        <f t="shared" si="7"/>
        <v>621.3</v>
      </c>
      <c r="N204" s="69">
        <f t="array" ref="N204">D204*1.1</f>
        <v>627</v>
      </c>
      <c r="O204" s="69">
        <f t="shared" si="8"/>
        <v>632.7</v>
      </c>
      <c r="P204" s="69">
        <f t="shared" si="9"/>
        <v>638.4</v>
      </c>
      <c r="Q204" s="69">
        <f t="shared" si="10"/>
        <v>644.1</v>
      </c>
      <c r="R204" s="69">
        <f t="shared" si="11"/>
        <v>649.8</v>
      </c>
      <c r="S204" s="69">
        <f t="shared" si="12"/>
        <v>655.5</v>
      </c>
      <c r="T204" s="69">
        <f t="shared" si="13"/>
        <v>661.2</v>
      </c>
      <c r="U204" s="69">
        <f t="shared" si="14"/>
        <v>666.9</v>
      </c>
      <c r="V204" s="69">
        <f t="shared" si="15"/>
        <v>672.6</v>
      </c>
      <c r="W204" s="69">
        <f t="shared" si="16"/>
        <v>678.3</v>
      </c>
      <c r="X204" s="69">
        <f t="shared" si="17"/>
        <v>684</v>
      </c>
      <c r="Y204" s="69">
        <f t="shared" si="18"/>
        <v>689.7</v>
      </c>
      <c r="Z204" s="69">
        <f t="shared" si="19"/>
        <v>695.4</v>
      </c>
      <c r="AA204" s="69">
        <f t="shared" si="20"/>
        <v>701.1</v>
      </c>
      <c r="AB204" s="69">
        <f t="shared" si="21"/>
        <v>706.8</v>
      </c>
      <c r="AC204" s="69">
        <f t="shared" si="22"/>
        <v>712.5</v>
      </c>
      <c r="AD204" s="69">
        <f t="shared" si="23"/>
        <v>718.2</v>
      </c>
      <c r="AE204" s="69">
        <f t="shared" si="24"/>
        <v>723.9</v>
      </c>
      <c r="AF204" s="69">
        <f t="shared" si="25"/>
        <v>729.6</v>
      </c>
      <c r="AG204" s="69">
        <f t="shared" si="26"/>
        <v>735.3</v>
      </c>
      <c r="AH204" s="69">
        <f t="shared" si="27"/>
        <v>741</v>
      </c>
    </row>
    <row r="205">
      <c r="A205" s="54"/>
      <c r="B205" s="84" t="s">
        <v>378</v>
      </c>
      <c r="C205" s="75" t="s">
        <v>379</v>
      </c>
      <c r="D205" s="76">
        <v>570.0</v>
      </c>
      <c r="E205" s="62">
        <f t="shared" si="28"/>
        <v>575.7</v>
      </c>
      <c r="F205" s="68">
        <f t="shared" si="1"/>
        <v>581.4</v>
      </c>
      <c r="G205" s="68">
        <f t="shared" si="2"/>
        <v>587.1</v>
      </c>
      <c r="H205" s="69">
        <f t="shared" si="3"/>
        <v>592.8</v>
      </c>
      <c r="I205" s="69">
        <f t="shared" si="4"/>
        <v>598.5</v>
      </c>
      <c r="J205" s="69">
        <f t="shared" si="5"/>
        <v>604.2</v>
      </c>
      <c r="K205" s="69">
        <f t="shared" si="6"/>
        <v>609.9</v>
      </c>
      <c r="L205" s="69">
        <f t="array" ref="L205">D205*1.08</f>
        <v>615.6</v>
      </c>
      <c r="M205" s="69">
        <f t="shared" si="7"/>
        <v>621.3</v>
      </c>
      <c r="N205" s="69">
        <f t="array" ref="N205">D205*1.1</f>
        <v>627</v>
      </c>
      <c r="O205" s="69">
        <f t="shared" si="8"/>
        <v>632.7</v>
      </c>
      <c r="P205" s="69">
        <f t="shared" si="9"/>
        <v>638.4</v>
      </c>
      <c r="Q205" s="69">
        <f t="shared" si="10"/>
        <v>644.1</v>
      </c>
      <c r="R205" s="69">
        <f t="shared" si="11"/>
        <v>649.8</v>
      </c>
      <c r="S205" s="69">
        <f t="shared" si="12"/>
        <v>655.5</v>
      </c>
      <c r="T205" s="69">
        <f t="shared" si="13"/>
        <v>661.2</v>
      </c>
      <c r="U205" s="69">
        <f t="shared" si="14"/>
        <v>666.9</v>
      </c>
      <c r="V205" s="69">
        <f t="shared" si="15"/>
        <v>672.6</v>
      </c>
      <c r="W205" s="69">
        <f t="shared" si="16"/>
        <v>678.3</v>
      </c>
      <c r="X205" s="69">
        <f t="shared" si="17"/>
        <v>684</v>
      </c>
      <c r="Y205" s="69">
        <f t="shared" si="18"/>
        <v>689.7</v>
      </c>
      <c r="Z205" s="69">
        <f t="shared" si="19"/>
        <v>695.4</v>
      </c>
      <c r="AA205" s="69">
        <f t="shared" si="20"/>
        <v>701.1</v>
      </c>
      <c r="AB205" s="69">
        <f t="shared" si="21"/>
        <v>706.8</v>
      </c>
      <c r="AC205" s="69">
        <f t="shared" si="22"/>
        <v>712.5</v>
      </c>
      <c r="AD205" s="69">
        <f t="shared" si="23"/>
        <v>718.2</v>
      </c>
      <c r="AE205" s="69">
        <f t="shared" si="24"/>
        <v>723.9</v>
      </c>
      <c r="AF205" s="69">
        <f t="shared" si="25"/>
        <v>729.6</v>
      </c>
      <c r="AG205" s="69">
        <f t="shared" si="26"/>
        <v>735.3</v>
      </c>
      <c r="AH205" s="69">
        <f t="shared" si="27"/>
        <v>741</v>
      </c>
    </row>
    <row r="206">
      <c r="A206" s="54"/>
      <c r="B206" s="84" t="s">
        <v>380</v>
      </c>
      <c r="C206" s="75" t="s">
        <v>381</v>
      </c>
      <c r="D206" s="76">
        <v>570.0</v>
      </c>
      <c r="E206" s="62">
        <f t="shared" si="28"/>
        <v>575.7</v>
      </c>
      <c r="F206" s="68">
        <f t="shared" si="1"/>
        <v>581.4</v>
      </c>
      <c r="G206" s="68">
        <f t="shared" si="2"/>
        <v>587.1</v>
      </c>
      <c r="H206" s="69">
        <f t="shared" si="3"/>
        <v>592.8</v>
      </c>
      <c r="I206" s="69">
        <f t="shared" si="4"/>
        <v>598.5</v>
      </c>
      <c r="J206" s="69">
        <f t="shared" si="5"/>
        <v>604.2</v>
      </c>
      <c r="K206" s="69">
        <f t="shared" si="6"/>
        <v>609.9</v>
      </c>
      <c r="L206" s="69">
        <f t="array" ref="L206">D206*1.08</f>
        <v>615.6</v>
      </c>
      <c r="M206" s="69">
        <f t="shared" si="7"/>
        <v>621.3</v>
      </c>
      <c r="N206" s="69">
        <f t="array" ref="N206">D206*1.1</f>
        <v>627</v>
      </c>
      <c r="O206" s="69">
        <f t="shared" si="8"/>
        <v>632.7</v>
      </c>
      <c r="P206" s="69">
        <f t="shared" si="9"/>
        <v>638.4</v>
      </c>
      <c r="Q206" s="69">
        <f t="shared" si="10"/>
        <v>644.1</v>
      </c>
      <c r="R206" s="69">
        <f t="shared" si="11"/>
        <v>649.8</v>
      </c>
      <c r="S206" s="69">
        <f t="shared" si="12"/>
        <v>655.5</v>
      </c>
      <c r="T206" s="69">
        <f t="shared" si="13"/>
        <v>661.2</v>
      </c>
      <c r="U206" s="69">
        <f t="shared" si="14"/>
        <v>666.9</v>
      </c>
      <c r="V206" s="69">
        <f t="shared" si="15"/>
        <v>672.6</v>
      </c>
      <c r="W206" s="69">
        <f t="shared" si="16"/>
        <v>678.3</v>
      </c>
      <c r="X206" s="69">
        <f t="shared" si="17"/>
        <v>684</v>
      </c>
      <c r="Y206" s="69">
        <f t="shared" si="18"/>
        <v>689.7</v>
      </c>
      <c r="Z206" s="69">
        <f t="shared" si="19"/>
        <v>695.4</v>
      </c>
      <c r="AA206" s="69">
        <f t="shared" si="20"/>
        <v>701.1</v>
      </c>
      <c r="AB206" s="69">
        <f t="shared" si="21"/>
        <v>706.8</v>
      </c>
      <c r="AC206" s="69">
        <f t="shared" si="22"/>
        <v>712.5</v>
      </c>
      <c r="AD206" s="69">
        <f t="shared" si="23"/>
        <v>718.2</v>
      </c>
      <c r="AE206" s="69">
        <f t="shared" si="24"/>
        <v>723.9</v>
      </c>
      <c r="AF206" s="69">
        <f t="shared" si="25"/>
        <v>729.6</v>
      </c>
      <c r="AG206" s="69">
        <f t="shared" si="26"/>
        <v>735.3</v>
      </c>
      <c r="AH206" s="69">
        <f t="shared" si="27"/>
        <v>741</v>
      </c>
    </row>
    <row r="207">
      <c r="A207" s="54"/>
      <c r="B207" s="112" t="s">
        <v>382</v>
      </c>
      <c r="C207" s="113" t="s">
        <v>383</v>
      </c>
      <c r="D207" s="76">
        <v>570.0</v>
      </c>
      <c r="E207" s="62">
        <f t="shared" si="28"/>
        <v>575.7</v>
      </c>
      <c r="F207" s="68">
        <f t="shared" si="1"/>
        <v>581.4</v>
      </c>
      <c r="G207" s="68">
        <f t="shared" si="2"/>
        <v>587.1</v>
      </c>
      <c r="H207" s="69">
        <f t="shared" si="3"/>
        <v>592.8</v>
      </c>
      <c r="I207" s="69">
        <f t="shared" si="4"/>
        <v>598.5</v>
      </c>
      <c r="J207" s="69">
        <f t="shared" si="5"/>
        <v>604.2</v>
      </c>
      <c r="K207" s="69">
        <f t="shared" si="6"/>
        <v>609.9</v>
      </c>
      <c r="L207" s="69">
        <f t="array" ref="L207">D207*1.08</f>
        <v>615.6</v>
      </c>
      <c r="M207" s="69">
        <f t="shared" si="7"/>
        <v>621.3</v>
      </c>
      <c r="N207" s="69">
        <f t="array" ref="N207">D207*1.1</f>
        <v>627</v>
      </c>
      <c r="O207" s="69">
        <f t="shared" si="8"/>
        <v>632.7</v>
      </c>
      <c r="P207" s="69">
        <f t="shared" si="9"/>
        <v>638.4</v>
      </c>
      <c r="Q207" s="69">
        <f t="shared" si="10"/>
        <v>644.1</v>
      </c>
      <c r="R207" s="69">
        <f t="shared" si="11"/>
        <v>649.8</v>
      </c>
      <c r="S207" s="69">
        <f t="shared" si="12"/>
        <v>655.5</v>
      </c>
      <c r="T207" s="69">
        <f t="shared" si="13"/>
        <v>661.2</v>
      </c>
      <c r="U207" s="69">
        <f t="shared" si="14"/>
        <v>666.9</v>
      </c>
      <c r="V207" s="69">
        <f t="shared" si="15"/>
        <v>672.6</v>
      </c>
      <c r="W207" s="69">
        <f t="shared" si="16"/>
        <v>678.3</v>
      </c>
      <c r="X207" s="69">
        <f t="shared" si="17"/>
        <v>684</v>
      </c>
      <c r="Y207" s="69">
        <f t="shared" si="18"/>
        <v>689.7</v>
      </c>
      <c r="Z207" s="69">
        <f t="shared" si="19"/>
        <v>695.4</v>
      </c>
      <c r="AA207" s="69">
        <f t="shared" si="20"/>
        <v>701.1</v>
      </c>
      <c r="AB207" s="69">
        <f t="shared" si="21"/>
        <v>706.8</v>
      </c>
      <c r="AC207" s="69">
        <f t="shared" si="22"/>
        <v>712.5</v>
      </c>
      <c r="AD207" s="69">
        <f t="shared" si="23"/>
        <v>718.2</v>
      </c>
      <c r="AE207" s="69">
        <f t="shared" si="24"/>
        <v>723.9</v>
      </c>
      <c r="AF207" s="69">
        <f t="shared" si="25"/>
        <v>729.6</v>
      </c>
      <c r="AG207" s="69">
        <f t="shared" si="26"/>
        <v>735.3</v>
      </c>
      <c r="AH207" s="69">
        <f t="shared" si="27"/>
        <v>741</v>
      </c>
    </row>
    <row r="208">
      <c r="A208" s="54"/>
      <c r="B208" s="84" t="s">
        <v>384</v>
      </c>
      <c r="C208" s="75" t="s">
        <v>385</v>
      </c>
      <c r="D208" s="76">
        <v>570.0</v>
      </c>
      <c r="E208" s="62">
        <f t="shared" si="28"/>
        <v>575.7</v>
      </c>
      <c r="F208" s="68">
        <f t="shared" si="1"/>
        <v>581.4</v>
      </c>
      <c r="G208" s="68">
        <f t="shared" si="2"/>
        <v>587.1</v>
      </c>
      <c r="H208" s="69">
        <f t="shared" si="3"/>
        <v>592.8</v>
      </c>
      <c r="I208" s="69">
        <f t="shared" si="4"/>
        <v>598.5</v>
      </c>
      <c r="J208" s="69">
        <f t="shared" si="5"/>
        <v>604.2</v>
      </c>
      <c r="K208" s="69">
        <f t="shared" si="6"/>
        <v>609.9</v>
      </c>
      <c r="L208" s="69">
        <f t="array" ref="L208">D208*1.08</f>
        <v>615.6</v>
      </c>
      <c r="M208" s="69">
        <f t="shared" si="7"/>
        <v>621.3</v>
      </c>
      <c r="N208" s="69">
        <f t="array" ref="N208">D208*1.1</f>
        <v>627</v>
      </c>
      <c r="O208" s="69">
        <f t="shared" si="8"/>
        <v>632.7</v>
      </c>
      <c r="P208" s="69">
        <f t="shared" si="9"/>
        <v>638.4</v>
      </c>
      <c r="Q208" s="69">
        <f t="shared" si="10"/>
        <v>644.1</v>
      </c>
      <c r="R208" s="69">
        <f t="shared" si="11"/>
        <v>649.8</v>
      </c>
      <c r="S208" s="69">
        <f t="shared" si="12"/>
        <v>655.5</v>
      </c>
      <c r="T208" s="69">
        <f t="shared" si="13"/>
        <v>661.2</v>
      </c>
      <c r="U208" s="69">
        <f t="shared" si="14"/>
        <v>666.9</v>
      </c>
      <c r="V208" s="69">
        <f t="shared" si="15"/>
        <v>672.6</v>
      </c>
      <c r="W208" s="69">
        <f t="shared" si="16"/>
        <v>678.3</v>
      </c>
      <c r="X208" s="69">
        <f t="shared" si="17"/>
        <v>684</v>
      </c>
      <c r="Y208" s="69">
        <f t="shared" si="18"/>
        <v>689.7</v>
      </c>
      <c r="Z208" s="69">
        <f t="shared" si="19"/>
        <v>695.4</v>
      </c>
      <c r="AA208" s="69">
        <f t="shared" si="20"/>
        <v>701.1</v>
      </c>
      <c r="AB208" s="69">
        <f t="shared" si="21"/>
        <v>706.8</v>
      </c>
      <c r="AC208" s="69">
        <f t="shared" si="22"/>
        <v>712.5</v>
      </c>
      <c r="AD208" s="69">
        <f t="shared" si="23"/>
        <v>718.2</v>
      </c>
      <c r="AE208" s="69">
        <f t="shared" si="24"/>
        <v>723.9</v>
      </c>
      <c r="AF208" s="69">
        <f t="shared" si="25"/>
        <v>729.6</v>
      </c>
      <c r="AG208" s="69">
        <f t="shared" si="26"/>
        <v>735.3</v>
      </c>
      <c r="AH208" s="69">
        <f t="shared" si="27"/>
        <v>741</v>
      </c>
    </row>
    <row r="209">
      <c r="A209" s="116"/>
      <c r="B209" s="116" t="s">
        <v>386</v>
      </c>
      <c r="C209" s="117" t="s">
        <v>387</v>
      </c>
      <c r="D209" s="118">
        <v>570.0</v>
      </c>
      <c r="E209" s="62">
        <f t="shared" si="28"/>
        <v>575.7</v>
      </c>
      <c r="F209" s="68">
        <f t="shared" si="1"/>
        <v>581.4</v>
      </c>
      <c r="G209" s="68">
        <f t="shared" si="2"/>
        <v>587.1</v>
      </c>
      <c r="H209" s="69">
        <f t="shared" si="3"/>
        <v>592.8</v>
      </c>
      <c r="I209" s="69">
        <f t="shared" si="4"/>
        <v>598.5</v>
      </c>
      <c r="J209" s="69">
        <f t="shared" si="5"/>
        <v>604.2</v>
      </c>
      <c r="K209" s="69">
        <f t="shared" si="6"/>
        <v>609.9</v>
      </c>
      <c r="L209" s="69">
        <f t="array" ref="L209">D209*1.08</f>
        <v>615.6</v>
      </c>
      <c r="M209" s="69">
        <f t="shared" si="7"/>
        <v>621.3</v>
      </c>
      <c r="N209" s="69">
        <f t="array" ref="N209">D209*1.1</f>
        <v>627</v>
      </c>
      <c r="O209" s="69">
        <f t="shared" si="8"/>
        <v>632.7</v>
      </c>
      <c r="P209" s="69">
        <f t="shared" si="9"/>
        <v>638.4</v>
      </c>
      <c r="Q209" s="69">
        <f t="shared" si="10"/>
        <v>644.1</v>
      </c>
      <c r="R209" s="69">
        <f t="shared" si="11"/>
        <v>649.8</v>
      </c>
      <c r="S209" s="69">
        <f t="shared" si="12"/>
        <v>655.5</v>
      </c>
      <c r="T209" s="69">
        <f t="shared" si="13"/>
        <v>661.2</v>
      </c>
      <c r="U209" s="69">
        <f t="shared" si="14"/>
        <v>666.9</v>
      </c>
      <c r="V209" s="69">
        <f t="shared" si="15"/>
        <v>672.6</v>
      </c>
      <c r="W209" s="69">
        <f t="shared" si="16"/>
        <v>678.3</v>
      </c>
      <c r="X209" s="69">
        <f t="shared" si="17"/>
        <v>684</v>
      </c>
      <c r="Y209" s="69">
        <f t="shared" si="18"/>
        <v>689.7</v>
      </c>
      <c r="Z209" s="69">
        <f t="shared" si="19"/>
        <v>695.4</v>
      </c>
      <c r="AA209" s="69">
        <f t="shared" si="20"/>
        <v>701.1</v>
      </c>
      <c r="AB209" s="69">
        <f t="shared" si="21"/>
        <v>706.8</v>
      </c>
      <c r="AC209" s="69">
        <f t="shared" si="22"/>
        <v>712.5</v>
      </c>
      <c r="AD209" s="69">
        <f t="shared" si="23"/>
        <v>718.2</v>
      </c>
      <c r="AE209" s="69">
        <f t="shared" si="24"/>
        <v>723.9</v>
      </c>
      <c r="AF209" s="69">
        <f t="shared" si="25"/>
        <v>729.6</v>
      </c>
      <c r="AG209" s="69">
        <f t="shared" si="26"/>
        <v>735.3</v>
      </c>
      <c r="AH209" s="69">
        <f t="shared" si="27"/>
        <v>741</v>
      </c>
    </row>
    <row r="210">
      <c r="A210" s="116"/>
      <c r="B210" s="116" t="s">
        <v>388</v>
      </c>
      <c r="C210" s="116" t="s">
        <v>389</v>
      </c>
      <c r="D210" s="118">
        <v>570.0</v>
      </c>
      <c r="E210" s="62">
        <f t="shared" si="28"/>
        <v>575.7</v>
      </c>
      <c r="F210" s="68">
        <f t="shared" si="1"/>
        <v>581.4</v>
      </c>
      <c r="G210" s="68">
        <f t="shared" si="2"/>
        <v>587.1</v>
      </c>
      <c r="H210" s="69">
        <f t="shared" si="3"/>
        <v>592.8</v>
      </c>
      <c r="I210" s="69">
        <f t="shared" si="4"/>
        <v>598.5</v>
      </c>
      <c r="J210" s="69">
        <f t="shared" si="5"/>
        <v>604.2</v>
      </c>
      <c r="K210" s="69">
        <f t="shared" si="6"/>
        <v>609.9</v>
      </c>
      <c r="L210" s="69">
        <f t="array" ref="L210">D210*1.08</f>
        <v>615.6</v>
      </c>
      <c r="M210" s="69">
        <f t="shared" si="7"/>
        <v>621.3</v>
      </c>
      <c r="N210" s="69">
        <f t="array" ref="N210">D210*1.1</f>
        <v>627</v>
      </c>
      <c r="O210" s="69">
        <f t="shared" si="8"/>
        <v>632.7</v>
      </c>
      <c r="P210" s="69">
        <f t="shared" si="9"/>
        <v>638.4</v>
      </c>
      <c r="Q210" s="69">
        <f t="shared" si="10"/>
        <v>644.1</v>
      </c>
      <c r="R210" s="69">
        <f t="shared" si="11"/>
        <v>649.8</v>
      </c>
      <c r="S210" s="69">
        <f t="shared" si="12"/>
        <v>655.5</v>
      </c>
      <c r="T210" s="69">
        <f t="shared" si="13"/>
        <v>661.2</v>
      </c>
      <c r="U210" s="69">
        <f t="shared" si="14"/>
        <v>666.9</v>
      </c>
      <c r="V210" s="69">
        <f t="shared" si="15"/>
        <v>672.6</v>
      </c>
      <c r="W210" s="69">
        <f t="shared" si="16"/>
        <v>678.3</v>
      </c>
      <c r="X210" s="69">
        <f t="shared" si="17"/>
        <v>684</v>
      </c>
      <c r="Y210" s="69">
        <f t="shared" si="18"/>
        <v>689.7</v>
      </c>
      <c r="Z210" s="69">
        <f t="shared" si="19"/>
        <v>695.4</v>
      </c>
      <c r="AA210" s="69">
        <f t="shared" si="20"/>
        <v>701.1</v>
      </c>
      <c r="AB210" s="69">
        <f t="shared" si="21"/>
        <v>706.8</v>
      </c>
      <c r="AC210" s="69">
        <f t="shared" si="22"/>
        <v>712.5</v>
      </c>
      <c r="AD210" s="69">
        <f t="shared" si="23"/>
        <v>718.2</v>
      </c>
      <c r="AE210" s="69">
        <f t="shared" si="24"/>
        <v>723.9</v>
      </c>
      <c r="AF210" s="69">
        <f t="shared" si="25"/>
        <v>729.6</v>
      </c>
      <c r="AG210" s="69">
        <f t="shared" si="26"/>
        <v>735.3</v>
      </c>
      <c r="AH210" s="69">
        <f t="shared" si="27"/>
        <v>741</v>
      </c>
    </row>
    <row r="211">
      <c r="B211" s="119" t="s">
        <v>390</v>
      </c>
      <c r="C211" s="119" t="s">
        <v>391</v>
      </c>
      <c r="D211" s="118">
        <v>570.0</v>
      </c>
      <c r="E211" s="62">
        <f t="shared" si="28"/>
        <v>575.7</v>
      </c>
      <c r="F211" s="68">
        <f t="shared" si="1"/>
        <v>581.4</v>
      </c>
      <c r="G211" s="68">
        <f t="shared" si="2"/>
        <v>587.1</v>
      </c>
      <c r="H211" s="69">
        <f t="shared" si="3"/>
        <v>592.8</v>
      </c>
      <c r="I211" s="69">
        <f t="shared" si="4"/>
        <v>598.5</v>
      </c>
      <c r="J211" s="69">
        <f t="shared" si="5"/>
        <v>604.2</v>
      </c>
      <c r="K211" s="69">
        <f t="shared" si="6"/>
        <v>609.9</v>
      </c>
      <c r="L211" s="69">
        <f t="array" ref="L211">D211*1.08</f>
        <v>615.6</v>
      </c>
      <c r="M211" s="69">
        <f t="shared" si="7"/>
        <v>621.3</v>
      </c>
      <c r="N211" s="69">
        <f t="array" ref="N211">D211*1.1</f>
        <v>627</v>
      </c>
      <c r="O211" s="69">
        <f t="shared" si="8"/>
        <v>632.7</v>
      </c>
      <c r="P211" s="69">
        <f t="shared" si="9"/>
        <v>638.4</v>
      </c>
      <c r="Q211" s="69">
        <f t="shared" si="10"/>
        <v>644.1</v>
      </c>
      <c r="R211" s="69">
        <f t="shared" si="11"/>
        <v>649.8</v>
      </c>
      <c r="S211" s="69">
        <f t="shared" si="12"/>
        <v>655.5</v>
      </c>
      <c r="T211" s="69">
        <f t="shared" si="13"/>
        <v>661.2</v>
      </c>
      <c r="U211" s="69">
        <f t="shared" si="14"/>
        <v>666.9</v>
      </c>
      <c r="V211" s="69">
        <f t="shared" si="15"/>
        <v>672.6</v>
      </c>
      <c r="W211" s="69">
        <f t="shared" si="16"/>
        <v>678.3</v>
      </c>
      <c r="X211" s="69">
        <f t="shared" si="17"/>
        <v>684</v>
      </c>
      <c r="Y211" s="69">
        <f t="shared" si="18"/>
        <v>689.7</v>
      </c>
      <c r="Z211" s="69">
        <f t="shared" si="19"/>
        <v>695.4</v>
      </c>
      <c r="AA211" s="69">
        <f t="shared" si="20"/>
        <v>701.1</v>
      </c>
      <c r="AB211" s="69">
        <f t="shared" si="21"/>
        <v>706.8</v>
      </c>
      <c r="AC211" s="69">
        <f t="shared" si="22"/>
        <v>712.5</v>
      </c>
      <c r="AD211" s="69">
        <f t="shared" si="23"/>
        <v>718.2</v>
      </c>
      <c r="AE211" s="69">
        <f t="shared" si="24"/>
        <v>723.9</v>
      </c>
      <c r="AF211" s="69">
        <f t="shared" si="25"/>
        <v>729.6</v>
      </c>
      <c r="AG211" s="69">
        <f t="shared" si="26"/>
        <v>735.3</v>
      </c>
      <c r="AH211" s="69">
        <f t="shared" si="27"/>
        <v>741</v>
      </c>
    </row>
    <row r="212">
      <c r="A212" s="49"/>
      <c r="B212" s="86" t="s">
        <v>392</v>
      </c>
      <c r="C212" s="87" t="s">
        <v>393</v>
      </c>
      <c r="D212" s="118">
        <v>570.0</v>
      </c>
      <c r="E212" s="62">
        <f t="shared" si="28"/>
        <v>575.7</v>
      </c>
      <c r="F212" s="68">
        <f t="shared" si="1"/>
        <v>581.4</v>
      </c>
      <c r="G212" s="68">
        <f t="shared" si="2"/>
        <v>587.1</v>
      </c>
      <c r="H212" s="69">
        <f t="shared" si="3"/>
        <v>592.8</v>
      </c>
      <c r="I212" s="69">
        <f t="shared" si="4"/>
        <v>598.5</v>
      </c>
      <c r="J212" s="69">
        <f t="shared" si="5"/>
        <v>604.2</v>
      </c>
      <c r="K212" s="69">
        <f t="shared" si="6"/>
        <v>609.9</v>
      </c>
      <c r="L212" s="69">
        <f t="array" ref="L212">D212*1.08</f>
        <v>615.6</v>
      </c>
      <c r="M212" s="69">
        <f t="shared" si="7"/>
        <v>621.3</v>
      </c>
      <c r="N212" s="69">
        <f t="array" ref="N212">D212*1.1</f>
        <v>627</v>
      </c>
      <c r="O212" s="69">
        <f t="shared" si="8"/>
        <v>632.7</v>
      </c>
      <c r="P212" s="69">
        <f t="shared" si="9"/>
        <v>638.4</v>
      </c>
      <c r="Q212" s="69">
        <f t="shared" si="10"/>
        <v>644.1</v>
      </c>
      <c r="R212" s="69">
        <f t="shared" si="11"/>
        <v>649.8</v>
      </c>
      <c r="S212" s="69">
        <f t="shared" si="12"/>
        <v>655.5</v>
      </c>
      <c r="T212" s="69">
        <f t="shared" si="13"/>
        <v>661.2</v>
      </c>
      <c r="U212" s="69">
        <f t="shared" si="14"/>
        <v>666.9</v>
      </c>
      <c r="V212" s="69">
        <f t="shared" si="15"/>
        <v>672.6</v>
      </c>
      <c r="W212" s="69">
        <f t="shared" si="16"/>
        <v>678.3</v>
      </c>
      <c r="X212" s="69">
        <f t="shared" si="17"/>
        <v>684</v>
      </c>
      <c r="Y212" s="69">
        <f t="shared" si="18"/>
        <v>689.7</v>
      </c>
      <c r="Z212" s="69">
        <f t="shared" si="19"/>
        <v>695.4</v>
      </c>
      <c r="AA212" s="69">
        <f t="shared" si="20"/>
        <v>701.1</v>
      </c>
      <c r="AB212" s="69">
        <f t="shared" si="21"/>
        <v>706.8</v>
      </c>
      <c r="AC212" s="69">
        <f t="shared" si="22"/>
        <v>712.5</v>
      </c>
      <c r="AD212" s="69">
        <f t="shared" si="23"/>
        <v>718.2</v>
      </c>
      <c r="AE212" s="69">
        <f t="shared" si="24"/>
        <v>723.9</v>
      </c>
      <c r="AF212" s="69">
        <f t="shared" si="25"/>
        <v>729.6</v>
      </c>
      <c r="AG212" s="69">
        <f t="shared" si="26"/>
        <v>735.3</v>
      </c>
      <c r="AH212" s="69">
        <f t="shared" si="27"/>
        <v>741</v>
      </c>
    </row>
    <row r="213">
      <c r="A213" s="95"/>
      <c r="B213" s="99" t="s">
        <v>394</v>
      </c>
      <c r="C213" s="100" t="s">
        <v>395</v>
      </c>
      <c r="D213" s="118">
        <v>990.0</v>
      </c>
      <c r="E213" s="62">
        <f t="shared" si="28"/>
        <v>999.9</v>
      </c>
      <c r="F213" s="68">
        <f t="shared" si="1"/>
        <v>1009.8</v>
      </c>
      <c r="G213" s="68">
        <f t="shared" si="2"/>
        <v>1019.7</v>
      </c>
      <c r="H213" s="69">
        <f t="shared" si="3"/>
        <v>1029.6</v>
      </c>
      <c r="I213" s="69">
        <f t="shared" si="4"/>
        <v>1039.5</v>
      </c>
      <c r="J213" s="69">
        <f t="shared" si="5"/>
        <v>1049.4</v>
      </c>
      <c r="K213" s="69">
        <f t="shared" si="6"/>
        <v>1059.3</v>
      </c>
      <c r="L213" s="69">
        <f t="array" ref="L213">D213*1.08</f>
        <v>1069.2</v>
      </c>
      <c r="M213" s="69">
        <f t="shared" si="7"/>
        <v>1079.1</v>
      </c>
      <c r="N213" s="69">
        <f t="array" ref="N213">D213*1.1</f>
        <v>1089</v>
      </c>
      <c r="O213" s="69">
        <f t="shared" si="8"/>
        <v>1098.9</v>
      </c>
      <c r="P213" s="69">
        <f t="shared" si="9"/>
        <v>1108.8</v>
      </c>
      <c r="Q213" s="69">
        <f t="shared" si="10"/>
        <v>1118.7</v>
      </c>
      <c r="R213" s="69">
        <f t="shared" si="11"/>
        <v>1128.6</v>
      </c>
      <c r="S213" s="69">
        <f t="shared" si="12"/>
        <v>1138.5</v>
      </c>
      <c r="T213" s="69">
        <f t="shared" si="13"/>
        <v>1148.4</v>
      </c>
      <c r="U213" s="69">
        <f t="shared" si="14"/>
        <v>1158.3</v>
      </c>
      <c r="V213" s="69">
        <f t="shared" si="15"/>
        <v>1168.2</v>
      </c>
      <c r="W213" s="69">
        <f t="shared" si="16"/>
        <v>1178.1</v>
      </c>
      <c r="X213" s="69">
        <f t="shared" si="17"/>
        <v>1188</v>
      </c>
      <c r="Y213" s="69">
        <f t="shared" si="18"/>
        <v>1197.9</v>
      </c>
      <c r="Z213" s="69">
        <f t="shared" si="19"/>
        <v>1207.8</v>
      </c>
      <c r="AA213" s="69">
        <f t="shared" si="20"/>
        <v>1217.7</v>
      </c>
      <c r="AB213" s="69">
        <f t="shared" si="21"/>
        <v>1227.6</v>
      </c>
      <c r="AC213" s="69">
        <f t="shared" si="22"/>
        <v>1237.5</v>
      </c>
      <c r="AD213" s="69">
        <f t="shared" si="23"/>
        <v>1247.4</v>
      </c>
      <c r="AE213" s="69">
        <f t="shared" si="24"/>
        <v>1257.3</v>
      </c>
      <c r="AF213" s="69">
        <f t="shared" si="25"/>
        <v>1267.2</v>
      </c>
      <c r="AG213" s="69">
        <f t="shared" si="26"/>
        <v>1277.1</v>
      </c>
      <c r="AH213" s="69">
        <f t="shared" si="27"/>
        <v>1287</v>
      </c>
    </row>
    <row r="214">
      <c r="A214" s="95"/>
      <c r="B214" s="99" t="s">
        <v>396</v>
      </c>
      <c r="C214" s="99" t="s">
        <v>397</v>
      </c>
      <c r="D214" s="118">
        <v>990.0</v>
      </c>
      <c r="E214" s="62">
        <f t="shared" si="28"/>
        <v>999.9</v>
      </c>
      <c r="F214" s="68">
        <f t="shared" si="1"/>
        <v>1009.8</v>
      </c>
      <c r="G214" s="68">
        <f t="shared" si="2"/>
        <v>1019.7</v>
      </c>
      <c r="H214" s="69">
        <f t="shared" si="3"/>
        <v>1029.6</v>
      </c>
      <c r="I214" s="69">
        <f t="shared" si="4"/>
        <v>1039.5</v>
      </c>
      <c r="J214" s="69">
        <f t="shared" si="5"/>
        <v>1049.4</v>
      </c>
      <c r="K214" s="69">
        <f t="shared" si="6"/>
        <v>1059.3</v>
      </c>
      <c r="L214" s="69">
        <f t="array" ref="L214">D214*1.08</f>
        <v>1069.2</v>
      </c>
      <c r="M214" s="69">
        <f t="shared" si="7"/>
        <v>1079.1</v>
      </c>
      <c r="N214" s="69">
        <f t="array" ref="N214">D214*1.1</f>
        <v>1089</v>
      </c>
      <c r="O214" s="69">
        <f t="shared" si="8"/>
        <v>1098.9</v>
      </c>
      <c r="P214" s="69">
        <f t="shared" si="9"/>
        <v>1108.8</v>
      </c>
      <c r="Q214" s="69">
        <f t="shared" si="10"/>
        <v>1118.7</v>
      </c>
      <c r="R214" s="69">
        <f t="shared" si="11"/>
        <v>1128.6</v>
      </c>
      <c r="S214" s="69">
        <f t="shared" si="12"/>
        <v>1138.5</v>
      </c>
      <c r="T214" s="69">
        <f t="shared" si="13"/>
        <v>1148.4</v>
      </c>
      <c r="U214" s="69">
        <f t="shared" si="14"/>
        <v>1158.3</v>
      </c>
      <c r="V214" s="69">
        <f t="shared" si="15"/>
        <v>1168.2</v>
      </c>
      <c r="W214" s="69">
        <f t="shared" si="16"/>
        <v>1178.1</v>
      </c>
      <c r="X214" s="69">
        <f t="shared" si="17"/>
        <v>1188</v>
      </c>
      <c r="Y214" s="69">
        <f t="shared" si="18"/>
        <v>1197.9</v>
      </c>
      <c r="Z214" s="69">
        <f t="shared" si="19"/>
        <v>1207.8</v>
      </c>
      <c r="AA214" s="69">
        <f t="shared" si="20"/>
        <v>1217.7</v>
      </c>
      <c r="AB214" s="69">
        <f t="shared" si="21"/>
        <v>1227.6</v>
      </c>
      <c r="AC214" s="69">
        <f t="shared" si="22"/>
        <v>1237.5</v>
      </c>
      <c r="AD214" s="69">
        <f t="shared" si="23"/>
        <v>1247.4</v>
      </c>
      <c r="AE214" s="69">
        <f t="shared" si="24"/>
        <v>1257.3</v>
      </c>
      <c r="AF214" s="69">
        <f t="shared" si="25"/>
        <v>1267.2</v>
      </c>
      <c r="AG214" s="69">
        <f t="shared" si="26"/>
        <v>1277.1</v>
      </c>
      <c r="AH214" s="69">
        <f t="shared" si="27"/>
        <v>1287</v>
      </c>
    </row>
    <row r="215">
      <c r="A215" s="95"/>
      <c r="B215" s="99" t="s">
        <v>398</v>
      </c>
      <c r="C215" s="99" t="s">
        <v>399</v>
      </c>
      <c r="D215" s="118">
        <v>990.0</v>
      </c>
      <c r="E215" s="62">
        <f t="shared" si="28"/>
        <v>999.9</v>
      </c>
      <c r="F215" s="68">
        <f t="shared" si="1"/>
        <v>1009.8</v>
      </c>
      <c r="G215" s="68">
        <f t="shared" si="2"/>
        <v>1019.7</v>
      </c>
      <c r="H215" s="69">
        <f t="shared" si="3"/>
        <v>1029.6</v>
      </c>
      <c r="I215" s="69">
        <f t="shared" si="4"/>
        <v>1039.5</v>
      </c>
      <c r="J215" s="69">
        <f t="shared" si="5"/>
        <v>1049.4</v>
      </c>
      <c r="K215" s="69">
        <f t="shared" si="6"/>
        <v>1059.3</v>
      </c>
      <c r="L215" s="69">
        <f t="array" ref="L215">D215*1.08</f>
        <v>1069.2</v>
      </c>
      <c r="M215" s="69">
        <f t="shared" si="7"/>
        <v>1079.1</v>
      </c>
      <c r="N215" s="69">
        <f t="array" ref="N215">D215*1.1</f>
        <v>1089</v>
      </c>
      <c r="O215" s="69">
        <f t="shared" si="8"/>
        <v>1098.9</v>
      </c>
      <c r="P215" s="69">
        <f t="shared" si="9"/>
        <v>1108.8</v>
      </c>
      <c r="Q215" s="69">
        <f t="shared" si="10"/>
        <v>1118.7</v>
      </c>
      <c r="R215" s="69">
        <f t="shared" si="11"/>
        <v>1128.6</v>
      </c>
      <c r="S215" s="69">
        <f t="shared" si="12"/>
        <v>1138.5</v>
      </c>
      <c r="T215" s="69">
        <f t="shared" si="13"/>
        <v>1148.4</v>
      </c>
      <c r="U215" s="69">
        <f t="shared" si="14"/>
        <v>1158.3</v>
      </c>
      <c r="V215" s="69">
        <f t="shared" si="15"/>
        <v>1168.2</v>
      </c>
      <c r="W215" s="69">
        <f t="shared" si="16"/>
        <v>1178.1</v>
      </c>
      <c r="X215" s="69">
        <f t="shared" si="17"/>
        <v>1188</v>
      </c>
      <c r="Y215" s="69">
        <f t="shared" si="18"/>
        <v>1197.9</v>
      </c>
      <c r="Z215" s="69">
        <f t="shared" si="19"/>
        <v>1207.8</v>
      </c>
      <c r="AA215" s="69">
        <f t="shared" si="20"/>
        <v>1217.7</v>
      </c>
      <c r="AB215" s="69">
        <f t="shared" si="21"/>
        <v>1227.6</v>
      </c>
      <c r="AC215" s="69">
        <f t="shared" si="22"/>
        <v>1237.5</v>
      </c>
      <c r="AD215" s="69">
        <f t="shared" si="23"/>
        <v>1247.4</v>
      </c>
      <c r="AE215" s="69">
        <f t="shared" si="24"/>
        <v>1257.3</v>
      </c>
      <c r="AF215" s="69">
        <f t="shared" si="25"/>
        <v>1267.2</v>
      </c>
      <c r="AG215" s="69">
        <f t="shared" si="26"/>
        <v>1277.1</v>
      </c>
      <c r="AH215" s="69">
        <f t="shared" si="27"/>
        <v>1287</v>
      </c>
    </row>
    <row r="216">
      <c r="A216" s="95"/>
      <c r="B216" s="99" t="s">
        <v>400</v>
      </c>
      <c r="C216" s="99" t="s">
        <v>401</v>
      </c>
      <c r="D216" s="118">
        <v>990.0</v>
      </c>
      <c r="E216" s="62">
        <f t="shared" si="28"/>
        <v>999.9</v>
      </c>
      <c r="F216" s="68">
        <f t="shared" si="1"/>
        <v>1009.8</v>
      </c>
      <c r="G216" s="68">
        <f t="shared" si="2"/>
        <v>1019.7</v>
      </c>
      <c r="H216" s="69">
        <f t="shared" si="3"/>
        <v>1029.6</v>
      </c>
      <c r="I216" s="69">
        <f t="shared" si="4"/>
        <v>1039.5</v>
      </c>
      <c r="J216" s="69">
        <f t="shared" si="5"/>
        <v>1049.4</v>
      </c>
      <c r="K216" s="69">
        <f t="shared" si="6"/>
        <v>1059.3</v>
      </c>
      <c r="L216" s="69">
        <f t="array" ref="L216">D216*1.08</f>
        <v>1069.2</v>
      </c>
      <c r="M216" s="69">
        <f t="shared" si="7"/>
        <v>1079.1</v>
      </c>
      <c r="N216" s="69">
        <f t="array" ref="N216">D216*1.1</f>
        <v>1089</v>
      </c>
      <c r="O216" s="69">
        <f t="shared" si="8"/>
        <v>1098.9</v>
      </c>
      <c r="P216" s="69">
        <f t="shared" si="9"/>
        <v>1108.8</v>
      </c>
      <c r="Q216" s="69">
        <f t="shared" si="10"/>
        <v>1118.7</v>
      </c>
      <c r="R216" s="69">
        <f t="shared" si="11"/>
        <v>1128.6</v>
      </c>
      <c r="S216" s="69">
        <f t="shared" si="12"/>
        <v>1138.5</v>
      </c>
      <c r="T216" s="69">
        <f t="shared" si="13"/>
        <v>1148.4</v>
      </c>
      <c r="U216" s="69">
        <f t="shared" si="14"/>
        <v>1158.3</v>
      </c>
      <c r="V216" s="69">
        <f t="shared" si="15"/>
        <v>1168.2</v>
      </c>
      <c r="W216" s="69">
        <f t="shared" si="16"/>
        <v>1178.1</v>
      </c>
      <c r="X216" s="69">
        <f t="shared" si="17"/>
        <v>1188</v>
      </c>
      <c r="Y216" s="69">
        <f t="shared" si="18"/>
        <v>1197.9</v>
      </c>
      <c r="Z216" s="69">
        <f t="shared" si="19"/>
        <v>1207.8</v>
      </c>
      <c r="AA216" s="69">
        <f t="shared" si="20"/>
        <v>1217.7</v>
      </c>
      <c r="AB216" s="69">
        <f t="shared" si="21"/>
        <v>1227.6</v>
      </c>
      <c r="AC216" s="69">
        <f t="shared" si="22"/>
        <v>1237.5</v>
      </c>
      <c r="AD216" s="69">
        <f t="shared" si="23"/>
        <v>1247.4</v>
      </c>
      <c r="AE216" s="69">
        <f t="shared" si="24"/>
        <v>1257.3</v>
      </c>
      <c r="AF216" s="69">
        <f t="shared" si="25"/>
        <v>1267.2</v>
      </c>
      <c r="AG216" s="69">
        <f t="shared" si="26"/>
        <v>1277.1</v>
      </c>
      <c r="AH216" s="69">
        <f t="shared" si="27"/>
        <v>1287</v>
      </c>
    </row>
    <row r="217">
      <c r="A217" s="95"/>
      <c r="B217" s="116" t="s">
        <v>402</v>
      </c>
      <c r="C217" s="116" t="s">
        <v>403</v>
      </c>
      <c r="D217" s="118">
        <v>990.0</v>
      </c>
      <c r="E217" s="62">
        <f t="shared" si="28"/>
        <v>999.9</v>
      </c>
      <c r="F217" s="68">
        <f t="shared" si="1"/>
        <v>1009.8</v>
      </c>
      <c r="G217" s="68">
        <f t="shared" si="2"/>
        <v>1019.7</v>
      </c>
      <c r="H217" s="69">
        <f t="shared" si="3"/>
        <v>1029.6</v>
      </c>
      <c r="I217" s="69">
        <f t="shared" si="4"/>
        <v>1039.5</v>
      </c>
      <c r="J217" s="69">
        <f t="shared" si="5"/>
        <v>1049.4</v>
      </c>
      <c r="K217" s="69">
        <f t="shared" si="6"/>
        <v>1059.3</v>
      </c>
      <c r="L217" s="69">
        <f t="array" ref="L217">D217*1.08</f>
        <v>1069.2</v>
      </c>
      <c r="M217" s="69">
        <f t="shared" si="7"/>
        <v>1079.1</v>
      </c>
      <c r="N217" s="69">
        <f t="array" ref="N217">D217*1.1</f>
        <v>1089</v>
      </c>
      <c r="O217" s="69">
        <f t="shared" si="8"/>
        <v>1098.9</v>
      </c>
      <c r="P217" s="69">
        <f t="shared" si="9"/>
        <v>1108.8</v>
      </c>
      <c r="Q217" s="69">
        <f t="shared" si="10"/>
        <v>1118.7</v>
      </c>
      <c r="R217" s="69">
        <f t="shared" si="11"/>
        <v>1128.6</v>
      </c>
      <c r="S217" s="69">
        <f t="shared" si="12"/>
        <v>1138.5</v>
      </c>
      <c r="T217" s="69">
        <f t="shared" si="13"/>
        <v>1148.4</v>
      </c>
      <c r="U217" s="69">
        <f t="shared" si="14"/>
        <v>1158.3</v>
      </c>
      <c r="V217" s="69">
        <f t="shared" si="15"/>
        <v>1168.2</v>
      </c>
      <c r="W217" s="69">
        <f t="shared" si="16"/>
        <v>1178.1</v>
      </c>
      <c r="X217" s="69">
        <f t="shared" si="17"/>
        <v>1188</v>
      </c>
      <c r="Y217" s="69">
        <f t="shared" si="18"/>
        <v>1197.9</v>
      </c>
      <c r="Z217" s="69">
        <f t="shared" si="19"/>
        <v>1207.8</v>
      </c>
      <c r="AA217" s="69">
        <f t="shared" si="20"/>
        <v>1217.7</v>
      </c>
      <c r="AB217" s="69">
        <f t="shared" si="21"/>
        <v>1227.6</v>
      </c>
      <c r="AC217" s="69">
        <f t="shared" si="22"/>
        <v>1237.5</v>
      </c>
      <c r="AD217" s="69">
        <f t="shared" si="23"/>
        <v>1247.4</v>
      </c>
      <c r="AE217" s="69">
        <f t="shared" si="24"/>
        <v>1257.3</v>
      </c>
      <c r="AF217" s="69">
        <f t="shared" si="25"/>
        <v>1267.2</v>
      </c>
      <c r="AG217" s="69">
        <f t="shared" si="26"/>
        <v>1277.1</v>
      </c>
      <c r="AH217" s="69">
        <f t="shared" si="27"/>
        <v>1287</v>
      </c>
    </row>
    <row r="218">
      <c r="A218" s="95"/>
      <c r="B218" s="116" t="s">
        <v>404</v>
      </c>
      <c r="C218" s="116" t="s">
        <v>405</v>
      </c>
      <c r="D218" s="118">
        <v>990.0</v>
      </c>
      <c r="E218" s="62">
        <f t="shared" si="28"/>
        <v>999.9</v>
      </c>
      <c r="F218" s="68">
        <f t="shared" si="1"/>
        <v>1009.8</v>
      </c>
      <c r="G218" s="68">
        <f t="shared" si="2"/>
        <v>1019.7</v>
      </c>
      <c r="H218" s="69">
        <f t="shared" si="3"/>
        <v>1029.6</v>
      </c>
      <c r="I218" s="69">
        <f t="shared" si="4"/>
        <v>1039.5</v>
      </c>
      <c r="J218" s="69">
        <f t="shared" si="5"/>
        <v>1049.4</v>
      </c>
      <c r="K218" s="69">
        <f t="shared" si="6"/>
        <v>1059.3</v>
      </c>
      <c r="L218" s="69">
        <f t="array" ref="L218">D218*1.08</f>
        <v>1069.2</v>
      </c>
      <c r="M218" s="69">
        <f t="shared" si="7"/>
        <v>1079.1</v>
      </c>
      <c r="N218" s="69">
        <f t="array" ref="N218">D218*1.1</f>
        <v>1089</v>
      </c>
      <c r="O218" s="69">
        <f t="shared" si="8"/>
        <v>1098.9</v>
      </c>
      <c r="P218" s="69">
        <f t="shared" si="9"/>
        <v>1108.8</v>
      </c>
      <c r="Q218" s="69">
        <f t="shared" si="10"/>
        <v>1118.7</v>
      </c>
      <c r="R218" s="69">
        <f t="shared" si="11"/>
        <v>1128.6</v>
      </c>
      <c r="S218" s="69">
        <f t="shared" si="12"/>
        <v>1138.5</v>
      </c>
      <c r="T218" s="69">
        <f t="shared" si="13"/>
        <v>1148.4</v>
      </c>
      <c r="U218" s="69">
        <f t="shared" si="14"/>
        <v>1158.3</v>
      </c>
      <c r="V218" s="69">
        <f t="shared" si="15"/>
        <v>1168.2</v>
      </c>
      <c r="W218" s="69">
        <f t="shared" si="16"/>
        <v>1178.1</v>
      </c>
      <c r="X218" s="69">
        <f t="shared" si="17"/>
        <v>1188</v>
      </c>
      <c r="Y218" s="69">
        <f t="shared" si="18"/>
        <v>1197.9</v>
      </c>
      <c r="Z218" s="69">
        <f t="shared" si="19"/>
        <v>1207.8</v>
      </c>
      <c r="AA218" s="69">
        <f t="shared" si="20"/>
        <v>1217.7</v>
      </c>
      <c r="AB218" s="69">
        <f t="shared" si="21"/>
        <v>1227.6</v>
      </c>
      <c r="AC218" s="69">
        <f t="shared" si="22"/>
        <v>1237.5</v>
      </c>
      <c r="AD218" s="69">
        <f t="shared" si="23"/>
        <v>1247.4</v>
      </c>
      <c r="AE218" s="69">
        <f t="shared" si="24"/>
        <v>1257.3</v>
      </c>
      <c r="AF218" s="69">
        <f t="shared" si="25"/>
        <v>1267.2</v>
      </c>
      <c r="AG218" s="69">
        <f t="shared" si="26"/>
        <v>1277.1</v>
      </c>
      <c r="AH218" s="69">
        <f t="shared" si="27"/>
        <v>1287</v>
      </c>
    </row>
    <row r="219">
      <c r="A219" s="95"/>
      <c r="B219" s="107" t="s">
        <v>406</v>
      </c>
      <c r="C219" s="107" t="s">
        <v>407</v>
      </c>
      <c r="D219" s="118">
        <v>990.0</v>
      </c>
      <c r="E219" s="62">
        <f t="shared" si="28"/>
        <v>999.9</v>
      </c>
      <c r="F219" s="68">
        <f t="shared" si="1"/>
        <v>1009.8</v>
      </c>
      <c r="G219" s="68">
        <f t="shared" si="2"/>
        <v>1019.7</v>
      </c>
      <c r="H219" s="69">
        <f t="shared" si="3"/>
        <v>1029.6</v>
      </c>
      <c r="I219" s="69">
        <f t="shared" si="4"/>
        <v>1039.5</v>
      </c>
      <c r="J219" s="69">
        <f t="shared" si="5"/>
        <v>1049.4</v>
      </c>
      <c r="K219" s="69">
        <f t="shared" si="6"/>
        <v>1059.3</v>
      </c>
      <c r="L219" s="69">
        <f t="array" ref="L219">D219*1.08</f>
        <v>1069.2</v>
      </c>
      <c r="M219" s="69">
        <f t="shared" si="7"/>
        <v>1079.1</v>
      </c>
      <c r="N219" s="69">
        <f t="array" ref="N219">D219*1.1</f>
        <v>1089</v>
      </c>
      <c r="O219" s="69">
        <f t="shared" si="8"/>
        <v>1098.9</v>
      </c>
      <c r="P219" s="69">
        <f t="shared" si="9"/>
        <v>1108.8</v>
      </c>
      <c r="Q219" s="69">
        <f t="shared" si="10"/>
        <v>1118.7</v>
      </c>
      <c r="R219" s="69">
        <f t="shared" si="11"/>
        <v>1128.6</v>
      </c>
      <c r="S219" s="69">
        <f t="shared" si="12"/>
        <v>1138.5</v>
      </c>
      <c r="T219" s="69">
        <f t="shared" si="13"/>
        <v>1148.4</v>
      </c>
      <c r="U219" s="69">
        <f t="shared" si="14"/>
        <v>1158.3</v>
      </c>
      <c r="V219" s="69">
        <f t="shared" si="15"/>
        <v>1168.2</v>
      </c>
      <c r="W219" s="69">
        <f t="shared" si="16"/>
        <v>1178.1</v>
      </c>
      <c r="X219" s="69">
        <f t="shared" si="17"/>
        <v>1188</v>
      </c>
      <c r="Y219" s="69">
        <f t="shared" si="18"/>
        <v>1197.9</v>
      </c>
      <c r="Z219" s="69">
        <f t="shared" si="19"/>
        <v>1207.8</v>
      </c>
      <c r="AA219" s="69">
        <f t="shared" si="20"/>
        <v>1217.7</v>
      </c>
      <c r="AB219" s="69">
        <f t="shared" si="21"/>
        <v>1227.6</v>
      </c>
      <c r="AC219" s="69">
        <f t="shared" si="22"/>
        <v>1237.5</v>
      </c>
      <c r="AD219" s="69">
        <f t="shared" si="23"/>
        <v>1247.4</v>
      </c>
      <c r="AE219" s="69">
        <f t="shared" si="24"/>
        <v>1257.3</v>
      </c>
      <c r="AF219" s="69">
        <f t="shared" si="25"/>
        <v>1267.2</v>
      </c>
      <c r="AG219" s="69">
        <f t="shared" si="26"/>
        <v>1277.1</v>
      </c>
      <c r="AH219" s="69">
        <f t="shared" si="27"/>
        <v>1287</v>
      </c>
    </row>
    <row r="220">
      <c r="A220" s="95"/>
      <c r="B220" s="116" t="s">
        <v>408</v>
      </c>
      <c r="C220" s="116" t="s">
        <v>409</v>
      </c>
      <c r="D220" s="118">
        <v>990.0</v>
      </c>
      <c r="E220" s="62">
        <f t="shared" si="28"/>
        <v>999.9</v>
      </c>
      <c r="F220" s="68">
        <f t="shared" si="1"/>
        <v>1009.8</v>
      </c>
      <c r="G220" s="68">
        <f t="shared" si="2"/>
        <v>1019.7</v>
      </c>
      <c r="H220" s="69">
        <f t="shared" si="3"/>
        <v>1029.6</v>
      </c>
      <c r="I220" s="69">
        <f t="shared" si="4"/>
        <v>1039.5</v>
      </c>
      <c r="J220" s="69">
        <f t="shared" si="5"/>
        <v>1049.4</v>
      </c>
      <c r="K220" s="69">
        <f t="shared" si="6"/>
        <v>1059.3</v>
      </c>
      <c r="L220" s="69">
        <f t="array" ref="L220">D220*1.08</f>
        <v>1069.2</v>
      </c>
      <c r="M220" s="69">
        <f t="shared" si="7"/>
        <v>1079.1</v>
      </c>
      <c r="N220" s="69">
        <f t="array" ref="N220">D220*1.1</f>
        <v>1089</v>
      </c>
      <c r="O220" s="69">
        <f t="shared" si="8"/>
        <v>1098.9</v>
      </c>
      <c r="P220" s="69">
        <f t="shared" si="9"/>
        <v>1108.8</v>
      </c>
      <c r="Q220" s="69">
        <f t="shared" si="10"/>
        <v>1118.7</v>
      </c>
      <c r="R220" s="69">
        <f t="shared" si="11"/>
        <v>1128.6</v>
      </c>
      <c r="S220" s="69">
        <f t="shared" si="12"/>
        <v>1138.5</v>
      </c>
      <c r="T220" s="69">
        <f t="shared" si="13"/>
        <v>1148.4</v>
      </c>
      <c r="U220" s="69">
        <f t="shared" si="14"/>
        <v>1158.3</v>
      </c>
      <c r="V220" s="69">
        <f t="shared" si="15"/>
        <v>1168.2</v>
      </c>
      <c r="W220" s="69">
        <f t="shared" si="16"/>
        <v>1178.1</v>
      </c>
      <c r="X220" s="69">
        <f t="shared" si="17"/>
        <v>1188</v>
      </c>
      <c r="Y220" s="69">
        <f t="shared" si="18"/>
        <v>1197.9</v>
      </c>
      <c r="Z220" s="69">
        <f t="shared" si="19"/>
        <v>1207.8</v>
      </c>
      <c r="AA220" s="69">
        <f t="shared" si="20"/>
        <v>1217.7</v>
      </c>
      <c r="AB220" s="69">
        <f t="shared" si="21"/>
        <v>1227.6</v>
      </c>
      <c r="AC220" s="69">
        <f t="shared" si="22"/>
        <v>1237.5</v>
      </c>
      <c r="AD220" s="69">
        <f t="shared" si="23"/>
        <v>1247.4</v>
      </c>
      <c r="AE220" s="69">
        <f t="shared" si="24"/>
        <v>1257.3</v>
      </c>
      <c r="AF220" s="69">
        <f t="shared" si="25"/>
        <v>1267.2</v>
      </c>
      <c r="AG220" s="69">
        <f t="shared" si="26"/>
        <v>1277.1</v>
      </c>
      <c r="AH220" s="69">
        <f t="shared" si="27"/>
        <v>1287</v>
      </c>
    </row>
    <row r="221">
      <c r="A221" s="95"/>
      <c r="B221" s="116" t="s">
        <v>410</v>
      </c>
      <c r="C221" s="116" t="s">
        <v>411</v>
      </c>
      <c r="D221" s="118">
        <v>990.0</v>
      </c>
      <c r="E221" s="62">
        <f t="shared" si="28"/>
        <v>999.9</v>
      </c>
      <c r="F221" s="68">
        <f t="shared" si="1"/>
        <v>1009.8</v>
      </c>
      <c r="G221" s="68">
        <f t="shared" si="2"/>
        <v>1019.7</v>
      </c>
      <c r="H221" s="69">
        <f t="shared" si="3"/>
        <v>1029.6</v>
      </c>
      <c r="I221" s="69">
        <f t="shared" si="4"/>
        <v>1039.5</v>
      </c>
      <c r="J221" s="69">
        <f t="shared" si="5"/>
        <v>1049.4</v>
      </c>
      <c r="K221" s="69">
        <f t="shared" si="6"/>
        <v>1059.3</v>
      </c>
      <c r="L221" s="69">
        <f t="array" ref="L221">D221*1.08</f>
        <v>1069.2</v>
      </c>
      <c r="M221" s="69">
        <f t="shared" si="7"/>
        <v>1079.1</v>
      </c>
      <c r="N221" s="69">
        <f t="array" ref="N221">D221*1.1</f>
        <v>1089</v>
      </c>
      <c r="O221" s="69">
        <f t="shared" si="8"/>
        <v>1098.9</v>
      </c>
      <c r="P221" s="69">
        <f t="shared" si="9"/>
        <v>1108.8</v>
      </c>
      <c r="Q221" s="69">
        <f t="shared" si="10"/>
        <v>1118.7</v>
      </c>
      <c r="R221" s="69">
        <f t="shared" si="11"/>
        <v>1128.6</v>
      </c>
      <c r="S221" s="69">
        <f t="shared" si="12"/>
        <v>1138.5</v>
      </c>
      <c r="T221" s="69">
        <f t="shared" si="13"/>
        <v>1148.4</v>
      </c>
      <c r="U221" s="69">
        <f t="shared" si="14"/>
        <v>1158.3</v>
      </c>
      <c r="V221" s="69">
        <f t="shared" si="15"/>
        <v>1168.2</v>
      </c>
      <c r="W221" s="69">
        <f t="shared" si="16"/>
        <v>1178.1</v>
      </c>
      <c r="X221" s="69">
        <f t="shared" si="17"/>
        <v>1188</v>
      </c>
      <c r="Y221" s="69">
        <f t="shared" si="18"/>
        <v>1197.9</v>
      </c>
      <c r="Z221" s="69">
        <f t="shared" si="19"/>
        <v>1207.8</v>
      </c>
      <c r="AA221" s="69">
        <f t="shared" si="20"/>
        <v>1217.7</v>
      </c>
      <c r="AB221" s="69">
        <f t="shared" si="21"/>
        <v>1227.6</v>
      </c>
      <c r="AC221" s="69">
        <f t="shared" si="22"/>
        <v>1237.5</v>
      </c>
      <c r="AD221" s="69">
        <f t="shared" si="23"/>
        <v>1247.4</v>
      </c>
      <c r="AE221" s="69">
        <f t="shared" si="24"/>
        <v>1257.3</v>
      </c>
      <c r="AF221" s="69">
        <f t="shared" si="25"/>
        <v>1267.2</v>
      </c>
      <c r="AG221" s="69">
        <f t="shared" si="26"/>
        <v>1277.1</v>
      </c>
      <c r="AH221" s="69">
        <f t="shared" si="27"/>
        <v>1287</v>
      </c>
    </row>
    <row r="222">
      <c r="A222" s="95"/>
      <c r="B222" s="116" t="s">
        <v>412</v>
      </c>
      <c r="C222" s="116" t="s">
        <v>413</v>
      </c>
      <c r="D222" s="118">
        <v>990.0</v>
      </c>
      <c r="E222" s="62">
        <f t="shared" si="28"/>
        <v>999.9</v>
      </c>
      <c r="F222" s="68">
        <f t="shared" si="1"/>
        <v>1009.8</v>
      </c>
      <c r="G222" s="68">
        <f t="shared" si="2"/>
        <v>1019.7</v>
      </c>
      <c r="H222" s="69">
        <f t="shared" si="3"/>
        <v>1029.6</v>
      </c>
      <c r="I222" s="69">
        <f t="shared" si="4"/>
        <v>1039.5</v>
      </c>
      <c r="J222" s="69">
        <f t="shared" si="5"/>
        <v>1049.4</v>
      </c>
      <c r="K222" s="69">
        <f t="shared" si="6"/>
        <v>1059.3</v>
      </c>
      <c r="L222" s="69">
        <f t="array" ref="L222">D222*1.08</f>
        <v>1069.2</v>
      </c>
      <c r="M222" s="69">
        <f t="shared" si="7"/>
        <v>1079.1</v>
      </c>
      <c r="N222" s="69">
        <f t="array" ref="N222">D222*1.1</f>
        <v>1089</v>
      </c>
      <c r="O222" s="69">
        <f t="shared" si="8"/>
        <v>1098.9</v>
      </c>
      <c r="P222" s="69">
        <f t="shared" si="9"/>
        <v>1108.8</v>
      </c>
      <c r="Q222" s="69">
        <f t="shared" si="10"/>
        <v>1118.7</v>
      </c>
      <c r="R222" s="69">
        <f t="shared" si="11"/>
        <v>1128.6</v>
      </c>
      <c r="S222" s="69">
        <f t="shared" si="12"/>
        <v>1138.5</v>
      </c>
      <c r="T222" s="69">
        <f t="shared" si="13"/>
        <v>1148.4</v>
      </c>
      <c r="U222" s="69">
        <f t="shared" si="14"/>
        <v>1158.3</v>
      </c>
      <c r="V222" s="69">
        <f t="shared" si="15"/>
        <v>1168.2</v>
      </c>
      <c r="W222" s="69">
        <f t="shared" si="16"/>
        <v>1178.1</v>
      </c>
      <c r="X222" s="69">
        <f t="shared" si="17"/>
        <v>1188</v>
      </c>
      <c r="Y222" s="69">
        <f t="shared" si="18"/>
        <v>1197.9</v>
      </c>
      <c r="Z222" s="69">
        <f t="shared" si="19"/>
        <v>1207.8</v>
      </c>
      <c r="AA222" s="69">
        <f t="shared" si="20"/>
        <v>1217.7</v>
      </c>
      <c r="AB222" s="69">
        <f t="shared" si="21"/>
        <v>1227.6</v>
      </c>
      <c r="AC222" s="69">
        <f t="shared" si="22"/>
        <v>1237.5</v>
      </c>
      <c r="AD222" s="69">
        <f t="shared" si="23"/>
        <v>1247.4</v>
      </c>
      <c r="AE222" s="69">
        <f t="shared" si="24"/>
        <v>1257.3</v>
      </c>
      <c r="AF222" s="69">
        <f t="shared" si="25"/>
        <v>1267.2</v>
      </c>
      <c r="AG222" s="69">
        <f t="shared" si="26"/>
        <v>1277.1</v>
      </c>
      <c r="AH222" s="69">
        <f t="shared" si="27"/>
        <v>1287</v>
      </c>
    </row>
    <row r="223">
      <c r="A223" s="95"/>
      <c r="B223" s="116" t="s">
        <v>414</v>
      </c>
      <c r="C223" s="116" t="s">
        <v>415</v>
      </c>
      <c r="D223" s="118">
        <v>990.0</v>
      </c>
      <c r="E223" s="62">
        <f t="shared" si="28"/>
        <v>999.9</v>
      </c>
      <c r="F223" s="68">
        <f t="shared" si="1"/>
        <v>1009.8</v>
      </c>
      <c r="G223" s="68">
        <f t="shared" si="2"/>
        <v>1019.7</v>
      </c>
      <c r="H223" s="69">
        <f t="shared" si="3"/>
        <v>1029.6</v>
      </c>
      <c r="I223" s="69">
        <f t="shared" si="4"/>
        <v>1039.5</v>
      </c>
      <c r="J223" s="69">
        <f t="shared" si="5"/>
        <v>1049.4</v>
      </c>
      <c r="K223" s="69">
        <f t="shared" si="6"/>
        <v>1059.3</v>
      </c>
      <c r="L223" s="69">
        <f t="array" ref="L223">D223*1.08</f>
        <v>1069.2</v>
      </c>
      <c r="M223" s="69">
        <f t="shared" si="7"/>
        <v>1079.1</v>
      </c>
      <c r="N223" s="69">
        <f t="array" ref="N223">D223*1.1</f>
        <v>1089</v>
      </c>
      <c r="O223" s="69">
        <f t="shared" si="8"/>
        <v>1098.9</v>
      </c>
      <c r="P223" s="69">
        <f t="shared" si="9"/>
        <v>1108.8</v>
      </c>
      <c r="Q223" s="69">
        <f t="shared" si="10"/>
        <v>1118.7</v>
      </c>
      <c r="R223" s="69">
        <f t="shared" si="11"/>
        <v>1128.6</v>
      </c>
      <c r="S223" s="69">
        <f t="shared" si="12"/>
        <v>1138.5</v>
      </c>
      <c r="T223" s="69">
        <f t="shared" si="13"/>
        <v>1148.4</v>
      </c>
      <c r="U223" s="69">
        <f t="shared" si="14"/>
        <v>1158.3</v>
      </c>
      <c r="V223" s="69">
        <f t="shared" si="15"/>
        <v>1168.2</v>
      </c>
      <c r="W223" s="69">
        <f t="shared" si="16"/>
        <v>1178.1</v>
      </c>
      <c r="X223" s="69">
        <f t="shared" si="17"/>
        <v>1188</v>
      </c>
      <c r="Y223" s="69">
        <f t="shared" si="18"/>
        <v>1197.9</v>
      </c>
      <c r="Z223" s="69">
        <f t="shared" si="19"/>
        <v>1207.8</v>
      </c>
      <c r="AA223" s="69">
        <f t="shared" si="20"/>
        <v>1217.7</v>
      </c>
      <c r="AB223" s="69">
        <f t="shared" si="21"/>
        <v>1227.6</v>
      </c>
      <c r="AC223" s="69">
        <f t="shared" si="22"/>
        <v>1237.5</v>
      </c>
      <c r="AD223" s="69">
        <f t="shared" si="23"/>
        <v>1247.4</v>
      </c>
      <c r="AE223" s="69">
        <f t="shared" si="24"/>
        <v>1257.3</v>
      </c>
      <c r="AF223" s="69">
        <f t="shared" si="25"/>
        <v>1267.2</v>
      </c>
      <c r="AG223" s="69">
        <f t="shared" si="26"/>
        <v>1277.1</v>
      </c>
      <c r="AH223" s="69">
        <f t="shared" si="27"/>
        <v>1287</v>
      </c>
    </row>
    <row r="224">
      <c r="A224" s="95"/>
      <c r="B224" s="116" t="s">
        <v>416</v>
      </c>
      <c r="C224" s="116" t="s">
        <v>417</v>
      </c>
      <c r="D224" s="118">
        <v>990.0</v>
      </c>
      <c r="E224" s="62">
        <f t="shared" si="28"/>
        <v>999.9</v>
      </c>
      <c r="F224" s="68">
        <f t="shared" si="1"/>
        <v>1009.8</v>
      </c>
      <c r="G224" s="68">
        <f t="shared" si="2"/>
        <v>1019.7</v>
      </c>
      <c r="H224" s="69">
        <f t="shared" si="3"/>
        <v>1029.6</v>
      </c>
      <c r="I224" s="69">
        <f t="shared" si="4"/>
        <v>1039.5</v>
      </c>
      <c r="J224" s="69">
        <f t="shared" si="5"/>
        <v>1049.4</v>
      </c>
      <c r="K224" s="69">
        <f t="shared" si="6"/>
        <v>1059.3</v>
      </c>
      <c r="L224" s="69">
        <f t="array" ref="L224">D224*1.08</f>
        <v>1069.2</v>
      </c>
      <c r="M224" s="69">
        <f t="shared" si="7"/>
        <v>1079.1</v>
      </c>
      <c r="N224" s="69">
        <f t="array" ref="N224">D224*1.1</f>
        <v>1089</v>
      </c>
      <c r="O224" s="69">
        <f t="shared" si="8"/>
        <v>1098.9</v>
      </c>
      <c r="P224" s="69">
        <f t="shared" si="9"/>
        <v>1108.8</v>
      </c>
      <c r="Q224" s="69">
        <f t="shared" si="10"/>
        <v>1118.7</v>
      </c>
      <c r="R224" s="69">
        <f t="shared" si="11"/>
        <v>1128.6</v>
      </c>
      <c r="S224" s="69">
        <f t="shared" si="12"/>
        <v>1138.5</v>
      </c>
      <c r="T224" s="69">
        <f t="shared" si="13"/>
        <v>1148.4</v>
      </c>
      <c r="U224" s="69">
        <f t="shared" si="14"/>
        <v>1158.3</v>
      </c>
      <c r="V224" s="69">
        <f t="shared" si="15"/>
        <v>1168.2</v>
      </c>
      <c r="W224" s="69">
        <f t="shared" si="16"/>
        <v>1178.1</v>
      </c>
      <c r="X224" s="69">
        <f t="shared" si="17"/>
        <v>1188</v>
      </c>
      <c r="Y224" s="69">
        <f t="shared" si="18"/>
        <v>1197.9</v>
      </c>
      <c r="Z224" s="69">
        <f t="shared" si="19"/>
        <v>1207.8</v>
      </c>
      <c r="AA224" s="69">
        <f t="shared" si="20"/>
        <v>1217.7</v>
      </c>
      <c r="AB224" s="69">
        <f t="shared" si="21"/>
        <v>1227.6</v>
      </c>
      <c r="AC224" s="69">
        <f t="shared" si="22"/>
        <v>1237.5</v>
      </c>
      <c r="AD224" s="69">
        <f t="shared" si="23"/>
        <v>1247.4</v>
      </c>
      <c r="AE224" s="69">
        <f t="shared" si="24"/>
        <v>1257.3</v>
      </c>
      <c r="AF224" s="69">
        <f t="shared" si="25"/>
        <v>1267.2</v>
      </c>
      <c r="AG224" s="69">
        <f t="shared" si="26"/>
        <v>1277.1</v>
      </c>
      <c r="AH224" s="69">
        <f t="shared" si="27"/>
        <v>1287</v>
      </c>
    </row>
    <row r="225">
      <c r="A225" s="95"/>
      <c r="B225" s="107" t="s">
        <v>418</v>
      </c>
      <c r="C225" s="107" t="s">
        <v>419</v>
      </c>
      <c r="D225" s="118">
        <v>990.0</v>
      </c>
      <c r="E225" s="62">
        <f t="shared" si="28"/>
        <v>999.9</v>
      </c>
      <c r="F225" s="68">
        <f t="shared" si="1"/>
        <v>1009.8</v>
      </c>
      <c r="G225" s="68">
        <f t="shared" si="2"/>
        <v>1019.7</v>
      </c>
      <c r="H225" s="69">
        <f t="shared" si="3"/>
        <v>1029.6</v>
      </c>
      <c r="I225" s="69">
        <f t="shared" si="4"/>
        <v>1039.5</v>
      </c>
      <c r="J225" s="69">
        <f t="shared" si="5"/>
        <v>1049.4</v>
      </c>
      <c r="K225" s="69">
        <f t="shared" si="6"/>
        <v>1059.3</v>
      </c>
      <c r="L225" s="69">
        <f t="array" ref="L225">D225*1.08</f>
        <v>1069.2</v>
      </c>
      <c r="M225" s="69">
        <f t="shared" si="7"/>
        <v>1079.1</v>
      </c>
      <c r="N225" s="69">
        <f t="array" ref="N225">D225*1.1</f>
        <v>1089</v>
      </c>
      <c r="O225" s="69">
        <f t="shared" si="8"/>
        <v>1098.9</v>
      </c>
      <c r="P225" s="69">
        <f t="shared" si="9"/>
        <v>1108.8</v>
      </c>
      <c r="Q225" s="69">
        <f t="shared" si="10"/>
        <v>1118.7</v>
      </c>
      <c r="R225" s="69">
        <f t="shared" si="11"/>
        <v>1128.6</v>
      </c>
      <c r="S225" s="69">
        <f t="shared" si="12"/>
        <v>1138.5</v>
      </c>
      <c r="T225" s="69">
        <f t="shared" si="13"/>
        <v>1148.4</v>
      </c>
      <c r="U225" s="69">
        <f t="shared" si="14"/>
        <v>1158.3</v>
      </c>
      <c r="V225" s="69">
        <f t="shared" si="15"/>
        <v>1168.2</v>
      </c>
      <c r="W225" s="69">
        <f t="shared" si="16"/>
        <v>1178.1</v>
      </c>
      <c r="X225" s="69">
        <f t="shared" si="17"/>
        <v>1188</v>
      </c>
      <c r="Y225" s="69">
        <f t="shared" si="18"/>
        <v>1197.9</v>
      </c>
      <c r="Z225" s="69">
        <f t="shared" si="19"/>
        <v>1207.8</v>
      </c>
      <c r="AA225" s="69">
        <f t="shared" si="20"/>
        <v>1217.7</v>
      </c>
      <c r="AB225" s="69">
        <f t="shared" si="21"/>
        <v>1227.6</v>
      </c>
      <c r="AC225" s="69">
        <f t="shared" si="22"/>
        <v>1237.5</v>
      </c>
      <c r="AD225" s="69">
        <f t="shared" si="23"/>
        <v>1247.4</v>
      </c>
      <c r="AE225" s="69">
        <f t="shared" si="24"/>
        <v>1257.3</v>
      </c>
      <c r="AF225" s="69">
        <f t="shared" si="25"/>
        <v>1267.2</v>
      </c>
      <c r="AG225" s="69">
        <f t="shared" si="26"/>
        <v>1277.1</v>
      </c>
      <c r="AH225" s="69">
        <f t="shared" si="27"/>
        <v>1287</v>
      </c>
    </row>
    <row r="226">
      <c r="A226" s="95"/>
      <c r="B226" s="107" t="s">
        <v>420</v>
      </c>
      <c r="C226" s="107" t="s">
        <v>421</v>
      </c>
      <c r="D226" s="118">
        <v>990.0</v>
      </c>
      <c r="E226" s="62">
        <f t="shared" si="28"/>
        <v>999.9</v>
      </c>
      <c r="F226" s="68">
        <f t="shared" si="1"/>
        <v>1009.8</v>
      </c>
      <c r="G226" s="68">
        <f t="shared" si="2"/>
        <v>1019.7</v>
      </c>
      <c r="H226" s="69">
        <f t="shared" si="3"/>
        <v>1029.6</v>
      </c>
      <c r="I226" s="69">
        <f t="shared" si="4"/>
        <v>1039.5</v>
      </c>
      <c r="J226" s="69">
        <f t="shared" si="5"/>
        <v>1049.4</v>
      </c>
      <c r="K226" s="69">
        <f t="shared" si="6"/>
        <v>1059.3</v>
      </c>
      <c r="L226" s="69">
        <f t="array" ref="L226">D226*1.08</f>
        <v>1069.2</v>
      </c>
      <c r="M226" s="69">
        <f t="shared" si="7"/>
        <v>1079.1</v>
      </c>
      <c r="N226" s="69">
        <f t="array" ref="N226">D226*1.1</f>
        <v>1089</v>
      </c>
      <c r="O226" s="69">
        <f t="shared" si="8"/>
        <v>1098.9</v>
      </c>
      <c r="P226" s="69">
        <f t="shared" si="9"/>
        <v>1108.8</v>
      </c>
      <c r="Q226" s="69">
        <f t="shared" si="10"/>
        <v>1118.7</v>
      </c>
      <c r="R226" s="69">
        <f t="shared" si="11"/>
        <v>1128.6</v>
      </c>
      <c r="S226" s="69">
        <f t="shared" si="12"/>
        <v>1138.5</v>
      </c>
      <c r="T226" s="69">
        <f t="shared" si="13"/>
        <v>1148.4</v>
      </c>
      <c r="U226" s="69">
        <f t="shared" si="14"/>
        <v>1158.3</v>
      </c>
      <c r="V226" s="69">
        <f t="shared" si="15"/>
        <v>1168.2</v>
      </c>
      <c r="W226" s="69">
        <f t="shared" si="16"/>
        <v>1178.1</v>
      </c>
      <c r="X226" s="69">
        <f t="shared" si="17"/>
        <v>1188</v>
      </c>
      <c r="Y226" s="69">
        <f t="shared" si="18"/>
        <v>1197.9</v>
      </c>
      <c r="Z226" s="69">
        <f t="shared" si="19"/>
        <v>1207.8</v>
      </c>
      <c r="AA226" s="69">
        <f t="shared" si="20"/>
        <v>1217.7</v>
      </c>
      <c r="AB226" s="69">
        <f t="shared" si="21"/>
        <v>1227.6</v>
      </c>
      <c r="AC226" s="69">
        <f t="shared" si="22"/>
        <v>1237.5</v>
      </c>
      <c r="AD226" s="69">
        <f t="shared" si="23"/>
        <v>1247.4</v>
      </c>
      <c r="AE226" s="69">
        <f t="shared" si="24"/>
        <v>1257.3</v>
      </c>
      <c r="AF226" s="69">
        <f t="shared" si="25"/>
        <v>1267.2</v>
      </c>
      <c r="AG226" s="69">
        <f t="shared" si="26"/>
        <v>1277.1</v>
      </c>
      <c r="AH226" s="69">
        <f t="shared" si="27"/>
        <v>1287</v>
      </c>
    </row>
    <row r="227">
      <c r="A227" s="95"/>
      <c r="B227" s="107" t="s">
        <v>422</v>
      </c>
      <c r="C227" s="107" t="s">
        <v>423</v>
      </c>
      <c r="D227" s="118">
        <v>990.0</v>
      </c>
      <c r="E227" s="62">
        <f t="shared" si="28"/>
        <v>999.9</v>
      </c>
      <c r="F227" s="68">
        <f t="shared" si="1"/>
        <v>1009.8</v>
      </c>
      <c r="G227" s="68">
        <f t="shared" si="2"/>
        <v>1019.7</v>
      </c>
      <c r="H227" s="69">
        <f t="shared" si="3"/>
        <v>1029.6</v>
      </c>
      <c r="I227" s="69">
        <f t="shared" si="4"/>
        <v>1039.5</v>
      </c>
      <c r="J227" s="69">
        <f t="shared" si="5"/>
        <v>1049.4</v>
      </c>
      <c r="K227" s="69">
        <f t="shared" si="6"/>
        <v>1059.3</v>
      </c>
      <c r="L227" s="69">
        <f t="array" ref="L227">D227*1.08</f>
        <v>1069.2</v>
      </c>
      <c r="M227" s="69">
        <f t="shared" si="7"/>
        <v>1079.1</v>
      </c>
      <c r="N227" s="69">
        <f t="array" ref="N227">D227*1.1</f>
        <v>1089</v>
      </c>
      <c r="O227" s="69">
        <f t="shared" si="8"/>
        <v>1098.9</v>
      </c>
      <c r="P227" s="69">
        <f t="shared" si="9"/>
        <v>1108.8</v>
      </c>
      <c r="Q227" s="69">
        <f t="shared" si="10"/>
        <v>1118.7</v>
      </c>
      <c r="R227" s="69">
        <f t="shared" si="11"/>
        <v>1128.6</v>
      </c>
      <c r="S227" s="69">
        <f t="shared" si="12"/>
        <v>1138.5</v>
      </c>
      <c r="T227" s="69">
        <f t="shared" si="13"/>
        <v>1148.4</v>
      </c>
      <c r="U227" s="69">
        <f t="shared" si="14"/>
        <v>1158.3</v>
      </c>
      <c r="V227" s="69">
        <f t="shared" si="15"/>
        <v>1168.2</v>
      </c>
      <c r="W227" s="69">
        <f t="shared" si="16"/>
        <v>1178.1</v>
      </c>
      <c r="X227" s="69">
        <f t="shared" si="17"/>
        <v>1188</v>
      </c>
      <c r="Y227" s="69">
        <f t="shared" si="18"/>
        <v>1197.9</v>
      </c>
      <c r="Z227" s="69">
        <f t="shared" si="19"/>
        <v>1207.8</v>
      </c>
      <c r="AA227" s="69">
        <f t="shared" si="20"/>
        <v>1217.7</v>
      </c>
      <c r="AB227" s="69">
        <f t="shared" si="21"/>
        <v>1227.6</v>
      </c>
      <c r="AC227" s="69">
        <f t="shared" si="22"/>
        <v>1237.5</v>
      </c>
      <c r="AD227" s="69">
        <f t="shared" si="23"/>
        <v>1247.4</v>
      </c>
      <c r="AE227" s="69">
        <f t="shared" si="24"/>
        <v>1257.3</v>
      </c>
      <c r="AF227" s="69">
        <f t="shared" si="25"/>
        <v>1267.2</v>
      </c>
      <c r="AG227" s="69">
        <f t="shared" si="26"/>
        <v>1277.1</v>
      </c>
      <c r="AH227" s="69">
        <f t="shared" si="27"/>
        <v>1287</v>
      </c>
    </row>
    <row r="228">
      <c r="A228" s="95"/>
      <c r="B228" s="107" t="s">
        <v>424</v>
      </c>
      <c r="C228" s="107" t="s">
        <v>425</v>
      </c>
      <c r="D228" s="118">
        <v>990.0</v>
      </c>
      <c r="E228" s="62">
        <f t="shared" si="28"/>
        <v>999.9</v>
      </c>
      <c r="F228" s="68">
        <f t="shared" si="1"/>
        <v>1009.8</v>
      </c>
      <c r="G228" s="68">
        <f t="shared" si="2"/>
        <v>1019.7</v>
      </c>
      <c r="H228" s="69">
        <f t="shared" si="3"/>
        <v>1029.6</v>
      </c>
      <c r="I228" s="69">
        <f t="shared" si="4"/>
        <v>1039.5</v>
      </c>
      <c r="J228" s="69">
        <f t="shared" si="5"/>
        <v>1049.4</v>
      </c>
      <c r="K228" s="69">
        <f t="shared" si="6"/>
        <v>1059.3</v>
      </c>
      <c r="L228" s="69">
        <f t="array" ref="L228">D228*1.08</f>
        <v>1069.2</v>
      </c>
      <c r="M228" s="69">
        <f t="shared" si="7"/>
        <v>1079.1</v>
      </c>
      <c r="N228" s="69">
        <f t="array" ref="N228">D228*1.1</f>
        <v>1089</v>
      </c>
      <c r="O228" s="69">
        <f t="shared" si="8"/>
        <v>1098.9</v>
      </c>
      <c r="P228" s="69">
        <f t="shared" si="9"/>
        <v>1108.8</v>
      </c>
      <c r="Q228" s="69">
        <f t="shared" si="10"/>
        <v>1118.7</v>
      </c>
      <c r="R228" s="69">
        <f t="shared" si="11"/>
        <v>1128.6</v>
      </c>
      <c r="S228" s="69">
        <f t="shared" si="12"/>
        <v>1138.5</v>
      </c>
      <c r="T228" s="69">
        <f t="shared" si="13"/>
        <v>1148.4</v>
      </c>
      <c r="U228" s="69">
        <f t="shared" si="14"/>
        <v>1158.3</v>
      </c>
      <c r="V228" s="69">
        <f t="shared" si="15"/>
        <v>1168.2</v>
      </c>
      <c r="W228" s="69">
        <f t="shared" si="16"/>
        <v>1178.1</v>
      </c>
      <c r="X228" s="69">
        <f t="shared" si="17"/>
        <v>1188</v>
      </c>
      <c r="Y228" s="69">
        <f t="shared" si="18"/>
        <v>1197.9</v>
      </c>
      <c r="Z228" s="69">
        <f t="shared" si="19"/>
        <v>1207.8</v>
      </c>
      <c r="AA228" s="69">
        <f t="shared" si="20"/>
        <v>1217.7</v>
      </c>
      <c r="AB228" s="69">
        <f t="shared" si="21"/>
        <v>1227.6</v>
      </c>
      <c r="AC228" s="69">
        <f t="shared" si="22"/>
        <v>1237.5</v>
      </c>
      <c r="AD228" s="69">
        <f t="shared" si="23"/>
        <v>1247.4</v>
      </c>
      <c r="AE228" s="69">
        <f t="shared" si="24"/>
        <v>1257.3</v>
      </c>
      <c r="AF228" s="69">
        <f t="shared" si="25"/>
        <v>1267.2</v>
      </c>
      <c r="AG228" s="69">
        <f t="shared" si="26"/>
        <v>1277.1</v>
      </c>
      <c r="AH228" s="69">
        <f t="shared" si="27"/>
        <v>1287</v>
      </c>
    </row>
    <row r="229">
      <c r="A229" s="95"/>
      <c r="B229" s="107" t="s">
        <v>426</v>
      </c>
      <c r="C229" s="107" t="s">
        <v>427</v>
      </c>
      <c r="D229" s="118">
        <v>990.0</v>
      </c>
      <c r="E229" s="62">
        <f t="shared" si="28"/>
        <v>999.9</v>
      </c>
      <c r="F229" s="68">
        <f t="shared" si="1"/>
        <v>1009.8</v>
      </c>
      <c r="G229" s="68">
        <f t="shared" si="2"/>
        <v>1019.7</v>
      </c>
      <c r="H229" s="69">
        <f t="shared" si="3"/>
        <v>1029.6</v>
      </c>
      <c r="I229" s="69">
        <f t="shared" si="4"/>
        <v>1039.5</v>
      </c>
      <c r="J229" s="69">
        <f t="shared" si="5"/>
        <v>1049.4</v>
      </c>
      <c r="K229" s="69">
        <f t="shared" si="6"/>
        <v>1059.3</v>
      </c>
      <c r="L229" s="69">
        <f t="array" ref="L229">D229*1.08</f>
        <v>1069.2</v>
      </c>
      <c r="M229" s="69">
        <f t="shared" si="7"/>
        <v>1079.1</v>
      </c>
      <c r="N229" s="69">
        <f t="array" ref="N229">D229*1.1</f>
        <v>1089</v>
      </c>
      <c r="O229" s="69">
        <f t="shared" si="8"/>
        <v>1098.9</v>
      </c>
      <c r="P229" s="69">
        <f t="shared" si="9"/>
        <v>1108.8</v>
      </c>
      <c r="Q229" s="69">
        <f t="shared" si="10"/>
        <v>1118.7</v>
      </c>
      <c r="R229" s="69">
        <f t="shared" si="11"/>
        <v>1128.6</v>
      </c>
      <c r="S229" s="69">
        <f t="shared" si="12"/>
        <v>1138.5</v>
      </c>
      <c r="T229" s="69">
        <f t="shared" si="13"/>
        <v>1148.4</v>
      </c>
      <c r="U229" s="69">
        <f t="shared" si="14"/>
        <v>1158.3</v>
      </c>
      <c r="V229" s="69">
        <f t="shared" si="15"/>
        <v>1168.2</v>
      </c>
      <c r="W229" s="69">
        <f t="shared" si="16"/>
        <v>1178.1</v>
      </c>
      <c r="X229" s="69">
        <f t="shared" si="17"/>
        <v>1188</v>
      </c>
      <c r="Y229" s="69">
        <f t="shared" si="18"/>
        <v>1197.9</v>
      </c>
      <c r="Z229" s="69">
        <f t="shared" si="19"/>
        <v>1207.8</v>
      </c>
      <c r="AA229" s="69">
        <f t="shared" si="20"/>
        <v>1217.7</v>
      </c>
      <c r="AB229" s="69">
        <f t="shared" si="21"/>
        <v>1227.6</v>
      </c>
      <c r="AC229" s="69">
        <f t="shared" si="22"/>
        <v>1237.5</v>
      </c>
      <c r="AD229" s="69">
        <f t="shared" si="23"/>
        <v>1247.4</v>
      </c>
      <c r="AE229" s="69">
        <f t="shared" si="24"/>
        <v>1257.3</v>
      </c>
      <c r="AF229" s="69">
        <f t="shared" si="25"/>
        <v>1267.2</v>
      </c>
      <c r="AG229" s="69">
        <f t="shared" si="26"/>
        <v>1277.1</v>
      </c>
      <c r="AH229" s="69">
        <f t="shared" si="27"/>
        <v>1287</v>
      </c>
    </row>
    <row r="230">
      <c r="A230" s="95"/>
      <c r="B230" s="107" t="s">
        <v>428</v>
      </c>
      <c r="C230" s="107" t="s">
        <v>429</v>
      </c>
      <c r="D230" s="118">
        <v>990.0</v>
      </c>
      <c r="E230" s="62">
        <f t="shared" si="28"/>
        <v>999.9</v>
      </c>
      <c r="F230" s="68">
        <f t="shared" si="1"/>
        <v>1009.8</v>
      </c>
      <c r="G230" s="68">
        <f t="shared" si="2"/>
        <v>1019.7</v>
      </c>
      <c r="H230" s="69">
        <f t="shared" si="3"/>
        <v>1029.6</v>
      </c>
      <c r="I230" s="69">
        <f t="shared" si="4"/>
        <v>1039.5</v>
      </c>
      <c r="J230" s="69">
        <f t="shared" si="5"/>
        <v>1049.4</v>
      </c>
      <c r="K230" s="69">
        <f t="shared" si="6"/>
        <v>1059.3</v>
      </c>
      <c r="L230" s="69">
        <f t="array" ref="L230">D230*1.08</f>
        <v>1069.2</v>
      </c>
      <c r="M230" s="69">
        <f t="shared" si="7"/>
        <v>1079.1</v>
      </c>
      <c r="N230" s="69">
        <f t="array" ref="N230">D230*1.1</f>
        <v>1089</v>
      </c>
      <c r="O230" s="69">
        <f t="shared" si="8"/>
        <v>1098.9</v>
      </c>
      <c r="P230" s="69">
        <f t="shared" si="9"/>
        <v>1108.8</v>
      </c>
      <c r="Q230" s="69">
        <f t="shared" si="10"/>
        <v>1118.7</v>
      </c>
      <c r="R230" s="69">
        <f t="shared" si="11"/>
        <v>1128.6</v>
      </c>
      <c r="S230" s="69">
        <f t="shared" si="12"/>
        <v>1138.5</v>
      </c>
      <c r="T230" s="69">
        <f t="shared" si="13"/>
        <v>1148.4</v>
      </c>
      <c r="U230" s="69">
        <f t="shared" si="14"/>
        <v>1158.3</v>
      </c>
      <c r="V230" s="69">
        <f t="shared" si="15"/>
        <v>1168.2</v>
      </c>
      <c r="W230" s="69">
        <f t="shared" si="16"/>
        <v>1178.1</v>
      </c>
      <c r="X230" s="69">
        <f t="shared" si="17"/>
        <v>1188</v>
      </c>
      <c r="Y230" s="69">
        <f t="shared" si="18"/>
        <v>1197.9</v>
      </c>
      <c r="Z230" s="69">
        <f t="shared" si="19"/>
        <v>1207.8</v>
      </c>
      <c r="AA230" s="69">
        <f t="shared" si="20"/>
        <v>1217.7</v>
      </c>
      <c r="AB230" s="69">
        <f t="shared" si="21"/>
        <v>1227.6</v>
      </c>
      <c r="AC230" s="69">
        <f t="shared" si="22"/>
        <v>1237.5</v>
      </c>
      <c r="AD230" s="69">
        <f t="shared" si="23"/>
        <v>1247.4</v>
      </c>
      <c r="AE230" s="69">
        <f t="shared" si="24"/>
        <v>1257.3</v>
      </c>
      <c r="AF230" s="69">
        <f t="shared" si="25"/>
        <v>1267.2</v>
      </c>
      <c r="AG230" s="69">
        <f t="shared" si="26"/>
        <v>1277.1</v>
      </c>
      <c r="AH230" s="69">
        <f t="shared" si="27"/>
        <v>1287</v>
      </c>
    </row>
    <row r="231">
      <c r="A231" s="95"/>
      <c r="B231" s="107" t="s">
        <v>430</v>
      </c>
      <c r="C231" s="107" t="s">
        <v>431</v>
      </c>
      <c r="D231" s="118">
        <v>990.0</v>
      </c>
      <c r="E231" s="62">
        <f t="shared" si="28"/>
        <v>999.9</v>
      </c>
      <c r="F231" s="68">
        <f t="shared" si="1"/>
        <v>1009.8</v>
      </c>
      <c r="G231" s="68">
        <f t="shared" si="2"/>
        <v>1019.7</v>
      </c>
      <c r="H231" s="69">
        <f t="shared" si="3"/>
        <v>1029.6</v>
      </c>
      <c r="I231" s="69">
        <f t="shared" si="4"/>
        <v>1039.5</v>
      </c>
      <c r="J231" s="69">
        <f t="shared" si="5"/>
        <v>1049.4</v>
      </c>
      <c r="K231" s="69">
        <f t="shared" si="6"/>
        <v>1059.3</v>
      </c>
      <c r="L231" s="69">
        <f t="array" ref="L231">D231*1.08</f>
        <v>1069.2</v>
      </c>
      <c r="M231" s="69">
        <f t="shared" si="7"/>
        <v>1079.1</v>
      </c>
      <c r="N231" s="69">
        <f t="array" ref="N231">D231*1.1</f>
        <v>1089</v>
      </c>
      <c r="O231" s="69">
        <f t="shared" si="8"/>
        <v>1098.9</v>
      </c>
      <c r="P231" s="69">
        <f t="shared" si="9"/>
        <v>1108.8</v>
      </c>
      <c r="Q231" s="69">
        <f t="shared" si="10"/>
        <v>1118.7</v>
      </c>
      <c r="R231" s="69">
        <f t="shared" si="11"/>
        <v>1128.6</v>
      </c>
      <c r="S231" s="69">
        <f t="shared" si="12"/>
        <v>1138.5</v>
      </c>
      <c r="T231" s="69">
        <f t="shared" si="13"/>
        <v>1148.4</v>
      </c>
      <c r="U231" s="69">
        <f t="shared" si="14"/>
        <v>1158.3</v>
      </c>
      <c r="V231" s="69">
        <f t="shared" si="15"/>
        <v>1168.2</v>
      </c>
      <c r="W231" s="69">
        <f t="shared" si="16"/>
        <v>1178.1</v>
      </c>
      <c r="X231" s="69">
        <f t="shared" si="17"/>
        <v>1188</v>
      </c>
      <c r="Y231" s="69">
        <f t="shared" si="18"/>
        <v>1197.9</v>
      </c>
      <c r="Z231" s="69">
        <f t="shared" si="19"/>
        <v>1207.8</v>
      </c>
      <c r="AA231" s="69">
        <f t="shared" si="20"/>
        <v>1217.7</v>
      </c>
      <c r="AB231" s="69">
        <f t="shared" si="21"/>
        <v>1227.6</v>
      </c>
      <c r="AC231" s="69">
        <f t="shared" si="22"/>
        <v>1237.5</v>
      </c>
      <c r="AD231" s="69">
        <f t="shared" si="23"/>
        <v>1247.4</v>
      </c>
      <c r="AE231" s="69">
        <f t="shared" si="24"/>
        <v>1257.3</v>
      </c>
      <c r="AF231" s="69">
        <f t="shared" si="25"/>
        <v>1267.2</v>
      </c>
      <c r="AG231" s="69">
        <f t="shared" si="26"/>
        <v>1277.1</v>
      </c>
      <c r="AH231" s="69">
        <f t="shared" si="27"/>
        <v>1287</v>
      </c>
    </row>
    <row r="232">
      <c r="A232" s="95"/>
      <c r="B232" s="107" t="s">
        <v>432</v>
      </c>
      <c r="C232" s="107" t="s">
        <v>433</v>
      </c>
      <c r="D232" s="118">
        <v>990.0</v>
      </c>
      <c r="E232" s="62">
        <f t="shared" si="28"/>
        <v>999.9</v>
      </c>
      <c r="F232" s="68">
        <f t="shared" si="1"/>
        <v>1009.8</v>
      </c>
      <c r="G232" s="68">
        <f t="shared" si="2"/>
        <v>1019.7</v>
      </c>
      <c r="H232" s="69">
        <f t="shared" si="3"/>
        <v>1029.6</v>
      </c>
      <c r="I232" s="69">
        <f t="shared" si="4"/>
        <v>1039.5</v>
      </c>
      <c r="J232" s="69">
        <f t="shared" si="5"/>
        <v>1049.4</v>
      </c>
      <c r="K232" s="69">
        <f t="shared" si="6"/>
        <v>1059.3</v>
      </c>
      <c r="L232" s="69">
        <f t="array" ref="L232">D232*1.08</f>
        <v>1069.2</v>
      </c>
      <c r="M232" s="69">
        <f t="shared" si="7"/>
        <v>1079.1</v>
      </c>
      <c r="N232" s="69">
        <f t="array" ref="N232">D232*1.1</f>
        <v>1089</v>
      </c>
      <c r="O232" s="69">
        <f t="shared" si="8"/>
        <v>1098.9</v>
      </c>
      <c r="P232" s="69">
        <f t="shared" si="9"/>
        <v>1108.8</v>
      </c>
      <c r="Q232" s="69">
        <f t="shared" si="10"/>
        <v>1118.7</v>
      </c>
      <c r="R232" s="69">
        <f t="shared" si="11"/>
        <v>1128.6</v>
      </c>
      <c r="S232" s="69">
        <f t="shared" si="12"/>
        <v>1138.5</v>
      </c>
      <c r="T232" s="69">
        <f t="shared" si="13"/>
        <v>1148.4</v>
      </c>
      <c r="U232" s="69">
        <f t="shared" si="14"/>
        <v>1158.3</v>
      </c>
      <c r="V232" s="69">
        <f t="shared" si="15"/>
        <v>1168.2</v>
      </c>
      <c r="W232" s="69">
        <f t="shared" si="16"/>
        <v>1178.1</v>
      </c>
      <c r="X232" s="69">
        <f t="shared" si="17"/>
        <v>1188</v>
      </c>
      <c r="Y232" s="69">
        <f t="shared" si="18"/>
        <v>1197.9</v>
      </c>
      <c r="Z232" s="69">
        <f t="shared" si="19"/>
        <v>1207.8</v>
      </c>
      <c r="AA232" s="69">
        <f t="shared" si="20"/>
        <v>1217.7</v>
      </c>
      <c r="AB232" s="69">
        <f t="shared" si="21"/>
        <v>1227.6</v>
      </c>
      <c r="AC232" s="69">
        <f t="shared" si="22"/>
        <v>1237.5</v>
      </c>
      <c r="AD232" s="69">
        <f t="shared" si="23"/>
        <v>1247.4</v>
      </c>
      <c r="AE232" s="69">
        <f t="shared" si="24"/>
        <v>1257.3</v>
      </c>
      <c r="AF232" s="69">
        <f t="shared" si="25"/>
        <v>1267.2</v>
      </c>
      <c r="AG232" s="69">
        <f t="shared" si="26"/>
        <v>1277.1</v>
      </c>
      <c r="AH232" s="69">
        <f t="shared" si="27"/>
        <v>1287</v>
      </c>
    </row>
    <row r="233">
      <c r="A233" s="95"/>
      <c r="B233" s="116" t="s">
        <v>434</v>
      </c>
      <c r="C233" s="116" t="s">
        <v>435</v>
      </c>
      <c r="D233" s="118">
        <v>990.0</v>
      </c>
      <c r="E233" s="62">
        <f t="shared" si="28"/>
        <v>999.9</v>
      </c>
      <c r="F233" s="68">
        <f t="shared" si="1"/>
        <v>1009.8</v>
      </c>
      <c r="G233" s="68">
        <f t="shared" si="2"/>
        <v>1019.7</v>
      </c>
      <c r="H233" s="69">
        <f t="shared" si="3"/>
        <v>1029.6</v>
      </c>
      <c r="I233" s="69">
        <f t="shared" si="4"/>
        <v>1039.5</v>
      </c>
      <c r="J233" s="69">
        <f t="shared" si="5"/>
        <v>1049.4</v>
      </c>
      <c r="K233" s="69">
        <f t="shared" si="6"/>
        <v>1059.3</v>
      </c>
      <c r="L233" s="69">
        <f t="array" ref="L233">D233*1.08</f>
        <v>1069.2</v>
      </c>
      <c r="M233" s="69">
        <f t="shared" si="7"/>
        <v>1079.1</v>
      </c>
      <c r="N233" s="69">
        <f t="array" ref="N233">D233*1.1</f>
        <v>1089</v>
      </c>
      <c r="O233" s="69">
        <f t="shared" si="8"/>
        <v>1098.9</v>
      </c>
      <c r="P233" s="69">
        <f t="shared" si="9"/>
        <v>1108.8</v>
      </c>
      <c r="Q233" s="69">
        <f t="shared" si="10"/>
        <v>1118.7</v>
      </c>
      <c r="R233" s="69">
        <f t="shared" si="11"/>
        <v>1128.6</v>
      </c>
      <c r="S233" s="69">
        <f t="shared" si="12"/>
        <v>1138.5</v>
      </c>
      <c r="T233" s="69">
        <f t="shared" si="13"/>
        <v>1148.4</v>
      </c>
      <c r="U233" s="69">
        <f t="shared" si="14"/>
        <v>1158.3</v>
      </c>
      <c r="V233" s="69">
        <f t="shared" si="15"/>
        <v>1168.2</v>
      </c>
      <c r="W233" s="69">
        <f t="shared" si="16"/>
        <v>1178.1</v>
      </c>
      <c r="X233" s="69">
        <f t="shared" si="17"/>
        <v>1188</v>
      </c>
      <c r="Y233" s="69">
        <f t="shared" si="18"/>
        <v>1197.9</v>
      </c>
      <c r="Z233" s="69">
        <f t="shared" si="19"/>
        <v>1207.8</v>
      </c>
      <c r="AA233" s="69">
        <f t="shared" si="20"/>
        <v>1217.7</v>
      </c>
      <c r="AB233" s="69">
        <f t="shared" si="21"/>
        <v>1227.6</v>
      </c>
      <c r="AC233" s="69">
        <f t="shared" si="22"/>
        <v>1237.5</v>
      </c>
      <c r="AD233" s="69">
        <f t="shared" si="23"/>
        <v>1247.4</v>
      </c>
      <c r="AE233" s="69">
        <f t="shared" si="24"/>
        <v>1257.3</v>
      </c>
      <c r="AF233" s="69">
        <f t="shared" si="25"/>
        <v>1267.2</v>
      </c>
      <c r="AG233" s="69">
        <f t="shared" si="26"/>
        <v>1277.1</v>
      </c>
      <c r="AH233" s="69">
        <f t="shared" si="27"/>
        <v>1287</v>
      </c>
    </row>
    <row r="234">
      <c r="A234" s="95"/>
      <c r="B234" s="116" t="s">
        <v>436</v>
      </c>
      <c r="C234" s="116" t="s">
        <v>437</v>
      </c>
      <c r="D234" s="118">
        <v>990.0</v>
      </c>
      <c r="E234" s="62">
        <f t="shared" si="28"/>
        <v>999.9</v>
      </c>
      <c r="F234" s="68">
        <f t="shared" si="1"/>
        <v>1009.8</v>
      </c>
      <c r="G234" s="68">
        <f t="shared" si="2"/>
        <v>1019.7</v>
      </c>
      <c r="H234" s="69">
        <f t="shared" si="3"/>
        <v>1029.6</v>
      </c>
      <c r="I234" s="69">
        <f t="shared" si="4"/>
        <v>1039.5</v>
      </c>
      <c r="J234" s="69">
        <f t="shared" si="5"/>
        <v>1049.4</v>
      </c>
      <c r="K234" s="69">
        <f t="shared" si="6"/>
        <v>1059.3</v>
      </c>
      <c r="L234" s="69">
        <f t="array" ref="L234">D234*1.08</f>
        <v>1069.2</v>
      </c>
      <c r="M234" s="69">
        <f t="shared" si="7"/>
        <v>1079.1</v>
      </c>
      <c r="N234" s="69">
        <f t="array" ref="N234">D234*1.1</f>
        <v>1089</v>
      </c>
      <c r="O234" s="69">
        <f t="shared" si="8"/>
        <v>1098.9</v>
      </c>
      <c r="P234" s="69">
        <f t="shared" si="9"/>
        <v>1108.8</v>
      </c>
      <c r="Q234" s="69">
        <f t="shared" si="10"/>
        <v>1118.7</v>
      </c>
      <c r="R234" s="69">
        <f t="shared" si="11"/>
        <v>1128.6</v>
      </c>
      <c r="S234" s="69">
        <f t="shared" si="12"/>
        <v>1138.5</v>
      </c>
      <c r="T234" s="69">
        <f t="shared" si="13"/>
        <v>1148.4</v>
      </c>
      <c r="U234" s="69">
        <f t="shared" si="14"/>
        <v>1158.3</v>
      </c>
      <c r="V234" s="69">
        <f t="shared" si="15"/>
        <v>1168.2</v>
      </c>
      <c r="W234" s="69">
        <f t="shared" si="16"/>
        <v>1178.1</v>
      </c>
      <c r="X234" s="69">
        <f t="shared" si="17"/>
        <v>1188</v>
      </c>
      <c r="Y234" s="69">
        <f t="shared" si="18"/>
        <v>1197.9</v>
      </c>
      <c r="Z234" s="69">
        <f t="shared" si="19"/>
        <v>1207.8</v>
      </c>
      <c r="AA234" s="69">
        <f t="shared" si="20"/>
        <v>1217.7</v>
      </c>
      <c r="AB234" s="69">
        <f t="shared" si="21"/>
        <v>1227.6</v>
      </c>
      <c r="AC234" s="69">
        <f t="shared" si="22"/>
        <v>1237.5</v>
      </c>
      <c r="AD234" s="69">
        <f t="shared" si="23"/>
        <v>1247.4</v>
      </c>
      <c r="AE234" s="69">
        <f t="shared" si="24"/>
        <v>1257.3</v>
      </c>
      <c r="AF234" s="69">
        <f t="shared" si="25"/>
        <v>1267.2</v>
      </c>
      <c r="AG234" s="69">
        <f t="shared" si="26"/>
        <v>1277.1</v>
      </c>
      <c r="AH234" s="69">
        <f t="shared" si="27"/>
        <v>1287</v>
      </c>
    </row>
    <row r="235">
      <c r="A235" s="95"/>
      <c r="B235" s="116" t="s">
        <v>438</v>
      </c>
      <c r="C235" s="116" t="s">
        <v>439</v>
      </c>
      <c r="D235" s="118">
        <v>990.0</v>
      </c>
      <c r="E235" s="62">
        <f t="shared" si="28"/>
        <v>999.9</v>
      </c>
      <c r="F235" s="68">
        <f t="shared" si="1"/>
        <v>1009.8</v>
      </c>
      <c r="G235" s="68">
        <f t="shared" si="2"/>
        <v>1019.7</v>
      </c>
      <c r="H235" s="69">
        <f t="shared" si="3"/>
        <v>1029.6</v>
      </c>
      <c r="I235" s="69">
        <f t="shared" si="4"/>
        <v>1039.5</v>
      </c>
      <c r="J235" s="69">
        <f t="shared" si="5"/>
        <v>1049.4</v>
      </c>
      <c r="K235" s="69">
        <f t="shared" si="6"/>
        <v>1059.3</v>
      </c>
      <c r="L235" s="69">
        <f t="array" ref="L235">D235*1.08</f>
        <v>1069.2</v>
      </c>
      <c r="M235" s="69">
        <f t="shared" si="7"/>
        <v>1079.1</v>
      </c>
      <c r="N235" s="69">
        <f t="array" ref="N235">D235*1.1</f>
        <v>1089</v>
      </c>
      <c r="O235" s="69">
        <f t="shared" si="8"/>
        <v>1098.9</v>
      </c>
      <c r="P235" s="69">
        <f t="shared" si="9"/>
        <v>1108.8</v>
      </c>
      <c r="Q235" s="69">
        <f t="shared" si="10"/>
        <v>1118.7</v>
      </c>
      <c r="R235" s="69">
        <f t="shared" si="11"/>
        <v>1128.6</v>
      </c>
      <c r="S235" s="69">
        <f t="shared" si="12"/>
        <v>1138.5</v>
      </c>
      <c r="T235" s="69">
        <f t="shared" si="13"/>
        <v>1148.4</v>
      </c>
      <c r="U235" s="69">
        <f t="shared" si="14"/>
        <v>1158.3</v>
      </c>
      <c r="V235" s="69">
        <f t="shared" si="15"/>
        <v>1168.2</v>
      </c>
      <c r="W235" s="69">
        <f t="shared" si="16"/>
        <v>1178.1</v>
      </c>
      <c r="X235" s="69">
        <f t="shared" si="17"/>
        <v>1188</v>
      </c>
      <c r="Y235" s="69">
        <f t="shared" si="18"/>
        <v>1197.9</v>
      </c>
      <c r="Z235" s="69">
        <f t="shared" si="19"/>
        <v>1207.8</v>
      </c>
      <c r="AA235" s="69">
        <f t="shared" si="20"/>
        <v>1217.7</v>
      </c>
      <c r="AB235" s="69">
        <f t="shared" si="21"/>
        <v>1227.6</v>
      </c>
      <c r="AC235" s="69">
        <f t="shared" si="22"/>
        <v>1237.5</v>
      </c>
      <c r="AD235" s="69">
        <f t="shared" si="23"/>
        <v>1247.4</v>
      </c>
      <c r="AE235" s="69">
        <f t="shared" si="24"/>
        <v>1257.3</v>
      </c>
      <c r="AF235" s="69">
        <f t="shared" si="25"/>
        <v>1267.2</v>
      </c>
      <c r="AG235" s="69">
        <f t="shared" si="26"/>
        <v>1277.1</v>
      </c>
      <c r="AH235" s="69">
        <f t="shared" si="27"/>
        <v>1287</v>
      </c>
    </row>
    <row r="236">
      <c r="A236" s="95"/>
      <c r="B236" s="116" t="s">
        <v>440</v>
      </c>
      <c r="C236" s="116" t="s">
        <v>441</v>
      </c>
      <c r="D236" s="118">
        <v>990.0</v>
      </c>
      <c r="E236" s="62">
        <f t="shared" si="28"/>
        <v>999.9</v>
      </c>
      <c r="F236" s="68">
        <f t="shared" si="1"/>
        <v>1009.8</v>
      </c>
      <c r="G236" s="68">
        <f t="shared" si="2"/>
        <v>1019.7</v>
      </c>
      <c r="H236" s="69">
        <f t="shared" si="3"/>
        <v>1029.6</v>
      </c>
      <c r="I236" s="69">
        <f t="shared" si="4"/>
        <v>1039.5</v>
      </c>
      <c r="J236" s="69">
        <f t="shared" si="5"/>
        <v>1049.4</v>
      </c>
      <c r="K236" s="69">
        <f t="shared" si="6"/>
        <v>1059.3</v>
      </c>
      <c r="L236" s="69">
        <f t="array" ref="L236">D236*1.08</f>
        <v>1069.2</v>
      </c>
      <c r="M236" s="69">
        <f t="shared" si="7"/>
        <v>1079.1</v>
      </c>
      <c r="N236" s="69">
        <f t="array" ref="N236">D236*1.1</f>
        <v>1089</v>
      </c>
      <c r="O236" s="69">
        <f t="shared" si="8"/>
        <v>1098.9</v>
      </c>
      <c r="P236" s="69">
        <f t="shared" si="9"/>
        <v>1108.8</v>
      </c>
      <c r="Q236" s="69">
        <f t="shared" si="10"/>
        <v>1118.7</v>
      </c>
      <c r="R236" s="69">
        <f t="shared" si="11"/>
        <v>1128.6</v>
      </c>
      <c r="S236" s="69">
        <f t="shared" si="12"/>
        <v>1138.5</v>
      </c>
      <c r="T236" s="69">
        <f t="shared" si="13"/>
        <v>1148.4</v>
      </c>
      <c r="U236" s="69">
        <f t="shared" si="14"/>
        <v>1158.3</v>
      </c>
      <c r="V236" s="69">
        <f t="shared" si="15"/>
        <v>1168.2</v>
      </c>
      <c r="W236" s="69">
        <f t="shared" si="16"/>
        <v>1178.1</v>
      </c>
      <c r="X236" s="69">
        <f t="shared" si="17"/>
        <v>1188</v>
      </c>
      <c r="Y236" s="69">
        <f t="shared" si="18"/>
        <v>1197.9</v>
      </c>
      <c r="Z236" s="69">
        <f t="shared" si="19"/>
        <v>1207.8</v>
      </c>
      <c r="AA236" s="69">
        <f t="shared" si="20"/>
        <v>1217.7</v>
      </c>
      <c r="AB236" s="69">
        <f t="shared" si="21"/>
        <v>1227.6</v>
      </c>
      <c r="AC236" s="69">
        <f t="shared" si="22"/>
        <v>1237.5</v>
      </c>
      <c r="AD236" s="69">
        <f t="shared" si="23"/>
        <v>1247.4</v>
      </c>
      <c r="AE236" s="69">
        <f t="shared" si="24"/>
        <v>1257.3</v>
      </c>
      <c r="AF236" s="69">
        <f t="shared" si="25"/>
        <v>1267.2</v>
      </c>
      <c r="AG236" s="69">
        <f t="shared" si="26"/>
        <v>1277.1</v>
      </c>
      <c r="AH236" s="69">
        <f t="shared" si="27"/>
        <v>1287</v>
      </c>
    </row>
    <row r="237">
      <c r="A237" s="95"/>
      <c r="B237" s="116" t="s">
        <v>442</v>
      </c>
      <c r="C237" s="116" t="s">
        <v>443</v>
      </c>
      <c r="D237" s="118">
        <v>1310.0</v>
      </c>
      <c r="E237" s="62">
        <f t="shared" si="28"/>
        <v>1323.1</v>
      </c>
      <c r="F237" s="68">
        <f t="shared" si="1"/>
        <v>1336.2</v>
      </c>
      <c r="G237" s="68">
        <f t="shared" si="2"/>
        <v>1349.3</v>
      </c>
      <c r="H237" s="69">
        <f t="shared" si="3"/>
        <v>1362.4</v>
      </c>
      <c r="I237" s="69">
        <f t="shared" si="4"/>
        <v>1375.5</v>
      </c>
      <c r="J237" s="69">
        <f t="shared" si="5"/>
        <v>1388.6</v>
      </c>
      <c r="K237" s="69">
        <f t="shared" si="6"/>
        <v>1401.7</v>
      </c>
      <c r="L237" s="69">
        <f t="array" ref="L237">D237*1.08</f>
        <v>1414.8</v>
      </c>
      <c r="M237" s="69">
        <f t="shared" si="7"/>
        <v>1427.9</v>
      </c>
      <c r="N237" s="69">
        <f t="array" ref="N237">D237*1.1</f>
        <v>1441</v>
      </c>
      <c r="O237" s="69">
        <f t="shared" si="8"/>
        <v>1454.1</v>
      </c>
      <c r="P237" s="69">
        <f t="shared" si="9"/>
        <v>1467.2</v>
      </c>
      <c r="Q237" s="69">
        <f t="shared" si="10"/>
        <v>1480.3</v>
      </c>
      <c r="R237" s="69">
        <f t="shared" si="11"/>
        <v>1493.4</v>
      </c>
      <c r="S237" s="69">
        <f t="shared" si="12"/>
        <v>1506.5</v>
      </c>
      <c r="T237" s="69">
        <f t="shared" si="13"/>
        <v>1519.6</v>
      </c>
      <c r="U237" s="69">
        <f t="shared" si="14"/>
        <v>1532.7</v>
      </c>
      <c r="V237" s="69">
        <f t="shared" si="15"/>
        <v>1545.8</v>
      </c>
      <c r="W237" s="69">
        <f t="shared" si="16"/>
        <v>1558.9</v>
      </c>
      <c r="X237" s="69">
        <f t="shared" si="17"/>
        <v>1572</v>
      </c>
      <c r="Y237" s="69">
        <f t="shared" si="18"/>
        <v>1585.1</v>
      </c>
      <c r="Z237" s="69">
        <f t="shared" si="19"/>
        <v>1598.2</v>
      </c>
      <c r="AA237" s="69">
        <f t="shared" si="20"/>
        <v>1611.3</v>
      </c>
      <c r="AB237" s="69">
        <f t="shared" si="21"/>
        <v>1624.4</v>
      </c>
      <c r="AC237" s="69">
        <f t="shared" si="22"/>
        <v>1637.5</v>
      </c>
      <c r="AD237" s="69">
        <f t="shared" si="23"/>
        <v>1650.6</v>
      </c>
      <c r="AE237" s="69">
        <f t="shared" si="24"/>
        <v>1663.7</v>
      </c>
      <c r="AF237" s="69">
        <f t="shared" si="25"/>
        <v>1676.8</v>
      </c>
      <c r="AG237" s="69">
        <f t="shared" si="26"/>
        <v>1689.9</v>
      </c>
      <c r="AH237" s="69">
        <f t="shared" si="27"/>
        <v>1703</v>
      </c>
    </row>
    <row r="238">
      <c r="A238" s="95"/>
      <c r="B238" s="116" t="s">
        <v>444</v>
      </c>
      <c r="C238" s="116" t="s">
        <v>445</v>
      </c>
      <c r="D238" s="118">
        <v>1310.0</v>
      </c>
      <c r="E238" s="62">
        <f t="shared" si="28"/>
        <v>1323.1</v>
      </c>
      <c r="F238" s="68">
        <f t="shared" si="1"/>
        <v>1336.2</v>
      </c>
      <c r="G238" s="68">
        <f t="shared" si="2"/>
        <v>1349.3</v>
      </c>
      <c r="H238" s="69">
        <f t="shared" si="3"/>
        <v>1362.4</v>
      </c>
      <c r="I238" s="69">
        <f t="shared" si="4"/>
        <v>1375.5</v>
      </c>
      <c r="J238" s="69">
        <f t="shared" si="5"/>
        <v>1388.6</v>
      </c>
      <c r="K238" s="69">
        <f t="shared" si="6"/>
        <v>1401.7</v>
      </c>
      <c r="L238" s="69">
        <f t="array" ref="L238">D238*1.08</f>
        <v>1414.8</v>
      </c>
      <c r="M238" s="69">
        <f t="shared" si="7"/>
        <v>1427.9</v>
      </c>
      <c r="N238" s="69">
        <f t="array" ref="N238">D238*1.1</f>
        <v>1441</v>
      </c>
      <c r="O238" s="69">
        <f t="shared" si="8"/>
        <v>1454.1</v>
      </c>
      <c r="P238" s="69">
        <f t="shared" si="9"/>
        <v>1467.2</v>
      </c>
      <c r="Q238" s="69">
        <f t="shared" si="10"/>
        <v>1480.3</v>
      </c>
      <c r="R238" s="69">
        <f t="shared" si="11"/>
        <v>1493.4</v>
      </c>
      <c r="S238" s="69">
        <f t="shared" si="12"/>
        <v>1506.5</v>
      </c>
      <c r="T238" s="69">
        <f t="shared" si="13"/>
        <v>1519.6</v>
      </c>
      <c r="U238" s="69">
        <f t="shared" si="14"/>
        <v>1532.7</v>
      </c>
      <c r="V238" s="69">
        <f t="shared" si="15"/>
        <v>1545.8</v>
      </c>
      <c r="W238" s="69">
        <f t="shared" si="16"/>
        <v>1558.9</v>
      </c>
      <c r="X238" s="69">
        <f t="shared" si="17"/>
        <v>1572</v>
      </c>
      <c r="Y238" s="69">
        <f t="shared" si="18"/>
        <v>1585.1</v>
      </c>
      <c r="Z238" s="69">
        <f t="shared" si="19"/>
        <v>1598.2</v>
      </c>
      <c r="AA238" s="69">
        <f t="shared" si="20"/>
        <v>1611.3</v>
      </c>
      <c r="AB238" s="69">
        <f t="shared" si="21"/>
        <v>1624.4</v>
      </c>
      <c r="AC238" s="69">
        <f t="shared" si="22"/>
        <v>1637.5</v>
      </c>
      <c r="AD238" s="69">
        <f t="shared" si="23"/>
        <v>1650.6</v>
      </c>
      <c r="AE238" s="69">
        <f t="shared" si="24"/>
        <v>1663.7</v>
      </c>
      <c r="AF238" s="69">
        <f t="shared" si="25"/>
        <v>1676.8</v>
      </c>
      <c r="AG238" s="69">
        <f t="shared" si="26"/>
        <v>1689.9</v>
      </c>
      <c r="AH238" s="69">
        <f t="shared" si="27"/>
        <v>1703</v>
      </c>
    </row>
    <row r="239">
      <c r="A239" s="95"/>
      <c r="B239" s="116" t="s">
        <v>446</v>
      </c>
      <c r="C239" s="116" t="s">
        <v>447</v>
      </c>
      <c r="D239" s="118">
        <v>1310.0</v>
      </c>
      <c r="E239" s="62">
        <f t="shared" si="28"/>
        <v>1323.1</v>
      </c>
      <c r="F239" s="68">
        <f t="shared" si="1"/>
        <v>1336.2</v>
      </c>
      <c r="G239" s="68">
        <f t="shared" si="2"/>
        <v>1349.3</v>
      </c>
      <c r="H239" s="69">
        <f t="shared" si="3"/>
        <v>1362.4</v>
      </c>
      <c r="I239" s="69">
        <f t="shared" si="4"/>
        <v>1375.5</v>
      </c>
      <c r="J239" s="69">
        <f t="shared" si="5"/>
        <v>1388.6</v>
      </c>
      <c r="K239" s="69">
        <f t="shared" si="6"/>
        <v>1401.7</v>
      </c>
      <c r="L239" s="69">
        <f t="array" ref="L239">D239*1.08</f>
        <v>1414.8</v>
      </c>
      <c r="M239" s="69">
        <f t="shared" si="7"/>
        <v>1427.9</v>
      </c>
      <c r="N239" s="69">
        <f t="array" ref="N239">D239*1.1</f>
        <v>1441</v>
      </c>
      <c r="O239" s="69">
        <f t="shared" si="8"/>
        <v>1454.1</v>
      </c>
      <c r="P239" s="69">
        <f t="shared" si="9"/>
        <v>1467.2</v>
      </c>
      <c r="Q239" s="69">
        <f t="shared" si="10"/>
        <v>1480.3</v>
      </c>
      <c r="R239" s="69">
        <f t="shared" si="11"/>
        <v>1493.4</v>
      </c>
      <c r="S239" s="69">
        <f t="shared" si="12"/>
        <v>1506.5</v>
      </c>
      <c r="T239" s="69">
        <f t="shared" si="13"/>
        <v>1519.6</v>
      </c>
      <c r="U239" s="69">
        <f t="shared" si="14"/>
        <v>1532.7</v>
      </c>
      <c r="V239" s="69">
        <f t="shared" si="15"/>
        <v>1545.8</v>
      </c>
      <c r="W239" s="69">
        <f t="shared" si="16"/>
        <v>1558.9</v>
      </c>
      <c r="X239" s="69">
        <f t="shared" si="17"/>
        <v>1572</v>
      </c>
      <c r="Y239" s="69">
        <f t="shared" si="18"/>
        <v>1585.1</v>
      </c>
      <c r="Z239" s="69">
        <f t="shared" si="19"/>
        <v>1598.2</v>
      </c>
      <c r="AA239" s="69">
        <f t="shared" si="20"/>
        <v>1611.3</v>
      </c>
      <c r="AB239" s="69">
        <f t="shared" si="21"/>
        <v>1624.4</v>
      </c>
      <c r="AC239" s="69">
        <f t="shared" si="22"/>
        <v>1637.5</v>
      </c>
      <c r="AD239" s="69">
        <f t="shared" si="23"/>
        <v>1650.6</v>
      </c>
      <c r="AE239" s="69">
        <f t="shared" si="24"/>
        <v>1663.7</v>
      </c>
      <c r="AF239" s="69">
        <f t="shared" si="25"/>
        <v>1676.8</v>
      </c>
      <c r="AG239" s="69">
        <f t="shared" si="26"/>
        <v>1689.9</v>
      </c>
      <c r="AH239" s="69">
        <f t="shared" si="27"/>
        <v>1703</v>
      </c>
    </row>
    <row r="240">
      <c r="A240" s="95"/>
      <c r="B240" s="116" t="s">
        <v>448</v>
      </c>
      <c r="C240" s="116" t="s">
        <v>449</v>
      </c>
      <c r="D240" s="118">
        <v>1310.0</v>
      </c>
      <c r="E240" s="62">
        <f t="shared" si="28"/>
        <v>1323.1</v>
      </c>
      <c r="F240" s="68">
        <f t="shared" si="1"/>
        <v>1336.2</v>
      </c>
      <c r="G240" s="68">
        <f t="shared" si="2"/>
        <v>1349.3</v>
      </c>
      <c r="H240" s="69">
        <f t="shared" si="3"/>
        <v>1362.4</v>
      </c>
      <c r="I240" s="69">
        <f t="shared" si="4"/>
        <v>1375.5</v>
      </c>
      <c r="J240" s="69">
        <f t="shared" si="5"/>
        <v>1388.6</v>
      </c>
      <c r="K240" s="69">
        <f t="shared" si="6"/>
        <v>1401.7</v>
      </c>
      <c r="L240" s="69">
        <f t="array" ref="L240">D240*1.08</f>
        <v>1414.8</v>
      </c>
      <c r="M240" s="69">
        <f t="shared" si="7"/>
        <v>1427.9</v>
      </c>
      <c r="N240" s="69">
        <f t="array" ref="N240">D240*1.1</f>
        <v>1441</v>
      </c>
      <c r="O240" s="69">
        <f t="shared" si="8"/>
        <v>1454.1</v>
      </c>
      <c r="P240" s="69">
        <f t="shared" si="9"/>
        <v>1467.2</v>
      </c>
      <c r="Q240" s="69">
        <f t="shared" si="10"/>
        <v>1480.3</v>
      </c>
      <c r="R240" s="69">
        <f t="shared" si="11"/>
        <v>1493.4</v>
      </c>
      <c r="S240" s="69">
        <f t="shared" si="12"/>
        <v>1506.5</v>
      </c>
      <c r="T240" s="69">
        <f t="shared" si="13"/>
        <v>1519.6</v>
      </c>
      <c r="U240" s="69">
        <f t="shared" si="14"/>
        <v>1532.7</v>
      </c>
      <c r="V240" s="69">
        <f t="shared" si="15"/>
        <v>1545.8</v>
      </c>
      <c r="W240" s="69">
        <f t="shared" si="16"/>
        <v>1558.9</v>
      </c>
      <c r="X240" s="69">
        <f t="shared" si="17"/>
        <v>1572</v>
      </c>
      <c r="Y240" s="69">
        <f t="shared" si="18"/>
        <v>1585.1</v>
      </c>
      <c r="Z240" s="69">
        <f t="shared" si="19"/>
        <v>1598.2</v>
      </c>
      <c r="AA240" s="69">
        <f t="shared" si="20"/>
        <v>1611.3</v>
      </c>
      <c r="AB240" s="69">
        <f t="shared" si="21"/>
        <v>1624.4</v>
      </c>
      <c r="AC240" s="69">
        <f t="shared" si="22"/>
        <v>1637.5</v>
      </c>
      <c r="AD240" s="69">
        <f t="shared" si="23"/>
        <v>1650.6</v>
      </c>
      <c r="AE240" s="69">
        <f t="shared" si="24"/>
        <v>1663.7</v>
      </c>
      <c r="AF240" s="69">
        <f t="shared" si="25"/>
        <v>1676.8</v>
      </c>
      <c r="AG240" s="69">
        <f t="shared" si="26"/>
        <v>1689.9</v>
      </c>
      <c r="AH240" s="69">
        <f t="shared" si="27"/>
        <v>1703</v>
      </c>
    </row>
    <row r="241">
      <c r="A241" s="95"/>
      <c r="B241" s="116" t="s">
        <v>450</v>
      </c>
      <c r="C241" s="116" t="s">
        <v>451</v>
      </c>
      <c r="D241" s="118">
        <v>1310.0</v>
      </c>
      <c r="E241" s="62">
        <f t="shared" si="28"/>
        <v>1323.1</v>
      </c>
      <c r="F241" s="68">
        <f t="shared" si="1"/>
        <v>1336.2</v>
      </c>
      <c r="G241" s="68">
        <f t="shared" si="2"/>
        <v>1349.3</v>
      </c>
      <c r="H241" s="69">
        <f t="shared" si="3"/>
        <v>1362.4</v>
      </c>
      <c r="I241" s="69">
        <f t="shared" si="4"/>
        <v>1375.5</v>
      </c>
      <c r="J241" s="69">
        <f t="shared" si="5"/>
        <v>1388.6</v>
      </c>
      <c r="K241" s="69">
        <f t="shared" si="6"/>
        <v>1401.7</v>
      </c>
      <c r="L241" s="69">
        <f t="array" ref="L241">D241*1.08</f>
        <v>1414.8</v>
      </c>
      <c r="M241" s="69">
        <f t="shared" si="7"/>
        <v>1427.9</v>
      </c>
      <c r="N241" s="69">
        <f t="array" ref="N241">D241*1.1</f>
        <v>1441</v>
      </c>
      <c r="O241" s="69">
        <f t="shared" si="8"/>
        <v>1454.1</v>
      </c>
      <c r="P241" s="69">
        <f t="shared" si="9"/>
        <v>1467.2</v>
      </c>
      <c r="Q241" s="69">
        <f t="shared" si="10"/>
        <v>1480.3</v>
      </c>
      <c r="R241" s="69">
        <f t="shared" si="11"/>
        <v>1493.4</v>
      </c>
      <c r="S241" s="69">
        <f t="shared" si="12"/>
        <v>1506.5</v>
      </c>
      <c r="T241" s="69">
        <f t="shared" si="13"/>
        <v>1519.6</v>
      </c>
      <c r="U241" s="69">
        <f t="shared" si="14"/>
        <v>1532.7</v>
      </c>
      <c r="V241" s="69">
        <f t="shared" si="15"/>
        <v>1545.8</v>
      </c>
      <c r="W241" s="69">
        <f t="shared" si="16"/>
        <v>1558.9</v>
      </c>
      <c r="X241" s="69">
        <f t="shared" si="17"/>
        <v>1572</v>
      </c>
      <c r="Y241" s="69">
        <f t="shared" si="18"/>
        <v>1585.1</v>
      </c>
      <c r="Z241" s="69">
        <f t="shared" si="19"/>
        <v>1598.2</v>
      </c>
      <c r="AA241" s="69">
        <f t="shared" si="20"/>
        <v>1611.3</v>
      </c>
      <c r="AB241" s="69">
        <f t="shared" si="21"/>
        <v>1624.4</v>
      </c>
      <c r="AC241" s="69">
        <f t="shared" si="22"/>
        <v>1637.5</v>
      </c>
      <c r="AD241" s="69">
        <f t="shared" si="23"/>
        <v>1650.6</v>
      </c>
      <c r="AE241" s="69">
        <f t="shared" si="24"/>
        <v>1663.7</v>
      </c>
      <c r="AF241" s="69">
        <f t="shared" si="25"/>
        <v>1676.8</v>
      </c>
      <c r="AG241" s="69">
        <f t="shared" si="26"/>
        <v>1689.9</v>
      </c>
      <c r="AH241" s="69">
        <f t="shared" si="27"/>
        <v>1703</v>
      </c>
    </row>
    <row r="242">
      <c r="A242" s="95"/>
      <c r="B242" s="116" t="s">
        <v>452</v>
      </c>
      <c r="C242" s="116" t="s">
        <v>453</v>
      </c>
      <c r="D242" s="118">
        <v>1310.0</v>
      </c>
      <c r="E242" s="62">
        <f t="shared" si="28"/>
        <v>1323.1</v>
      </c>
      <c r="F242" s="68">
        <f t="shared" si="1"/>
        <v>1336.2</v>
      </c>
      <c r="G242" s="68">
        <f t="shared" si="2"/>
        <v>1349.3</v>
      </c>
      <c r="H242" s="69">
        <f t="shared" si="3"/>
        <v>1362.4</v>
      </c>
      <c r="I242" s="69">
        <f t="shared" si="4"/>
        <v>1375.5</v>
      </c>
      <c r="J242" s="69">
        <f t="shared" si="5"/>
        <v>1388.6</v>
      </c>
      <c r="K242" s="69">
        <f t="shared" si="6"/>
        <v>1401.7</v>
      </c>
      <c r="L242" s="69">
        <f t="array" ref="L242">D242*1.08</f>
        <v>1414.8</v>
      </c>
      <c r="M242" s="69">
        <f t="shared" si="7"/>
        <v>1427.9</v>
      </c>
      <c r="N242" s="69">
        <f t="array" ref="N242">D242*1.1</f>
        <v>1441</v>
      </c>
      <c r="O242" s="69">
        <f t="shared" si="8"/>
        <v>1454.1</v>
      </c>
      <c r="P242" s="69">
        <f t="shared" si="9"/>
        <v>1467.2</v>
      </c>
      <c r="Q242" s="69">
        <f t="shared" si="10"/>
        <v>1480.3</v>
      </c>
      <c r="R242" s="69">
        <f t="shared" si="11"/>
        <v>1493.4</v>
      </c>
      <c r="S242" s="69">
        <f t="shared" si="12"/>
        <v>1506.5</v>
      </c>
      <c r="T242" s="69">
        <f t="shared" si="13"/>
        <v>1519.6</v>
      </c>
      <c r="U242" s="69">
        <f t="shared" si="14"/>
        <v>1532.7</v>
      </c>
      <c r="V242" s="69">
        <f t="shared" si="15"/>
        <v>1545.8</v>
      </c>
      <c r="W242" s="69">
        <f t="shared" si="16"/>
        <v>1558.9</v>
      </c>
      <c r="X242" s="69">
        <f t="shared" si="17"/>
        <v>1572</v>
      </c>
      <c r="Y242" s="69">
        <f t="shared" si="18"/>
        <v>1585.1</v>
      </c>
      <c r="Z242" s="69">
        <f t="shared" si="19"/>
        <v>1598.2</v>
      </c>
      <c r="AA242" s="69">
        <f t="shared" si="20"/>
        <v>1611.3</v>
      </c>
      <c r="AB242" s="69">
        <f t="shared" si="21"/>
        <v>1624.4</v>
      </c>
      <c r="AC242" s="69">
        <f t="shared" si="22"/>
        <v>1637.5</v>
      </c>
      <c r="AD242" s="69">
        <f t="shared" si="23"/>
        <v>1650.6</v>
      </c>
      <c r="AE242" s="69">
        <f t="shared" si="24"/>
        <v>1663.7</v>
      </c>
      <c r="AF242" s="69">
        <f t="shared" si="25"/>
        <v>1676.8</v>
      </c>
      <c r="AG242" s="69">
        <f t="shared" si="26"/>
        <v>1689.9</v>
      </c>
      <c r="AH242" s="69">
        <f t="shared" si="27"/>
        <v>1703</v>
      </c>
    </row>
    <row r="243">
      <c r="A243" s="95"/>
      <c r="B243" s="120" t="s">
        <v>454</v>
      </c>
      <c r="C243" s="121" t="s">
        <v>455</v>
      </c>
      <c r="D243" s="118">
        <v>1310.0</v>
      </c>
      <c r="E243" s="62">
        <f t="shared" si="28"/>
        <v>1323.1</v>
      </c>
      <c r="F243" s="68">
        <f t="shared" si="1"/>
        <v>1336.2</v>
      </c>
      <c r="G243" s="68">
        <f t="shared" si="2"/>
        <v>1349.3</v>
      </c>
      <c r="H243" s="69">
        <f t="shared" si="3"/>
        <v>1362.4</v>
      </c>
      <c r="I243" s="69">
        <f t="shared" si="4"/>
        <v>1375.5</v>
      </c>
      <c r="J243" s="69">
        <f t="shared" si="5"/>
        <v>1388.6</v>
      </c>
      <c r="K243" s="69">
        <f t="shared" si="6"/>
        <v>1401.7</v>
      </c>
      <c r="L243" s="69">
        <f t="array" ref="L243">D243*1.08</f>
        <v>1414.8</v>
      </c>
      <c r="M243" s="69">
        <f t="shared" si="7"/>
        <v>1427.9</v>
      </c>
      <c r="N243" s="69">
        <f t="array" ref="N243">D243*1.1</f>
        <v>1441</v>
      </c>
      <c r="O243" s="69">
        <f t="shared" si="8"/>
        <v>1454.1</v>
      </c>
      <c r="P243" s="69">
        <f t="shared" si="9"/>
        <v>1467.2</v>
      </c>
      <c r="Q243" s="69">
        <f t="shared" si="10"/>
        <v>1480.3</v>
      </c>
      <c r="R243" s="69">
        <f t="shared" si="11"/>
        <v>1493.4</v>
      </c>
      <c r="S243" s="69">
        <f t="shared" si="12"/>
        <v>1506.5</v>
      </c>
      <c r="T243" s="69">
        <f t="shared" si="13"/>
        <v>1519.6</v>
      </c>
      <c r="U243" s="69">
        <f t="shared" si="14"/>
        <v>1532.7</v>
      </c>
      <c r="V243" s="69">
        <f t="shared" si="15"/>
        <v>1545.8</v>
      </c>
      <c r="W243" s="69">
        <f t="shared" si="16"/>
        <v>1558.9</v>
      </c>
      <c r="X243" s="69">
        <f t="shared" si="17"/>
        <v>1572</v>
      </c>
      <c r="Y243" s="69">
        <f t="shared" si="18"/>
        <v>1585.1</v>
      </c>
      <c r="Z243" s="69">
        <f t="shared" si="19"/>
        <v>1598.2</v>
      </c>
      <c r="AA243" s="69">
        <f t="shared" si="20"/>
        <v>1611.3</v>
      </c>
      <c r="AB243" s="69">
        <f t="shared" si="21"/>
        <v>1624.4</v>
      </c>
      <c r="AC243" s="69">
        <f t="shared" si="22"/>
        <v>1637.5</v>
      </c>
      <c r="AD243" s="69">
        <f t="shared" si="23"/>
        <v>1650.6</v>
      </c>
      <c r="AE243" s="69">
        <f t="shared" si="24"/>
        <v>1663.7</v>
      </c>
      <c r="AF243" s="69">
        <f t="shared" si="25"/>
        <v>1676.8</v>
      </c>
      <c r="AG243" s="69">
        <f t="shared" si="26"/>
        <v>1689.9</v>
      </c>
      <c r="AH243" s="69">
        <f t="shared" si="27"/>
        <v>1703</v>
      </c>
    </row>
    <row r="244">
      <c r="A244" s="95"/>
      <c r="B244" s="120" t="s">
        <v>456</v>
      </c>
      <c r="C244" s="121" t="s">
        <v>457</v>
      </c>
      <c r="D244" s="118">
        <v>1310.0</v>
      </c>
      <c r="E244" s="62">
        <f t="shared" si="28"/>
        <v>1323.1</v>
      </c>
      <c r="F244" s="68">
        <f t="shared" si="1"/>
        <v>1336.2</v>
      </c>
      <c r="G244" s="68">
        <f t="shared" si="2"/>
        <v>1349.3</v>
      </c>
      <c r="H244" s="69">
        <f t="shared" si="3"/>
        <v>1362.4</v>
      </c>
      <c r="I244" s="69">
        <f t="shared" si="4"/>
        <v>1375.5</v>
      </c>
      <c r="J244" s="69">
        <f t="shared" si="5"/>
        <v>1388.6</v>
      </c>
      <c r="K244" s="69">
        <f t="shared" si="6"/>
        <v>1401.7</v>
      </c>
      <c r="L244" s="69">
        <f t="array" ref="L244">D244*1.08</f>
        <v>1414.8</v>
      </c>
      <c r="M244" s="69">
        <f t="shared" si="7"/>
        <v>1427.9</v>
      </c>
      <c r="N244" s="69">
        <f t="array" ref="N244">D244*1.1</f>
        <v>1441</v>
      </c>
      <c r="O244" s="69">
        <f t="shared" si="8"/>
        <v>1454.1</v>
      </c>
      <c r="P244" s="69">
        <f t="shared" si="9"/>
        <v>1467.2</v>
      </c>
      <c r="Q244" s="69">
        <f t="shared" si="10"/>
        <v>1480.3</v>
      </c>
      <c r="R244" s="69">
        <f t="shared" si="11"/>
        <v>1493.4</v>
      </c>
      <c r="S244" s="69">
        <f t="shared" si="12"/>
        <v>1506.5</v>
      </c>
      <c r="T244" s="69">
        <f t="shared" si="13"/>
        <v>1519.6</v>
      </c>
      <c r="U244" s="69">
        <f t="shared" si="14"/>
        <v>1532.7</v>
      </c>
      <c r="V244" s="69">
        <f t="shared" si="15"/>
        <v>1545.8</v>
      </c>
      <c r="W244" s="69">
        <f t="shared" si="16"/>
        <v>1558.9</v>
      </c>
      <c r="X244" s="69">
        <f t="shared" si="17"/>
        <v>1572</v>
      </c>
      <c r="Y244" s="69">
        <f t="shared" si="18"/>
        <v>1585.1</v>
      </c>
      <c r="Z244" s="69">
        <f t="shared" si="19"/>
        <v>1598.2</v>
      </c>
      <c r="AA244" s="69">
        <f t="shared" si="20"/>
        <v>1611.3</v>
      </c>
      <c r="AB244" s="69">
        <f t="shared" si="21"/>
        <v>1624.4</v>
      </c>
      <c r="AC244" s="69">
        <f t="shared" si="22"/>
        <v>1637.5</v>
      </c>
      <c r="AD244" s="69">
        <f t="shared" si="23"/>
        <v>1650.6</v>
      </c>
      <c r="AE244" s="69">
        <f t="shared" si="24"/>
        <v>1663.7</v>
      </c>
      <c r="AF244" s="69">
        <f t="shared" si="25"/>
        <v>1676.8</v>
      </c>
      <c r="AG244" s="69">
        <f t="shared" si="26"/>
        <v>1689.9</v>
      </c>
      <c r="AH244" s="69">
        <f t="shared" si="27"/>
        <v>1703</v>
      </c>
    </row>
    <row r="245">
      <c r="B245" s="119" t="s">
        <v>458</v>
      </c>
      <c r="C245" s="119" t="s">
        <v>459</v>
      </c>
      <c r="D245" s="118">
        <v>1310.0</v>
      </c>
      <c r="E245" s="62">
        <f t="shared" si="28"/>
        <v>1323.1</v>
      </c>
      <c r="F245" s="68">
        <f t="shared" si="1"/>
        <v>1336.2</v>
      </c>
      <c r="G245" s="68">
        <f t="shared" si="2"/>
        <v>1349.3</v>
      </c>
      <c r="H245" s="69">
        <f t="shared" si="3"/>
        <v>1362.4</v>
      </c>
      <c r="I245" s="69">
        <f t="shared" si="4"/>
        <v>1375.5</v>
      </c>
      <c r="J245" s="69">
        <f t="shared" si="5"/>
        <v>1388.6</v>
      </c>
      <c r="K245" s="69">
        <f t="shared" si="6"/>
        <v>1401.7</v>
      </c>
      <c r="L245" s="69">
        <f t="array" ref="L245">D245*1.08</f>
        <v>1414.8</v>
      </c>
      <c r="M245" s="69">
        <f t="shared" si="7"/>
        <v>1427.9</v>
      </c>
      <c r="N245" s="69">
        <f t="array" ref="N245">D245*1.1</f>
        <v>1441</v>
      </c>
      <c r="O245" s="69">
        <f t="shared" si="8"/>
        <v>1454.1</v>
      </c>
      <c r="P245" s="69">
        <f t="shared" si="9"/>
        <v>1467.2</v>
      </c>
      <c r="Q245" s="69">
        <f t="shared" si="10"/>
        <v>1480.3</v>
      </c>
      <c r="R245" s="69">
        <f t="shared" si="11"/>
        <v>1493.4</v>
      </c>
      <c r="S245" s="69">
        <f t="shared" si="12"/>
        <v>1506.5</v>
      </c>
      <c r="T245" s="69">
        <f t="shared" si="13"/>
        <v>1519.6</v>
      </c>
      <c r="U245" s="69">
        <f t="shared" si="14"/>
        <v>1532.7</v>
      </c>
      <c r="V245" s="69">
        <f t="shared" si="15"/>
        <v>1545.8</v>
      </c>
      <c r="W245" s="69">
        <f t="shared" si="16"/>
        <v>1558.9</v>
      </c>
      <c r="X245" s="69">
        <f t="shared" si="17"/>
        <v>1572</v>
      </c>
      <c r="Y245" s="69">
        <f t="shared" si="18"/>
        <v>1585.1</v>
      </c>
      <c r="Z245" s="69">
        <f t="shared" si="19"/>
        <v>1598.2</v>
      </c>
      <c r="AA245" s="69">
        <f t="shared" si="20"/>
        <v>1611.3</v>
      </c>
      <c r="AB245" s="69">
        <f t="shared" si="21"/>
        <v>1624.4</v>
      </c>
      <c r="AC245" s="69">
        <f t="shared" si="22"/>
        <v>1637.5</v>
      </c>
      <c r="AD245" s="69">
        <f t="shared" si="23"/>
        <v>1650.6</v>
      </c>
      <c r="AE245" s="69">
        <f t="shared" si="24"/>
        <v>1663.7</v>
      </c>
      <c r="AF245" s="69">
        <f t="shared" si="25"/>
        <v>1676.8</v>
      </c>
      <c r="AG245" s="69">
        <f t="shared" si="26"/>
        <v>1689.9</v>
      </c>
      <c r="AH245" s="69">
        <f t="shared" si="27"/>
        <v>1703</v>
      </c>
    </row>
    <row r="246">
      <c r="B246" s="116" t="s">
        <v>460</v>
      </c>
      <c r="C246" s="122" t="s">
        <v>461</v>
      </c>
      <c r="D246" s="118">
        <v>1310.0</v>
      </c>
      <c r="E246" s="62">
        <f t="shared" si="28"/>
        <v>1323.1</v>
      </c>
      <c r="F246" s="68">
        <f t="shared" si="1"/>
        <v>1336.2</v>
      </c>
      <c r="G246" s="68">
        <f t="shared" si="2"/>
        <v>1349.3</v>
      </c>
      <c r="H246" s="69">
        <f t="shared" si="3"/>
        <v>1362.4</v>
      </c>
      <c r="I246" s="69">
        <f t="shared" si="4"/>
        <v>1375.5</v>
      </c>
      <c r="J246" s="69">
        <f t="shared" si="5"/>
        <v>1388.6</v>
      </c>
      <c r="K246" s="69">
        <f t="shared" si="6"/>
        <v>1401.7</v>
      </c>
      <c r="L246" s="69">
        <f t="array" ref="L246">D246*1.08</f>
        <v>1414.8</v>
      </c>
      <c r="M246" s="69">
        <f t="shared" si="7"/>
        <v>1427.9</v>
      </c>
      <c r="N246" s="69">
        <f t="array" ref="N246">D246*1.1</f>
        <v>1441</v>
      </c>
      <c r="O246" s="69">
        <f t="shared" si="8"/>
        <v>1454.1</v>
      </c>
      <c r="P246" s="69">
        <f t="shared" si="9"/>
        <v>1467.2</v>
      </c>
      <c r="Q246" s="69">
        <f t="shared" si="10"/>
        <v>1480.3</v>
      </c>
      <c r="R246" s="69">
        <f t="shared" si="11"/>
        <v>1493.4</v>
      </c>
      <c r="S246" s="69">
        <f t="shared" si="12"/>
        <v>1506.5</v>
      </c>
      <c r="T246" s="69">
        <f t="shared" si="13"/>
        <v>1519.6</v>
      </c>
      <c r="U246" s="69">
        <f t="shared" si="14"/>
        <v>1532.7</v>
      </c>
      <c r="V246" s="69">
        <f t="shared" si="15"/>
        <v>1545.8</v>
      </c>
      <c r="W246" s="69">
        <f t="shared" si="16"/>
        <v>1558.9</v>
      </c>
      <c r="X246" s="69">
        <f t="shared" si="17"/>
        <v>1572</v>
      </c>
      <c r="Y246" s="69">
        <f t="shared" si="18"/>
        <v>1585.1</v>
      </c>
      <c r="Z246" s="69">
        <f t="shared" si="19"/>
        <v>1598.2</v>
      </c>
      <c r="AA246" s="69">
        <f t="shared" si="20"/>
        <v>1611.3</v>
      </c>
      <c r="AB246" s="69">
        <f t="shared" si="21"/>
        <v>1624.4</v>
      </c>
      <c r="AC246" s="69">
        <f t="shared" si="22"/>
        <v>1637.5</v>
      </c>
      <c r="AD246" s="69">
        <f t="shared" si="23"/>
        <v>1650.6</v>
      </c>
      <c r="AE246" s="69">
        <f t="shared" si="24"/>
        <v>1663.7</v>
      </c>
      <c r="AF246" s="69">
        <f t="shared" si="25"/>
        <v>1676.8</v>
      </c>
      <c r="AG246" s="69">
        <f t="shared" si="26"/>
        <v>1689.9</v>
      </c>
      <c r="AH246" s="69">
        <f t="shared" si="27"/>
        <v>1703</v>
      </c>
    </row>
    <row r="247">
      <c r="B247" s="123" t="s">
        <v>462</v>
      </c>
      <c r="C247" s="116" t="s">
        <v>463</v>
      </c>
      <c r="D247" s="118">
        <v>1310.0</v>
      </c>
      <c r="E247" s="62">
        <f t="shared" si="28"/>
        <v>1323.1</v>
      </c>
      <c r="F247" s="68">
        <f t="shared" si="1"/>
        <v>1336.2</v>
      </c>
      <c r="G247" s="68">
        <f t="shared" si="2"/>
        <v>1349.3</v>
      </c>
      <c r="H247" s="69">
        <f t="shared" si="3"/>
        <v>1362.4</v>
      </c>
      <c r="I247" s="69">
        <f t="shared" si="4"/>
        <v>1375.5</v>
      </c>
      <c r="J247" s="69">
        <f t="shared" si="5"/>
        <v>1388.6</v>
      </c>
      <c r="K247" s="69">
        <f t="shared" si="6"/>
        <v>1401.7</v>
      </c>
      <c r="L247" s="69">
        <f t="array" ref="L247">D247*1.08</f>
        <v>1414.8</v>
      </c>
      <c r="M247" s="69">
        <f t="shared" si="7"/>
        <v>1427.9</v>
      </c>
      <c r="N247" s="69">
        <f t="array" ref="N247">D247*1.1</f>
        <v>1441</v>
      </c>
      <c r="O247" s="69">
        <f t="shared" si="8"/>
        <v>1454.1</v>
      </c>
      <c r="P247" s="69">
        <f t="shared" si="9"/>
        <v>1467.2</v>
      </c>
      <c r="Q247" s="69">
        <f t="shared" si="10"/>
        <v>1480.3</v>
      </c>
      <c r="R247" s="69">
        <f t="shared" si="11"/>
        <v>1493.4</v>
      </c>
      <c r="S247" s="69">
        <f t="shared" si="12"/>
        <v>1506.5</v>
      </c>
      <c r="T247" s="69">
        <f t="shared" si="13"/>
        <v>1519.6</v>
      </c>
      <c r="U247" s="69">
        <f t="shared" si="14"/>
        <v>1532.7</v>
      </c>
      <c r="V247" s="69">
        <f t="shared" si="15"/>
        <v>1545.8</v>
      </c>
      <c r="W247" s="69">
        <f t="shared" si="16"/>
        <v>1558.9</v>
      </c>
      <c r="X247" s="69">
        <f t="shared" si="17"/>
        <v>1572</v>
      </c>
      <c r="Y247" s="69">
        <f t="shared" si="18"/>
        <v>1585.1</v>
      </c>
      <c r="Z247" s="69">
        <f t="shared" si="19"/>
        <v>1598.2</v>
      </c>
      <c r="AA247" s="69">
        <f t="shared" si="20"/>
        <v>1611.3</v>
      </c>
      <c r="AB247" s="69">
        <f t="shared" si="21"/>
        <v>1624.4</v>
      </c>
      <c r="AC247" s="69">
        <f t="shared" si="22"/>
        <v>1637.5</v>
      </c>
      <c r="AD247" s="69">
        <f t="shared" si="23"/>
        <v>1650.6</v>
      </c>
      <c r="AE247" s="69">
        <f t="shared" si="24"/>
        <v>1663.7</v>
      </c>
      <c r="AF247" s="69">
        <f t="shared" si="25"/>
        <v>1676.8</v>
      </c>
      <c r="AG247" s="69">
        <f t="shared" si="26"/>
        <v>1689.9</v>
      </c>
      <c r="AH247" s="69">
        <f t="shared" si="27"/>
        <v>1703</v>
      </c>
    </row>
    <row r="248">
      <c r="B248" s="116" t="s">
        <v>464</v>
      </c>
      <c r="C248" s="116" t="s">
        <v>465</v>
      </c>
      <c r="D248" s="118">
        <v>1310.0</v>
      </c>
      <c r="E248" s="62">
        <f t="shared" si="28"/>
        <v>1323.1</v>
      </c>
      <c r="F248" s="68">
        <f t="shared" si="1"/>
        <v>1336.2</v>
      </c>
      <c r="G248" s="68">
        <f t="shared" si="2"/>
        <v>1349.3</v>
      </c>
      <c r="H248" s="69">
        <f t="shared" si="3"/>
        <v>1362.4</v>
      </c>
      <c r="I248" s="69">
        <f t="shared" si="4"/>
        <v>1375.5</v>
      </c>
      <c r="J248" s="69">
        <f t="shared" si="5"/>
        <v>1388.6</v>
      </c>
      <c r="K248" s="69">
        <f t="shared" si="6"/>
        <v>1401.7</v>
      </c>
      <c r="L248" s="69">
        <f t="array" ref="L248">D248*1.08</f>
        <v>1414.8</v>
      </c>
      <c r="M248" s="69">
        <f t="shared" si="7"/>
        <v>1427.9</v>
      </c>
      <c r="N248" s="69">
        <f t="array" ref="N248">D248*1.1</f>
        <v>1441</v>
      </c>
      <c r="O248" s="69">
        <f t="shared" si="8"/>
        <v>1454.1</v>
      </c>
      <c r="P248" s="69">
        <f t="shared" si="9"/>
        <v>1467.2</v>
      </c>
      <c r="Q248" s="69">
        <f t="shared" si="10"/>
        <v>1480.3</v>
      </c>
      <c r="R248" s="69">
        <f t="shared" si="11"/>
        <v>1493.4</v>
      </c>
      <c r="S248" s="69">
        <f t="shared" si="12"/>
        <v>1506.5</v>
      </c>
      <c r="T248" s="69">
        <f t="shared" si="13"/>
        <v>1519.6</v>
      </c>
      <c r="U248" s="69">
        <f t="shared" si="14"/>
        <v>1532.7</v>
      </c>
      <c r="V248" s="69">
        <f t="shared" si="15"/>
        <v>1545.8</v>
      </c>
      <c r="W248" s="69">
        <f t="shared" si="16"/>
        <v>1558.9</v>
      </c>
      <c r="X248" s="69">
        <f t="shared" si="17"/>
        <v>1572</v>
      </c>
      <c r="Y248" s="69">
        <f t="shared" si="18"/>
        <v>1585.1</v>
      </c>
      <c r="Z248" s="69">
        <f t="shared" si="19"/>
        <v>1598.2</v>
      </c>
      <c r="AA248" s="69">
        <f t="shared" si="20"/>
        <v>1611.3</v>
      </c>
      <c r="AB248" s="69">
        <f t="shared" si="21"/>
        <v>1624.4</v>
      </c>
      <c r="AC248" s="69">
        <f t="shared" si="22"/>
        <v>1637.5</v>
      </c>
      <c r="AD248" s="69">
        <f t="shared" si="23"/>
        <v>1650.6</v>
      </c>
      <c r="AE248" s="69">
        <f t="shared" si="24"/>
        <v>1663.7</v>
      </c>
      <c r="AF248" s="69">
        <f t="shared" si="25"/>
        <v>1676.8</v>
      </c>
      <c r="AG248" s="69">
        <f t="shared" si="26"/>
        <v>1689.9</v>
      </c>
      <c r="AH248" s="69">
        <f t="shared" si="27"/>
        <v>1703</v>
      </c>
    </row>
    <row r="249">
      <c r="B249" s="116" t="s">
        <v>466</v>
      </c>
      <c r="C249" s="116" t="s">
        <v>467</v>
      </c>
      <c r="D249" s="118">
        <v>1310.0</v>
      </c>
      <c r="E249" s="62">
        <f t="shared" si="28"/>
        <v>1323.1</v>
      </c>
      <c r="F249" s="68">
        <f t="shared" si="1"/>
        <v>1336.2</v>
      </c>
      <c r="G249" s="68">
        <f t="shared" si="2"/>
        <v>1349.3</v>
      </c>
      <c r="H249" s="69">
        <f t="shared" si="3"/>
        <v>1362.4</v>
      </c>
      <c r="I249" s="69">
        <f t="shared" si="4"/>
        <v>1375.5</v>
      </c>
      <c r="J249" s="69">
        <f t="shared" si="5"/>
        <v>1388.6</v>
      </c>
      <c r="K249" s="69">
        <f t="shared" si="6"/>
        <v>1401.7</v>
      </c>
      <c r="L249" s="69">
        <f t="array" ref="L249">D249*1.08</f>
        <v>1414.8</v>
      </c>
      <c r="M249" s="69">
        <f t="shared" si="7"/>
        <v>1427.9</v>
      </c>
      <c r="N249" s="69">
        <f t="array" ref="N249">D249*1.1</f>
        <v>1441</v>
      </c>
      <c r="O249" s="69">
        <f t="shared" si="8"/>
        <v>1454.1</v>
      </c>
      <c r="P249" s="69">
        <f t="shared" si="9"/>
        <v>1467.2</v>
      </c>
      <c r="Q249" s="69">
        <f t="shared" si="10"/>
        <v>1480.3</v>
      </c>
      <c r="R249" s="69">
        <f t="shared" si="11"/>
        <v>1493.4</v>
      </c>
      <c r="S249" s="69">
        <f t="shared" si="12"/>
        <v>1506.5</v>
      </c>
      <c r="T249" s="69">
        <f t="shared" si="13"/>
        <v>1519.6</v>
      </c>
      <c r="U249" s="69">
        <f t="shared" si="14"/>
        <v>1532.7</v>
      </c>
      <c r="V249" s="69">
        <f t="shared" si="15"/>
        <v>1545.8</v>
      </c>
      <c r="W249" s="69">
        <f t="shared" si="16"/>
        <v>1558.9</v>
      </c>
      <c r="X249" s="69">
        <f t="shared" si="17"/>
        <v>1572</v>
      </c>
      <c r="Y249" s="69">
        <f t="shared" si="18"/>
        <v>1585.1</v>
      </c>
      <c r="Z249" s="69">
        <f t="shared" si="19"/>
        <v>1598.2</v>
      </c>
      <c r="AA249" s="69">
        <f t="shared" si="20"/>
        <v>1611.3</v>
      </c>
      <c r="AB249" s="69">
        <f t="shared" si="21"/>
        <v>1624.4</v>
      </c>
      <c r="AC249" s="69">
        <f t="shared" si="22"/>
        <v>1637.5</v>
      </c>
      <c r="AD249" s="69">
        <f t="shared" si="23"/>
        <v>1650.6</v>
      </c>
      <c r="AE249" s="69">
        <f t="shared" si="24"/>
        <v>1663.7</v>
      </c>
      <c r="AF249" s="69">
        <f t="shared" si="25"/>
        <v>1676.8</v>
      </c>
      <c r="AG249" s="69">
        <f t="shared" si="26"/>
        <v>1689.9</v>
      </c>
      <c r="AH249" s="69">
        <f t="shared" si="27"/>
        <v>1703</v>
      </c>
    </row>
    <row r="250">
      <c r="B250" s="116" t="s">
        <v>468</v>
      </c>
      <c r="C250" s="116" t="s">
        <v>469</v>
      </c>
      <c r="D250" s="118">
        <v>1310.0</v>
      </c>
      <c r="E250" s="62">
        <f t="shared" si="28"/>
        <v>1323.1</v>
      </c>
      <c r="F250" s="68">
        <f t="shared" si="1"/>
        <v>1336.2</v>
      </c>
      <c r="G250" s="68">
        <f t="shared" si="2"/>
        <v>1349.3</v>
      </c>
      <c r="H250" s="69">
        <f t="shared" si="3"/>
        <v>1362.4</v>
      </c>
      <c r="I250" s="69">
        <f t="shared" si="4"/>
        <v>1375.5</v>
      </c>
      <c r="J250" s="69">
        <f t="shared" si="5"/>
        <v>1388.6</v>
      </c>
      <c r="K250" s="69">
        <f t="shared" si="6"/>
        <v>1401.7</v>
      </c>
      <c r="L250" s="69">
        <f t="array" ref="L250">D250*1.08</f>
        <v>1414.8</v>
      </c>
      <c r="M250" s="69">
        <f t="shared" si="7"/>
        <v>1427.9</v>
      </c>
      <c r="N250" s="69">
        <f t="array" ref="N250">D250*1.1</f>
        <v>1441</v>
      </c>
      <c r="O250" s="69">
        <f t="shared" si="8"/>
        <v>1454.1</v>
      </c>
      <c r="P250" s="69">
        <f t="shared" si="9"/>
        <v>1467.2</v>
      </c>
      <c r="Q250" s="69">
        <f t="shared" si="10"/>
        <v>1480.3</v>
      </c>
      <c r="R250" s="69">
        <f t="shared" si="11"/>
        <v>1493.4</v>
      </c>
      <c r="S250" s="69">
        <f t="shared" si="12"/>
        <v>1506.5</v>
      </c>
      <c r="T250" s="69">
        <f t="shared" si="13"/>
        <v>1519.6</v>
      </c>
      <c r="U250" s="69">
        <f t="shared" si="14"/>
        <v>1532.7</v>
      </c>
      <c r="V250" s="69">
        <f t="shared" si="15"/>
        <v>1545.8</v>
      </c>
      <c r="W250" s="69">
        <f t="shared" si="16"/>
        <v>1558.9</v>
      </c>
      <c r="X250" s="69">
        <f t="shared" si="17"/>
        <v>1572</v>
      </c>
      <c r="Y250" s="69">
        <f t="shared" si="18"/>
        <v>1585.1</v>
      </c>
      <c r="Z250" s="69">
        <f t="shared" si="19"/>
        <v>1598.2</v>
      </c>
      <c r="AA250" s="69">
        <f t="shared" si="20"/>
        <v>1611.3</v>
      </c>
      <c r="AB250" s="69">
        <f t="shared" si="21"/>
        <v>1624.4</v>
      </c>
      <c r="AC250" s="69">
        <f t="shared" si="22"/>
        <v>1637.5</v>
      </c>
      <c r="AD250" s="69">
        <f t="shared" si="23"/>
        <v>1650.6</v>
      </c>
      <c r="AE250" s="69">
        <f t="shared" si="24"/>
        <v>1663.7</v>
      </c>
      <c r="AF250" s="69">
        <f t="shared" si="25"/>
        <v>1676.8</v>
      </c>
      <c r="AG250" s="69">
        <f t="shared" si="26"/>
        <v>1689.9</v>
      </c>
      <c r="AH250" s="69">
        <f t="shared" si="27"/>
        <v>1703</v>
      </c>
    </row>
    <row r="251">
      <c r="B251" s="116" t="s">
        <v>470</v>
      </c>
      <c r="C251" s="116" t="s">
        <v>471</v>
      </c>
      <c r="D251" s="118">
        <v>1310.0</v>
      </c>
      <c r="E251" s="62">
        <f t="shared" si="28"/>
        <v>1323.1</v>
      </c>
      <c r="F251" s="68">
        <f t="shared" si="1"/>
        <v>1336.2</v>
      </c>
      <c r="G251" s="68">
        <f t="shared" si="2"/>
        <v>1349.3</v>
      </c>
      <c r="H251" s="69">
        <f t="shared" si="3"/>
        <v>1362.4</v>
      </c>
      <c r="I251" s="69">
        <f t="shared" si="4"/>
        <v>1375.5</v>
      </c>
      <c r="J251" s="69">
        <f t="shared" si="5"/>
        <v>1388.6</v>
      </c>
      <c r="K251" s="69">
        <f t="shared" si="6"/>
        <v>1401.7</v>
      </c>
      <c r="L251" s="69">
        <f t="array" ref="L251">D251*1.08</f>
        <v>1414.8</v>
      </c>
      <c r="M251" s="69">
        <f t="shared" si="7"/>
        <v>1427.9</v>
      </c>
      <c r="N251" s="69">
        <f t="array" ref="N251">D251*1.1</f>
        <v>1441</v>
      </c>
      <c r="O251" s="69">
        <f t="shared" si="8"/>
        <v>1454.1</v>
      </c>
      <c r="P251" s="69">
        <f t="shared" si="9"/>
        <v>1467.2</v>
      </c>
      <c r="Q251" s="69">
        <f t="shared" si="10"/>
        <v>1480.3</v>
      </c>
      <c r="R251" s="69">
        <f t="shared" si="11"/>
        <v>1493.4</v>
      </c>
      <c r="S251" s="69">
        <f t="shared" si="12"/>
        <v>1506.5</v>
      </c>
      <c r="T251" s="69">
        <f t="shared" si="13"/>
        <v>1519.6</v>
      </c>
      <c r="U251" s="69">
        <f t="shared" si="14"/>
        <v>1532.7</v>
      </c>
      <c r="V251" s="69">
        <f t="shared" si="15"/>
        <v>1545.8</v>
      </c>
      <c r="W251" s="69">
        <f t="shared" si="16"/>
        <v>1558.9</v>
      </c>
      <c r="X251" s="69">
        <f t="shared" si="17"/>
        <v>1572</v>
      </c>
      <c r="Y251" s="69">
        <f t="shared" si="18"/>
        <v>1585.1</v>
      </c>
      <c r="Z251" s="69">
        <f t="shared" si="19"/>
        <v>1598.2</v>
      </c>
      <c r="AA251" s="69">
        <f t="shared" si="20"/>
        <v>1611.3</v>
      </c>
      <c r="AB251" s="69">
        <f t="shared" si="21"/>
        <v>1624.4</v>
      </c>
      <c r="AC251" s="69">
        <f t="shared" si="22"/>
        <v>1637.5</v>
      </c>
      <c r="AD251" s="69">
        <f t="shared" si="23"/>
        <v>1650.6</v>
      </c>
      <c r="AE251" s="69">
        <f t="shared" si="24"/>
        <v>1663.7</v>
      </c>
      <c r="AF251" s="69">
        <f t="shared" si="25"/>
        <v>1676.8</v>
      </c>
      <c r="AG251" s="69">
        <f t="shared" si="26"/>
        <v>1689.9</v>
      </c>
      <c r="AH251" s="69">
        <f t="shared" si="27"/>
        <v>1703</v>
      </c>
    </row>
    <row r="252">
      <c r="B252" s="116" t="s">
        <v>472</v>
      </c>
      <c r="C252" s="116" t="s">
        <v>473</v>
      </c>
      <c r="D252" s="118">
        <v>1310.0</v>
      </c>
      <c r="E252" s="62">
        <f t="shared" si="28"/>
        <v>1323.1</v>
      </c>
      <c r="F252" s="68">
        <f t="shared" si="1"/>
        <v>1336.2</v>
      </c>
      <c r="G252" s="68">
        <f t="shared" si="2"/>
        <v>1349.3</v>
      </c>
      <c r="H252" s="69">
        <f t="shared" si="3"/>
        <v>1362.4</v>
      </c>
      <c r="I252" s="69">
        <f t="shared" si="4"/>
        <v>1375.5</v>
      </c>
      <c r="J252" s="69">
        <f t="shared" si="5"/>
        <v>1388.6</v>
      </c>
      <c r="K252" s="69">
        <f t="shared" si="6"/>
        <v>1401.7</v>
      </c>
      <c r="L252" s="69">
        <f t="array" ref="L252">D252*1.08</f>
        <v>1414.8</v>
      </c>
      <c r="M252" s="69">
        <f t="shared" si="7"/>
        <v>1427.9</v>
      </c>
      <c r="N252" s="69">
        <f t="array" ref="N252">D252*1.1</f>
        <v>1441</v>
      </c>
      <c r="O252" s="69">
        <f t="shared" si="8"/>
        <v>1454.1</v>
      </c>
      <c r="P252" s="69">
        <f t="shared" si="9"/>
        <v>1467.2</v>
      </c>
      <c r="Q252" s="69">
        <f t="shared" si="10"/>
        <v>1480.3</v>
      </c>
      <c r="R252" s="69">
        <f t="shared" si="11"/>
        <v>1493.4</v>
      </c>
      <c r="S252" s="69">
        <f t="shared" si="12"/>
        <v>1506.5</v>
      </c>
      <c r="T252" s="69">
        <f t="shared" si="13"/>
        <v>1519.6</v>
      </c>
      <c r="U252" s="69">
        <f t="shared" si="14"/>
        <v>1532.7</v>
      </c>
      <c r="V252" s="69">
        <f t="shared" si="15"/>
        <v>1545.8</v>
      </c>
      <c r="W252" s="69">
        <f t="shared" si="16"/>
        <v>1558.9</v>
      </c>
      <c r="X252" s="69">
        <f t="shared" si="17"/>
        <v>1572</v>
      </c>
      <c r="Y252" s="69">
        <f t="shared" si="18"/>
        <v>1585.1</v>
      </c>
      <c r="Z252" s="69">
        <f t="shared" si="19"/>
        <v>1598.2</v>
      </c>
      <c r="AA252" s="69">
        <f t="shared" si="20"/>
        <v>1611.3</v>
      </c>
      <c r="AB252" s="69">
        <f t="shared" si="21"/>
        <v>1624.4</v>
      </c>
      <c r="AC252" s="69">
        <f t="shared" si="22"/>
        <v>1637.5</v>
      </c>
      <c r="AD252" s="69">
        <f t="shared" si="23"/>
        <v>1650.6</v>
      </c>
      <c r="AE252" s="69">
        <f t="shared" si="24"/>
        <v>1663.7</v>
      </c>
      <c r="AF252" s="69">
        <f t="shared" si="25"/>
        <v>1676.8</v>
      </c>
      <c r="AG252" s="69">
        <f t="shared" si="26"/>
        <v>1689.9</v>
      </c>
      <c r="AH252" s="69">
        <f t="shared" si="27"/>
        <v>1703</v>
      </c>
    </row>
    <row r="253">
      <c r="B253" s="116" t="s">
        <v>474</v>
      </c>
      <c r="C253" s="116" t="s">
        <v>475</v>
      </c>
      <c r="D253" s="118">
        <v>1310.0</v>
      </c>
      <c r="E253" s="62">
        <f t="shared" si="28"/>
        <v>1323.1</v>
      </c>
      <c r="F253" s="68">
        <f t="shared" si="1"/>
        <v>1336.2</v>
      </c>
      <c r="G253" s="68">
        <f t="shared" si="2"/>
        <v>1349.3</v>
      </c>
      <c r="H253" s="69">
        <f t="shared" si="3"/>
        <v>1362.4</v>
      </c>
      <c r="I253" s="69">
        <f t="shared" si="4"/>
        <v>1375.5</v>
      </c>
      <c r="J253" s="69">
        <f t="shared" si="5"/>
        <v>1388.6</v>
      </c>
      <c r="K253" s="69">
        <f t="shared" si="6"/>
        <v>1401.7</v>
      </c>
      <c r="L253" s="69">
        <f t="array" ref="L253">D253*1.08</f>
        <v>1414.8</v>
      </c>
      <c r="M253" s="69">
        <f t="shared" si="7"/>
        <v>1427.9</v>
      </c>
      <c r="N253" s="69">
        <f t="array" ref="N253">D253*1.1</f>
        <v>1441</v>
      </c>
      <c r="O253" s="69">
        <f t="shared" si="8"/>
        <v>1454.1</v>
      </c>
      <c r="P253" s="69">
        <f t="shared" si="9"/>
        <v>1467.2</v>
      </c>
      <c r="Q253" s="69">
        <f t="shared" si="10"/>
        <v>1480.3</v>
      </c>
      <c r="R253" s="69">
        <f t="shared" si="11"/>
        <v>1493.4</v>
      </c>
      <c r="S253" s="69">
        <f t="shared" si="12"/>
        <v>1506.5</v>
      </c>
      <c r="T253" s="69">
        <f t="shared" si="13"/>
        <v>1519.6</v>
      </c>
      <c r="U253" s="69">
        <f t="shared" si="14"/>
        <v>1532.7</v>
      </c>
      <c r="V253" s="69">
        <f t="shared" si="15"/>
        <v>1545.8</v>
      </c>
      <c r="W253" s="69">
        <f t="shared" si="16"/>
        <v>1558.9</v>
      </c>
      <c r="X253" s="69">
        <f t="shared" si="17"/>
        <v>1572</v>
      </c>
      <c r="Y253" s="69">
        <f t="shared" si="18"/>
        <v>1585.1</v>
      </c>
      <c r="Z253" s="69">
        <f t="shared" si="19"/>
        <v>1598.2</v>
      </c>
      <c r="AA253" s="69">
        <f t="shared" si="20"/>
        <v>1611.3</v>
      </c>
      <c r="AB253" s="69">
        <f t="shared" si="21"/>
        <v>1624.4</v>
      </c>
      <c r="AC253" s="69">
        <f t="shared" si="22"/>
        <v>1637.5</v>
      </c>
      <c r="AD253" s="69">
        <f t="shared" si="23"/>
        <v>1650.6</v>
      </c>
      <c r="AE253" s="69">
        <f t="shared" si="24"/>
        <v>1663.7</v>
      </c>
      <c r="AF253" s="69">
        <f t="shared" si="25"/>
        <v>1676.8</v>
      </c>
      <c r="AG253" s="69">
        <f t="shared" si="26"/>
        <v>1689.9</v>
      </c>
      <c r="AH253" s="69">
        <f t="shared" si="27"/>
        <v>1703</v>
      </c>
    </row>
    <row r="254">
      <c r="B254" s="116" t="s">
        <v>476</v>
      </c>
      <c r="C254" s="116" t="s">
        <v>477</v>
      </c>
      <c r="D254" s="118">
        <v>1310.0</v>
      </c>
      <c r="E254" s="62">
        <f t="shared" si="28"/>
        <v>1323.1</v>
      </c>
      <c r="F254" s="68">
        <f t="shared" si="1"/>
        <v>1336.2</v>
      </c>
      <c r="G254" s="68">
        <f t="shared" si="2"/>
        <v>1349.3</v>
      </c>
      <c r="H254" s="69">
        <f t="shared" si="3"/>
        <v>1362.4</v>
      </c>
      <c r="I254" s="69">
        <f t="shared" si="4"/>
        <v>1375.5</v>
      </c>
      <c r="J254" s="69">
        <f t="shared" si="5"/>
        <v>1388.6</v>
      </c>
      <c r="K254" s="69">
        <f t="shared" si="6"/>
        <v>1401.7</v>
      </c>
      <c r="L254" s="69">
        <f t="array" ref="L254">D254*1.08</f>
        <v>1414.8</v>
      </c>
      <c r="M254" s="69">
        <f t="shared" si="7"/>
        <v>1427.9</v>
      </c>
      <c r="N254" s="69">
        <f t="array" ref="N254">D254*1.1</f>
        <v>1441</v>
      </c>
      <c r="O254" s="69">
        <f t="shared" si="8"/>
        <v>1454.1</v>
      </c>
      <c r="P254" s="69">
        <f t="shared" si="9"/>
        <v>1467.2</v>
      </c>
      <c r="Q254" s="69">
        <f t="shared" si="10"/>
        <v>1480.3</v>
      </c>
      <c r="R254" s="69">
        <f t="shared" si="11"/>
        <v>1493.4</v>
      </c>
      <c r="S254" s="69">
        <f t="shared" si="12"/>
        <v>1506.5</v>
      </c>
      <c r="T254" s="69">
        <f t="shared" si="13"/>
        <v>1519.6</v>
      </c>
      <c r="U254" s="69">
        <f t="shared" si="14"/>
        <v>1532.7</v>
      </c>
      <c r="V254" s="69">
        <f t="shared" si="15"/>
        <v>1545.8</v>
      </c>
      <c r="W254" s="69">
        <f t="shared" si="16"/>
        <v>1558.9</v>
      </c>
      <c r="X254" s="69">
        <f t="shared" si="17"/>
        <v>1572</v>
      </c>
      <c r="Y254" s="69">
        <f t="shared" si="18"/>
        <v>1585.1</v>
      </c>
      <c r="Z254" s="69">
        <f t="shared" si="19"/>
        <v>1598.2</v>
      </c>
      <c r="AA254" s="69">
        <f t="shared" si="20"/>
        <v>1611.3</v>
      </c>
      <c r="AB254" s="69">
        <f t="shared" si="21"/>
        <v>1624.4</v>
      </c>
      <c r="AC254" s="69">
        <f t="shared" si="22"/>
        <v>1637.5</v>
      </c>
      <c r="AD254" s="69">
        <f t="shared" si="23"/>
        <v>1650.6</v>
      </c>
      <c r="AE254" s="69">
        <f t="shared" si="24"/>
        <v>1663.7</v>
      </c>
      <c r="AF254" s="69">
        <f t="shared" si="25"/>
        <v>1676.8</v>
      </c>
      <c r="AG254" s="69">
        <f t="shared" si="26"/>
        <v>1689.9</v>
      </c>
      <c r="AH254" s="69">
        <f t="shared" si="27"/>
        <v>1703</v>
      </c>
    </row>
    <row r="255">
      <c r="B255" s="116" t="s">
        <v>478</v>
      </c>
      <c r="C255" s="116" t="s">
        <v>479</v>
      </c>
      <c r="D255" s="118">
        <v>1310.0</v>
      </c>
      <c r="E255" s="62">
        <f t="shared" si="28"/>
        <v>1323.1</v>
      </c>
      <c r="F255" s="68">
        <f t="shared" si="1"/>
        <v>1336.2</v>
      </c>
      <c r="G255" s="68">
        <f t="shared" si="2"/>
        <v>1349.3</v>
      </c>
      <c r="H255" s="69">
        <f t="shared" si="3"/>
        <v>1362.4</v>
      </c>
      <c r="I255" s="69">
        <f t="shared" si="4"/>
        <v>1375.5</v>
      </c>
      <c r="J255" s="69">
        <f t="shared" si="5"/>
        <v>1388.6</v>
      </c>
      <c r="K255" s="69">
        <f t="shared" si="6"/>
        <v>1401.7</v>
      </c>
      <c r="L255" s="69">
        <f t="array" ref="L255">D255*1.08</f>
        <v>1414.8</v>
      </c>
      <c r="M255" s="69">
        <f t="shared" si="7"/>
        <v>1427.9</v>
      </c>
      <c r="N255" s="69">
        <f t="array" ref="N255">D255*1.1</f>
        <v>1441</v>
      </c>
      <c r="O255" s="69">
        <f t="shared" si="8"/>
        <v>1454.1</v>
      </c>
      <c r="P255" s="69">
        <f t="shared" si="9"/>
        <v>1467.2</v>
      </c>
      <c r="Q255" s="69">
        <f t="shared" si="10"/>
        <v>1480.3</v>
      </c>
      <c r="R255" s="69">
        <f t="shared" si="11"/>
        <v>1493.4</v>
      </c>
      <c r="S255" s="69">
        <f t="shared" si="12"/>
        <v>1506.5</v>
      </c>
      <c r="T255" s="69">
        <f t="shared" si="13"/>
        <v>1519.6</v>
      </c>
      <c r="U255" s="69">
        <f t="shared" si="14"/>
        <v>1532.7</v>
      </c>
      <c r="V255" s="69">
        <f t="shared" si="15"/>
        <v>1545.8</v>
      </c>
      <c r="W255" s="69">
        <f t="shared" si="16"/>
        <v>1558.9</v>
      </c>
      <c r="X255" s="69">
        <f t="shared" si="17"/>
        <v>1572</v>
      </c>
      <c r="Y255" s="69">
        <f t="shared" si="18"/>
        <v>1585.1</v>
      </c>
      <c r="Z255" s="69">
        <f t="shared" si="19"/>
        <v>1598.2</v>
      </c>
      <c r="AA255" s="69">
        <f t="shared" si="20"/>
        <v>1611.3</v>
      </c>
      <c r="AB255" s="69">
        <f t="shared" si="21"/>
        <v>1624.4</v>
      </c>
      <c r="AC255" s="69">
        <f t="shared" si="22"/>
        <v>1637.5</v>
      </c>
      <c r="AD255" s="69">
        <f t="shared" si="23"/>
        <v>1650.6</v>
      </c>
      <c r="AE255" s="69">
        <f t="shared" si="24"/>
        <v>1663.7</v>
      </c>
      <c r="AF255" s="69">
        <f t="shared" si="25"/>
        <v>1676.8</v>
      </c>
      <c r="AG255" s="69">
        <f t="shared" si="26"/>
        <v>1689.9</v>
      </c>
      <c r="AH255" s="69">
        <f t="shared" si="27"/>
        <v>1703</v>
      </c>
    </row>
    <row r="256">
      <c r="B256" s="116" t="s">
        <v>480</v>
      </c>
      <c r="C256" s="116" t="s">
        <v>481</v>
      </c>
      <c r="D256" s="118">
        <v>1310.0</v>
      </c>
      <c r="E256" s="62">
        <f t="shared" si="28"/>
        <v>1323.1</v>
      </c>
      <c r="F256" s="68">
        <f t="shared" si="1"/>
        <v>1336.2</v>
      </c>
      <c r="G256" s="68">
        <f t="shared" si="2"/>
        <v>1349.3</v>
      </c>
      <c r="H256" s="69">
        <f t="shared" si="3"/>
        <v>1362.4</v>
      </c>
      <c r="I256" s="69">
        <f t="shared" si="4"/>
        <v>1375.5</v>
      </c>
      <c r="J256" s="69">
        <f t="shared" si="5"/>
        <v>1388.6</v>
      </c>
      <c r="K256" s="69">
        <f t="shared" si="6"/>
        <v>1401.7</v>
      </c>
      <c r="L256" s="69">
        <f t="array" ref="L256">D256*1.08</f>
        <v>1414.8</v>
      </c>
      <c r="M256" s="69">
        <f t="shared" si="7"/>
        <v>1427.9</v>
      </c>
      <c r="N256" s="69">
        <f t="array" ref="N256">D256*1.1</f>
        <v>1441</v>
      </c>
      <c r="O256" s="69">
        <f t="shared" si="8"/>
        <v>1454.1</v>
      </c>
      <c r="P256" s="69">
        <f t="shared" si="9"/>
        <v>1467.2</v>
      </c>
      <c r="Q256" s="69">
        <f t="shared" si="10"/>
        <v>1480.3</v>
      </c>
      <c r="R256" s="69">
        <f t="shared" si="11"/>
        <v>1493.4</v>
      </c>
      <c r="S256" s="69">
        <f t="shared" si="12"/>
        <v>1506.5</v>
      </c>
      <c r="T256" s="69">
        <f t="shared" si="13"/>
        <v>1519.6</v>
      </c>
      <c r="U256" s="69">
        <f t="shared" si="14"/>
        <v>1532.7</v>
      </c>
      <c r="V256" s="69">
        <f t="shared" si="15"/>
        <v>1545.8</v>
      </c>
      <c r="W256" s="69">
        <f t="shared" si="16"/>
        <v>1558.9</v>
      </c>
      <c r="X256" s="69">
        <f t="shared" si="17"/>
        <v>1572</v>
      </c>
      <c r="Y256" s="69">
        <f t="shared" si="18"/>
        <v>1585.1</v>
      </c>
      <c r="Z256" s="69">
        <f t="shared" si="19"/>
        <v>1598.2</v>
      </c>
      <c r="AA256" s="69">
        <f t="shared" si="20"/>
        <v>1611.3</v>
      </c>
      <c r="AB256" s="69">
        <f t="shared" si="21"/>
        <v>1624.4</v>
      </c>
      <c r="AC256" s="69">
        <f t="shared" si="22"/>
        <v>1637.5</v>
      </c>
      <c r="AD256" s="69">
        <f t="shared" si="23"/>
        <v>1650.6</v>
      </c>
      <c r="AE256" s="69">
        <f t="shared" si="24"/>
        <v>1663.7</v>
      </c>
      <c r="AF256" s="69">
        <f t="shared" si="25"/>
        <v>1676.8</v>
      </c>
      <c r="AG256" s="69">
        <f t="shared" si="26"/>
        <v>1689.9</v>
      </c>
      <c r="AH256" s="69">
        <f t="shared" si="27"/>
        <v>1703</v>
      </c>
    </row>
    <row r="257">
      <c r="B257" s="116" t="s">
        <v>482</v>
      </c>
      <c r="C257" s="116" t="s">
        <v>483</v>
      </c>
      <c r="D257" s="118">
        <v>1310.0</v>
      </c>
      <c r="E257" s="62">
        <f t="shared" si="28"/>
        <v>1323.1</v>
      </c>
      <c r="F257" s="68">
        <f t="shared" si="1"/>
        <v>1336.2</v>
      </c>
      <c r="G257" s="68">
        <f t="shared" si="2"/>
        <v>1349.3</v>
      </c>
      <c r="H257" s="69">
        <f t="shared" si="3"/>
        <v>1362.4</v>
      </c>
      <c r="I257" s="69">
        <f t="shared" si="4"/>
        <v>1375.5</v>
      </c>
      <c r="J257" s="69">
        <f t="shared" si="5"/>
        <v>1388.6</v>
      </c>
      <c r="K257" s="69">
        <f t="shared" si="6"/>
        <v>1401.7</v>
      </c>
      <c r="L257" s="69">
        <f t="array" ref="L257">D257*1.08</f>
        <v>1414.8</v>
      </c>
      <c r="M257" s="69">
        <f t="shared" si="7"/>
        <v>1427.9</v>
      </c>
      <c r="N257" s="69">
        <f t="array" ref="N257">D257*1.1</f>
        <v>1441</v>
      </c>
      <c r="O257" s="69">
        <f t="shared" si="8"/>
        <v>1454.1</v>
      </c>
      <c r="P257" s="69">
        <f t="shared" si="9"/>
        <v>1467.2</v>
      </c>
      <c r="Q257" s="69">
        <f t="shared" si="10"/>
        <v>1480.3</v>
      </c>
      <c r="R257" s="69">
        <f t="shared" si="11"/>
        <v>1493.4</v>
      </c>
      <c r="S257" s="69">
        <f t="shared" si="12"/>
        <v>1506.5</v>
      </c>
      <c r="T257" s="69">
        <f t="shared" si="13"/>
        <v>1519.6</v>
      </c>
      <c r="U257" s="69">
        <f t="shared" si="14"/>
        <v>1532.7</v>
      </c>
      <c r="V257" s="69">
        <f t="shared" si="15"/>
        <v>1545.8</v>
      </c>
      <c r="W257" s="69">
        <f t="shared" si="16"/>
        <v>1558.9</v>
      </c>
      <c r="X257" s="69">
        <f t="shared" si="17"/>
        <v>1572</v>
      </c>
      <c r="Y257" s="69">
        <f t="shared" si="18"/>
        <v>1585.1</v>
      </c>
      <c r="Z257" s="69">
        <f t="shared" si="19"/>
        <v>1598.2</v>
      </c>
      <c r="AA257" s="69">
        <f t="shared" si="20"/>
        <v>1611.3</v>
      </c>
      <c r="AB257" s="69">
        <f t="shared" si="21"/>
        <v>1624.4</v>
      </c>
      <c r="AC257" s="69">
        <f t="shared" si="22"/>
        <v>1637.5</v>
      </c>
      <c r="AD257" s="69">
        <f t="shared" si="23"/>
        <v>1650.6</v>
      </c>
      <c r="AE257" s="69">
        <f t="shared" si="24"/>
        <v>1663.7</v>
      </c>
      <c r="AF257" s="69">
        <f t="shared" si="25"/>
        <v>1676.8</v>
      </c>
      <c r="AG257" s="69">
        <f t="shared" si="26"/>
        <v>1689.9</v>
      </c>
      <c r="AH257" s="69">
        <f t="shared" si="27"/>
        <v>1703</v>
      </c>
    </row>
    <row r="258">
      <c r="B258" s="116" t="s">
        <v>484</v>
      </c>
      <c r="C258" s="116" t="s">
        <v>485</v>
      </c>
      <c r="D258" s="118">
        <v>1310.0</v>
      </c>
      <c r="E258" s="62">
        <f t="shared" si="28"/>
        <v>1323.1</v>
      </c>
      <c r="F258" s="68">
        <f t="shared" si="1"/>
        <v>1336.2</v>
      </c>
      <c r="G258" s="68">
        <f t="shared" si="2"/>
        <v>1349.3</v>
      </c>
      <c r="H258" s="69">
        <f t="shared" si="3"/>
        <v>1362.4</v>
      </c>
      <c r="I258" s="69">
        <f t="shared" si="4"/>
        <v>1375.5</v>
      </c>
      <c r="J258" s="69">
        <f t="shared" si="5"/>
        <v>1388.6</v>
      </c>
      <c r="K258" s="69">
        <f t="shared" si="6"/>
        <v>1401.7</v>
      </c>
      <c r="L258" s="69">
        <f t="array" ref="L258">D258*1.08</f>
        <v>1414.8</v>
      </c>
      <c r="M258" s="69">
        <f t="shared" si="7"/>
        <v>1427.9</v>
      </c>
      <c r="N258" s="69">
        <f t="array" ref="N258">D258*1.1</f>
        <v>1441</v>
      </c>
      <c r="O258" s="69">
        <f t="shared" si="8"/>
        <v>1454.1</v>
      </c>
      <c r="P258" s="69">
        <f t="shared" si="9"/>
        <v>1467.2</v>
      </c>
      <c r="Q258" s="69">
        <f t="shared" si="10"/>
        <v>1480.3</v>
      </c>
      <c r="R258" s="69">
        <f t="shared" si="11"/>
        <v>1493.4</v>
      </c>
      <c r="S258" s="69">
        <f t="shared" si="12"/>
        <v>1506.5</v>
      </c>
      <c r="T258" s="69">
        <f t="shared" si="13"/>
        <v>1519.6</v>
      </c>
      <c r="U258" s="69">
        <f t="shared" si="14"/>
        <v>1532.7</v>
      </c>
      <c r="V258" s="69">
        <f t="shared" si="15"/>
        <v>1545.8</v>
      </c>
      <c r="W258" s="69">
        <f t="shared" si="16"/>
        <v>1558.9</v>
      </c>
      <c r="X258" s="69">
        <f t="shared" si="17"/>
        <v>1572</v>
      </c>
      <c r="Y258" s="69">
        <f t="shared" si="18"/>
        <v>1585.1</v>
      </c>
      <c r="Z258" s="69">
        <f t="shared" si="19"/>
        <v>1598.2</v>
      </c>
      <c r="AA258" s="69">
        <f t="shared" si="20"/>
        <v>1611.3</v>
      </c>
      <c r="AB258" s="69">
        <f t="shared" si="21"/>
        <v>1624.4</v>
      </c>
      <c r="AC258" s="69">
        <f t="shared" si="22"/>
        <v>1637.5</v>
      </c>
      <c r="AD258" s="69">
        <f t="shared" si="23"/>
        <v>1650.6</v>
      </c>
      <c r="AE258" s="69">
        <f t="shared" si="24"/>
        <v>1663.7</v>
      </c>
      <c r="AF258" s="69">
        <f t="shared" si="25"/>
        <v>1676.8</v>
      </c>
      <c r="AG258" s="69">
        <f t="shared" si="26"/>
        <v>1689.9</v>
      </c>
      <c r="AH258" s="69">
        <f t="shared" si="27"/>
        <v>1703</v>
      </c>
    </row>
    <row r="259">
      <c r="B259" s="116" t="s">
        <v>486</v>
      </c>
      <c r="C259" s="116" t="s">
        <v>487</v>
      </c>
      <c r="D259" s="118">
        <v>1310.0</v>
      </c>
      <c r="E259" s="62">
        <f t="shared" si="28"/>
        <v>1323.1</v>
      </c>
      <c r="F259" s="68">
        <f t="shared" si="1"/>
        <v>1336.2</v>
      </c>
      <c r="G259" s="68">
        <f t="shared" si="2"/>
        <v>1349.3</v>
      </c>
      <c r="H259" s="69">
        <f t="shared" si="3"/>
        <v>1362.4</v>
      </c>
      <c r="I259" s="69">
        <f t="shared" si="4"/>
        <v>1375.5</v>
      </c>
      <c r="J259" s="69">
        <f t="shared" si="5"/>
        <v>1388.6</v>
      </c>
      <c r="K259" s="69">
        <f t="shared" si="6"/>
        <v>1401.7</v>
      </c>
      <c r="L259" s="69">
        <f t="array" ref="L259">D259*1.08</f>
        <v>1414.8</v>
      </c>
      <c r="M259" s="69">
        <f t="shared" si="7"/>
        <v>1427.9</v>
      </c>
      <c r="N259" s="69">
        <f t="array" ref="N259">D259*1.1</f>
        <v>1441</v>
      </c>
      <c r="O259" s="69">
        <f t="shared" si="8"/>
        <v>1454.1</v>
      </c>
      <c r="P259" s="69">
        <f t="shared" si="9"/>
        <v>1467.2</v>
      </c>
      <c r="Q259" s="69">
        <f t="shared" si="10"/>
        <v>1480.3</v>
      </c>
      <c r="R259" s="69">
        <f t="shared" si="11"/>
        <v>1493.4</v>
      </c>
      <c r="S259" s="69">
        <f t="shared" si="12"/>
        <v>1506.5</v>
      </c>
      <c r="T259" s="69">
        <f t="shared" si="13"/>
        <v>1519.6</v>
      </c>
      <c r="U259" s="69">
        <f t="shared" si="14"/>
        <v>1532.7</v>
      </c>
      <c r="V259" s="69">
        <f t="shared" si="15"/>
        <v>1545.8</v>
      </c>
      <c r="W259" s="69">
        <f t="shared" si="16"/>
        <v>1558.9</v>
      </c>
      <c r="X259" s="69">
        <f t="shared" si="17"/>
        <v>1572</v>
      </c>
      <c r="Y259" s="69">
        <f t="shared" si="18"/>
        <v>1585.1</v>
      </c>
      <c r="Z259" s="69">
        <f t="shared" si="19"/>
        <v>1598.2</v>
      </c>
      <c r="AA259" s="69">
        <f t="shared" si="20"/>
        <v>1611.3</v>
      </c>
      <c r="AB259" s="69">
        <f t="shared" si="21"/>
        <v>1624.4</v>
      </c>
      <c r="AC259" s="69">
        <f t="shared" si="22"/>
        <v>1637.5</v>
      </c>
      <c r="AD259" s="69">
        <f t="shared" si="23"/>
        <v>1650.6</v>
      </c>
      <c r="AE259" s="69">
        <f t="shared" si="24"/>
        <v>1663.7</v>
      </c>
      <c r="AF259" s="69">
        <f t="shared" si="25"/>
        <v>1676.8</v>
      </c>
      <c r="AG259" s="69">
        <f t="shared" si="26"/>
        <v>1689.9</v>
      </c>
      <c r="AH259" s="69">
        <f t="shared" si="27"/>
        <v>1703</v>
      </c>
    </row>
    <row r="260">
      <c r="B260" s="116" t="s">
        <v>488</v>
      </c>
      <c r="C260" s="116" t="s">
        <v>489</v>
      </c>
      <c r="D260" s="118">
        <v>1310.0</v>
      </c>
      <c r="E260" s="62">
        <f t="shared" si="28"/>
        <v>1323.1</v>
      </c>
      <c r="F260" s="68">
        <f t="shared" si="1"/>
        <v>1336.2</v>
      </c>
      <c r="G260" s="68">
        <f t="shared" si="2"/>
        <v>1349.3</v>
      </c>
      <c r="H260" s="69">
        <f t="shared" si="3"/>
        <v>1362.4</v>
      </c>
      <c r="I260" s="69">
        <f t="shared" si="4"/>
        <v>1375.5</v>
      </c>
      <c r="J260" s="69">
        <f t="shared" si="5"/>
        <v>1388.6</v>
      </c>
      <c r="K260" s="69">
        <f t="shared" si="6"/>
        <v>1401.7</v>
      </c>
      <c r="L260" s="69">
        <f t="array" ref="L260">D260*1.08</f>
        <v>1414.8</v>
      </c>
      <c r="M260" s="69">
        <f t="shared" si="7"/>
        <v>1427.9</v>
      </c>
      <c r="N260" s="69">
        <f t="array" ref="N260">D260*1.1</f>
        <v>1441</v>
      </c>
      <c r="O260" s="69">
        <f t="shared" si="8"/>
        <v>1454.1</v>
      </c>
      <c r="P260" s="69">
        <f t="shared" si="9"/>
        <v>1467.2</v>
      </c>
      <c r="Q260" s="69">
        <f t="shared" si="10"/>
        <v>1480.3</v>
      </c>
      <c r="R260" s="69">
        <f t="shared" si="11"/>
        <v>1493.4</v>
      </c>
      <c r="S260" s="69">
        <f t="shared" si="12"/>
        <v>1506.5</v>
      </c>
      <c r="T260" s="69">
        <f t="shared" si="13"/>
        <v>1519.6</v>
      </c>
      <c r="U260" s="69">
        <f t="shared" si="14"/>
        <v>1532.7</v>
      </c>
      <c r="V260" s="69">
        <f t="shared" si="15"/>
        <v>1545.8</v>
      </c>
      <c r="W260" s="69">
        <f t="shared" si="16"/>
        <v>1558.9</v>
      </c>
      <c r="X260" s="69">
        <f t="shared" si="17"/>
        <v>1572</v>
      </c>
      <c r="Y260" s="69">
        <f t="shared" si="18"/>
        <v>1585.1</v>
      </c>
      <c r="Z260" s="69">
        <f t="shared" si="19"/>
        <v>1598.2</v>
      </c>
      <c r="AA260" s="69">
        <f t="shared" si="20"/>
        <v>1611.3</v>
      </c>
      <c r="AB260" s="69">
        <f t="shared" si="21"/>
        <v>1624.4</v>
      </c>
      <c r="AC260" s="69">
        <f t="shared" si="22"/>
        <v>1637.5</v>
      </c>
      <c r="AD260" s="69">
        <f t="shared" si="23"/>
        <v>1650.6</v>
      </c>
      <c r="AE260" s="69">
        <f t="shared" si="24"/>
        <v>1663.7</v>
      </c>
      <c r="AF260" s="69">
        <f t="shared" si="25"/>
        <v>1676.8</v>
      </c>
      <c r="AG260" s="69">
        <f t="shared" si="26"/>
        <v>1689.9</v>
      </c>
      <c r="AH260" s="69">
        <f t="shared" si="27"/>
        <v>1703</v>
      </c>
    </row>
    <row r="261">
      <c r="B261" s="116" t="s">
        <v>490</v>
      </c>
      <c r="C261" s="116" t="s">
        <v>491</v>
      </c>
      <c r="D261" s="118">
        <v>1310.0</v>
      </c>
      <c r="E261" s="62">
        <f t="shared" si="28"/>
        <v>1323.1</v>
      </c>
      <c r="F261" s="68">
        <f t="shared" si="1"/>
        <v>1336.2</v>
      </c>
      <c r="G261" s="68">
        <f t="shared" si="2"/>
        <v>1349.3</v>
      </c>
      <c r="H261" s="69">
        <f t="shared" si="3"/>
        <v>1362.4</v>
      </c>
      <c r="I261" s="69">
        <f t="shared" si="4"/>
        <v>1375.5</v>
      </c>
      <c r="J261" s="69">
        <f t="shared" si="5"/>
        <v>1388.6</v>
      </c>
      <c r="K261" s="69">
        <f t="shared" si="6"/>
        <v>1401.7</v>
      </c>
      <c r="L261" s="69">
        <f t="array" ref="L261">D261*1.08</f>
        <v>1414.8</v>
      </c>
      <c r="M261" s="69">
        <f t="shared" si="7"/>
        <v>1427.9</v>
      </c>
      <c r="N261" s="69">
        <f t="array" ref="N261">D261*1.1</f>
        <v>1441</v>
      </c>
      <c r="O261" s="69">
        <f t="shared" si="8"/>
        <v>1454.1</v>
      </c>
      <c r="P261" s="69">
        <f t="shared" si="9"/>
        <v>1467.2</v>
      </c>
      <c r="Q261" s="69">
        <f t="shared" si="10"/>
        <v>1480.3</v>
      </c>
      <c r="R261" s="69">
        <f t="shared" si="11"/>
        <v>1493.4</v>
      </c>
      <c r="S261" s="69">
        <f t="shared" si="12"/>
        <v>1506.5</v>
      </c>
      <c r="T261" s="69">
        <f t="shared" si="13"/>
        <v>1519.6</v>
      </c>
      <c r="U261" s="69">
        <f t="shared" si="14"/>
        <v>1532.7</v>
      </c>
      <c r="V261" s="69">
        <f t="shared" si="15"/>
        <v>1545.8</v>
      </c>
      <c r="W261" s="69">
        <f t="shared" si="16"/>
        <v>1558.9</v>
      </c>
      <c r="X261" s="69">
        <f t="shared" si="17"/>
        <v>1572</v>
      </c>
      <c r="Y261" s="69">
        <f t="shared" si="18"/>
        <v>1585.1</v>
      </c>
      <c r="Z261" s="69">
        <f t="shared" si="19"/>
        <v>1598.2</v>
      </c>
      <c r="AA261" s="69">
        <f t="shared" si="20"/>
        <v>1611.3</v>
      </c>
      <c r="AB261" s="69">
        <f t="shared" si="21"/>
        <v>1624.4</v>
      </c>
      <c r="AC261" s="69">
        <f t="shared" si="22"/>
        <v>1637.5</v>
      </c>
      <c r="AD261" s="69">
        <f t="shared" si="23"/>
        <v>1650.6</v>
      </c>
      <c r="AE261" s="69">
        <f t="shared" si="24"/>
        <v>1663.7</v>
      </c>
      <c r="AF261" s="69">
        <f t="shared" si="25"/>
        <v>1676.8</v>
      </c>
      <c r="AG261" s="69">
        <f t="shared" si="26"/>
        <v>1689.9</v>
      </c>
      <c r="AH261" s="69">
        <f t="shared" si="27"/>
        <v>1703</v>
      </c>
    </row>
    <row r="262">
      <c r="B262" s="116" t="s">
        <v>492</v>
      </c>
      <c r="C262" s="116" t="s">
        <v>493</v>
      </c>
      <c r="D262" s="118">
        <v>1310.0</v>
      </c>
      <c r="E262" s="62">
        <f t="shared" si="28"/>
        <v>1323.1</v>
      </c>
      <c r="F262" s="68">
        <f t="shared" si="1"/>
        <v>1336.2</v>
      </c>
      <c r="G262" s="68">
        <f t="shared" si="2"/>
        <v>1349.3</v>
      </c>
      <c r="H262" s="69">
        <f t="shared" si="3"/>
        <v>1362.4</v>
      </c>
      <c r="I262" s="69">
        <f t="shared" si="4"/>
        <v>1375.5</v>
      </c>
      <c r="J262" s="69">
        <f t="shared" si="5"/>
        <v>1388.6</v>
      </c>
      <c r="K262" s="69">
        <f t="shared" si="6"/>
        <v>1401.7</v>
      </c>
      <c r="L262" s="69">
        <f t="array" ref="L262">D262*1.08</f>
        <v>1414.8</v>
      </c>
      <c r="M262" s="69">
        <f t="shared" si="7"/>
        <v>1427.9</v>
      </c>
      <c r="N262" s="69">
        <f t="array" ref="N262">D262*1.1</f>
        <v>1441</v>
      </c>
      <c r="O262" s="69">
        <f t="shared" si="8"/>
        <v>1454.1</v>
      </c>
      <c r="P262" s="69">
        <f t="shared" si="9"/>
        <v>1467.2</v>
      </c>
      <c r="Q262" s="69">
        <f t="shared" si="10"/>
        <v>1480.3</v>
      </c>
      <c r="R262" s="69">
        <f t="shared" si="11"/>
        <v>1493.4</v>
      </c>
      <c r="S262" s="69">
        <f t="shared" si="12"/>
        <v>1506.5</v>
      </c>
      <c r="T262" s="69">
        <f t="shared" si="13"/>
        <v>1519.6</v>
      </c>
      <c r="U262" s="69">
        <f t="shared" si="14"/>
        <v>1532.7</v>
      </c>
      <c r="V262" s="69">
        <f t="shared" si="15"/>
        <v>1545.8</v>
      </c>
      <c r="W262" s="69">
        <f t="shared" si="16"/>
        <v>1558.9</v>
      </c>
      <c r="X262" s="69">
        <f t="shared" si="17"/>
        <v>1572</v>
      </c>
      <c r="Y262" s="69">
        <f t="shared" si="18"/>
        <v>1585.1</v>
      </c>
      <c r="Z262" s="69">
        <f t="shared" si="19"/>
        <v>1598.2</v>
      </c>
      <c r="AA262" s="69">
        <f t="shared" si="20"/>
        <v>1611.3</v>
      </c>
      <c r="AB262" s="69">
        <f t="shared" si="21"/>
        <v>1624.4</v>
      </c>
      <c r="AC262" s="69">
        <f t="shared" si="22"/>
        <v>1637.5</v>
      </c>
      <c r="AD262" s="69">
        <f t="shared" si="23"/>
        <v>1650.6</v>
      </c>
      <c r="AE262" s="69">
        <f t="shared" si="24"/>
        <v>1663.7</v>
      </c>
      <c r="AF262" s="69">
        <f t="shared" si="25"/>
        <v>1676.8</v>
      </c>
      <c r="AG262" s="69">
        <f t="shared" si="26"/>
        <v>1689.9</v>
      </c>
      <c r="AH262" s="69">
        <f t="shared" si="27"/>
        <v>1703</v>
      </c>
    </row>
    <row r="263">
      <c r="B263" s="116" t="s">
        <v>494</v>
      </c>
      <c r="C263" s="116" t="s">
        <v>495</v>
      </c>
      <c r="D263" s="118">
        <v>1310.0</v>
      </c>
      <c r="E263" s="62">
        <f t="shared" si="28"/>
        <v>1323.1</v>
      </c>
      <c r="F263" s="68">
        <f t="shared" si="1"/>
        <v>1336.2</v>
      </c>
      <c r="G263" s="68">
        <f t="shared" si="2"/>
        <v>1349.3</v>
      </c>
      <c r="H263" s="69">
        <f t="shared" si="3"/>
        <v>1362.4</v>
      </c>
      <c r="I263" s="69">
        <f t="shared" si="4"/>
        <v>1375.5</v>
      </c>
      <c r="J263" s="69">
        <f t="shared" si="5"/>
        <v>1388.6</v>
      </c>
      <c r="K263" s="69">
        <f t="shared" si="6"/>
        <v>1401.7</v>
      </c>
      <c r="L263" s="69">
        <f t="array" ref="L263">D263*1.08</f>
        <v>1414.8</v>
      </c>
      <c r="M263" s="69">
        <f t="shared" si="7"/>
        <v>1427.9</v>
      </c>
      <c r="N263" s="69">
        <f t="array" ref="N263">D263*1.1</f>
        <v>1441</v>
      </c>
      <c r="O263" s="69">
        <f t="shared" si="8"/>
        <v>1454.1</v>
      </c>
      <c r="P263" s="69">
        <f t="shared" si="9"/>
        <v>1467.2</v>
      </c>
      <c r="Q263" s="69">
        <f t="shared" si="10"/>
        <v>1480.3</v>
      </c>
      <c r="R263" s="69">
        <f t="shared" si="11"/>
        <v>1493.4</v>
      </c>
      <c r="S263" s="69">
        <f t="shared" si="12"/>
        <v>1506.5</v>
      </c>
      <c r="T263" s="69">
        <f t="shared" si="13"/>
        <v>1519.6</v>
      </c>
      <c r="U263" s="69">
        <f t="shared" si="14"/>
        <v>1532.7</v>
      </c>
      <c r="V263" s="69">
        <f t="shared" si="15"/>
        <v>1545.8</v>
      </c>
      <c r="W263" s="69">
        <f t="shared" si="16"/>
        <v>1558.9</v>
      </c>
      <c r="X263" s="69">
        <f t="shared" si="17"/>
        <v>1572</v>
      </c>
      <c r="Y263" s="69">
        <f t="shared" si="18"/>
        <v>1585.1</v>
      </c>
      <c r="Z263" s="69">
        <f t="shared" si="19"/>
        <v>1598.2</v>
      </c>
      <c r="AA263" s="69">
        <f t="shared" si="20"/>
        <v>1611.3</v>
      </c>
      <c r="AB263" s="69">
        <f t="shared" si="21"/>
        <v>1624.4</v>
      </c>
      <c r="AC263" s="69">
        <f t="shared" si="22"/>
        <v>1637.5</v>
      </c>
      <c r="AD263" s="69">
        <f t="shared" si="23"/>
        <v>1650.6</v>
      </c>
      <c r="AE263" s="69">
        <f t="shared" si="24"/>
        <v>1663.7</v>
      </c>
      <c r="AF263" s="69">
        <f t="shared" si="25"/>
        <v>1676.8</v>
      </c>
      <c r="AG263" s="69">
        <f t="shared" si="26"/>
        <v>1689.9</v>
      </c>
      <c r="AH263" s="69">
        <f t="shared" si="27"/>
        <v>1703</v>
      </c>
    </row>
    <row r="264">
      <c r="B264" s="116" t="s">
        <v>496</v>
      </c>
      <c r="C264" s="116" t="s">
        <v>497</v>
      </c>
      <c r="D264" s="118">
        <v>1310.0</v>
      </c>
      <c r="E264" s="62">
        <f t="shared" si="28"/>
        <v>1323.1</v>
      </c>
      <c r="F264" s="68">
        <f t="shared" si="1"/>
        <v>1336.2</v>
      </c>
      <c r="G264" s="68">
        <f t="shared" si="2"/>
        <v>1349.3</v>
      </c>
      <c r="H264" s="69">
        <f t="shared" si="3"/>
        <v>1362.4</v>
      </c>
      <c r="I264" s="69">
        <f t="shared" si="4"/>
        <v>1375.5</v>
      </c>
      <c r="J264" s="69">
        <f t="shared" si="5"/>
        <v>1388.6</v>
      </c>
      <c r="K264" s="69">
        <f t="shared" si="6"/>
        <v>1401.7</v>
      </c>
      <c r="L264" s="69">
        <f t="array" ref="L264">D264*1.08</f>
        <v>1414.8</v>
      </c>
      <c r="M264" s="69">
        <f t="shared" si="7"/>
        <v>1427.9</v>
      </c>
      <c r="N264" s="69">
        <f t="array" ref="N264">D264*1.1</f>
        <v>1441</v>
      </c>
      <c r="O264" s="69">
        <f t="shared" si="8"/>
        <v>1454.1</v>
      </c>
      <c r="P264" s="69">
        <f t="shared" si="9"/>
        <v>1467.2</v>
      </c>
      <c r="Q264" s="69">
        <f t="shared" si="10"/>
        <v>1480.3</v>
      </c>
      <c r="R264" s="69">
        <f t="shared" si="11"/>
        <v>1493.4</v>
      </c>
      <c r="S264" s="69">
        <f t="shared" si="12"/>
        <v>1506.5</v>
      </c>
      <c r="T264" s="69">
        <f t="shared" si="13"/>
        <v>1519.6</v>
      </c>
      <c r="U264" s="69">
        <f t="shared" si="14"/>
        <v>1532.7</v>
      </c>
      <c r="V264" s="69">
        <f t="shared" si="15"/>
        <v>1545.8</v>
      </c>
      <c r="W264" s="69">
        <f t="shared" si="16"/>
        <v>1558.9</v>
      </c>
      <c r="X264" s="69">
        <f t="shared" si="17"/>
        <v>1572</v>
      </c>
      <c r="Y264" s="69">
        <f t="shared" si="18"/>
        <v>1585.1</v>
      </c>
      <c r="Z264" s="69">
        <f t="shared" si="19"/>
        <v>1598.2</v>
      </c>
      <c r="AA264" s="69">
        <f t="shared" si="20"/>
        <v>1611.3</v>
      </c>
      <c r="AB264" s="69">
        <f t="shared" si="21"/>
        <v>1624.4</v>
      </c>
      <c r="AC264" s="69">
        <f t="shared" si="22"/>
        <v>1637.5</v>
      </c>
      <c r="AD264" s="69">
        <f t="shared" si="23"/>
        <v>1650.6</v>
      </c>
      <c r="AE264" s="69">
        <f t="shared" si="24"/>
        <v>1663.7</v>
      </c>
      <c r="AF264" s="69">
        <f t="shared" si="25"/>
        <v>1676.8</v>
      </c>
      <c r="AG264" s="69">
        <f t="shared" si="26"/>
        <v>1689.9</v>
      </c>
      <c r="AH264" s="69">
        <f t="shared" si="27"/>
        <v>1703</v>
      </c>
    </row>
    <row r="265">
      <c r="B265" s="116" t="s">
        <v>498</v>
      </c>
      <c r="C265" s="116" t="s">
        <v>499</v>
      </c>
      <c r="D265" s="118">
        <v>1310.0</v>
      </c>
      <c r="E265" s="62">
        <f t="shared" si="28"/>
        <v>1323.1</v>
      </c>
      <c r="F265" s="68">
        <f t="shared" si="1"/>
        <v>1336.2</v>
      </c>
      <c r="G265" s="68">
        <f t="shared" si="2"/>
        <v>1349.3</v>
      </c>
      <c r="H265" s="69">
        <f t="shared" si="3"/>
        <v>1362.4</v>
      </c>
      <c r="I265" s="69">
        <f t="shared" si="4"/>
        <v>1375.5</v>
      </c>
      <c r="J265" s="69">
        <f t="shared" si="5"/>
        <v>1388.6</v>
      </c>
      <c r="K265" s="69">
        <f t="shared" si="6"/>
        <v>1401.7</v>
      </c>
      <c r="L265" s="69">
        <f t="array" ref="L265">D265*1.08</f>
        <v>1414.8</v>
      </c>
      <c r="M265" s="69">
        <f t="shared" si="7"/>
        <v>1427.9</v>
      </c>
      <c r="N265" s="69">
        <f t="array" ref="N265">D265*1.1</f>
        <v>1441</v>
      </c>
      <c r="O265" s="69">
        <f t="shared" si="8"/>
        <v>1454.1</v>
      </c>
      <c r="P265" s="69">
        <f t="shared" si="9"/>
        <v>1467.2</v>
      </c>
      <c r="Q265" s="69">
        <f t="shared" si="10"/>
        <v>1480.3</v>
      </c>
      <c r="R265" s="69">
        <f t="shared" si="11"/>
        <v>1493.4</v>
      </c>
      <c r="S265" s="69">
        <f t="shared" si="12"/>
        <v>1506.5</v>
      </c>
      <c r="T265" s="69">
        <f t="shared" si="13"/>
        <v>1519.6</v>
      </c>
      <c r="U265" s="69">
        <f t="shared" si="14"/>
        <v>1532.7</v>
      </c>
      <c r="V265" s="69">
        <f t="shared" si="15"/>
        <v>1545.8</v>
      </c>
      <c r="W265" s="69">
        <f t="shared" si="16"/>
        <v>1558.9</v>
      </c>
      <c r="X265" s="69">
        <f t="shared" si="17"/>
        <v>1572</v>
      </c>
      <c r="Y265" s="69">
        <f t="shared" si="18"/>
        <v>1585.1</v>
      </c>
      <c r="Z265" s="69">
        <f t="shared" si="19"/>
        <v>1598.2</v>
      </c>
      <c r="AA265" s="69">
        <f t="shared" si="20"/>
        <v>1611.3</v>
      </c>
      <c r="AB265" s="69">
        <f t="shared" si="21"/>
        <v>1624.4</v>
      </c>
      <c r="AC265" s="69">
        <f t="shared" si="22"/>
        <v>1637.5</v>
      </c>
      <c r="AD265" s="69">
        <f t="shared" si="23"/>
        <v>1650.6</v>
      </c>
      <c r="AE265" s="69">
        <f t="shared" si="24"/>
        <v>1663.7</v>
      </c>
      <c r="AF265" s="69">
        <f t="shared" si="25"/>
        <v>1676.8</v>
      </c>
      <c r="AG265" s="69">
        <f t="shared" si="26"/>
        <v>1689.9</v>
      </c>
      <c r="AH265" s="69">
        <f t="shared" si="27"/>
        <v>1703</v>
      </c>
    </row>
    <row r="266">
      <c r="B266" s="116" t="s">
        <v>500</v>
      </c>
      <c r="C266" s="116" t="s">
        <v>501</v>
      </c>
      <c r="D266" s="118">
        <v>1310.0</v>
      </c>
      <c r="E266" s="62">
        <f t="shared" si="28"/>
        <v>1323.1</v>
      </c>
      <c r="F266" s="68">
        <f t="shared" si="1"/>
        <v>1336.2</v>
      </c>
      <c r="G266" s="68">
        <f t="shared" si="2"/>
        <v>1349.3</v>
      </c>
      <c r="H266" s="69">
        <f t="shared" si="3"/>
        <v>1362.4</v>
      </c>
      <c r="I266" s="69">
        <f t="shared" si="4"/>
        <v>1375.5</v>
      </c>
      <c r="J266" s="69">
        <f t="shared" si="5"/>
        <v>1388.6</v>
      </c>
      <c r="K266" s="69">
        <f t="shared" si="6"/>
        <v>1401.7</v>
      </c>
      <c r="L266" s="69">
        <f t="array" ref="L266">D266*1.08</f>
        <v>1414.8</v>
      </c>
      <c r="M266" s="69">
        <f t="shared" si="7"/>
        <v>1427.9</v>
      </c>
      <c r="N266" s="69">
        <f t="array" ref="N266">D266*1.1</f>
        <v>1441</v>
      </c>
      <c r="O266" s="69">
        <f t="shared" si="8"/>
        <v>1454.1</v>
      </c>
      <c r="P266" s="69">
        <f t="shared" si="9"/>
        <v>1467.2</v>
      </c>
      <c r="Q266" s="69">
        <f t="shared" si="10"/>
        <v>1480.3</v>
      </c>
      <c r="R266" s="69">
        <f t="shared" si="11"/>
        <v>1493.4</v>
      </c>
      <c r="S266" s="69">
        <f t="shared" si="12"/>
        <v>1506.5</v>
      </c>
      <c r="T266" s="69">
        <f t="shared" si="13"/>
        <v>1519.6</v>
      </c>
      <c r="U266" s="69">
        <f t="shared" si="14"/>
        <v>1532.7</v>
      </c>
      <c r="V266" s="69">
        <f t="shared" si="15"/>
        <v>1545.8</v>
      </c>
      <c r="W266" s="69">
        <f t="shared" si="16"/>
        <v>1558.9</v>
      </c>
      <c r="X266" s="69">
        <f t="shared" si="17"/>
        <v>1572</v>
      </c>
      <c r="Y266" s="69">
        <f t="shared" si="18"/>
        <v>1585.1</v>
      </c>
      <c r="Z266" s="69">
        <f t="shared" si="19"/>
        <v>1598.2</v>
      </c>
      <c r="AA266" s="69">
        <f t="shared" si="20"/>
        <v>1611.3</v>
      </c>
      <c r="AB266" s="69">
        <f t="shared" si="21"/>
        <v>1624.4</v>
      </c>
      <c r="AC266" s="69">
        <f t="shared" si="22"/>
        <v>1637.5</v>
      </c>
      <c r="AD266" s="69">
        <f t="shared" si="23"/>
        <v>1650.6</v>
      </c>
      <c r="AE266" s="69">
        <f t="shared" si="24"/>
        <v>1663.7</v>
      </c>
      <c r="AF266" s="69">
        <f t="shared" si="25"/>
        <v>1676.8</v>
      </c>
      <c r="AG266" s="69">
        <f t="shared" si="26"/>
        <v>1689.9</v>
      </c>
      <c r="AH266" s="69">
        <f t="shared" si="27"/>
        <v>1703</v>
      </c>
    </row>
    <row r="267">
      <c r="B267" s="116" t="s">
        <v>502</v>
      </c>
      <c r="C267" s="116" t="s">
        <v>503</v>
      </c>
      <c r="D267" s="118">
        <v>1310.0</v>
      </c>
      <c r="E267" s="62">
        <f t="shared" si="28"/>
        <v>1323.1</v>
      </c>
      <c r="F267" s="68">
        <f t="shared" si="1"/>
        <v>1336.2</v>
      </c>
      <c r="G267" s="68">
        <f t="shared" si="2"/>
        <v>1349.3</v>
      </c>
      <c r="H267" s="69">
        <f t="shared" si="3"/>
        <v>1362.4</v>
      </c>
      <c r="I267" s="69">
        <f t="shared" si="4"/>
        <v>1375.5</v>
      </c>
      <c r="J267" s="69">
        <f t="shared" si="5"/>
        <v>1388.6</v>
      </c>
      <c r="K267" s="69">
        <f t="shared" si="6"/>
        <v>1401.7</v>
      </c>
      <c r="L267" s="69">
        <f t="array" ref="L267">D267*1.08</f>
        <v>1414.8</v>
      </c>
      <c r="M267" s="69">
        <f t="shared" si="7"/>
        <v>1427.9</v>
      </c>
      <c r="N267" s="69">
        <f t="array" ref="N267">D267*1.1</f>
        <v>1441</v>
      </c>
      <c r="O267" s="69">
        <f t="shared" si="8"/>
        <v>1454.1</v>
      </c>
      <c r="P267" s="69">
        <f t="shared" si="9"/>
        <v>1467.2</v>
      </c>
      <c r="Q267" s="69">
        <f t="shared" si="10"/>
        <v>1480.3</v>
      </c>
      <c r="R267" s="69">
        <f t="shared" si="11"/>
        <v>1493.4</v>
      </c>
      <c r="S267" s="69">
        <f t="shared" si="12"/>
        <v>1506.5</v>
      </c>
      <c r="T267" s="69">
        <f t="shared" si="13"/>
        <v>1519.6</v>
      </c>
      <c r="U267" s="69">
        <f t="shared" si="14"/>
        <v>1532.7</v>
      </c>
      <c r="V267" s="69">
        <f t="shared" si="15"/>
        <v>1545.8</v>
      </c>
      <c r="W267" s="69">
        <f t="shared" si="16"/>
        <v>1558.9</v>
      </c>
      <c r="X267" s="69">
        <f t="shared" si="17"/>
        <v>1572</v>
      </c>
      <c r="Y267" s="69">
        <f t="shared" si="18"/>
        <v>1585.1</v>
      </c>
      <c r="Z267" s="69">
        <f t="shared" si="19"/>
        <v>1598.2</v>
      </c>
      <c r="AA267" s="69">
        <f t="shared" si="20"/>
        <v>1611.3</v>
      </c>
      <c r="AB267" s="69">
        <f t="shared" si="21"/>
        <v>1624.4</v>
      </c>
      <c r="AC267" s="69">
        <f t="shared" si="22"/>
        <v>1637.5</v>
      </c>
      <c r="AD267" s="69">
        <f t="shared" si="23"/>
        <v>1650.6</v>
      </c>
      <c r="AE267" s="69">
        <f t="shared" si="24"/>
        <v>1663.7</v>
      </c>
      <c r="AF267" s="69">
        <f t="shared" si="25"/>
        <v>1676.8</v>
      </c>
      <c r="AG267" s="69">
        <f t="shared" si="26"/>
        <v>1689.9</v>
      </c>
      <c r="AH267" s="69">
        <f t="shared" si="27"/>
        <v>1703</v>
      </c>
    </row>
    <row r="268">
      <c r="B268" s="116" t="s">
        <v>504</v>
      </c>
      <c r="C268" s="116" t="s">
        <v>505</v>
      </c>
      <c r="D268" s="118">
        <v>1310.0</v>
      </c>
      <c r="E268" s="62">
        <f t="shared" si="28"/>
        <v>1323.1</v>
      </c>
      <c r="F268" s="68">
        <f t="shared" si="1"/>
        <v>1336.2</v>
      </c>
      <c r="G268" s="68">
        <f t="shared" si="2"/>
        <v>1349.3</v>
      </c>
      <c r="H268" s="69">
        <f t="shared" si="3"/>
        <v>1362.4</v>
      </c>
      <c r="I268" s="69">
        <f t="shared" si="4"/>
        <v>1375.5</v>
      </c>
      <c r="J268" s="69">
        <f t="shared" si="5"/>
        <v>1388.6</v>
      </c>
      <c r="K268" s="69">
        <f t="shared" si="6"/>
        <v>1401.7</v>
      </c>
      <c r="L268" s="69">
        <f t="array" ref="L268">D268*1.08</f>
        <v>1414.8</v>
      </c>
      <c r="M268" s="69">
        <f t="shared" si="7"/>
        <v>1427.9</v>
      </c>
      <c r="N268" s="69">
        <f t="array" ref="N268">D268*1.1</f>
        <v>1441</v>
      </c>
      <c r="O268" s="69">
        <f t="shared" si="8"/>
        <v>1454.1</v>
      </c>
      <c r="P268" s="69">
        <f t="shared" si="9"/>
        <v>1467.2</v>
      </c>
      <c r="Q268" s="69">
        <f t="shared" si="10"/>
        <v>1480.3</v>
      </c>
      <c r="R268" s="69">
        <f t="shared" si="11"/>
        <v>1493.4</v>
      </c>
      <c r="S268" s="69">
        <f t="shared" si="12"/>
        <v>1506.5</v>
      </c>
      <c r="T268" s="69">
        <f t="shared" si="13"/>
        <v>1519.6</v>
      </c>
      <c r="U268" s="69">
        <f t="shared" si="14"/>
        <v>1532.7</v>
      </c>
      <c r="V268" s="69">
        <f t="shared" si="15"/>
        <v>1545.8</v>
      </c>
      <c r="W268" s="69">
        <f t="shared" si="16"/>
        <v>1558.9</v>
      </c>
      <c r="X268" s="69">
        <f t="shared" si="17"/>
        <v>1572</v>
      </c>
      <c r="Y268" s="69">
        <f t="shared" si="18"/>
        <v>1585.1</v>
      </c>
      <c r="Z268" s="69">
        <f t="shared" si="19"/>
        <v>1598.2</v>
      </c>
      <c r="AA268" s="69">
        <f t="shared" si="20"/>
        <v>1611.3</v>
      </c>
      <c r="AB268" s="69">
        <f t="shared" si="21"/>
        <v>1624.4</v>
      </c>
      <c r="AC268" s="69">
        <f t="shared" si="22"/>
        <v>1637.5</v>
      </c>
      <c r="AD268" s="69">
        <f t="shared" si="23"/>
        <v>1650.6</v>
      </c>
      <c r="AE268" s="69">
        <f t="shared" si="24"/>
        <v>1663.7</v>
      </c>
      <c r="AF268" s="69">
        <f t="shared" si="25"/>
        <v>1676.8</v>
      </c>
      <c r="AG268" s="69">
        <f t="shared" si="26"/>
        <v>1689.9</v>
      </c>
      <c r="AH268" s="69">
        <f t="shared" si="27"/>
        <v>1703</v>
      </c>
    </row>
    <row r="269">
      <c r="B269" s="116"/>
      <c r="C269" s="116" t="s">
        <v>506</v>
      </c>
      <c r="D269" s="32">
        <v>0.0</v>
      </c>
      <c r="E269" s="62">
        <f t="shared" si="28"/>
        <v>0</v>
      </c>
      <c r="F269" s="68">
        <f t="shared" si="1"/>
        <v>0</v>
      </c>
      <c r="G269" s="68">
        <f t="shared" si="2"/>
        <v>0</v>
      </c>
      <c r="H269" s="69">
        <f t="shared" si="3"/>
        <v>0</v>
      </c>
      <c r="I269" s="69">
        <f t="shared" si="4"/>
        <v>0</v>
      </c>
      <c r="J269" s="69">
        <f t="shared" si="5"/>
        <v>0</v>
      </c>
      <c r="K269" s="69">
        <f t="shared" si="6"/>
        <v>0</v>
      </c>
      <c r="L269" s="69">
        <f t="array" ref="L269">D269*1.08</f>
        <v>0</v>
      </c>
      <c r="M269" s="69">
        <f t="shared" si="7"/>
        <v>0</v>
      </c>
      <c r="N269" s="69">
        <f t="array" ref="N269">D269*1.1</f>
        <v>0</v>
      </c>
      <c r="O269" s="69">
        <f t="shared" si="8"/>
        <v>0</v>
      </c>
      <c r="P269" s="69">
        <f t="shared" si="9"/>
        <v>0</v>
      </c>
      <c r="Q269" s="69">
        <f t="shared" si="10"/>
        <v>0</v>
      </c>
      <c r="R269" s="69">
        <f t="shared" si="11"/>
        <v>0</v>
      </c>
      <c r="S269" s="69">
        <f t="shared" si="12"/>
        <v>0</v>
      </c>
      <c r="T269" s="69">
        <f t="shared" si="13"/>
        <v>0</v>
      </c>
      <c r="U269" s="69">
        <f t="shared" si="14"/>
        <v>0</v>
      </c>
      <c r="V269" s="69">
        <f t="shared" si="15"/>
        <v>0</v>
      </c>
      <c r="W269" s="69">
        <f t="shared" si="16"/>
        <v>0</v>
      </c>
      <c r="X269" s="69">
        <f t="shared" si="17"/>
        <v>0</v>
      </c>
      <c r="Y269" s="69">
        <f t="shared" si="18"/>
        <v>0</v>
      </c>
      <c r="Z269" s="69">
        <f t="shared" si="19"/>
        <v>0</v>
      </c>
      <c r="AA269" s="69">
        <f t="shared" si="20"/>
        <v>0</v>
      </c>
      <c r="AB269" s="69">
        <f t="shared" si="21"/>
        <v>0</v>
      </c>
      <c r="AC269" s="69">
        <f t="shared" si="22"/>
        <v>0</v>
      </c>
      <c r="AD269" s="69">
        <f t="shared" si="23"/>
        <v>0</v>
      </c>
      <c r="AE269" s="69">
        <f t="shared" si="24"/>
        <v>0</v>
      </c>
      <c r="AF269" s="69">
        <f t="shared" si="25"/>
        <v>0</v>
      </c>
      <c r="AG269" s="69">
        <f t="shared" si="26"/>
        <v>0</v>
      </c>
      <c r="AH269" s="69">
        <f t="shared" si="27"/>
        <v>0</v>
      </c>
    </row>
    <row r="270">
      <c r="B270" s="116" t="s">
        <v>507</v>
      </c>
      <c r="C270" s="116" t="s">
        <v>508</v>
      </c>
      <c r="D270" s="32">
        <v>590.0</v>
      </c>
      <c r="E270" s="62">
        <f t="shared" si="28"/>
        <v>595.9</v>
      </c>
      <c r="F270" s="68">
        <f t="shared" si="1"/>
        <v>601.8</v>
      </c>
      <c r="G270" s="68">
        <f t="shared" si="2"/>
        <v>607.7</v>
      </c>
      <c r="H270" s="69">
        <f t="shared" si="3"/>
        <v>613.6</v>
      </c>
      <c r="I270" s="69">
        <f t="shared" si="4"/>
        <v>619.5</v>
      </c>
      <c r="J270" s="69">
        <f t="shared" si="5"/>
        <v>625.4</v>
      </c>
      <c r="K270" s="69">
        <f t="shared" si="6"/>
        <v>631.3</v>
      </c>
      <c r="L270" s="69">
        <f t="array" ref="L270">D270*1.08</f>
        <v>637.2</v>
      </c>
      <c r="M270" s="69">
        <f t="shared" si="7"/>
        <v>643.1</v>
      </c>
      <c r="N270" s="69">
        <f t="array" ref="N270">D270*1.1</f>
        <v>649</v>
      </c>
      <c r="O270" s="69">
        <f t="shared" si="8"/>
        <v>654.9</v>
      </c>
      <c r="P270" s="69">
        <f t="shared" si="9"/>
        <v>660.8</v>
      </c>
      <c r="Q270" s="69">
        <f t="shared" si="10"/>
        <v>666.7</v>
      </c>
      <c r="R270" s="69">
        <f t="shared" si="11"/>
        <v>672.6</v>
      </c>
      <c r="S270" s="69">
        <f t="shared" si="12"/>
        <v>678.5</v>
      </c>
      <c r="T270" s="69">
        <f t="shared" si="13"/>
        <v>684.4</v>
      </c>
      <c r="U270" s="69">
        <f t="shared" si="14"/>
        <v>690.3</v>
      </c>
      <c r="V270" s="69">
        <f t="shared" si="15"/>
        <v>696.2</v>
      </c>
      <c r="W270" s="69">
        <f t="shared" si="16"/>
        <v>702.1</v>
      </c>
      <c r="X270" s="69">
        <f t="shared" si="17"/>
        <v>708</v>
      </c>
      <c r="Y270" s="69">
        <f t="shared" si="18"/>
        <v>713.9</v>
      </c>
      <c r="Z270" s="69">
        <f t="shared" si="19"/>
        <v>719.8</v>
      </c>
      <c r="AA270" s="69">
        <f t="shared" si="20"/>
        <v>725.7</v>
      </c>
      <c r="AB270" s="69">
        <f t="shared" si="21"/>
        <v>731.6</v>
      </c>
      <c r="AC270" s="69">
        <f t="shared" si="22"/>
        <v>737.5</v>
      </c>
      <c r="AD270" s="69">
        <f t="shared" si="23"/>
        <v>743.4</v>
      </c>
      <c r="AE270" s="69">
        <f t="shared" si="24"/>
        <v>749.3</v>
      </c>
      <c r="AF270" s="69">
        <f t="shared" si="25"/>
        <v>755.2</v>
      </c>
      <c r="AG270" s="69">
        <f t="shared" si="26"/>
        <v>761.1</v>
      </c>
      <c r="AH270" s="69">
        <f t="shared" si="27"/>
        <v>767</v>
      </c>
    </row>
    <row r="271">
      <c r="B271" s="116" t="s">
        <v>509</v>
      </c>
      <c r="C271" s="116" t="s">
        <v>510</v>
      </c>
      <c r="D271" s="32">
        <v>590.0</v>
      </c>
      <c r="E271" s="62">
        <f t="shared" si="28"/>
        <v>595.9</v>
      </c>
      <c r="F271" s="68">
        <f t="shared" si="1"/>
        <v>601.8</v>
      </c>
      <c r="G271" s="68">
        <f t="shared" si="2"/>
        <v>607.7</v>
      </c>
      <c r="H271" s="69">
        <f t="shared" si="3"/>
        <v>613.6</v>
      </c>
      <c r="I271" s="69">
        <f t="shared" si="4"/>
        <v>619.5</v>
      </c>
      <c r="J271" s="69">
        <f t="shared" si="5"/>
        <v>625.4</v>
      </c>
      <c r="K271" s="69">
        <f t="shared" si="6"/>
        <v>631.3</v>
      </c>
      <c r="L271" s="69">
        <f t="array" ref="L271">D271*1.08</f>
        <v>637.2</v>
      </c>
      <c r="M271" s="69">
        <f t="shared" si="7"/>
        <v>643.1</v>
      </c>
      <c r="N271" s="69">
        <f t="array" ref="N271">D271*1.1</f>
        <v>649</v>
      </c>
      <c r="O271" s="69">
        <f t="shared" si="8"/>
        <v>654.9</v>
      </c>
      <c r="P271" s="69">
        <f t="shared" si="9"/>
        <v>660.8</v>
      </c>
      <c r="Q271" s="69">
        <f t="shared" si="10"/>
        <v>666.7</v>
      </c>
      <c r="R271" s="69">
        <f t="shared" si="11"/>
        <v>672.6</v>
      </c>
      <c r="S271" s="69">
        <f t="shared" si="12"/>
        <v>678.5</v>
      </c>
      <c r="T271" s="69">
        <f t="shared" si="13"/>
        <v>684.4</v>
      </c>
      <c r="U271" s="69">
        <f t="shared" si="14"/>
        <v>690.3</v>
      </c>
      <c r="V271" s="69">
        <f t="shared" si="15"/>
        <v>696.2</v>
      </c>
      <c r="W271" s="69">
        <f t="shared" si="16"/>
        <v>702.1</v>
      </c>
      <c r="X271" s="69">
        <f t="shared" si="17"/>
        <v>708</v>
      </c>
      <c r="Y271" s="69">
        <f t="shared" si="18"/>
        <v>713.9</v>
      </c>
      <c r="Z271" s="69">
        <f t="shared" si="19"/>
        <v>719.8</v>
      </c>
      <c r="AA271" s="69">
        <f t="shared" si="20"/>
        <v>725.7</v>
      </c>
      <c r="AB271" s="69">
        <f t="shared" si="21"/>
        <v>731.6</v>
      </c>
      <c r="AC271" s="69">
        <f t="shared" si="22"/>
        <v>737.5</v>
      </c>
      <c r="AD271" s="69">
        <f t="shared" si="23"/>
        <v>743.4</v>
      </c>
      <c r="AE271" s="69">
        <f t="shared" si="24"/>
        <v>749.3</v>
      </c>
      <c r="AF271" s="69">
        <f t="shared" si="25"/>
        <v>755.2</v>
      </c>
      <c r="AG271" s="69">
        <f t="shared" si="26"/>
        <v>761.1</v>
      </c>
      <c r="AH271" s="69">
        <f t="shared" si="27"/>
        <v>767</v>
      </c>
    </row>
    <row r="272">
      <c r="B272" s="116" t="s">
        <v>511</v>
      </c>
      <c r="C272" s="116" t="s">
        <v>512</v>
      </c>
      <c r="D272" s="32">
        <v>590.0</v>
      </c>
      <c r="E272" s="62">
        <f t="shared" si="28"/>
        <v>595.9</v>
      </c>
      <c r="F272" s="68">
        <f t="shared" si="1"/>
        <v>601.8</v>
      </c>
      <c r="G272" s="68">
        <f t="shared" si="2"/>
        <v>607.7</v>
      </c>
      <c r="H272" s="69">
        <f t="shared" si="3"/>
        <v>613.6</v>
      </c>
      <c r="I272" s="69">
        <f t="shared" si="4"/>
        <v>619.5</v>
      </c>
      <c r="J272" s="69">
        <f t="shared" si="5"/>
        <v>625.4</v>
      </c>
      <c r="K272" s="69">
        <f t="shared" si="6"/>
        <v>631.3</v>
      </c>
      <c r="L272" s="69">
        <f t="array" ref="L272">D272*1.08</f>
        <v>637.2</v>
      </c>
      <c r="M272" s="69">
        <f t="shared" si="7"/>
        <v>643.1</v>
      </c>
      <c r="N272" s="69">
        <f t="array" ref="N272">D272*1.1</f>
        <v>649</v>
      </c>
      <c r="O272" s="69">
        <f t="shared" si="8"/>
        <v>654.9</v>
      </c>
      <c r="P272" s="69">
        <f t="shared" si="9"/>
        <v>660.8</v>
      </c>
      <c r="Q272" s="69">
        <f t="shared" si="10"/>
        <v>666.7</v>
      </c>
      <c r="R272" s="69">
        <f t="shared" si="11"/>
        <v>672.6</v>
      </c>
      <c r="S272" s="69">
        <f t="shared" si="12"/>
        <v>678.5</v>
      </c>
      <c r="T272" s="69">
        <f t="shared" si="13"/>
        <v>684.4</v>
      </c>
      <c r="U272" s="69">
        <f t="shared" si="14"/>
        <v>690.3</v>
      </c>
      <c r="V272" s="69">
        <f t="shared" si="15"/>
        <v>696.2</v>
      </c>
      <c r="W272" s="69">
        <f t="shared" si="16"/>
        <v>702.1</v>
      </c>
      <c r="X272" s="69">
        <f t="shared" si="17"/>
        <v>708</v>
      </c>
      <c r="Y272" s="69">
        <f t="shared" si="18"/>
        <v>713.9</v>
      </c>
      <c r="Z272" s="69">
        <f t="shared" si="19"/>
        <v>719.8</v>
      </c>
      <c r="AA272" s="69">
        <f t="shared" si="20"/>
        <v>725.7</v>
      </c>
      <c r="AB272" s="69">
        <f t="shared" si="21"/>
        <v>731.6</v>
      </c>
      <c r="AC272" s="69">
        <f t="shared" si="22"/>
        <v>737.5</v>
      </c>
      <c r="AD272" s="69">
        <f t="shared" si="23"/>
        <v>743.4</v>
      </c>
      <c r="AE272" s="69">
        <f t="shared" si="24"/>
        <v>749.3</v>
      </c>
      <c r="AF272" s="69">
        <f t="shared" si="25"/>
        <v>755.2</v>
      </c>
      <c r="AG272" s="69">
        <f t="shared" si="26"/>
        <v>761.1</v>
      </c>
      <c r="AH272" s="69">
        <f t="shared" si="27"/>
        <v>767</v>
      </c>
    </row>
    <row r="273">
      <c r="B273" s="116" t="s">
        <v>513</v>
      </c>
      <c r="C273" s="116" t="s">
        <v>514</v>
      </c>
      <c r="D273" s="32">
        <v>590.0</v>
      </c>
      <c r="E273" s="62">
        <f t="shared" si="28"/>
        <v>595.9</v>
      </c>
      <c r="F273" s="68">
        <f t="shared" si="1"/>
        <v>601.8</v>
      </c>
      <c r="G273" s="68">
        <f t="shared" si="2"/>
        <v>607.7</v>
      </c>
      <c r="H273" s="69">
        <f t="shared" si="3"/>
        <v>613.6</v>
      </c>
      <c r="I273" s="69">
        <f t="shared" si="4"/>
        <v>619.5</v>
      </c>
      <c r="J273" s="69">
        <f t="shared" si="5"/>
        <v>625.4</v>
      </c>
      <c r="K273" s="69">
        <f t="shared" si="6"/>
        <v>631.3</v>
      </c>
      <c r="L273" s="69">
        <f t="array" ref="L273">D273*1.08</f>
        <v>637.2</v>
      </c>
      <c r="M273" s="69">
        <f t="shared" si="7"/>
        <v>643.1</v>
      </c>
      <c r="N273" s="69">
        <f t="array" ref="N273">D273*1.1</f>
        <v>649</v>
      </c>
      <c r="O273" s="69">
        <f t="shared" si="8"/>
        <v>654.9</v>
      </c>
      <c r="P273" s="69">
        <f t="shared" si="9"/>
        <v>660.8</v>
      </c>
      <c r="Q273" s="69">
        <f t="shared" si="10"/>
        <v>666.7</v>
      </c>
      <c r="R273" s="69">
        <f t="shared" si="11"/>
        <v>672.6</v>
      </c>
      <c r="S273" s="69">
        <f t="shared" si="12"/>
        <v>678.5</v>
      </c>
      <c r="T273" s="69">
        <f t="shared" si="13"/>
        <v>684.4</v>
      </c>
      <c r="U273" s="69">
        <f t="shared" si="14"/>
        <v>690.3</v>
      </c>
      <c r="V273" s="69">
        <f t="shared" si="15"/>
        <v>696.2</v>
      </c>
      <c r="W273" s="69">
        <f t="shared" si="16"/>
        <v>702.1</v>
      </c>
      <c r="X273" s="69">
        <f t="shared" si="17"/>
        <v>708</v>
      </c>
      <c r="Y273" s="69">
        <f t="shared" si="18"/>
        <v>713.9</v>
      </c>
      <c r="Z273" s="69">
        <f t="shared" si="19"/>
        <v>719.8</v>
      </c>
      <c r="AA273" s="69">
        <f t="shared" si="20"/>
        <v>725.7</v>
      </c>
      <c r="AB273" s="69">
        <f t="shared" si="21"/>
        <v>731.6</v>
      </c>
      <c r="AC273" s="69">
        <f t="shared" si="22"/>
        <v>737.5</v>
      </c>
      <c r="AD273" s="69">
        <f t="shared" si="23"/>
        <v>743.4</v>
      </c>
      <c r="AE273" s="69">
        <f t="shared" si="24"/>
        <v>749.3</v>
      </c>
      <c r="AF273" s="69">
        <f t="shared" si="25"/>
        <v>755.2</v>
      </c>
      <c r="AG273" s="69">
        <f t="shared" si="26"/>
        <v>761.1</v>
      </c>
      <c r="AH273" s="69">
        <f t="shared" si="27"/>
        <v>767</v>
      </c>
    </row>
    <row r="274">
      <c r="B274" s="116" t="s">
        <v>515</v>
      </c>
      <c r="C274" s="116" t="s">
        <v>516</v>
      </c>
      <c r="D274" s="32">
        <v>590.0</v>
      </c>
      <c r="E274" s="62">
        <f t="shared" si="28"/>
        <v>595.9</v>
      </c>
      <c r="F274" s="68">
        <f t="shared" si="1"/>
        <v>601.8</v>
      </c>
      <c r="G274" s="68">
        <f t="shared" si="2"/>
        <v>607.7</v>
      </c>
      <c r="H274" s="69">
        <f t="shared" si="3"/>
        <v>613.6</v>
      </c>
      <c r="I274" s="69">
        <f t="shared" si="4"/>
        <v>619.5</v>
      </c>
      <c r="J274" s="69">
        <f t="shared" si="5"/>
        <v>625.4</v>
      </c>
      <c r="K274" s="69">
        <f t="shared" si="6"/>
        <v>631.3</v>
      </c>
      <c r="L274" s="69">
        <f t="array" ref="L274">D274*1.08</f>
        <v>637.2</v>
      </c>
      <c r="M274" s="69">
        <f t="shared" si="7"/>
        <v>643.1</v>
      </c>
      <c r="N274" s="69">
        <f t="array" ref="N274">D274*1.1</f>
        <v>649</v>
      </c>
      <c r="O274" s="69">
        <f t="shared" si="8"/>
        <v>654.9</v>
      </c>
      <c r="P274" s="69">
        <f t="shared" si="9"/>
        <v>660.8</v>
      </c>
      <c r="Q274" s="69">
        <f t="shared" si="10"/>
        <v>666.7</v>
      </c>
      <c r="R274" s="69">
        <f t="shared" si="11"/>
        <v>672.6</v>
      </c>
      <c r="S274" s="69">
        <f t="shared" si="12"/>
        <v>678.5</v>
      </c>
      <c r="T274" s="69">
        <f t="shared" si="13"/>
        <v>684.4</v>
      </c>
      <c r="U274" s="69">
        <f t="shared" si="14"/>
        <v>690.3</v>
      </c>
      <c r="V274" s="69">
        <f t="shared" si="15"/>
        <v>696.2</v>
      </c>
      <c r="W274" s="69">
        <f t="shared" si="16"/>
        <v>702.1</v>
      </c>
      <c r="X274" s="69">
        <f t="shared" si="17"/>
        <v>708</v>
      </c>
      <c r="Y274" s="69">
        <f t="shared" si="18"/>
        <v>713.9</v>
      </c>
      <c r="Z274" s="69">
        <f t="shared" si="19"/>
        <v>719.8</v>
      </c>
      <c r="AA274" s="69">
        <f t="shared" si="20"/>
        <v>725.7</v>
      </c>
      <c r="AB274" s="69">
        <f t="shared" si="21"/>
        <v>731.6</v>
      </c>
      <c r="AC274" s="69">
        <f t="shared" si="22"/>
        <v>737.5</v>
      </c>
      <c r="AD274" s="69">
        <f t="shared" si="23"/>
        <v>743.4</v>
      </c>
      <c r="AE274" s="69">
        <f t="shared" si="24"/>
        <v>749.3</v>
      </c>
      <c r="AF274" s="69">
        <f t="shared" si="25"/>
        <v>755.2</v>
      </c>
      <c r="AG274" s="69">
        <f t="shared" si="26"/>
        <v>761.1</v>
      </c>
      <c r="AH274" s="69">
        <f t="shared" si="27"/>
        <v>767</v>
      </c>
    </row>
    <row r="275">
      <c r="B275" s="116" t="s">
        <v>517</v>
      </c>
      <c r="C275" s="116" t="s">
        <v>518</v>
      </c>
      <c r="D275" s="32">
        <v>590.0</v>
      </c>
      <c r="E275" s="62">
        <f t="shared" si="28"/>
        <v>595.9</v>
      </c>
      <c r="F275" s="68">
        <f t="shared" si="1"/>
        <v>601.8</v>
      </c>
      <c r="G275" s="68">
        <f t="shared" si="2"/>
        <v>607.7</v>
      </c>
      <c r="H275" s="69">
        <f t="shared" si="3"/>
        <v>613.6</v>
      </c>
      <c r="I275" s="69">
        <f t="shared" si="4"/>
        <v>619.5</v>
      </c>
      <c r="J275" s="69">
        <f t="shared" si="5"/>
        <v>625.4</v>
      </c>
      <c r="K275" s="69">
        <f t="shared" si="6"/>
        <v>631.3</v>
      </c>
      <c r="L275" s="69">
        <f t="array" ref="L275">D275*1.08</f>
        <v>637.2</v>
      </c>
      <c r="M275" s="69">
        <f t="shared" si="7"/>
        <v>643.1</v>
      </c>
      <c r="N275" s="69">
        <f t="array" ref="N275">D275*1.1</f>
        <v>649</v>
      </c>
      <c r="O275" s="69">
        <f t="shared" si="8"/>
        <v>654.9</v>
      </c>
      <c r="P275" s="69">
        <f t="shared" si="9"/>
        <v>660.8</v>
      </c>
      <c r="Q275" s="69">
        <f t="shared" si="10"/>
        <v>666.7</v>
      </c>
      <c r="R275" s="69">
        <f t="shared" si="11"/>
        <v>672.6</v>
      </c>
      <c r="S275" s="69">
        <f t="shared" si="12"/>
        <v>678.5</v>
      </c>
      <c r="T275" s="69">
        <f t="shared" si="13"/>
        <v>684.4</v>
      </c>
      <c r="U275" s="69">
        <f t="shared" si="14"/>
        <v>690.3</v>
      </c>
      <c r="V275" s="69">
        <f t="shared" si="15"/>
        <v>696.2</v>
      </c>
      <c r="W275" s="69">
        <f t="shared" si="16"/>
        <v>702.1</v>
      </c>
      <c r="X275" s="69">
        <f t="shared" si="17"/>
        <v>708</v>
      </c>
      <c r="Y275" s="69">
        <f t="shared" si="18"/>
        <v>713.9</v>
      </c>
      <c r="Z275" s="69">
        <f t="shared" si="19"/>
        <v>719.8</v>
      </c>
      <c r="AA275" s="69">
        <f t="shared" si="20"/>
        <v>725.7</v>
      </c>
      <c r="AB275" s="69">
        <f t="shared" si="21"/>
        <v>731.6</v>
      </c>
      <c r="AC275" s="69">
        <f t="shared" si="22"/>
        <v>737.5</v>
      </c>
      <c r="AD275" s="69">
        <f t="shared" si="23"/>
        <v>743.4</v>
      </c>
      <c r="AE275" s="69">
        <f t="shared" si="24"/>
        <v>749.3</v>
      </c>
      <c r="AF275" s="69">
        <f t="shared" si="25"/>
        <v>755.2</v>
      </c>
      <c r="AG275" s="69">
        <f t="shared" si="26"/>
        <v>761.1</v>
      </c>
      <c r="AH275" s="69">
        <f t="shared" si="27"/>
        <v>767</v>
      </c>
    </row>
    <row r="276">
      <c r="B276" s="116" t="s">
        <v>519</v>
      </c>
      <c r="C276" s="116" t="s">
        <v>520</v>
      </c>
      <c r="D276" s="32">
        <v>590.0</v>
      </c>
      <c r="E276" s="62">
        <f t="shared" si="28"/>
        <v>595.9</v>
      </c>
      <c r="F276" s="68">
        <f t="shared" si="1"/>
        <v>601.8</v>
      </c>
      <c r="G276" s="68">
        <f t="shared" si="2"/>
        <v>607.7</v>
      </c>
      <c r="H276" s="69">
        <f t="shared" si="3"/>
        <v>613.6</v>
      </c>
      <c r="I276" s="69">
        <f t="shared" si="4"/>
        <v>619.5</v>
      </c>
      <c r="J276" s="69">
        <f t="shared" si="5"/>
        <v>625.4</v>
      </c>
      <c r="K276" s="69">
        <f t="shared" si="6"/>
        <v>631.3</v>
      </c>
      <c r="L276" s="69">
        <f t="array" ref="L276">D276*1.08</f>
        <v>637.2</v>
      </c>
      <c r="M276" s="69">
        <f t="shared" si="7"/>
        <v>643.1</v>
      </c>
      <c r="N276" s="69">
        <f t="array" ref="N276">D276*1.1</f>
        <v>649</v>
      </c>
      <c r="O276" s="69">
        <f t="shared" si="8"/>
        <v>654.9</v>
      </c>
      <c r="P276" s="69">
        <f t="shared" si="9"/>
        <v>660.8</v>
      </c>
      <c r="Q276" s="69">
        <f t="shared" si="10"/>
        <v>666.7</v>
      </c>
      <c r="R276" s="69">
        <f t="shared" si="11"/>
        <v>672.6</v>
      </c>
      <c r="S276" s="69">
        <f t="shared" si="12"/>
        <v>678.5</v>
      </c>
      <c r="T276" s="69">
        <f t="shared" si="13"/>
        <v>684.4</v>
      </c>
      <c r="U276" s="69">
        <f t="shared" si="14"/>
        <v>690.3</v>
      </c>
      <c r="V276" s="69">
        <f t="shared" si="15"/>
        <v>696.2</v>
      </c>
      <c r="W276" s="69">
        <f t="shared" si="16"/>
        <v>702.1</v>
      </c>
      <c r="X276" s="69">
        <f t="shared" si="17"/>
        <v>708</v>
      </c>
      <c r="Y276" s="69">
        <f t="shared" si="18"/>
        <v>713.9</v>
      </c>
      <c r="Z276" s="69">
        <f t="shared" si="19"/>
        <v>719.8</v>
      </c>
      <c r="AA276" s="69">
        <f t="shared" si="20"/>
        <v>725.7</v>
      </c>
      <c r="AB276" s="69">
        <f t="shared" si="21"/>
        <v>731.6</v>
      </c>
      <c r="AC276" s="69">
        <f t="shared" si="22"/>
        <v>737.5</v>
      </c>
      <c r="AD276" s="69">
        <f t="shared" si="23"/>
        <v>743.4</v>
      </c>
      <c r="AE276" s="69">
        <f t="shared" si="24"/>
        <v>749.3</v>
      </c>
      <c r="AF276" s="69">
        <f t="shared" si="25"/>
        <v>755.2</v>
      </c>
      <c r="AG276" s="69">
        <f t="shared" si="26"/>
        <v>761.1</v>
      </c>
      <c r="AH276" s="69">
        <f t="shared" si="27"/>
        <v>767</v>
      </c>
    </row>
    <row r="277">
      <c r="B277" s="116" t="s">
        <v>521</v>
      </c>
      <c r="C277" s="116" t="s">
        <v>522</v>
      </c>
      <c r="D277" s="32">
        <v>590.0</v>
      </c>
      <c r="E277" s="62">
        <f t="shared" si="28"/>
        <v>595.9</v>
      </c>
      <c r="F277" s="68">
        <f t="shared" si="1"/>
        <v>601.8</v>
      </c>
      <c r="G277" s="68">
        <f t="shared" si="2"/>
        <v>607.7</v>
      </c>
      <c r="H277" s="69">
        <f t="shared" si="3"/>
        <v>613.6</v>
      </c>
      <c r="I277" s="69">
        <f t="shared" si="4"/>
        <v>619.5</v>
      </c>
      <c r="J277" s="69">
        <f t="shared" si="5"/>
        <v>625.4</v>
      </c>
      <c r="K277" s="69">
        <f t="shared" si="6"/>
        <v>631.3</v>
      </c>
      <c r="L277" s="69">
        <f t="array" ref="L277">D277*1.08</f>
        <v>637.2</v>
      </c>
      <c r="M277" s="69">
        <f t="shared" si="7"/>
        <v>643.1</v>
      </c>
      <c r="N277" s="69">
        <f t="array" ref="N277">D277*1.1</f>
        <v>649</v>
      </c>
      <c r="O277" s="69">
        <f t="shared" si="8"/>
        <v>654.9</v>
      </c>
      <c r="P277" s="69">
        <f t="shared" si="9"/>
        <v>660.8</v>
      </c>
      <c r="Q277" s="69">
        <f t="shared" si="10"/>
        <v>666.7</v>
      </c>
      <c r="R277" s="69">
        <f t="shared" si="11"/>
        <v>672.6</v>
      </c>
      <c r="S277" s="69">
        <f t="shared" si="12"/>
        <v>678.5</v>
      </c>
      <c r="T277" s="69">
        <f t="shared" si="13"/>
        <v>684.4</v>
      </c>
      <c r="U277" s="69">
        <f t="shared" si="14"/>
        <v>690.3</v>
      </c>
      <c r="V277" s="69">
        <f t="shared" si="15"/>
        <v>696.2</v>
      </c>
      <c r="W277" s="69">
        <f t="shared" si="16"/>
        <v>702.1</v>
      </c>
      <c r="X277" s="69">
        <f t="shared" si="17"/>
        <v>708</v>
      </c>
      <c r="Y277" s="69">
        <f t="shared" si="18"/>
        <v>713.9</v>
      </c>
      <c r="Z277" s="69">
        <f t="shared" si="19"/>
        <v>719.8</v>
      </c>
      <c r="AA277" s="69">
        <f t="shared" si="20"/>
        <v>725.7</v>
      </c>
      <c r="AB277" s="69">
        <f t="shared" si="21"/>
        <v>731.6</v>
      </c>
      <c r="AC277" s="69">
        <f t="shared" si="22"/>
        <v>737.5</v>
      </c>
      <c r="AD277" s="69">
        <f t="shared" si="23"/>
        <v>743.4</v>
      </c>
      <c r="AE277" s="69">
        <f t="shared" si="24"/>
        <v>749.3</v>
      </c>
      <c r="AF277" s="69">
        <f t="shared" si="25"/>
        <v>755.2</v>
      </c>
      <c r="AG277" s="69">
        <f t="shared" si="26"/>
        <v>761.1</v>
      </c>
      <c r="AH277" s="69">
        <f t="shared" si="27"/>
        <v>767</v>
      </c>
    </row>
    <row r="278">
      <c r="B278" s="116" t="s">
        <v>523</v>
      </c>
      <c r="C278" s="116" t="s">
        <v>524</v>
      </c>
      <c r="D278" s="32">
        <v>590.0</v>
      </c>
      <c r="E278" s="62">
        <f t="shared" si="28"/>
        <v>595.9</v>
      </c>
      <c r="F278" s="68">
        <f t="shared" si="1"/>
        <v>601.8</v>
      </c>
      <c r="G278" s="68">
        <f t="shared" si="2"/>
        <v>607.7</v>
      </c>
      <c r="H278" s="69">
        <f t="shared" si="3"/>
        <v>613.6</v>
      </c>
      <c r="I278" s="69">
        <f t="shared" si="4"/>
        <v>619.5</v>
      </c>
      <c r="J278" s="69">
        <f t="shared" si="5"/>
        <v>625.4</v>
      </c>
      <c r="K278" s="69">
        <f t="shared" si="6"/>
        <v>631.3</v>
      </c>
      <c r="L278" s="69">
        <f t="array" ref="L278">D278*1.08</f>
        <v>637.2</v>
      </c>
      <c r="M278" s="69">
        <f t="shared" si="7"/>
        <v>643.1</v>
      </c>
      <c r="N278" s="69">
        <f t="array" ref="N278">D278*1.1</f>
        <v>649</v>
      </c>
      <c r="O278" s="69">
        <f t="shared" si="8"/>
        <v>654.9</v>
      </c>
      <c r="P278" s="69">
        <f t="shared" si="9"/>
        <v>660.8</v>
      </c>
      <c r="Q278" s="69">
        <f t="shared" si="10"/>
        <v>666.7</v>
      </c>
      <c r="R278" s="69">
        <f t="shared" si="11"/>
        <v>672.6</v>
      </c>
      <c r="S278" s="69">
        <f t="shared" si="12"/>
        <v>678.5</v>
      </c>
      <c r="T278" s="69">
        <f t="shared" si="13"/>
        <v>684.4</v>
      </c>
      <c r="U278" s="69">
        <f t="shared" si="14"/>
        <v>690.3</v>
      </c>
      <c r="V278" s="69">
        <f t="shared" si="15"/>
        <v>696.2</v>
      </c>
      <c r="W278" s="69">
        <f t="shared" si="16"/>
        <v>702.1</v>
      </c>
      <c r="X278" s="69">
        <f t="shared" si="17"/>
        <v>708</v>
      </c>
      <c r="Y278" s="69">
        <f t="shared" si="18"/>
        <v>713.9</v>
      </c>
      <c r="Z278" s="69">
        <f t="shared" si="19"/>
        <v>719.8</v>
      </c>
      <c r="AA278" s="69">
        <f t="shared" si="20"/>
        <v>725.7</v>
      </c>
      <c r="AB278" s="69">
        <f t="shared" si="21"/>
        <v>731.6</v>
      </c>
      <c r="AC278" s="69">
        <f t="shared" si="22"/>
        <v>737.5</v>
      </c>
      <c r="AD278" s="69">
        <f t="shared" si="23"/>
        <v>743.4</v>
      </c>
      <c r="AE278" s="69">
        <f t="shared" si="24"/>
        <v>749.3</v>
      </c>
      <c r="AF278" s="69">
        <f t="shared" si="25"/>
        <v>755.2</v>
      </c>
      <c r="AG278" s="69">
        <f t="shared" si="26"/>
        <v>761.1</v>
      </c>
      <c r="AH278" s="69">
        <f t="shared" si="27"/>
        <v>767</v>
      </c>
    </row>
    <row r="279">
      <c r="B279" s="116" t="s">
        <v>525</v>
      </c>
      <c r="C279" s="116" t="s">
        <v>526</v>
      </c>
      <c r="D279" s="32">
        <v>590.0</v>
      </c>
      <c r="E279" s="62">
        <f t="shared" si="28"/>
        <v>595.9</v>
      </c>
      <c r="F279" s="68">
        <f t="shared" si="1"/>
        <v>601.8</v>
      </c>
      <c r="G279" s="68">
        <f t="shared" si="2"/>
        <v>607.7</v>
      </c>
      <c r="H279" s="69">
        <f t="shared" si="3"/>
        <v>613.6</v>
      </c>
      <c r="I279" s="69">
        <f t="shared" si="4"/>
        <v>619.5</v>
      </c>
      <c r="J279" s="69">
        <f t="shared" si="5"/>
        <v>625.4</v>
      </c>
      <c r="K279" s="69">
        <f t="shared" si="6"/>
        <v>631.3</v>
      </c>
      <c r="L279" s="69">
        <f t="array" ref="L279">D279*1.08</f>
        <v>637.2</v>
      </c>
      <c r="M279" s="69">
        <f t="shared" si="7"/>
        <v>643.1</v>
      </c>
      <c r="N279" s="69">
        <f t="array" ref="N279">D279*1.1</f>
        <v>649</v>
      </c>
      <c r="O279" s="69">
        <f t="shared" si="8"/>
        <v>654.9</v>
      </c>
      <c r="P279" s="69">
        <f t="shared" si="9"/>
        <v>660.8</v>
      </c>
      <c r="Q279" s="69">
        <f t="shared" si="10"/>
        <v>666.7</v>
      </c>
      <c r="R279" s="69">
        <f t="shared" si="11"/>
        <v>672.6</v>
      </c>
      <c r="S279" s="69">
        <f t="shared" si="12"/>
        <v>678.5</v>
      </c>
      <c r="T279" s="69">
        <f t="shared" si="13"/>
        <v>684.4</v>
      </c>
      <c r="U279" s="69">
        <f t="shared" si="14"/>
        <v>690.3</v>
      </c>
      <c r="V279" s="69">
        <f t="shared" si="15"/>
        <v>696.2</v>
      </c>
      <c r="W279" s="69">
        <f t="shared" si="16"/>
        <v>702.1</v>
      </c>
      <c r="X279" s="69">
        <f t="shared" si="17"/>
        <v>708</v>
      </c>
      <c r="Y279" s="69">
        <f t="shared" si="18"/>
        <v>713.9</v>
      </c>
      <c r="Z279" s="69">
        <f t="shared" si="19"/>
        <v>719.8</v>
      </c>
      <c r="AA279" s="69">
        <f t="shared" si="20"/>
        <v>725.7</v>
      </c>
      <c r="AB279" s="69">
        <f t="shared" si="21"/>
        <v>731.6</v>
      </c>
      <c r="AC279" s="69">
        <f t="shared" si="22"/>
        <v>737.5</v>
      </c>
      <c r="AD279" s="69">
        <f t="shared" si="23"/>
        <v>743.4</v>
      </c>
      <c r="AE279" s="69">
        <f t="shared" si="24"/>
        <v>749.3</v>
      </c>
      <c r="AF279" s="69">
        <f t="shared" si="25"/>
        <v>755.2</v>
      </c>
      <c r="AG279" s="69">
        <f t="shared" si="26"/>
        <v>761.1</v>
      </c>
      <c r="AH279" s="69">
        <f t="shared" si="27"/>
        <v>767</v>
      </c>
    </row>
    <row r="280">
      <c r="B280" s="116" t="s">
        <v>527</v>
      </c>
      <c r="C280" s="116" t="s">
        <v>528</v>
      </c>
      <c r="D280" s="32">
        <v>590.0</v>
      </c>
      <c r="E280" s="62">
        <f t="shared" si="28"/>
        <v>595.9</v>
      </c>
      <c r="F280" s="68">
        <f t="shared" si="1"/>
        <v>601.8</v>
      </c>
      <c r="G280" s="68">
        <f t="shared" si="2"/>
        <v>607.7</v>
      </c>
      <c r="H280" s="69">
        <f t="shared" si="3"/>
        <v>613.6</v>
      </c>
      <c r="I280" s="69">
        <f t="shared" si="4"/>
        <v>619.5</v>
      </c>
      <c r="J280" s="69">
        <f t="shared" si="5"/>
        <v>625.4</v>
      </c>
      <c r="K280" s="69">
        <f t="shared" si="6"/>
        <v>631.3</v>
      </c>
      <c r="L280" s="69">
        <f t="array" ref="L280">D280*1.08</f>
        <v>637.2</v>
      </c>
      <c r="M280" s="69">
        <f t="shared" si="7"/>
        <v>643.1</v>
      </c>
      <c r="N280" s="69">
        <f t="array" ref="N280">D280*1.1</f>
        <v>649</v>
      </c>
      <c r="O280" s="69">
        <f t="shared" si="8"/>
        <v>654.9</v>
      </c>
      <c r="P280" s="69">
        <f t="shared" si="9"/>
        <v>660.8</v>
      </c>
      <c r="Q280" s="69">
        <f t="shared" si="10"/>
        <v>666.7</v>
      </c>
      <c r="R280" s="69">
        <f t="shared" si="11"/>
        <v>672.6</v>
      </c>
      <c r="S280" s="69">
        <f t="shared" si="12"/>
        <v>678.5</v>
      </c>
      <c r="T280" s="69">
        <f t="shared" si="13"/>
        <v>684.4</v>
      </c>
      <c r="U280" s="69">
        <f t="shared" si="14"/>
        <v>690.3</v>
      </c>
      <c r="V280" s="69">
        <f t="shared" si="15"/>
        <v>696.2</v>
      </c>
      <c r="W280" s="69">
        <f t="shared" si="16"/>
        <v>702.1</v>
      </c>
      <c r="X280" s="69">
        <f t="shared" si="17"/>
        <v>708</v>
      </c>
      <c r="Y280" s="69">
        <f t="shared" si="18"/>
        <v>713.9</v>
      </c>
      <c r="Z280" s="69">
        <f t="shared" si="19"/>
        <v>719.8</v>
      </c>
      <c r="AA280" s="69">
        <f t="shared" si="20"/>
        <v>725.7</v>
      </c>
      <c r="AB280" s="69">
        <f t="shared" si="21"/>
        <v>731.6</v>
      </c>
      <c r="AC280" s="69">
        <f t="shared" si="22"/>
        <v>737.5</v>
      </c>
      <c r="AD280" s="69">
        <f t="shared" si="23"/>
        <v>743.4</v>
      </c>
      <c r="AE280" s="69">
        <f t="shared" si="24"/>
        <v>749.3</v>
      </c>
      <c r="AF280" s="69">
        <f t="shared" si="25"/>
        <v>755.2</v>
      </c>
      <c r="AG280" s="69">
        <f t="shared" si="26"/>
        <v>761.1</v>
      </c>
      <c r="AH280" s="69">
        <f t="shared" si="27"/>
        <v>767</v>
      </c>
    </row>
    <row r="281">
      <c r="B281" s="116" t="s">
        <v>529</v>
      </c>
      <c r="C281" s="116" t="s">
        <v>530</v>
      </c>
      <c r="D281" s="32">
        <v>590.0</v>
      </c>
      <c r="E281" s="62">
        <f t="shared" si="28"/>
        <v>595.9</v>
      </c>
      <c r="F281" s="68">
        <f t="shared" si="1"/>
        <v>601.8</v>
      </c>
      <c r="G281" s="68">
        <f t="shared" si="2"/>
        <v>607.7</v>
      </c>
      <c r="H281" s="69">
        <f t="shared" si="3"/>
        <v>613.6</v>
      </c>
      <c r="I281" s="69">
        <f t="shared" si="4"/>
        <v>619.5</v>
      </c>
      <c r="J281" s="69">
        <f t="shared" si="5"/>
        <v>625.4</v>
      </c>
      <c r="K281" s="69">
        <f t="shared" si="6"/>
        <v>631.3</v>
      </c>
      <c r="L281" s="69">
        <f t="array" ref="L281">D281*1.08</f>
        <v>637.2</v>
      </c>
      <c r="M281" s="69">
        <f t="shared" si="7"/>
        <v>643.1</v>
      </c>
      <c r="N281" s="69">
        <f t="array" ref="N281">D281*1.1</f>
        <v>649</v>
      </c>
      <c r="O281" s="69">
        <f t="shared" si="8"/>
        <v>654.9</v>
      </c>
      <c r="P281" s="69">
        <f t="shared" si="9"/>
        <v>660.8</v>
      </c>
      <c r="Q281" s="69">
        <f t="shared" si="10"/>
        <v>666.7</v>
      </c>
      <c r="R281" s="69">
        <f t="shared" si="11"/>
        <v>672.6</v>
      </c>
      <c r="S281" s="69">
        <f t="shared" si="12"/>
        <v>678.5</v>
      </c>
      <c r="T281" s="69">
        <f t="shared" si="13"/>
        <v>684.4</v>
      </c>
      <c r="U281" s="69">
        <f t="shared" si="14"/>
        <v>690.3</v>
      </c>
      <c r="V281" s="69">
        <f t="shared" si="15"/>
        <v>696.2</v>
      </c>
      <c r="W281" s="69">
        <f t="shared" si="16"/>
        <v>702.1</v>
      </c>
      <c r="X281" s="69">
        <f t="shared" si="17"/>
        <v>708</v>
      </c>
      <c r="Y281" s="69">
        <f t="shared" si="18"/>
        <v>713.9</v>
      </c>
      <c r="Z281" s="69">
        <f t="shared" si="19"/>
        <v>719.8</v>
      </c>
      <c r="AA281" s="69">
        <f t="shared" si="20"/>
        <v>725.7</v>
      </c>
      <c r="AB281" s="69">
        <f t="shared" si="21"/>
        <v>731.6</v>
      </c>
      <c r="AC281" s="69">
        <f t="shared" si="22"/>
        <v>737.5</v>
      </c>
      <c r="AD281" s="69">
        <f t="shared" si="23"/>
        <v>743.4</v>
      </c>
      <c r="AE281" s="69">
        <f t="shared" si="24"/>
        <v>749.3</v>
      </c>
      <c r="AF281" s="69">
        <f t="shared" si="25"/>
        <v>755.2</v>
      </c>
      <c r="AG281" s="69">
        <f t="shared" si="26"/>
        <v>761.1</v>
      </c>
      <c r="AH281" s="69">
        <f t="shared" si="27"/>
        <v>767</v>
      </c>
    </row>
    <row r="282">
      <c r="B282" s="116" t="s">
        <v>531</v>
      </c>
      <c r="C282" s="116" t="s">
        <v>532</v>
      </c>
      <c r="D282" s="32">
        <v>590.0</v>
      </c>
      <c r="E282" s="62">
        <f t="shared" si="28"/>
        <v>595.9</v>
      </c>
      <c r="F282" s="68">
        <f t="shared" si="1"/>
        <v>601.8</v>
      </c>
      <c r="G282" s="68">
        <f t="shared" si="2"/>
        <v>607.7</v>
      </c>
      <c r="H282" s="69">
        <f t="shared" si="3"/>
        <v>613.6</v>
      </c>
      <c r="I282" s="69">
        <f t="shared" si="4"/>
        <v>619.5</v>
      </c>
      <c r="J282" s="69">
        <f t="shared" si="5"/>
        <v>625.4</v>
      </c>
      <c r="K282" s="69">
        <f t="shared" si="6"/>
        <v>631.3</v>
      </c>
      <c r="L282" s="69">
        <f t="array" ref="L282">D282*1.08</f>
        <v>637.2</v>
      </c>
      <c r="M282" s="69">
        <f t="shared" si="7"/>
        <v>643.1</v>
      </c>
      <c r="N282" s="69">
        <f t="array" ref="N282">D282*1.1</f>
        <v>649</v>
      </c>
      <c r="O282" s="69">
        <f t="shared" si="8"/>
        <v>654.9</v>
      </c>
      <c r="P282" s="69">
        <f t="shared" si="9"/>
        <v>660.8</v>
      </c>
      <c r="Q282" s="69">
        <f t="shared" si="10"/>
        <v>666.7</v>
      </c>
      <c r="R282" s="69">
        <f t="shared" si="11"/>
        <v>672.6</v>
      </c>
      <c r="S282" s="69">
        <f t="shared" si="12"/>
        <v>678.5</v>
      </c>
      <c r="T282" s="69">
        <f t="shared" si="13"/>
        <v>684.4</v>
      </c>
      <c r="U282" s="69">
        <f t="shared" si="14"/>
        <v>690.3</v>
      </c>
      <c r="V282" s="69">
        <f t="shared" si="15"/>
        <v>696.2</v>
      </c>
      <c r="W282" s="69">
        <f t="shared" si="16"/>
        <v>702.1</v>
      </c>
      <c r="X282" s="69">
        <f t="shared" si="17"/>
        <v>708</v>
      </c>
      <c r="Y282" s="69">
        <f t="shared" si="18"/>
        <v>713.9</v>
      </c>
      <c r="Z282" s="69">
        <f t="shared" si="19"/>
        <v>719.8</v>
      </c>
      <c r="AA282" s="69">
        <f t="shared" si="20"/>
        <v>725.7</v>
      </c>
      <c r="AB282" s="69">
        <f t="shared" si="21"/>
        <v>731.6</v>
      </c>
      <c r="AC282" s="69">
        <f t="shared" si="22"/>
        <v>737.5</v>
      </c>
      <c r="AD282" s="69">
        <f t="shared" si="23"/>
        <v>743.4</v>
      </c>
      <c r="AE282" s="69">
        <f t="shared" si="24"/>
        <v>749.3</v>
      </c>
      <c r="AF282" s="69">
        <f t="shared" si="25"/>
        <v>755.2</v>
      </c>
      <c r="AG282" s="69">
        <f t="shared" si="26"/>
        <v>761.1</v>
      </c>
      <c r="AH282" s="69">
        <f t="shared" si="27"/>
        <v>767</v>
      </c>
    </row>
    <row r="283">
      <c r="B283" s="116" t="s">
        <v>533</v>
      </c>
      <c r="C283" s="116" t="s">
        <v>534</v>
      </c>
      <c r="D283" s="32">
        <v>590.0</v>
      </c>
      <c r="E283" s="62">
        <f t="shared" si="28"/>
        <v>595.9</v>
      </c>
      <c r="F283" s="68">
        <f t="shared" si="1"/>
        <v>601.8</v>
      </c>
      <c r="G283" s="68">
        <f t="shared" si="2"/>
        <v>607.7</v>
      </c>
      <c r="H283" s="69">
        <f t="shared" si="3"/>
        <v>613.6</v>
      </c>
      <c r="I283" s="69">
        <f t="shared" si="4"/>
        <v>619.5</v>
      </c>
      <c r="J283" s="69">
        <f t="shared" si="5"/>
        <v>625.4</v>
      </c>
      <c r="K283" s="69">
        <f t="shared" si="6"/>
        <v>631.3</v>
      </c>
      <c r="L283" s="69">
        <f t="array" ref="L283">D283*1.08</f>
        <v>637.2</v>
      </c>
      <c r="M283" s="69">
        <f t="shared" si="7"/>
        <v>643.1</v>
      </c>
      <c r="N283" s="69">
        <f t="array" ref="N283">D283*1.1</f>
        <v>649</v>
      </c>
      <c r="O283" s="69">
        <f t="shared" si="8"/>
        <v>654.9</v>
      </c>
      <c r="P283" s="69">
        <f t="shared" si="9"/>
        <v>660.8</v>
      </c>
      <c r="Q283" s="69">
        <f t="shared" si="10"/>
        <v>666.7</v>
      </c>
      <c r="R283" s="69">
        <f t="shared" si="11"/>
        <v>672.6</v>
      </c>
      <c r="S283" s="69">
        <f t="shared" si="12"/>
        <v>678.5</v>
      </c>
      <c r="T283" s="69">
        <f t="shared" si="13"/>
        <v>684.4</v>
      </c>
      <c r="U283" s="69">
        <f t="shared" si="14"/>
        <v>690.3</v>
      </c>
      <c r="V283" s="69">
        <f t="shared" si="15"/>
        <v>696.2</v>
      </c>
      <c r="W283" s="69">
        <f t="shared" si="16"/>
        <v>702.1</v>
      </c>
      <c r="X283" s="69">
        <f t="shared" si="17"/>
        <v>708</v>
      </c>
      <c r="Y283" s="69">
        <f t="shared" si="18"/>
        <v>713.9</v>
      </c>
      <c r="Z283" s="69">
        <f t="shared" si="19"/>
        <v>719.8</v>
      </c>
      <c r="AA283" s="69">
        <f t="shared" si="20"/>
        <v>725.7</v>
      </c>
      <c r="AB283" s="69">
        <f t="shared" si="21"/>
        <v>731.6</v>
      </c>
      <c r="AC283" s="69">
        <f t="shared" si="22"/>
        <v>737.5</v>
      </c>
      <c r="AD283" s="69">
        <f t="shared" si="23"/>
        <v>743.4</v>
      </c>
      <c r="AE283" s="69">
        <f t="shared" si="24"/>
        <v>749.3</v>
      </c>
      <c r="AF283" s="69">
        <f t="shared" si="25"/>
        <v>755.2</v>
      </c>
      <c r="AG283" s="69">
        <f t="shared" si="26"/>
        <v>761.1</v>
      </c>
      <c r="AH283" s="69">
        <f t="shared" si="27"/>
        <v>767</v>
      </c>
    </row>
    <row r="284">
      <c r="B284" s="116" t="s">
        <v>535</v>
      </c>
      <c r="C284" s="116" t="s">
        <v>536</v>
      </c>
      <c r="D284" s="32">
        <v>1040.0</v>
      </c>
      <c r="E284" s="62">
        <f t="shared" si="28"/>
        <v>1050.4</v>
      </c>
      <c r="F284" s="68">
        <f t="shared" si="1"/>
        <v>1060.8</v>
      </c>
      <c r="G284" s="68">
        <f t="shared" si="2"/>
        <v>1071.2</v>
      </c>
      <c r="H284" s="69">
        <f t="shared" si="3"/>
        <v>1081.6</v>
      </c>
      <c r="I284" s="69">
        <f t="shared" si="4"/>
        <v>1092</v>
      </c>
      <c r="J284" s="69">
        <f t="shared" si="5"/>
        <v>1102.4</v>
      </c>
      <c r="K284" s="69">
        <f t="shared" si="6"/>
        <v>1112.8</v>
      </c>
      <c r="L284" s="69">
        <f t="array" ref="L284">D284*1.08</f>
        <v>1123.2</v>
      </c>
      <c r="M284" s="69">
        <f t="shared" si="7"/>
        <v>1133.6</v>
      </c>
      <c r="N284" s="69">
        <f t="array" ref="N284">D284*1.1</f>
        <v>1144</v>
      </c>
      <c r="O284" s="69">
        <f t="shared" si="8"/>
        <v>1154.4</v>
      </c>
      <c r="P284" s="69">
        <f t="shared" si="9"/>
        <v>1164.8</v>
      </c>
      <c r="Q284" s="69">
        <f t="shared" si="10"/>
        <v>1175.2</v>
      </c>
      <c r="R284" s="69">
        <f t="shared" si="11"/>
        <v>1185.6</v>
      </c>
      <c r="S284" s="69">
        <f t="shared" si="12"/>
        <v>1196</v>
      </c>
      <c r="T284" s="69">
        <f t="shared" si="13"/>
        <v>1206.4</v>
      </c>
      <c r="U284" s="69">
        <f t="shared" si="14"/>
        <v>1216.8</v>
      </c>
      <c r="V284" s="69">
        <f t="shared" si="15"/>
        <v>1227.2</v>
      </c>
      <c r="W284" s="69">
        <f t="shared" si="16"/>
        <v>1237.6</v>
      </c>
      <c r="X284" s="69">
        <f t="shared" si="17"/>
        <v>1248</v>
      </c>
      <c r="Y284" s="69">
        <f t="shared" si="18"/>
        <v>1258.4</v>
      </c>
      <c r="Z284" s="69">
        <f t="shared" si="19"/>
        <v>1268.8</v>
      </c>
      <c r="AA284" s="69">
        <f t="shared" si="20"/>
        <v>1279.2</v>
      </c>
      <c r="AB284" s="69">
        <f t="shared" si="21"/>
        <v>1289.6</v>
      </c>
      <c r="AC284" s="69">
        <f t="shared" si="22"/>
        <v>1300</v>
      </c>
      <c r="AD284" s="69">
        <f t="shared" si="23"/>
        <v>1310.4</v>
      </c>
      <c r="AE284" s="69">
        <f t="shared" si="24"/>
        <v>1320.8</v>
      </c>
      <c r="AF284" s="69">
        <f t="shared" si="25"/>
        <v>1331.2</v>
      </c>
      <c r="AG284" s="69">
        <f t="shared" si="26"/>
        <v>1341.6</v>
      </c>
      <c r="AH284" s="69">
        <f t="shared" si="27"/>
        <v>1352</v>
      </c>
    </row>
    <row r="285">
      <c r="B285" s="116" t="s">
        <v>537</v>
      </c>
      <c r="C285" s="116" t="s">
        <v>538</v>
      </c>
      <c r="D285" s="32">
        <v>1040.0</v>
      </c>
      <c r="E285" s="62">
        <f t="shared" si="28"/>
        <v>1050.4</v>
      </c>
      <c r="F285" s="68">
        <f t="shared" si="1"/>
        <v>1060.8</v>
      </c>
      <c r="G285" s="68">
        <f t="shared" si="2"/>
        <v>1071.2</v>
      </c>
      <c r="H285" s="69">
        <f t="shared" si="3"/>
        <v>1081.6</v>
      </c>
      <c r="I285" s="69">
        <f t="shared" si="4"/>
        <v>1092</v>
      </c>
      <c r="J285" s="69">
        <f t="shared" si="5"/>
        <v>1102.4</v>
      </c>
      <c r="K285" s="69">
        <f t="shared" si="6"/>
        <v>1112.8</v>
      </c>
      <c r="L285" s="69">
        <f t="array" ref="L285">D285*1.08</f>
        <v>1123.2</v>
      </c>
      <c r="M285" s="69">
        <f t="shared" si="7"/>
        <v>1133.6</v>
      </c>
      <c r="N285" s="69">
        <f t="array" ref="N285">D285*1.1</f>
        <v>1144</v>
      </c>
      <c r="O285" s="69">
        <f t="shared" si="8"/>
        <v>1154.4</v>
      </c>
      <c r="P285" s="69">
        <f t="shared" si="9"/>
        <v>1164.8</v>
      </c>
      <c r="Q285" s="69">
        <f t="shared" si="10"/>
        <v>1175.2</v>
      </c>
      <c r="R285" s="69">
        <f t="shared" si="11"/>
        <v>1185.6</v>
      </c>
      <c r="S285" s="69">
        <f t="shared" si="12"/>
        <v>1196</v>
      </c>
      <c r="T285" s="69">
        <f t="shared" si="13"/>
        <v>1206.4</v>
      </c>
      <c r="U285" s="69">
        <f t="shared" si="14"/>
        <v>1216.8</v>
      </c>
      <c r="V285" s="69">
        <f t="shared" si="15"/>
        <v>1227.2</v>
      </c>
      <c r="W285" s="69">
        <f t="shared" si="16"/>
        <v>1237.6</v>
      </c>
      <c r="X285" s="69">
        <f t="shared" si="17"/>
        <v>1248</v>
      </c>
      <c r="Y285" s="69">
        <f t="shared" si="18"/>
        <v>1258.4</v>
      </c>
      <c r="Z285" s="69">
        <f t="shared" si="19"/>
        <v>1268.8</v>
      </c>
      <c r="AA285" s="69">
        <f t="shared" si="20"/>
        <v>1279.2</v>
      </c>
      <c r="AB285" s="69">
        <f t="shared" si="21"/>
        <v>1289.6</v>
      </c>
      <c r="AC285" s="69">
        <f t="shared" si="22"/>
        <v>1300</v>
      </c>
      <c r="AD285" s="69">
        <f t="shared" si="23"/>
        <v>1310.4</v>
      </c>
      <c r="AE285" s="69">
        <f t="shared" si="24"/>
        <v>1320.8</v>
      </c>
      <c r="AF285" s="69">
        <f t="shared" si="25"/>
        <v>1331.2</v>
      </c>
      <c r="AG285" s="69">
        <f t="shared" si="26"/>
        <v>1341.6</v>
      </c>
      <c r="AH285" s="69">
        <f t="shared" si="27"/>
        <v>1352</v>
      </c>
    </row>
    <row r="286">
      <c r="B286" s="116" t="s">
        <v>539</v>
      </c>
      <c r="C286" s="116" t="s">
        <v>540</v>
      </c>
      <c r="D286" s="32">
        <v>1040.0</v>
      </c>
      <c r="E286" s="62">
        <f t="shared" si="28"/>
        <v>1050.4</v>
      </c>
      <c r="F286" s="68">
        <f t="shared" si="1"/>
        <v>1060.8</v>
      </c>
      <c r="G286" s="68">
        <f t="shared" si="2"/>
        <v>1071.2</v>
      </c>
      <c r="H286" s="69">
        <f t="shared" si="3"/>
        <v>1081.6</v>
      </c>
      <c r="I286" s="69">
        <f t="shared" si="4"/>
        <v>1092</v>
      </c>
      <c r="J286" s="69">
        <f t="shared" si="5"/>
        <v>1102.4</v>
      </c>
      <c r="K286" s="69">
        <f t="shared" si="6"/>
        <v>1112.8</v>
      </c>
      <c r="L286" s="69">
        <f t="array" ref="L286">D286*1.08</f>
        <v>1123.2</v>
      </c>
      <c r="M286" s="69">
        <f t="shared" si="7"/>
        <v>1133.6</v>
      </c>
      <c r="N286" s="69">
        <f t="array" ref="N286">D286*1.1</f>
        <v>1144</v>
      </c>
      <c r="O286" s="69">
        <f t="shared" si="8"/>
        <v>1154.4</v>
      </c>
      <c r="P286" s="69">
        <f t="shared" si="9"/>
        <v>1164.8</v>
      </c>
      <c r="Q286" s="69">
        <f t="shared" si="10"/>
        <v>1175.2</v>
      </c>
      <c r="R286" s="69">
        <f t="shared" si="11"/>
        <v>1185.6</v>
      </c>
      <c r="S286" s="69">
        <f t="shared" si="12"/>
        <v>1196</v>
      </c>
      <c r="T286" s="69">
        <f t="shared" si="13"/>
        <v>1206.4</v>
      </c>
      <c r="U286" s="69">
        <f t="shared" si="14"/>
        <v>1216.8</v>
      </c>
      <c r="V286" s="69">
        <f t="shared" si="15"/>
        <v>1227.2</v>
      </c>
      <c r="W286" s="69">
        <f t="shared" si="16"/>
        <v>1237.6</v>
      </c>
      <c r="X286" s="69">
        <f t="shared" si="17"/>
        <v>1248</v>
      </c>
      <c r="Y286" s="69">
        <f t="shared" si="18"/>
        <v>1258.4</v>
      </c>
      <c r="Z286" s="69">
        <f t="shared" si="19"/>
        <v>1268.8</v>
      </c>
      <c r="AA286" s="69">
        <f t="shared" si="20"/>
        <v>1279.2</v>
      </c>
      <c r="AB286" s="69">
        <f t="shared" si="21"/>
        <v>1289.6</v>
      </c>
      <c r="AC286" s="69">
        <f t="shared" si="22"/>
        <v>1300</v>
      </c>
      <c r="AD286" s="69">
        <f t="shared" si="23"/>
        <v>1310.4</v>
      </c>
      <c r="AE286" s="69">
        <f t="shared" si="24"/>
        <v>1320.8</v>
      </c>
      <c r="AF286" s="69">
        <f t="shared" si="25"/>
        <v>1331.2</v>
      </c>
      <c r="AG286" s="69">
        <f t="shared" si="26"/>
        <v>1341.6</v>
      </c>
      <c r="AH286" s="69">
        <f t="shared" si="27"/>
        <v>1352</v>
      </c>
    </row>
    <row r="287">
      <c r="B287" s="116" t="s">
        <v>541</v>
      </c>
      <c r="C287" s="116" t="s">
        <v>542</v>
      </c>
      <c r="D287" s="32">
        <v>1040.0</v>
      </c>
      <c r="E287" s="62">
        <f t="shared" si="28"/>
        <v>1050.4</v>
      </c>
      <c r="F287" s="68">
        <f t="shared" si="1"/>
        <v>1060.8</v>
      </c>
      <c r="G287" s="68">
        <f t="shared" si="2"/>
        <v>1071.2</v>
      </c>
      <c r="H287" s="69">
        <f t="shared" si="3"/>
        <v>1081.6</v>
      </c>
      <c r="I287" s="69">
        <f t="shared" si="4"/>
        <v>1092</v>
      </c>
      <c r="J287" s="69">
        <f t="shared" si="5"/>
        <v>1102.4</v>
      </c>
      <c r="K287" s="69">
        <f t="shared" si="6"/>
        <v>1112.8</v>
      </c>
      <c r="L287" s="69">
        <f t="array" ref="L287">D287*1.08</f>
        <v>1123.2</v>
      </c>
      <c r="M287" s="69">
        <f t="shared" si="7"/>
        <v>1133.6</v>
      </c>
      <c r="N287" s="69">
        <f t="array" ref="N287">D287*1.1</f>
        <v>1144</v>
      </c>
      <c r="O287" s="69">
        <f t="shared" si="8"/>
        <v>1154.4</v>
      </c>
      <c r="P287" s="69">
        <f t="shared" si="9"/>
        <v>1164.8</v>
      </c>
      <c r="Q287" s="69">
        <f t="shared" si="10"/>
        <v>1175.2</v>
      </c>
      <c r="R287" s="69">
        <f t="shared" si="11"/>
        <v>1185.6</v>
      </c>
      <c r="S287" s="69">
        <f t="shared" si="12"/>
        <v>1196</v>
      </c>
      <c r="T287" s="69">
        <f t="shared" si="13"/>
        <v>1206.4</v>
      </c>
      <c r="U287" s="69">
        <f t="shared" si="14"/>
        <v>1216.8</v>
      </c>
      <c r="V287" s="69">
        <f t="shared" si="15"/>
        <v>1227.2</v>
      </c>
      <c r="W287" s="69">
        <f t="shared" si="16"/>
        <v>1237.6</v>
      </c>
      <c r="X287" s="69">
        <f t="shared" si="17"/>
        <v>1248</v>
      </c>
      <c r="Y287" s="69">
        <f t="shared" si="18"/>
        <v>1258.4</v>
      </c>
      <c r="Z287" s="69">
        <f t="shared" si="19"/>
        <v>1268.8</v>
      </c>
      <c r="AA287" s="69">
        <f t="shared" si="20"/>
        <v>1279.2</v>
      </c>
      <c r="AB287" s="69">
        <f t="shared" si="21"/>
        <v>1289.6</v>
      </c>
      <c r="AC287" s="69">
        <f t="shared" si="22"/>
        <v>1300</v>
      </c>
      <c r="AD287" s="69">
        <f t="shared" si="23"/>
        <v>1310.4</v>
      </c>
      <c r="AE287" s="69">
        <f t="shared" si="24"/>
        <v>1320.8</v>
      </c>
      <c r="AF287" s="69">
        <f t="shared" si="25"/>
        <v>1331.2</v>
      </c>
      <c r="AG287" s="69">
        <f t="shared" si="26"/>
        <v>1341.6</v>
      </c>
      <c r="AH287" s="69">
        <f t="shared" si="27"/>
        <v>1352</v>
      </c>
    </row>
    <row r="288">
      <c r="B288" s="116" t="s">
        <v>543</v>
      </c>
      <c r="C288" s="116" t="s">
        <v>544</v>
      </c>
      <c r="D288" s="32">
        <v>1040.0</v>
      </c>
      <c r="E288" s="62">
        <f t="shared" si="28"/>
        <v>1050.4</v>
      </c>
      <c r="F288" s="68">
        <f t="shared" si="1"/>
        <v>1060.8</v>
      </c>
      <c r="G288" s="68">
        <f t="shared" si="2"/>
        <v>1071.2</v>
      </c>
      <c r="H288" s="69">
        <f t="shared" si="3"/>
        <v>1081.6</v>
      </c>
      <c r="I288" s="69">
        <f t="shared" si="4"/>
        <v>1092</v>
      </c>
      <c r="J288" s="69">
        <f t="shared" si="5"/>
        <v>1102.4</v>
      </c>
      <c r="K288" s="69">
        <f t="shared" si="6"/>
        <v>1112.8</v>
      </c>
      <c r="L288" s="69">
        <f t="array" ref="L288">D288*1.08</f>
        <v>1123.2</v>
      </c>
      <c r="M288" s="69">
        <f t="shared" si="7"/>
        <v>1133.6</v>
      </c>
      <c r="N288" s="69">
        <f t="array" ref="N288">D288*1.1</f>
        <v>1144</v>
      </c>
      <c r="O288" s="69">
        <f t="shared" si="8"/>
        <v>1154.4</v>
      </c>
      <c r="P288" s="69">
        <f t="shared" si="9"/>
        <v>1164.8</v>
      </c>
      <c r="Q288" s="69">
        <f t="shared" si="10"/>
        <v>1175.2</v>
      </c>
      <c r="R288" s="69">
        <f t="shared" si="11"/>
        <v>1185.6</v>
      </c>
      <c r="S288" s="69">
        <f t="shared" si="12"/>
        <v>1196</v>
      </c>
      <c r="T288" s="69">
        <f t="shared" si="13"/>
        <v>1206.4</v>
      </c>
      <c r="U288" s="69">
        <f t="shared" si="14"/>
        <v>1216.8</v>
      </c>
      <c r="V288" s="69">
        <f t="shared" si="15"/>
        <v>1227.2</v>
      </c>
      <c r="W288" s="69">
        <f t="shared" si="16"/>
        <v>1237.6</v>
      </c>
      <c r="X288" s="69">
        <f t="shared" si="17"/>
        <v>1248</v>
      </c>
      <c r="Y288" s="69">
        <f t="shared" si="18"/>
        <v>1258.4</v>
      </c>
      <c r="Z288" s="69">
        <f t="shared" si="19"/>
        <v>1268.8</v>
      </c>
      <c r="AA288" s="69">
        <f t="shared" si="20"/>
        <v>1279.2</v>
      </c>
      <c r="AB288" s="69">
        <f t="shared" si="21"/>
        <v>1289.6</v>
      </c>
      <c r="AC288" s="69">
        <f t="shared" si="22"/>
        <v>1300</v>
      </c>
      <c r="AD288" s="69">
        <f t="shared" si="23"/>
        <v>1310.4</v>
      </c>
      <c r="AE288" s="69">
        <f t="shared" si="24"/>
        <v>1320.8</v>
      </c>
      <c r="AF288" s="69">
        <f t="shared" si="25"/>
        <v>1331.2</v>
      </c>
      <c r="AG288" s="69">
        <f t="shared" si="26"/>
        <v>1341.6</v>
      </c>
      <c r="AH288" s="69">
        <f t="shared" si="27"/>
        <v>1352</v>
      </c>
    </row>
    <row r="289">
      <c r="B289" s="116" t="s">
        <v>545</v>
      </c>
      <c r="C289" s="116" t="s">
        <v>546</v>
      </c>
      <c r="D289" s="32">
        <v>1040.0</v>
      </c>
      <c r="E289" s="62">
        <f t="shared" si="28"/>
        <v>1050.4</v>
      </c>
      <c r="F289" s="68">
        <f t="shared" si="1"/>
        <v>1060.8</v>
      </c>
      <c r="G289" s="68">
        <f t="shared" si="2"/>
        <v>1071.2</v>
      </c>
      <c r="H289" s="69">
        <f t="shared" si="3"/>
        <v>1081.6</v>
      </c>
      <c r="I289" s="69">
        <f t="shared" si="4"/>
        <v>1092</v>
      </c>
      <c r="J289" s="69">
        <f t="shared" si="5"/>
        <v>1102.4</v>
      </c>
      <c r="K289" s="69">
        <f t="shared" si="6"/>
        <v>1112.8</v>
      </c>
      <c r="L289" s="69">
        <f t="array" ref="L289">D289*1.08</f>
        <v>1123.2</v>
      </c>
      <c r="M289" s="69">
        <f t="shared" si="7"/>
        <v>1133.6</v>
      </c>
      <c r="N289" s="69">
        <f t="array" ref="N289">D289*1.1</f>
        <v>1144</v>
      </c>
      <c r="O289" s="69">
        <f t="shared" si="8"/>
        <v>1154.4</v>
      </c>
      <c r="P289" s="69">
        <f t="shared" si="9"/>
        <v>1164.8</v>
      </c>
      <c r="Q289" s="69">
        <f t="shared" si="10"/>
        <v>1175.2</v>
      </c>
      <c r="R289" s="69">
        <f t="shared" si="11"/>
        <v>1185.6</v>
      </c>
      <c r="S289" s="69">
        <f t="shared" si="12"/>
        <v>1196</v>
      </c>
      <c r="T289" s="69">
        <f t="shared" si="13"/>
        <v>1206.4</v>
      </c>
      <c r="U289" s="69">
        <f t="shared" si="14"/>
        <v>1216.8</v>
      </c>
      <c r="V289" s="69">
        <f t="shared" si="15"/>
        <v>1227.2</v>
      </c>
      <c r="W289" s="69">
        <f t="shared" si="16"/>
        <v>1237.6</v>
      </c>
      <c r="X289" s="69">
        <f t="shared" si="17"/>
        <v>1248</v>
      </c>
      <c r="Y289" s="69">
        <f t="shared" si="18"/>
        <v>1258.4</v>
      </c>
      <c r="Z289" s="69">
        <f t="shared" si="19"/>
        <v>1268.8</v>
      </c>
      <c r="AA289" s="69">
        <f t="shared" si="20"/>
        <v>1279.2</v>
      </c>
      <c r="AB289" s="69">
        <f t="shared" si="21"/>
        <v>1289.6</v>
      </c>
      <c r="AC289" s="69">
        <f t="shared" si="22"/>
        <v>1300</v>
      </c>
      <c r="AD289" s="69">
        <f t="shared" si="23"/>
        <v>1310.4</v>
      </c>
      <c r="AE289" s="69">
        <f t="shared" si="24"/>
        <v>1320.8</v>
      </c>
      <c r="AF289" s="69">
        <f t="shared" si="25"/>
        <v>1331.2</v>
      </c>
      <c r="AG289" s="69">
        <f t="shared" si="26"/>
        <v>1341.6</v>
      </c>
      <c r="AH289" s="69">
        <f t="shared" si="27"/>
        <v>1352</v>
      </c>
    </row>
    <row r="290">
      <c r="B290" s="116" t="s">
        <v>547</v>
      </c>
      <c r="C290" s="116" t="s">
        <v>548</v>
      </c>
      <c r="D290" s="32">
        <v>1040.0</v>
      </c>
      <c r="E290" s="62">
        <f t="shared" si="28"/>
        <v>1050.4</v>
      </c>
      <c r="F290" s="68">
        <f t="shared" si="1"/>
        <v>1060.8</v>
      </c>
      <c r="G290" s="68">
        <f t="shared" si="2"/>
        <v>1071.2</v>
      </c>
      <c r="H290" s="69">
        <f t="shared" si="3"/>
        <v>1081.6</v>
      </c>
      <c r="I290" s="69">
        <f t="shared" si="4"/>
        <v>1092</v>
      </c>
      <c r="J290" s="69">
        <f t="shared" si="5"/>
        <v>1102.4</v>
      </c>
      <c r="K290" s="69">
        <f t="shared" si="6"/>
        <v>1112.8</v>
      </c>
      <c r="L290" s="69">
        <f t="array" ref="L290">D290*1.08</f>
        <v>1123.2</v>
      </c>
      <c r="M290" s="69">
        <f t="shared" si="7"/>
        <v>1133.6</v>
      </c>
      <c r="N290" s="69">
        <f t="array" ref="N290">D290*1.1</f>
        <v>1144</v>
      </c>
      <c r="O290" s="69">
        <f t="shared" si="8"/>
        <v>1154.4</v>
      </c>
      <c r="P290" s="69">
        <f t="shared" si="9"/>
        <v>1164.8</v>
      </c>
      <c r="Q290" s="69">
        <f t="shared" si="10"/>
        <v>1175.2</v>
      </c>
      <c r="R290" s="69">
        <f t="shared" si="11"/>
        <v>1185.6</v>
      </c>
      <c r="S290" s="69">
        <f t="shared" si="12"/>
        <v>1196</v>
      </c>
      <c r="T290" s="69">
        <f t="shared" si="13"/>
        <v>1206.4</v>
      </c>
      <c r="U290" s="69">
        <f t="shared" si="14"/>
        <v>1216.8</v>
      </c>
      <c r="V290" s="69">
        <f t="shared" si="15"/>
        <v>1227.2</v>
      </c>
      <c r="W290" s="69">
        <f t="shared" si="16"/>
        <v>1237.6</v>
      </c>
      <c r="X290" s="69">
        <f t="shared" si="17"/>
        <v>1248</v>
      </c>
      <c r="Y290" s="69">
        <f t="shared" si="18"/>
        <v>1258.4</v>
      </c>
      <c r="Z290" s="69">
        <f t="shared" si="19"/>
        <v>1268.8</v>
      </c>
      <c r="AA290" s="69">
        <f t="shared" si="20"/>
        <v>1279.2</v>
      </c>
      <c r="AB290" s="69">
        <f t="shared" si="21"/>
        <v>1289.6</v>
      </c>
      <c r="AC290" s="69">
        <f t="shared" si="22"/>
        <v>1300</v>
      </c>
      <c r="AD290" s="69">
        <f t="shared" si="23"/>
        <v>1310.4</v>
      </c>
      <c r="AE290" s="69">
        <f t="shared" si="24"/>
        <v>1320.8</v>
      </c>
      <c r="AF290" s="69">
        <f t="shared" si="25"/>
        <v>1331.2</v>
      </c>
      <c r="AG290" s="69">
        <f t="shared" si="26"/>
        <v>1341.6</v>
      </c>
      <c r="AH290" s="69">
        <f t="shared" si="27"/>
        <v>1352</v>
      </c>
    </row>
    <row r="291">
      <c r="B291" s="116" t="s">
        <v>549</v>
      </c>
      <c r="C291" s="116" t="s">
        <v>550</v>
      </c>
      <c r="D291" s="32">
        <v>1040.0</v>
      </c>
      <c r="E291" s="62">
        <f t="shared" si="28"/>
        <v>1050.4</v>
      </c>
      <c r="F291" s="68">
        <f t="shared" si="1"/>
        <v>1060.8</v>
      </c>
      <c r="G291" s="68">
        <f t="shared" si="2"/>
        <v>1071.2</v>
      </c>
      <c r="H291" s="69">
        <f t="shared" si="3"/>
        <v>1081.6</v>
      </c>
      <c r="I291" s="69">
        <f t="shared" si="4"/>
        <v>1092</v>
      </c>
      <c r="J291" s="69">
        <f t="shared" si="5"/>
        <v>1102.4</v>
      </c>
      <c r="K291" s="69">
        <f t="shared" si="6"/>
        <v>1112.8</v>
      </c>
      <c r="L291" s="69">
        <f t="array" ref="L291">D291*1.08</f>
        <v>1123.2</v>
      </c>
      <c r="M291" s="69">
        <f t="shared" si="7"/>
        <v>1133.6</v>
      </c>
      <c r="N291" s="69">
        <f t="array" ref="N291">D291*1.1</f>
        <v>1144</v>
      </c>
      <c r="O291" s="69">
        <f t="shared" si="8"/>
        <v>1154.4</v>
      </c>
      <c r="P291" s="69">
        <f t="shared" si="9"/>
        <v>1164.8</v>
      </c>
      <c r="Q291" s="69">
        <f t="shared" si="10"/>
        <v>1175.2</v>
      </c>
      <c r="R291" s="69">
        <f t="shared" si="11"/>
        <v>1185.6</v>
      </c>
      <c r="S291" s="69">
        <f t="shared" si="12"/>
        <v>1196</v>
      </c>
      <c r="T291" s="69">
        <f t="shared" si="13"/>
        <v>1206.4</v>
      </c>
      <c r="U291" s="69">
        <f t="shared" si="14"/>
        <v>1216.8</v>
      </c>
      <c r="V291" s="69">
        <f t="shared" si="15"/>
        <v>1227.2</v>
      </c>
      <c r="W291" s="69">
        <f t="shared" si="16"/>
        <v>1237.6</v>
      </c>
      <c r="X291" s="69">
        <f t="shared" si="17"/>
        <v>1248</v>
      </c>
      <c r="Y291" s="69">
        <f t="shared" si="18"/>
        <v>1258.4</v>
      </c>
      <c r="Z291" s="69">
        <f t="shared" si="19"/>
        <v>1268.8</v>
      </c>
      <c r="AA291" s="69">
        <f t="shared" si="20"/>
        <v>1279.2</v>
      </c>
      <c r="AB291" s="69">
        <f t="shared" si="21"/>
        <v>1289.6</v>
      </c>
      <c r="AC291" s="69">
        <f t="shared" si="22"/>
        <v>1300</v>
      </c>
      <c r="AD291" s="69">
        <f t="shared" si="23"/>
        <v>1310.4</v>
      </c>
      <c r="AE291" s="69">
        <f t="shared" si="24"/>
        <v>1320.8</v>
      </c>
      <c r="AF291" s="69">
        <f t="shared" si="25"/>
        <v>1331.2</v>
      </c>
      <c r="AG291" s="69">
        <f t="shared" si="26"/>
        <v>1341.6</v>
      </c>
      <c r="AH291" s="69">
        <f t="shared" si="27"/>
        <v>1352</v>
      </c>
    </row>
    <row r="292">
      <c r="B292" s="116" t="s">
        <v>551</v>
      </c>
      <c r="C292" s="116" t="s">
        <v>552</v>
      </c>
      <c r="D292" s="32">
        <v>1040.0</v>
      </c>
      <c r="E292" s="62">
        <f t="shared" si="28"/>
        <v>1050.4</v>
      </c>
      <c r="F292" s="68">
        <f t="shared" si="1"/>
        <v>1060.8</v>
      </c>
      <c r="G292" s="68">
        <f t="shared" si="2"/>
        <v>1071.2</v>
      </c>
      <c r="H292" s="69">
        <f t="shared" si="3"/>
        <v>1081.6</v>
      </c>
      <c r="I292" s="69">
        <f t="shared" si="4"/>
        <v>1092</v>
      </c>
      <c r="J292" s="69">
        <f t="shared" si="5"/>
        <v>1102.4</v>
      </c>
      <c r="K292" s="69">
        <f t="shared" si="6"/>
        <v>1112.8</v>
      </c>
      <c r="L292" s="69">
        <f t="array" ref="L292">D292*1.08</f>
        <v>1123.2</v>
      </c>
      <c r="M292" s="69">
        <f t="shared" si="7"/>
        <v>1133.6</v>
      </c>
      <c r="N292" s="69">
        <f t="array" ref="N292">D292*1.1</f>
        <v>1144</v>
      </c>
      <c r="O292" s="69">
        <f t="shared" si="8"/>
        <v>1154.4</v>
      </c>
      <c r="P292" s="69">
        <f t="shared" si="9"/>
        <v>1164.8</v>
      </c>
      <c r="Q292" s="69">
        <f t="shared" si="10"/>
        <v>1175.2</v>
      </c>
      <c r="R292" s="69">
        <f t="shared" si="11"/>
        <v>1185.6</v>
      </c>
      <c r="S292" s="69">
        <f t="shared" si="12"/>
        <v>1196</v>
      </c>
      <c r="T292" s="69">
        <f t="shared" si="13"/>
        <v>1206.4</v>
      </c>
      <c r="U292" s="69">
        <f t="shared" si="14"/>
        <v>1216.8</v>
      </c>
      <c r="V292" s="69">
        <f t="shared" si="15"/>
        <v>1227.2</v>
      </c>
      <c r="W292" s="69">
        <f t="shared" si="16"/>
        <v>1237.6</v>
      </c>
      <c r="X292" s="69">
        <f t="shared" si="17"/>
        <v>1248</v>
      </c>
      <c r="Y292" s="69">
        <f t="shared" si="18"/>
        <v>1258.4</v>
      </c>
      <c r="Z292" s="69">
        <f t="shared" si="19"/>
        <v>1268.8</v>
      </c>
      <c r="AA292" s="69">
        <f t="shared" si="20"/>
        <v>1279.2</v>
      </c>
      <c r="AB292" s="69">
        <f t="shared" si="21"/>
        <v>1289.6</v>
      </c>
      <c r="AC292" s="69">
        <f t="shared" si="22"/>
        <v>1300</v>
      </c>
      <c r="AD292" s="69">
        <f t="shared" si="23"/>
        <v>1310.4</v>
      </c>
      <c r="AE292" s="69">
        <f t="shared" si="24"/>
        <v>1320.8</v>
      </c>
      <c r="AF292" s="69">
        <f t="shared" si="25"/>
        <v>1331.2</v>
      </c>
      <c r="AG292" s="69">
        <f t="shared" si="26"/>
        <v>1341.6</v>
      </c>
      <c r="AH292" s="69">
        <f t="shared" si="27"/>
        <v>1352</v>
      </c>
    </row>
    <row r="293">
      <c r="B293" s="116" t="s">
        <v>553</v>
      </c>
      <c r="C293" s="116" t="s">
        <v>554</v>
      </c>
      <c r="D293" s="32">
        <v>1040.0</v>
      </c>
      <c r="E293" s="62">
        <f t="shared" si="28"/>
        <v>1050.4</v>
      </c>
      <c r="F293" s="68">
        <f t="shared" si="1"/>
        <v>1060.8</v>
      </c>
      <c r="G293" s="68">
        <f t="shared" si="2"/>
        <v>1071.2</v>
      </c>
      <c r="H293" s="69">
        <f t="shared" si="3"/>
        <v>1081.6</v>
      </c>
      <c r="I293" s="69">
        <f t="shared" si="4"/>
        <v>1092</v>
      </c>
      <c r="J293" s="69">
        <f t="shared" si="5"/>
        <v>1102.4</v>
      </c>
      <c r="K293" s="69">
        <f t="shared" si="6"/>
        <v>1112.8</v>
      </c>
      <c r="L293" s="69">
        <f t="array" ref="L293">D293*1.08</f>
        <v>1123.2</v>
      </c>
      <c r="M293" s="69">
        <f t="shared" si="7"/>
        <v>1133.6</v>
      </c>
      <c r="N293" s="69">
        <f t="array" ref="N293">D293*1.1</f>
        <v>1144</v>
      </c>
      <c r="O293" s="69">
        <f t="shared" si="8"/>
        <v>1154.4</v>
      </c>
      <c r="P293" s="69">
        <f t="shared" si="9"/>
        <v>1164.8</v>
      </c>
      <c r="Q293" s="69">
        <f t="shared" si="10"/>
        <v>1175.2</v>
      </c>
      <c r="R293" s="69">
        <f t="shared" si="11"/>
        <v>1185.6</v>
      </c>
      <c r="S293" s="69">
        <f t="shared" si="12"/>
        <v>1196</v>
      </c>
      <c r="T293" s="69">
        <f t="shared" si="13"/>
        <v>1206.4</v>
      </c>
      <c r="U293" s="69">
        <f t="shared" si="14"/>
        <v>1216.8</v>
      </c>
      <c r="V293" s="69">
        <f t="shared" si="15"/>
        <v>1227.2</v>
      </c>
      <c r="W293" s="69">
        <f t="shared" si="16"/>
        <v>1237.6</v>
      </c>
      <c r="X293" s="69">
        <f t="shared" si="17"/>
        <v>1248</v>
      </c>
      <c r="Y293" s="69">
        <f t="shared" si="18"/>
        <v>1258.4</v>
      </c>
      <c r="Z293" s="69">
        <f t="shared" si="19"/>
        <v>1268.8</v>
      </c>
      <c r="AA293" s="69">
        <f t="shared" si="20"/>
        <v>1279.2</v>
      </c>
      <c r="AB293" s="69">
        <f t="shared" si="21"/>
        <v>1289.6</v>
      </c>
      <c r="AC293" s="69">
        <f t="shared" si="22"/>
        <v>1300</v>
      </c>
      <c r="AD293" s="69">
        <f t="shared" si="23"/>
        <v>1310.4</v>
      </c>
      <c r="AE293" s="69">
        <f t="shared" si="24"/>
        <v>1320.8</v>
      </c>
      <c r="AF293" s="69">
        <f t="shared" si="25"/>
        <v>1331.2</v>
      </c>
      <c r="AG293" s="69">
        <f t="shared" si="26"/>
        <v>1341.6</v>
      </c>
      <c r="AH293" s="69">
        <f t="shared" si="27"/>
        <v>1352</v>
      </c>
    </row>
    <row r="294">
      <c r="B294" s="116" t="s">
        <v>555</v>
      </c>
      <c r="C294" s="116" t="s">
        <v>556</v>
      </c>
      <c r="D294" s="32">
        <v>1040.0</v>
      </c>
      <c r="E294" s="62">
        <f t="shared" si="28"/>
        <v>1050.4</v>
      </c>
      <c r="F294" s="68">
        <f t="shared" si="1"/>
        <v>1060.8</v>
      </c>
      <c r="G294" s="68">
        <f t="shared" si="2"/>
        <v>1071.2</v>
      </c>
      <c r="H294" s="69">
        <f t="shared" si="3"/>
        <v>1081.6</v>
      </c>
      <c r="I294" s="69">
        <f t="shared" si="4"/>
        <v>1092</v>
      </c>
      <c r="J294" s="69">
        <f t="shared" si="5"/>
        <v>1102.4</v>
      </c>
      <c r="K294" s="69">
        <f t="shared" si="6"/>
        <v>1112.8</v>
      </c>
      <c r="L294" s="69">
        <f t="array" ref="L294">D294*1.08</f>
        <v>1123.2</v>
      </c>
      <c r="M294" s="69">
        <f t="shared" si="7"/>
        <v>1133.6</v>
      </c>
      <c r="N294" s="69">
        <f t="array" ref="N294">D294*1.1</f>
        <v>1144</v>
      </c>
      <c r="O294" s="69">
        <f t="shared" si="8"/>
        <v>1154.4</v>
      </c>
      <c r="P294" s="69">
        <f t="shared" si="9"/>
        <v>1164.8</v>
      </c>
      <c r="Q294" s="69">
        <f t="shared" si="10"/>
        <v>1175.2</v>
      </c>
      <c r="R294" s="69">
        <f t="shared" si="11"/>
        <v>1185.6</v>
      </c>
      <c r="S294" s="69">
        <f t="shared" si="12"/>
        <v>1196</v>
      </c>
      <c r="T294" s="69">
        <f t="shared" si="13"/>
        <v>1206.4</v>
      </c>
      <c r="U294" s="69">
        <f t="shared" si="14"/>
        <v>1216.8</v>
      </c>
      <c r="V294" s="69">
        <f t="shared" si="15"/>
        <v>1227.2</v>
      </c>
      <c r="W294" s="69">
        <f t="shared" si="16"/>
        <v>1237.6</v>
      </c>
      <c r="X294" s="69">
        <f t="shared" si="17"/>
        <v>1248</v>
      </c>
      <c r="Y294" s="69">
        <f t="shared" si="18"/>
        <v>1258.4</v>
      </c>
      <c r="Z294" s="69">
        <f t="shared" si="19"/>
        <v>1268.8</v>
      </c>
      <c r="AA294" s="69">
        <f t="shared" si="20"/>
        <v>1279.2</v>
      </c>
      <c r="AB294" s="69">
        <f t="shared" si="21"/>
        <v>1289.6</v>
      </c>
      <c r="AC294" s="69">
        <f t="shared" si="22"/>
        <v>1300</v>
      </c>
      <c r="AD294" s="69">
        <f t="shared" si="23"/>
        <v>1310.4</v>
      </c>
      <c r="AE294" s="69">
        <f t="shared" si="24"/>
        <v>1320.8</v>
      </c>
      <c r="AF294" s="69">
        <f t="shared" si="25"/>
        <v>1331.2</v>
      </c>
      <c r="AG294" s="69">
        <f t="shared" si="26"/>
        <v>1341.6</v>
      </c>
      <c r="AH294" s="69">
        <f t="shared" si="27"/>
        <v>1352</v>
      </c>
    </row>
    <row r="295">
      <c r="B295" s="116" t="s">
        <v>557</v>
      </c>
      <c r="C295" s="116" t="s">
        <v>558</v>
      </c>
      <c r="D295" s="32">
        <v>1040.0</v>
      </c>
      <c r="E295" s="62">
        <f t="shared" si="28"/>
        <v>1050.4</v>
      </c>
      <c r="F295" s="68">
        <f t="shared" si="1"/>
        <v>1060.8</v>
      </c>
      <c r="G295" s="68">
        <f t="shared" si="2"/>
        <v>1071.2</v>
      </c>
      <c r="H295" s="69">
        <f t="shared" si="3"/>
        <v>1081.6</v>
      </c>
      <c r="I295" s="69">
        <f t="shared" si="4"/>
        <v>1092</v>
      </c>
      <c r="J295" s="69">
        <f t="shared" si="5"/>
        <v>1102.4</v>
      </c>
      <c r="K295" s="69">
        <f t="shared" si="6"/>
        <v>1112.8</v>
      </c>
      <c r="L295" s="69">
        <f t="array" ref="L295">D295*1.08</f>
        <v>1123.2</v>
      </c>
      <c r="M295" s="69">
        <f t="shared" si="7"/>
        <v>1133.6</v>
      </c>
      <c r="N295" s="69">
        <f t="array" ref="N295">D295*1.1</f>
        <v>1144</v>
      </c>
      <c r="O295" s="69">
        <f t="shared" si="8"/>
        <v>1154.4</v>
      </c>
      <c r="P295" s="69">
        <f t="shared" si="9"/>
        <v>1164.8</v>
      </c>
      <c r="Q295" s="69">
        <f t="shared" si="10"/>
        <v>1175.2</v>
      </c>
      <c r="R295" s="69">
        <f t="shared" si="11"/>
        <v>1185.6</v>
      </c>
      <c r="S295" s="69">
        <f t="shared" si="12"/>
        <v>1196</v>
      </c>
      <c r="T295" s="69">
        <f t="shared" si="13"/>
        <v>1206.4</v>
      </c>
      <c r="U295" s="69">
        <f t="shared" si="14"/>
        <v>1216.8</v>
      </c>
      <c r="V295" s="69">
        <f t="shared" si="15"/>
        <v>1227.2</v>
      </c>
      <c r="W295" s="69">
        <f t="shared" si="16"/>
        <v>1237.6</v>
      </c>
      <c r="X295" s="69">
        <f t="shared" si="17"/>
        <v>1248</v>
      </c>
      <c r="Y295" s="69">
        <f t="shared" si="18"/>
        <v>1258.4</v>
      </c>
      <c r="Z295" s="69">
        <f t="shared" si="19"/>
        <v>1268.8</v>
      </c>
      <c r="AA295" s="69">
        <f t="shared" si="20"/>
        <v>1279.2</v>
      </c>
      <c r="AB295" s="69">
        <f t="shared" si="21"/>
        <v>1289.6</v>
      </c>
      <c r="AC295" s="69">
        <f t="shared" si="22"/>
        <v>1300</v>
      </c>
      <c r="AD295" s="69">
        <f t="shared" si="23"/>
        <v>1310.4</v>
      </c>
      <c r="AE295" s="69">
        <f t="shared" si="24"/>
        <v>1320.8</v>
      </c>
      <c r="AF295" s="69">
        <f t="shared" si="25"/>
        <v>1331.2</v>
      </c>
      <c r="AG295" s="69">
        <f t="shared" si="26"/>
        <v>1341.6</v>
      </c>
      <c r="AH295" s="69">
        <f t="shared" si="27"/>
        <v>1352</v>
      </c>
    </row>
    <row r="296">
      <c r="B296" s="116" t="s">
        <v>559</v>
      </c>
      <c r="C296" s="116" t="s">
        <v>560</v>
      </c>
      <c r="D296" s="32">
        <v>1040.0</v>
      </c>
      <c r="E296" s="62">
        <f t="shared" si="28"/>
        <v>1050.4</v>
      </c>
      <c r="F296" s="68">
        <f t="shared" si="1"/>
        <v>1060.8</v>
      </c>
      <c r="G296" s="68">
        <f t="shared" si="2"/>
        <v>1071.2</v>
      </c>
      <c r="H296" s="69">
        <f t="shared" si="3"/>
        <v>1081.6</v>
      </c>
      <c r="I296" s="69">
        <f t="shared" si="4"/>
        <v>1092</v>
      </c>
      <c r="J296" s="69">
        <f t="shared" si="5"/>
        <v>1102.4</v>
      </c>
      <c r="K296" s="69">
        <f t="shared" si="6"/>
        <v>1112.8</v>
      </c>
      <c r="L296" s="69">
        <f t="array" ref="L296">D296*1.08</f>
        <v>1123.2</v>
      </c>
      <c r="M296" s="69">
        <f t="shared" si="7"/>
        <v>1133.6</v>
      </c>
      <c r="N296" s="69">
        <f t="array" ref="N296">D296*1.1</f>
        <v>1144</v>
      </c>
      <c r="O296" s="69">
        <f t="shared" si="8"/>
        <v>1154.4</v>
      </c>
      <c r="P296" s="69">
        <f t="shared" si="9"/>
        <v>1164.8</v>
      </c>
      <c r="Q296" s="69">
        <f t="shared" si="10"/>
        <v>1175.2</v>
      </c>
      <c r="R296" s="69">
        <f t="shared" si="11"/>
        <v>1185.6</v>
      </c>
      <c r="S296" s="69">
        <f t="shared" si="12"/>
        <v>1196</v>
      </c>
      <c r="T296" s="69">
        <f t="shared" si="13"/>
        <v>1206.4</v>
      </c>
      <c r="U296" s="69">
        <f t="shared" si="14"/>
        <v>1216.8</v>
      </c>
      <c r="V296" s="69">
        <f t="shared" si="15"/>
        <v>1227.2</v>
      </c>
      <c r="W296" s="69">
        <f t="shared" si="16"/>
        <v>1237.6</v>
      </c>
      <c r="X296" s="69">
        <f t="shared" si="17"/>
        <v>1248</v>
      </c>
      <c r="Y296" s="69">
        <f t="shared" si="18"/>
        <v>1258.4</v>
      </c>
      <c r="Z296" s="69">
        <f t="shared" si="19"/>
        <v>1268.8</v>
      </c>
      <c r="AA296" s="69">
        <f t="shared" si="20"/>
        <v>1279.2</v>
      </c>
      <c r="AB296" s="69">
        <f t="shared" si="21"/>
        <v>1289.6</v>
      </c>
      <c r="AC296" s="69">
        <f t="shared" si="22"/>
        <v>1300</v>
      </c>
      <c r="AD296" s="69">
        <f t="shared" si="23"/>
        <v>1310.4</v>
      </c>
      <c r="AE296" s="69">
        <f t="shared" si="24"/>
        <v>1320.8</v>
      </c>
      <c r="AF296" s="69">
        <f t="shared" si="25"/>
        <v>1331.2</v>
      </c>
      <c r="AG296" s="69">
        <f t="shared" si="26"/>
        <v>1341.6</v>
      </c>
      <c r="AH296" s="69">
        <f t="shared" si="27"/>
        <v>1352</v>
      </c>
    </row>
    <row r="297">
      <c r="B297" s="116" t="s">
        <v>561</v>
      </c>
      <c r="C297" s="116" t="s">
        <v>562</v>
      </c>
      <c r="D297" s="32">
        <v>1380.0</v>
      </c>
      <c r="E297" s="62">
        <f t="shared" si="28"/>
        <v>1393.8</v>
      </c>
      <c r="F297" s="68">
        <f t="shared" si="1"/>
        <v>1407.6</v>
      </c>
      <c r="G297" s="68">
        <f t="shared" si="2"/>
        <v>1421.4</v>
      </c>
      <c r="H297" s="69">
        <f t="shared" si="3"/>
        <v>1435.2</v>
      </c>
      <c r="I297" s="69">
        <f t="shared" si="4"/>
        <v>1449</v>
      </c>
      <c r="J297" s="69">
        <f t="shared" si="5"/>
        <v>1462.8</v>
      </c>
      <c r="K297" s="69">
        <f t="shared" si="6"/>
        <v>1476.6</v>
      </c>
      <c r="L297" s="69">
        <f t="array" ref="L297">D297*1.08</f>
        <v>1490.4</v>
      </c>
      <c r="M297" s="69">
        <f t="shared" si="7"/>
        <v>1504.2</v>
      </c>
      <c r="N297" s="69">
        <f t="array" ref="N297">D297*1.1</f>
        <v>1518</v>
      </c>
      <c r="O297" s="69">
        <f t="shared" si="8"/>
        <v>1531.8</v>
      </c>
      <c r="P297" s="69">
        <f t="shared" si="9"/>
        <v>1545.6</v>
      </c>
      <c r="Q297" s="69">
        <f t="shared" si="10"/>
        <v>1559.4</v>
      </c>
      <c r="R297" s="69">
        <f t="shared" si="11"/>
        <v>1573.2</v>
      </c>
      <c r="S297" s="69">
        <f t="shared" si="12"/>
        <v>1587</v>
      </c>
      <c r="T297" s="69">
        <f t="shared" si="13"/>
        <v>1600.8</v>
      </c>
      <c r="U297" s="69">
        <f t="shared" si="14"/>
        <v>1614.6</v>
      </c>
      <c r="V297" s="69">
        <f t="shared" si="15"/>
        <v>1628.4</v>
      </c>
      <c r="W297" s="69">
        <f t="shared" si="16"/>
        <v>1642.2</v>
      </c>
      <c r="X297" s="69">
        <f t="shared" si="17"/>
        <v>1656</v>
      </c>
      <c r="Y297" s="69">
        <f t="shared" si="18"/>
        <v>1669.8</v>
      </c>
      <c r="Z297" s="69">
        <f t="shared" si="19"/>
        <v>1683.6</v>
      </c>
      <c r="AA297" s="69">
        <f t="shared" si="20"/>
        <v>1697.4</v>
      </c>
      <c r="AB297" s="69">
        <f t="shared" si="21"/>
        <v>1711.2</v>
      </c>
      <c r="AC297" s="69">
        <f t="shared" si="22"/>
        <v>1725</v>
      </c>
      <c r="AD297" s="69">
        <f t="shared" si="23"/>
        <v>1738.8</v>
      </c>
      <c r="AE297" s="69">
        <f t="shared" si="24"/>
        <v>1752.6</v>
      </c>
      <c r="AF297" s="69">
        <f t="shared" si="25"/>
        <v>1766.4</v>
      </c>
      <c r="AG297" s="69">
        <f t="shared" si="26"/>
        <v>1780.2</v>
      </c>
      <c r="AH297" s="69">
        <f t="shared" si="27"/>
        <v>1794</v>
      </c>
    </row>
    <row r="298">
      <c r="B298" s="116" t="s">
        <v>563</v>
      </c>
      <c r="C298" s="116" t="s">
        <v>564</v>
      </c>
      <c r="D298" s="32">
        <v>1380.0</v>
      </c>
      <c r="E298" s="62">
        <f t="shared" si="28"/>
        <v>1393.8</v>
      </c>
      <c r="F298" s="68">
        <f t="shared" si="1"/>
        <v>1407.6</v>
      </c>
      <c r="G298" s="68">
        <f t="shared" si="2"/>
        <v>1421.4</v>
      </c>
      <c r="H298" s="69">
        <f t="shared" si="3"/>
        <v>1435.2</v>
      </c>
      <c r="I298" s="69">
        <f t="shared" si="4"/>
        <v>1449</v>
      </c>
      <c r="J298" s="69">
        <f t="shared" si="5"/>
        <v>1462.8</v>
      </c>
      <c r="K298" s="69">
        <f t="shared" si="6"/>
        <v>1476.6</v>
      </c>
      <c r="L298" s="69">
        <f t="array" ref="L298">D298*1.08</f>
        <v>1490.4</v>
      </c>
      <c r="M298" s="69">
        <f t="shared" si="7"/>
        <v>1504.2</v>
      </c>
      <c r="N298" s="69">
        <f t="array" ref="N298">D298*1.1</f>
        <v>1518</v>
      </c>
      <c r="O298" s="69">
        <f t="shared" si="8"/>
        <v>1531.8</v>
      </c>
      <c r="P298" s="69">
        <f t="shared" si="9"/>
        <v>1545.6</v>
      </c>
      <c r="Q298" s="69">
        <f t="shared" si="10"/>
        <v>1559.4</v>
      </c>
      <c r="R298" s="69">
        <f t="shared" si="11"/>
        <v>1573.2</v>
      </c>
      <c r="S298" s="69">
        <f t="shared" si="12"/>
        <v>1587</v>
      </c>
      <c r="T298" s="69">
        <f t="shared" si="13"/>
        <v>1600.8</v>
      </c>
      <c r="U298" s="69">
        <f t="shared" si="14"/>
        <v>1614.6</v>
      </c>
      <c r="V298" s="69">
        <f t="shared" si="15"/>
        <v>1628.4</v>
      </c>
      <c r="W298" s="69">
        <f t="shared" si="16"/>
        <v>1642.2</v>
      </c>
      <c r="X298" s="69">
        <f t="shared" si="17"/>
        <v>1656</v>
      </c>
      <c r="Y298" s="69">
        <f t="shared" si="18"/>
        <v>1669.8</v>
      </c>
      <c r="Z298" s="69">
        <f t="shared" si="19"/>
        <v>1683.6</v>
      </c>
      <c r="AA298" s="69">
        <f t="shared" si="20"/>
        <v>1697.4</v>
      </c>
      <c r="AB298" s="69">
        <f t="shared" si="21"/>
        <v>1711.2</v>
      </c>
      <c r="AC298" s="69">
        <f t="shared" si="22"/>
        <v>1725</v>
      </c>
      <c r="AD298" s="69">
        <f t="shared" si="23"/>
        <v>1738.8</v>
      </c>
      <c r="AE298" s="69">
        <f t="shared" si="24"/>
        <v>1752.6</v>
      </c>
      <c r="AF298" s="69">
        <f t="shared" si="25"/>
        <v>1766.4</v>
      </c>
      <c r="AG298" s="69">
        <f t="shared" si="26"/>
        <v>1780.2</v>
      </c>
      <c r="AH298" s="69">
        <f t="shared" si="27"/>
        <v>1794</v>
      </c>
    </row>
    <row r="299">
      <c r="B299" s="116" t="s">
        <v>565</v>
      </c>
      <c r="C299" s="116" t="s">
        <v>566</v>
      </c>
      <c r="D299" s="32">
        <v>1380.0</v>
      </c>
      <c r="E299" s="62">
        <f t="shared" si="28"/>
        <v>1393.8</v>
      </c>
      <c r="F299" s="68">
        <f t="shared" si="1"/>
        <v>1407.6</v>
      </c>
      <c r="G299" s="68">
        <f t="shared" si="2"/>
        <v>1421.4</v>
      </c>
      <c r="H299" s="69">
        <f t="shared" si="3"/>
        <v>1435.2</v>
      </c>
      <c r="I299" s="69">
        <f t="shared" si="4"/>
        <v>1449</v>
      </c>
      <c r="J299" s="69">
        <f t="shared" si="5"/>
        <v>1462.8</v>
      </c>
      <c r="K299" s="69">
        <f t="shared" si="6"/>
        <v>1476.6</v>
      </c>
      <c r="L299" s="69">
        <f t="array" ref="L299">D299*1.08</f>
        <v>1490.4</v>
      </c>
      <c r="M299" s="69">
        <f t="shared" si="7"/>
        <v>1504.2</v>
      </c>
      <c r="N299" s="69">
        <f t="array" ref="N299">D299*1.1</f>
        <v>1518</v>
      </c>
      <c r="O299" s="69">
        <f t="shared" si="8"/>
        <v>1531.8</v>
      </c>
      <c r="P299" s="69">
        <f t="shared" si="9"/>
        <v>1545.6</v>
      </c>
      <c r="Q299" s="69">
        <f t="shared" si="10"/>
        <v>1559.4</v>
      </c>
      <c r="R299" s="69">
        <f t="shared" si="11"/>
        <v>1573.2</v>
      </c>
      <c r="S299" s="69">
        <f t="shared" si="12"/>
        <v>1587</v>
      </c>
      <c r="T299" s="69">
        <f t="shared" si="13"/>
        <v>1600.8</v>
      </c>
      <c r="U299" s="69">
        <f t="shared" si="14"/>
        <v>1614.6</v>
      </c>
      <c r="V299" s="69">
        <f t="shared" si="15"/>
        <v>1628.4</v>
      </c>
      <c r="W299" s="69">
        <f t="shared" si="16"/>
        <v>1642.2</v>
      </c>
      <c r="X299" s="69">
        <f t="shared" si="17"/>
        <v>1656</v>
      </c>
      <c r="Y299" s="69">
        <f t="shared" si="18"/>
        <v>1669.8</v>
      </c>
      <c r="Z299" s="69">
        <f t="shared" si="19"/>
        <v>1683.6</v>
      </c>
      <c r="AA299" s="69">
        <f t="shared" si="20"/>
        <v>1697.4</v>
      </c>
      <c r="AB299" s="69">
        <f t="shared" si="21"/>
        <v>1711.2</v>
      </c>
      <c r="AC299" s="69">
        <f t="shared" si="22"/>
        <v>1725</v>
      </c>
      <c r="AD299" s="69">
        <f t="shared" si="23"/>
        <v>1738.8</v>
      </c>
      <c r="AE299" s="69">
        <f t="shared" si="24"/>
        <v>1752.6</v>
      </c>
      <c r="AF299" s="69">
        <f t="shared" si="25"/>
        <v>1766.4</v>
      </c>
      <c r="AG299" s="69">
        <f t="shared" si="26"/>
        <v>1780.2</v>
      </c>
      <c r="AH299" s="69">
        <f t="shared" si="27"/>
        <v>1794</v>
      </c>
    </row>
    <row r="300">
      <c r="B300" s="116" t="s">
        <v>567</v>
      </c>
      <c r="C300" s="116" t="s">
        <v>568</v>
      </c>
      <c r="D300" s="32">
        <v>1380.0</v>
      </c>
      <c r="E300" s="62">
        <f t="shared" si="28"/>
        <v>1393.8</v>
      </c>
      <c r="F300" s="68">
        <f t="shared" si="1"/>
        <v>1407.6</v>
      </c>
      <c r="G300" s="68">
        <f t="shared" si="2"/>
        <v>1421.4</v>
      </c>
      <c r="H300" s="69">
        <f t="shared" si="3"/>
        <v>1435.2</v>
      </c>
      <c r="I300" s="69">
        <f t="shared" si="4"/>
        <v>1449</v>
      </c>
      <c r="J300" s="69">
        <f t="shared" si="5"/>
        <v>1462.8</v>
      </c>
      <c r="K300" s="69">
        <f t="shared" si="6"/>
        <v>1476.6</v>
      </c>
      <c r="L300" s="69">
        <f t="array" ref="L300">D300*1.08</f>
        <v>1490.4</v>
      </c>
      <c r="M300" s="69">
        <f t="shared" si="7"/>
        <v>1504.2</v>
      </c>
      <c r="N300" s="69">
        <f t="array" ref="N300">D300*1.1</f>
        <v>1518</v>
      </c>
      <c r="O300" s="69">
        <f t="shared" si="8"/>
        <v>1531.8</v>
      </c>
      <c r="P300" s="69">
        <f t="shared" si="9"/>
        <v>1545.6</v>
      </c>
      <c r="Q300" s="69">
        <f t="shared" si="10"/>
        <v>1559.4</v>
      </c>
      <c r="R300" s="69">
        <f t="shared" si="11"/>
        <v>1573.2</v>
      </c>
      <c r="S300" s="69">
        <f t="shared" si="12"/>
        <v>1587</v>
      </c>
      <c r="T300" s="69">
        <f t="shared" si="13"/>
        <v>1600.8</v>
      </c>
      <c r="U300" s="69">
        <f t="shared" si="14"/>
        <v>1614.6</v>
      </c>
      <c r="V300" s="69">
        <f t="shared" si="15"/>
        <v>1628.4</v>
      </c>
      <c r="W300" s="69">
        <f t="shared" si="16"/>
        <v>1642.2</v>
      </c>
      <c r="X300" s="69">
        <f t="shared" si="17"/>
        <v>1656</v>
      </c>
      <c r="Y300" s="69">
        <f t="shared" si="18"/>
        <v>1669.8</v>
      </c>
      <c r="Z300" s="69">
        <f t="shared" si="19"/>
        <v>1683.6</v>
      </c>
      <c r="AA300" s="69">
        <f t="shared" si="20"/>
        <v>1697.4</v>
      </c>
      <c r="AB300" s="69">
        <f t="shared" si="21"/>
        <v>1711.2</v>
      </c>
      <c r="AC300" s="69">
        <f t="shared" si="22"/>
        <v>1725</v>
      </c>
      <c r="AD300" s="69">
        <f t="shared" si="23"/>
        <v>1738.8</v>
      </c>
      <c r="AE300" s="69">
        <f t="shared" si="24"/>
        <v>1752.6</v>
      </c>
      <c r="AF300" s="69">
        <f t="shared" si="25"/>
        <v>1766.4</v>
      </c>
      <c r="AG300" s="69">
        <f t="shared" si="26"/>
        <v>1780.2</v>
      </c>
      <c r="AH300" s="69">
        <f t="shared" si="27"/>
        <v>1794</v>
      </c>
    </row>
    <row r="301">
      <c r="B301" s="116" t="s">
        <v>569</v>
      </c>
      <c r="C301" s="116" t="s">
        <v>570</v>
      </c>
      <c r="D301" s="32">
        <v>1380.0</v>
      </c>
      <c r="E301" s="62">
        <f t="shared" si="28"/>
        <v>1393.8</v>
      </c>
      <c r="F301" s="68">
        <f t="shared" si="1"/>
        <v>1407.6</v>
      </c>
      <c r="G301" s="68">
        <f t="shared" si="2"/>
        <v>1421.4</v>
      </c>
      <c r="H301" s="69">
        <f t="shared" si="3"/>
        <v>1435.2</v>
      </c>
      <c r="I301" s="69">
        <f t="shared" si="4"/>
        <v>1449</v>
      </c>
      <c r="J301" s="69">
        <f t="shared" si="5"/>
        <v>1462.8</v>
      </c>
      <c r="K301" s="69">
        <f t="shared" si="6"/>
        <v>1476.6</v>
      </c>
      <c r="L301" s="69">
        <f t="array" ref="L301">D301*1.08</f>
        <v>1490.4</v>
      </c>
      <c r="M301" s="69">
        <f t="shared" si="7"/>
        <v>1504.2</v>
      </c>
      <c r="N301" s="69">
        <f t="array" ref="N301">D301*1.1</f>
        <v>1518</v>
      </c>
      <c r="O301" s="69">
        <f t="shared" si="8"/>
        <v>1531.8</v>
      </c>
      <c r="P301" s="69">
        <f t="shared" si="9"/>
        <v>1545.6</v>
      </c>
      <c r="Q301" s="69">
        <f t="shared" si="10"/>
        <v>1559.4</v>
      </c>
      <c r="R301" s="69">
        <f t="shared" si="11"/>
        <v>1573.2</v>
      </c>
      <c r="S301" s="69">
        <f t="shared" si="12"/>
        <v>1587</v>
      </c>
      <c r="T301" s="69">
        <f t="shared" si="13"/>
        <v>1600.8</v>
      </c>
      <c r="U301" s="69">
        <f t="shared" si="14"/>
        <v>1614.6</v>
      </c>
      <c r="V301" s="69">
        <f t="shared" si="15"/>
        <v>1628.4</v>
      </c>
      <c r="W301" s="69">
        <f t="shared" si="16"/>
        <v>1642.2</v>
      </c>
      <c r="X301" s="69">
        <f t="shared" si="17"/>
        <v>1656</v>
      </c>
      <c r="Y301" s="69">
        <f t="shared" si="18"/>
        <v>1669.8</v>
      </c>
      <c r="Z301" s="69">
        <f t="shared" si="19"/>
        <v>1683.6</v>
      </c>
      <c r="AA301" s="69">
        <f t="shared" si="20"/>
        <v>1697.4</v>
      </c>
      <c r="AB301" s="69">
        <f t="shared" si="21"/>
        <v>1711.2</v>
      </c>
      <c r="AC301" s="69">
        <f t="shared" si="22"/>
        <v>1725</v>
      </c>
      <c r="AD301" s="69">
        <f t="shared" si="23"/>
        <v>1738.8</v>
      </c>
      <c r="AE301" s="69">
        <f t="shared" si="24"/>
        <v>1752.6</v>
      </c>
      <c r="AF301" s="69">
        <f t="shared" si="25"/>
        <v>1766.4</v>
      </c>
      <c r="AG301" s="69">
        <f t="shared" si="26"/>
        <v>1780.2</v>
      </c>
      <c r="AH301" s="69">
        <f t="shared" si="27"/>
        <v>1794</v>
      </c>
    </row>
    <row r="302">
      <c r="B302" s="116" t="s">
        <v>571</v>
      </c>
      <c r="C302" s="116" t="s">
        <v>572</v>
      </c>
      <c r="D302" s="32">
        <v>1380.0</v>
      </c>
      <c r="E302" s="62">
        <f t="shared" si="28"/>
        <v>1393.8</v>
      </c>
      <c r="F302" s="68">
        <f t="shared" si="1"/>
        <v>1407.6</v>
      </c>
      <c r="G302" s="68">
        <f t="shared" si="2"/>
        <v>1421.4</v>
      </c>
      <c r="H302" s="69">
        <f t="shared" si="3"/>
        <v>1435.2</v>
      </c>
      <c r="I302" s="69">
        <f t="shared" si="4"/>
        <v>1449</v>
      </c>
      <c r="J302" s="69">
        <f t="shared" si="5"/>
        <v>1462.8</v>
      </c>
      <c r="K302" s="69">
        <f t="shared" si="6"/>
        <v>1476.6</v>
      </c>
      <c r="L302" s="69">
        <f t="array" ref="L302">D302*1.08</f>
        <v>1490.4</v>
      </c>
      <c r="M302" s="69">
        <f t="shared" si="7"/>
        <v>1504.2</v>
      </c>
      <c r="N302" s="69">
        <f t="array" ref="N302">D302*1.1</f>
        <v>1518</v>
      </c>
      <c r="O302" s="69">
        <f t="shared" si="8"/>
        <v>1531.8</v>
      </c>
      <c r="P302" s="69">
        <f t="shared" si="9"/>
        <v>1545.6</v>
      </c>
      <c r="Q302" s="69">
        <f t="shared" si="10"/>
        <v>1559.4</v>
      </c>
      <c r="R302" s="69">
        <f t="shared" si="11"/>
        <v>1573.2</v>
      </c>
      <c r="S302" s="69">
        <f t="shared" si="12"/>
        <v>1587</v>
      </c>
      <c r="T302" s="69">
        <f t="shared" si="13"/>
        <v>1600.8</v>
      </c>
      <c r="U302" s="69">
        <f t="shared" si="14"/>
        <v>1614.6</v>
      </c>
      <c r="V302" s="69">
        <f t="shared" si="15"/>
        <v>1628.4</v>
      </c>
      <c r="W302" s="69">
        <f t="shared" si="16"/>
        <v>1642.2</v>
      </c>
      <c r="X302" s="69">
        <f t="shared" si="17"/>
        <v>1656</v>
      </c>
      <c r="Y302" s="69">
        <f t="shared" si="18"/>
        <v>1669.8</v>
      </c>
      <c r="Z302" s="69">
        <f t="shared" si="19"/>
        <v>1683.6</v>
      </c>
      <c r="AA302" s="69">
        <f t="shared" si="20"/>
        <v>1697.4</v>
      </c>
      <c r="AB302" s="69">
        <f t="shared" si="21"/>
        <v>1711.2</v>
      </c>
      <c r="AC302" s="69">
        <f t="shared" si="22"/>
        <v>1725</v>
      </c>
      <c r="AD302" s="69">
        <f t="shared" si="23"/>
        <v>1738.8</v>
      </c>
      <c r="AE302" s="69">
        <f t="shared" si="24"/>
        <v>1752.6</v>
      </c>
      <c r="AF302" s="69">
        <f t="shared" si="25"/>
        <v>1766.4</v>
      </c>
      <c r="AG302" s="69">
        <f t="shared" si="26"/>
        <v>1780.2</v>
      </c>
      <c r="AH302" s="69">
        <f t="shared" si="27"/>
        <v>1794</v>
      </c>
    </row>
    <row r="303">
      <c r="B303" s="116" t="s">
        <v>573</v>
      </c>
      <c r="C303" s="116" t="s">
        <v>574</v>
      </c>
      <c r="D303" s="32">
        <v>1380.0</v>
      </c>
      <c r="E303" s="62">
        <f t="shared" si="28"/>
        <v>1393.8</v>
      </c>
      <c r="F303" s="68">
        <f t="shared" si="1"/>
        <v>1407.6</v>
      </c>
      <c r="G303" s="68">
        <f t="shared" si="2"/>
        <v>1421.4</v>
      </c>
      <c r="H303" s="69">
        <f t="shared" si="3"/>
        <v>1435.2</v>
      </c>
      <c r="I303" s="69">
        <f t="shared" si="4"/>
        <v>1449</v>
      </c>
      <c r="J303" s="69">
        <f t="shared" si="5"/>
        <v>1462.8</v>
      </c>
      <c r="K303" s="69">
        <f t="shared" si="6"/>
        <v>1476.6</v>
      </c>
      <c r="L303" s="69">
        <f t="array" ref="L303">D303*1.08</f>
        <v>1490.4</v>
      </c>
      <c r="M303" s="69">
        <f t="shared" si="7"/>
        <v>1504.2</v>
      </c>
      <c r="N303" s="69">
        <f t="array" ref="N303">D303*1.1</f>
        <v>1518</v>
      </c>
      <c r="O303" s="69">
        <f t="shared" si="8"/>
        <v>1531.8</v>
      </c>
      <c r="P303" s="69">
        <f t="shared" si="9"/>
        <v>1545.6</v>
      </c>
      <c r="Q303" s="69">
        <f t="shared" si="10"/>
        <v>1559.4</v>
      </c>
      <c r="R303" s="69">
        <f t="shared" si="11"/>
        <v>1573.2</v>
      </c>
      <c r="S303" s="69">
        <f t="shared" si="12"/>
        <v>1587</v>
      </c>
      <c r="T303" s="69">
        <f t="shared" si="13"/>
        <v>1600.8</v>
      </c>
      <c r="U303" s="69">
        <f t="shared" si="14"/>
        <v>1614.6</v>
      </c>
      <c r="V303" s="69">
        <f t="shared" si="15"/>
        <v>1628.4</v>
      </c>
      <c r="W303" s="69">
        <f t="shared" si="16"/>
        <v>1642.2</v>
      </c>
      <c r="X303" s="69">
        <f t="shared" si="17"/>
        <v>1656</v>
      </c>
      <c r="Y303" s="69">
        <f t="shared" si="18"/>
        <v>1669.8</v>
      </c>
      <c r="Z303" s="69">
        <f t="shared" si="19"/>
        <v>1683.6</v>
      </c>
      <c r="AA303" s="69">
        <f t="shared" si="20"/>
        <v>1697.4</v>
      </c>
      <c r="AB303" s="69">
        <f t="shared" si="21"/>
        <v>1711.2</v>
      </c>
      <c r="AC303" s="69">
        <f t="shared" si="22"/>
        <v>1725</v>
      </c>
      <c r="AD303" s="69">
        <f t="shared" si="23"/>
        <v>1738.8</v>
      </c>
      <c r="AE303" s="69">
        <f t="shared" si="24"/>
        <v>1752.6</v>
      </c>
      <c r="AF303" s="69">
        <f t="shared" si="25"/>
        <v>1766.4</v>
      </c>
      <c r="AG303" s="69">
        <f t="shared" si="26"/>
        <v>1780.2</v>
      </c>
      <c r="AH303" s="69">
        <f t="shared" si="27"/>
        <v>1794</v>
      </c>
    </row>
    <row r="304">
      <c r="B304" s="116" t="s">
        <v>575</v>
      </c>
      <c r="C304" s="116" t="s">
        <v>576</v>
      </c>
      <c r="D304" s="32">
        <v>1380.0</v>
      </c>
      <c r="E304" s="62">
        <f t="shared" si="28"/>
        <v>1393.8</v>
      </c>
      <c r="F304" s="68">
        <f t="shared" si="1"/>
        <v>1407.6</v>
      </c>
      <c r="G304" s="68">
        <f t="shared" si="2"/>
        <v>1421.4</v>
      </c>
      <c r="H304" s="69">
        <f t="shared" si="3"/>
        <v>1435.2</v>
      </c>
      <c r="I304" s="69">
        <f t="shared" si="4"/>
        <v>1449</v>
      </c>
      <c r="J304" s="69">
        <f t="shared" si="5"/>
        <v>1462.8</v>
      </c>
      <c r="K304" s="69">
        <f t="shared" si="6"/>
        <v>1476.6</v>
      </c>
      <c r="L304" s="69">
        <f t="array" ref="L304">D304*1.08</f>
        <v>1490.4</v>
      </c>
      <c r="M304" s="69">
        <f t="shared" si="7"/>
        <v>1504.2</v>
      </c>
      <c r="N304" s="69">
        <f t="array" ref="N304">D304*1.1</f>
        <v>1518</v>
      </c>
      <c r="O304" s="69">
        <f t="shared" si="8"/>
        <v>1531.8</v>
      </c>
      <c r="P304" s="69">
        <f t="shared" si="9"/>
        <v>1545.6</v>
      </c>
      <c r="Q304" s="69">
        <f t="shared" si="10"/>
        <v>1559.4</v>
      </c>
      <c r="R304" s="69">
        <f t="shared" si="11"/>
        <v>1573.2</v>
      </c>
      <c r="S304" s="69">
        <f t="shared" si="12"/>
        <v>1587</v>
      </c>
      <c r="T304" s="69">
        <f t="shared" si="13"/>
        <v>1600.8</v>
      </c>
      <c r="U304" s="69">
        <f t="shared" si="14"/>
        <v>1614.6</v>
      </c>
      <c r="V304" s="69">
        <f t="shared" si="15"/>
        <v>1628.4</v>
      </c>
      <c r="W304" s="69">
        <f t="shared" si="16"/>
        <v>1642.2</v>
      </c>
      <c r="X304" s="69">
        <f t="shared" si="17"/>
        <v>1656</v>
      </c>
      <c r="Y304" s="69">
        <f t="shared" si="18"/>
        <v>1669.8</v>
      </c>
      <c r="Z304" s="69">
        <f t="shared" si="19"/>
        <v>1683.6</v>
      </c>
      <c r="AA304" s="69">
        <f t="shared" si="20"/>
        <v>1697.4</v>
      </c>
      <c r="AB304" s="69">
        <f t="shared" si="21"/>
        <v>1711.2</v>
      </c>
      <c r="AC304" s="69">
        <f t="shared" si="22"/>
        <v>1725</v>
      </c>
      <c r="AD304" s="69">
        <f t="shared" si="23"/>
        <v>1738.8</v>
      </c>
      <c r="AE304" s="69">
        <f t="shared" si="24"/>
        <v>1752.6</v>
      </c>
      <c r="AF304" s="69">
        <f t="shared" si="25"/>
        <v>1766.4</v>
      </c>
      <c r="AG304" s="69">
        <f t="shared" si="26"/>
        <v>1780.2</v>
      </c>
      <c r="AH304" s="69">
        <f t="shared" si="27"/>
        <v>1794</v>
      </c>
    </row>
    <row r="305">
      <c r="B305" s="116" t="s">
        <v>577</v>
      </c>
      <c r="C305" s="116" t="s">
        <v>578</v>
      </c>
      <c r="D305" s="32">
        <v>1380.0</v>
      </c>
      <c r="E305" s="62">
        <f t="shared" si="28"/>
        <v>1393.8</v>
      </c>
      <c r="F305" s="68">
        <f t="shared" si="1"/>
        <v>1407.6</v>
      </c>
      <c r="G305" s="68">
        <f t="shared" si="2"/>
        <v>1421.4</v>
      </c>
      <c r="H305" s="69">
        <f t="shared" si="3"/>
        <v>1435.2</v>
      </c>
      <c r="I305" s="69">
        <f t="shared" si="4"/>
        <v>1449</v>
      </c>
      <c r="J305" s="69">
        <f t="shared" si="5"/>
        <v>1462.8</v>
      </c>
      <c r="K305" s="69">
        <f t="shared" si="6"/>
        <v>1476.6</v>
      </c>
      <c r="L305" s="69">
        <f t="array" ref="L305">D305*1.08</f>
        <v>1490.4</v>
      </c>
      <c r="M305" s="69">
        <f t="shared" si="7"/>
        <v>1504.2</v>
      </c>
      <c r="N305" s="69">
        <f t="array" ref="N305">D305*1.1</f>
        <v>1518</v>
      </c>
      <c r="O305" s="69">
        <f t="shared" si="8"/>
        <v>1531.8</v>
      </c>
      <c r="P305" s="69">
        <f t="shared" si="9"/>
        <v>1545.6</v>
      </c>
      <c r="Q305" s="69">
        <f t="shared" si="10"/>
        <v>1559.4</v>
      </c>
      <c r="R305" s="69">
        <f t="shared" si="11"/>
        <v>1573.2</v>
      </c>
      <c r="S305" s="69">
        <f t="shared" si="12"/>
        <v>1587</v>
      </c>
      <c r="T305" s="69">
        <f t="shared" si="13"/>
        <v>1600.8</v>
      </c>
      <c r="U305" s="69">
        <f t="shared" si="14"/>
        <v>1614.6</v>
      </c>
      <c r="V305" s="69">
        <f t="shared" si="15"/>
        <v>1628.4</v>
      </c>
      <c r="W305" s="69">
        <f t="shared" si="16"/>
        <v>1642.2</v>
      </c>
      <c r="X305" s="69">
        <f t="shared" si="17"/>
        <v>1656</v>
      </c>
      <c r="Y305" s="69">
        <f t="shared" si="18"/>
        <v>1669.8</v>
      </c>
      <c r="Z305" s="69">
        <f t="shared" si="19"/>
        <v>1683.6</v>
      </c>
      <c r="AA305" s="69">
        <f t="shared" si="20"/>
        <v>1697.4</v>
      </c>
      <c r="AB305" s="69">
        <f t="shared" si="21"/>
        <v>1711.2</v>
      </c>
      <c r="AC305" s="69">
        <f t="shared" si="22"/>
        <v>1725</v>
      </c>
      <c r="AD305" s="69">
        <f t="shared" si="23"/>
        <v>1738.8</v>
      </c>
      <c r="AE305" s="69">
        <f t="shared" si="24"/>
        <v>1752.6</v>
      </c>
      <c r="AF305" s="69">
        <f t="shared" si="25"/>
        <v>1766.4</v>
      </c>
      <c r="AG305" s="69">
        <f t="shared" si="26"/>
        <v>1780.2</v>
      </c>
      <c r="AH305" s="69">
        <f t="shared" si="27"/>
        <v>1794</v>
      </c>
    </row>
    <row r="306">
      <c r="B306" s="116" t="s">
        <v>579</v>
      </c>
      <c r="C306" s="116" t="s">
        <v>580</v>
      </c>
      <c r="D306" s="32">
        <v>1380.0</v>
      </c>
      <c r="E306" s="62">
        <f t="shared" si="28"/>
        <v>1393.8</v>
      </c>
      <c r="F306" s="68">
        <f t="shared" si="1"/>
        <v>1407.6</v>
      </c>
      <c r="G306" s="68">
        <f t="shared" si="2"/>
        <v>1421.4</v>
      </c>
      <c r="H306" s="69">
        <f t="shared" si="3"/>
        <v>1435.2</v>
      </c>
      <c r="I306" s="69">
        <f t="shared" si="4"/>
        <v>1449</v>
      </c>
      <c r="J306" s="69">
        <f t="shared" si="5"/>
        <v>1462.8</v>
      </c>
      <c r="K306" s="69">
        <f t="shared" si="6"/>
        <v>1476.6</v>
      </c>
      <c r="L306" s="69">
        <f t="array" ref="L306">D306*1.08</f>
        <v>1490.4</v>
      </c>
      <c r="M306" s="69">
        <f t="shared" si="7"/>
        <v>1504.2</v>
      </c>
      <c r="N306" s="69">
        <f t="array" ref="N306">D306*1.1</f>
        <v>1518</v>
      </c>
      <c r="O306" s="69">
        <f t="shared" si="8"/>
        <v>1531.8</v>
      </c>
      <c r="P306" s="69">
        <f t="shared" si="9"/>
        <v>1545.6</v>
      </c>
      <c r="Q306" s="69">
        <f t="shared" si="10"/>
        <v>1559.4</v>
      </c>
      <c r="R306" s="69">
        <f t="shared" si="11"/>
        <v>1573.2</v>
      </c>
      <c r="S306" s="69">
        <f t="shared" si="12"/>
        <v>1587</v>
      </c>
      <c r="T306" s="69">
        <f t="shared" si="13"/>
        <v>1600.8</v>
      </c>
      <c r="U306" s="69">
        <f t="shared" si="14"/>
        <v>1614.6</v>
      </c>
      <c r="V306" s="69">
        <f t="shared" si="15"/>
        <v>1628.4</v>
      </c>
      <c r="W306" s="69">
        <f t="shared" si="16"/>
        <v>1642.2</v>
      </c>
      <c r="X306" s="69">
        <f t="shared" si="17"/>
        <v>1656</v>
      </c>
      <c r="Y306" s="69">
        <f t="shared" si="18"/>
        <v>1669.8</v>
      </c>
      <c r="Z306" s="69">
        <f t="shared" si="19"/>
        <v>1683.6</v>
      </c>
      <c r="AA306" s="69">
        <f t="shared" si="20"/>
        <v>1697.4</v>
      </c>
      <c r="AB306" s="69">
        <f t="shared" si="21"/>
        <v>1711.2</v>
      </c>
      <c r="AC306" s="69">
        <f t="shared" si="22"/>
        <v>1725</v>
      </c>
      <c r="AD306" s="69">
        <f t="shared" si="23"/>
        <v>1738.8</v>
      </c>
      <c r="AE306" s="69">
        <f t="shared" si="24"/>
        <v>1752.6</v>
      </c>
      <c r="AF306" s="69">
        <f t="shared" si="25"/>
        <v>1766.4</v>
      </c>
      <c r="AG306" s="69">
        <f t="shared" si="26"/>
        <v>1780.2</v>
      </c>
      <c r="AH306" s="69">
        <f t="shared" si="27"/>
        <v>1794</v>
      </c>
    </row>
    <row r="307">
      <c r="B307" s="116" t="s">
        <v>581</v>
      </c>
      <c r="C307" s="116" t="s">
        <v>582</v>
      </c>
      <c r="D307" s="32">
        <v>1380.0</v>
      </c>
      <c r="E307" s="62">
        <f t="shared" si="28"/>
        <v>1393.8</v>
      </c>
      <c r="F307" s="68">
        <f t="shared" si="1"/>
        <v>1407.6</v>
      </c>
      <c r="G307" s="68">
        <f t="shared" si="2"/>
        <v>1421.4</v>
      </c>
      <c r="H307" s="69">
        <f t="shared" si="3"/>
        <v>1435.2</v>
      </c>
      <c r="I307" s="69">
        <f t="shared" si="4"/>
        <v>1449</v>
      </c>
      <c r="J307" s="69">
        <f t="shared" si="5"/>
        <v>1462.8</v>
      </c>
      <c r="K307" s="69">
        <f t="shared" si="6"/>
        <v>1476.6</v>
      </c>
      <c r="L307" s="69">
        <f t="array" ref="L307">D307*1.08</f>
        <v>1490.4</v>
      </c>
      <c r="M307" s="69">
        <f t="shared" si="7"/>
        <v>1504.2</v>
      </c>
      <c r="N307" s="69">
        <f t="array" ref="N307">D307*1.1</f>
        <v>1518</v>
      </c>
      <c r="O307" s="69">
        <f t="shared" si="8"/>
        <v>1531.8</v>
      </c>
      <c r="P307" s="69">
        <f t="shared" si="9"/>
        <v>1545.6</v>
      </c>
      <c r="Q307" s="69">
        <f t="shared" si="10"/>
        <v>1559.4</v>
      </c>
      <c r="R307" s="69">
        <f t="shared" si="11"/>
        <v>1573.2</v>
      </c>
      <c r="S307" s="69">
        <f t="shared" si="12"/>
        <v>1587</v>
      </c>
      <c r="T307" s="69">
        <f t="shared" si="13"/>
        <v>1600.8</v>
      </c>
      <c r="U307" s="69">
        <f t="shared" si="14"/>
        <v>1614.6</v>
      </c>
      <c r="V307" s="69">
        <f t="shared" si="15"/>
        <v>1628.4</v>
      </c>
      <c r="W307" s="69">
        <f t="shared" si="16"/>
        <v>1642.2</v>
      </c>
      <c r="X307" s="69">
        <f t="shared" si="17"/>
        <v>1656</v>
      </c>
      <c r="Y307" s="69">
        <f t="shared" si="18"/>
        <v>1669.8</v>
      </c>
      <c r="Z307" s="69">
        <f t="shared" si="19"/>
        <v>1683.6</v>
      </c>
      <c r="AA307" s="69">
        <f t="shared" si="20"/>
        <v>1697.4</v>
      </c>
      <c r="AB307" s="69">
        <f t="shared" si="21"/>
        <v>1711.2</v>
      </c>
      <c r="AC307" s="69">
        <f t="shared" si="22"/>
        <v>1725</v>
      </c>
      <c r="AD307" s="69">
        <f t="shared" si="23"/>
        <v>1738.8</v>
      </c>
      <c r="AE307" s="69">
        <f t="shared" si="24"/>
        <v>1752.6</v>
      </c>
      <c r="AF307" s="69">
        <f t="shared" si="25"/>
        <v>1766.4</v>
      </c>
      <c r="AG307" s="69">
        <f t="shared" si="26"/>
        <v>1780.2</v>
      </c>
      <c r="AH307" s="69">
        <f t="shared" si="27"/>
        <v>1794</v>
      </c>
    </row>
    <row r="308">
      <c r="B308" s="116"/>
      <c r="C308" s="116" t="s">
        <v>583</v>
      </c>
      <c r="D308" s="32">
        <v>0.0</v>
      </c>
      <c r="E308" s="62">
        <f t="shared" si="28"/>
        <v>0</v>
      </c>
      <c r="F308" s="68">
        <f t="shared" si="1"/>
        <v>0</v>
      </c>
      <c r="G308" s="68">
        <f t="shared" si="2"/>
        <v>0</v>
      </c>
      <c r="H308" s="69">
        <f t="shared" si="3"/>
        <v>0</v>
      </c>
      <c r="I308" s="69">
        <f t="shared" si="4"/>
        <v>0</v>
      </c>
      <c r="J308" s="69">
        <f t="shared" si="5"/>
        <v>0</v>
      </c>
      <c r="K308" s="69">
        <f t="shared" si="6"/>
        <v>0</v>
      </c>
      <c r="L308" s="69">
        <f t="array" ref="L308">D308*1.08</f>
        <v>0</v>
      </c>
      <c r="M308" s="69">
        <f t="shared" si="7"/>
        <v>0</v>
      </c>
      <c r="N308" s="69">
        <f t="array" ref="N308">D308*1.1</f>
        <v>0</v>
      </c>
      <c r="O308" s="69">
        <f t="shared" si="8"/>
        <v>0</v>
      </c>
      <c r="P308" s="69">
        <f t="shared" si="9"/>
        <v>0</v>
      </c>
      <c r="Q308" s="69">
        <f t="shared" si="10"/>
        <v>0</v>
      </c>
      <c r="R308" s="69">
        <f t="shared" si="11"/>
        <v>0</v>
      </c>
      <c r="S308" s="69">
        <f t="shared" si="12"/>
        <v>0</v>
      </c>
      <c r="T308" s="69">
        <f t="shared" si="13"/>
        <v>0</v>
      </c>
      <c r="U308" s="69">
        <f t="shared" si="14"/>
        <v>0</v>
      </c>
      <c r="V308" s="69">
        <f t="shared" si="15"/>
        <v>0</v>
      </c>
      <c r="W308" s="69">
        <f t="shared" si="16"/>
        <v>0</v>
      </c>
      <c r="X308" s="69">
        <f t="shared" si="17"/>
        <v>0</v>
      </c>
      <c r="Y308" s="69">
        <f t="shared" si="18"/>
        <v>0</v>
      </c>
      <c r="Z308" s="69">
        <f t="shared" si="19"/>
        <v>0</v>
      </c>
      <c r="AA308" s="69">
        <f t="shared" si="20"/>
        <v>0</v>
      </c>
      <c r="AB308" s="69">
        <f t="shared" si="21"/>
        <v>0</v>
      </c>
      <c r="AC308" s="69">
        <f t="shared" si="22"/>
        <v>0</v>
      </c>
      <c r="AD308" s="69">
        <f t="shared" si="23"/>
        <v>0</v>
      </c>
      <c r="AE308" s="69">
        <f t="shared" si="24"/>
        <v>0</v>
      </c>
      <c r="AF308" s="69">
        <f t="shared" si="25"/>
        <v>0</v>
      </c>
      <c r="AG308" s="69">
        <f t="shared" si="26"/>
        <v>0</v>
      </c>
      <c r="AH308" s="69">
        <f t="shared" si="27"/>
        <v>0</v>
      </c>
    </row>
    <row r="309">
      <c r="B309" s="116"/>
      <c r="C309" s="116" t="s">
        <v>584</v>
      </c>
      <c r="D309" s="32">
        <v>0.0</v>
      </c>
      <c r="E309" s="62">
        <f t="shared" si="28"/>
        <v>0</v>
      </c>
      <c r="F309" s="68">
        <f t="shared" si="1"/>
        <v>0</v>
      </c>
      <c r="G309" s="68">
        <f t="shared" si="2"/>
        <v>0</v>
      </c>
      <c r="H309" s="69">
        <f t="shared" si="3"/>
        <v>0</v>
      </c>
      <c r="I309" s="69">
        <f t="shared" si="4"/>
        <v>0</v>
      </c>
      <c r="J309" s="69">
        <f t="shared" si="5"/>
        <v>0</v>
      </c>
      <c r="K309" s="69">
        <f t="shared" si="6"/>
        <v>0</v>
      </c>
      <c r="L309" s="69">
        <f t="array" ref="L309">D309*1.08</f>
        <v>0</v>
      </c>
      <c r="M309" s="69">
        <f t="shared" si="7"/>
        <v>0</v>
      </c>
      <c r="N309" s="69">
        <f t="array" ref="N309">D309*1.1</f>
        <v>0</v>
      </c>
      <c r="O309" s="69">
        <f t="shared" si="8"/>
        <v>0</v>
      </c>
      <c r="P309" s="69">
        <f t="shared" si="9"/>
        <v>0</v>
      </c>
      <c r="Q309" s="69">
        <f t="shared" si="10"/>
        <v>0</v>
      </c>
      <c r="R309" s="69">
        <f t="shared" si="11"/>
        <v>0</v>
      </c>
      <c r="S309" s="69">
        <f t="shared" si="12"/>
        <v>0</v>
      </c>
      <c r="T309" s="69">
        <f t="shared" si="13"/>
        <v>0</v>
      </c>
      <c r="U309" s="69">
        <f t="shared" si="14"/>
        <v>0</v>
      </c>
      <c r="V309" s="69">
        <f t="shared" si="15"/>
        <v>0</v>
      </c>
      <c r="W309" s="69">
        <f t="shared" si="16"/>
        <v>0</v>
      </c>
      <c r="X309" s="69">
        <f t="shared" si="17"/>
        <v>0</v>
      </c>
      <c r="Y309" s="69">
        <f t="shared" si="18"/>
        <v>0</v>
      </c>
      <c r="Z309" s="69">
        <f t="shared" si="19"/>
        <v>0</v>
      </c>
      <c r="AA309" s="69">
        <f t="shared" si="20"/>
        <v>0</v>
      </c>
      <c r="AB309" s="69">
        <f t="shared" si="21"/>
        <v>0</v>
      </c>
      <c r="AC309" s="69">
        <f t="shared" si="22"/>
        <v>0</v>
      </c>
      <c r="AD309" s="69">
        <f t="shared" si="23"/>
        <v>0</v>
      </c>
      <c r="AE309" s="69">
        <f t="shared" si="24"/>
        <v>0</v>
      </c>
      <c r="AF309" s="69">
        <f t="shared" si="25"/>
        <v>0</v>
      </c>
      <c r="AG309" s="69">
        <f t="shared" si="26"/>
        <v>0</v>
      </c>
      <c r="AH309" s="69">
        <f t="shared" si="27"/>
        <v>0</v>
      </c>
    </row>
    <row r="310">
      <c r="B310" s="116" t="s">
        <v>585</v>
      </c>
      <c r="C310" s="116" t="s">
        <v>586</v>
      </c>
      <c r="D310" s="32">
        <v>220.0</v>
      </c>
      <c r="E310" s="62">
        <f t="shared" si="28"/>
        <v>222.2</v>
      </c>
      <c r="F310" s="68">
        <f t="shared" si="1"/>
        <v>224.4</v>
      </c>
      <c r="G310" s="68">
        <f t="shared" si="2"/>
        <v>226.6</v>
      </c>
      <c r="H310" s="69">
        <f t="shared" si="3"/>
        <v>228.8</v>
      </c>
      <c r="I310" s="69">
        <f t="shared" si="4"/>
        <v>231</v>
      </c>
      <c r="J310" s="69">
        <f t="shared" si="5"/>
        <v>233.2</v>
      </c>
      <c r="K310" s="69">
        <f t="shared" si="6"/>
        <v>235.4</v>
      </c>
      <c r="L310" s="69">
        <f t="array" ref="L310">D310*1.08</f>
        <v>237.6</v>
      </c>
      <c r="M310" s="69">
        <f t="shared" si="7"/>
        <v>239.8</v>
      </c>
      <c r="N310" s="69">
        <f t="array" ref="N310">D310*1.1</f>
        <v>242</v>
      </c>
      <c r="O310" s="69">
        <f t="shared" si="8"/>
        <v>244.2</v>
      </c>
      <c r="P310" s="69">
        <f t="shared" si="9"/>
        <v>246.4</v>
      </c>
      <c r="Q310" s="69">
        <f t="shared" si="10"/>
        <v>248.6</v>
      </c>
      <c r="R310" s="69">
        <f t="shared" si="11"/>
        <v>250.8</v>
      </c>
      <c r="S310" s="69">
        <f t="shared" si="12"/>
        <v>253</v>
      </c>
      <c r="T310" s="69">
        <f t="shared" si="13"/>
        <v>255.2</v>
      </c>
      <c r="U310" s="69">
        <f t="shared" si="14"/>
        <v>257.4</v>
      </c>
      <c r="V310" s="69">
        <f t="shared" si="15"/>
        <v>259.6</v>
      </c>
      <c r="W310" s="69">
        <f t="shared" si="16"/>
        <v>261.8</v>
      </c>
      <c r="X310" s="69">
        <f t="shared" si="17"/>
        <v>264</v>
      </c>
      <c r="Y310" s="69">
        <f t="shared" si="18"/>
        <v>266.2</v>
      </c>
      <c r="Z310" s="69">
        <f t="shared" si="19"/>
        <v>268.4</v>
      </c>
      <c r="AA310" s="69">
        <f t="shared" si="20"/>
        <v>270.6</v>
      </c>
      <c r="AB310" s="69">
        <f t="shared" si="21"/>
        <v>272.8</v>
      </c>
      <c r="AC310" s="69">
        <f t="shared" si="22"/>
        <v>275</v>
      </c>
      <c r="AD310" s="69">
        <f t="shared" si="23"/>
        <v>277.2</v>
      </c>
      <c r="AE310" s="69">
        <f t="shared" si="24"/>
        <v>279.4</v>
      </c>
      <c r="AF310" s="69">
        <f t="shared" si="25"/>
        <v>281.6</v>
      </c>
      <c r="AG310" s="69">
        <f t="shared" si="26"/>
        <v>283.8</v>
      </c>
      <c r="AH310" s="69">
        <f t="shared" si="27"/>
        <v>286</v>
      </c>
    </row>
    <row r="311">
      <c r="B311" s="116"/>
      <c r="C311" s="116" t="s">
        <v>587</v>
      </c>
      <c r="D311" s="32">
        <v>0.0</v>
      </c>
      <c r="E311" s="62">
        <f t="shared" si="28"/>
        <v>0</v>
      </c>
      <c r="F311" s="68">
        <f t="shared" si="1"/>
        <v>0</v>
      </c>
      <c r="G311" s="68">
        <f t="shared" si="2"/>
        <v>0</v>
      </c>
      <c r="H311" s="69">
        <f t="shared" si="3"/>
        <v>0</v>
      </c>
      <c r="I311" s="69">
        <f t="shared" si="4"/>
        <v>0</v>
      </c>
      <c r="J311" s="69">
        <f t="shared" si="5"/>
        <v>0</v>
      </c>
      <c r="K311" s="69">
        <f t="shared" si="6"/>
        <v>0</v>
      </c>
      <c r="L311" s="69">
        <f t="array" ref="L311">D311*1.08</f>
        <v>0</v>
      </c>
      <c r="M311" s="69">
        <f t="shared" si="7"/>
        <v>0</v>
      </c>
      <c r="N311" s="69">
        <f t="array" ref="N311">D311*1.1</f>
        <v>0</v>
      </c>
      <c r="O311" s="69">
        <f t="shared" si="8"/>
        <v>0</v>
      </c>
      <c r="P311" s="69">
        <f t="shared" si="9"/>
        <v>0</v>
      </c>
      <c r="Q311" s="69">
        <f t="shared" si="10"/>
        <v>0</v>
      </c>
      <c r="R311" s="69">
        <f t="shared" si="11"/>
        <v>0</v>
      </c>
      <c r="S311" s="69">
        <f t="shared" si="12"/>
        <v>0</v>
      </c>
      <c r="T311" s="69">
        <f t="shared" si="13"/>
        <v>0</v>
      </c>
      <c r="U311" s="69">
        <f t="shared" si="14"/>
        <v>0</v>
      </c>
      <c r="V311" s="69">
        <f t="shared" si="15"/>
        <v>0</v>
      </c>
      <c r="W311" s="69">
        <f t="shared" si="16"/>
        <v>0</v>
      </c>
      <c r="X311" s="69">
        <f t="shared" si="17"/>
        <v>0</v>
      </c>
      <c r="Y311" s="69">
        <f t="shared" si="18"/>
        <v>0</v>
      </c>
      <c r="Z311" s="69">
        <f t="shared" si="19"/>
        <v>0</v>
      </c>
      <c r="AA311" s="69">
        <f t="shared" si="20"/>
        <v>0</v>
      </c>
      <c r="AB311" s="69">
        <f t="shared" si="21"/>
        <v>0</v>
      </c>
      <c r="AC311" s="69">
        <f t="shared" si="22"/>
        <v>0</v>
      </c>
      <c r="AD311" s="69">
        <f t="shared" si="23"/>
        <v>0</v>
      </c>
      <c r="AE311" s="69">
        <f t="shared" si="24"/>
        <v>0</v>
      </c>
      <c r="AF311" s="69">
        <f t="shared" si="25"/>
        <v>0</v>
      </c>
      <c r="AG311" s="69">
        <f t="shared" si="26"/>
        <v>0</v>
      </c>
      <c r="AH311" s="69">
        <f t="shared" si="27"/>
        <v>0</v>
      </c>
    </row>
    <row r="312">
      <c r="B312" s="116" t="s">
        <v>588</v>
      </c>
      <c r="C312" s="116" t="s">
        <v>589</v>
      </c>
      <c r="D312" s="32">
        <v>350.0</v>
      </c>
      <c r="E312" s="62">
        <f t="shared" si="28"/>
        <v>353.5</v>
      </c>
      <c r="F312" s="68">
        <f t="shared" si="1"/>
        <v>357</v>
      </c>
      <c r="G312" s="68">
        <f t="shared" si="2"/>
        <v>360.5</v>
      </c>
      <c r="H312" s="69">
        <f t="shared" si="3"/>
        <v>364</v>
      </c>
      <c r="I312" s="69">
        <f t="shared" si="4"/>
        <v>367.5</v>
      </c>
      <c r="J312" s="69">
        <f t="shared" si="5"/>
        <v>371</v>
      </c>
      <c r="K312" s="69">
        <f t="shared" si="6"/>
        <v>374.5</v>
      </c>
      <c r="L312" s="69">
        <f t="array" ref="L312">D312*1.08</f>
        <v>378</v>
      </c>
      <c r="M312" s="69">
        <f t="shared" si="7"/>
        <v>381.5</v>
      </c>
      <c r="N312" s="69">
        <f t="array" ref="N312">D312*1.1</f>
        <v>385</v>
      </c>
      <c r="O312" s="69">
        <f t="shared" si="8"/>
        <v>388.5</v>
      </c>
      <c r="P312" s="69">
        <f t="shared" si="9"/>
        <v>392</v>
      </c>
      <c r="Q312" s="69">
        <f t="shared" si="10"/>
        <v>395.5</v>
      </c>
      <c r="R312" s="69">
        <f t="shared" si="11"/>
        <v>399</v>
      </c>
      <c r="S312" s="69">
        <f t="shared" si="12"/>
        <v>402.5</v>
      </c>
      <c r="T312" s="69">
        <f t="shared" si="13"/>
        <v>406</v>
      </c>
      <c r="U312" s="69">
        <f t="shared" si="14"/>
        <v>409.5</v>
      </c>
      <c r="V312" s="69">
        <f t="shared" si="15"/>
        <v>413</v>
      </c>
      <c r="W312" s="69">
        <f t="shared" si="16"/>
        <v>416.5</v>
      </c>
      <c r="X312" s="69">
        <f t="shared" si="17"/>
        <v>420</v>
      </c>
      <c r="Y312" s="69">
        <f t="shared" si="18"/>
        <v>423.5</v>
      </c>
      <c r="Z312" s="69">
        <f t="shared" si="19"/>
        <v>427</v>
      </c>
      <c r="AA312" s="69">
        <f t="shared" si="20"/>
        <v>430.5</v>
      </c>
      <c r="AB312" s="69">
        <f t="shared" si="21"/>
        <v>434</v>
      </c>
      <c r="AC312" s="69">
        <f t="shared" si="22"/>
        <v>437.5</v>
      </c>
      <c r="AD312" s="69">
        <f t="shared" si="23"/>
        <v>441</v>
      </c>
      <c r="AE312" s="69">
        <f t="shared" si="24"/>
        <v>444.5</v>
      </c>
      <c r="AF312" s="69">
        <f t="shared" si="25"/>
        <v>448</v>
      </c>
      <c r="AG312" s="69">
        <f t="shared" si="26"/>
        <v>451.5</v>
      </c>
      <c r="AH312" s="69">
        <f t="shared" si="27"/>
        <v>455</v>
      </c>
    </row>
    <row r="313">
      <c r="B313" s="116" t="s">
        <v>590</v>
      </c>
      <c r="C313" s="116" t="s">
        <v>591</v>
      </c>
      <c r="D313" s="32">
        <v>270.0</v>
      </c>
      <c r="E313" s="62">
        <f t="shared" si="28"/>
        <v>272.7</v>
      </c>
      <c r="F313" s="68">
        <f t="shared" si="1"/>
        <v>275.4</v>
      </c>
      <c r="G313" s="68">
        <f t="shared" si="2"/>
        <v>278.1</v>
      </c>
      <c r="H313" s="69">
        <f t="shared" si="3"/>
        <v>280.8</v>
      </c>
      <c r="I313" s="69">
        <f t="shared" si="4"/>
        <v>283.5</v>
      </c>
      <c r="J313" s="69">
        <f t="shared" si="5"/>
        <v>286.2</v>
      </c>
      <c r="K313" s="69">
        <f t="shared" si="6"/>
        <v>288.9</v>
      </c>
      <c r="L313" s="69">
        <f t="array" ref="L313">D313*1.08</f>
        <v>291.6</v>
      </c>
      <c r="M313" s="69">
        <f t="shared" si="7"/>
        <v>294.3</v>
      </c>
      <c r="N313" s="69">
        <f t="array" ref="N313">D313*1.1</f>
        <v>297</v>
      </c>
      <c r="O313" s="69">
        <f t="shared" si="8"/>
        <v>299.7</v>
      </c>
      <c r="P313" s="69">
        <f t="shared" si="9"/>
        <v>302.4</v>
      </c>
      <c r="Q313" s="69">
        <f t="shared" si="10"/>
        <v>305.1</v>
      </c>
      <c r="R313" s="69">
        <f t="shared" si="11"/>
        <v>307.8</v>
      </c>
      <c r="S313" s="69">
        <f t="shared" si="12"/>
        <v>310.5</v>
      </c>
      <c r="T313" s="69">
        <f t="shared" si="13"/>
        <v>313.2</v>
      </c>
      <c r="U313" s="69">
        <f t="shared" si="14"/>
        <v>315.9</v>
      </c>
      <c r="V313" s="69">
        <f t="shared" si="15"/>
        <v>318.6</v>
      </c>
      <c r="W313" s="69">
        <f t="shared" si="16"/>
        <v>321.3</v>
      </c>
      <c r="X313" s="69">
        <f t="shared" si="17"/>
        <v>324</v>
      </c>
      <c r="Y313" s="69">
        <f t="shared" si="18"/>
        <v>326.7</v>
      </c>
      <c r="Z313" s="69">
        <f t="shared" si="19"/>
        <v>329.4</v>
      </c>
      <c r="AA313" s="69">
        <f t="shared" si="20"/>
        <v>332.1</v>
      </c>
      <c r="AB313" s="69">
        <f t="shared" si="21"/>
        <v>334.8</v>
      </c>
      <c r="AC313" s="69">
        <f t="shared" si="22"/>
        <v>337.5</v>
      </c>
      <c r="AD313" s="69">
        <f t="shared" si="23"/>
        <v>340.2</v>
      </c>
      <c r="AE313" s="69">
        <f t="shared" si="24"/>
        <v>342.9</v>
      </c>
      <c r="AF313" s="69">
        <f t="shared" si="25"/>
        <v>345.6</v>
      </c>
      <c r="AG313" s="69">
        <f t="shared" si="26"/>
        <v>348.3</v>
      </c>
      <c r="AH313" s="69">
        <f t="shared" si="27"/>
        <v>351</v>
      </c>
    </row>
    <row r="314">
      <c r="B314" s="116"/>
      <c r="C314" s="116" t="s">
        <v>592</v>
      </c>
      <c r="D314" s="32">
        <v>0.0</v>
      </c>
      <c r="E314" s="62">
        <f t="shared" si="28"/>
        <v>0</v>
      </c>
      <c r="F314" s="68">
        <f t="shared" si="1"/>
        <v>0</v>
      </c>
      <c r="G314" s="68">
        <f t="shared" si="2"/>
        <v>0</v>
      </c>
      <c r="H314" s="69">
        <f t="shared" si="3"/>
        <v>0</v>
      </c>
      <c r="I314" s="69">
        <f t="shared" si="4"/>
        <v>0</v>
      </c>
      <c r="J314" s="69">
        <f t="shared" si="5"/>
        <v>0</v>
      </c>
      <c r="K314" s="69">
        <f t="shared" si="6"/>
        <v>0</v>
      </c>
      <c r="L314" s="69">
        <f t="array" ref="L314">D314*1.08</f>
        <v>0</v>
      </c>
      <c r="M314" s="69">
        <f t="shared" si="7"/>
        <v>0</v>
      </c>
      <c r="N314" s="69">
        <f t="array" ref="N314">D314*1.1</f>
        <v>0</v>
      </c>
      <c r="O314" s="69">
        <f t="shared" si="8"/>
        <v>0</v>
      </c>
      <c r="P314" s="69">
        <f t="shared" si="9"/>
        <v>0</v>
      </c>
      <c r="Q314" s="69">
        <f t="shared" si="10"/>
        <v>0</v>
      </c>
      <c r="R314" s="69">
        <f t="shared" si="11"/>
        <v>0</v>
      </c>
      <c r="S314" s="69">
        <f t="shared" si="12"/>
        <v>0</v>
      </c>
      <c r="T314" s="69">
        <f t="shared" si="13"/>
        <v>0</v>
      </c>
      <c r="U314" s="69">
        <f t="shared" si="14"/>
        <v>0</v>
      </c>
      <c r="V314" s="69">
        <f t="shared" si="15"/>
        <v>0</v>
      </c>
      <c r="W314" s="69">
        <f t="shared" si="16"/>
        <v>0</v>
      </c>
      <c r="X314" s="69">
        <f t="shared" si="17"/>
        <v>0</v>
      </c>
      <c r="Y314" s="69">
        <f t="shared" si="18"/>
        <v>0</v>
      </c>
      <c r="Z314" s="69">
        <f t="shared" si="19"/>
        <v>0</v>
      </c>
      <c r="AA314" s="69">
        <f t="shared" si="20"/>
        <v>0</v>
      </c>
      <c r="AB314" s="69">
        <f t="shared" si="21"/>
        <v>0</v>
      </c>
      <c r="AC314" s="69">
        <f t="shared" si="22"/>
        <v>0</v>
      </c>
      <c r="AD314" s="69">
        <f t="shared" si="23"/>
        <v>0</v>
      </c>
      <c r="AE314" s="69">
        <f t="shared" si="24"/>
        <v>0</v>
      </c>
      <c r="AF314" s="69">
        <f t="shared" si="25"/>
        <v>0</v>
      </c>
      <c r="AG314" s="69">
        <f t="shared" si="26"/>
        <v>0</v>
      </c>
      <c r="AH314" s="69">
        <f t="shared" si="27"/>
        <v>0</v>
      </c>
    </row>
    <row r="315">
      <c r="B315" s="116" t="s">
        <v>593</v>
      </c>
      <c r="C315" s="116" t="s">
        <v>594</v>
      </c>
      <c r="D315" s="32">
        <v>290.0</v>
      </c>
      <c r="E315" s="62">
        <f t="shared" si="28"/>
        <v>292.9</v>
      </c>
      <c r="F315" s="68">
        <f t="shared" si="1"/>
        <v>295.8</v>
      </c>
      <c r="G315" s="68">
        <f t="shared" si="2"/>
        <v>298.7</v>
      </c>
      <c r="H315" s="69">
        <f t="shared" si="3"/>
        <v>301.6</v>
      </c>
      <c r="I315" s="69">
        <f t="shared" si="4"/>
        <v>304.5</v>
      </c>
      <c r="J315" s="69">
        <f t="shared" si="5"/>
        <v>307.4</v>
      </c>
      <c r="K315" s="69">
        <f t="shared" si="6"/>
        <v>310.3</v>
      </c>
      <c r="L315" s="69">
        <f t="array" ref="L315">D315*1.08</f>
        <v>313.2</v>
      </c>
      <c r="M315" s="69">
        <f t="shared" si="7"/>
        <v>316.1</v>
      </c>
      <c r="N315" s="69">
        <f t="array" ref="N315">D315*1.1</f>
        <v>319</v>
      </c>
      <c r="O315" s="69">
        <f t="shared" si="8"/>
        <v>321.9</v>
      </c>
      <c r="P315" s="69">
        <f t="shared" si="9"/>
        <v>324.8</v>
      </c>
      <c r="Q315" s="69">
        <f t="shared" si="10"/>
        <v>327.7</v>
      </c>
      <c r="R315" s="69">
        <f t="shared" si="11"/>
        <v>330.6</v>
      </c>
      <c r="S315" s="69">
        <f t="shared" si="12"/>
        <v>333.5</v>
      </c>
      <c r="T315" s="69">
        <f t="shared" si="13"/>
        <v>336.4</v>
      </c>
      <c r="U315" s="69">
        <f t="shared" si="14"/>
        <v>339.3</v>
      </c>
      <c r="V315" s="69">
        <f t="shared" si="15"/>
        <v>342.2</v>
      </c>
      <c r="W315" s="69">
        <f t="shared" si="16"/>
        <v>345.1</v>
      </c>
      <c r="X315" s="69">
        <f t="shared" si="17"/>
        <v>348</v>
      </c>
      <c r="Y315" s="69">
        <f t="shared" si="18"/>
        <v>350.9</v>
      </c>
      <c r="Z315" s="69">
        <f t="shared" si="19"/>
        <v>353.8</v>
      </c>
      <c r="AA315" s="69">
        <f t="shared" si="20"/>
        <v>356.7</v>
      </c>
      <c r="AB315" s="69">
        <f t="shared" si="21"/>
        <v>359.6</v>
      </c>
      <c r="AC315" s="69">
        <f t="shared" si="22"/>
        <v>362.5</v>
      </c>
      <c r="AD315" s="69">
        <f t="shared" si="23"/>
        <v>365.4</v>
      </c>
      <c r="AE315" s="69">
        <f t="shared" si="24"/>
        <v>368.3</v>
      </c>
      <c r="AF315" s="69">
        <f t="shared" si="25"/>
        <v>371.2</v>
      </c>
      <c r="AG315" s="69">
        <f t="shared" si="26"/>
        <v>374.1</v>
      </c>
      <c r="AH315" s="69">
        <f t="shared" si="27"/>
        <v>377</v>
      </c>
    </row>
    <row r="316">
      <c r="B316" s="116"/>
      <c r="C316" s="116" t="s">
        <v>595</v>
      </c>
      <c r="D316" s="32">
        <v>0.0</v>
      </c>
      <c r="E316" s="62">
        <f t="shared" si="28"/>
        <v>0</v>
      </c>
      <c r="F316" s="68">
        <f t="shared" si="1"/>
        <v>0</v>
      </c>
      <c r="G316" s="68">
        <f t="shared" si="2"/>
        <v>0</v>
      </c>
      <c r="H316" s="69">
        <f t="shared" si="3"/>
        <v>0</v>
      </c>
      <c r="I316" s="69">
        <f t="shared" si="4"/>
        <v>0</v>
      </c>
      <c r="J316" s="69">
        <f t="shared" si="5"/>
        <v>0</v>
      </c>
      <c r="K316" s="69">
        <f t="shared" si="6"/>
        <v>0</v>
      </c>
      <c r="L316" s="69">
        <f t="array" ref="L316">D316*1.08</f>
        <v>0</v>
      </c>
      <c r="M316" s="69">
        <f t="shared" si="7"/>
        <v>0</v>
      </c>
      <c r="N316" s="69">
        <f t="array" ref="N316">D316*1.1</f>
        <v>0</v>
      </c>
      <c r="O316" s="69">
        <f t="shared" si="8"/>
        <v>0</v>
      </c>
      <c r="P316" s="69">
        <f t="shared" si="9"/>
        <v>0</v>
      </c>
      <c r="Q316" s="69">
        <f t="shared" si="10"/>
        <v>0</v>
      </c>
      <c r="R316" s="69">
        <f t="shared" si="11"/>
        <v>0</v>
      </c>
      <c r="S316" s="69">
        <f t="shared" si="12"/>
        <v>0</v>
      </c>
      <c r="T316" s="69">
        <f t="shared" si="13"/>
        <v>0</v>
      </c>
      <c r="U316" s="69">
        <f t="shared" si="14"/>
        <v>0</v>
      </c>
      <c r="V316" s="69">
        <f t="shared" si="15"/>
        <v>0</v>
      </c>
      <c r="W316" s="69">
        <f t="shared" si="16"/>
        <v>0</v>
      </c>
      <c r="X316" s="69">
        <f t="shared" si="17"/>
        <v>0</v>
      </c>
      <c r="Y316" s="69">
        <f t="shared" si="18"/>
        <v>0</v>
      </c>
      <c r="Z316" s="69">
        <f t="shared" si="19"/>
        <v>0</v>
      </c>
      <c r="AA316" s="69">
        <f t="shared" si="20"/>
        <v>0</v>
      </c>
      <c r="AB316" s="69">
        <f t="shared" si="21"/>
        <v>0</v>
      </c>
      <c r="AC316" s="69">
        <f t="shared" si="22"/>
        <v>0</v>
      </c>
      <c r="AD316" s="69">
        <f t="shared" si="23"/>
        <v>0</v>
      </c>
      <c r="AE316" s="69">
        <f t="shared" si="24"/>
        <v>0</v>
      </c>
      <c r="AF316" s="69">
        <f t="shared" si="25"/>
        <v>0</v>
      </c>
      <c r="AG316" s="69">
        <f t="shared" si="26"/>
        <v>0</v>
      </c>
      <c r="AH316" s="69">
        <f t="shared" si="27"/>
        <v>0</v>
      </c>
    </row>
    <row r="317">
      <c r="B317" s="116" t="s">
        <v>596</v>
      </c>
      <c r="C317" s="116" t="s">
        <v>597</v>
      </c>
      <c r="D317" s="32">
        <v>250.0</v>
      </c>
      <c r="E317" s="62">
        <f t="shared" si="28"/>
        <v>252.5</v>
      </c>
      <c r="F317" s="68">
        <f t="shared" si="1"/>
        <v>255</v>
      </c>
      <c r="G317" s="68">
        <f t="shared" si="2"/>
        <v>257.5</v>
      </c>
      <c r="H317" s="69">
        <f t="shared" si="3"/>
        <v>260</v>
      </c>
      <c r="I317" s="69">
        <f t="shared" si="4"/>
        <v>262.5</v>
      </c>
      <c r="J317" s="69">
        <f t="shared" si="5"/>
        <v>265</v>
      </c>
      <c r="K317" s="69">
        <f t="shared" si="6"/>
        <v>267.5</v>
      </c>
      <c r="L317" s="69">
        <f t="array" ref="L317">D317*1.08</f>
        <v>270</v>
      </c>
      <c r="M317" s="69">
        <f t="shared" si="7"/>
        <v>272.5</v>
      </c>
      <c r="N317" s="69">
        <f t="array" ref="N317">D317*1.1</f>
        <v>275</v>
      </c>
      <c r="O317" s="69">
        <f t="shared" si="8"/>
        <v>277.5</v>
      </c>
      <c r="P317" s="69">
        <f t="shared" si="9"/>
        <v>280</v>
      </c>
      <c r="Q317" s="69">
        <f t="shared" si="10"/>
        <v>282.5</v>
      </c>
      <c r="R317" s="69">
        <f t="shared" si="11"/>
        <v>285</v>
      </c>
      <c r="S317" s="69">
        <f t="shared" si="12"/>
        <v>287.5</v>
      </c>
      <c r="T317" s="69">
        <f t="shared" si="13"/>
        <v>290</v>
      </c>
      <c r="U317" s="69">
        <f t="shared" si="14"/>
        <v>292.5</v>
      </c>
      <c r="V317" s="69">
        <f t="shared" si="15"/>
        <v>295</v>
      </c>
      <c r="W317" s="69">
        <f t="shared" si="16"/>
        <v>297.5</v>
      </c>
      <c r="X317" s="69">
        <f t="shared" si="17"/>
        <v>300</v>
      </c>
      <c r="Y317" s="69">
        <f t="shared" si="18"/>
        <v>302.5</v>
      </c>
      <c r="Z317" s="69">
        <f t="shared" si="19"/>
        <v>305</v>
      </c>
      <c r="AA317" s="69">
        <f t="shared" si="20"/>
        <v>307.5</v>
      </c>
      <c r="AB317" s="69">
        <f t="shared" si="21"/>
        <v>310</v>
      </c>
      <c r="AC317" s="69">
        <f t="shared" si="22"/>
        <v>312.5</v>
      </c>
      <c r="AD317" s="69">
        <f t="shared" si="23"/>
        <v>315</v>
      </c>
      <c r="AE317" s="69">
        <f t="shared" si="24"/>
        <v>317.5</v>
      </c>
      <c r="AF317" s="69">
        <f t="shared" si="25"/>
        <v>320</v>
      </c>
      <c r="AG317" s="69">
        <f t="shared" si="26"/>
        <v>322.5</v>
      </c>
      <c r="AH317" s="69">
        <f t="shared" si="27"/>
        <v>325</v>
      </c>
    </row>
    <row r="318">
      <c r="B318" s="116"/>
      <c r="C318" s="116" t="s">
        <v>598</v>
      </c>
      <c r="D318" s="32">
        <v>0.0</v>
      </c>
      <c r="E318" s="62">
        <f t="shared" si="28"/>
        <v>0</v>
      </c>
      <c r="F318" s="68">
        <f t="shared" si="1"/>
        <v>0</v>
      </c>
      <c r="G318" s="68">
        <f t="shared" si="2"/>
        <v>0</v>
      </c>
      <c r="H318" s="69">
        <f t="shared" si="3"/>
        <v>0</v>
      </c>
      <c r="I318" s="69">
        <f t="shared" si="4"/>
        <v>0</v>
      </c>
      <c r="J318" s="69">
        <f t="shared" si="5"/>
        <v>0</v>
      </c>
      <c r="K318" s="69">
        <f t="shared" si="6"/>
        <v>0</v>
      </c>
      <c r="L318" s="69">
        <f t="array" ref="L318">D318*1.08</f>
        <v>0</v>
      </c>
      <c r="M318" s="69">
        <f t="shared" si="7"/>
        <v>0</v>
      </c>
      <c r="N318" s="69">
        <f t="array" ref="N318">D318*1.1</f>
        <v>0</v>
      </c>
      <c r="O318" s="69">
        <f t="shared" si="8"/>
        <v>0</v>
      </c>
      <c r="P318" s="69">
        <f t="shared" si="9"/>
        <v>0</v>
      </c>
      <c r="Q318" s="69">
        <f t="shared" si="10"/>
        <v>0</v>
      </c>
      <c r="R318" s="69">
        <f t="shared" si="11"/>
        <v>0</v>
      </c>
      <c r="S318" s="69">
        <f t="shared" si="12"/>
        <v>0</v>
      </c>
      <c r="T318" s="69">
        <f t="shared" si="13"/>
        <v>0</v>
      </c>
      <c r="U318" s="69">
        <f t="shared" si="14"/>
        <v>0</v>
      </c>
      <c r="V318" s="69">
        <f t="shared" si="15"/>
        <v>0</v>
      </c>
      <c r="W318" s="69">
        <f t="shared" si="16"/>
        <v>0</v>
      </c>
      <c r="X318" s="69">
        <f t="shared" si="17"/>
        <v>0</v>
      </c>
      <c r="Y318" s="69">
        <f t="shared" si="18"/>
        <v>0</v>
      </c>
      <c r="Z318" s="69">
        <f t="shared" si="19"/>
        <v>0</v>
      </c>
      <c r="AA318" s="69">
        <f t="shared" si="20"/>
        <v>0</v>
      </c>
      <c r="AB318" s="69">
        <f t="shared" si="21"/>
        <v>0</v>
      </c>
      <c r="AC318" s="69">
        <f t="shared" si="22"/>
        <v>0</v>
      </c>
      <c r="AD318" s="69">
        <f t="shared" si="23"/>
        <v>0</v>
      </c>
      <c r="AE318" s="69">
        <f t="shared" si="24"/>
        <v>0</v>
      </c>
      <c r="AF318" s="69">
        <f t="shared" si="25"/>
        <v>0</v>
      </c>
      <c r="AG318" s="69">
        <f t="shared" si="26"/>
        <v>0</v>
      </c>
      <c r="AH318" s="69">
        <f t="shared" si="27"/>
        <v>0</v>
      </c>
    </row>
    <row r="319">
      <c r="B319" s="116" t="s">
        <v>599</v>
      </c>
      <c r="C319" s="116" t="s">
        <v>600</v>
      </c>
      <c r="D319" s="32">
        <v>150.0</v>
      </c>
      <c r="E319" s="62">
        <f t="shared" si="28"/>
        <v>151.5</v>
      </c>
      <c r="F319" s="68">
        <f t="shared" si="1"/>
        <v>153</v>
      </c>
      <c r="G319" s="68">
        <f t="shared" si="2"/>
        <v>154.5</v>
      </c>
      <c r="H319" s="69">
        <f t="shared" si="3"/>
        <v>156</v>
      </c>
      <c r="I319" s="69">
        <f t="shared" si="4"/>
        <v>157.5</v>
      </c>
      <c r="J319" s="69">
        <f t="shared" si="5"/>
        <v>159</v>
      </c>
      <c r="K319" s="69">
        <f t="shared" si="6"/>
        <v>160.5</v>
      </c>
      <c r="L319" s="69">
        <f t="array" ref="L319">D319*1.08</f>
        <v>162</v>
      </c>
      <c r="M319" s="69">
        <f t="shared" si="7"/>
        <v>163.5</v>
      </c>
      <c r="N319" s="69">
        <f t="array" ref="N319">D319*1.1</f>
        <v>165</v>
      </c>
      <c r="O319" s="69">
        <f t="shared" si="8"/>
        <v>166.5</v>
      </c>
      <c r="P319" s="69">
        <f t="shared" si="9"/>
        <v>168</v>
      </c>
      <c r="Q319" s="69">
        <f t="shared" si="10"/>
        <v>169.5</v>
      </c>
      <c r="R319" s="69">
        <f t="shared" si="11"/>
        <v>171</v>
      </c>
      <c r="S319" s="69">
        <f t="shared" si="12"/>
        <v>172.5</v>
      </c>
      <c r="T319" s="69">
        <f t="shared" si="13"/>
        <v>174</v>
      </c>
      <c r="U319" s="69">
        <f t="shared" si="14"/>
        <v>175.5</v>
      </c>
      <c r="V319" s="69">
        <f t="shared" si="15"/>
        <v>177</v>
      </c>
      <c r="W319" s="69">
        <f t="shared" si="16"/>
        <v>178.5</v>
      </c>
      <c r="X319" s="69">
        <f t="shared" si="17"/>
        <v>180</v>
      </c>
      <c r="Y319" s="69">
        <f t="shared" si="18"/>
        <v>181.5</v>
      </c>
      <c r="Z319" s="69">
        <f t="shared" si="19"/>
        <v>183</v>
      </c>
      <c r="AA319" s="69">
        <f t="shared" si="20"/>
        <v>184.5</v>
      </c>
      <c r="AB319" s="69">
        <f t="shared" si="21"/>
        <v>186</v>
      </c>
      <c r="AC319" s="69">
        <f t="shared" si="22"/>
        <v>187.5</v>
      </c>
      <c r="AD319" s="69">
        <f t="shared" si="23"/>
        <v>189</v>
      </c>
      <c r="AE319" s="69">
        <f t="shared" si="24"/>
        <v>190.5</v>
      </c>
      <c r="AF319" s="69">
        <f t="shared" si="25"/>
        <v>192</v>
      </c>
      <c r="AG319" s="69">
        <f t="shared" si="26"/>
        <v>193.5</v>
      </c>
      <c r="AH319" s="69">
        <f t="shared" si="27"/>
        <v>195</v>
      </c>
    </row>
    <row r="320">
      <c r="B320" s="116" t="s">
        <v>601</v>
      </c>
      <c r="C320" s="116" t="s">
        <v>602</v>
      </c>
      <c r="D320" s="32">
        <v>120.0</v>
      </c>
      <c r="E320" s="62">
        <f t="shared" si="28"/>
        <v>121.2</v>
      </c>
      <c r="F320" s="68">
        <f t="shared" si="1"/>
        <v>122.4</v>
      </c>
      <c r="G320" s="68">
        <f t="shared" si="2"/>
        <v>123.6</v>
      </c>
      <c r="H320" s="69">
        <f t="shared" si="3"/>
        <v>124.8</v>
      </c>
      <c r="I320" s="69">
        <f t="shared" si="4"/>
        <v>126</v>
      </c>
      <c r="J320" s="69">
        <f t="shared" si="5"/>
        <v>127.2</v>
      </c>
      <c r="K320" s="69">
        <f t="shared" si="6"/>
        <v>128.4</v>
      </c>
      <c r="L320" s="69">
        <f t="array" ref="L320">D320*1.08</f>
        <v>129.6</v>
      </c>
      <c r="M320" s="69">
        <f t="shared" si="7"/>
        <v>130.8</v>
      </c>
      <c r="N320" s="69">
        <f t="array" ref="N320">D320*1.1</f>
        <v>132</v>
      </c>
      <c r="O320" s="69">
        <f t="shared" si="8"/>
        <v>133.2</v>
      </c>
      <c r="P320" s="69">
        <f t="shared" si="9"/>
        <v>134.4</v>
      </c>
      <c r="Q320" s="69">
        <f t="shared" si="10"/>
        <v>135.6</v>
      </c>
      <c r="R320" s="69">
        <f t="shared" si="11"/>
        <v>136.8</v>
      </c>
      <c r="S320" s="69">
        <f t="shared" si="12"/>
        <v>138</v>
      </c>
      <c r="T320" s="69">
        <f t="shared" si="13"/>
        <v>139.2</v>
      </c>
      <c r="U320" s="69">
        <f t="shared" si="14"/>
        <v>140.4</v>
      </c>
      <c r="V320" s="69">
        <f t="shared" si="15"/>
        <v>141.6</v>
      </c>
      <c r="W320" s="69">
        <f t="shared" si="16"/>
        <v>142.8</v>
      </c>
      <c r="X320" s="69">
        <f t="shared" si="17"/>
        <v>144</v>
      </c>
      <c r="Y320" s="69">
        <f t="shared" si="18"/>
        <v>145.2</v>
      </c>
      <c r="Z320" s="69">
        <f t="shared" si="19"/>
        <v>146.4</v>
      </c>
      <c r="AA320" s="69">
        <f t="shared" si="20"/>
        <v>147.6</v>
      </c>
      <c r="AB320" s="69">
        <f t="shared" si="21"/>
        <v>148.8</v>
      </c>
      <c r="AC320" s="69">
        <f t="shared" si="22"/>
        <v>150</v>
      </c>
      <c r="AD320" s="69">
        <f t="shared" si="23"/>
        <v>151.2</v>
      </c>
      <c r="AE320" s="69">
        <f t="shared" si="24"/>
        <v>152.4</v>
      </c>
      <c r="AF320" s="69">
        <f t="shared" si="25"/>
        <v>153.6</v>
      </c>
      <c r="AG320" s="69">
        <f t="shared" si="26"/>
        <v>154.8</v>
      </c>
      <c r="AH320" s="69">
        <f t="shared" si="27"/>
        <v>156</v>
      </c>
    </row>
    <row r="321">
      <c r="B321" s="116" t="s">
        <v>603</v>
      </c>
      <c r="C321" s="116" t="s">
        <v>604</v>
      </c>
      <c r="D321" s="32">
        <v>220.0</v>
      </c>
      <c r="E321" s="62">
        <f t="shared" si="28"/>
        <v>222.2</v>
      </c>
      <c r="F321" s="68">
        <f t="shared" si="1"/>
        <v>224.4</v>
      </c>
      <c r="G321" s="68">
        <f t="shared" si="2"/>
        <v>226.6</v>
      </c>
      <c r="H321" s="69">
        <f t="shared" si="3"/>
        <v>228.8</v>
      </c>
      <c r="I321" s="69">
        <f t="shared" si="4"/>
        <v>231</v>
      </c>
      <c r="J321" s="69">
        <f t="shared" si="5"/>
        <v>233.2</v>
      </c>
      <c r="K321" s="69">
        <f t="shared" si="6"/>
        <v>235.4</v>
      </c>
      <c r="L321" s="69">
        <f t="array" ref="L321">D321*1.08</f>
        <v>237.6</v>
      </c>
      <c r="M321" s="69">
        <f t="shared" si="7"/>
        <v>239.8</v>
      </c>
      <c r="N321" s="69">
        <f t="array" ref="N321">D321*1.1</f>
        <v>242</v>
      </c>
      <c r="O321" s="69">
        <f t="shared" si="8"/>
        <v>244.2</v>
      </c>
      <c r="P321" s="69">
        <f t="shared" si="9"/>
        <v>246.4</v>
      </c>
      <c r="Q321" s="69">
        <f t="shared" si="10"/>
        <v>248.6</v>
      </c>
      <c r="R321" s="69">
        <f t="shared" si="11"/>
        <v>250.8</v>
      </c>
      <c r="S321" s="69">
        <f t="shared" si="12"/>
        <v>253</v>
      </c>
      <c r="T321" s="69">
        <f t="shared" si="13"/>
        <v>255.2</v>
      </c>
      <c r="U321" s="69">
        <f t="shared" si="14"/>
        <v>257.4</v>
      </c>
      <c r="V321" s="69">
        <f t="shared" si="15"/>
        <v>259.6</v>
      </c>
      <c r="W321" s="69">
        <f t="shared" si="16"/>
        <v>261.8</v>
      </c>
      <c r="X321" s="69">
        <f t="shared" si="17"/>
        <v>264</v>
      </c>
      <c r="Y321" s="69">
        <f t="shared" si="18"/>
        <v>266.2</v>
      </c>
      <c r="Z321" s="69">
        <f t="shared" si="19"/>
        <v>268.4</v>
      </c>
      <c r="AA321" s="69">
        <f t="shared" si="20"/>
        <v>270.6</v>
      </c>
      <c r="AB321" s="69">
        <f t="shared" si="21"/>
        <v>272.8</v>
      </c>
      <c r="AC321" s="69">
        <f t="shared" si="22"/>
        <v>275</v>
      </c>
      <c r="AD321" s="69">
        <f t="shared" si="23"/>
        <v>277.2</v>
      </c>
      <c r="AE321" s="69">
        <f t="shared" si="24"/>
        <v>279.4</v>
      </c>
      <c r="AF321" s="69">
        <f t="shared" si="25"/>
        <v>281.6</v>
      </c>
      <c r="AG321" s="69">
        <f t="shared" si="26"/>
        <v>283.8</v>
      </c>
      <c r="AH321" s="69">
        <f t="shared" si="27"/>
        <v>286</v>
      </c>
    </row>
    <row r="322">
      <c r="B322" s="116"/>
      <c r="C322" s="116" t="s">
        <v>605</v>
      </c>
      <c r="D322" s="32">
        <v>0.0</v>
      </c>
      <c r="E322" s="62">
        <f t="shared" si="28"/>
        <v>0</v>
      </c>
      <c r="F322" s="68">
        <f t="shared" si="1"/>
        <v>0</v>
      </c>
      <c r="G322" s="68">
        <f t="shared" si="2"/>
        <v>0</v>
      </c>
      <c r="H322" s="69">
        <f t="shared" si="3"/>
        <v>0</v>
      </c>
      <c r="I322" s="69">
        <f t="shared" si="4"/>
        <v>0</v>
      </c>
      <c r="J322" s="69">
        <f t="shared" si="5"/>
        <v>0</v>
      </c>
      <c r="K322" s="69">
        <f t="shared" si="6"/>
        <v>0</v>
      </c>
      <c r="L322" s="69">
        <f t="array" ref="L322">D322*1.08</f>
        <v>0</v>
      </c>
      <c r="M322" s="69">
        <f t="shared" si="7"/>
        <v>0</v>
      </c>
      <c r="N322" s="69">
        <f t="array" ref="N322">D322*1.1</f>
        <v>0</v>
      </c>
      <c r="O322" s="69">
        <f t="shared" si="8"/>
        <v>0</v>
      </c>
      <c r="P322" s="69">
        <f t="shared" si="9"/>
        <v>0</v>
      </c>
      <c r="Q322" s="69">
        <f t="shared" si="10"/>
        <v>0</v>
      </c>
      <c r="R322" s="69">
        <f t="shared" si="11"/>
        <v>0</v>
      </c>
      <c r="S322" s="69">
        <f t="shared" si="12"/>
        <v>0</v>
      </c>
      <c r="T322" s="69">
        <f t="shared" si="13"/>
        <v>0</v>
      </c>
      <c r="U322" s="69">
        <f t="shared" si="14"/>
        <v>0</v>
      </c>
      <c r="V322" s="69">
        <f t="shared" si="15"/>
        <v>0</v>
      </c>
      <c r="W322" s="69">
        <f t="shared" si="16"/>
        <v>0</v>
      </c>
      <c r="X322" s="69">
        <f t="shared" si="17"/>
        <v>0</v>
      </c>
      <c r="Y322" s="69">
        <f t="shared" si="18"/>
        <v>0</v>
      </c>
      <c r="Z322" s="69">
        <f t="shared" si="19"/>
        <v>0</v>
      </c>
      <c r="AA322" s="69">
        <f t="shared" si="20"/>
        <v>0</v>
      </c>
      <c r="AB322" s="69">
        <f t="shared" si="21"/>
        <v>0</v>
      </c>
      <c r="AC322" s="69">
        <f t="shared" si="22"/>
        <v>0</v>
      </c>
      <c r="AD322" s="69">
        <f t="shared" si="23"/>
        <v>0</v>
      </c>
      <c r="AE322" s="69">
        <f t="shared" si="24"/>
        <v>0</v>
      </c>
      <c r="AF322" s="69">
        <f t="shared" si="25"/>
        <v>0</v>
      </c>
      <c r="AG322" s="69">
        <f t="shared" si="26"/>
        <v>0</v>
      </c>
      <c r="AH322" s="69">
        <f t="shared" si="27"/>
        <v>0</v>
      </c>
    </row>
    <row r="323">
      <c r="B323" s="116" t="s">
        <v>606</v>
      </c>
      <c r="C323" s="116" t="s">
        <v>607</v>
      </c>
      <c r="D323" s="32">
        <v>240.0</v>
      </c>
      <c r="E323" s="62">
        <f t="shared" si="28"/>
        <v>242.4</v>
      </c>
      <c r="F323" s="68">
        <f t="shared" si="1"/>
        <v>244.8</v>
      </c>
      <c r="G323" s="68">
        <f t="shared" si="2"/>
        <v>247.2</v>
      </c>
      <c r="H323" s="69">
        <f t="shared" si="3"/>
        <v>249.6</v>
      </c>
      <c r="I323" s="69">
        <f t="shared" si="4"/>
        <v>252</v>
      </c>
      <c r="J323" s="69">
        <f t="shared" si="5"/>
        <v>254.4</v>
      </c>
      <c r="K323" s="69">
        <f t="shared" si="6"/>
        <v>256.8</v>
      </c>
      <c r="L323" s="69">
        <f t="array" ref="L323">D323*1.08</f>
        <v>259.2</v>
      </c>
      <c r="M323" s="69">
        <f t="shared" si="7"/>
        <v>261.6</v>
      </c>
      <c r="N323" s="69">
        <f t="array" ref="N323">D323*1.1</f>
        <v>264</v>
      </c>
      <c r="O323" s="69">
        <f t="shared" si="8"/>
        <v>266.4</v>
      </c>
      <c r="P323" s="69">
        <f t="shared" si="9"/>
        <v>268.8</v>
      </c>
      <c r="Q323" s="69">
        <f t="shared" si="10"/>
        <v>271.2</v>
      </c>
      <c r="R323" s="69">
        <f t="shared" si="11"/>
        <v>273.6</v>
      </c>
      <c r="S323" s="69">
        <f t="shared" si="12"/>
        <v>276</v>
      </c>
      <c r="T323" s="69">
        <f t="shared" si="13"/>
        <v>278.4</v>
      </c>
      <c r="U323" s="69">
        <f t="shared" si="14"/>
        <v>280.8</v>
      </c>
      <c r="V323" s="69">
        <f t="shared" si="15"/>
        <v>283.2</v>
      </c>
      <c r="W323" s="69">
        <f t="shared" si="16"/>
        <v>285.6</v>
      </c>
      <c r="X323" s="69">
        <f t="shared" si="17"/>
        <v>288</v>
      </c>
      <c r="Y323" s="69">
        <f t="shared" si="18"/>
        <v>290.4</v>
      </c>
      <c r="Z323" s="69">
        <f t="shared" si="19"/>
        <v>292.8</v>
      </c>
      <c r="AA323" s="69">
        <f t="shared" si="20"/>
        <v>295.2</v>
      </c>
      <c r="AB323" s="69">
        <f t="shared" si="21"/>
        <v>297.6</v>
      </c>
      <c r="AC323" s="69">
        <f t="shared" si="22"/>
        <v>300</v>
      </c>
      <c r="AD323" s="69">
        <f t="shared" si="23"/>
        <v>302.4</v>
      </c>
      <c r="AE323" s="69">
        <f t="shared" si="24"/>
        <v>304.8</v>
      </c>
      <c r="AF323" s="69">
        <f t="shared" si="25"/>
        <v>307.2</v>
      </c>
      <c r="AG323" s="69">
        <f t="shared" si="26"/>
        <v>309.6</v>
      </c>
      <c r="AH323" s="69">
        <f t="shared" si="27"/>
        <v>312</v>
      </c>
    </row>
    <row r="324">
      <c r="B324" s="116"/>
      <c r="C324" s="116" t="s">
        <v>608</v>
      </c>
      <c r="D324" s="32">
        <v>0.0</v>
      </c>
      <c r="E324" s="62">
        <f t="shared" si="28"/>
        <v>0</v>
      </c>
      <c r="F324" s="68">
        <f t="shared" si="1"/>
        <v>0</v>
      </c>
      <c r="G324" s="68">
        <f t="shared" si="2"/>
        <v>0</v>
      </c>
      <c r="H324" s="69">
        <f t="shared" si="3"/>
        <v>0</v>
      </c>
      <c r="I324" s="69">
        <f t="shared" si="4"/>
        <v>0</v>
      </c>
      <c r="J324" s="69">
        <f t="shared" si="5"/>
        <v>0</v>
      </c>
      <c r="K324" s="69">
        <f t="shared" si="6"/>
        <v>0</v>
      </c>
      <c r="L324" s="69">
        <f t="array" ref="L324">D324*1.08</f>
        <v>0</v>
      </c>
      <c r="M324" s="69">
        <f t="shared" si="7"/>
        <v>0</v>
      </c>
      <c r="N324" s="69">
        <f t="array" ref="N324">D324*1.1</f>
        <v>0</v>
      </c>
      <c r="O324" s="69">
        <f t="shared" si="8"/>
        <v>0</v>
      </c>
      <c r="P324" s="69">
        <f t="shared" si="9"/>
        <v>0</v>
      </c>
      <c r="Q324" s="69">
        <f t="shared" si="10"/>
        <v>0</v>
      </c>
      <c r="R324" s="69">
        <f t="shared" si="11"/>
        <v>0</v>
      </c>
      <c r="S324" s="69">
        <f t="shared" si="12"/>
        <v>0</v>
      </c>
      <c r="T324" s="69">
        <f t="shared" si="13"/>
        <v>0</v>
      </c>
      <c r="U324" s="69">
        <f t="shared" si="14"/>
        <v>0</v>
      </c>
      <c r="V324" s="69">
        <f t="shared" si="15"/>
        <v>0</v>
      </c>
      <c r="W324" s="69">
        <f t="shared" si="16"/>
        <v>0</v>
      </c>
      <c r="X324" s="69">
        <f t="shared" si="17"/>
        <v>0</v>
      </c>
      <c r="Y324" s="69">
        <f t="shared" si="18"/>
        <v>0</v>
      </c>
      <c r="Z324" s="69">
        <f t="shared" si="19"/>
        <v>0</v>
      </c>
      <c r="AA324" s="69">
        <f t="shared" si="20"/>
        <v>0</v>
      </c>
      <c r="AB324" s="69">
        <f t="shared" si="21"/>
        <v>0</v>
      </c>
      <c r="AC324" s="69">
        <f t="shared" si="22"/>
        <v>0</v>
      </c>
      <c r="AD324" s="69">
        <f t="shared" si="23"/>
        <v>0</v>
      </c>
      <c r="AE324" s="69">
        <f t="shared" si="24"/>
        <v>0</v>
      </c>
      <c r="AF324" s="69">
        <f t="shared" si="25"/>
        <v>0</v>
      </c>
      <c r="AG324" s="69">
        <f t="shared" si="26"/>
        <v>0</v>
      </c>
      <c r="AH324" s="69">
        <f t="shared" si="27"/>
        <v>0</v>
      </c>
    </row>
    <row r="325">
      <c r="B325" s="116" t="s">
        <v>609</v>
      </c>
      <c r="C325" s="116" t="s">
        <v>610</v>
      </c>
      <c r="D325" s="32">
        <v>420.0</v>
      </c>
      <c r="E325" s="62">
        <f t="shared" si="28"/>
        <v>424.2</v>
      </c>
      <c r="F325" s="68">
        <f t="shared" si="1"/>
        <v>428.4</v>
      </c>
      <c r="G325" s="68">
        <f t="shared" si="2"/>
        <v>432.6</v>
      </c>
      <c r="H325" s="69">
        <f t="shared" si="3"/>
        <v>436.8</v>
      </c>
      <c r="I325" s="69">
        <f t="shared" si="4"/>
        <v>441</v>
      </c>
      <c r="J325" s="69">
        <f t="shared" si="5"/>
        <v>445.2</v>
      </c>
      <c r="K325" s="69">
        <f t="shared" si="6"/>
        <v>449.4</v>
      </c>
      <c r="L325" s="69">
        <f t="array" ref="L325">D325*1.08</f>
        <v>453.6</v>
      </c>
      <c r="M325" s="69">
        <f t="shared" si="7"/>
        <v>457.8</v>
      </c>
      <c r="N325" s="69">
        <f t="array" ref="N325">D325*1.1</f>
        <v>462</v>
      </c>
      <c r="O325" s="69">
        <f t="shared" si="8"/>
        <v>466.2</v>
      </c>
      <c r="P325" s="69">
        <f t="shared" si="9"/>
        <v>470.4</v>
      </c>
      <c r="Q325" s="69">
        <f t="shared" si="10"/>
        <v>474.6</v>
      </c>
      <c r="R325" s="69">
        <f t="shared" si="11"/>
        <v>478.8</v>
      </c>
      <c r="S325" s="69">
        <f t="shared" si="12"/>
        <v>483</v>
      </c>
      <c r="T325" s="69">
        <f t="shared" si="13"/>
        <v>487.2</v>
      </c>
      <c r="U325" s="69">
        <f t="shared" si="14"/>
        <v>491.4</v>
      </c>
      <c r="V325" s="69">
        <f t="shared" si="15"/>
        <v>495.6</v>
      </c>
      <c r="W325" s="69">
        <f t="shared" si="16"/>
        <v>499.8</v>
      </c>
      <c r="X325" s="69">
        <f t="shared" si="17"/>
        <v>504</v>
      </c>
      <c r="Y325" s="69">
        <f t="shared" si="18"/>
        <v>508.2</v>
      </c>
      <c r="Z325" s="69">
        <f t="shared" si="19"/>
        <v>512.4</v>
      </c>
      <c r="AA325" s="69">
        <f t="shared" si="20"/>
        <v>516.6</v>
      </c>
      <c r="AB325" s="69">
        <f t="shared" si="21"/>
        <v>520.8</v>
      </c>
      <c r="AC325" s="69">
        <f t="shared" si="22"/>
        <v>525</v>
      </c>
      <c r="AD325" s="69">
        <f t="shared" si="23"/>
        <v>529.2</v>
      </c>
      <c r="AE325" s="69">
        <f t="shared" si="24"/>
        <v>533.4</v>
      </c>
      <c r="AF325" s="69">
        <f t="shared" si="25"/>
        <v>537.6</v>
      </c>
      <c r="AG325" s="69">
        <f t="shared" si="26"/>
        <v>541.8</v>
      </c>
      <c r="AH325" s="69">
        <f t="shared" si="27"/>
        <v>546</v>
      </c>
    </row>
    <row r="326">
      <c r="B326" s="116"/>
      <c r="C326" s="116" t="s">
        <v>611</v>
      </c>
      <c r="D326" s="32">
        <v>0.0</v>
      </c>
      <c r="E326" s="62">
        <f t="shared" si="28"/>
        <v>0</v>
      </c>
      <c r="F326" s="68">
        <f t="shared" si="1"/>
        <v>0</v>
      </c>
      <c r="G326" s="68">
        <f t="shared" si="2"/>
        <v>0</v>
      </c>
      <c r="H326" s="69">
        <f t="shared" si="3"/>
        <v>0</v>
      </c>
      <c r="I326" s="69">
        <f t="shared" si="4"/>
        <v>0</v>
      </c>
      <c r="J326" s="69">
        <f t="shared" si="5"/>
        <v>0</v>
      </c>
      <c r="K326" s="69">
        <f t="shared" si="6"/>
        <v>0</v>
      </c>
      <c r="L326" s="69">
        <f t="array" ref="L326">D326*1.08</f>
        <v>0</v>
      </c>
      <c r="M326" s="69">
        <f t="shared" si="7"/>
        <v>0</v>
      </c>
      <c r="N326" s="69">
        <f t="array" ref="N326">D326*1.1</f>
        <v>0</v>
      </c>
      <c r="O326" s="69">
        <f t="shared" si="8"/>
        <v>0</v>
      </c>
      <c r="P326" s="69">
        <f t="shared" si="9"/>
        <v>0</v>
      </c>
      <c r="Q326" s="69">
        <f t="shared" si="10"/>
        <v>0</v>
      </c>
      <c r="R326" s="69">
        <f t="shared" si="11"/>
        <v>0</v>
      </c>
      <c r="S326" s="69">
        <f t="shared" si="12"/>
        <v>0</v>
      </c>
      <c r="T326" s="69">
        <f t="shared" si="13"/>
        <v>0</v>
      </c>
      <c r="U326" s="69">
        <f t="shared" si="14"/>
        <v>0</v>
      </c>
      <c r="V326" s="69">
        <f t="shared" si="15"/>
        <v>0</v>
      </c>
      <c r="W326" s="69">
        <f t="shared" si="16"/>
        <v>0</v>
      </c>
      <c r="X326" s="69">
        <f t="shared" si="17"/>
        <v>0</v>
      </c>
      <c r="Y326" s="69">
        <f t="shared" si="18"/>
        <v>0</v>
      </c>
      <c r="Z326" s="69">
        <f t="shared" si="19"/>
        <v>0</v>
      </c>
      <c r="AA326" s="69">
        <f t="shared" si="20"/>
        <v>0</v>
      </c>
      <c r="AB326" s="69">
        <f t="shared" si="21"/>
        <v>0</v>
      </c>
      <c r="AC326" s="69">
        <f t="shared" si="22"/>
        <v>0</v>
      </c>
      <c r="AD326" s="69">
        <f t="shared" si="23"/>
        <v>0</v>
      </c>
      <c r="AE326" s="69">
        <f t="shared" si="24"/>
        <v>0</v>
      </c>
      <c r="AF326" s="69">
        <f t="shared" si="25"/>
        <v>0</v>
      </c>
      <c r="AG326" s="69">
        <f t="shared" si="26"/>
        <v>0</v>
      </c>
      <c r="AH326" s="69">
        <f t="shared" si="27"/>
        <v>0</v>
      </c>
    </row>
    <row r="327">
      <c r="B327" s="116" t="s">
        <v>612</v>
      </c>
      <c r="C327" s="116" t="s">
        <v>613</v>
      </c>
      <c r="D327" s="32">
        <v>260.0</v>
      </c>
      <c r="E327" s="62">
        <f t="shared" si="28"/>
        <v>262.6</v>
      </c>
      <c r="F327" s="68">
        <f t="shared" si="1"/>
        <v>265.2</v>
      </c>
      <c r="G327" s="68">
        <f t="shared" si="2"/>
        <v>267.8</v>
      </c>
      <c r="H327" s="69">
        <f t="shared" si="3"/>
        <v>270.4</v>
      </c>
      <c r="I327" s="69">
        <f t="shared" si="4"/>
        <v>273</v>
      </c>
      <c r="J327" s="69">
        <f t="shared" si="5"/>
        <v>275.6</v>
      </c>
      <c r="K327" s="69">
        <f t="shared" si="6"/>
        <v>278.2</v>
      </c>
      <c r="L327" s="69">
        <f t="array" ref="L327">D327*1.08</f>
        <v>280.8</v>
      </c>
      <c r="M327" s="69">
        <f t="shared" si="7"/>
        <v>283.4</v>
      </c>
      <c r="N327" s="69">
        <f t="array" ref="N327">D327*1.1</f>
        <v>286</v>
      </c>
      <c r="O327" s="69">
        <f t="shared" si="8"/>
        <v>288.6</v>
      </c>
      <c r="P327" s="69">
        <f t="shared" si="9"/>
        <v>291.2</v>
      </c>
      <c r="Q327" s="69">
        <f t="shared" si="10"/>
        <v>293.8</v>
      </c>
      <c r="R327" s="69">
        <f t="shared" si="11"/>
        <v>296.4</v>
      </c>
      <c r="S327" s="69">
        <f t="shared" si="12"/>
        <v>299</v>
      </c>
      <c r="T327" s="69">
        <f t="shared" si="13"/>
        <v>301.6</v>
      </c>
      <c r="U327" s="69">
        <f t="shared" si="14"/>
        <v>304.2</v>
      </c>
      <c r="V327" s="69">
        <f t="shared" si="15"/>
        <v>306.8</v>
      </c>
      <c r="W327" s="69">
        <f t="shared" si="16"/>
        <v>309.4</v>
      </c>
      <c r="X327" s="69">
        <f t="shared" si="17"/>
        <v>312</v>
      </c>
      <c r="Y327" s="69">
        <f t="shared" si="18"/>
        <v>314.6</v>
      </c>
      <c r="Z327" s="69">
        <f t="shared" si="19"/>
        <v>317.2</v>
      </c>
      <c r="AA327" s="69">
        <f t="shared" si="20"/>
        <v>319.8</v>
      </c>
      <c r="AB327" s="69">
        <f t="shared" si="21"/>
        <v>322.4</v>
      </c>
      <c r="AC327" s="69">
        <f t="shared" si="22"/>
        <v>325</v>
      </c>
      <c r="AD327" s="69">
        <f t="shared" si="23"/>
        <v>327.6</v>
      </c>
      <c r="AE327" s="69">
        <f t="shared" si="24"/>
        <v>330.2</v>
      </c>
      <c r="AF327" s="69">
        <f t="shared" si="25"/>
        <v>332.8</v>
      </c>
      <c r="AG327" s="69">
        <f t="shared" si="26"/>
        <v>335.4</v>
      </c>
      <c r="AH327" s="69">
        <f t="shared" si="27"/>
        <v>338</v>
      </c>
    </row>
    <row r="328">
      <c r="B328" s="116"/>
      <c r="C328" s="116" t="s">
        <v>614</v>
      </c>
      <c r="D328" s="32">
        <v>0.0</v>
      </c>
      <c r="E328" s="62">
        <f t="shared" si="28"/>
        <v>0</v>
      </c>
      <c r="F328" s="68">
        <f t="shared" si="1"/>
        <v>0</v>
      </c>
      <c r="G328" s="68">
        <f t="shared" si="2"/>
        <v>0</v>
      </c>
      <c r="H328" s="69">
        <f t="shared" si="3"/>
        <v>0</v>
      </c>
      <c r="I328" s="69">
        <f t="shared" si="4"/>
        <v>0</v>
      </c>
      <c r="J328" s="69">
        <f t="shared" si="5"/>
        <v>0</v>
      </c>
      <c r="K328" s="69">
        <f t="shared" si="6"/>
        <v>0</v>
      </c>
      <c r="L328" s="69">
        <f t="array" ref="L328">D328*1.08</f>
        <v>0</v>
      </c>
      <c r="M328" s="69">
        <f t="shared" si="7"/>
        <v>0</v>
      </c>
      <c r="N328" s="69">
        <f t="array" ref="N328">D328*1.1</f>
        <v>0</v>
      </c>
      <c r="O328" s="69">
        <f t="shared" si="8"/>
        <v>0</v>
      </c>
      <c r="P328" s="69">
        <f t="shared" si="9"/>
        <v>0</v>
      </c>
      <c r="Q328" s="69">
        <f t="shared" si="10"/>
        <v>0</v>
      </c>
      <c r="R328" s="69">
        <f t="shared" si="11"/>
        <v>0</v>
      </c>
      <c r="S328" s="69">
        <f t="shared" si="12"/>
        <v>0</v>
      </c>
      <c r="T328" s="69">
        <f t="shared" si="13"/>
        <v>0</v>
      </c>
      <c r="U328" s="69">
        <f t="shared" si="14"/>
        <v>0</v>
      </c>
      <c r="V328" s="69">
        <f t="shared" si="15"/>
        <v>0</v>
      </c>
      <c r="W328" s="69">
        <f t="shared" si="16"/>
        <v>0</v>
      </c>
      <c r="X328" s="69">
        <f t="shared" si="17"/>
        <v>0</v>
      </c>
      <c r="Y328" s="69">
        <f t="shared" si="18"/>
        <v>0</v>
      </c>
      <c r="Z328" s="69">
        <f t="shared" si="19"/>
        <v>0</v>
      </c>
      <c r="AA328" s="69">
        <f t="shared" si="20"/>
        <v>0</v>
      </c>
      <c r="AB328" s="69">
        <f t="shared" si="21"/>
        <v>0</v>
      </c>
      <c r="AC328" s="69">
        <f t="shared" si="22"/>
        <v>0</v>
      </c>
      <c r="AD328" s="69">
        <f t="shared" si="23"/>
        <v>0</v>
      </c>
      <c r="AE328" s="69">
        <f t="shared" si="24"/>
        <v>0</v>
      </c>
      <c r="AF328" s="69">
        <f t="shared" si="25"/>
        <v>0</v>
      </c>
      <c r="AG328" s="69">
        <f t="shared" si="26"/>
        <v>0</v>
      </c>
      <c r="AH328" s="69">
        <f t="shared" si="27"/>
        <v>0</v>
      </c>
    </row>
    <row r="329">
      <c r="B329" s="116" t="s">
        <v>615</v>
      </c>
      <c r="C329" s="116" t="s">
        <v>616</v>
      </c>
      <c r="D329" s="32">
        <v>4090.0</v>
      </c>
      <c r="E329" s="62">
        <f t="shared" si="28"/>
        <v>4130.9</v>
      </c>
      <c r="F329" s="68">
        <f t="shared" si="1"/>
        <v>4171.8</v>
      </c>
      <c r="G329" s="68">
        <f t="shared" si="2"/>
        <v>4212.7</v>
      </c>
      <c r="H329" s="69">
        <f t="shared" si="3"/>
        <v>4253.6</v>
      </c>
      <c r="I329" s="69">
        <f t="shared" si="4"/>
        <v>4294.5</v>
      </c>
      <c r="J329" s="69">
        <f t="shared" si="5"/>
        <v>4335.4</v>
      </c>
      <c r="K329" s="69">
        <f t="shared" si="6"/>
        <v>4376.3</v>
      </c>
      <c r="L329" s="69">
        <f t="array" ref="L329">D329*1.08</f>
        <v>4417.2</v>
      </c>
      <c r="M329" s="69">
        <f t="shared" si="7"/>
        <v>4458.1</v>
      </c>
      <c r="N329" s="69">
        <f t="array" ref="N329">D329*1.1</f>
        <v>4499</v>
      </c>
      <c r="O329" s="69">
        <f t="shared" si="8"/>
        <v>4539.9</v>
      </c>
      <c r="P329" s="69">
        <f t="shared" si="9"/>
        <v>4580.8</v>
      </c>
      <c r="Q329" s="69">
        <f t="shared" si="10"/>
        <v>4621.7</v>
      </c>
      <c r="R329" s="69">
        <f t="shared" si="11"/>
        <v>4662.6</v>
      </c>
      <c r="S329" s="69">
        <f t="shared" si="12"/>
        <v>4703.5</v>
      </c>
      <c r="T329" s="69">
        <f t="shared" si="13"/>
        <v>4744.4</v>
      </c>
      <c r="U329" s="69">
        <f t="shared" si="14"/>
        <v>4785.3</v>
      </c>
      <c r="V329" s="69">
        <f t="shared" si="15"/>
        <v>4826.2</v>
      </c>
      <c r="W329" s="69">
        <f t="shared" si="16"/>
        <v>4867.1</v>
      </c>
      <c r="X329" s="69">
        <f t="shared" si="17"/>
        <v>4908</v>
      </c>
      <c r="Y329" s="69">
        <f t="shared" si="18"/>
        <v>4948.9</v>
      </c>
      <c r="Z329" s="69">
        <f t="shared" si="19"/>
        <v>4989.8</v>
      </c>
      <c r="AA329" s="69">
        <f t="shared" si="20"/>
        <v>5030.7</v>
      </c>
      <c r="AB329" s="69">
        <f t="shared" si="21"/>
        <v>5071.6</v>
      </c>
      <c r="AC329" s="69">
        <f t="shared" si="22"/>
        <v>5112.5</v>
      </c>
      <c r="AD329" s="69">
        <f t="shared" si="23"/>
        <v>5153.4</v>
      </c>
      <c r="AE329" s="69">
        <f t="shared" si="24"/>
        <v>5194.3</v>
      </c>
      <c r="AF329" s="69">
        <f t="shared" si="25"/>
        <v>5235.2</v>
      </c>
      <c r="AG329" s="69">
        <f t="shared" si="26"/>
        <v>5276.1</v>
      </c>
      <c r="AH329" s="69">
        <f t="shared" si="27"/>
        <v>5317</v>
      </c>
    </row>
    <row r="330">
      <c r="B330" s="116"/>
      <c r="C330" s="116" t="s">
        <v>617</v>
      </c>
      <c r="D330" s="32">
        <v>0.0</v>
      </c>
      <c r="E330" s="62">
        <f t="shared" si="28"/>
        <v>0</v>
      </c>
      <c r="F330" s="68">
        <f t="shared" si="1"/>
        <v>0</v>
      </c>
      <c r="G330" s="68">
        <f t="shared" si="2"/>
        <v>0</v>
      </c>
      <c r="H330" s="69">
        <f t="shared" si="3"/>
        <v>0</v>
      </c>
      <c r="I330" s="69">
        <f t="shared" si="4"/>
        <v>0</v>
      </c>
      <c r="J330" s="69">
        <f t="shared" si="5"/>
        <v>0</v>
      </c>
      <c r="K330" s="69">
        <f t="shared" si="6"/>
        <v>0</v>
      </c>
      <c r="L330" s="69">
        <f t="array" ref="L330">D330*1.08</f>
        <v>0</v>
      </c>
      <c r="M330" s="69">
        <f t="shared" si="7"/>
        <v>0</v>
      </c>
      <c r="N330" s="69">
        <f t="array" ref="N330">D330*1.1</f>
        <v>0</v>
      </c>
      <c r="O330" s="69">
        <f t="shared" si="8"/>
        <v>0</v>
      </c>
      <c r="P330" s="69">
        <f t="shared" si="9"/>
        <v>0</v>
      </c>
      <c r="Q330" s="69">
        <f t="shared" si="10"/>
        <v>0</v>
      </c>
      <c r="R330" s="69">
        <f t="shared" si="11"/>
        <v>0</v>
      </c>
      <c r="S330" s="69">
        <f t="shared" si="12"/>
        <v>0</v>
      </c>
      <c r="T330" s="69">
        <f t="shared" si="13"/>
        <v>0</v>
      </c>
      <c r="U330" s="69">
        <f t="shared" si="14"/>
        <v>0</v>
      </c>
      <c r="V330" s="69">
        <f t="shared" si="15"/>
        <v>0</v>
      </c>
      <c r="W330" s="69">
        <f t="shared" si="16"/>
        <v>0</v>
      </c>
      <c r="X330" s="69">
        <f t="shared" si="17"/>
        <v>0</v>
      </c>
      <c r="Y330" s="69">
        <f t="shared" si="18"/>
        <v>0</v>
      </c>
      <c r="Z330" s="69">
        <f t="shared" si="19"/>
        <v>0</v>
      </c>
      <c r="AA330" s="69">
        <f t="shared" si="20"/>
        <v>0</v>
      </c>
      <c r="AB330" s="69">
        <f t="shared" si="21"/>
        <v>0</v>
      </c>
      <c r="AC330" s="69">
        <f t="shared" si="22"/>
        <v>0</v>
      </c>
      <c r="AD330" s="69">
        <f t="shared" si="23"/>
        <v>0</v>
      </c>
      <c r="AE330" s="69">
        <f t="shared" si="24"/>
        <v>0</v>
      </c>
      <c r="AF330" s="69">
        <f t="shared" si="25"/>
        <v>0</v>
      </c>
      <c r="AG330" s="69">
        <f t="shared" si="26"/>
        <v>0</v>
      </c>
      <c r="AH330" s="69">
        <f t="shared" si="27"/>
        <v>0</v>
      </c>
    </row>
    <row r="331">
      <c r="B331" s="116" t="s">
        <v>618</v>
      </c>
      <c r="C331" s="116" t="s">
        <v>619</v>
      </c>
      <c r="D331" s="32">
        <v>130.0</v>
      </c>
      <c r="E331" s="62">
        <f t="shared" si="28"/>
        <v>131.3</v>
      </c>
      <c r="F331" s="68">
        <f t="shared" si="1"/>
        <v>132.6</v>
      </c>
      <c r="G331" s="68">
        <f t="shared" si="2"/>
        <v>133.9</v>
      </c>
      <c r="H331" s="69">
        <f t="shared" si="3"/>
        <v>135.2</v>
      </c>
      <c r="I331" s="69">
        <f t="shared" si="4"/>
        <v>136.5</v>
      </c>
      <c r="J331" s="69">
        <f t="shared" si="5"/>
        <v>137.8</v>
      </c>
      <c r="K331" s="69">
        <f t="shared" si="6"/>
        <v>139.1</v>
      </c>
      <c r="L331" s="69">
        <f t="array" ref="L331">D331*1.08</f>
        <v>140.4</v>
      </c>
      <c r="M331" s="69">
        <f t="shared" si="7"/>
        <v>141.7</v>
      </c>
      <c r="N331" s="69">
        <f t="array" ref="N331">D331*1.1</f>
        <v>143</v>
      </c>
      <c r="O331" s="69">
        <f t="shared" si="8"/>
        <v>144.3</v>
      </c>
      <c r="P331" s="69">
        <f t="shared" si="9"/>
        <v>145.6</v>
      </c>
      <c r="Q331" s="69">
        <f t="shared" si="10"/>
        <v>146.9</v>
      </c>
      <c r="R331" s="69">
        <f t="shared" si="11"/>
        <v>148.2</v>
      </c>
      <c r="S331" s="69">
        <f t="shared" si="12"/>
        <v>149.5</v>
      </c>
      <c r="T331" s="69">
        <f t="shared" si="13"/>
        <v>150.8</v>
      </c>
      <c r="U331" s="69">
        <f t="shared" si="14"/>
        <v>152.1</v>
      </c>
      <c r="V331" s="69">
        <f t="shared" si="15"/>
        <v>153.4</v>
      </c>
      <c r="W331" s="69">
        <f t="shared" si="16"/>
        <v>154.7</v>
      </c>
      <c r="X331" s="69">
        <f t="shared" si="17"/>
        <v>156</v>
      </c>
      <c r="Y331" s="69">
        <f t="shared" si="18"/>
        <v>157.3</v>
      </c>
      <c r="Z331" s="69">
        <f t="shared" si="19"/>
        <v>158.6</v>
      </c>
      <c r="AA331" s="69">
        <f t="shared" si="20"/>
        <v>159.9</v>
      </c>
      <c r="AB331" s="69">
        <f t="shared" si="21"/>
        <v>161.2</v>
      </c>
      <c r="AC331" s="69">
        <f t="shared" si="22"/>
        <v>162.5</v>
      </c>
      <c r="AD331" s="69">
        <f t="shared" si="23"/>
        <v>163.8</v>
      </c>
      <c r="AE331" s="69">
        <f t="shared" si="24"/>
        <v>165.1</v>
      </c>
      <c r="AF331" s="69">
        <f t="shared" si="25"/>
        <v>166.4</v>
      </c>
      <c r="AG331" s="69">
        <f t="shared" si="26"/>
        <v>167.7</v>
      </c>
      <c r="AH331" s="69">
        <f t="shared" si="27"/>
        <v>169</v>
      </c>
    </row>
    <row r="332">
      <c r="B332" s="116" t="s">
        <v>620</v>
      </c>
      <c r="C332" s="116" t="s">
        <v>621</v>
      </c>
      <c r="D332" s="32">
        <v>110.0</v>
      </c>
      <c r="E332" s="62">
        <f t="shared" si="28"/>
        <v>111.1</v>
      </c>
      <c r="F332" s="68">
        <f t="shared" si="1"/>
        <v>112.2</v>
      </c>
      <c r="G332" s="68">
        <f t="shared" si="2"/>
        <v>113.3</v>
      </c>
      <c r="H332" s="69">
        <f t="shared" si="3"/>
        <v>114.4</v>
      </c>
      <c r="I332" s="69">
        <f t="shared" si="4"/>
        <v>115.5</v>
      </c>
      <c r="J332" s="69">
        <f t="shared" si="5"/>
        <v>116.6</v>
      </c>
      <c r="K332" s="69">
        <f t="shared" si="6"/>
        <v>117.7</v>
      </c>
      <c r="L332" s="69">
        <f t="array" ref="L332">D332*1.08</f>
        <v>118.8</v>
      </c>
      <c r="M332" s="69">
        <f t="shared" si="7"/>
        <v>119.9</v>
      </c>
      <c r="N332" s="69">
        <f t="array" ref="N332">D332*1.1</f>
        <v>121</v>
      </c>
      <c r="O332" s="69">
        <f t="shared" si="8"/>
        <v>122.1</v>
      </c>
      <c r="P332" s="69">
        <f t="shared" si="9"/>
        <v>123.2</v>
      </c>
      <c r="Q332" s="69">
        <f t="shared" si="10"/>
        <v>124.3</v>
      </c>
      <c r="R332" s="69">
        <f t="shared" si="11"/>
        <v>125.4</v>
      </c>
      <c r="S332" s="69">
        <f t="shared" si="12"/>
        <v>126.5</v>
      </c>
      <c r="T332" s="69">
        <f t="shared" si="13"/>
        <v>127.6</v>
      </c>
      <c r="U332" s="69">
        <f t="shared" si="14"/>
        <v>128.7</v>
      </c>
      <c r="V332" s="69">
        <f t="shared" si="15"/>
        <v>129.8</v>
      </c>
      <c r="W332" s="69">
        <f t="shared" si="16"/>
        <v>130.9</v>
      </c>
      <c r="X332" s="69">
        <f t="shared" si="17"/>
        <v>132</v>
      </c>
      <c r="Y332" s="69">
        <f t="shared" si="18"/>
        <v>133.1</v>
      </c>
      <c r="Z332" s="69">
        <f t="shared" si="19"/>
        <v>134.2</v>
      </c>
      <c r="AA332" s="69">
        <f t="shared" si="20"/>
        <v>135.3</v>
      </c>
      <c r="AB332" s="69">
        <f t="shared" si="21"/>
        <v>136.4</v>
      </c>
      <c r="AC332" s="69">
        <f t="shared" si="22"/>
        <v>137.5</v>
      </c>
      <c r="AD332" s="69">
        <f t="shared" si="23"/>
        <v>138.6</v>
      </c>
      <c r="AE332" s="69">
        <f t="shared" si="24"/>
        <v>139.7</v>
      </c>
      <c r="AF332" s="69">
        <f t="shared" si="25"/>
        <v>140.8</v>
      </c>
      <c r="AG332" s="69">
        <f t="shared" si="26"/>
        <v>141.9</v>
      </c>
      <c r="AH332" s="69">
        <f t="shared" si="27"/>
        <v>143</v>
      </c>
    </row>
    <row r="333">
      <c r="B333" s="116" t="s">
        <v>622</v>
      </c>
      <c r="C333" s="116" t="s">
        <v>623</v>
      </c>
      <c r="D333" s="32">
        <v>130.0</v>
      </c>
      <c r="E333" s="62">
        <f t="shared" si="28"/>
        <v>131.3</v>
      </c>
      <c r="F333" s="68">
        <f t="shared" si="1"/>
        <v>132.6</v>
      </c>
      <c r="G333" s="68">
        <f t="shared" si="2"/>
        <v>133.9</v>
      </c>
      <c r="H333" s="69">
        <f t="shared" si="3"/>
        <v>135.2</v>
      </c>
      <c r="I333" s="69">
        <f t="shared" si="4"/>
        <v>136.5</v>
      </c>
      <c r="J333" s="69">
        <f t="shared" si="5"/>
        <v>137.8</v>
      </c>
      <c r="K333" s="69">
        <f t="shared" si="6"/>
        <v>139.1</v>
      </c>
      <c r="L333" s="69">
        <f t="array" ref="L333">D333*1.08</f>
        <v>140.4</v>
      </c>
      <c r="M333" s="69">
        <f t="shared" si="7"/>
        <v>141.7</v>
      </c>
      <c r="N333" s="69">
        <f t="array" ref="N333">D333*1.1</f>
        <v>143</v>
      </c>
      <c r="O333" s="69">
        <f t="shared" si="8"/>
        <v>144.3</v>
      </c>
      <c r="P333" s="69">
        <f t="shared" si="9"/>
        <v>145.6</v>
      </c>
      <c r="Q333" s="69">
        <f t="shared" si="10"/>
        <v>146.9</v>
      </c>
      <c r="R333" s="69">
        <f t="shared" si="11"/>
        <v>148.2</v>
      </c>
      <c r="S333" s="69">
        <f t="shared" si="12"/>
        <v>149.5</v>
      </c>
      <c r="T333" s="69">
        <f t="shared" si="13"/>
        <v>150.8</v>
      </c>
      <c r="U333" s="69">
        <f t="shared" si="14"/>
        <v>152.1</v>
      </c>
      <c r="V333" s="69">
        <f t="shared" si="15"/>
        <v>153.4</v>
      </c>
      <c r="W333" s="69">
        <f t="shared" si="16"/>
        <v>154.7</v>
      </c>
      <c r="X333" s="69">
        <f t="shared" si="17"/>
        <v>156</v>
      </c>
      <c r="Y333" s="69">
        <f t="shared" si="18"/>
        <v>157.3</v>
      </c>
      <c r="Z333" s="69">
        <f t="shared" si="19"/>
        <v>158.6</v>
      </c>
      <c r="AA333" s="69">
        <f t="shared" si="20"/>
        <v>159.9</v>
      </c>
      <c r="AB333" s="69">
        <f t="shared" si="21"/>
        <v>161.2</v>
      </c>
      <c r="AC333" s="69">
        <f t="shared" si="22"/>
        <v>162.5</v>
      </c>
      <c r="AD333" s="69">
        <f t="shared" si="23"/>
        <v>163.8</v>
      </c>
      <c r="AE333" s="69">
        <f t="shared" si="24"/>
        <v>165.1</v>
      </c>
      <c r="AF333" s="69">
        <f t="shared" si="25"/>
        <v>166.4</v>
      </c>
      <c r="AG333" s="69">
        <f t="shared" si="26"/>
        <v>167.7</v>
      </c>
      <c r="AH333" s="69">
        <f t="shared" si="27"/>
        <v>169</v>
      </c>
    </row>
    <row r="334">
      <c r="B334" s="116"/>
      <c r="C334" s="116" t="s">
        <v>624</v>
      </c>
      <c r="D334" s="32">
        <v>0.0</v>
      </c>
      <c r="E334" s="62">
        <f t="shared" si="28"/>
        <v>0</v>
      </c>
      <c r="F334" s="68">
        <f t="shared" si="1"/>
        <v>0</v>
      </c>
      <c r="G334" s="68">
        <f t="shared" si="2"/>
        <v>0</v>
      </c>
      <c r="H334" s="69">
        <f t="shared" si="3"/>
        <v>0</v>
      </c>
      <c r="I334" s="69">
        <f t="shared" si="4"/>
        <v>0</v>
      </c>
      <c r="J334" s="69">
        <f t="shared" si="5"/>
        <v>0</v>
      </c>
      <c r="K334" s="69">
        <f t="shared" si="6"/>
        <v>0</v>
      </c>
      <c r="L334" s="69">
        <f t="array" ref="L334">D334*1.08</f>
        <v>0</v>
      </c>
      <c r="M334" s="69">
        <f t="shared" si="7"/>
        <v>0</v>
      </c>
      <c r="N334" s="69">
        <f t="array" ref="N334">D334*1.1</f>
        <v>0</v>
      </c>
      <c r="O334" s="69">
        <f t="shared" si="8"/>
        <v>0</v>
      </c>
      <c r="P334" s="69">
        <f t="shared" si="9"/>
        <v>0</v>
      </c>
      <c r="Q334" s="69">
        <f t="shared" si="10"/>
        <v>0</v>
      </c>
      <c r="R334" s="69">
        <f t="shared" si="11"/>
        <v>0</v>
      </c>
      <c r="S334" s="69">
        <f t="shared" si="12"/>
        <v>0</v>
      </c>
      <c r="T334" s="69">
        <f t="shared" si="13"/>
        <v>0</v>
      </c>
      <c r="U334" s="69">
        <f t="shared" si="14"/>
        <v>0</v>
      </c>
      <c r="V334" s="69">
        <f t="shared" si="15"/>
        <v>0</v>
      </c>
      <c r="W334" s="69">
        <f t="shared" si="16"/>
        <v>0</v>
      </c>
      <c r="X334" s="69">
        <f t="shared" si="17"/>
        <v>0</v>
      </c>
      <c r="Y334" s="69">
        <f t="shared" si="18"/>
        <v>0</v>
      </c>
      <c r="Z334" s="69">
        <f t="shared" si="19"/>
        <v>0</v>
      </c>
      <c r="AA334" s="69">
        <f t="shared" si="20"/>
        <v>0</v>
      </c>
      <c r="AB334" s="69">
        <f t="shared" si="21"/>
        <v>0</v>
      </c>
      <c r="AC334" s="69">
        <f t="shared" si="22"/>
        <v>0</v>
      </c>
      <c r="AD334" s="69">
        <f t="shared" si="23"/>
        <v>0</v>
      </c>
      <c r="AE334" s="69">
        <f t="shared" si="24"/>
        <v>0</v>
      </c>
      <c r="AF334" s="69">
        <f t="shared" si="25"/>
        <v>0</v>
      </c>
      <c r="AG334" s="69">
        <f t="shared" si="26"/>
        <v>0</v>
      </c>
      <c r="AH334" s="69">
        <f t="shared" si="27"/>
        <v>0</v>
      </c>
    </row>
    <row r="335">
      <c r="B335" s="116" t="s">
        <v>625</v>
      </c>
      <c r="C335" s="116" t="s">
        <v>626</v>
      </c>
      <c r="D335" s="32">
        <v>490.0</v>
      </c>
      <c r="E335" s="62">
        <f t="shared" si="28"/>
        <v>494.9</v>
      </c>
      <c r="F335" s="68">
        <f t="shared" si="1"/>
        <v>499.8</v>
      </c>
      <c r="G335" s="68">
        <f t="shared" si="2"/>
        <v>504.7</v>
      </c>
      <c r="H335" s="69">
        <f t="shared" si="3"/>
        <v>509.6</v>
      </c>
      <c r="I335" s="69">
        <f t="shared" si="4"/>
        <v>514.5</v>
      </c>
      <c r="J335" s="69">
        <f t="shared" si="5"/>
        <v>519.4</v>
      </c>
      <c r="K335" s="69">
        <f t="shared" si="6"/>
        <v>524.3</v>
      </c>
      <c r="L335" s="69">
        <f t="array" ref="L335">D335*1.08</f>
        <v>529.2</v>
      </c>
      <c r="M335" s="69">
        <f t="shared" si="7"/>
        <v>534.1</v>
      </c>
      <c r="N335" s="69">
        <f t="array" ref="N335">D335*1.1</f>
        <v>539</v>
      </c>
      <c r="O335" s="69">
        <f t="shared" si="8"/>
        <v>543.9</v>
      </c>
      <c r="P335" s="69">
        <f t="shared" si="9"/>
        <v>548.8</v>
      </c>
      <c r="Q335" s="69">
        <f t="shared" si="10"/>
        <v>553.7</v>
      </c>
      <c r="R335" s="69">
        <f t="shared" si="11"/>
        <v>558.6</v>
      </c>
      <c r="S335" s="69">
        <f t="shared" si="12"/>
        <v>563.5</v>
      </c>
      <c r="T335" s="69">
        <f t="shared" si="13"/>
        <v>568.4</v>
      </c>
      <c r="U335" s="69">
        <f t="shared" si="14"/>
        <v>573.3</v>
      </c>
      <c r="V335" s="69">
        <f t="shared" si="15"/>
        <v>578.2</v>
      </c>
      <c r="W335" s="69">
        <f t="shared" si="16"/>
        <v>583.1</v>
      </c>
      <c r="X335" s="69">
        <f t="shared" si="17"/>
        <v>588</v>
      </c>
      <c r="Y335" s="69">
        <f t="shared" si="18"/>
        <v>592.9</v>
      </c>
      <c r="Z335" s="69">
        <f t="shared" si="19"/>
        <v>597.8</v>
      </c>
      <c r="AA335" s="69">
        <f t="shared" si="20"/>
        <v>602.7</v>
      </c>
      <c r="AB335" s="69">
        <f t="shared" si="21"/>
        <v>607.6</v>
      </c>
      <c r="AC335" s="69">
        <f t="shared" si="22"/>
        <v>612.5</v>
      </c>
      <c r="AD335" s="69">
        <f t="shared" si="23"/>
        <v>617.4</v>
      </c>
      <c r="AE335" s="69">
        <f t="shared" si="24"/>
        <v>622.3</v>
      </c>
      <c r="AF335" s="69">
        <f t="shared" si="25"/>
        <v>627.2</v>
      </c>
      <c r="AG335" s="69">
        <f t="shared" si="26"/>
        <v>632.1</v>
      </c>
      <c r="AH335" s="69">
        <f t="shared" si="27"/>
        <v>637</v>
      </c>
    </row>
    <row r="336">
      <c r="B336" s="116" t="s">
        <v>627</v>
      </c>
      <c r="C336" s="116" t="s">
        <v>628</v>
      </c>
      <c r="D336" s="32">
        <v>620.0</v>
      </c>
      <c r="E336" s="62">
        <f t="shared" si="28"/>
        <v>626.2</v>
      </c>
      <c r="F336" s="68">
        <f t="shared" si="1"/>
        <v>632.4</v>
      </c>
      <c r="G336" s="68">
        <f t="shared" si="2"/>
        <v>638.6</v>
      </c>
      <c r="H336" s="69">
        <f t="shared" si="3"/>
        <v>644.8</v>
      </c>
      <c r="I336" s="69">
        <f t="shared" si="4"/>
        <v>651</v>
      </c>
      <c r="J336" s="69">
        <f t="shared" si="5"/>
        <v>657.2</v>
      </c>
      <c r="K336" s="69">
        <f t="shared" si="6"/>
        <v>663.4</v>
      </c>
      <c r="L336" s="69">
        <f t="array" ref="L336">D336*1.08</f>
        <v>669.6</v>
      </c>
      <c r="M336" s="69">
        <f t="shared" si="7"/>
        <v>675.8</v>
      </c>
      <c r="N336" s="69">
        <f t="array" ref="N336">D336*1.1</f>
        <v>682</v>
      </c>
      <c r="O336" s="69">
        <f t="shared" si="8"/>
        <v>688.2</v>
      </c>
      <c r="P336" s="69">
        <f t="shared" si="9"/>
        <v>694.4</v>
      </c>
      <c r="Q336" s="69">
        <f t="shared" si="10"/>
        <v>700.6</v>
      </c>
      <c r="R336" s="69">
        <f t="shared" si="11"/>
        <v>706.8</v>
      </c>
      <c r="S336" s="69">
        <f t="shared" si="12"/>
        <v>713</v>
      </c>
      <c r="T336" s="69">
        <f t="shared" si="13"/>
        <v>719.2</v>
      </c>
      <c r="U336" s="69">
        <f t="shared" si="14"/>
        <v>725.4</v>
      </c>
      <c r="V336" s="69">
        <f t="shared" si="15"/>
        <v>731.6</v>
      </c>
      <c r="W336" s="69">
        <f t="shared" si="16"/>
        <v>737.8</v>
      </c>
      <c r="X336" s="69">
        <f t="shared" si="17"/>
        <v>744</v>
      </c>
      <c r="Y336" s="69">
        <f t="shared" si="18"/>
        <v>750.2</v>
      </c>
      <c r="Z336" s="69">
        <f t="shared" si="19"/>
        <v>756.4</v>
      </c>
      <c r="AA336" s="69">
        <f t="shared" si="20"/>
        <v>762.6</v>
      </c>
      <c r="AB336" s="69">
        <f t="shared" si="21"/>
        <v>768.8</v>
      </c>
      <c r="AC336" s="69">
        <f t="shared" si="22"/>
        <v>775</v>
      </c>
      <c r="AD336" s="69">
        <f t="shared" si="23"/>
        <v>781.2</v>
      </c>
      <c r="AE336" s="69">
        <f t="shared" si="24"/>
        <v>787.4</v>
      </c>
      <c r="AF336" s="69">
        <f t="shared" si="25"/>
        <v>793.6</v>
      </c>
      <c r="AG336" s="69">
        <f t="shared" si="26"/>
        <v>799.8</v>
      </c>
      <c r="AH336" s="69">
        <f t="shared" si="27"/>
        <v>806</v>
      </c>
    </row>
    <row r="337">
      <c r="B337" s="116"/>
      <c r="C337" s="116" t="s">
        <v>629</v>
      </c>
      <c r="D337" s="32">
        <v>0.0</v>
      </c>
      <c r="E337" s="62">
        <f t="shared" si="28"/>
        <v>0</v>
      </c>
      <c r="F337" s="68">
        <f t="shared" si="1"/>
        <v>0</v>
      </c>
      <c r="G337" s="68">
        <f t="shared" si="2"/>
        <v>0</v>
      </c>
      <c r="H337" s="69">
        <f t="shared" si="3"/>
        <v>0</v>
      </c>
      <c r="I337" s="69">
        <f t="shared" si="4"/>
        <v>0</v>
      </c>
      <c r="J337" s="69">
        <f t="shared" si="5"/>
        <v>0</v>
      </c>
      <c r="K337" s="69">
        <f t="shared" si="6"/>
        <v>0</v>
      </c>
      <c r="L337" s="69">
        <f t="array" ref="L337">D337*1.08</f>
        <v>0</v>
      </c>
      <c r="M337" s="69">
        <f t="shared" si="7"/>
        <v>0</v>
      </c>
      <c r="N337" s="69">
        <f t="array" ref="N337">D337*1.1</f>
        <v>0</v>
      </c>
      <c r="O337" s="69">
        <f t="shared" si="8"/>
        <v>0</v>
      </c>
      <c r="P337" s="69">
        <f t="shared" si="9"/>
        <v>0</v>
      </c>
      <c r="Q337" s="69">
        <f t="shared" si="10"/>
        <v>0</v>
      </c>
      <c r="R337" s="69">
        <f t="shared" si="11"/>
        <v>0</v>
      </c>
      <c r="S337" s="69">
        <f t="shared" si="12"/>
        <v>0</v>
      </c>
      <c r="T337" s="69">
        <f t="shared" si="13"/>
        <v>0</v>
      </c>
      <c r="U337" s="69">
        <f t="shared" si="14"/>
        <v>0</v>
      </c>
      <c r="V337" s="69">
        <f t="shared" si="15"/>
        <v>0</v>
      </c>
      <c r="W337" s="69">
        <f t="shared" si="16"/>
        <v>0</v>
      </c>
      <c r="X337" s="69">
        <f t="shared" si="17"/>
        <v>0</v>
      </c>
      <c r="Y337" s="69">
        <f t="shared" si="18"/>
        <v>0</v>
      </c>
      <c r="Z337" s="69">
        <f t="shared" si="19"/>
        <v>0</v>
      </c>
      <c r="AA337" s="69">
        <f t="shared" si="20"/>
        <v>0</v>
      </c>
      <c r="AB337" s="69">
        <f t="shared" si="21"/>
        <v>0</v>
      </c>
      <c r="AC337" s="69">
        <f t="shared" si="22"/>
        <v>0</v>
      </c>
      <c r="AD337" s="69">
        <f t="shared" si="23"/>
        <v>0</v>
      </c>
      <c r="AE337" s="69">
        <f t="shared" si="24"/>
        <v>0</v>
      </c>
      <c r="AF337" s="69">
        <f t="shared" si="25"/>
        <v>0</v>
      </c>
      <c r="AG337" s="69">
        <f t="shared" si="26"/>
        <v>0</v>
      </c>
      <c r="AH337" s="69">
        <f t="shared" si="27"/>
        <v>0</v>
      </c>
    </row>
    <row r="338">
      <c r="B338" s="116" t="s">
        <v>630</v>
      </c>
      <c r="C338" s="116" t="s">
        <v>629</v>
      </c>
      <c r="D338" s="32">
        <v>70.0</v>
      </c>
      <c r="E338" s="62">
        <f t="shared" si="28"/>
        <v>70.7</v>
      </c>
      <c r="F338" s="68">
        <f t="shared" si="1"/>
        <v>71.4</v>
      </c>
      <c r="G338" s="68">
        <f t="shared" si="2"/>
        <v>72.1</v>
      </c>
      <c r="H338" s="69">
        <f t="shared" si="3"/>
        <v>72.8</v>
      </c>
      <c r="I338" s="69">
        <f t="shared" si="4"/>
        <v>73.5</v>
      </c>
      <c r="J338" s="69">
        <f t="shared" si="5"/>
        <v>74.2</v>
      </c>
      <c r="K338" s="69">
        <f t="shared" si="6"/>
        <v>74.9</v>
      </c>
      <c r="L338" s="69">
        <f t="array" ref="L338">D338*1.08</f>
        <v>75.6</v>
      </c>
      <c r="M338" s="69">
        <f t="shared" si="7"/>
        <v>76.3</v>
      </c>
      <c r="N338" s="69">
        <f t="array" ref="N338">D338*1.1</f>
        <v>77</v>
      </c>
      <c r="O338" s="69">
        <f t="shared" si="8"/>
        <v>77.7</v>
      </c>
      <c r="P338" s="69">
        <f t="shared" si="9"/>
        <v>78.4</v>
      </c>
      <c r="Q338" s="69">
        <f t="shared" si="10"/>
        <v>79.1</v>
      </c>
      <c r="R338" s="69">
        <f t="shared" si="11"/>
        <v>79.8</v>
      </c>
      <c r="S338" s="69">
        <f t="shared" si="12"/>
        <v>80.5</v>
      </c>
      <c r="T338" s="69">
        <f t="shared" si="13"/>
        <v>81.2</v>
      </c>
      <c r="U338" s="69">
        <f t="shared" si="14"/>
        <v>81.9</v>
      </c>
      <c r="V338" s="69">
        <f t="shared" si="15"/>
        <v>82.6</v>
      </c>
      <c r="W338" s="69">
        <f t="shared" si="16"/>
        <v>83.3</v>
      </c>
      <c r="X338" s="69">
        <f t="shared" si="17"/>
        <v>84</v>
      </c>
      <c r="Y338" s="69">
        <f t="shared" si="18"/>
        <v>84.7</v>
      </c>
      <c r="Z338" s="69">
        <f t="shared" si="19"/>
        <v>85.4</v>
      </c>
      <c r="AA338" s="69">
        <f t="shared" si="20"/>
        <v>86.1</v>
      </c>
      <c r="AB338" s="69">
        <f t="shared" si="21"/>
        <v>86.8</v>
      </c>
      <c r="AC338" s="69">
        <f t="shared" si="22"/>
        <v>87.5</v>
      </c>
      <c r="AD338" s="69">
        <f t="shared" si="23"/>
        <v>88.2</v>
      </c>
      <c r="AE338" s="69">
        <f t="shared" si="24"/>
        <v>88.9</v>
      </c>
      <c r="AF338" s="69">
        <f t="shared" si="25"/>
        <v>89.6</v>
      </c>
      <c r="AG338" s="69">
        <f t="shared" si="26"/>
        <v>90.3</v>
      </c>
      <c r="AH338" s="69">
        <f t="shared" si="27"/>
        <v>91</v>
      </c>
    </row>
    <row r="339">
      <c r="B339" s="116"/>
      <c r="C339" s="116" t="s">
        <v>631</v>
      </c>
      <c r="D339" s="32">
        <v>0.0</v>
      </c>
      <c r="E339" s="62">
        <f t="shared" si="28"/>
        <v>0</v>
      </c>
      <c r="F339" s="68">
        <f t="shared" si="1"/>
        <v>0</v>
      </c>
      <c r="G339" s="68">
        <f t="shared" si="2"/>
        <v>0</v>
      </c>
      <c r="H339" s="69">
        <f t="shared" si="3"/>
        <v>0</v>
      </c>
      <c r="I339" s="69">
        <f t="shared" si="4"/>
        <v>0</v>
      </c>
      <c r="J339" s="69">
        <f t="shared" si="5"/>
        <v>0</v>
      </c>
      <c r="K339" s="69">
        <f t="shared" si="6"/>
        <v>0</v>
      </c>
      <c r="L339" s="69">
        <f t="array" ref="L339">D339*1.08</f>
        <v>0</v>
      </c>
      <c r="M339" s="69">
        <f t="shared" si="7"/>
        <v>0</v>
      </c>
      <c r="N339" s="69">
        <f t="array" ref="N339">D339*1.1</f>
        <v>0</v>
      </c>
      <c r="O339" s="69">
        <f t="shared" si="8"/>
        <v>0</v>
      </c>
      <c r="P339" s="69">
        <f t="shared" si="9"/>
        <v>0</v>
      </c>
      <c r="Q339" s="69">
        <f t="shared" si="10"/>
        <v>0</v>
      </c>
      <c r="R339" s="69">
        <f t="shared" si="11"/>
        <v>0</v>
      </c>
      <c r="S339" s="69">
        <f t="shared" si="12"/>
        <v>0</v>
      </c>
      <c r="T339" s="69">
        <f t="shared" si="13"/>
        <v>0</v>
      </c>
      <c r="U339" s="69">
        <f t="shared" si="14"/>
        <v>0</v>
      </c>
      <c r="V339" s="69">
        <f t="shared" si="15"/>
        <v>0</v>
      </c>
      <c r="W339" s="69">
        <f t="shared" si="16"/>
        <v>0</v>
      </c>
      <c r="X339" s="69">
        <f t="shared" si="17"/>
        <v>0</v>
      </c>
      <c r="Y339" s="69">
        <f t="shared" si="18"/>
        <v>0</v>
      </c>
      <c r="Z339" s="69">
        <f t="shared" si="19"/>
        <v>0</v>
      </c>
      <c r="AA339" s="69">
        <f t="shared" si="20"/>
        <v>0</v>
      </c>
      <c r="AB339" s="69">
        <f t="shared" si="21"/>
        <v>0</v>
      </c>
      <c r="AC339" s="69">
        <f t="shared" si="22"/>
        <v>0</v>
      </c>
      <c r="AD339" s="69">
        <f t="shared" si="23"/>
        <v>0</v>
      </c>
      <c r="AE339" s="69">
        <f t="shared" si="24"/>
        <v>0</v>
      </c>
      <c r="AF339" s="69">
        <f t="shared" si="25"/>
        <v>0</v>
      </c>
      <c r="AG339" s="69">
        <f t="shared" si="26"/>
        <v>0</v>
      </c>
      <c r="AH339" s="69">
        <f t="shared" si="27"/>
        <v>0</v>
      </c>
    </row>
    <row r="340">
      <c r="B340" s="116"/>
      <c r="C340" s="116" t="s">
        <v>632</v>
      </c>
      <c r="D340" s="32">
        <v>0.0</v>
      </c>
      <c r="E340" s="62">
        <f t="shared" si="28"/>
        <v>0</v>
      </c>
      <c r="F340" s="68">
        <f t="shared" si="1"/>
        <v>0</v>
      </c>
      <c r="G340" s="68">
        <f t="shared" si="2"/>
        <v>0</v>
      </c>
      <c r="H340" s="69">
        <f t="shared" si="3"/>
        <v>0</v>
      </c>
      <c r="I340" s="69">
        <f t="shared" si="4"/>
        <v>0</v>
      </c>
      <c r="J340" s="69">
        <f t="shared" si="5"/>
        <v>0</v>
      </c>
      <c r="K340" s="69">
        <f t="shared" si="6"/>
        <v>0</v>
      </c>
      <c r="L340" s="69">
        <f t="array" ref="L340">D340*1.08</f>
        <v>0</v>
      </c>
      <c r="M340" s="69">
        <f t="shared" si="7"/>
        <v>0</v>
      </c>
      <c r="N340" s="69">
        <f t="array" ref="N340">D340*1.1</f>
        <v>0</v>
      </c>
      <c r="O340" s="69">
        <f t="shared" si="8"/>
        <v>0</v>
      </c>
      <c r="P340" s="69">
        <f t="shared" si="9"/>
        <v>0</v>
      </c>
      <c r="Q340" s="69">
        <f t="shared" si="10"/>
        <v>0</v>
      </c>
      <c r="R340" s="69">
        <f t="shared" si="11"/>
        <v>0</v>
      </c>
      <c r="S340" s="69">
        <f t="shared" si="12"/>
        <v>0</v>
      </c>
      <c r="T340" s="69">
        <f t="shared" si="13"/>
        <v>0</v>
      </c>
      <c r="U340" s="69">
        <f t="shared" si="14"/>
        <v>0</v>
      </c>
      <c r="V340" s="69">
        <f t="shared" si="15"/>
        <v>0</v>
      </c>
      <c r="W340" s="69">
        <f t="shared" si="16"/>
        <v>0</v>
      </c>
      <c r="X340" s="69">
        <f t="shared" si="17"/>
        <v>0</v>
      </c>
      <c r="Y340" s="69">
        <f t="shared" si="18"/>
        <v>0</v>
      </c>
      <c r="Z340" s="69">
        <f t="shared" si="19"/>
        <v>0</v>
      </c>
      <c r="AA340" s="69">
        <f t="shared" si="20"/>
        <v>0</v>
      </c>
      <c r="AB340" s="69">
        <f t="shared" si="21"/>
        <v>0</v>
      </c>
      <c r="AC340" s="69">
        <f t="shared" si="22"/>
        <v>0</v>
      </c>
      <c r="AD340" s="69">
        <f t="shared" si="23"/>
        <v>0</v>
      </c>
      <c r="AE340" s="69">
        <f t="shared" si="24"/>
        <v>0</v>
      </c>
      <c r="AF340" s="69">
        <f t="shared" si="25"/>
        <v>0</v>
      </c>
      <c r="AG340" s="69">
        <f t="shared" si="26"/>
        <v>0</v>
      </c>
      <c r="AH340" s="69">
        <f t="shared" si="27"/>
        <v>0</v>
      </c>
    </row>
    <row r="341">
      <c r="B341" s="116" t="s">
        <v>633</v>
      </c>
      <c r="C341" s="116" t="s">
        <v>634</v>
      </c>
      <c r="D341" s="32">
        <v>130.0</v>
      </c>
      <c r="E341" s="62">
        <f t="shared" si="28"/>
        <v>131.3</v>
      </c>
      <c r="F341" s="68">
        <f t="shared" si="1"/>
        <v>132.6</v>
      </c>
      <c r="G341" s="68">
        <f t="shared" si="2"/>
        <v>133.9</v>
      </c>
      <c r="H341" s="69">
        <f t="shared" si="3"/>
        <v>135.2</v>
      </c>
      <c r="I341" s="69">
        <f t="shared" si="4"/>
        <v>136.5</v>
      </c>
      <c r="J341" s="69">
        <f t="shared" si="5"/>
        <v>137.8</v>
      </c>
      <c r="K341" s="69">
        <f t="shared" si="6"/>
        <v>139.1</v>
      </c>
      <c r="L341" s="69">
        <f t="array" ref="L341">D341*1.08</f>
        <v>140.4</v>
      </c>
      <c r="M341" s="69">
        <f t="shared" si="7"/>
        <v>141.7</v>
      </c>
      <c r="N341" s="69">
        <f t="array" ref="N341">D341*1.1</f>
        <v>143</v>
      </c>
      <c r="O341" s="69">
        <f t="shared" si="8"/>
        <v>144.3</v>
      </c>
      <c r="P341" s="69">
        <f t="shared" si="9"/>
        <v>145.6</v>
      </c>
      <c r="Q341" s="69">
        <f t="shared" si="10"/>
        <v>146.9</v>
      </c>
      <c r="R341" s="69">
        <f t="shared" si="11"/>
        <v>148.2</v>
      </c>
      <c r="S341" s="69">
        <f t="shared" si="12"/>
        <v>149.5</v>
      </c>
      <c r="T341" s="69">
        <f t="shared" si="13"/>
        <v>150.8</v>
      </c>
      <c r="U341" s="69">
        <f t="shared" si="14"/>
        <v>152.1</v>
      </c>
      <c r="V341" s="69">
        <f t="shared" si="15"/>
        <v>153.4</v>
      </c>
      <c r="W341" s="69">
        <f t="shared" si="16"/>
        <v>154.7</v>
      </c>
      <c r="X341" s="69">
        <f t="shared" si="17"/>
        <v>156</v>
      </c>
      <c r="Y341" s="69">
        <f t="shared" si="18"/>
        <v>157.3</v>
      </c>
      <c r="Z341" s="69">
        <f t="shared" si="19"/>
        <v>158.6</v>
      </c>
      <c r="AA341" s="69">
        <f t="shared" si="20"/>
        <v>159.9</v>
      </c>
      <c r="AB341" s="69">
        <f t="shared" si="21"/>
        <v>161.2</v>
      </c>
      <c r="AC341" s="69">
        <f t="shared" si="22"/>
        <v>162.5</v>
      </c>
      <c r="AD341" s="69">
        <f t="shared" si="23"/>
        <v>163.8</v>
      </c>
      <c r="AE341" s="69">
        <f t="shared" si="24"/>
        <v>165.1</v>
      </c>
      <c r="AF341" s="69">
        <f t="shared" si="25"/>
        <v>166.4</v>
      </c>
      <c r="AG341" s="69">
        <f t="shared" si="26"/>
        <v>167.7</v>
      </c>
      <c r="AH341" s="69">
        <f t="shared" si="27"/>
        <v>169</v>
      </c>
    </row>
    <row r="342">
      <c r="B342" s="116" t="s">
        <v>635</v>
      </c>
      <c r="C342" s="116" t="s">
        <v>636</v>
      </c>
      <c r="D342" s="32">
        <v>70.0</v>
      </c>
      <c r="E342" s="62">
        <f t="shared" si="28"/>
        <v>70.7</v>
      </c>
      <c r="F342" s="68">
        <f t="shared" si="1"/>
        <v>71.4</v>
      </c>
      <c r="G342" s="68">
        <f t="shared" si="2"/>
        <v>72.1</v>
      </c>
      <c r="H342" s="69">
        <f t="shared" si="3"/>
        <v>72.8</v>
      </c>
      <c r="I342" s="69">
        <f t="shared" si="4"/>
        <v>73.5</v>
      </c>
      <c r="J342" s="69">
        <f t="shared" si="5"/>
        <v>74.2</v>
      </c>
      <c r="K342" s="69">
        <f t="shared" si="6"/>
        <v>74.9</v>
      </c>
      <c r="L342" s="69">
        <f t="array" ref="L342">D342*1.08</f>
        <v>75.6</v>
      </c>
      <c r="M342" s="69">
        <f t="shared" si="7"/>
        <v>76.3</v>
      </c>
      <c r="N342" s="69">
        <f t="array" ref="N342">D342*1.1</f>
        <v>77</v>
      </c>
      <c r="O342" s="69">
        <f t="shared" si="8"/>
        <v>77.7</v>
      </c>
      <c r="P342" s="69">
        <f t="shared" si="9"/>
        <v>78.4</v>
      </c>
      <c r="Q342" s="69">
        <f t="shared" si="10"/>
        <v>79.1</v>
      </c>
      <c r="R342" s="69">
        <f t="shared" si="11"/>
        <v>79.8</v>
      </c>
      <c r="S342" s="69">
        <f t="shared" si="12"/>
        <v>80.5</v>
      </c>
      <c r="T342" s="69">
        <f t="shared" si="13"/>
        <v>81.2</v>
      </c>
      <c r="U342" s="69">
        <f t="shared" si="14"/>
        <v>81.9</v>
      </c>
      <c r="V342" s="69">
        <f t="shared" si="15"/>
        <v>82.6</v>
      </c>
      <c r="W342" s="69">
        <f t="shared" si="16"/>
        <v>83.3</v>
      </c>
      <c r="X342" s="69">
        <f t="shared" si="17"/>
        <v>84</v>
      </c>
      <c r="Y342" s="69">
        <f t="shared" si="18"/>
        <v>84.7</v>
      </c>
      <c r="Z342" s="69">
        <f t="shared" si="19"/>
        <v>85.4</v>
      </c>
      <c r="AA342" s="69">
        <f t="shared" si="20"/>
        <v>86.1</v>
      </c>
      <c r="AB342" s="69">
        <f t="shared" si="21"/>
        <v>86.8</v>
      </c>
      <c r="AC342" s="69">
        <f t="shared" si="22"/>
        <v>87.5</v>
      </c>
      <c r="AD342" s="69">
        <f t="shared" si="23"/>
        <v>88.2</v>
      </c>
      <c r="AE342" s="69">
        <f t="shared" si="24"/>
        <v>88.9</v>
      </c>
      <c r="AF342" s="69">
        <f t="shared" si="25"/>
        <v>89.6</v>
      </c>
      <c r="AG342" s="69">
        <f t="shared" si="26"/>
        <v>90.3</v>
      </c>
      <c r="AH342" s="69">
        <f t="shared" si="27"/>
        <v>91</v>
      </c>
    </row>
    <row r="343">
      <c r="B343" s="116" t="s">
        <v>637</v>
      </c>
      <c r="C343" s="116" t="s">
        <v>638</v>
      </c>
      <c r="D343" s="32">
        <v>70.0</v>
      </c>
      <c r="E343" s="62">
        <f t="shared" si="28"/>
        <v>70.7</v>
      </c>
      <c r="F343" s="68">
        <f t="shared" si="1"/>
        <v>71.4</v>
      </c>
      <c r="G343" s="68">
        <f t="shared" si="2"/>
        <v>72.1</v>
      </c>
      <c r="H343" s="69">
        <f t="shared" si="3"/>
        <v>72.8</v>
      </c>
      <c r="I343" s="69">
        <f t="shared" si="4"/>
        <v>73.5</v>
      </c>
      <c r="J343" s="69">
        <f t="shared" si="5"/>
        <v>74.2</v>
      </c>
      <c r="K343" s="69">
        <f t="shared" si="6"/>
        <v>74.9</v>
      </c>
      <c r="L343" s="69">
        <f t="array" ref="L343">D343*1.08</f>
        <v>75.6</v>
      </c>
      <c r="M343" s="69">
        <f t="shared" si="7"/>
        <v>76.3</v>
      </c>
      <c r="N343" s="69">
        <f t="array" ref="N343">D343*1.1</f>
        <v>77</v>
      </c>
      <c r="O343" s="69">
        <f t="shared" si="8"/>
        <v>77.7</v>
      </c>
      <c r="P343" s="69">
        <f t="shared" si="9"/>
        <v>78.4</v>
      </c>
      <c r="Q343" s="69">
        <f t="shared" si="10"/>
        <v>79.1</v>
      </c>
      <c r="R343" s="69">
        <f t="shared" si="11"/>
        <v>79.8</v>
      </c>
      <c r="S343" s="69">
        <f t="shared" si="12"/>
        <v>80.5</v>
      </c>
      <c r="T343" s="69">
        <f t="shared" si="13"/>
        <v>81.2</v>
      </c>
      <c r="U343" s="69">
        <f t="shared" si="14"/>
        <v>81.9</v>
      </c>
      <c r="V343" s="69">
        <f t="shared" si="15"/>
        <v>82.6</v>
      </c>
      <c r="W343" s="69">
        <f t="shared" si="16"/>
        <v>83.3</v>
      </c>
      <c r="X343" s="69">
        <f t="shared" si="17"/>
        <v>84</v>
      </c>
      <c r="Y343" s="69">
        <f t="shared" si="18"/>
        <v>84.7</v>
      </c>
      <c r="Z343" s="69">
        <f t="shared" si="19"/>
        <v>85.4</v>
      </c>
      <c r="AA343" s="69">
        <f t="shared" si="20"/>
        <v>86.1</v>
      </c>
      <c r="AB343" s="69">
        <f t="shared" si="21"/>
        <v>86.8</v>
      </c>
      <c r="AC343" s="69">
        <f t="shared" si="22"/>
        <v>87.5</v>
      </c>
      <c r="AD343" s="69">
        <f t="shared" si="23"/>
        <v>88.2</v>
      </c>
      <c r="AE343" s="69">
        <f t="shared" si="24"/>
        <v>88.9</v>
      </c>
      <c r="AF343" s="69">
        <f t="shared" si="25"/>
        <v>89.6</v>
      </c>
      <c r="AG343" s="69">
        <f t="shared" si="26"/>
        <v>90.3</v>
      </c>
      <c r="AH343" s="69">
        <f t="shared" si="27"/>
        <v>91</v>
      </c>
    </row>
    <row r="344">
      <c r="B344" s="116"/>
      <c r="C344" s="116" t="s">
        <v>639</v>
      </c>
      <c r="D344" s="32">
        <v>0.0</v>
      </c>
      <c r="E344" s="62">
        <f t="shared" si="28"/>
        <v>0</v>
      </c>
      <c r="F344" s="68">
        <f t="shared" si="1"/>
        <v>0</v>
      </c>
      <c r="G344" s="68">
        <f t="shared" si="2"/>
        <v>0</v>
      </c>
      <c r="H344" s="69">
        <f t="shared" si="3"/>
        <v>0</v>
      </c>
      <c r="I344" s="69">
        <f t="shared" si="4"/>
        <v>0</v>
      </c>
      <c r="J344" s="69">
        <f t="shared" si="5"/>
        <v>0</v>
      </c>
      <c r="K344" s="69">
        <f t="shared" si="6"/>
        <v>0</v>
      </c>
      <c r="L344" s="69">
        <f t="array" ref="L344">D344*1.08</f>
        <v>0</v>
      </c>
      <c r="M344" s="69">
        <f t="shared" si="7"/>
        <v>0</v>
      </c>
      <c r="N344" s="69">
        <f t="array" ref="N344">D344*1.1</f>
        <v>0</v>
      </c>
      <c r="O344" s="69">
        <f t="shared" si="8"/>
        <v>0</v>
      </c>
      <c r="P344" s="69">
        <f t="shared" si="9"/>
        <v>0</v>
      </c>
      <c r="Q344" s="69">
        <f t="shared" si="10"/>
        <v>0</v>
      </c>
      <c r="R344" s="69">
        <f t="shared" si="11"/>
        <v>0</v>
      </c>
      <c r="S344" s="69">
        <f t="shared" si="12"/>
        <v>0</v>
      </c>
      <c r="T344" s="69">
        <f t="shared" si="13"/>
        <v>0</v>
      </c>
      <c r="U344" s="69">
        <f t="shared" si="14"/>
        <v>0</v>
      </c>
      <c r="V344" s="69">
        <f t="shared" si="15"/>
        <v>0</v>
      </c>
      <c r="W344" s="69">
        <f t="shared" si="16"/>
        <v>0</v>
      </c>
      <c r="X344" s="69">
        <f t="shared" si="17"/>
        <v>0</v>
      </c>
      <c r="Y344" s="69">
        <f t="shared" si="18"/>
        <v>0</v>
      </c>
      <c r="Z344" s="69">
        <f t="shared" si="19"/>
        <v>0</v>
      </c>
      <c r="AA344" s="69">
        <f t="shared" si="20"/>
        <v>0</v>
      </c>
      <c r="AB344" s="69">
        <f t="shared" si="21"/>
        <v>0</v>
      </c>
      <c r="AC344" s="69">
        <f t="shared" si="22"/>
        <v>0</v>
      </c>
      <c r="AD344" s="69">
        <f t="shared" si="23"/>
        <v>0</v>
      </c>
      <c r="AE344" s="69">
        <f t="shared" si="24"/>
        <v>0</v>
      </c>
      <c r="AF344" s="69">
        <f t="shared" si="25"/>
        <v>0</v>
      </c>
      <c r="AG344" s="69">
        <f t="shared" si="26"/>
        <v>0</v>
      </c>
      <c r="AH344" s="69">
        <f t="shared" si="27"/>
        <v>0</v>
      </c>
    </row>
    <row r="345">
      <c r="B345" s="116" t="s">
        <v>640</v>
      </c>
      <c r="C345" s="116" t="s">
        <v>641</v>
      </c>
      <c r="D345" s="32">
        <v>120.0</v>
      </c>
      <c r="E345" s="62">
        <f t="shared" si="28"/>
        <v>121.2</v>
      </c>
      <c r="F345" s="68">
        <f t="shared" si="1"/>
        <v>122.4</v>
      </c>
      <c r="G345" s="68">
        <f t="shared" si="2"/>
        <v>123.6</v>
      </c>
      <c r="H345" s="69">
        <f t="shared" si="3"/>
        <v>124.8</v>
      </c>
      <c r="I345" s="69">
        <f t="shared" si="4"/>
        <v>126</v>
      </c>
      <c r="J345" s="69">
        <f t="shared" si="5"/>
        <v>127.2</v>
      </c>
      <c r="K345" s="69">
        <f t="shared" si="6"/>
        <v>128.4</v>
      </c>
      <c r="L345" s="69">
        <f t="array" ref="L345">D345*1.08</f>
        <v>129.6</v>
      </c>
      <c r="M345" s="69">
        <f t="shared" si="7"/>
        <v>130.8</v>
      </c>
      <c r="N345" s="69">
        <f t="array" ref="N345">D345*1.1</f>
        <v>132</v>
      </c>
      <c r="O345" s="69">
        <f t="shared" si="8"/>
        <v>133.2</v>
      </c>
      <c r="P345" s="69">
        <f t="shared" si="9"/>
        <v>134.4</v>
      </c>
      <c r="Q345" s="69">
        <f t="shared" si="10"/>
        <v>135.6</v>
      </c>
      <c r="R345" s="69">
        <f t="shared" si="11"/>
        <v>136.8</v>
      </c>
      <c r="S345" s="69">
        <f t="shared" si="12"/>
        <v>138</v>
      </c>
      <c r="T345" s="69">
        <f t="shared" si="13"/>
        <v>139.2</v>
      </c>
      <c r="U345" s="69">
        <f t="shared" si="14"/>
        <v>140.4</v>
      </c>
      <c r="V345" s="69">
        <f t="shared" si="15"/>
        <v>141.6</v>
      </c>
      <c r="W345" s="69">
        <f t="shared" si="16"/>
        <v>142.8</v>
      </c>
      <c r="X345" s="69">
        <f t="shared" si="17"/>
        <v>144</v>
      </c>
      <c r="Y345" s="69">
        <f t="shared" si="18"/>
        <v>145.2</v>
      </c>
      <c r="Z345" s="69">
        <f t="shared" si="19"/>
        <v>146.4</v>
      </c>
      <c r="AA345" s="69">
        <f t="shared" si="20"/>
        <v>147.6</v>
      </c>
      <c r="AB345" s="69">
        <f t="shared" si="21"/>
        <v>148.8</v>
      </c>
      <c r="AC345" s="69">
        <f t="shared" si="22"/>
        <v>150</v>
      </c>
      <c r="AD345" s="69">
        <f t="shared" si="23"/>
        <v>151.2</v>
      </c>
      <c r="AE345" s="69">
        <f t="shared" si="24"/>
        <v>152.4</v>
      </c>
      <c r="AF345" s="69">
        <f t="shared" si="25"/>
        <v>153.6</v>
      </c>
      <c r="AG345" s="69">
        <f t="shared" si="26"/>
        <v>154.8</v>
      </c>
      <c r="AH345" s="69">
        <f t="shared" si="27"/>
        <v>156</v>
      </c>
    </row>
    <row r="346">
      <c r="B346" s="116"/>
      <c r="C346" s="116" t="s">
        <v>642</v>
      </c>
      <c r="D346" s="32">
        <v>0.0</v>
      </c>
      <c r="E346" s="62">
        <f t="shared" si="28"/>
        <v>0</v>
      </c>
      <c r="F346" s="68">
        <f t="shared" si="1"/>
        <v>0</v>
      </c>
      <c r="G346" s="68">
        <f t="shared" si="2"/>
        <v>0</v>
      </c>
      <c r="H346" s="69">
        <f t="shared" si="3"/>
        <v>0</v>
      </c>
      <c r="I346" s="69">
        <f t="shared" si="4"/>
        <v>0</v>
      </c>
      <c r="J346" s="69">
        <f t="shared" si="5"/>
        <v>0</v>
      </c>
      <c r="K346" s="69">
        <f t="shared" si="6"/>
        <v>0</v>
      </c>
      <c r="L346" s="69">
        <f t="array" ref="L346">D346*1.08</f>
        <v>0</v>
      </c>
      <c r="M346" s="69">
        <f t="shared" si="7"/>
        <v>0</v>
      </c>
      <c r="N346" s="69">
        <f t="array" ref="N346">D346*1.1</f>
        <v>0</v>
      </c>
      <c r="O346" s="69">
        <f t="shared" si="8"/>
        <v>0</v>
      </c>
      <c r="P346" s="69">
        <f t="shared" si="9"/>
        <v>0</v>
      </c>
      <c r="Q346" s="69">
        <f t="shared" si="10"/>
        <v>0</v>
      </c>
      <c r="R346" s="69">
        <f t="shared" si="11"/>
        <v>0</v>
      </c>
      <c r="S346" s="69">
        <f t="shared" si="12"/>
        <v>0</v>
      </c>
      <c r="T346" s="69">
        <f t="shared" si="13"/>
        <v>0</v>
      </c>
      <c r="U346" s="69">
        <f t="shared" si="14"/>
        <v>0</v>
      </c>
      <c r="V346" s="69">
        <f t="shared" si="15"/>
        <v>0</v>
      </c>
      <c r="W346" s="69">
        <f t="shared" si="16"/>
        <v>0</v>
      </c>
      <c r="X346" s="69">
        <f t="shared" si="17"/>
        <v>0</v>
      </c>
      <c r="Y346" s="69">
        <f t="shared" si="18"/>
        <v>0</v>
      </c>
      <c r="Z346" s="69">
        <f t="shared" si="19"/>
        <v>0</v>
      </c>
      <c r="AA346" s="69">
        <f t="shared" si="20"/>
        <v>0</v>
      </c>
      <c r="AB346" s="69">
        <f t="shared" si="21"/>
        <v>0</v>
      </c>
      <c r="AC346" s="69">
        <f t="shared" si="22"/>
        <v>0</v>
      </c>
      <c r="AD346" s="69">
        <f t="shared" si="23"/>
        <v>0</v>
      </c>
      <c r="AE346" s="69">
        <f t="shared" si="24"/>
        <v>0</v>
      </c>
      <c r="AF346" s="69">
        <f t="shared" si="25"/>
        <v>0</v>
      </c>
      <c r="AG346" s="69">
        <f t="shared" si="26"/>
        <v>0</v>
      </c>
      <c r="AH346" s="69">
        <f t="shared" si="27"/>
        <v>0</v>
      </c>
    </row>
    <row r="347">
      <c r="B347" s="116" t="s">
        <v>643</v>
      </c>
      <c r="C347" s="116" t="s">
        <v>644</v>
      </c>
      <c r="D347" s="32">
        <v>120.0</v>
      </c>
      <c r="E347" s="62">
        <f t="shared" si="28"/>
        <v>121.2</v>
      </c>
      <c r="F347" s="68">
        <f t="shared" si="1"/>
        <v>122.4</v>
      </c>
      <c r="G347" s="68">
        <f t="shared" si="2"/>
        <v>123.6</v>
      </c>
      <c r="H347" s="69">
        <f t="shared" si="3"/>
        <v>124.8</v>
      </c>
      <c r="I347" s="69">
        <f t="shared" si="4"/>
        <v>126</v>
      </c>
      <c r="J347" s="69">
        <f t="shared" si="5"/>
        <v>127.2</v>
      </c>
      <c r="K347" s="69">
        <f t="shared" si="6"/>
        <v>128.4</v>
      </c>
      <c r="L347" s="69">
        <f t="array" ref="L347">D347*1.08</f>
        <v>129.6</v>
      </c>
      <c r="M347" s="69">
        <f t="shared" si="7"/>
        <v>130.8</v>
      </c>
      <c r="N347" s="69">
        <f t="array" ref="N347">D347*1.1</f>
        <v>132</v>
      </c>
      <c r="O347" s="69">
        <f t="shared" si="8"/>
        <v>133.2</v>
      </c>
      <c r="P347" s="69">
        <f t="shared" si="9"/>
        <v>134.4</v>
      </c>
      <c r="Q347" s="69">
        <f t="shared" si="10"/>
        <v>135.6</v>
      </c>
      <c r="R347" s="69">
        <f t="shared" si="11"/>
        <v>136.8</v>
      </c>
      <c r="S347" s="69">
        <f t="shared" si="12"/>
        <v>138</v>
      </c>
      <c r="T347" s="69">
        <f t="shared" si="13"/>
        <v>139.2</v>
      </c>
      <c r="U347" s="69">
        <f t="shared" si="14"/>
        <v>140.4</v>
      </c>
      <c r="V347" s="69">
        <f t="shared" si="15"/>
        <v>141.6</v>
      </c>
      <c r="W347" s="69">
        <f t="shared" si="16"/>
        <v>142.8</v>
      </c>
      <c r="X347" s="69">
        <f t="shared" si="17"/>
        <v>144</v>
      </c>
      <c r="Y347" s="69">
        <f t="shared" si="18"/>
        <v>145.2</v>
      </c>
      <c r="Z347" s="69">
        <f t="shared" si="19"/>
        <v>146.4</v>
      </c>
      <c r="AA347" s="69">
        <f t="shared" si="20"/>
        <v>147.6</v>
      </c>
      <c r="AB347" s="69">
        <f t="shared" si="21"/>
        <v>148.8</v>
      </c>
      <c r="AC347" s="69">
        <f t="shared" si="22"/>
        <v>150</v>
      </c>
      <c r="AD347" s="69">
        <f t="shared" si="23"/>
        <v>151.2</v>
      </c>
      <c r="AE347" s="69">
        <f t="shared" si="24"/>
        <v>152.4</v>
      </c>
      <c r="AF347" s="69">
        <f t="shared" si="25"/>
        <v>153.6</v>
      </c>
      <c r="AG347" s="69">
        <f t="shared" si="26"/>
        <v>154.8</v>
      </c>
      <c r="AH347" s="69">
        <f t="shared" si="27"/>
        <v>156</v>
      </c>
    </row>
    <row r="348">
      <c r="B348" s="116"/>
      <c r="C348" s="116" t="s">
        <v>645</v>
      </c>
      <c r="D348" s="32">
        <v>0.0</v>
      </c>
      <c r="E348" s="62">
        <f t="shared" si="28"/>
        <v>0</v>
      </c>
      <c r="F348" s="68">
        <f t="shared" si="1"/>
        <v>0</v>
      </c>
      <c r="G348" s="68">
        <f t="shared" si="2"/>
        <v>0</v>
      </c>
      <c r="H348" s="69">
        <f t="shared" si="3"/>
        <v>0</v>
      </c>
      <c r="I348" s="69">
        <f t="shared" si="4"/>
        <v>0</v>
      </c>
      <c r="J348" s="69">
        <f t="shared" si="5"/>
        <v>0</v>
      </c>
      <c r="K348" s="69">
        <f t="shared" si="6"/>
        <v>0</v>
      </c>
      <c r="L348" s="69">
        <f t="array" ref="L348">D348*1.08</f>
        <v>0</v>
      </c>
      <c r="M348" s="69">
        <f t="shared" si="7"/>
        <v>0</v>
      </c>
      <c r="N348" s="69">
        <f t="array" ref="N348">D348*1.1</f>
        <v>0</v>
      </c>
      <c r="O348" s="69">
        <f t="shared" si="8"/>
        <v>0</v>
      </c>
      <c r="P348" s="69">
        <f t="shared" si="9"/>
        <v>0</v>
      </c>
      <c r="Q348" s="69">
        <f t="shared" si="10"/>
        <v>0</v>
      </c>
      <c r="R348" s="69">
        <f t="shared" si="11"/>
        <v>0</v>
      </c>
      <c r="S348" s="69">
        <f t="shared" si="12"/>
        <v>0</v>
      </c>
      <c r="T348" s="69">
        <f t="shared" si="13"/>
        <v>0</v>
      </c>
      <c r="U348" s="69">
        <f t="shared" si="14"/>
        <v>0</v>
      </c>
      <c r="V348" s="69">
        <f t="shared" si="15"/>
        <v>0</v>
      </c>
      <c r="W348" s="69">
        <f t="shared" si="16"/>
        <v>0</v>
      </c>
      <c r="X348" s="69">
        <f t="shared" si="17"/>
        <v>0</v>
      </c>
      <c r="Y348" s="69">
        <f t="shared" si="18"/>
        <v>0</v>
      </c>
      <c r="Z348" s="69">
        <f t="shared" si="19"/>
        <v>0</v>
      </c>
      <c r="AA348" s="69">
        <f t="shared" si="20"/>
        <v>0</v>
      </c>
      <c r="AB348" s="69">
        <f t="shared" si="21"/>
        <v>0</v>
      </c>
      <c r="AC348" s="69">
        <f t="shared" si="22"/>
        <v>0</v>
      </c>
      <c r="AD348" s="69">
        <f t="shared" si="23"/>
        <v>0</v>
      </c>
      <c r="AE348" s="69">
        <f t="shared" si="24"/>
        <v>0</v>
      </c>
      <c r="AF348" s="69">
        <f t="shared" si="25"/>
        <v>0</v>
      </c>
      <c r="AG348" s="69">
        <f t="shared" si="26"/>
        <v>0</v>
      </c>
      <c r="AH348" s="69">
        <f t="shared" si="27"/>
        <v>0</v>
      </c>
    </row>
    <row r="349">
      <c r="B349" s="116" t="s">
        <v>646</v>
      </c>
      <c r="C349" s="116" t="s">
        <v>647</v>
      </c>
      <c r="D349" s="32">
        <v>200.0</v>
      </c>
      <c r="E349" s="62">
        <f t="shared" si="28"/>
        <v>202</v>
      </c>
      <c r="F349" s="68">
        <f t="shared" si="1"/>
        <v>204</v>
      </c>
      <c r="G349" s="68">
        <f t="shared" si="2"/>
        <v>206</v>
      </c>
      <c r="H349" s="69">
        <f t="shared" si="3"/>
        <v>208</v>
      </c>
      <c r="I349" s="69">
        <f t="shared" si="4"/>
        <v>210</v>
      </c>
      <c r="J349" s="69">
        <f t="shared" si="5"/>
        <v>212</v>
      </c>
      <c r="K349" s="69">
        <f t="shared" si="6"/>
        <v>214</v>
      </c>
      <c r="L349" s="69">
        <f t="array" ref="L349">D349*1.08</f>
        <v>216</v>
      </c>
      <c r="M349" s="69">
        <f t="shared" si="7"/>
        <v>218</v>
      </c>
      <c r="N349" s="69">
        <f t="array" ref="N349">D349*1.1</f>
        <v>220</v>
      </c>
      <c r="O349" s="69">
        <f t="shared" si="8"/>
        <v>222</v>
      </c>
      <c r="P349" s="69">
        <f t="shared" si="9"/>
        <v>224</v>
      </c>
      <c r="Q349" s="69">
        <f t="shared" si="10"/>
        <v>226</v>
      </c>
      <c r="R349" s="69">
        <f t="shared" si="11"/>
        <v>228</v>
      </c>
      <c r="S349" s="69">
        <f t="shared" si="12"/>
        <v>230</v>
      </c>
      <c r="T349" s="69">
        <f t="shared" si="13"/>
        <v>232</v>
      </c>
      <c r="U349" s="69">
        <f t="shared" si="14"/>
        <v>234</v>
      </c>
      <c r="V349" s="69">
        <f t="shared" si="15"/>
        <v>236</v>
      </c>
      <c r="W349" s="69">
        <f t="shared" si="16"/>
        <v>238</v>
      </c>
      <c r="X349" s="69">
        <f t="shared" si="17"/>
        <v>240</v>
      </c>
      <c r="Y349" s="69">
        <f t="shared" si="18"/>
        <v>242</v>
      </c>
      <c r="Z349" s="69">
        <f t="shared" si="19"/>
        <v>244</v>
      </c>
      <c r="AA349" s="69">
        <f t="shared" si="20"/>
        <v>246</v>
      </c>
      <c r="AB349" s="69">
        <f t="shared" si="21"/>
        <v>248</v>
      </c>
      <c r="AC349" s="69">
        <f t="shared" si="22"/>
        <v>250</v>
      </c>
      <c r="AD349" s="69">
        <f t="shared" si="23"/>
        <v>252</v>
      </c>
      <c r="AE349" s="69">
        <f t="shared" si="24"/>
        <v>254</v>
      </c>
      <c r="AF349" s="69">
        <f t="shared" si="25"/>
        <v>256</v>
      </c>
      <c r="AG349" s="69">
        <f t="shared" si="26"/>
        <v>258</v>
      </c>
      <c r="AH349" s="69">
        <f t="shared" si="27"/>
        <v>260</v>
      </c>
    </row>
    <row r="350">
      <c r="B350" s="116"/>
      <c r="C350" s="116" t="s">
        <v>648</v>
      </c>
      <c r="D350" s="32">
        <v>0.0</v>
      </c>
      <c r="E350" s="62">
        <f t="shared" si="28"/>
        <v>0</v>
      </c>
      <c r="F350" s="68">
        <f t="shared" si="1"/>
        <v>0</v>
      </c>
      <c r="G350" s="68">
        <f t="shared" si="2"/>
        <v>0</v>
      </c>
      <c r="H350" s="69">
        <f t="shared" si="3"/>
        <v>0</v>
      </c>
      <c r="I350" s="69">
        <f t="shared" si="4"/>
        <v>0</v>
      </c>
      <c r="J350" s="69">
        <f t="shared" si="5"/>
        <v>0</v>
      </c>
      <c r="K350" s="69">
        <f t="shared" si="6"/>
        <v>0</v>
      </c>
      <c r="L350" s="69">
        <f t="array" ref="L350">D350*1.08</f>
        <v>0</v>
      </c>
      <c r="M350" s="69">
        <f t="shared" si="7"/>
        <v>0</v>
      </c>
      <c r="N350" s="69">
        <f t="array" ref="N350">D350*1.1</f>
        <v>0</v>
      </c>
      <c r="O350" s="69">
        <f t="shared" si="8"/>
        <v>0</v>
      </c>
      <c r="P350" s="69">
        <f t="shared" si="9"/>
        <v>0</v>
      </c>
      <c r="Q350" s="69">
        <f t="shared" si="10"/>
        <v>0</v>
      </c>
      <c r="R350" s="69">
        <f t="shared" si="11"/>
        <v>0</v>
      </c>
      <c r="S350" s="69">
        <f t="shared" si="12"/>
        <v>0</v>
      </c>
      <c r="T350" s="69">
        <f t="shared" si="13"/>
        <v>0</v>
      </c>
      <c r="U350" s="69">
        <f t="shared" si="14"/>
        <v>0</v>
      </c>
      <c r="V350" s="69">
        <f t="shared" si="15"/>
        <v>0</v>
      </c>
      <c r="W350" s="69">
        <f t="shared" si="16"/>
        <v>0</v>
      </c>
      <c r="X350" s="69">
        <f t="shared" si="17"/>
        <v>0</v>
      </c>
      <c r="Y350" s="69">
        <f t="shared" si="18"/>
        <v>0</v>
      </c>
      <c r="Z350" s="69">
        <f t="shared" si="19"/>
        <v>0</v>
      </c>
      <c r="AA350" s="69">
        <f t="shared" si="20"/>
        <v>0</v>
      </c>
      <c r="AB350" s="69">
        <f t="shared" si="21"/>
        <v>0</v>
      </c>
      <c r="AC350" s="69">
        <f t="shared" si="22"/>
        <v>0</v>
      </c>
      <c r="AD350" s="69">
        <f t="shared" si="23"/>
        <v>0</v>
      </c>
      <c r="AE350" s="69">
        <f t="shared" si="24"/>
        <v>0</v>
      </c>
      <c r="AF350" s="69">
        <f t="shared" si="25"/>
        <v>0</v>
      </c>
      <c r="AG350" s="69">
        <f t="shared" si="26"/>
        <v>0</v>
      </c>
      <c r="AH350" s="69">
        <f t="shared" si="27"/>
        <v>0</v>
      </c>
    </row>
    <row r="351">
      <c r="B351" s="116" t="s">
        <v>649</v>
      </c>
      <c r="C351" s="116" t="s">
        <v>650</v>
      </c>
      <c r="D351" s="32">
        <v>160.0</v>
      </c>
      <c r="E351" s="62">
        <f t="shared" si="28"/>
        <v>161.6</v>
      </c>
      <c r="F351" s="68">
        <f t="shared" si="1"/>
        <v>163.2</v>
      </c>
      <c r="G351" s="68">
        <f t="shared" si="2"/>
        <v>164.8</v>
      </c>
      <c r="H351" s="69">
        <f t="shared" si="3"/>
        <v>166.4</v>
      </c>
      <c r="I351" s="69">
        <f t="shared" si="4"/>
        <v>168</v>
      </c>
      <c r="J351" s="69">
        <f t="shared" si="5"/>
        <v>169.6</v>
      </c>
      <c r="K351" s="69">
        <f t="shared" si="6"/>
        <v>171.2</v>
      </c>
      <c r="L351" s="69">
        <f t="array" ref="L351">D351*1.08</f>
        <v>172.8</v>
      </c>
      <c r="M351" s="69">
        <f t="shared" si="7"/>
        <v>174.4</v>
      </c>
      <c r="N351" s="69">
        <f t="array" ref="N351">D351*1.1</f>
        <v>176</v>
      </c>
      <c r="O351" s="69">
        <f t="shared" si="8"/>
        <v>177.6</v>
      </c>
      <c r="P351" s="69">
        <f t="shared" si="9"/>
        <v>179.2</v>
      </c>
      <c r="Q351" s="69">
        <f t="shared" si="10"/>
        <v>180.8</v>
      </c>
      <c r="R351" s="69">
        <f t="shared" si="11"/>
        <v>182.4</v>
      </c>
      <c r="S351" s="69">
        <f t="shared" si="12"/>
        <v>184</v>
      </c>
      <c r="T351" s="69">
        <f t="shared" si="13"/>
        <v>185.6</v>
      </c>
      <c r="U351" s="69">
        <f t="shared" si="14"/>
        <v>187.2</v>
      </c>
      <c r="V351" s="69">
        <f t="shared" si="15"/>
        <v>188.8</v>
      </c>
      <c r="W351" s="69">
        <f t="shared" si="16"/>
        <v>190.4</v>
      </c>
      <c r="X351" s="69">
        <f t="shared" si="17"/>
        <v>192</v>
      </c>
      <c r="Y351" s="69">
        <f t="shared" si="18"/>
        <v>193.6</v>
      </c>
      <c r="Z351" s="69">
        <f t="shared" si="19"/>
        <v>195.2</v>
      </c>
      <c r="AA351" s="69">
        <f t="shared" si="20"/>
        <v>196.8</v>
      </c>
      <c r="AB351" s="69">
        <f t="shared" si="21"/>
        <v>198.4</v>
      </c>
      <c r="AC351" s="69">
        <f t="shared" si="22"/>
        <v>200</v>
      </c>
      <c r="AD351" s="69">
        <f t="shared" si="23"/>
        <v>201.6</v>
      </c>
      <c r="AE351" s="69">
        <f t="shared" si="24"/>
        <v>203.2</v>
      </c>
      <c r="AF351" s="69">
        <f t="shared" si="25"/>
        <v>204.8</v>
      </c>
      <c r="AG351" s="69">
        <f t="shared" si="26"/>
        <v>206.4</v>
      </c>
      <c r="AH351" s="69">
        <f t="shared" si="27"/>
        <v>208</v>
      </c>
    </row>
    <row r="352">
      <c r="B352" s="116" t="s">
        <v>651</v>
      </c>
      <c r="C352" s="116" t="s">
        <v>652</v>
      </c>
      <c r="D352" s="32">
        <v>190.0</v>
      </c>
      <c r="E352" s="62">
        <f t="shared" si="28"/>
        <v>191.9</v>
      </c>
      <c r="F352" s="68">
        <f t="shared" si="1"/>
        <v>193.8</v>
      </c>
      <c r="G352" s="68">
        <f t="shared" si="2"/>
        <v>195.7</v>
      </c>
      <c r="H352" s="69">
        <f t="shared" si="3"/>
        <v>197.6</v>
      </c>
      <c r="I352" s="69">
        <f t="shared" si="4"/>
        <v>199.5</v>
      </c>
      <c r="J352" s="69">
        <f t="shared" si="5"/>
        <v>201.4</v>
      </c>
      <c r="K352" s="69">
        <f t="shared" si="6"/>
        <v>203.3</v>
      </c>
      <c r="L352" s="69">
        <f t="array" ref="L352">D352*1.08</f>
        <v>205.2</v>
      </c>
      <c r="M352" s="69">
        <f t="shared" si="7"/>
        <v>207.1</v>
      </c>
      <c r="N352" s="69">
        <f t="array" ref="N352">D352*1.1</f>
        <v>209</v>
      </c>
      <c r="O352" s="69">
        <f t="shared" si="8"/>
        <v>210.9</v>
      </c>
      <c r="P352" s="69">
        <f t="shared" si="9"/>
        <v>212.8</v>
      </c>
      <c r="Q352" s="69">
        <f t="shared" si="10"/>
        <v>214.7</v>
      </c>
      <c r="R352" s="69">
        <f t="shared" si="11"/>
        <v>216.6</v>
      </c>
      <c r="S352" s="69">
        <f t="shared" si="12"/>
        <v>218.5</v>
      </c>
      <c r="T352" s="69">
        <f t="shared" si="13"/>
        <v>220.4</v>
      </c>
      <c r="U352" s="69">
        <f t="shared" si="14"/>
        <v>222.3</v>
      </c>
      <c r="V352" s="69">
        <f t="shared" si="15"/>
        <v>224.2</v>
      </c>
      <c r="W352" s="69">
        <f t="shared" si="16"/>
        <v>226.1</v>
      </c>
      <c r="X352" s="69">
        <f t="shared" si="17"/>
        <v>228</v>
      </c>
      <c r="Y352" s="69">
        <f t="shared" si="18"/>
        <v>229.9</v>
      </c>
      <c r="Z352" s="69">
        <f t="shared" si="19"/>
        <v>231.8</v>
      </c>
      <c r="AA352" s="69">
        <f t="shared" si="20"/>
        <v>233.7</v>
      </c>
      <c r="AB352" s="69">
        <f t="shared" si="21"/>
        <v>235.6</v>
      </c>
      <c r="AC352" s="69">
        <f t="shared" si="22"/>
        <v>237.5</v>
      </c>
      <c r="AD352" s="69">
        <f t="shared" si="23"/>
        <v>239.4</v>
      </c>
      <c r="AE352" s="69">
        <f t="shared" si="24"/>
        <v>241.3</v>
      </c>
      <c r="AF352" s="69">
        <f t="shared" si="25"/>
        <v>243.2</v>
      </c>
      <c r="AG352" s="69">
        <f t="shared" si="26"/>
        <v>245.1</v>
      </c>
      <c r="AH352" s="69">
        <f t="shared" si="27"/>
        <v>247</v>
      </c>
    </row>
    <row r="353">
      <c r="B353" s="116"/>
      <c r="C353" s="116" t="s">
        <v>653</v>
      </c>
      <c r="D353" s="32">
        <v>0.0</v>
      </c>
      <c r="E353" s="62">
        <f t="shared" si="28"/>
        <v>0</v>
      </c>
      <c r="F353" s="68">
        <f t="shared" si="1"/>
        <v>0</v>
      </c>
      <c r="G353" s="68">
        <f t="shared" si="2"/>
        <v>0</v>
      </c>
      <c r="H353" s="69">
        <f t="shared" si="3"/>
        <v>0</v>
      </c>
      <c r="I353" s="69">
        <f t="shared" si="4"/>
        <v>0</v>
      </c>
      <c r="J353" s="69">
        <f t="shared" si="5"/>
        <v>0</v>
      </c>
      <c r="K353" s="69">
        <f t="shared" si="6"/>
        <v>0</v>
      </c>
      <c r="L353" s="69">
        <f t="array" ref="L353">D353*1.08</f>
        <v>0</v>
      </c>
      <c r="M353" s="69">
        <f t="shared" si="7"/>
        <v>0</v>
      </c>
      <c r="N353" s="69">
        <f t="array" ref="N353">D353*1.1</f>
        <v>0</v>
      </c>
      <c r="O353" s="69">
        <f t="shared" si="8"/>
        <v>0</v>
      </c>
      <c r="P353" s="69">
        <f t="shared" si="9"/>
        <v>0</v>
      </c>
      <c r="Q353" s="69">
        <f t="shared" si="10"/>
        <v>0</v>
      </c>
      <c r="R353" s="69">
        <f t="shared" si="11"/>
        <v>0</v>
      </c>
      <c r="S353" s="69">
        <f t="shared" si="12"/>
        <v>0</v>
      </c>
      <c r="T353" s="69">
        <f t="shared" si="13"/>
        <v>0</v>
      </c>
      <c r="U353" s="69">
        <f t="shared" si="14"/>
        <v>0</v>
      </c>
      <c r="V353" s="69">
        <f t="shared" si="15"/>
        <v>0</v>
      </c>
      <c r="W353" s="69">
        <f t="shared" si="16"/>
        <v>0</v>
      </c>
      <c r="X353" s="69">
        <f t="shared" si="17"/>
        <v>0</v>
      </c>
      <c r="Y353" s="69">
        <f t="shared" si="18"/>
        <v>0</v>
      </c>
      <c r="Z353" s="69">
        <f t="shared" si="19"/>
        <v>0</v>
      </c>
      <c r="AA353" s="69">
        <f t="shared" si="20"/>
        <v>0</v>
      </c>
      <c r="AB353" s="69">
        <f t="shared" si="21"/>
        <v>0</v>
      </c>
      <c r="AC353" s="69">
        <f t="shared" si="22"/>
        <v>0</v>
      </c>
      <c r="AD353" s="69">
        <f t="shared" si="23"/>
        <v>0</v>
      </c>
      <c r="AE353" s="69">
        <f t="shared" si="24"/>
        <v>0</v>
      </c>
      <c r="AF353" s="69">
        <f t="shared" si="25"/>
        <v>0</v>
      </c>
      <c r="AG353" s="69">
        <f t="shared" si="26"/>
        <v>0</v>
      </c>
      <c r="AH353" s="69">
        <f t="shared" si="27"/>
        <v>0</v>
      </c>
    </row>
    <row r="354">
      <c r="B354" s="116" t="s">
        <v>654</v>
      </c>
      <c r="C354" s="116" t="s">
        <v>655</v>
      </c>
      <c r="D354" s="32">
        <v>130.0</v>
      </c>
      <c r="E354" s="62">
        <f t="shared" si="28"/>
        <v>131.3</v>
      </c>
      <c r="F354" s="68">
        <f t="shared" si="1"/>
        <v>132.6</v>
      </c>
      <c r="G354" s="68">
        <f t="shared" si="2"/>
        <v>133.9</v>
      </c>
      <c r="H354" s="69">
        <f t="shared" si="3"/>
        <v>135.2</v>
      </c>
      <c r="I354" s="69">
        <f t="shared" si="4"/>
        <v>136.5</v>
      </c>
      <c r="J354" s="69">
        <f t="shared" si="5"/>
        <v>137.8</v>
      </c>
      <c r="K354" s="69">
        <f t="shared" si="6"/>
        <v>139.1</v>
      </c>
      <c r="L354" s="69">
        <f t="array" ref="L354">D354*1.08</f>
        <v>140.4</v>
      </c>
      <c r="M354" s="69">
        <f t="shared" si="7"/>
        <v>141.7</v>
      </c>
      <c r="N354" s="69">
        <f t="array" ref="N354">D354*1.1</f>
        <v>143</v>
      </c>
      <c r="O354" s="69">
        <f t="shared" si="8"/>
        <v>144.3</v>
      </c>
      <c r="P354" s="69">
        <f t="shared" si="9"/>
        <v>145.6</v>
      </c>
      <c r="Q354" s="69">
        <f t="shared" si="10"/>
        <v>146.9</v>
      </c>
      <c r="R354" s="69">
        <f t="shared" si="11"/>
        <v>148.2</v>
      </c>
      <c r="S354" s="69">
        <f t="shared" si="12"/>
        <v>149.5</v>
      </c>
      <c r="T354" s="69">
        <f t="shared" si="13"/>
        <v>150.8</v>
      </c>
      <c r="U354" s="69">
        <f t="shared" si="14"/>
        <v>152.1</v>
      </c>
      <c r="V354" s="69">
        <f t="shared" si="15"/>
        <v>153.4</v>
      </c>
      <c r="W354" s="69">
        <f t="shared" si="16"/>
        <v>154.7</v>
      </c>
      <c r="X354" s="69">
        <f t="shared" si="17"/>
        <v>156</v>
      </c>
      <c r="Y354" s="69">
        <f t="shared" si="18"/>
        <v>157.3</v>
      </c>
      <c r="Z354" s="69">
        <f t="shared" si="19"/>
        <v>158.6</v>
      </c>
      <c r="AA354" s="69">
        <f t="shared" si="20"/>
        <v>159.9</v>
      </c>
      <c r="AB354" s="69">
        <f t="shared" si="21"/>
        <v>161.2</v>
      </c>
      <c r="AC354" s="69">
        <f t="shared" si="22"/>
        <v>162.5</v>
      </c>
      <c r="AD354" s="69">
        <f t="shared" si="23"/>
        <v>163.8</v>
      </c>
      <c r="AE354" s="69">
        <f t="shared" si="24"/>
        <v>165.1</v>
      </c>
      <c r="AF354" s="69">
        <f t="shared" si="25"/>
        <v>166.4</v>
      </c>
      <c r="AG354" s="69">
        <f t="shared" si="26"/>
        <v>167.7</v>
      </c>
      <c r="AH354" s="69">
        <f t="shared" si="27"/>
        <v>169</v>
      </c>
    </row>
    <row r="355">
      <c r="B355" s="116" t="s">
        <v>656</v>
      </c>
      <c r="C355" s="116" t="s">
        <v>657</v>
      </c>
      <c r="D355" s="32">
        <v>140.0</v>
      </c>
      <c r="E355" s="62">
        <f t="shared" si="28"/>
        <v>141.4</v>
      </c>
      <c r="F355" s="68">
        <f t="shared" si="1"/>
        <v>142.8</v>
      </c>
      <c r="G355" s="68">
        <f t="shared" si="2"/>
        <v>144.2</v>
      </c>
      <c r="H355" s="69">
        <f t="shared" si="3"/>
        <v>145.6</v>
      </c>
      <c r="I355" s="69">
        <f t="shared" si="4"/>
        <v>147</v>
      </c>
      <c r="J355" s="69">
        <f t="shared" si="5"/>
        <v>148.4</v>
      </c>
      <c r="K355" s="69">
        <f t="shared" si="6"/>
        <v>149.8</v>
      </c>
      <c r="L355" s="69">
        <f t="array" ref="L355">D355*1.08</f>
        <v>151.2</v>
      </c>
      <c r="M355" s="69">
        <f t="shared" si="7"/>
        <v>152.6</v>
      </c>
      <c r="N355" s="69">
        <f t="array" ref="N355">D355*1.1</f>
        <v>154</v>
      </c>
      <c r="O355" s="69">
        <f t="shared" si="8"/>
        <v>155.4</v>
      </c>
      <c r="P355" s="69">
        <f t="shared" si="9"/>
        <v>156.8</v>
      </c>
      <c r="Q355" s="69">
        <f t="shared" si="10"/>
        <v>158.2</v>
      </c>
      <c r="R355" s="69">
        <f t="shared" si="11"/>
        <v>159.6</v>
      </c>
      <c r="S355" s="69">
        <f t="shared" si="12"/>
        <v>161</v>
      </c>
      <c r="T355" s="69">
        <f t="shared" si="13"/>
        <v>162.4</v>
      </c>
      <c r="U355" s="69">
        <f t="shared" si="14"/>
        <v>163.8</v>
      </c>
      <c r="V355" s="69">
        <f t="shared" si="15"/>
        <v>165.2</v>
      </c>
      <c r="W355" s="69">
        <f t="shared" si="16"/>
        <v>166.6</v>
      </c>
      <c r="X355" s="69">
        <f t="shared" si="17"/>
        <v>168</v>
      </c>
      <c r="Y355" s="69">
        <f t="shared" si="18"/>
        <v>169.4</v>
      </c>
      <c r="Z355" s="69">
        <f t="shared" si="19"/>
        <v>170.8</v>
      </c>
      <c r="AA355" s="69">
        <f t="shared" si="20"/>
        <v>172.2</v>
      </c>
      <c r="AB355" s="69">
        <f t="shared" si="21"/>
        <v>173.6</v>
      </c>
      <c r="AC355" s="69">
        <f t="shared" si="22"/>
        <v>175</v>
      </c>
      <c r="AD355" s="69">
        <f t="shared" si="23"/>
        <v>176.4</v>
      </c>
      <c r="AE355" s="69">
        <f t="shared" si="24"/>
        <v>177.8</v>
      </c>
      <c r="AF355" s="69">
        <f t="shared" si="25"/>
        <v>179.2</v>
      </c>
      <c r="AG355" s="69">
        <f t="shared" si="26"/>
        <v>180.6</v>
      </c>
      <c r="AH355" s="69">
        <f t="shared" si="27"/>
        <v>182</v>
      </c>
    </row>
    <row r="356">
      <c r="B356" s="116" t="s">
        <v>658</v>
      </c>
      <c r="C356" s="116" t="s">
        <v>659</v>
      </c>
      <c r="D356" s="32">
        <v>140.0</v>
      </c>
      <c r="E356" s="62">
        <f t="shared" si="28"/>
        <v>141.4</v>
      </c>
      <c r="F356" s="68">
        <f t="shared" si="1"/>
        <v>142.8</v>
      </c>
      <c r="G356" s="68">
        <f t="shared" si="2"/>
        <v>144.2</v>
      </c>
      <c r="H356" s="69">
        <f t="shared" si="3"/>
        <v>145.6</v>
      </c>
      <c r="I356" s="69">
        <f t="shared" si="4"/>
        <v>147</v>
      </c>
      <c r="J356" s="69">
        <f t="shared" si="5"/>
        <v>148.4</v>
      </c>
      <c r="K356" s="69">
        <f t="shared" si="6"/>
        <v>149.8</v>
      </c>
      <c r="L356" s="69">
        <f t="array" ref="L356">D356*1.08</f>
        <v>151.2</v>
      </c>
      <c r="M356" s="69">
        <f t="shared" si="7"/>
        <v>152.6</v>
      </c>
      <c r="N356" s="69">
        <f t="array" ref="N356">D356*1.1</f>
        <v>154</v>
      </c>
      <c r="O356" s="69">
        <f t="shared" si="8"/>
        <v>155.4</v>
      </c>
      <c r="P356" s="69">
        <f t="shared" si="9"/>
        <v>156.8</v>
      </c>
      <c r="Q356" s="69">
        <f t="shared" si="10"/>
        <v>158.2</v>
      </c>
      <c r="R356" s="69">
        <f t="shared" si="11"/>
        <v>159.6</v>
      </c>
      <c r="S356" s="69">
        <f t="shared" si="12"/>
        <v>161</v>
      </c>
      <c r="T356" s="69">
        <f t="shared" si="13"/>
        <v>162.4</v>
      </c>
      <c r="U356" s="69">
        <f t="shared" si="14"/>
        <v>163.8</v>
      </c>
      <c r="V356" s="69">
        <f t="shared" si="15"/>
        <v>165.2</v>
      </c>
      <c r="W356" s="69">
        <f t="shared" si="16"/>
        <v>166.6</v>
      </c>
      <c r="X356" s="69">
        <f t="shared" si="17"/>
        <v>168</v>
      </c>
      <c r="Y356" s="69">
        <f t="shared" si="18"/>
        <v>169.4</v>
      </c>
      <c r="Z356" s="69">
        <f t="shared" si="19"/>
        <v>170.8</v>
      </c>
      <c r="AA356" s="69">
        <f t="shared" si="20"/>
        <v>172.2</v>
      </c>
      <c r="AB356" s="69">
        <f t="shared" si="21"/>
        <v>173.6</v>
      </c>
      <c r="AC356" s="69">
        <f t="shared" si="22"/>
        <v>175</v>
      </c>
      <c r="AD356" s="69">
        <f t="shared" si="23"/>
        <v>176.4</v>
      </c>
      <c r="AE356" s="69">
        <f t="shared" si="24"/>
        <v>177.8</v>
      </c>
      <c r="AF356" s="69">
        <f t="shared" si="25"/>
        <v>179.2</v>
      </c>
      <c r="AG356" s="69">
        <f t="shared" si="26"/>
        <v>180.6</v>
      </c>
      <c r="AH356" s="69">
        <f t="shared" si="27"/>
        <v>182</v>
      </c>
    </row>
    <row r="357">
      <c r="B357" s="116"/>
      <c r="C357" s="116" t="s">
        <v>660</v>
      </c>
      <c r="D357" s="32">
        <v>0.0</v>
      </c>
      <c r="E357" s="62">
        <f t="shared" si="28"/>
        <v>0</v>
      </c>
      <c r="F357" s="68">
        <f t="shared" si="1"/>
        <v>0</v>
      </c>
      <c r="G357" s="68">
        <f t="shared" si="2"/>
        <v>0</v>
      </c>
      <c r="H357" s="69">
        <f t="shared" si="3"/>
        <v>0</v>
      </c>
      <c r="I357" s="69">
        <f t="shared" si="4"/>
        <v>0</v>
      </c>
      <c r="J357" s="69">
        <f t="shared" si="5"/>
        <v>0</v>
      </c>
      <c r="K357" s="69">
        <f t="shared" si="6"/>
        <v>0</v>
      </c>
      <c r="L357" s="69">
        <f t="array" ref="L357">D357*1.08</f>
        <v>0</v>
      </c>
      <c r="M357" s="69">
        <f t="shared" si="7"/>
        <v>0</v>
      </c>
      <c r="N357" s="69">
        <f t="array" ref="N357">D357*1.1</f>
        <v>0</v>
      </c>
      <c r="O357" s="69">
        <f t="shared" si="8"/>
        <v>0</v>
      </c>
      <c r="P357" s="69">
        <f t="shared" si="9"/>
        <v>0</v>
      </c>
      <c r="Q357" s="69">
        <f t="shared" si="10"/>
        <v>0</v>
      </c>
      <c r="R357" s="69">
        <f t="shared" si="11"/>
        <v>0</v>
      </c>
      <c r="S357" s="69">
        <f t="shared" si="12"/>
        <v>0</v>
      </c>
      <c r="T357" s="69">
        <f t="shared" si="13"/>
        <v>0</v>
      </c>
      <c r="U357" s="69">
        <f t="shared" si="14"/>
        <v>0</v>
      </c>
      <c r="V357" s="69">
        <f t="shared" si="15"/>
        <v>0</v>
      </c>
      <c r="W357" s="69">
        <f t="shared" si="16"/>
        <v>0</v>
      </c>
      <c r="X357" s="69">
        <f t="shared" si="17"/>
        <v>0</v>
      </c>
      <c r="Y357" s="69">
        <f t="shared" si="18"/>
        <v>0</v>
      </c>
      <c r="Z357" s="69">
        <f t="shared" si="19"/>
        <v>0</v>
      </c>
      <c r="AA357" s="69">
        <f t="shared" si="20"/>
        <v>0</v>
      </c>
      <c r="AB357" s="69">
        <f t="shared" si="21"/>
        <v>0</v>
      </c>
      <c r="AC357" s="69">
        <f t="shared" si="22"/>
        <v>0</v>
      </c>
      <c r="AD357" s="69">
        <f t="shared" si="23"/>
        <v>0</v>
      </c>
      <c r="AE357" s="69">
        <f t="shared" si="24"/>
        <v>0</v>
      </c>
      <c r="AF357" s="69">
        <f t="shared" si="25"/>
        <v>0</v>
      </c>
      <c r="AG357" s="69">
        <f t="shared" si="26"/>
        <v>0</v>
      </c>
      <c r="AH357" s="69">
        <f t="shared" si="27"/>
        <v>0</v>
      </c>
    </row>
    <row r="358">
      <c r="B358" s="116" t="s">
        <v>661</v>
      </c>
      <c r="C358" s="116" t="s">
        <v>662</v>
      </c>
      <c r="D358" s="32">
        <v>130.0</v>
      </c>
      <c r="E358" s="62">
        <f t="shared" si="28"/>
        <v>131.3</v>
      </c>
      <c r="F358" s="68">
        <f t="shared" si="1"/>
        <v>132.6</v>
      </c>
      <c r="G358" s="68">
        <f t="shared" si="2"/>
        <v>133.9</v>
      </c>
      <c r="H358" s="69">
        <f t="shared" si="3"/>
        <v>135.2</v>
      </c>
      <c r="I358" s="69">
        <f t="shared" si="4"/>
        <v>136.5</v>
      </c>
      <c r="J358" s="69">
        <f t="shared" si="5"/>
        <v>137.8</v>
      </c>
      <c r="K358" s="69">
        <f t="shared" si="6"/>
        <v>139.1</v>
      </c>
      <c r="L358" s="69">
        <f t="array" ref="L358">D358*1.08</f>
        <v>140.4</v>
      </c>
      <c r="M358" s="69">
        <f t="shared" si="7"/>
        <v>141.7</v>
      </c>
      <c r="N358" s="69">
        <f t="array" ref="N358">D358*1.1</f>
        <v>143</v>
      </c>
      <c r="O358" s="69">
        <f t="shared" si="8"/>
        <v>144.3</v>
      </c>
      <c r="P358" s="69">
        <f t="shared" si="9"/>
        <v>145.6</v>
      </c>
      <c r="Q358" s="69">
        <f t="shared" si="10"/>
        <v>146.9</v>
      </c>
      <c r="R358" s="69">
        <f t="shared" si="11"/>
        <v>148.2</v>
      </c>
      <c r="S358" s="69">
        <f t="shared" si="12"/>
        <v>149.5</v>
      </c>
      <c r="T358" s="69">
        <f t="shared" si="13"/>
        <v>150.8</v>
      </c>
      <c r="U358" s="69">
        <f t="shared" si="14"/>
        <v>152.1</v>
      </c>
      <c r="V358" s="69">
        <f t="shared" si="15"/>
        <v>153.4</v>
      </c>
      <c r="W358" s="69">
        <f t="shared" si="16"/>
        <v>154.7</v>
      </c>
      <c r="X358" s="69">
        <f t="shared" si="17"/>
        <v>156</v>
      </c>
      <c r="Y358" s="69">
        <f t="shared" si="18"/>
        <v>157.3</v>
      </c>
      <c r="Z358" s="69">
        <f t="shared" si="19"/>
        <v>158.6</v>
      </c>
      <c r="AA358" s="69">
        <f t="shared" si="20"/>
        <v>159.9</v>
      </c>
      <c r="AB358" s="69">
        <f t="shared" si="21"/>
        <v>161.2</v>
      </c>
      <c r="AC358" s="69">
        <f t="shared" si="22"/>
        <v>162.5</v>
      </c>
      <c r="AD358" s="69">
        <f t="shared" si="23"/>
        <v>163.8</v>
      </c>
      <c r="AE358" s="69">
        <f t="shared" si="24"/>
        <v>165.1</v>
      </c>
      <c r="AF358" s="69">
        <f t="shared" si="25"/>
        <v>166.4</v>
      </c>
      <c r="AG358" s="69">
        <f t="shared" si="26"/>
        <v>167.7</v>
      </c>
      <c r="AH358" s="69">
        <f t="shared" si="27"/>
        <v>169</v>
      </c>
    </row>
    <row r="359">
      <c r="B359" s="116" t="s">
        <v>663</v>
      </c>
      <c r="C359" s="116" t="s">
        <v>664</v>
      </c>
      <c r="D359" s="32">
        <v>230.0</v>
      </c>
      <c r="E359" s="62">
        <f t="shared" si="28"/>
        <v>232.3</v>
      </c>
      <c r="F359" s="68">
        <f t="shared" si="1"/>
        <v>234.6</v>
      </c>
      <c r="G359" s="68">
        <f t="shared" si="2"/>
        <v>236.9</v>
      </c>
      <c r="H359" s="69">
        <f t="shared" si="3"/>
        <v>239.2</v>
      </c>
      <c r="I359" s="69">
        <f t="shared" si="4"/>
        <v>241.5</v>
      </c>
      <c r="J359" s="69">
        <f t="shared" si="5"/>
        <v>243.8</v>
      </c>
      <c r="K359" s="69">
        <f t="shared" si="6"/>
        <v>246.1</v>
      </c>
      <c r="L359" s="69">
        <f t="array" ref="L359">D359*1.08</f>
        <v>248.4</v>
      </c>
      <c r="M359" s="69">
        <f t="shared" si="7"/>
        <v>250.7</v>
      </c>
      <c r="N359" s="69">
        <f t="array" ref="N359">D359*1.1</f>
        <v>253</v>
      </c>
      <c r="O359" s="69">
        <f t="shared" si="8"/>
        <v>255.3</v>
      </c>
      <c r="P359" s="69">
        <f t="shared" si="9"/>
        <v>257.6</v>
      </c>
      <c r="Q359" s="69">
        <f t="shared" si="10"/>
        <v>259.9</v>
      </c>
      <c r="R359" s="69">
        <f t="shared" si="11"/>
        <v>262.2</v>
      </c>
      <c r="S359" s="69">
        <f t="shared" si="12"/>
        <v>264.5</v>
      </c>
      <c r="T359" s="69">
        <f t="shared" si="13"/>
        <v>266.8</v>
      </c>
      <c r="U359" s="69">
        <f t="shared" si="14"/>
        <v>269.1</v>
      </c>
      <c r="V359" s="69">
        <f t="shared" si="15"/>
        <v>271.4</v>
      </c>
      <c r="W359" s="69">
        <f t="shared" si="16"/>
        <v>273.7</v>
      </c>
      <c r="X359" s="69">
        <f t="shared" si="17"/>
        <v>276</v>
      </c>
      <c r="Y359" s="69">
        <f t="shared" si="18"/>
        <v>278.3</v>
      </c>
      <c r="Z359" s="69">
        <f t="shared" si="19"/>
        <v>280.6</v>
      </c>
      <c r="AA359" s="69">
        <f t="shared" si="20"/>
        <v>282.9</v>
      </c>
      <c r="AB359" s="69">
        <f t="shared" si="21"/>
        <v>285.2</v>
      </c>
      <c r="AC359" s="69">
        <f t="shared" si="22"/>
        <v>287.5</v>
      </c>
      <c r="AD359" s="69">
        <f t="shared" si="23"/>
        <v>289.8</v>
      </c>
      <c r="AE359" s="69">
        <f t="shared" si="24"/>
        <v>292.1</v>
      </c>
      <c r="AF359" s="69">
        <f t="shared" si="25"/>
        <v>294.4</v>
      </c>
      <c r="AG359" s="69">
        <f t="shared" si="26"/>
        <v>296.7</v>
      </c>
      <c r="AH359" s="69">
        <f t="shared" si="27"/>
        <v>299</v>
      </c>
    </row>
    <row r="360">
      <c r="B360" s="116" t="s">
        <v>665</v>
      </c>
      <c r="C360" s="116" t="s">
        <v>666</v>
      </c>
      <c r="D360" s="32">
        <v>450.0</v>
      </c>
      <c r="E360" s="62">
        <f t="shared" si="28"/>
        <v>454.5</v>
      </c>
      <c r="F360" s="68">
        <f t="shared" si="1"/>
        <v>459</v>
      </c>
      <c r="G360" s="68">
        <f t="shared" si="2"/>
        <v>463.5</v>
      </c>
      <c r="H360" s="69">
        <f t="shared" si="3"/>
        <v>468</v>
      </c>
      <c r="I360" s="69">
        <f t="shared" si="4"/>
        <v>472.5</v>
      </c>
      <c r="J360" s="69">
        <f t="shared" si="5"/>
        <v>477</v>
      </c>
      <c r="K360" s="69">
        <f t="shared" si="6"/>
        <v>481.5</v>
      </c>
      <c r="L360" s="69">
        <f t="array" ref="L360">D360*1.08</f>
        <v>486</v>
      </c>
      <c r="M360" s="69">
        <f t="shared" si="7"/>
        <v>490.5</v>
      </c>
      <c r="N360" s="69">
        <f t="array" ref="N360">D360*1.1</f>
        <v>495</v>
      </c>
      <c r="O360" s="69">
        <f t="shared" si="8"/>
        <v>499.5</v>
      </c>
      <c r="P360" s="69">
        <f t="shared" si="9"/>
        <v>504</v>
      </c>
      <c r="Q360" s="69">
        <f t="shared" si="10"/>
        <v>508.5</v>
      </c>
      <c r="R360" s="69">
        <f t="shared" si="11"/>
        <v>513</v>
      </c>
      <c r="S360" s="69">
        <f t="shared" si="12"/>
        <v>517.5</v>
      </c>
      <c r="T360" s="69">
        <f t="shared" si="13"/>
        <v>522</v>
      </c>
      <c r="U360" s="69">
        <f t="shared" si="14"/>
        <v>526.5</v>
      </c>
      <c r="V360" s="69">
        <f t="shared" si="15"/>
        <v>531</v>
      </c>
      <c r="W360" s="69">
        <f t="shared" si="16"/>
        <v>535.5</v>
      </c>
      <c r="X360" s="69">
        <f t="shared" si="17"/>
        <v>540</v>
      </c>
      <c r="Y360" s="69">
        <f t="shared" si="18"/>
        <v>544.5</v>
      </c>
      <c r="Z360" s="69">
        <f t="shared" si="19"/>
        <v>549</v>
      </c>
      <c r="AA360" s="69">
        <f t="shared" si="20"/>
        <v>553.5</v>
      </c>
      <c r="AB360" s="69">
        <f t="shared" si="21"/>
        <v>558</v>
      </c>
      <c r="AC360" s="69">
        <f t="shared" si="22"/>
        <v>562.5</v>
      </c>
      <c r="AD360" s="69">
        <f t="shared" si="23"/>
        <v>567</v>
      </c>
      <c r="AE360" s="69">
        <f t="shared" si="24"/>
        <v>571.5</v>
      </c>
      <c r="AF360" s="69">
        <f t="shared" si="25"/>
        <v>576</v>
      </c>
      <c r="AG360" s="69">
        <f t="shared" si="26"/>
        <v>580.5</v>
      </c>
      <c r="AH360" s="69">
        <f t="shared" si="27"/>
        <v>585</v>
      </c>
    </row>
    <row r="361">
      <c r="B361" s="116" t="s">
        <v>667</v>
      </c>
      <c r="C361" s="116" t="s">
        <v>668</v>
      </c>
      <c r="D361" s="32">
        <v>120.0</v>
      </c>
      <c r="E361" s="62">
        <f t="shared" si="28"/>
        <v>121.2</v>
      </c>
      <c r="F361" s="68">
        <f t="shared" si="1"/>
        <v>122.4</v>
      </c>
      <c r="G361" s="68">
        <f t="shared" si="2"/>
        <v>123.6</v>
      </c>
      <c r="H361" s="69">
        <f t="shared" si="3"/>
        <v>124.8</v>
      </c>
      <c r="I361" s="69">
        <f t="shared" si="4"/>
        <v>126</v>
      </c>
      <c r="J361" s="69">
        <f t="shared" si="5"/>
        <v>127.2</v>
      </c>
      <c r="K361" s="69">
        <f t="shared" si="6"/>
        <v>128.4</v>
      </c>
      <c r="L361" s="69">
        <f t="array" ref="L361">D361*1.08</f>
        <v>129.6</v>
      </c>
      <c r="M361" s="69">
        <f t="shared" si="7"/>
        <v>130.8</v>
      </c>
      <c r="N361" s="69">
        <f t="array" ref="N361">D361*1.1</f>
        <v>132</v>
      </c>
      <c r="O361" s="69">
        <f t="shared" si="8"/>
        <v>133.2</v>
      </c>
      <c r="P361" s="69">
        <f t="shared" si="9"/>
        <v>134.4</v>
      </c>
      <c r="Q361" s="69">
        <f t="shared" si="10"/>
        <v>135.6</v>
      </c>
      <c r="R361" s="69">
        <f t="shared" si="11"/>
        <v>136.8</v>
      </c>
      <c r="S361" s="69">
        <f t="shared" si="12"/>
        <v>138</v>
      </c>
      <c r="T361" s="69">
        <f t="shared" si="13"/>
        <v>139.2</v>
      </c>
      <c r="U361" s="69">
        <f t="shared" si="14"/>
        <v>140.4</v>
      </c>
      <c r="V361" s="69">
        <f t="shared" si="15"/>
        <v>141.6</v>
      </c>
      <c r="W361" s="69">
        <f t="shared" si="16"/>
        <v>142.8</v>
      </c>
      <c r="X361" s="69">
        <f t="shared" si="17"/>
        <v>144</v>
      </c>
      <c r="Y361" s="69">
        <f t="shared" si="18"/>
        <v>145.2</v>
      </c>
      <c r="Z361" s="69">
        <f t="shared" si="19"/>
        <v>146.4</v>
      </c>
      <c r="AA361" s="69">
        <f t="shared" si="20"/>
        <v>147.6</v>
      </c>
      <c r="AB361" s="69">
        <f t="shared" si="21"/>
        <v>148.8</v>
      </c>
      <c r="AC361" s="69">
        <f t="shared" si="22"/>
        <v>150</v>
      </c>
      <c r="AD361" s="69">
        <f t="shared" si="23"/>
        <v>151.2</v>
      </c>
      <c r="AE361" s="69">
        <f t="shared" si="24"/>
        <v>152.4</v>
      </c>
      <c r="AF361" s="69">
        <f t="shared" si="25"/>
        <v>153.6</v>
      </c>
      <c r="AG361" s="69">
        <f t="shared" si="26"/>
        <v>154.8</v>
      </c>
      <c r="AH361" s="69">
        <f t="shared" si="27"/>
        <v>156</v>
      </c>
    </row>
    <row r="362">
      <c r="B362" s="116"/>
      <c r="C362" s="116" t="s">
        <v>669</v>
      </c>
      <c r="D362" s="32">
        <v>0.0</v>
      </c>
      <c r="E362" s="62">
        <f t="shared" si="28"/>
        <v>0</v>
      </c>
      <c r="F362" s="68">
        <f t="shared" si="1"/>
        <v>0</v>
      </c>
      <c r="G362" s="68">
        <f t="shared" si="2"/>
        <v>0</v>
      </c>
      <c r="H362" s="69">
        <f t="shared" si="3"/>
        <v>0</v>
      </c>
      <c r="I362" s="69">
        <f t="shared" si="4"/>
        <v>0</v>
      </c>
      <c r="J362" s="69">
        <f t="shared" si="5"/>
        <v>0</v>
      </c>
      <c r="K362" s="69">
        <f t="shared" si="6"/>
        <v>0</v>
      </c>
      <c r="L362" s="69">
        <f t="array" ref="L362">D362*1.08</f>
        <v>0</v>
      </c>
      <c r="M362" s="69">
        <f t="shared" si="7"/>
        <v>0</v>
      </c>
      <c r="N362" s="69">
        <f t="array" ref="N362">D362*1.1</f>
        <v>0</v>
      </c>
      <c r="O362" s="69">
        <f t="shared" si="8"/>
        <v>0</v>
      </c>
      <c r="P362" s="69">
        <f t="shared" si="9"/>
        <v>0</v>
      </c>
      <c r="Q362" s="69">
        <f t="shared" si="10"/>
        <v>0</v>
      </c>
      <c r="R362" s="69">
        <f t="shared" si="11"/>
        <v>0</v>
      </c>
      <c r="S362" s="69">
        <f t="shared" si="12"/>
        <v>0</v>
      </c>
      <c r="T362" s="69">
        <f t="shared" si="13"/>
        <v>0</v>
      </c>
      <c r="U362" s="69">
        <f t="shared" si="14"/>
        <v>0</v>
      </c>
      <c r="V362" s="69">
        <f t="shared" si="15"/>
        <v>0</v>
      </c>
      <c r="W362" s="69">
        <f t="shared" si="16"/>
        <v>0</v>
      </c>
      <c r="X362" s="69">
        <f t="shared" si="17"/>
        <v>0</v>
      </c>
      <c r="Y362" s="69">
        <f t="shared" si="18"/>
        <v>0</v>
      </c>
      <c r="Z362" s="69">
        <f t="shared" si="19"/>
        <v>0</v>
      </c>
      <c r="AA362" s="69">
        <f t="shared" si="20"/>
        <v>0</v>
      </c>
      <c r="AB362" s="69">
        <f t="shared" si="21"/>
        <v>0</v>
      </c>
      <c r="AC362" s="69">
        <f t="shared" si="22"/>
        <v>0</v>
      </c>
      <c r="AD362" s="69">
        <f t="shared" si="23"/>
        <v>0</v>
      </c>
      <c r="AE362" s="69">
        <f t="shared" si="24"/>
        <v>0</v>
      </c>
      <c r="AF362" s="69">
        <f t="shared" si="25"/>
        <v>0</v>
      </c>
      <c r="AG362" s="69">
        <f t="shared" si="26"/>
        <v>0</v>
      </c>
      <c r="AH362" s="69">
        <f t="shared" si="27"/>
        <v>0</v>
      </c>
    </row>
    <row r="363">
      <c r="B363" s="116"/>
      <c r="C363" s="116" t="s">
        <v>670</v>
      </c>
      <c r="D363" s="32">
        <v>0.0</v>
      </c>
      <c r="E363" s="62">
        <f t="shared" si="28"/>
        <v>0</v>
      </c>
      <c r="F363" s="68">
        <f t="shared" si="1"/>
        <v>0</v>
      </c>
      <c r="G363" s="68">
        <f t="shared" si="2"/>
        <v>0</v>
      </c>
      <c r="H363" s="69">
        <f t="shared" si="3"/>
        <v>0</v>
      </c>
      <c r="I363" s="69">
        <f t="shared" si="4"/>
        <v>0</v>
      </c>
      <c r="J363" s="69">
        <f t="shared" si="5"/>
        <v>0</v>
      </c>
      <c r="K363" s="69">
        <f t="shared" si="6"/>
        <v>0</v>
      </c>
      <c r="L363" s="69">
        <f t="array" ref="L363">D363*1.08</f>
        <v>0</v>
      </c>
      <c r="M363" s="69">
        <f t="shared" si="7"/>
        <v>0</v>
      </c>
      <c r="N363" s="69">
        <f t="array" ref="N363">D363*1.1</f>
        <v>0</v>
      </c>
      <c r="O363" s="69">
        <f t="shared" si="8"/>
        <v>0</v>
      </c>
      <c r="P363" s="69">
        <f t="shared" si="9"/>
        <v>0</v>
      </c>
      <c r="Q363" s="69">
        <f t="shared" si="10"/>
        <v>0</v>
      </c>
      <c r="R363" s="69">
        <f t="shared" si="11"/>
        <v>0</v>
      </c>
      <c r="S363" s="69">
        <f t="shared" si="12"/>
        <v>0</v>
      </c>
      <c r="T363" s="69">
        <f t="shared" si="13"/>
        <v>0</v>
      </c>
      <c r="U363" s="69">
        <f t="shared" si="14"/>
        <v>0</v>
      </c>
      <c r="V363" s="69">
        <f t="shared" si="15"/>
        <v>0</v>
      </c>
      <c r="W363" s="69">
        <f t="shared" si="16"/>
        <v>0</v>
      </c>
      <c r="X363" s="69">
        <f t="shared" si="17"/>
        <v>0</v>
      </c>
      <c r="Y363" s="69">
        <f t="shared" si="18"/>
        <v>0</v>
      </c>
      <c r="Z363" s="69">
        <f t="shared" si="19"/>
        <v>0</v>
      </c>
      <c r="AA363" s="69">
        <f t="shared" si="20"/>
        <v>0</v>
      </c>
      <c r="AB363" s="69">
        <f t="shared" si="21"/>
        <v>0</v>
      </c>
      <c r="AC363" s="69">
        <f t="shared" si="22"/>
        <v>0</v>
      </c>
      <c r="AD363" s="69">
        <f t="shared" si="23"/>
        <v>0</v>
      </c>
      <c r="AE363" s="69">
        <f t="shared" si="24"/>
        <v>0</v>
      </c>
      <c r="AF363" s="69">
        <f t="shared" si="25"/>
        <v>0</v>
      </c>
      <c r="AG363" s="69">
        <f t="shared" si="26"/>
        <v>0</v>
      </c>
      <c r="AH363" s="69">
        <f t="shared" si="27"/>
        <v>0</v>
      </c>
    </row>
    <row r="364">
      <c r="B364" s="116" t="s">
        <v>671</v>
      </c>
      <c r="C364" s="116" t="s">
        <v>672</v>
      </c>
      <c r="D364" s="32">
        <v>5220.0</v>
      </c>
      <c r="E364" s="62">
        <f t="shared" si="28"/>
        <v>5272.2</v>
      </c>
      <c r="F364" s="68">
        <f t="shared" si="1"/>
        <v>5324.4</v>
      </c>
      <c r="G364" s="68">
        <f t="shared" si="2"/>
        <v>5376.6</v>
      </c>
      <c r="H364" s="69">
        <f t="shared" si="3"/>
        <v>5428.8</v>
      </c>
      <c r="I364" s="69">
        <f t="shared" si="4"/>
        <v>5481</v>
      </c>
      <c r="J364" s="69">
        <f t="shared" si="5"/>
        <v>5533.2</v>
      </c>
      <c r="K364" s="69">
        <f t="shared" si="6"/>
        <v>5585.4</v>
      </c>
      <c r="L364" s="69">
        <f t="array" ref="L364">D364*1.08</f>
        <v>5637.6</v>
      </c>
      <c r="M364" s="69">
        <f t="shared" si="7"/>
        <v>5689.8</v>
      </c>
      <c r="N364" s="69">
        <f t="array" ref="N364">D364*1.1</f>
        <v>5742</v>
      </c>
      <c r="O364" s="69">
        <f t="shared" si="8"/>
        <v>5794.2</v>
      </c>
      <c r="P364" s="69">
        <f t="shared" si="9"/>
        <v>5846.4</v>
      </c>
      <c r="Q364" s="69">
        <f t="shared" si="10"/>
        <v>5898.6</v>
      </c>
      <c r="R364" s="69">
        <f t="shared" si="11"/>
        <v>5950.8</v>
      </c>
      <c r="S364" s="69">
        <f t="shared" si="12"/>
        <v>6003</v>
      </c>
      <c r="T364" s="69">
        <f t="shared" si="13"/>
        <v>6055.2</v>
      </c>
      <c r="U364" s="69">
        <f t="shared" si="14"/>
        <v>6107.4</v>
      </c>
      <c r="V364" s="69">
        <f t="shared" si="15"/>
        <v>6159.6</v>
      </c>
      <c r="W364" s="69">
        <f t="shared" si="16"/>
        <v>6211.8</v>
      </c>
      <c r="X364" s="69">
        <f t="shared" si="17"/>
        <v>6264</v>
      </c>
      <c r="Y364" s="69">
        <f t="shared" si="18"/>
        <v>6316.2</v>
      </c>
      <c r="Z364" s="69">
        <f t="shared" si="19"/>
        <v>6368.4</v>
      </c>
      <c r="AA364" s="69">
        <f t="shared" si="20"/>
        <v>6420.6</v>
      </c>
      <c r="AB364" s="69">
        <f t="shared" si="21"/>
        <v>6472.8</v>
      </c>
      <c r="AC364" s="69">
        <f t="shared" si="22"/>
        <v>6525</v>
      </c>
      <c r="AD364" s="69">
        <f t="shared" si="23"/>
        <v>6577.2</v>
      </c>
      <c r="AE364" s="69">
        <f t="shared" si="24"/>
        <v>6629.4</v>
      </c>
      <c r="AF364" s="69">
        <f t="shared" si="25"/>
        <v>6681.6</v>
      </c>
      <c r="AG364" s="69">
        <f t="shared" si="26"/>
        <v>6733.8</v>
      </c>
      <c r="AH364" s="69">
        <f t="shared" si="27"/>
        <v>6786</v>
      </c>
    </row>
    <row r="365">
      <c r="B365" s="116" t="s">
        <v>673</v>
      </c>
      <c r="C365" s="116" t="s">
        <v>674</v>
      </c>
      <c r="D365" s="32">
        <v>5900.0</v>
      </c>
      <c r="E365" s="62">
        <f t="shared" si="28"/>
        <v>5959</v>
      </c>
      <c r="F365" s="68">
        <f t="shared" si="1"/>
        <v>6018</v>
      </c>
      <c r="G365" s="68">
        <f t="shared" si="2"/>
        <v>6077</v>
      </c>
      <c r="H365" s="69">
        <f t="shared" si="3"/>
        <v>6136</v>
      </c>
      <c r="I365" s="69">
        <f t="shared" si="4"/>
        <v>6195</v>
      </c>
      <c r="J365" s="69">
        <f t="shared" si="5"/>
        <v>6254</v>
      </c>
      <c r="K365" s="69">
        <f t="shared" si="6"/>
        <v>6313</v>
      </c>
      <c r="L365" s="69">
        <f t="array" ref="L365">D365*1.08</f>
        <v>6372</v>
      </c>
      <c r="M365" s="69">
        <f t="shared" si="7"/>
        <v>6431</v>
      </c>
      <c r="N365" s="69">
        <f t="array" ref="N365">D365*1.1</f>
        <v>6490</v>
      </c>
      <c r="O365" s="69">
        <f t="shared" si="8"/>
        <v>6549</v>
      </c>
      <c r="P365" s="69">
        <f t="shared" si="9"/>
        <v>6608</v>
      </c>
      <c r="Q365" s="69">
        <f t="shared" si="10"/>
        <v>6667</v>
      </c>
      <c r="R365" s="69">
        <f t="shared" si="11"/>
        <v>6726</v>
      </c>
      <c r="S365" s="69">
        <f t="shared" si="12"/>
        <v>6785</v>
      </c>
      <c r="T365" s="69">
        <f t="shared" si="13"/>
        <v>6844</v>
      </c>
      <c r="U365" s="69">
        <f t="shared" si="14"/>
        <v>6903</v>
      </c>
      <c r="V365" s="69">
        <f t="shared" si="15"/>
        <v>6962</v>
      </c>
      <c r="W365" s="69">
        <f t="shared" si="16"/>
        <v>7021</v>
      </c>
      <c r="X365" s="69">
        <f t="shared" si="17"/>
        <v>7080</v>
      </c>
      <c r="Y365" s="69">
        <f t="shared" si="18"/>
        <v>7139</v>
      </c>
      <c r="Z365" s="69">
        <f t="shared" si="19"/>
        <v>7198</v>
      </c>
      <c r="AA365" s="69">
        <f t="shared" si="20"/>
        <v>7257</v>
      </c>
      <c r="AB365" s="69">
        <f t="shared" si="21"/>
        <v>7316</v>
      </c>
      <c r="AC365" s="69">
        <f t="shared" si="22"/>
        <v>7375</v>
      </c>
      <c r="AD365" s="69">
        <f t="shared" si="23"/>
        <v>7434</v>
      </c>
      <c r="AE365" s="69">
        <f t="shared" si="24"/>
        <v>7493</v>
      </c>
      <c r="AF365" s="69">
        <f t="shared" si="25"/>
        <v>7552</v>
      </c>
      <c r="AG365" s="69">
        <f t="shared" si="26"/>
        <v>7611</v>
      </c>
      <c r="AH365" s="69">
        <f t="shared" si="27"/>
        <v>7670</v>
      </c>
    </row>
    <row r="366">
      <c r="B366" s="116"/>
      <c r="C366" s="116" t="s">
        <v>675</v>
      </c>
      <c r="D366" s="32">
        <v>0.0</v>
      </c>
      <c r="E366" s="62">
        <f t="shared" si="28"/>
        <v>0</v>
      </c>
      <c r="F366" s="68">
        <f t="shared" si="1"/>
        <v>0</v>
      </c>
      <c r="G366" s="68">
        <f t="shared" si="2"/>
        <v>0</v>
      </c>
      <c r="H366" s="69">
        <f t="shared" si="3"/>
        <v>0</v>
      </c>
      <c r="I366" s="69">
        <f t="shared" si="4"/>
        <v>0</v>
      </c>
      <c r="J366" s="69">
        <f t="shared" si="5"/>
        <v>0</v>
      </c>
      <c r="K366" s="69">
        <f t="shared" si="6"/>
        <v>0</v>
      </c>
      <c r="L366" s="69">
        <f t="array" ref="L366">D366*1.08</f>
        <v>0</v>
      </c>
      <c r="M366" s="69">
        <f t="shared" si="7"/>
        <v>0</v>
      </c>
      <c r="N366" s="69">
        <f t="array" ref="N366">D366*1.1</f>
        <v>0</v>
      </c>
      <c r="O366" s="69">
        <f t="shared" si="8"/>
        <v>0</v>
      </c>
      <c r="P366" s="69">
        <f t="shared" si="9"/>
        <v>0</v>
      </c>
      <c r="Q366" s="69">
        <f t="shared" si="10"/>
        <v>0</v>
      </c>
      <c r="R366" s="69">
        <f t="shared" si="11"/>
        <v>0</v>
      </c>
      <c r="S366" s="69">
        <f t="shared" si="12"/>
        <v>0</v>
      </c>
      <c r="T366" s="69">
        <f t="shared" si="13"/>
        <v>0</v>
      </c>
      <c r="U366" s="69">
        <f t="shared" si="14"/>
        <v>0</v>
      </c>
      <c r="V366" s="69">
        <f t="shared" si="15"/>
        <v>0</v>
      </c>
      <c r="W366" s="69">
        <f t="shared" si="16"/>
        <v>0</v>
      </c>
      <c r="X366" s="69">
        <f t="shared" si="17"/>
        <v>0</v>
      </c>
      <c r="Y366" s="69">
        <f t="shared" si="18"/>
        <v>0</v>
      </c>
      <c r="Z366" s="69">
        <f t="shared" si="19"/>
        <v>0</v>
      </c>
      <c r="AA366" s="69">
        <f t="shared" si="20"/>
        <v>0</v>
      </c>
      <c r="AB366" s="69">
        <f t="shared" si="21"/>
        <v>0</v>
      </c>
      <c r="AC366" s="69">
        <f t="shared" si="22"/>
        <v>0</v>
      </c>
      <c r="AD366" s="69">
        <f t="shared" si="23"/>
        <v>0</v>
      </c>
      <c r="AE366" s="69">
        <f t="shared" si="24"/>
        <v>0</v>
      </c>
      <c r="AF366" s="69">
        <f t="shared" si="25"/>
        <v>0</v>
      </c>
      <c r="AG366" s="69">
        <f t="shared" si="26"/>
        <v>0</v>
      </c>
      <c r="AH366" s="69">
        <f t="shared" si="27"/>
        <v>0</v>
      </c>
    </row>
    <row r="367">
      <c r="B367" s="116"/>
      <c r="C367" s="116" t="s">
        <v>676</v>
      </c>
      <c r="D367" s="32">
        <v>0.0</v>
      </c>
      <c r="E367" s="62">
        <f t="shared" si="28"/>
        <v>0</v>
      </c>
      <c r="F367" s="68">
        <f t="shared" si="1"/>
        <v>0</v>
      </c>
      <c r="G367" s="68">
        <f t="shared" si="2"/>
        <v>0</v>
      </c>
      <c r="H367" s="69">
        <f t="shared" si="3"/>
        <v>0</v>
      </c>
      <c r="I367" s="69">
        <f t="shared" si="4"/>
        <v>0</v>
      </c>
      <c r="J367" s="69">
        <f t="shared" si="5"/>
        <v>0</v>
      </c>
      <c r="K367" s="69">
        <f t="shared" si="6"/>
        <v>0</v>
      </c>
      <c r="L367" s="69">
        <f t="array" ref="L367">D367*1.08</f>
        <v>0</v>
      </c>
      <c r="M367" s="69">
        <f t="shared" si="7"/>
        <v>0</v>
      </c>
      <c r="N367" s="69">
        <f t="array" ref="N367">D367*1.1</f>
        <v>0</v>
      </c>
      <c r="O367" s="69">
        <f t="shared" si="8"/>
        <v>0</v>
      </c>
      <c r="P367" s="69">
        <f t="shared" si="9"/>
        <v>0</v>
      </c>
      <c r="Q367" s="69">
        <f t="shared" si="10"/>
        <v>0</v>
      </c>
      <c r="R367" s="69">
        <f t="shared" si="11"/>
        <v>0</v>
      </c>
      <c r="S367" s="69">
        <f t="shared" si="12"/>
        <v>0</v>
      </c>
      <c r="T367" s="69">
        <f t="shared" si="13"/>
        <v>0</v>
      </c>
      <c r="U367" s="69">
        <f t="shared" si="14"/>
        <v>0</v>
      </c>
      <c r="V367" s="69">
        <f t="shared" si="15"/>
        <v>0</v>
      </c>
      <c r="W367" s="69">
        <f t="shared" si="16"/>
        <v>0</v>
      </c>
      <c r="X367" s="69">
        <f t="shared" si="17"/>
        <v>0</v>
      </c>
      <c r="Y367" s="69">
        <f t="shared" si="18"/>
        <v>0</v>
      </c>
      <c r="Z367" s="69">
        <f t="shared" si="19"/>
        <v>0</v>
      </c>
      <c r="AA367" s="69">
        <f t="shared" si="20"/>
        <v>0</v>
      </c>
      <c r="AB367" s="69">
        <f t="shared" si="21"/>
        <v>0</v>
      </c>
      <c r="AC367" s="69">
        <f t="shared" si="22"/>
        <v>0</v>
      </c>
      <c r="AD367" s="69">
        <f t="shared" si="23"/>
        <v>0</v>
      </c>
      <c r="AE367" s="69">
        <f t="shared" si="24"/>
        <v>0</v>
      </c>
      <c r="AF367" s="69">
        <f t="shared" si="25"/>
        <v>0</v>
      </c>
      <c r="AG367" s="69">
        <f t="shared" si="26"/>
        <v>0</v>
      </c>
      <c r="AH367" s="69">
        <f t="shared" si="27"/>
        <v>0</v>
      </c>
    </row>
    <row r="368">
      <c r="B368" s="116" t="s">
        <v>677</v>
      </c>
      <c r="C368" s="116" t="s">
        <v>676</v>
      </c>
      <c r="D368" s="32">
        <v>730.0</v>
      </c>
      <c r="E368" s="62">
        <f t="shared" si="28"/>
        <v>737.3</v>
      </c>
      <c r="F368" s="68">
        <f t="shared" si="1"/>
        <v>744.6</v>
      </c>
      <c r="G368" s="68">
        <f t="shared" si="2"/>
        <v>751.9</v>
      </c>
      <c r="H368" s="69">
        <f t="shared" si="3"/>
        <v>759.2</v>
      </c>
      <c r="I368" s="69">
        <f t="shared" si="4"/>
        <v>766.5</v>
      </c>
      <c r="J368" s="69">
        <f t="shared" si="5"/>
        <v>773.8</v>
      </c>
      <c r="K368" s="69">
        <f t="shared" si="6"/>
        <v>781.1</v>
      </c>
      <c r="L368" s="69">
        <f t="array" ref="L368">D368*1.08</f>
        <v>788.4</v>
      </c>
      <c r="M368" s="69">
        <f t="shared" si="7"/>
        <v>795.7</v>
      </c>
      <c r="N368" s="69">
        <f t="array" ref="N368">D368*1.1</f>
        <v>803</v>
      </c>
      <c r="O368" s="69">
        <f t="shared" si="8"/>
        <v>810.3</v>
      </c>
      <c r="P368" s="69">
        <f t="shared" si="9"/>
        <v>817.6</v>
      </c>
      <c r="Q368" s="69">
        <f t="shared" si="10"/>
        <v>824.9</v>
      </c>
      <c r="R368" s="69">
        <f t="shared" si="11"/>
        <v>832.2</v>
      </c>
      <c r="S368" s="69">
        <f t="shared" si="12"/>
        <v>839.5</v>
      </c>
      <c r="T368" s="69">
        <f t="shared" si="13"/>
        <v>846.8</v>
      </c>
      <c r="U368" s="69">
        <f t="shared" si="14"/>
        <v>854.1</v>
      </c>
      <c r="V368" s="69">
        <f t="shared" si="15"/>
        <v>861.4</v>
      </c>
      <c r="W368" s="69">
        <f t="shared" si="16"/>
        <v>868.7</v>
      </c>
      <c r="X368" s="69">
        <f t="shared" si="17"/>
        <v>876</v>
      </c>
      <c r="Y368" s="69">
        <f t="shared" si="18"/>
        <v>883.3</v>
      </c>
      <c r="Z368" s="69">
        <f t="shared" si="19"/>
        <v>890.6</v>
      </c>
      <c r="AA368" s="69">
        <f t="shared" si="20"/>
        <v>897.9</v>
      </c>
      <c r="AB368" s="69">
        <f t="shared" si="21"/>
        <v>905.2</v>
      </c>
      <c r="AC368" s="69">
        <f t="shared" si="22"/>
        <v>912.5</v>
      </c>
      <c r="AD368" s="69">
        <f t="shared" si="23"/>
        <v>919.8</v>
      </c>
      <c r="AE368" s="69">
        <f t="shared" si="24"/>
        <v>927.1</v>
      </c>
      <c r="AF368" s="69">
        <f t="shared" si="25"/>
        <v>934.4</v>
      </c>
      <c r="AG368" s="69">
        <f t="shared" si="26"/>
        <v>941.7</v>
      </c>
      <c r="AH368" s="69">
        <f t="shared" si="27"/>
        <v>949</v>
      </c>
    </row>
    <row r="369">
      <c r="B369" s="116"/>
      <c r="C369" s="116" t="s">
        <v>678</v>
      </c>
      <c r="D369" s="32">
        <v>0.0</v>
      </c>
      <c r="E369" s="62">
        <f t="shared" si="28"/>
        <v>0</v>
      </c>
      <c r="F369" s="68">
        <f t="shared" si="1"/>
        <v>0</v>
      </c>
      <c r="G369" s="68">
        <f t="shared" si="2"/>
        <v>0</v>
      </c>
      <c r="H369" s="69">
        <f t="shared" si="3"/>
        <v>0</v>
      </c>
      <c r="I369" s="69">
        <f t="shared" si="4"/>
        <v>0</v>
      </c>
      <c r="J369" s="69">
        <f t="shared" si="5"/>
        <v>0</v>
      </c>
      <c r="K369" s="69">
        <f t="shared" si="6"/>
        <v>0</v>
      </c>
      <c r="L369" s="69">
        <f t="array" ref="L369">D369*1.08</f>
        <v>0</v>
      </c>
      <c r="M369" s="69">
        <f t="shared" si="7"/>
        <v>0</v>
      </c>
      <c r="N369" s="69">
        <f t="array" ref="N369">D369*1.1</f>
        <v>0</v>
      </c>
      <c r="O369" s="69">
        <f t="shared" si="8"/>
        <v>0</v>
      </c>
      <c r="P369" s="69">
        <f t="shared" si="9"/>
        <v>0</v>
      </c>
      <c r="Q369" s="69">
        <f t="shared" si="10"/>
        <v>0</v>
      </c>
      <c r="R369" s="69">
        <f t="shared" si="11"/>
        <v>0</v>
      </c>
      <c r="S369" s="69">
        <f t="shared" si="12"/>
        <v>0</v>
      </c>
      <c r="T369" s="69">
        <f t="shared" si="13"/>
        <v>0</v>
      </c>
      <c r="U369" s="69">
        <f t="shared" si="14"/>
        <v>0</v>
      </c>
      <c r="V369" s="69">
        <f t="shared" si="15"/>
        <v>0</v>
      </c>
      <c r="W369" s="69">
        <f t="shared" si="16"/>
        <v>0</v>
      </c>
      <c r="X369" s="69">
        <f t="shared" si="17"/>
        <v>0</v>
      </c>
      <c r="Y369" s="69">
        <f t="shared" si="18"/>
        <v>0</v>
      </c>
      <c r="Z369" s="69">
        <f t="shared" si="19"/>
        <v>0</v>
      </c>
      <c r="AA369" s="69">
        <f t="shared" si="20"/>
        <v>0</v>
      </c>
      <c r="AB369" s="69">
        <f t="shared" si="21"/>
        <v>0</v>
      </c>
      <c r="AC369" s="69">
        <f t="shared" si="22"/>
        <v>0</v>
      </c>
      <c r="AD369" s="69">
        <f t="shared" si="23"/>
        <v>0</v>
      </c>
      <c r="AE369" s="69">
        <f t="shared" si="24"/>
        <v>0</v>
      </c>
      <c r="AF369" s="69">
        <f t="shared" si="25"/>
        <v>0</v>
      </c>
      <c r="AG369" s="69">
        <f t="shared" si="26"/>
        <v>0</v>
      </c>
      <c r="AH369" s="69">
        <f t="shared" si="27"/>
        <v>0</v>
      </c>
    </row>
    <row r="370">
      <c r="B370" s="116" t="s">
        <v>679</v>
      </c>
      <c r="C370" s="116" t="s">
        <v>678</v>
      </c>
      <c r="D370" s="32">
        <v>920.0</v>
      </c>
      <c r="E370" s="62">
        <f t="shared" si="28"/>
        <v>929.2</v>
      </c>
      <c r="F370" s="68">
        <f t="shared" si="1"/>
        <v>938.4</v>
      </c>
      <c r="G370" s="68">
        <f t="shared" si="2"/>
        <v>947.6</v>
      </c>
      <c r="H370" s="69">
        <f t="shared" si="3"/>
        <v>956.8</v>
      </c>
      <c r="I370" s="69">
        <f t="shared" si="4"/>
        <v>966</v>
      </c>
      <c r="J370" s="69">
        <f t="shared" si="5"/>
        <v>975.2</v>
      </c>
      <c r="K370" s="69">
        <f t="shared" si="6"/>
        <v>984.4</v>
      </c>
      <c r="L370" s="69">
        <f t="array" ref="L370">D370*1.08</f>
        <v>993.6</v>
      </c>
      <c r="M370" s="69">
        <f t="shared" si="7"/>
        <v>1002.8</v>
      </c>
      <c r="N370" s="69">
        <f t="array" ref="N370">D370*1.1</f>
        <v>1012</v>
      </c>
      <c r="O370" s="69">
        <f t="shared" si="8"/>
        <v>1021.2</v>
      </c>
      <c r="P370" s="69">
        <f t="shared" si="9"/>
        <v>1030.4</v>
      </c>
      <c r="Q370" s="69">
        <f t="shared" si="10"/>
        <v>1039.6</v>
      </c>
      <c r="R370" s="69">
        <f t="shared" si="11"/>
        <v>1048.8</v>
      </c>
      <c r="S370" s="69">
        <f t="shared" si="12"/>
        <v>1058</v>
      </c>
      <c r="T370" s="69">
        <f t="shared" si="13"/>
        <v>1067.2</v>
      </c>
      <c r="U370" s="69">
        <f t="shared" si="14"/>
        <v>1076.4</v>
      </c>
      <c r="V370" s="69">
        <f t="shared" si="15"/>
        <v>1085.6</v>
      </c>
      <c r="W370" s="69">
        <f t="shared" si="16"/>
        <v>1094.8</v>
      </c>
      <c r="X370" s="69">
        <f t="shared" si="17"/>
        <v>1104</v>
      </c>
      <c r="Y370" s="69">
        <f t="shared" si="18"/>
        <v>1113.2</v>
      </c>
      <c r="Z370" s="69">
        <f t="shared" si="19"/>
        <v>1122.4</v>
      </c>
      <c r="AA370" s="69">
        <f t="shared" si="20"/>
        <v>1131.6</v>
      </c>
      <c r="AB370" s="69">
        <f t="shared" si="21"/>
        <v>1140.8</v>
      </c>
      <c r="AC370" s="69">
        <f t="shared" si="22"/>
        <v>1150</v>
      </c>
      <c r="AD370" s="69">
        <f t="shared" si="23"/>
        <v>1159.2</v>
      </c>
      <c r="AE370" s="69">
        <f t="shared" si="24"/>
        <v>1168.4</v>
      </c>
      <c r="AF370" s="69">
        <f t="shared" si="25"/>
        <v>1177.6</v>
      </c>
      <c r="AG370" s="69">
        <f t="shared" si="26"/>
        <v>1186.8</v>
      </c>
      <c r="AH370" s="69">
        <f t="shared" si="27"/>
        <v>1196</v>
      </c>
    </row>
    <row r="371">
      <c r="B371" s="116"/>
      <c r="C371" s="116" t="s">
        <v>680</v>
      </c>
      <c r="D371" s="32">
        <v>0.0</v>
      </c>
      <c r="E371" s="62">
        <f t="shared" si="28"/>
        <v>0</v>
      </c>
      <c r="F371" s="68">
        <f t="shared" si="1"/>
        <v>0</v>
      </c>
      <c r="G371" s="68">
        <f t="shared" si="2"/>
        <v>0</v>
      </c>
      <c r="H371" s="69">
        <f t="shared" si="3"/>
        <v>0</v>
      </c>
      <c r="I371" s="69">
        <f t="shared" si="4"/>
        <v>0</v>
      </c>
      <c r="J371" s="69">
        <f t="shared" si="5"/>
        <v>0</v>
      </c>
      <c r="K371" s="69">
        <f t="shared" si="6"/>
        <v>0</v>
      </c>
      <c r="L371" s="69">
        <f t="array" ref="L371">D371*1.08</f>
        <v>0</v>
      </c>
      <c r="M371" s="69">
        <f t="shared" si="7"/>
        <v>0</v>
      </c>
      <c r="N371" s="69">
        <f t="array" ref="N371">D371*1.1</f>
        <v>0</v>
      </c>
      <c r="O371" s="69">
        <f t="shared" si="8"/>
        <v>0</v>
      </c>
      <c r="P371" s="69">
        <f t="shared" si="9"/>
        <v>0</v>
      </c>
      <c r="Q371" s="69">
        <f t="shared" si="10"/>
        <v>0</v>
      </c>
      <c r="R371" s="69">
        <f t="shared" si="11"/>
        <v>0</v>
      </c>
      <c r="S371" s="69">
        <f t="shared" si="12"/>
        <v>0</v>
      </c>
      <c r="T371" s="69">
        <f t="shared" si="13"/>
        <v>0</v>
      </c>
      <c r="U371" s="69">
        <f t="shared" si="14"/>
        <v>0</v>
      </c>
      <c r="V371" s="69">
        <f t="shared" si="15"/>
        <v>0</v>
      </c>
      <c r="W371" s="69">
        <f t="shared" si="16"/>
        <v>0</v>
      </c>
      <c r="X371" s="69">
        <f t="shared" si="17"/>
        <v>0</v>
      </c>
      <c r="Y371" s="69">
        <f t="shared" si="18"/>
        <v>0</v>
      </c>
      <c r="Z371" s="69">
        <f t="shared" si="19"/>
        <v>0</v>
      </c>
      <c r="AA371" s="69">
        <f t="shared" si="20"/>
        <v>0</v>
      </c>
      <c r="AB371" s="69">
        <f t="shared" si="21"/>
        <v>0</v>
      </c>
      <c r="AC371" s="69">
        <f t="shared" si="22"/>
        <v>0</v>
      </c>
      <c r="AD371" s="69">
        <f t="shared" si="23"/>
        <v>0</v>
      </c>
      <c r="AE371" s="69">
        <f t="shared" si="24"/>
        <v>0</v>
      </c>
      <c r="AF371" s="69">
        <f t="shared" si="25"/>
        <v>0</v>
      </c>
      <c r="AG371" s="69">
        <f t="shared" si="26"/>
        <v>0</v>
      </c>
      <c r="AH371" s="69">
        <f t="shared" si="27"/>
        <v>0</v>
      </c>
    </row>
    <row r="372">
      <c r="B372" s="116" t="s">
        <v>681</v>
      </c>
      <c r="C372" s="116" t="s">
        <v>680</v>
      </c>
      <c r="D372" s="32">
        <v>1110.0</v>
      </c>
      <c r="E372" s="62">
        <f t="shared" si="28"/>
        <v>1121.1</v>
      </c>
      <c r="F372" s="68">
        <f t="shared" si="1"/>
        <v>1132.2</v>
      </c>
      <c r="G372" s="68">
        <f t="shared" si="2"/>
        <v>1143.3</v>
      </c>
      <c r="H372" s="69">
        <f t="shared" si="3"/>
        <v>1154.4</v>
      </c>
      <c r="I372" s="69">
        <f t="shared" si="4"/>
        <v>1165.5</v>
      </c>
      <c r="J372" s="69">
        <f t="shared" si="5"/>
        <v>1176.6</v>
      </c>
      <c r="K372" s="69">
        <f t="shared" si="6"/>
        <v>1187.7</v>
      </c>
      <c r="L372" s="69">
        <f t="array" ref="L372">D372*1.08</f>
        <v>1198.8</v>
      </c>
      <c r="M372" s="69">
        <f t="shared" si="7"/>
        <v>1209.9</v>
      </c>
      <c r="N372" s="69">
        <f t="array" ref="N372">D372*1.1</f>
        <v>1221</v>
      </c>
      <c r="O372" s="69">
        <f t="shared" si="8"/>
        <v>1232.1</v>
      </c>
      <c r="P372" s="69">
        <f t="shared" si="9"/>
        <v>1243.2</v>
      </c>
      <c r="Q372" s="69">
        <f t="shared" si="10"/>
        <v>1254.3</v>
      </c>
      <c r="R372" s="69">
        <f t="shared" si="11"/>
        <v>1265.4</v>
      </c>
      <c r="S372" s="69">
        <f t="shared" si="12"/>
        <v>1276.5</v>
      </c>
      <c r="T372" s="69">
        <f t="shared" si="13"/>
        <v>1287.6</v>
      </c>
      <c r="U372" s="69">
        <f t="shared" si="14"/>
        <v>1298.7</v>
      </c>
      <c r="V372" s="69">
        <f t="shared" si="15"/>
        <v>1309.8</v>
      </c>
      <c r="W372" s="69">
        <f t="shared" si="16"/>
        <v>1320.9</v>
      </c>
      <c r="X372" s="69">
        <f t="shared" si="17"/>
        <v>1332</v>
      </c>
      <c r="Y372" s="69">
        <f t="shared" si="18"/>
        <v>1343.1</v>
      </c>
      <c r="Z372" s="69">
        <f t="shared" si="19"/>
        <v>1354.2</v>
      </c>
      <c r="AA372" s="69">
        <f t="shared" si="20"/>
        <v>1365.3</v>
      </c>
      <c r="AB372" s="69">
        <f t="shared" si="21"/>
        <v>1376.4</v>
      </c>
      <c r="AC372" s="69">
        <f t="shared" si="22"/>
        <v>1387.5</v>
      </c>
      <c r="AD372" s="69">
        <f t="shared" si="23"/>
        <v>1398.6</v>
      </c>
      <c r="AE372" s="69">
        <f t="shared" si="24"/>
        <v>1409.7</v>
      </c>
      <c r="AF372" s="69">
        <f t="shared" si="25"/>
        <v>1420.8</v>
      </c>
      <c r="AG372" s="69">
        <f t="shared" si="26"/>
        <v>1431.9</v>
      </c>
      <c r="AH372" s="69">
        <f t="shared" si="27"/>
        <v>1443</v>
      </c>
    </row>
    <row r="373">
      <c r="B373" s="116"/>
      <c r="C373" s="116" t="s">
        <v>682</v>
      </c>
      <c r="D373" s="32">
        <v>0.0</v>
      </c>
      <c r="E373" s="62">
        <f t="shared" si="28"/>
        <v>0</v>
      </c>
      <c r="F373" s="68">
        <f t="shared" si="1"/>
        <v>0</v>
      </c>
      <c r="G373" s="68">
        <f t="shared" si="2"/>
        <v>0</v>
      </c>
      <c r="H373" s="69">
        <f t="shared" si="3"/>
        <v>0</v>
      </c>
      <c r="I373" s="69">
        <f t="shared" si="4"/>
        <v>0</v>
      </c>
      <c r="J373" s="69">
        <f t="shared" si="5"/>
        <v>0</v>
      </c>
      <c r="K373" s="69">
        <f t="shared" si="6"/>
        <v>0</v>
      </c>
      <c r="L373" s="69">
        <f t="array" ref="L373">D373*1.08</f>
        <v>0</v>
      </c>
      <c r="M373" s="69">
        <f t="shared" si="7"/>
        <v>0</v>
      </c>
      <c r="N373" s="69">
        <f t="array" ref="N373">D373*1.1</f>
        <v>0</v>
      </c>
      <c r="O373" s="69">
        <f t="shared" si="8"/>
        <v>0</v>
      </c>
      <c r="P373" s="69">
        <f t="shared" si="9"/>
        <v>0</v>
      </c>
      <c r="Q373" s="69">
        <f t="shared" si="10"/>
        <v>0</v>
      </c>
      <c r="R373" s="69">
        <f t="shared" si="11"/>
        <v>0</v>
      </c>
      <c r="S373" s="69">
        <f t="shared" si="12"/>
        <v>0</v>
      </c>
      <c r="T373" s="69">
        <f t="shared" si="13"/>
        <v>0</v>
      </c>
      <c r="U373" s="69">
        <f t="shared" si="14"/>
        <v>0</v>
      </c>
      <c r="V373" s="69">
        <f t="shared" si="15"/>
        <v>0</v>
      </c>
      <c r="W373" s="69">
        <f t="shared" si="16"/>
        <v>0</v>
      </c>
      <c r="X373" s="69">
        <f t="shared" si="17"/>
        <v>0</v>
      </c>
      <c r="Y373" s="69">
        <f t="shared" si="18"/>
        <v>0</v>
      </c>
      <c r="Z373" s="69">
        <f t="shared" si="19"/>
        <v>0</v>
      </c>
      <c r="AA373" s="69">
        <f t="shared" si="20"/>
        <v>0</v>
      </c>
      <c r="AB373" s="69">
        <f t="shared" si="21"/>
        <v>0</v>
      </c>
      <c r="AC373" s="69">
        <f t="shared" si="22"/>
        <v>0</v>
      </c>
      <c r="AD373" s="69">
        <f t="shared" si="23"/>
        <v>0</v>
      </c>
      <c r="AE373" s="69">
        <f t="shared" si="24"/>
        <v>0</v>
      </c>
      <c r="AF373" s="69">
        <f t="shared" si="25"/>
        <v>0</v>
      </c>
      <c r="AG373" s="69">
        <f t="shared" si="26"/>
        <v>0</v>
      </c>
      <c r="AH373" s="69">
        <f t="shared" si="27"/>
        <v>0</v>
      </c>
    </row>
    <row r="374">
      <c r="B374" s="116" t="s">
        <v>683</v>
      </c>
      <c r="C374" s="116" t="s">
        <v>684</v>
      </c>
      <c r="D374" s="32">
        <v>1000.0</v>
      </c>
      <c r="E374" s="62">
        <f t="shared" si="28"/>
        <v>1010</v>
      </c>
      <c r="F374" s="68">
        <f t="shared" si="1"/>
        <v>1020</v>
      </c>
      <c r="G374" s="68">
        <f t="shared" si="2"/>
        <v>1030</v>
      </c>
      <c r="H374" s="69">
        <f t="shared" si="3"/>
        <v>1040</v>
      </c>
      <c r="I374" s="69">
        <f t="shared" si="4"/>
        <v>1050</v>
      </c>
      <c r="J374" s="69">
        <f t="shared" si="5"/>
        <v>1060</v>
      </c>
      <c r="K374" s="69">
        <f t="shared" si="6"/>
        <v>1070</v>
      </c>
      <c r="L374" s="69">
        <f t="array" ref="L374">D374*1.08</f>
        <v>1080</v>
      </c>
      <c r="M374" s="69">
        <f t="shared" si="7"/>
        <v>1090</v>
      </c>
      <c r="N374" s="69">
        <f t="array" ref="N374">D374*1.1</f>
        <v>1100</v>
      </c>
      <c r="O374" s="69">
        <f t="shared" si="8"/>
        <v>1110</v>
      </c>
      <c r="P374" s="69">
        <f t="shared" si="9"/>
        <v>1120</v>
      </c>
      <c r="Q374" s="69">
        <f t="shared" si="10"/>
        <v>1130</v>
      </c>
      <c r="R374" s="69">
        <f t="shared" si="11"/>
        <v>1140</v>
      </c>
      <c r="S374" s="69">
        <f t="shared" si="12"/>
        <v>1150</v>
      </c>
      <c r="T374" s="69">
        <f t="shared" si="13"/>
        <v>1160</v>
      </c>
      <c r="U374" s="69">
        <f t="shared" si="14"/>
        <v>1170</v>
      </c>
      <c r="V374" s="69">
        <f t="shared" si="15"/>
        <v>1180</v>
      </c>
      <c r="W374" s="69">
        <f t="shared" si="16"/>
        <v>1190</v>
      </c>
      <c r="X374" s="69">
        <f t="shared" si="17"/>
        <v>1200</v>
      </c>
      <c r="Y374" s="69">
        <f t="shared" si="18"/>
        <v>1210</v>
      </c>
      <c r="Z374" s="69">
        <f t="shared" si="19"/>
        <v>1220</v>
      </c>
      <c r="AA374" s="69">
        <f t="shared" si="20"/>
        <v>1230</v>
      </c>
      <c r="AB374" s="69">
        <f t="shared" si="21"/>
        <v>1240</v>
      </c>
      <c r="AC374" s="69">
        <f t="shared" si="22"/>
        <v>1250</v>
      </c>
      <c r="AD374" s="69">
        <f t="shared" si="23"/>
        <v>1260</v>
      </c>
      <c r="AE374" s="69">
        <f t="shared" si="24"/>
        <v>1270</v>
      </c>
      <c r="AF374" s="69">
        <f t="shared" si="25"/>
        <v>1280</v>
      </c>
      <c r="AG374" s="69">
        <f t="shared" si="26"/>
        <v>1290</v>
      </c>
      <c r="AH374" s="69">
        <f t="shared" si="27"/>
        <v>1300</v>
      </c>
    </row>
    <row r="375">
      <c r="B375" s="116" t="s">
        <v>685</v>
      </c>
      <c r="C375" s="116" t="s">
        <v>686</v>
      </c>
      <c r="D375" s="32">
        <v>1000.0</v>
      </c>
      <c r="E375" s="62">
        <f t="shared" si="28"/>
        <v>1010</v>
      </c>
      <c r="F375" s="68">
        <f t="shared" si="1"/>
        <v>1020</v>
      </c>
      <c r="G375" s="68">
        <f t="shared" si="2"/>
        <v>1030</v>
      </c>
      <c r="H375" s="69">
        <f t="shared" si="3"/>
        <v>1040</v>
      </c>
      <c r="I375" s="69">
        <f t="shared" si="4"/>
        <v>1050</v>
      </c>
      <c r="J375" s="69">
        <f t="shared" si="5"/>
        <v>1060</v>
      </c>
      <c r="K375" s="69">
        <f t="shared" si="6"/>
        <v>1070</v>
      </c>
      <c r="L375" s="69">
        <f t="array" ref="L375">D375*1.08</f>
        <v>1080</v>
      </c>
      <c r="M375" s="69">
        <f t="shared" si="7"/>
        <v>1090</v>
      </c>
      <c r="N375" s="69">
        <f t="array" ref="N375">D375*1.1</f>
        <v>1100</v>
      </c>
      <c r="O375" s="69">
        <f t="shared" si="8"/>
        <v>1110</v>
      </c>
      <c r="P375" s="69">
        <f t="shared" si="9"/>
        <v>1120</v>
      </c>
      <c r="Q375" s="69">
        <f t="shared" si="10"/>
        <v>1130</v>
      </c>
      <c r="R375" s="69">
        <f t="shared" si="11"/>
        <v>1140</v>
      </c>
      <c r="S375" s="69">
        <f t="shared" si="12"/>
        <v>1150</v>
      </c>
      <c r="T375" s="69">
        <f t="shared" si="13"/>
        <v>1160</v>
      </c>
      <c r="U375" s="69">
        <f t="shared" si="14"/>
        <v>1170</v>
      </c>
      <c r="V375" s="69">
        <f t="shared" si="15"/>
        <v>1180</v>
      </c>
      <c r="W375" s="69">
        <f t="shared" si="16"/>
        <v>1190</v>
      </c>
      <c r="X375" s="69">
        <f t="shared" si="17"/>
        <v>1200</v>
      </c>
      <c r="Y375" s="69">
        <f t="shared" si="18"/>
        <v>1210</v>
      </c>
      <c r="Z375" s="69">
        <f t="shared" si="19"/>
        <v>1220</v>
      </c>
      <c r="AA375" s="69">
        <f t="shared" si="20"/>
        <v>1230</v>
      </c>
      <c r="AB375" s="69">
        <f t="shared" si="21"/>
        <v>1240</v>
      </c>
      <c r="AC375" s="69">
        <f t="shared" si="22"/>
        <v>1250</v>
      </c>
      <c r="AD375" s="69">
        <f t="shared" si="23"/>
        <v>1260</v>
      </c>
      <c r="AE375" s="69">
        <f t="shared" si="24"/>
        <v>1270</v>
      </c>
      <c r="AF375" s="69">
        <f t="shared" si="25"/>
        <v>1280</v>
      </c>
      <c r="AG375" s="69">
        <f t="shared" si="26"/>
        <v>1290</v>
      </c>
      <c r="AH375" s="69">
        <f t="shared" si="27"/>
        <v>1300</v>
      </c>
    </row>
    <row r="376">
      <c r="B376" s="116" t="s">
        <v>687</v>
      </c>
      <c r="C376" s="116" t="s">
        <v>688</v>
      </c>
      <c r="D376" s="32">
        <v>1000.0</v>
      </c>
      <c r="E376" s="62">
        <f t="shared" si="28"/>
        <v>1010</v>
      </c>
      <c r="F376" s="68">
        <f t="shared" si="1"/>
        <v>1020</v>
      </c>
      <c r="G376" s="68">
        <f t="shared" si="2"/>
        <v>1030</v>
      </c>
      <c r="H376" s="69">
        <f t="shared" si="3"/>
        <v>1040</v>
      </c>
      <c r="I376" s="69">
        <f t="shared" si="4"/>
        <v>1050</v>
      </c>
      <c r="J376" s="69">
        <f t="shared" si="5"/>
        <v>1060</v>
      </c>
      <c r="K376" s="69">
        <f t="shared" si="6"/>
        <v>1070</v>
      </c>
      <c r="L376" s="69">
        <f t="array" ref="L376">D376*1.08</f>
        <v>1080</v>
      </c>
      <c r="M376" s="69">
        <f t="shared" si="7"/>
        <v>1090</v>
      </c>
      <c r="N376" s="69">
        <f t="array" ref="N376">D376*1.1</f>
        <v>1100</v>
      </c>
      <c r="O376" s="69">
        <f t="shared" si="8"/>
        <v>1110</v>
      </c>
      <c r="P376" s="69">
        <f t="shared" si="9"/>
        <v>1120</v>
      </c>
      <c r="Q376" s="69">
        <f t="shared" si="10"/>
        <v>1130</v>
      </c>
      <c r="R376" s="69">
        <f t="shared" si="11"/>
        <v>1140</v>
      </c>
      <c r="S376" s="69">
        <f t="shared" si="12"/>
        <v>1150</v>
      </c>
      <c r="T376" s="69">
        <f t="shared" si="13"/>
        <v>1160</v>
      </c>
      <c r="U376" s="69">
        <f t="shared" si="14"/>
        <v>1170</v>
      </c>
      <c r="V376" s="69">
        <f t="shared" si="15"/>
        <v>1180</v>
      </c>
      <c r="W376" s="69">
        <f t="shared" si="16"/>
        <v>1190</v>
      </c>
      <c r="X376" s="69">
        <f t="shared" si="17"/>
        <v>1200</v>
      </c>
      <c r="Y376" s="69">
        <f t="shared" si="18"/>
        <v>1210</v>
      </c>
      <c r="Z376" s="69">
        <f t="shared" si="19"/>
        <v>1220</v>
      </c>
      <c r="AA376" s="69">
        <f t="shared" si="20"/>
        <v>1230</v>
      </c>
      <c r="AB376" s="69">
        <f t="shared" si="21"/>
        <v>1240</v>
      </c>
      <c r="AC376" s="69">
        <f t="shared" si="22"/>
        <v>1250</v>
      </c>
      <c r="AD376" s="69">
        <f t="shared" si="23"/>
        <v>1260</v>
      </c>
      <c r="AE376" s="69">
        <f t="shared" si="24"/>
        <v>1270</v>
      </c>
      <c r="AF376" s="69">
        <f t="shared" si="25"/>
        <v>1280</v>
      </c>
      <c r="AG376" s="69">
        <f t="shared" si="26"/>
        <v>1290</v>
      </c>
      <c r="AH376" s="69">
        <f t="shared" si="27"/>
        <v>1300</v>
      </c>
    </row>
    <row r="377">
      <c r="B377" s="116" t="s">
        <v>689</v>
      </c>
      <c r="C377" s="116" t="s">
        <v>690</v>
      </c>
      <c r="D377" s="32">
        <v>1000.0</v>
      </c>
      <c r="E377" s="62">
        <f t="shared" si="28"/>
        <v>1010</v>
      </c>
      <c r="F377" s="68">
        <f t="shared" si="1"/>
        <v>1020</v>
      </c>
      <c r="G377" s="68">
        <f t="shared" si="2"/>
        <v>1030</v>
      </c>
      <c r="H377" s="69">
        <f t="shared" si="3"/>
        <v>1040</v>
      </c>
      <c r="I377" s="69">
        <f t="shared" si="4"/>
        <v>1050</v>
      </c>
      <c r="J377" s="69">
        <f t="shared" si="5"/>
        <v>1060</v>
      </c>
      <c r="K377" s="69">
        <f t="shared" si="6"/>
        <v>1070</v>
      </c>
      <c r="L377" s="69">
        <f t="array" ref="L377">D377*1.08</f>
        <v>1080</v>
      </c>
      <c r="M377" s="69">
        <f t="shared" si="7"/>
        <v>1090</v>
      </c>
      <c r="N377" s="69">
        <f t="array" ref="N377">D377*1.1</f>
        <v>1100</v>
      </c>
      <c r="O377" s="69">
        <f t="shared" si="8"/>
        <v>1110</v>
      </c>
      <c r="P377" s="69">
        <f t="shared" si="9"/>
        <v>1120</v>
      </c>
      <c r="Q377" s="69">
        <f t="shared" si="10"/>
        <v>1130</v>
      </c>
      <c r="R377" s="69">
        <f t="shared" si="11"/>
        <v>1140</v>
      </c>
      <c r="S377" s="69">
        <f t="shared" si="12"/>
        <v>1150</v>
      </c>
      <c r="T377" s="69">
        <f t="shared" si="13"/>
        <v>1160</v>
      </c>
      <c r="U377" s="69">
        <f t="shared" si="14"/>
        <v>1170</v>
      </c>
      <c r="V377" s="69">
        <f t="shared" si="15"/>
        <v>1180</v>
      </c>
      <c r="W377" s="69">
        <f t="shared" si="16"/>
        <v>1190</v>
      </c>
      <c r="X377" s="69">
        <f t="shared" si="17"/>
        <v>1200</v>
      </c>
      <c r="Y377" s="69">
        <f t="shared" si="18"/>
        <v>1210</v>
      </c>
      <c r="Z377" s="69">
        <f t="shared" si="19"/>
        <v>1220</v>
      </c>
      <c r="AA377" s="69">
        <f t="shared" si="20"/>
        <v>1230</v>
      </c>
      <c r="AB377" s="69">
        <f t="shared" si="21"/>
        <v>1240</v>
      </c>
      <c r="AC377" s="69">
        <f t="shared" si="22"/>
        <v>1250</v>
      </c>
      <c r="AD377" s="69">
        <f t="shared" si="23"/>
        <v>1260</v>
      </c>
      <c r="AE377" s="69">
        <f t="shared" si="24"/>
        <v>1270</v>
      </c>
      <c r="AF377" s="69">
        <f t="shared" si="25"/>
        <v>1280</v>
      </c>
      <c r="AG377" s="69">
        <f t="shared" si="26"/>
        <v>1290</v>
      </c>
      <c r="AH377" s="69">
        <f t="shared" si="27"/>
        <v>1300</v>
      </c>
    </row>
    <row r="378">
      <c r="B378" s="116" t="s">
        <v>691</v>
      </c>
      <c r="C378" s="116" t="s">
        <v>692</v>
      </c>
      <c r="D378" s="32">
        <v>1000.0</v>
      </c>
      <c r="E378" s="62">
        <f t="shared" si="28"/>
        <v>1010</v>
      </c>
      <c r="F378" s="68">
        <f t="shared" si="1"/>
        <v>1020</v>
      </c>
      <c r="G378" s="68">
        <f t="shared" si="2"/>
        <v>1030</v>
      </c>
      <c r="H378" s="69">
        <f t="shared" si="3"/>
        <v>1040</v>
      </c>
      <c r="I378" s="69">
        <f t="shared" si="4"/>
        <v>1050</v>
      </c>
      <c r="J378" s="69">
        <f t="shared" si="5"/>
        <v>1060</v>
      </c>
      <c r="K378" s="69">
        <f t="shared" si="6"/>
        <v>1070</v>
      </c>
      <c r="L378" s="69">
        <f t="array" ref="L378">D378*1.08</f>
        <v>1080</v>
      </c>
      <c r="M378" s="69">
        <f t="shared" si="7"/>
        <v>1090</v>
      </c>
      <c r="N378" s="69">
        <f t="array" ref="N378">D378*1.1</f>
        <v>1100</v>
      </c>
      <c r="O378" s="69">
        <f t="shared" si="8"/>
        <v>1110</v>
      </c>
      <c r="P378" s="69">
        <f t="shared" si="9"/>
        <v>1120</v>
      </c>
      <c r="Q378" s="69">
        <f t="shared" si="10"/>
        <v>1130</v>
      </c>
      <c r="R378" s="69">
        <f t="shared" si="11"/>
        <v>1140</v>
      </c>
      <c r="S378" s="69">
        <f t="shared" si="12"/>
        <v>1150</v>
      </c>
      <c r="T378" s="69">
        <f t="shared" si="13"/>
        <v>1160</v>
      </c>
      <c r="U378" s="69">
        <f t="shared" si="14"/>
        <v>1170</v>
      </c>
      <c r="V378" s="69">
        <f t="shared" si="15"/>
        <v>1180</v>
      </c>
      <c r="W378" s="69">
        <f t="shared" si="16"/>
        <v>1190</v>
      </c>
      <c r="X378" s="69">
        <f t="shared" si="17"/>
        <v>1200</v>
      </c>
      <c r="Y378" s="69">
        <f t="shared" si="18"/>
        <v>1210</v>
      </c>
      <c r="Z378" s="69">
        <f t="shared" si="19"/>
        <v>1220</v>
      </c>
      <c r="AA378" s="69">
        <f t="shared" si="20"/>
        <v>1230</v>
      </c>
      <c r="AB378" s="69">
        <f t="shared" si="21"/>
        <v>1240</v>
      </c>
      <c r="AC378" s="69">
        <f t="shared" si="22"/>
        <v>1250</v>
      </c>
      <c r="AD378" s="69">
        <f t="shared" si="23"/>
        <v>1260</v>
      </c>
      <c r="AE378" s="69">
        <f t="shared" si="24"/>
        <v>1270</v>
      </c>
      <c r="AF378" s="69">
        <f t="shared" si="25"/>
        <v>1280</v>
      </c>
      <c r="AG378" s="69">
        <f t="shared" si="26"/>
        <v>1290</v>
      </c>
      <c r="AH378" s="69">
        <f t="shared" si="27"/>
        <v>1300</v>
      </c>
    </row>
    <row r="379">
      <c r="B379" s="116" t="s">
        <v>693</v>
      </c>
      <c r="C379" s="116" t="s">
        <v>694</v>
      </c>
      <c r="D379" s="32">
        <v>1000.0</v>
      </c>
      <c r="E379" s="62">
        <f t="shared" si="28"/>
        <v>1010</v>
      </c>
      <c r="F379" s="68">
        <f t="shared" si="1"/>
        <v>1020</v>
      </c>
      <c r="G379" s="68">
        <f t="shared" si="2"/>
        <v>1030</v>
      </c>
      <c r="H379" s="69">
        <f t="shared" si="3"/>
        <v>1040</v>
      </c>
      <c r="I379" s="69">
        <f t="shared" si="4"/>
        <v>1050</v>
      </c>
      <c r="J379" s="69">
        <f t="shared" si="5"/>
        <v>1060</v>
      </c>
      <c r="K379" s="69">
        <f t="shared" si="6"/>
        <v>1070</v>
      </c>
      <c r="L379" s="69">
        <f t="array" ref="L379">D379*1.08</f>
        <v>1080</v>
      </c>
      <c r="M379" s="69">
        <f t="shared" si="7"/>
        <v>1090</v>
      </c>
      <c r="N379" s="69">
        <f t="array" ref="N379">D379*1.1</f>
        <v>1100</v>
      </c>
      <c r="O379" s="69">
        <f t="shared" si="8"/>
        <v>1110</v>
      </c>
      <c r="P379" s="69">
        <f t="shared" si="9"/>
        <v>1120</v>
      </c>
      <c r="Q379" s="69">
        <f t="shared" si="10"/>
        <v>1130</v>
      </c>
      <c r="R379" s="69">
        <f t="shared" si="11"/>
        <v>1140</v>
      </c>
      <c r="S379" s="69">
        <f t="shared" si="12"/>
        <v>1150</v>
      </c>
      <c r="T379" s="69">
        <f t="shared" si="13"/>
        <v>1160</v>
      </c>
      <c r="U379" s="69">
        <f t="shared" si="14"/>
        <v>1170</v>
      </c>
      <c r="V379" s="69">
        <f t="shared" si="15"/>
        <v>1180</v>
      </c>
      <c r="W379" s="69">
        <f t="shared" si="16"/>
        <v>1190</v>
      </c>
      <c r="X379" s="69">
        <f t="shared" si="17"/>
        <v>1200</v>
      </c>
      <c r="Y379" s="69">
        <f t="shared" si="18"/>
        <v>1210</v>
      </c>
      <c r="Z379" s="69">
        <f t="shared" si="19"/>
        <v>1220</v>
      </c>
      <c r="AA379" s="69">
        <f t="shared" si="20"/>
        <v>1230</v>
      </c>
      <c r="AB379" s="69">
        <f t="shared" si="21"/>
        <v>1240</v>
      </c>
      <c r="AC379" s="69">
        <f t="shared" si="22"/>
        <v>1250</v>
      </c>
      <c r="AD379" s="69">
        <f t="shared" si="23"/>
        <v>1260</v>
      </c>
      <c r="AE379" s="69">
        <f t="shared" si="24"/>
        <v>1270</v>
      </c>
      <c r="AF379" s="69">
        <f t="shared" si="25"/>
        <v>1280</v>
      </c>
      <c r="AG379" s="69">
        <f t="shared" si="26"/>
        <v>1290</v>
      </c>
      <c r="AH379" s="69">
        <f t="shared" si="27"/>
        <v>1300</v>
      </c>
    </row>
    <row r="380">
      <c r="B380" s="116" t="s">
        <v>695</v>
      </c>
      <c r="C380" s="116" t="s">
        <v>696</v>
      </c>
      <c r="D380" s="32">
        <v>1000.0</v>
      </c>
      <c r="E380" s="62">
        <f t="shared" si="28"/>
        <v>1010</v>
      </c>
      <c r="F380" s="68">
        <f t="shared" si="1"/>
        <v>1020</v>
      </c>
      <c r="G380" s="68">
        <f t="shared" si="2"/>
        <v>1030</v>
      </c>
      <c r="H380" s="69">
        <f t="shared" si="3"/>
        <v>1040</v>
      </c>
      <c r="I380" s="69">
        <f t="shared" si="4"/>
        <v>1050</v>
      </c>
      <c r="J380" s="69">
        <f t="shared" si="5"/>
        <v>1060</v>
      </c>
      <c r="K380" s="69">
        <f t="shared" si="6"/>
        <v>1070</v>
      </c>
      <c r="L380" s="69">
        <f t="array" ref="L380">D380*1.08</f>
        <v>1080</v>
      </c>
      <c r="M380" s="69">
        <f t="shared" si="7"/>
        <v>1090</v>
      </c>
      <c r="N380" s="69">
        <f t="array" ref="N380">D380*1.1</f>
        <v>1100</v>
      </c>
      <c r="O380" s="69">
        <f t="shared" si="8"/>
        <v>1110</v>
      </c>
      <c r="P380" s="69">
        <f t="shared" si="9"/>
        <v>1120</v>
      </c>
      <c r="Q380" s="69">
        <f t="shared" si="10"/>
        <v>1130</v>
      </c>
      <c r="R380" s="69">
        <f t="shared" si="11"/>
        <v>1140</v>
      </c>
      <c r="S380" s="69">
        <f t="shared" si="12"/>
        <v>1150</v>
      </c>
      <c r="T380" s="69">
        <f t="shared" si="13"/>
        <v>1160</v>
      </c>
      <c r="U380" s="69">
        <f t="shared" si="14"/>
        <v>1170</v>
      </c>
      <c r="V380" s="69">
        <f t="shared" si="15"/>
        <v>1180</v>
      </c>
      <c r="W380" s="69">
        <f t="shared" si="16"/>
        <v>1190</v>
      </c>
      <c r="X380" s="69">
        <f t="shared" si="17"/>
        <v>1200</v>
      </c>
      <c r="Y380" s="69">
        <f t="shared" si="18"/>
        <v>1210</v>
      </c>
      <c r="Z380" s="69">
        <f t="shared" si="19"/>
        <v>1220</v>
      </c>
      <c r="AA380" s="69">
        <f t="shared" si="20"/>
        <v>1230</v>
      </c>
      <c r="AB380" s="69">
        <f t="shared" si="21"/>
        <v>1240</v>
      </c>
      <c r="AC380" s="69">
        <f t="shared" si="22"/>
        <v>1250</v>
      </c>
      <c r="AD380" s="69">
        <f t="shared" si="23"/>
        <v>1260</v>
      </c>
      <c r="AE380" s="69">
        <f t="shared" si="24"/>
        <v>1270</v>
      </c>
      <c r="AF380" s="69">
        <f t="shared" si="25"/>
        <v>1280</v>
      </c>
      <c r="AG380" s="69">
        <f t="shared" si="26"/>
        <v>1290</v>
      </c>
      <c r="AH380" s="69">
        <f t="shared" si="27"/>
        <v>1300</v>
      </c>
    </row>
    <row r="381">
      <c r="B381" s="116"/>
      <c r="C381" s="116" t="s">
        <v>697</v>
      </c>
      <c r="D381" s="32">
        <v>0.0</v>
      </c>
      <c r="E381" s="62">
        <f t="shared" si="28"/>
        <v>0</v>
      </c>
      <c r="F381" s="68">
        <f t="shared" si="1"/>
        <v>0</v>
      </c>
      <c r="G381" s="68">
        <f t="shared" si="2"/>
        <v>0</v>
      </c>
      <c r="H381" s="69">
        <f t="shared" si="3"/>
        <v>0</v>
      </c>
      <c r="I381" s="69">
        <f t="shared" si="4"/>
        <v>0</v>
      </c>
      <c r="J381" s="69">
        <f t="shared" si="5"/>
        <v>0</v>
      </c>
      <c r="K381" s="69">
        <f t="shared" si="6"/>
        <v>0</v>
      </c>
      <c r="L381" s="69">
        <f t="array" ref="L381">D381*1.08</f>
        <v>0</v>
      </c>
      <c r="M381" s="69">
        <f t="shared" si="7"/>
        <v>0</v>
      </c>
      <c r="N381" s="69">
        <f t="array" ref="N381">D381*1.1</f>
        <v>0</v>
      </c>
      <c r="O381" s="69">
        <f t="shared" si="8"/>
        <v>0</v>
      </c>
      <c r="P381" s="69">
        <f t="shared" si="9"/>
        <v>0</v>
      </c>
      <c r="Q381" s="69">
        <f t="shared" si="10"/>
        <v>0</v>
      </c>
      <c r="R381" s="69">
        <f t="shared" si="11"/>
        <v>0</v>
      </c>
      <c r="S381" s="69">
        <f t="shared" si="12"/>
        <v>0</v>
      </c>
      <c r="T381" s="69">
        <f t="shared" si="13"/>
        <v>0</v>
      </c>
      <c r="U381" s="69">
        <f t="shared" si="14"/>
        <v>0</v>
      </c>
      <c r="V381" s="69">
        <f t="shared" si="15"/>
        <v>0</v>
      </c>
      <c r="W381" s="69">
        <f t="shared" si="16"/>
        <v>0</v>
      </c>
      <c r="X381" s="69">
        <f t="shared" si="17"/>
        <v>0</v>
      </c>
      <c r="Y381" s="69">
        <f t="shared" si="18"/>
        <v>0</v>
      </c>
      <c r="Z381" s="69">
        <f t="shared" si="19"/>
        <v>0</v>
      </c>
      <c r="AA381" s="69">
        <f t="shared" si="20"/>
        <v>0</v>
      </c>
      <c r="AB381" s="69">
        <f t="shared" si="21"/>
        <v>0</v>
      </c>
      <c r="AC381" s="69">
        <f t="shared" si="22"/>
        <v>0</v>
      </c>
      <c r="AD381" s="69">
        <f t="shared" si="23"/>
        <v>0</v>
      </c>
      <c r="AE381" s="69">
        <f t="shared" si="24"/>
        <v>0</v>
      </c>
      <c r="AF381" s="69">
        <f t="shared" si="25"/>
        <v>0</v>
      </c>
      <c r="AG381" s="69">
        <f t="shared" si="26"/>
        <v>0</v>
      </c>
      <c r="AH381" s="69">
        <f t="shared" si="27"/>
        <v>0</v>
      </c>
    </row>
    <row r="382">
      <c r="B382" s="116" t="s">
        <v>698</v>
      </c>
      <c r="C382" s="116" t="s">
        <v>699</v>
      </c>
      <c r="D382" s="32">
        <v>620.0</v>
      </c>
      <c r="E382" s="62">
        <f t="shared" si="28"/>
        <v>626.2</v>
      </c>
      <c r="F382" s="68">
        <f t="shared" si="1"/>
        <v>632.4</v>
      </c>
      <c r="G382" s="68">
        <f t="shared" si="2"/>
        <v>638.6</v>
      </c>
      <c r="H382" s="69">
        <f t="shared" si="3"/>
        <v>644.8</v>
      </c>
      <c r="I382" s="69">
        <f t="shared" si="4"/>
        <v>651</v>
      </c>
      <c r="J382" s="69">
        <f t="shared" si="5"/>
        <v>657.2</v>
      </c>
      <c r="K382" s="69">
        <f t="shared" si="6"/>
        <v>663.4</v>
      </c>
      <c r="L382" s="69">
        <f t="array" ref="L382">D382*1.08</f>
        <v>669.6</v>
      </c>
      <c r="M382" s="69">
        <f t="shared" si="7"/>
        <v>675.8</v>
      </c>
      <c r="N382" s="69">
        <f t="array" ref="N382">D382*1.1</f>
        <v>682</v>
      </c>
      <c r="O382" s="69">
        <f t="shared" si="8"/>
        <v>688.2</v>
      </c>
      <c r="P382" s="69">
        <f t="shared" si="9"/>
        <v>694.4</v>
      </c>
      <c r="Q382" s="69">
        <f t="shared" si="10"/>
        <v>700.6</v>
      </c>
      <c r="R382" s="69">
        <f t="shared" si="11"/>
        <v>706.8</v>
      </c>
      <c r="S382" s="69">
        <f t="shared" si="12"/>
        <v>713</v>
      </c>
      <c r="T382" s="69">
        <f t="shared" si="13"/>
        <v>719.2</v>
      </c>
      <c r="U382" s="69">
        <f t="shared" si="14"/>
        <v>725.4</v>
      </c>
      <c r="V382" s="69">
        <f t="shared" si="15"/>
        <v>731.6</v>
      </c>
      <c r="W382" s="69">
        <f t="shared" si="16"/>
        <v>737.8</v>
      </c>
      <c r="X382" s="69">
        <f t="shared" si="17"/>
        <v>744</v>
      </c>
      <c r="Y382" s="69">
        <f t="shared" si="18"/>
        <v>750.2</v>
      </c>
      <c r="Z382" s="69">
        <f t="shared" si="19"/>
        <v>756.4</v>
      </c>
      <c r="AA382" s="69">
        <f t="shared" si="20"/>
        <v>762.6</v>
      </c>
      <c r="AB382" s="69">
        <f t="shared" si="21"/>
        <v>768.8</v>
      </c>
      <c r="AC382" s="69">
        <f t="shared" si="22"/>
        <v>775</v>
      </c>
      <c r="AD382" s="69">
        <f t="shared" si="23"/>
        <v>781.2</v>
      </c>
      <c r="AE382" s="69">
        <f t="shared" si="24"/>
        <v>787.4</v>
      </c>
      <c r="AF382" s="69">
        <f t="shared" si="25"/>
        <v>793.6</v>
      </c>
      <c r="AG382" s="69">
        <f t="shared" si="26"/>
        <v>799.8</v>
      </c>
      <c r="AH382" s="69">
        <f t="shared" si="27"/>
        <v>806</v>
      </c>
    </row>
    <row r="383">
      <c r="B383" s="116" t="s">
        <v>700</v>
      </c>
      <c r="C383" s="116" t="s">
        <v>701</v>
      </c>
      <c r="D383" s="32">
        <v>620.0</v>
      </c>
      <c r="E383" s="62">
        <f t="shared" si="28"/>
        <v>626.2</v>
      </c>
      <c r="F383" s="68">
        <f t="shared" si="1"/>
        <v>632.4</v>
      </c>
      <c r="G383" s="68">
        <f t="shared" si="2"/>
        <v>638.6</v>
      </c>
      <c r="H383" s="69">
        <f t="shared" si="3"/>
        <v>644.8</v>
      </c>
      <c r="I383" s="69">
        <f t="shared" si="4"/>
        <v>651</v>
      </c>
      <c r="J383" s="69">
        <f t="shared" si="5"/>
        <v>657.2</v>
      </c>
      <c r="K383" s="69">
        <f t="shared" si="6"/>
        <v>663.4</v>
      </c>
      <c r="L383" s="69">
        <f t="array" ref="L383">D383*1.08</f>
        <v>669.6</v>
      </c>
      <c r="M383" s="69">
        <f t="shared" si="7"/>
        <v>675.8</v>
      </c>
      <c r="N383" s="69">
        <f t="array" ref="N383">D383*1.1</f>
        <v>682</v>
      </c>
      <c r="O383" s="69">
        <f t="shared" si="8"/>
        <v>688.2</v>
      </c>
      <c r="P383" s="69">
        <f t="shared" si="9"/>
        <v>694.4</v>
      </c>
      <c r="Q383" s="69">
        <f t="shared" si="10"/>
        <v>700.6</v>
      </c>
      <c r="R383" s="69">
        <f t="shared" si="11"/>
        <v>706.8</v>
      </c>
      <c r="S383" s="69">
        <f t="shared" si="12"/>
        <v>713</v>
      </c>
      <c r="T383" s="69">
        <f t="shared" si="13"/>
        <v>719.2</v>
      </c>
      <c r="U383" s="69">
        <f t="shared" si="14"/>
        <v>725.4</v>
      </c>
      <c r="V383" s="69">
        <f t="shared" si="15"/>
        <v>731.6</v>
      </c>
      <c r="W383" s="69">
        <f t="shared" si="16"/>
        <v>737.8</v>
      </c>
      <c r="X383" s="69">
        <f t="shared" si="17"/>
        <v>744</v>
      </c>
      <c r="Y383" s="69">
        <f t="shared" si="18"/>
        <v>750.2</v>
      </c>
      <c r="Z383" s="69">
        <f t="shared" si="19"/>
        <v>756.4</v>
      </c>
      <c r="AA383" s="69">
        <f t="shared" si="20"/>
        <v>762.6</v>
      </c>
      <c r="AB383" s="69">
        <f t="shared" si="21"/>
        <v>768.8</v>
      </c>
      <c r="AC383" s="69">
        <f t="shared" si="22"/>
        <v>775</v>
      </c>
      <c r="AD383" s="69">
        <f t="shared" si="23"/>
        <v>781.2</v>
      </c>
      <c r="AE383" s="69">
        <f t="shared" si="24"/>
        <v>787.4</v>
      </c>
      <c r="AF383" s="69">
        <f t="shared" si="25"/>
        <v>793.6</v>
      </c>
      <c r="AG383" s="69">
        <f t="shared" si="26"/>
        <v>799.8</v>
      </c>
      <c r="AH383" s="69">
        <f t="shared" si="27"/>
        <v>806</v>
      </c>
    </row>
    <row r="384">
      <c r="B384" s="116" t="s">
        <v>702</v>
      </c>
      <c r="C384" s="116" t="s">
        <v>703</v>
      </c>
      <c r="D384" s="32">
        <v>620.0</v>
      </c>
      <c r="E384" s="62">
        <f t="shared" si="28"/>
        <v>626.2</v>
      </c>
      <c r="F384" s="68">
        <f t="shared" si="1"/>
        <v>632.4</v>
      </c>
      <c r="G384" s="68">
        <f t="shared" si="2"/>
        <v>638.6</v>
      </c>
      <c r="H384" s="69">
        <f t="shared" si="3"/>
        <v>644.8</v>
      </c>
      <c r="I384" s="69">
        <f t="shared" si="4"/>
        <v>651</v>
      </c>
      <c r="J384" s="69">
        <f t="shared" si="5"/>
        <v>657.2</v>
      </c>
      <c r="K384" s="69">
        <f t="shared" si="6"/>
        <v>663.4</v>
      </c>
      <c r="L384" s="69">
        <f t="array" ref="L384">D384*1.08</f>
        <v>669.6</v>
      </c>
      <c r="M384" s="69">
        <f t="shared" si="7"/>
        <v>675.8</v>
      </c>
      <c r="N384" s="69">
        <f t="array" ref="N384">D384*1.1</f>
        <v>682</v>
      </c>
      <c r="O384" s="69">
        <f t="shared" si="8"/>
        <v>688.2</v>
      </c>
      <c r="P384" s="69">
        <f t="shared" si="9"/>
        <v>694.4</v>
      </c>
      <c r="Q384" s="69">
        <f t="shared" si="10"/>
        <v>700.6</v>
      </c>
      <c r="R384" s="69">
        <f t="shared" si="11"/>
        <v>706.8</v>
      </c>
      <c r="S384" s="69">
        <f t="shared" si="12"/>
        <v>713</v>
      </c>
      <c r="T384" s="69">
        <f t="shared" si="13"/>
        <v>719.2</v>
      </c>
      <c r="U384" s="69">
        <f t="shared" si="14"/>
        <v>725.4</v>
      </c>
      <c r="V384" s="69">
        <f t="shared" si="15"/>
        <v>731.6</v>
      </c>
      <c r="W384" s="69">
        <f t="shared" si="16"/>
        <v>737.8</v>
      </c>
      <c r="X384" s="69">
        <f t="shared" si="17"/>
        <v>744</v>
      </c>
      <c r="Y384" s="69">
        <f t="shared" si="18"/>
        <v>750.2</v>
      </c>
      <c r="Z384" s="69">
        <f t="shared" si="19"/>
        <v>756.4</v>
      </c>
      <c r="AA384" s="69">
        <f t="shared" si="20"/>
        <v>762.6</v>
      </c>
      <c r="AB384" s="69">
        <f t="shared" si="21"/>
        <v>768.8</v>
      </c>
      <c r="AC384" s="69">
        <f t="shared" si="22"/>
        <v>775</v>
      </c>
      <c r="AD384" s="69">
        <f t="shared" si="23"/>
        <v>781.2</v>
      </c>
      <c r="AE384" s="69">
        <f t="shared" si="24"/>
        <v>787.4</v>
      </c>
      <c r="AF384" s="69">
        <f t="shared" si="25"/>
        <v>793.6</v>
      </c>
      <c r="AG384" s="69">
        <f t="shared" si="26"/>
        <v>799.8</v>
      </c>
      <c r="AH384" s="69">
        <f t="shared" si="27"/>
        <v>806</v>
      </c>
    </row>
    <row r="385">
      <c r="B385" s="116" t="s">
        <v>704</v>
      </c>
      <c r="C385" s="116" t="s">
        <v>705</v>
      </c>
      <c r="D385" s="32">
        <v>620.0</v>
      </c>
      <c r="E385" s="62">
        <f t="shared" si="28"/>
        <v>626.2</v>
      </c>
      <c r="F385" s="68">
        <f t="shared" si="1"/>
        <v>632.4</v>
      </c>
      <c r="G385" s="68">
        <f t="shared" si="2"/>
        <v>638.6</v>
      </c>
      <c r="H385" s="69">
        <f t="shared" si="3"/>
        <v>644.8</v>
      </c>
      <c r="I385" s="69">
        <f t="shared" si="4"/>
        <v>651</v>
      </c>
      <c r="J385" s="69">
        <f t="shared" si="5"/>
        <v>657.2</v>
      </c>
      <c r="K385" s="69">
        <f t="shared" si="6"/>
        <v>663.4</v>
      </c>
      <c r="L385" s="69">
        <f t="array" ref="L385">D385*1.08</f>
        <v>669.6</v>
      </c>
      <c r="M385" s="69">
        <f t="shared" si="7"/>
        <v>675.8</v>
      </c>
      <c r="N385" s="69">
        <f t="array" ref="N385">D385*1.1</f>
        <v>682</v>
      </c>
      <c r="O385" s="69">
        <f t="shared" si="8"/>
        <v>688.2</v>
      </c>
      <c r="P385" s="69">
        <f t="shared" si="9"/>
        <v>694.4</v>
      </c>
      <c r="Q385" s="69">
        <f t="shared" si="10"/>
        <v>700.6</v>
      </c>
      <c r="R385" s="69">
        <f t="shared" si="11"/>
        <v>706.8</v>
      </c>
      <c r="S385" s="69">
        <f t="shared" si="12"/>
        <v>713</v>
      </c>
      <c r="T385" s="69">
        <f t="shared" si="13"/>
        <v>719.2</v>
      </c>
      <c r="U385" s="69">
        <f t="shared" si="14"/>
        <v>725.4</v>
      </c>
      <c r="V385" s="69">
        <f t="shared" si="15"/>
        <v>731.6</v>
      </c>
      <c r="W385" s="69">
        <f t="shared" si="16"/>
        <v>737.8</v>
      </c>
      <c r="X385" s="69">
        <f t="shared" si="17"/>
        <v>744</v>
      </c>
      <c r="Y385" s="69">
        <f t="shared" si="18"/>
        <v>750.2</v>
      </c>
      <c r="Z385" s="69">
        <f t="shared" si="19"/>
        <v>756.4</v>
      </c>
      <c r="AA385" s="69">
        <f t="shared" si="20"/>
        <v>762.6</v>
      </c>
      <c r="AB385" s="69">
        <f t="shared" si="21"/>
        <v>768.8</v>
      </c>
      <c r="AC385" s="69">
        <f t="shared" si="22"/>
        <v>775</v>
      </c>
      <c r="AD385" s="69">
        <f t="shared" si="23"/>
        <v>781.2</v>
      </c>
      <c r="AE385" s="69">
        <f t="shared" si="24"/>
        <v>787.4</v>
      </c>
      <c r="AF385" s="69">
        <f t="shared" si="25"/>
        <v>793.6</v>
      </c>
      <c r="AG385" s="69">
        <f t="shared" si="26"/>
        <v>799.8</v>
      </c>
      <c r="AH385" s="69">
        <f t="shared" si="27"/>
        <v>806</v>
      </c>
    </row>
    <row r="386">
      <c r="B386" s="116" t="s">
        <v>706</v>
      </c>
      <c r="C386" s="116" t="s">
        <v>707</v>
      </c>
      <c r="D386" s="32">
        <v>620.0</v>
      </c>
      <c r="E386" s="62">
        <f t="shared" si="28"/>
        <v>626.2</v>
      </c>
      <c r="F386" s="68">
        <f t="shared" si="1"/>
        <v>632.4</v>
      </c>
      <c r="G386" s="68">
        <f t="shared" si="2"/>
        <v>638.6</v>
      </c>
      <c r="H386" s="69">
        <f t="shared" si="3"/>
        <v>644.8</v>
      </c>
      <c r="I386" s="69">
        <f t="shared" si="4"/>
        <v>651</v>
      </c>
      <c r="J386" s="69">
        <f t="shared" si="5"/>
        <v>657.2</v>
      </c>
      <c r="K386" s="69">
        <f t="shared" si="6"/>
        <v>663.4</v>
      </c>
      <c r="L386" s="69">
        <f t="array" ref="L386">D386*1.08</f>
        <v>669.6</v>
      </c>
      <c r="M386" s="69">
        <f t="shared" si="7"/>
        <v>675.8</v>
      </c>
      <c r="N386" s="69">
        <f t="array" ref="N386">D386*1.1</f>
        <v>682</v>
      </c>
      <c r="O386" s="69">
        <f t="shared" si="8"/>
        <v>688.2</v>
      </c>
      <c r="P386" s="69">
        <f t="shared" si="9"/>
        <v>694.4</v>
      </c>
      <c r="Q386" s="69">
        <f t="shared" si="10"/>
        <v>700.6</v>
      </c>
      <c r="R386" s="69">
        <f t="shared" si="11"/>
        <v>706.8</v>
      </c>
      <c r="S386" s="69">
        <f t="shared" si="12"/>
        <v>713</v>
      </c>
      <c r="T386" s="69">
        <f t="shared" si="13"/>
        <v>719.2</v>
      </c>
      <c r="U386" s="69">
        <f t="shared" si="14"/>
        <v>725.4</v>
      </c>
      <c r="V386" s="69">
        <f t="shared" si="15"/>
        <v>731.6</v>
      </c>
      <c r="W386" s="69">
        <f t="shared" si="16"/>
        <v>737.8</v>
      </c>
      <c r="X386" s="69">
        <f t="shared" si="17"/>
        <v>744</v>
      </c>
      <c r="Y386" s="69">
        <f t="shared" si="18"/>
        <v>750.2</v>
      </c>
      <c r="Z386" s="69">
        <f t="shared" si="19"/>
        <v>756.4</v>
      </c>
      <c r="AA386" s="69">
        <f t="shared" si="20"/>
        <v>762.6</v>
      </c>
      <c r="AB386" s="69">
        <f t="shared" si="21"/>
        <v>768.8</v>
      </c>
      <c r="AC386" s="69">
        <f t="shared" si="22"/>
        <v>775</v>
      </c>
      <c r="AD386" s="69">
        <f t="shared" si="23"/>
        <v>781.2</v>
      </c>
      <c r="AE386" s="69">
        <f t="shared" si="24"/>
        <v>787.4</v>
      </c>
      <c r="AF386" s="69">
        <f t="shared" si="25"/>
        <v>793.6</v>
      </c>
      <c r="AG386" s="69">
        <f t="shared" si="26"/>
        <v>799.8</v>
      </c>
      <c r="AH386" s="69">
        <f t="shared" si="27"/>
        <v>806</v>
      </c>
    </row>
    <row r="387">
      <c r="B387" s="116" t="s">
        <v>708</v>
      </c>
      <c r="C387" s="116" t="s">
        <v>709</v>
      </c>
      <c r="D387" s="32">
        <v>620.0</v>
      </c>
      <c r="E387" s="62">
        <f t="shared" si="28"/>
        <v>626.2</v>
      </c>
      <c r="F387" s="68">
        <f t="shared" si="1"/>
        <v>632.4</v>
      </c>
      <c r="G387" s="68">
        <f t="shared" si="2"/>
        <v>638.6</v>
      </c>
      <c r="H387" s="69">
        <f t="shared" si="3"/>
        <v>644.8</v>
      </c>
      <c r="I387" s="69">
        <f t="shared" si="4"/>
        <v>651</v>
      </c>
      <c r="J387" s="69">
        <f t="shared" si="5"/>
        <v>657.2</v>
      </c>
      <c r="K387" s="69">
        <f t="shared" si="6"/>
        <v>663.4</v>
      </c>
      <c r="L387" s="69">
        <f t="array" ref="L387">D387*1.08</f>
        <v>669.6</v>
      </c>
      <c r="M387" s="69">
        <f t="shared" si="7"/>
        <v>675.8</v>
      </c>
      <c r="N387" s="69">
        <f t="array" ref="N387">D387*1.1</f>
        <v>682</v>
      </c>
      <c r="O387" s="69">
        <f t="shared" si="8"/>
        <v>688.2</v>
      </c>
      <c r="P387" s="69">
        <f t="shared" si="9"/>
        <v>694.4</v>
      </c>
      <c r="Q387" s="69">
        <f t="shared" si="10"/>
        <v>700.6</v>
      </c>
      <c r="R387" s="69">
        <f t="shared" si="11"/>
        <v>706.8</v>
      </c>
      <c r="S387" s="69">
        <f t="shared" si="12"/>
        <v>713</v>
      </c>
      <c r="T387" s="69">
        <f t="shared" si="13"/>
        <v>719.2</v>
      </c>
      <c r="U387" s="69">
        <f t="shared" si="14"/>
        <v>725.4</v>
      </c>
      <c r="V387" s="69">
        <f t="shared" si="15"/>
        <v>731.6</v>
      </c>
      <c r="W387" s="69">
        <f t="shared" si="16"/>
        <v>737.8</v>
      </c>
      <c r="X387" s="69">
        <f t="shared" si="17"/>
        <v>744</v>
      </c>
      <c r="Y387" s="69">
        <f t="shared" si="18"/>
        <v>750.2</v>
      </c>
      <c r="Z387" s="69">
        <f t="shared" si="19"/>
        <v>756.4</v>
      </c>
      <c r="AA387" s="69">
        <f t="shared" si="20"/>
        <v>762.6</v>
      </c>
      <c r="AB387" s="69">
        <f t="shared" si="21"/>
        <v>768.8</v>
      </c>
      <c r="AC387" s="69">
        <f t="shared" si="22"/>
        <v>775</v>
      </c>
      <c r="AD387" s="69">
        <f t="shared" si="23"/>
        <v>781.2</v>
      </c>
      <c r="AE387" s="69">
        <f t="shared" si="24"/>
        <v>787.4</v>
      </c>
      <c r="AF387" s="69">
        <f t="shared" si="25"/>
        <v>793.6</v>
      </c>
      <c r="AG387" s="69">
        <f t="shared" si="26"/>
        <v>799.8</v>
      </c>
      <c r="AH387" s="69">
        <f t="shared" si="27"/>
        <v>806</v>
      </c>
    </row>
    <row r="388">
      <c r="B388" s="116" t="s">
        <v>710</v>
      </c>
      <c r="C388" s="116" t="s">
        <v>711</v>
      </c>
      <c r="D388" s="32">
        <v>620.0</v>
      </c>
      <c r="E388" s="62">
        <f t="shared" si="28"/>
        <v>626.2</v>
      </c>
      <c r="F388" s="68">
        <f t="shared" si="1"/>
        <v>632.4</v>
      </c>
      <c r="G388" s="68">
        <f t="shared" si="2"/>
        <v>638.6</v>
      </c>
      <c r="H388" s="69">
        <f t="shared" si="3"/>
        <v>644.8</v>
      </c>
      <c r="I388" s="69">
        <f t="shared" si="4"/>
        <v>651</v>
      </c>
      <c r="J388" s="69">
        <f t="shared" si="5"/>
        <v>657.2</v>
      </c>
      <c r="K388" s="69">
        <f t="shared" si="6"/>
        <v>663.4</v>
      </c>
      <c r="L388" s="69">
        <f t="array" ref="L388">D388*1.08</f>
        <v>669.6</v>
      </c>
      <c r="M388" s="69">
        <f t="shared" si="7"/>
        <v>675.8</v>
      </c>
      <c r="N388" s="69">
        <f t="array" ref="N388">D388*1.1</f>
        <v>682</v>
      </c>
      <c r="O388" s="69">
        <f t="shared" si="8"/>
        <v>688.2</v>
      </c>
      <c r="P388" s="69">
        <f t="shared" si="9"/>
        <v>694.4</v>
      </c>
      <c r="Q388" s="69">
        <f t="shared" si="10"/>
        <v>700.6</v>
      </c>
      <c r="R388" s="69">
        <f t="shared" si="11"/>
        <v>706.8</v>
      </c>
      <c r="S388" s="69">
        <f t="shared" si="12"/>
        <v>713</v>
      </c>
      <c r="T388" s="69">
        <f t="shared" si="13"/>
        <v>719.2</v>
      </c>
      <c r="U388" s="69">
        <f t="shared" si="14"/>
        <v>725.4</v>
      </c>
      <c r="V388" s="69">
        <f t="shared" si="15"/>
        <v>731.6</v>
      </c>
      <c r="W388" s="69">
        <f t="shared" si="16"/>
        <v>737.8</v>
      </c>
      <c r="X388" s="69">
        <f t="shared" si="17"/>
        <v>744</v>
      </c>
      <c r="Y388" s="69">
        <f t="shared" si="18"/>
        <v>750.2</v>
      </c>
      <c r="Z388" s="69">
        <f t="shared" si="19"/>
        <v>756.4</v>
      </c>
      <c r="AA388" s="69">
        <f t="shared" si="20"/>
        <v>762.6</v>
      </c>
      <c r="AB388" s="69">
        <f t="shared" si="21"/>
        <v>768.8</v>
      </c>
      <c r="AC388" s="69">
        <f t="shared" si="22"/>
        <v>775</v>
      </c>
      <c r="AD388" s="69">
        <f t="shared" si="23"/>
        <v>781.2</v>
      </c>
      <c r="AE388" s="69">
        <f t="shared" si="24"/>
        <v>787.4</v>
      </c>
      <c r="AF388" s="69">
        <f t="shared" si="25"/>
        <v>793.6</v>
      </c>
      <c r="AG388" s="69">
        <f t="shared" si="26"/>
        <v>799.8</v>
      </c>
      <c r="AH388" s="69">
        <f t="shared" si="27"/>
        <v>806</v>
      </c>
    </row>
    <row r="389">
      <c r="B389" s="116" t="s">
        <v>712</v>
      </c>
      <c r="C389" s="116" t="s">
        <v>713</v>
      </c>
      <c r="D389" s="32">
        <v>620.0</v>
      </c>
      <c r="E389" s="62">
        <f t="shared" si="28"/>
        <v>626.2</v>
      </c>
      <c r="F389" s="68">
        <f t="shared" si="1"/>
        <v>632.4</v>
      </c>
      <c r="G389" s="68">
        <f t="shared" si="2"/>
        <v>638.6</v>
      </c>
      <c r="H389" s="69">
        <f t="shared" si="3"/>
        <v>644.8</v>
      </c>
      <c r="I389" s="69">
        <f t="shared" si="4"/>
        <v>651</v>
      </c>
      <c r="J389" s="69">
        <f t="shared" si="5"/>
        <v>657.2</v>
      </c>
      <c r="K389" s="69">
        <f t="shared" si="6"/>
        <v>663.4</v>
      </c>
      <c r="L389" s="69">
        <f t="array" ref="L389">D389*1.08</f>
        <v>669.6</v>
      </c>
      <c r="M389" s="69">
        <f t="shared" si="7"/>
        <v>675.8</v>
      </c>
      <c r="N389" s="69">
        <f t="array" ref="N389">D389*1.1</f>
        <v>682</v>
      </c>
      <c r="O389" s="69">
        <f t="shared" si="8"/>
        <v>688.2</v>
      </c>
      <c r="P389" s="69">
        <f t="shared" si="9"/>
        <v>694.4</v>
      </c>
      <c r="Q389" s="69">
        <f t="shared" si="10"/>
        <v>700.6</v>
      </c>
      <c r="R389" s="69">
        <f t="shared" si="11"/>
        <v>706.8</v>
      </c>
      <c r="S389" s="69">
        <f t="shared" si="12"/>
        <v>713</v>
      </c>
      <c r="T389" s="69">
        <f t="shared" si="13"/>
        <v>719.2</v>
      </c>
      <c r="U389" s="69">
        <f t="shared" si="14"/>
        <v>725.4</v>
      </c>
      <c r="V389" s="69">
        <f t="shared" si="15"/>
        <v>731.6</v>
      </c>
      <c r="W389" s="69">
        <f t="shared" si="16"/>
        <v>737.8</v>
      </c>
      <c r="X389" s="69">
        <f t="shared" si="17"/>
        <v>744</v>
      </c>
      <c r="Y389" s="69">
        <f t="shared" si="18"/>
        <v>750.2</v>
      </c>
      <c r="Z389" s="69">
        <f t="shared" si="19"/>
        <v>756.4</v>
      </c>
      <c r="AA389" s="69">
        <f t="shared" si="20"/>
        <v>762.6</v>
      </c>
      <c r="AB389" s="69">
        <f t="shared" si="21"/>
        <v>768.8</v>
      </c>
      <c r="AC389" s="69">
        <f t="shared" si="22"/>
        <v>775</v>
      </c>
      <c r="AD389" s="69">
        <f t="shared" si="23"/>
        <v>781.2</v>
      </c>
      <c r="AE389" s="69">
        <f t="shared" si="24"/>
        <v>787.4</v>
      </c>
      <c r="AF389" s="69">
        <f t="shared" si="25"/>
        <v>793.6</v>
      </c>
      <c r="AG389" s="69">
        <f t="shared" si="26"/>
        <v>799.8</v>
      </c>
      <c r="AH389" s="69">
        <f t="shared" si="27"/>
        <v>806</v>
      </c>
    </row>
    <row r="390">
      <c r="B390" s="116" t="s">
        <v>714</v>
      </c>
      <c r="C390" s="116" t="s">
        <v>715</v>
      </c>
      <c r="D390" s="32">
        <v>650.0</v>
      </c>
      <c r="E390" s="62">
        <f t="shared" si="28"/>
        <v>656.5</v>
      </c>
      <c r="F390" s="68">
        <f t="shared" si="1"/>
        <v>663</v>
      </c>
      <c r="G390" s="68">
        <f t="shared" si="2"/>
        <v>669.5</v>
      </c>
      <c r="H390" s="69">
        <f t="shared" si="3"/>
        <v>676</v>
      </c>
      <c r="I390" s="69">
        <f t="shared" si="4"/>
        <v>682.5</v>
      </c>
      <c r="J390" s="69">
        <f t="shared" si="5"/>
        <v>689</v>
      </c>
      <c r="K390" s="69">
        <f t="shared" si="6"/>
        <v>695.5</v>
      </c>
      <c r="L390" s="69">
        <f t="array" ref="L390">D390*1.08</f>
        <v>702</v>
      </c>
      <c r="M390" s="69">
        <f t="shared" si="7"/>
        <v>708.5</v>
      </c>
      <c r="N390" s="69">
        <f t="array" ref="N390">D390*1.1</f>
        <v>715</v>
      </c>
      <c r="O390" s="69">
        <f t="shared" si="8"/>
        <v>721.5</v>
      </c>
      <c r="P390" s="69">
        <f t="shared" si="9"/>
        <v>728</v>
      </c>
      <c r="Q390" s="69">
        <f t="shared" si="10"/>
        <v>734.5</v>
      </c>
      <c r="R390" s="69">
        <f t="shared" si="11"/>
        <v>741</v>
      </c>
      <c r="S390" s="69">
        <f t="shared" si="12"/>
        <v>747.5</v>
      </c>
      <c r="T390" s="69">
        <f t="shared" si="13"/>
        <v>754</v>
      </c>
      <c r="U390" s="69">
        <f t="shared" si="14"/>
        <v>760.5</v>
      </c>
      <c r="V390" s="69">
        <f t="shared" si="15"/>
        <v>767</v>
      </c>
      <c r="W390" s="69">
        <f t="shared" si="16"/>
        <v>773.5</v>
      </c>
      <c r="X390" s="69">
        <f t="shared" si="17"/>
        <v>780</v>
      </c>
      <c r="Y390" s="69">
        <f t="shared" si="18"/>
        <v>786.5</v>
      </c>
      <c r="Z390" s="69">
        <f t="shared" si="19"/>
        <v>793</v>
      </c>
      <c r="AA390" s="69">
        <f t="shared" si="20"/>
        <v>799.5</v>
      </c>
      <c r="AB390" s="69">
        <f t="shared" si="21"/>
        <v>806</v>
      </c>
      <c r="AC390" s="69">
        <f t="shared" si="22"/>
        <v>812.5</v>
      </c>
      <c r="AD390" s="69">
        <f t="shared" si="23"/>
        <v>819</v>
      </c>
      <c r="AE390" s="69">
        <f t="shared" si="24"/>
        <v>825.5</v>
      </c>
      <c r="AF390" s="69">
        <f t="shared" si="25"/>
        <v>832</v>
      </c>
      <c r="AG390" s="69">
        <f t="shared" si="26"/>
        <v>838.5</v>
      </c>
      <c r="AH390" s="69">
        <f t="shared" si="27"/>
        <v>845</v>
      </c>
    </row>
    <row r="391">
      <c r="B391" s="116" t="s">
        <v>716</v>
      </c>
      <c r="C391" s="116" t="s">
        <v>717</v>
      </c>
      <c r="D391" s="32">
        <v>650.0</v>
      </c>
      <c r="E391" s="62">
        <f t="shared" si="28"/>
        <v>656.5</v>
      </c>
      <c r="F391" s="68">
        <f t="shared" si="1"/>
        <v>663</v>
      </c>
      <c r="G391" s="68">
        <f t="shared" si="2"/>
        <v>669.5</v>
      </c>
      <c r="H391" s="69">
        <f t="shared" si="3"/>
        <v>676</v>
      </c>
      <c r="I391" s="69">
        <f t="shared" si="4"/>
        <v>682.5</v>
      </c>
      <c r="J391" s="69">
        <f t="shared" si="5"/>
        <v>689</v>
      </c>
      <c r="K391" s="69">
        <f t="shared" si="6"/>
        <v>695.5</v>
      </c>
      <c r="L391" s="69">
        <f t="array" ref="L391">D391*1.08</f>
        <v>702</v>
      </c>
      <c r="M391" s="69">
        <f t="shared" si="7"/>
        <v>708.5</v>
      </c>
      <c r="N391" s="69">
        <f t="array" ref="N391">D391*1.1</f>
        <v>715</v>
      </c>
      <c r="O391" s="69">
        <f t="shared" si="8"/>
        <v>721.5</v>
      </c>
      <c r="P391" s="69">
        <f t="shared" si="9"/>
        <v>728</v>
      </c>
      <c r="Q391" s="69">
        <f t="shared" si="10"/>
        <v>734.5</v>
      </c>
      <c r="R391" s="69">
        <f t="shared" si="11"/>
        <v>741</v>
      </c>
      <c r="S391" s="69">
        <f t="shared" si="12"/>
        <v>747.5</v>
      </c>
      <c r="T391" s="69">
        <f t="shared" si="13"/>
        <v>754</v>
      </c>
      <c r="U391" s="69">
        <f t="shared" si="14"/>
        <v>760.5</v>
      </c>
      <c r="V391" s="69">
        <f t="shared" si="15"/>
        <v>767</v>
      </c>
      <c r="W391" s="69">
        <f t="shared" si="16"/>
        <v>773.5</v>
      </c>
      <c r="X391" s="69">
        <f t="shared" si="17"/>
        <v>780</v>
      </c>
      <c r="Y391" s="69">
        <f t="shared" si="18"/>
        <v>786.5</v>
      </c>
      <c r="Z391" s="69">
        <f t="shared" si="19"/>
        <v>793</v>
      </c>
      <c r="AA391" s="69">
        <f t="shared" si="20"/>
        <v>799.5</v>
      </c>
      <c r="AB391" s="69">
        <f t="shared" si="21"/>
        <v>806</v>
      </c>
      <c r="AC391" s="69">
        <f t="shared" si="22"/>
        <v>812.5</v>
      </c>
      <c r="AD391" s="69">
        <f t="shared" si="23"/>
        <v>819</v>
      </c>
      <c r="AE391" s="69">
        <f t="shared" si="24"/>
        <v>825.5</v>
      </c>
      <c r="AF391" s="69">
        <f t="shared" si="25"/>
        <v>832</v>
      </c>
      <c r="AG391" s="69">
        <f t="shared" si="26"/>
        <v>838.5</v>
      </c>
      <c r="AH391" s="69">
        <f t="shared" si="27"/>
        <v>845</v>
      </c>
    </row>
    <row r="392">
      <c r="B392" s="116" t="s">
        <v>718</v>
      </c>
      <c r="C392" s="116" t="s">
        <v>719</v>
      </c>
      <c r="D392" s="32">
        <v>650.0</v>
      </c>
      <c r="E392" s="62">
        <f t="shared" si="28"/>
        <v>656.5</v>
      </c>
      <c r="F392" s="68">
        <f t="shared" si="1"/>
        <v>663</v>
      </c>
      <c r="G392" s="68">
        <f t="shared" si="2"/>
        <v>669.5</v>
      </c>
      <c r="H392" s="69">
        <f t="shared" si="3"/>
        <v>676</v>
      </c>
      <c r="I392" s="69">
        <f t="shared" si="4"/>
        <v>682.5</v>
      </c>
      <c r="J392" s="69">
        <f t="shared" si="5"/>
        <v>689</v>
      </c>
      <c r="K392" s="69">
        <f t="shared" si="6"/>
        <v>695.5</v>
      </c>
      <c r="L392" s="69">
        <f t="array" ref="L392">D392*1.08</f>
        <v>702</v>
      </c>
      <c r="M392" s="69">
        <f t="shared" si="7"/>
        <v>708.5</v>
      </c>
      <c r="N392" s="69">
        <f t="array" ref="N392">D392*1.1</f>
        <v>715</v>
      </c>
      <c r="O392" s="69">
        <f t="shared" si="8"/>
        <v>721.5</v>
      </c>
      <c r="P392" s="69">
        <f t="shared" si="9"/>
        <v>728</v>
      </c>
      <c r="Q392" s="69">
        <f t="shared" si="10"/>
        <v>734.5</v>
      </c>
      <c r="R392" s="69">
        <f t="shared" si="11"/>
        <v>741</v>
      </c>
      <c r="S392" s="69">
        <f t="shared" si="12"/>
        <v>747.5</v>
      </c>
      <c r="T392" s="69">
        <f t="shared" si="13"/>
        <v>754</v>
      </c>
      <c r="U392" s="69">
        <f t="shared" si="14"/>
        <v>760.5</v>
      </c>
      <c r="V392" s="69">
        <f t="shared" si="15"/>
        <v>767</v>
      </c>
      <c r="W392" s="69">
        <f t="shared" si="16"/>
        <v>773.5</v>
      </c>
      <c r="X392" s="69">
        <f t="shared" si="17"/>
        <v>780</v>
      </c>
      <c r="Y392" s="69">
        <f t="shared" si="18"/>
        <v>786.5</v>
      </c>
      <c r="Z392" s="69">
        <f t="shared" si="19"/>
        <v>793</v>
      </c>
      <c r="AA392" s="69">
        <f t="shared" si="20"/>
        <v>799.5</v>
      </c>
      <c r="AB392" s="69">
        <f t="shared" si="21"/>
        <v>806</v>
      </c>
      <c r="AC392" s="69">
        <f t="shared" si="22"/>
        <v>812.5</v>
      </c>
      <c r="AD392" s="69">
        <f t="shared" si="23"/>
        <v>819</v>
      </c>
      <c r="AE392" s="69">
        <f t="shared" si="24"/>
        <v>825.5</v>
      </c>
      <c r="AF392" s="69">
        <f t="shared" si="25"/>
        <v>832</v>
      </c>
      <c r="AG392" s="69">
        <f t="shared" si="26"/>
        <v>838.5</v>
      </c>
      <c r="AH392" s="69">
        <f t="shared" si="27"/>
        <v>845</v>
      </c>
    </row>
    <row r="393">
      <c r="B393" s="116" t="s">
        <v>720</v>
      </c>
      <c r="C393" s="116" t="s">
        <v>721</v>
      </c>
      <c r="D393" s="32">
        <v>650.0</v>
      </c>
      <c r="E393" s="62">
        <f t="shared" si="28"/>
        <v>656.5</v>
      </c>
      <c r="F393" s="68">
        <f t="shared" si="1"/>
        <v>663</v>
      </c>
      <c r="G393" s="68">
        <f t="shared" si="2"/>
        <v>669.5</v>
      </c>
      <c r="H393" s="69">
        <f t="shared" si="3"/>
        <v>676</v>
      </c>
      <c r="I393" s="69">
        <f t="shared" si="4"/>
        <v>682.5</v>
      </c>
      <c r="J393" s="69">
        <f t="shared" si="5"/>
        <v>689</v>
      </c>
      <c r="K393" s="69">
        <f t="shared" si="6"/>
        <v>695.5</v>
      </c>
      <c r="L393" s="69">
        <f t="array" ref="L393">D393*1.08</f>
        <v>702</v>
      </c>
      <c r="M393" s="69">
        <f t="shared" si="7"/>
        <v>708.5</v>
      </c>
      <c r="N393" s="69">
        <f t="array" ref="N393">D393*1.1</f>
        <v>715</v>
      </c>
      <c r="O393" s="69">
        <f t="shared" si="8"/>
        <v>721.5</v>
      </c>
      <c r="P393" s="69">
        <f t="shared" si="9"/>
        <v>728</v>
      </c>
      <c r="Q393" s="69">
        <f t="shared" si="10"/>
        <v>734.5</v>
      </c>
      <c r="R393" s="69">
        <f t="shared" si="11"/>
        <v>741</v>
      </c>
      <c r="S393" s="69">
        <f t="shared" si="12"/>
        <v>747.5</v>
      </c>
      <c r="T393" s="69">
        <f t="shared" si="13"/>
        <v>754</v>
      </c>
      <c r="U393" s="69">
        <f t="shared" si="14"/>
        <v>760.5</v>
      </c>
      <c r="V393" s="69">
        <f t="shared" si="15"/>
        <v>767</v>
      </c>
      <c r="W393" s="69">
        <f t="shared" si="16"/>
        <v>773.5</v>
      </c>
      <c r="X393" s="69">
        <f t="shared" si="17"/>
        <v>780</v>
      </c>
      <c r="Y393" s="69">
        <f t="shared" si="18"/>
        <v>786.5</v>
      </c>
      <c r="Z393" s="69">
        <f t="shared" si="19"/>
        <v>793</v>
      </c>
      <c r="AA393" s="69">
        <f t="shared" si="20"/>
        <v>799.5</v>
      </c>
      <c r="AB393" s="69">
        <f t="shared" si="21"/>
        <v>806</v>
      </c>
      <c r="AC393" s="69">
        <f t="shared" si="22"/>
        <v>812.5</v>
      </c>
      <c r="AD393" s="69">
        <f t="shared" si="23"/>
        <v>819</v>
      </c>
      <c r="AE393" s="69">
        <f t="shared" si="24"/>
        <v>825.5</v>
      </c>
      <c r="AF393" s="69">
        <f t="shared" si="25"/>
        <v>832</v>
      </c>
      <c r="AG393" s="69">
        <f t="shared" si="26"/>
        <v>838.5</v>
      </c>
      <c r="AH393" s="69">
        <f t="shared" si="27"/>
        <v>845</v>
      </c>
    </row>
    <row r="394">
      <c r="B394" s="116" t="s">
        <v>722</v>
      </c>
      <c r="C394" s="116" t="s">
        <v>723</v>
      </c>
      <c r="D394" s="32">
        <v>650.0</v>
      </c>
      <c r="E394" s="62">
        <f t="shared" si="28"/>
        <v>656.5</v>
      </c>
      <c r="F394" s="68">
        <f t="shared" si="1"/>
        <v>663</v>
      </c>
      <c r="G394" s="68">
        <f t="shared" si="2"/>
        <v>669.5</v>
      </c>
      <c r="H394" s="69">
        <f t="shared" si="3"/>
        <v>676</v>
      </c>
      <c r="I394" s="69">
        <f t="shared" si="4"/>
        <v>682.5</v>
      </c>
      <c r="J394" s="69">
        <f t="shared" si="5"/>
        <v>689</v>
      </c>
      <c r="K394" s="69">
        <f t="shared" si="6"/>
        <v>695.5</v>
      </c>
      <c r="L394" s="69">
        <f t="array" ref="L394">D394*1.08</f>
        <v>702</v>
      </c>
      <c r="M394" s="69">
        <f t="shared" si="7"/>
        <v>708.5</v>
      </c>
      <c r="N394" s="69">
        <f t="array" ref="N394">D394*1.1</f>
        <v>715</v>
      </c>
      <c r="O394" s="69">
        <f t="shared" si="8"/>
        <v>721.5</v>
      </c>
      <c r="P394" s="69">
        <f t="shared" si="9"/>
        <v>728</v>
      </c>
      <c r="Q394" s="69">
        <f t="shared" si="10"/>
        <v>734.5</v>
      </c>
      <c r="R394" s="69">
        <f t="shared" si="11"/>
        <v>741</v>
      </c>
      <c r="S394" s="69">
        <f t="shared" si="12"/>
        <v>747.5</v>
      </c>
      <c r="T394" s="69">
        <f t="shared" si="13"/>
        <v>754</v>
      </c>
      <c r="U394" s="69">
        <f t="shared" si="14"/>
        <v>760.5</v>
      </c>
      <c r="V394" s="69">
        <f t="shared" si="15"/>
        <v>767</v>
      </c>
      <c r="W394" s="69">
        <f t="shared" si="16"/>
        <v>773.5</v>
      </c>
      <c r="X394" s="69">
        <f t="shared" si="17"/>
        <v>780</v>
      </c>
      <c r="Y394" s="69">
        <f t="shared" si="18"/>
        <v>786.5</v>
      </c>
      <c r="Z394" s="69">
        <f t="shared" si="19"/>
        <v>793</v>
      </c>
      <c r="AA394" s="69">
        <f t="shared" si="20"/>
        <v>799.5</v>
      </c>
      <c r="AB394" s="69">
        <f t="shared" si="21"/>
        <v>806</v>
      </c>
      <c r="AC394" s="69">
        <f t="shared" si="22"/>
        <v>812.5</v>
      </c>
      <c r="AD394" s="69">
        <f t="shared" si="23"/>
        <v>819</v>
      </c>
      <c r="AE394" s="69">
        <f t="shared" si="24"/>
        <v>825.5</v>
      </c>
      <c r="AF394" s="69">
        <f t="shared" si="25"/>
        <v>832</v>
      </c>
      <c r="AG394" s="69">
        <f t="shared" si="26"/>
        <v>838.5</v>
      </c>
      <c r="AH394" s="69">
        <f t="shared" si="27"/>
        <v>845</v>
      </c>
    </row>
    <row r="395">
      <c r="B395" s="116" t="s">
        <v>724</v>
      </c>
      <c r="C395" s="116" t="s">
        <v>725</v>
      </c>
      <c r="D395" s="32">
        <v>650.0</v>
      </c>
      <c r="E395" s="62">
        <f t="shared" si="28"/>
        <v>656.5</v>
      </c>
      <c r="F395" s="68">
        <f t="shared" si="1"/>
        <v>663</v>
      </c>
      <c r="G395" s="68">
        <f t="shared" si="2"/>
        <v>669.5</v>
      </c>
      <c r="H395" s="69">
        <f t="shared" si="3"/>
        <v>676</v>
      </c>
      <c r="I395" s="69">
        <f t="shared" si="4"/>
        <v>682.5</v>
      </c>
      <c r="J395" s="69">
        <f t="shared" si="5"/>
        <v>689</v>
      </c>
      <c r="K395" s="69">
        <f t="shared" si="6"/>
        <v>695.5</v>
      </c>
      <c r="L395" s="69">
        <f t="array" ref="L395">D395*1.08</f>
        <v>702</v>
      </c>
      <c r="M395" s="69">
        <f t="shared" si="7"/>
        <v>708.5</v>
      </c>
      <c r="N395" s="69">
        <f t="array" ref="N395">D395*1.1</f>
        <v>715</v>
      </c>
      <c r="O395" s="69">
        <f t="shared" si="8"/>
        <v>721.5</v>
      </c>
      <c r="P395" s="69">
        <f t="shared" si="9"/>
        <v>728</v>
      </c>
      <c r="Q395" s="69">
        <f t="shared" si="10"/>
        <v>734.5</v>
      </c>
      <c r="R395" s="69">
        <f t="shared" si="11"/>
        <v>741</v>
      </c>
      <c r="S395" s="69">
        <f t="shared" si="12"/>
        <v>747.5</v>
      </c>
      <c r="T395" s="69">
        <f t="shared" si="13"/>
        <v>754</v>
      </c>
      <c r="U395" s="69">
        <f t="shared" si="14"/>
        <v>760.5</v>
      </c>
      <c r="V395" s="69">
        <f t="shared" si="15"/>
        <v>767</v>
      </c>
      <c r="W395" s="69">
        <f t="shared" si="16"/>
        <v>773.5</v>
      </c>
      <c r="X395" s="69">
        <f t="shared" si="17"/>
        <v>780</v>
      </c>
      <c r="Y395" s="69">
        <f t="shared" si="18"/>
        <v>786.5</v>
      </c>
      <c r="Z395" s="69">
        <f t="shared" si="19"/>
        <v>793</v>
      </c>
      <c r="AA395" s="69">
        <f t="shared" si="20"/>
        <v>799.5</v>
      </c>
      <c r="AB395" s="69">
        <f t="shared" si="21"/>
        <v>806</v>
      </c>
      <c r="AC395" s="69">
        <f t="shared" si="22"/>
        <v>812.5</v>
      </c>
      <c r="AD395" s="69">
        <f t="shared" si="23"/>
        <v>819</v>
      </c>
      <c r="AE395" s="69">
        <f t="shared" si="24"/>
        <v>825.5</v>
      </c>
      <c r="AF395" s="69">
        <f t="shared" si="25"/>
        <v>832</v>
      </c>
      <c r="AG395" s="69">
        <f t="shared" si="26"/>
        <v>838.5</v>
      </c>
      <c r="AH395" s="69">
        <f t="shared" si="27"/>
        <v>845</v>
      </c>
    </row>
    <row r="396">
      <c r="B396" s="116" t="s">
        <v>726</v>
      </c>
      <c r="C396" s="116" t="s">
        <v>727</v>
      </c>
      <c r="D396" s="32">
        <v>650.0</v>
      </c>
      <c r="E396" s="62">
        <f t="shared" si="28"/>
        <v>656.5</v>
      </c>
      <c r="F396" s="68">
        <f t="shared" si="1"/>
        <v>663</v>
      </c>
      <c r="G396" s="68">
        <f t="shared" si="2"/>
        <v>669.5</v>
      </c>
      <c r="H396" s="69">
        <f t="shared" si="3"/>
        <v>676</v>
      </c>
      <c r="I396" s="69">
        <f t="shared" si="4"/>
        <v>682.5</v>
      </c>
      <c r="J396" s="69">
        <f t="shared" si="5"/>
        <v>689</v>
      </c>
      <c r="K396" s="69">
        <f t="shared" si="6"/>
        <v>695.5</v>
      </c>
      <c r="L396" s="69">
        <f t="array" ref="L396">D396*1.08</f>
        <v>702</v>
      </c>
      <c r="M396" s="69">
        <f t="shared" si="7"/>
        <v>708.5</v>
      </c>
      <c r="N396" s="69">
        <f t="array" ref="N396">D396*1.1</f>
        <v>715</v>
      </c>
      <c r="O396" s="69">
        <f t="shared" si="8"/>
        <v>721.5</v>
      </c>
      <c r="P396" s="69">
        <f t="shared" si="9"/>
        <v>728</v>
      </c>
      <c r="Q396" s="69">
        <f t="shared" si="10"/>
        <v>734.5</v>
      </c>
      <c r="R396" s="69">
        <f t="shared" si="11"/>
        <v>741</v>
      </c>
      <c r="S396" s="69">
        <f t="shared" si="12"/>
        <v>747.5</v>
      </c>
      <c r="T396" s="69">
        <f t="shared" si="13"/>
        <v>754</v>
      </c>
      <c r="U396" s="69">
        <f t="shared" si="14"/>
        <v>760.5</v>
      </c>
      <c r="V396" s="69">
        <f t="shared" si="15"/>
        <v>767</v>
      </c>
      <c r="W396" s="69">
        <f t="shared" si="16"/>
        <v>773.5</v>
      </c>
      <c r="X396" s="69">
        <f t="shared" si="17"/>
        <v>780</v>
      </c>
      <c r="Y396" s="69">
        <f t="shared" si="18"/>
        <v>786.5</v>
      </c>
      <c r="Z396" s="69">
        <f t="shared" si="19"/>
        <v>793</v>
      </c>
      <c r="AA396" s="69">
        <f t="shared" si="20"/>
        <v>799.5</v>
      </c>
      <c r="AB396" s="69">
        <f t="shared" si="21"/>
        <v>806</v>
      </c>
      <c r="AC396" s="69">
        <f t="shared" si="22"/>
        <v>812.5</v>
      </c>
      <c r="AD396" s="69">
        <f t="shared" si="23"/>
        <v>819</v>
      </c>
      <c r="AE396" s="69">
        <f t="shared" si="24"/>
        <v>825.5</v>
      </c>
      <c r="AF396" s="69">
        <f t="shared" si="25"/>
        <v>832</v>
      </c>
      <c r="AG396" s="69">
        <f t="shared" si="26"/>
        <v>838.5</v>
      </c>
      <c r="AH396" s="69">
        <f t="shared" si="27"/>
        <v>845</v>
      </c>
    </row>
    <row r="397">
      <c r="B397" s="116" t="s">
        <v>728</v>
      </c>
      <c r="C397" s="116" t="s">
        <v>729</v>
      </c>
      <c r="D397" s="32">
        <v>650.0</v>
      </c>
      <c r="E397" s="62">
        <f t="shared" si="28"/>
        <v>656.5</v>
      </c>
      <c r="F397" s="68">
        <f t="shared" si="1"/>
        <v>663</v>
      </c>
      <c r="G397" s="68">
        <f t="shared" si="2"/>
        <v>669.5</v>
      </c>
      <c r="H397" s="69">
        <f t="shared" si="3"/>
        <v>676</v>
      </c>
      <c r="I397" s="69">
        <f t="shared" si="4"/>
        <v>682.5</v>
      </c>
      <c r="J397" s="69">
        <f t="shared" si="5"/>
        <v>689</v>
      </c>
      <c r="K397" s="69">
        <f t="shared" si="6"/>
        <v>695.5</v>
      </c>
      <c r="L397" s="69">
        <f t="array" ref="L397">D397*1.08</f>
        <v>702</v>
      </c>
      <c r="M397" s="69">
        <f t="shared" si="7"/>
        <v>708.5</v>
      </c>
      <c r="N397" s="69">
        <f t="array" ref="N397">D397*1.1</f>
        <v>715</v>
      </c>
      <c r="O397" s="69">
        <f t="shared" si="8"/>
        <v>721.5</v>
      </c>
      <c r="P397" s="69">
        <f t="shared" si="9"/>
        <v>728</v>
      </c>
      <c r="Q397" s="69">
        <f t="shared" si="10"/>
        <v>734.5</v>
      </c>
      <c r="R397" s="69">
        <f t="shared" si="11"/>
        <v>741</v>
      </c>
      <c r="S397" s="69">
        <f t="shared" si="12"/>
        <v>747.5</v>
      </c>
      <c r="T397" s="69">
        <f t="shared" si="13"/>
        <v>754</v>
      </c>
      <c r="U397" s="69">
        <f t="shared" si="14"/>
        <v>760.5</v>
      </c>
      <c r="V397" s="69">
        <f t="shared" si="15"/>
        <v>767</v>
      </c>
      <c r="W397" s="69">
        <f t="shared" si="16"/>
        <v>773.5</v>
      </c>
      <c r="X397" s="69">
        <f t="shared" si="17"/>
        <v>780</v>
      </c>
      <c r="Y397" s="69">
        <f t="shared" si="18"/>
        <v>786.5</v>
      </c>
      <c r="Z397" s="69">
        <f t="shared" si="19"/>
        <v>793</v>
      </c>
      <c r="AA397" s="69">
        <f t="shared" si="20"/>
        <v>799.5</v>
      </c>
      <c r="AB397" s="69">
        <f t="shared" si="21"/>
        <v>806</v>
      </c>
      <c r="AC397" s="69">
        <f t="shared" si="22"/>
        <v>812.5</v>
      </c>
      <c r="AD397" s="69">
        <f t="shared" si="23"/>
        <v>819</v>
      </c>
      <c r="AE397" s="69">
        <f t="shared" si="24"/>
        <v>825.5</v>
      </c>
      <c r="AF397" s="69">
        <f t="shared" si="25"/>
        <v>832</v>
      </c>
      <c r="AG397" s="69">
        <f t="shared" si="26"/>
        <v>838.5</v>
      </c>
      <c r="AH397" s="69">
        <f t="shared" si="27"/>
        <v>845</v>
      </c>
    </row>
    <row r="398">
      <c r="B398" s="116" t="s">
        <v>730</v>
      </c>
      <c r="C398" s="116" t="s">
        <v>731</v>
      </c>
      <c r="D398" s="32">
        <v>650.0</v>
      </c>
      <c r="E398" s="62">
        <f t="shared" si="28"/>
        <v>656.5</v>
      </c>
      <c r="F398" s="68">
        <f t="shared" si="1"/>
        <v>663</v>
      </c>
      <c r="G398" s="68">
        <f t="shared" si="2"/>
        <v>669.5</v>
      </c>
      <c r="H398" s="69">
        <f t="shared" si="3"/>
        <v>676</v>
      </c>
      <c r="I398" s="69">
        <f t="shared" si="4"/>
        <v>682.5</v>
      </c>
      <c r="J398" s="69">
        <f t="shared" si="5"/>
        <v>689</v>
      </c>
      <c r="K398" s="69">
        <f t="shared" si="6"/>
        <v>695.5</v>
      </c>
      <c r="L398" s="69">
        <f t="array" ref="L398">D398*1.08</f>
        <v>702</v>
      </c>
      <c r="M398" s="69">
        <f t="shared" si="7"/>
        <v>708.5</v>
      </c>
      <c r="N398" s="69">
        <f t="array" ref="N398">D398*1.1</f>
        <v>715</v>
      </c>
      <c r="O398" s="69">
        <f t="shared" si="8"/>
        <v>721.5</v>
      </c>
      <c r="P398" s="69">
        <f t="shared" si="9"/>
        <v>728</v>
      </c>
      <c r="Q398" s="69">
        <f t="shared" si="10"/>
        <v>734.5</v>
      </c>
      <c r="R398" s="69">
        <f t="shared" si="11"/>
        <v>741</v>
      </c>
      <c r="S398" s="69">
        <f t="shared" si="12"/>
        <v>747.5</v>
      </c>
      <c r="T398" s="69">
        <f t="shared" si="13"/>
        <v>754</v>
      </c>
      <c r="U398" s="69">
        <f t="shared" si="14"/>
        <v>760.5</v>
      </c>
      <c r="V398" s="69">
        <f t="shared" si="15"/>
        <v>767</v>
      </c>
      <c r="W398" s="69">
        <f t="shared" si="16"/>
        <v>773.5</v>
      </c>
      <c r="X398" s="69">
        <f t="shared" si="17"/>
        <v>780</v>
      </c>
      <c r="Y398" s="69">
        <f t="shared" si="18"/>
        <v>786.5</v>
      </c>
      <c r="Z398" s="69">
        <f t="shared" si="19"/>
        <v>793</v>
      </c>
      <c r="AA398" s="69">
        <f t="shared" si="20"/>
        <v>799.5</v>
      </c>
      <c r="AB398" s="69">
        <f t="shared" si="21"/>
        <v>806</v>
      </c>
      <c r="AC398" s="69">
        <f t="shared" si="22"/>
        <v>812.5</v>
      </c>
      <c r="AD398" s="69">
        <f t="shared" si="23"/>
        <v>819</v>
      </c>
      <c r="AE398" s="69">
        <f t="shared" si="24"/>
        <v>825.5</v>
      </c>
      <c r="AF398" s="69">
        <f t="shared" si="25"/>
        <v>832</v>
      </c>
      <c r="AG398" s="69">
        <f t="shared" si="26"/>
        <v>838.5</v>
      </c>
      <c r="AH398" s="69">
        <f t="shared" si="27"/>
        <v>845</v>
      </c>
    </row>
    <row r="399">
      <c r="B399" s="116" t="s">
        <v>732</v>
      </c>
      <c r="C399" s="116" t="s">
        <v>733</v>
      </c>
      <c r="D399" s="32">
        <v>650.0</v>
      </c>
      <c r="E399" s="62">
        <f t="shared" si="28"/>
        <v>656.5</v>
      </c>
      <c r="F399" s="68">
        <f t="shared" si="1"/>
        <v>663</v>
      </c>
      <c r="G399" s="68">
        <f t="shared" si="2"/>
        <v>669.5</v>
      </c>
      <c r="H399" s="69">
        <f t="shared" si="3"/>
        <v>676</v>
      </c>
      <c r="I399" s="69">
        <f t="shared" si="4"/>
        <v>682.5</v>
      </c>
      <c r="J399" s="69">
        <f t="shared" si="5"/>
        <v>689</v>
      </c>
      <c r="K399" s="69">
        <f t="shared" si="6"/>
        <v>695.5</v>
      </c>
      <c r="L399" s="69">
        <f t="array" ref="L399">D399*1.08</f>
        <v>702</v>
      </c>
      <c r="M399" s="69">
        <f t="shared" si="7"/>
        <v>708.5</v>
      </c>
      <c r="N399" s="69">
        <f t="array" ref="N399">D399*1.1</f>
        <v>715</v>
      </c>
      <c r="O399" s="69">
        <f t="shared" si="8"/>
        <v>721.5</v>
      </c>
      <c r="P399" s="69">
        <f t="shared" si="9"/>
        <v>728</v>
      </c>
      <c r="Q399" s="69">
        <f t="shared" si="10"/>
        <v>734.5</v>
      </c>
      <c r="R399" s="69">
        <f t="shared" si="11"/>
        <v>741</v>
      </c>
      <c r="S399" s="69">
        <f t="shared" si="12"/>
        <v>747.5</v>
      </c>
      <c r="T399" s="69">
        <f t="shared" si="13"/>
        <v>754</v>
      </c>
      <c r="U399" s="69">
        <f t="shared" si="14"/>
        <v>760.5</v>
      </c>
      <c r="V399" s="69">
        <f t="shared" si="15"/>
        <v>767</v>
      </c>
      <c r="W399" s="69">
        <f t="shared" si="16"/>
        <v>773.5</v>
      </c>
      <c r="X399" s="69">
        <f t="shared" si="17"/>
        <v>780</v>
      </c>
      <c r="Y399" s="69">
        <f t="shared" si="18"/>
        <v>786.5</v>
      </c>
      <c r="Z399" s="69">
        <f t="shared" si="19"/>
        <v>793</v>
      </c>
      <c r="AA399" s="69">
        <f t="shared" si="20"/>
        <v>799.5</v>
      </c>
      <c r="AB399" s="69">
        <f t="shared" si="21"/>
        <v>806</v>
      </c>
      <c r="AC399" s="69">
        <f t="shared" si="22"/>
        <v>812.5</v>
      </c>
      <c r="AD399" s="69">
        <f t="shared" si="23"/>
        <v>819</v>
      </c>
      <c r="AE399" s="69">
        <f t="shared" si="24"/>
        <v>825.5</v>
      </c>
      <c r="AF399" s="69">
        <f t="shared" si="25"/>
        <v>832</v>
      </c>
      <c r="AG399" s="69">
        <f t="shared" si="26"/>
        <v>838.5</v>
      </c>
      <c r="AH399" s="69">
        <f t="shared" si="27"/>
        <v>845</v>
      </c>
    </row>
    <row r="400">
      <c r="B400" s="116" t="s">
        <v>734</v>
      </c>
      <c r="C400" s="116" t="s">
        <v>735</v>
      </c>
      <c r="D400" s="32">
        <v>650.0</v>
      </c>
      <c r="E400" s="62">
        <f t="shared" si="28"/>
        <v>656.5</v>
      </c>
      <c r="F400" s="68">
        <f t="shared" si="1"/>
        <v>663</v>
      </c>
      <c r="G400" s="68">
        <f t="shared" si="2"/>
        <v>669.5</v>
      </c>
      <c r="H400" s="69">
        <f t="shared" si="3"/>
        <v>676</v>
      </c>
      <c r="I400" s="69">
        <f t="shared" si="4"/>
        <v>682.5</v>
      </c>
      <c r="J400" s="69">
        <f t="shared" si="5"/>
        <v>689</v>
      </c>
      <c r="K400" s="69">
        <f t="shared" si="6"/>
        <v>695.5</v>
      </c>
      <c r="L400" s="69">
        <f t="array" ref="L400">D400*1.08</f>
        <v>702</v>
      </c>
      <c r="M400" s="69">
        <f t="shared" si="7"/>
        <v>708.5</v>
      </c>
      <c r="N400" s="69">
        <f t="array" ref="N400">D400*1.1</f>
        <v>715</v>
      </c>
      <c r="O400" s="69">
        <f t="shared" si="8"/>
        <v>721.5</v>
      </c>
      <c r="P400" s="69">
        <f t="shared" si="9"/>
        <v>728</v>
      </c>
      <c r="Q400" s="69">
        <f t="shared" si="10"/>
        <v>734.5</v>
      </c>
      <c r="R400" s="69">
        <f t="shared" si="11"/>
        <v>741</v>
      </c>
      <c r="S400" s="69">
        <f t="shared" si="12"/>
        <v>747.5</v>
      </c>
      <c r="T400" s="69">
        <f t="shared" si="13"/>
        <v>754</v>
      </c>
      <c r="U400" s="69">
        <f t="shared" si="14"/>
        <v>760.5</v>
      </c>
      <c r="V400" s="69">
        <f t="shared" si="15"/>
        <v>767</v>
      </c>
      <c r="W400" s="69">
        <f t="shared" si="16"/>
        <v>773.5</v>
      </c>
      <c r="X400" s="69">
        <f t="shared" si="17"/>
        <v>780</v>
      </c>
      <c r="Y400" s="69">
        <f t="shared" si="18"/>
        <v>786.5</v>
      </c>
      <c r="Z400" s="69">
        <f t="shared" si="19"/>
        <v>793</v>
      </c>
      <c r="AA400" s="69">
        <f t="shared" si="20"/>
        <v>799.5</v>
      </c>
      <c r="AB400" s="69">
        <f t="shared" si="21"/>
        <v>806</v>
      </c>
      <c r="AC400" s="69">
        <f t="shared" si="22"/>
        <v>812.5</v>
      </c>
      <c r="AD400" s="69">
        <f t="shared" si="23"/>
        <v>819</v>
      </c>
      <c r="AE400" s="69">
        <f t="shared" si="24"/>
        <v>825.5</v>
      </c>
      <c r="AF400" s="69">
        <f t="shared" si="25"/>
        <v>832</v>
      </c>
      <c r="AG400" s="69">
        <f t="shared" si="26"/>
        <v>838.5</v>
      </c>
      <c r="AH400" s="69">
        <f t="shared" si="27"/>
        <v>845</v>
      </c>
    </row>
    <row r="401">
      <c r="B401" s="116" t="s">
        <v>736</v>
      </c>
      <c r="C401" s="116" t="s">
        <v>737</v>
      </c>
      <c r="D401" s="32">
        <v>650.0</v>
      </c>
      <c r="E401" s="62">
        <f t="shared" si="28"/>
        <v>656.5</v>
      </c>
      <c r="F401" s="68">
        <f t="shared" si="1"/>
        <v>663</v>
      </c>
      <c r="G401" s="68">
        <f t="shared" si="2"/>
        <v>669.5</v>
      </c>
      <c r="H401" s="69">
        <f t="shared" si="3"/>
        <v>676</v>
      </c>
      <c r="I401" s="69">
        <f t="shared" si="4"/>
        <v>682.5</v>
      </c>
      <c r="J401" s="69">
        <f t="shared" si="5"/>
        <v>689</v>
      </c>
      <c r="K401" s="69">
        <f t="shared" si="6"/>
        <v>695.5</v>
      </c>
      <c r="L401" s="69">
        <f t="array" ref="L401">D401*1.08</f>
        <v>702</v>
      </c>
      <c r="M401" s="69">
        <f t="shared" si="7"/>
        <v>708.5</v>
      </c>
      <c r="N401" s="69">
        <f t="array" ref="N401">D401*1.1</f>
        <v>715</v>
      </c>
      <c r="O401" s="69">
        <f t="shared" si="8"/>
        <v>721.5</v>
      </c>
      <c r="P401" s="69">
        <f t="shared" si="9"/>
        <v>728</v>
      </c>
      <c r="Q401" s="69">
        <f t="shared" si="10"/>
        <v>734.5</v>
      </c>
      <c r="R401" s="69">
        <f t="shared" si="11"/>
        <v>741</v>
      </c>
      <c r="S401" s="69">
        <f t="shared" si="12"/>
        <v>747.5</v>
      </c>
      <c r="T401" s="69">
        <f t="shared" si="13"/>
        <v>754</v>
      </c>
      <c r="U401" s="69">
        <f t="shared" si="14"/>
        <v>760.5</v>
      </c>
      <c r="V401" s="69">
        <f t="shared" si="15"/>
        <v>767</v>
      </c>
      <c r="W401" s="69">
        <f t="shared" si="16"/>
        <v>773.5</v>
      </c>
      <c r="X401" s="69">
        <f t="shared" si="17"/>
        <v>780</v>
      </c>
      <c r="Y401" s="69">
        <f t="shared" si="18"/>
        <v>786.5</v>
      </c>
      <c r="Z401" s="69">
        <f t="shared" si="19"/>
        <v>793</v>
      </c>
      <c r="AA401" s="69">
        <f t="shared" si="20"/>
        <v>799.5</v>
      </c>
      <c r="AB401" s="69">
        <f t="shared" si="21"/>
        <v>806</v>
      </c>
      <c r="AC401" s="69">
        <f t="shared" si="22"/>
        <v>812.5</v>
      </c>
      <c r="AD401" s="69">
        <f t="shared" si="23"/>
        <v>819</v>
      </c>
      <c r="AE401" s="69">
        <f t="shared" si="24"/>
        <v>825.5</v>
      </c>
      <c r="AF401" s="69">
        <f t="shared" si="25"/>
        <v>832</v>
      </c>
      <c r="AG401" s="69">
        <f t="shared" si="26"/>
        <v>838.5</v>
      </c>
      <c r="AH401" s="69">
        <f t="shared" si="27"/>
        <v>845</v>
      </c>
    </row>
    <row r="402">
      <c r="B402" s="116" t="s">
        <v>738</v>
      </c>
      <c r="C402" s="116" t="s">
        <v>739</v>
      </c>
      <c r="D402" s="32">
        <v>650.0</v>
      </c>
      <c r="E402" s="62">
        <f t="shared" si="28"/>
        <v>656.5</v>
      </c>
      <c r="F402" s="68">
        <f t="shared" si="1"/>
        <v>663</v>
      </c>
      <c r="G402" s="68">
        <f t="shared" si="2"/>
        <v>669.5</v>
      </c>
      <c r="H402" s="69">
        <f t="shared" si="3"/>
        <v>676</v>
      </c>
      <c r="I402" s="69">
        <f t="shared" si="4"/>
        <v>682.5</v>
      </c>
      <c r="J402" s="69">
        <f t="shared" si="5"/>
        <v>689</v>
      </c>
      <c r="K402" s="69">
        <f t="shared" si="6"/>
        <v>695.5</v>
      </c>
      <c r="L402" s="69">
        <f t="array" ref="L402">D402*1.08</f>
        <v>702</v>
      </c>
      <c r="M402" s="69">
        <f t="shared" si="7"/>
        <v>708.5</v>
      </c>
      <c r="N402" s="69">
        <f t="array" ref="N402">D402*1.1</f>
        <v>715</v>
      </c>
      <c r="O402" s="69">
        <f t="shared" si="8"/>
        <v>721.5</v>
      </c>
      <c r="P402" s="69">
        <f t="shared" si="9"/>
        <v>728</v>
      </c>
      <c r="Q402" s="69">
        <f t="shared" si="10"/>
        <v>734.5</v>
      </c>
      <c r="R402" s="69">
        <f t="shared" si="11"/>
        <v>741</v>
      </c>
      <c r="S402" s="69">
        <f t="shared" si="12"/>
        <v>747.5</v>
      </c>
      <c r="T402" s="69">
        <f t="shared" si="13"/>
        <v>754</v>
      </c>
      <c r="U402" s="69">
        <f t="shared" si="14"/>
        <v>760.5</v>
      </c>
      <c r="V402" s="69">
        <f t="shared" si="15"/>
        <v>767</v>
      </c>
      <c r="W402" s="69">
        <f t="shared" si="16"/>
        <v>773.5</v>
      </c>
      <c r="X402" s="69">
        <f t="shared" si="17"/>
        <v>780</v>
      </c>
      <c r="Y402" s="69">
        <f t="shared" si="18"/>
        <v>786.5</v>
      </c>
      <c r="Z402" s="69">
        <f t="shared" si="19"/>
        <v>793</v>
      </c>
      <c r="AA402" s="69">
        <f t="shared" si="20"/>
        <v>799.5</v>
      </c>
      <c r="AB402" s="69">
        <f t="shared" si="21"/>
        <v>806</v>
      </c>
      <c r="AC402" s="69">
        <f t="shared" si="22"/>
        <v>812.5</v>
      </c>
      <c r="AD402" s="69">
        <f t="shared" si="23"/>
        <v>819</v>
      </c>
      <c r="AE402" s="69">
        <f t="shared" si="24"/>
        <v>825.5</v>
      </c>
      <c r="AF402" s="69">
        <f t="shared" si="25"/>
        <v>832</v>
      </c>
      <c r="AG402" s="69">
        <f t="shared" si="26"/>
        <v>838.5</v>
      </c>
      <c r="AH402" s="69">
        <f t="shared" si="27"/>
        <v>845</v>
      </c>
    </row>
    <row r="403">
      <c r="B403" s="116" t="s">
        <v>740</v>
      </c>
      <c r="C403" s="116" t="s">
        <v>741</v>
      </c>
      <c r="D403" s="32">
        <v>650.0</v>
      </c>
      <c r="E403" s="62">
        <f t="shared" si="28"/>
        <v>656.5</v>
      </c>
      <c r="F403" s="68">
        <f t="shared" si="1"/>
        <v>663</v>
      </c>
      <c r="G403" s="68">
        <f t="shared" si="2"/>
        <v>669.5</v>
      </c>
      <c r="H403" s="69">
        <f t="shared" si="3"/>
        <v>676</v>
      </c>
      <c r="I403" s="69">
        <f t="shared" si="4"/>
        <v>682.5</v>
      </c>
      <c r="J403" s="69">
        <f t="shared" si="5"/>
        <v>689</v>
      </c>
      <c r="K403" s="69">
        <f t="shared" si="6"/>
        <v>695.5</v>
      </c>
      <c r="L403" s="69">
        <f t="array" ref="L403">D403*1.08</f>
        <v>702</v>
      </c>
      <c r="M403" s="69">
        <f t="shared" si="7"/>
        <v>708.5</v>
      </c>
      <c r="N403" s="69">
        <f t="array" ref="N403">D403*1.1</f>
        <v>715</v>
      </c>
      <c r="O403" s="69">
        <f t="shared" si="8"/>
        <v>721.5</v>
      </c>
      <c r="P403" s="69">
        <f t="shared" si="9"/>
        <v>728</v>
      </c>
      <c r="Q403" s="69">
        <f t="shared" si="10"/>
        <v>734.5</v>
      </c>
      <c r="R403" s="69">
        <f t="shared" si="11"/>
        <v>741</v>
      </c>
      <c r="S403" s="69">
        <f t="shared" si="12"/>
        <v>747.5</v>
      </c>
      <c r="T403" s="69">
        <f t="shared" si="13"/>
        <v>754</v>
      </c>
      <c r="U403" s="69">
        <f t="shared" si="14"/>
        <v>760.5</v>
      </c>
      <c r="V403" s="69">
        <f t="shared" si="15"/>
        <v>767</v>
      </c>
      <c r="W403" s="69">
        <f t="shared" si="16"/>
        <v>773.5</v>
      </c>
      <c r="X403" s="69">
        <f t="shared" si="17"/>
        <v>780</v>
      </c>
      <c r="Y403" s="69">
        <f t="shared" si="18"/>
        <v>786.5</v>
      </c>
      <c r="Z403" s="69">
        <f t="shared" si="19"/>
        <v>793</v>
      </c>
      <c r="AA403" s="69">
        <f t="shared" si="20"/>
        <v>799.5</v>
      </c>
      <c r="AB403" s="69">
        <f t="shared" si="21"/>
        <v>806</v>
      </c>
      <c r="AC403" s="69">
        <f t="shared" si="22"/>
        <v>812.5</v>
      </c>
      <c r="AD403" s="69">
        <f t="shared" si="23"/>
        <v>819</v>
      </c>
      <c r="AE403" s="69">
        <f t="shared" si="24"/>
        <v>825.5</v>
      </c>
      <c r="AF403" s="69">
        <f t="shared" si="25"/>
        <v>832</v>
      </c>
      <c r="AG403" s="69">
        <f t="shared" si="26"/>
        <v>838.5</v>
      </c>
      <c r="AH403" s="69">
        <f t="shared" si="27"/>
        <v>845</v>
      </c>
    </row>
    <row r="404">
      <c r="B404" s="116" t="s">
        <v>742</v>
      </c>
      <c r="C404" s="116" t="s">
        <v>743</v>
      </c>
      <c r="D404" s="32">
        <v>720.0</v>
      </c>
      <c r="E404" s="62">
        <f t="shared" si="28"/>
        <v>727.2</v>
      </c>
      <c r="F404" s="68">
        <f t="shared" si="1"/>
        <v>734.4</v>
      </c>
      <c r="G404" s="68">
        <f t="shared" si="2"/>
        <v>741.6</v>
      </c>
      <c r="H404" s="69">
        <f t="shared" si="3"/>
        <v>748.8</v>
      </c>
      <c r="I404" s="69">
        <f t="shared" si="4"/>
        <v>756</v>
      </c>
      <c r="J404" s="69">
        <f t="shared" si="5"/>
        <v>763.2</v>
      </c>
      <c r="K404" s="69">
        <f t="shared" si="6"/>
        <v>770.4</v>
      </c>
      <c r="L404" s="69">
        <f t="array" ref="L404">D404*1.08</f>
        <v>777.6</v>
      </c>
      <c r="M404" s="69">
        <f t="shared" si="7"/>
        <v>784.8</v>
      </c>
      <c r="N404" s="69">
        <f t="array" ref="N404">D404*1.1</f>
        <v>792</v>
      </c>
      <c r="O404" s="69">
        <f t="shared" si="8"/>
        <v>799.2</v>
      </c>
      <c r="P404" s="69">
        <f t="shared" si="9"/>
        <v>806.4</v>
      </c>
      <c r="Q404" s="69">
        <f t="shared" si="10"/>
        <v>813.6</v>
      </c>
      <c r="R404" s="69">
        <f t="shared" si="11"/>
        <v>820.8</v>
      </c>
      <c r="S404" s="69">
        <f t="shared" si="12"/>
        <v>828</v>
      </c>
      <c r="T404" s="69">
        <f t="shared" si="13"/>
        <v>835.2</v>
      </c>
      <c r="U404" s="69">
        <f t="shared" si="14"/>
        <v>842.4</v>
      </c>
      <c r="V404" s="69">
        <f t="shared" si="15"/>
        <v>849.6</v>
      </c>
      <c r="W404" s="69">
        <f t="shared" si="16"/>
        <v>856.8</v>
      </c>
      <c r="X404" s="69">
        <f t="shared" si="17"/>
        <v>864</v>
      </c>
      <c r="Y404" s="69">
        <f t="shared" si="18"/>
        <v>871.2</v>
      </c>
      <c r="Z404" s="69">
        <f t="shared" si="19"/>
        <v>878.4</v>
      </c>
      <c r="AA404" s="69">
        <f t="shared" si="20"/>
        <v>885.6</v>
      </c>
      <c r="AB404" s="69">
        <f t="shared" si="21"/>
        <v>892.8</v>
      </c>
      <c r="AC404" s="69">
        <f t="shared" si="22"/>
        <v>900</v>
      </c>
      <c r="AD404" s="69">
        <f t="shared" si="23"/>
        <v>907.2</v>
      </c>
      <c r="AE404" s="69">
        <f t="shared" si="24"/>
        <v>914.4</v>
      </c>
      <c r="AF404" s="69">
        <f t="shared" si="25"/>
        <v>921.6</v>
      </c>
      <c r="AG404" s="69">
        <f t="shared" si="26"/>
        <v>928.8</v>
      </c>
      <c r="AH404" s="69">
        <f t="shared" si="27"/>
        <v>936</v>
      </c>
    </row>
    <row r="405">
      <c r="B405" s="116" t="s">
        <v>744</v>
      </c>
      <c r="C405" s="116" t="s">
        <v>745</v>
      </c>
      <c r="D405" s="32">
        <v>720.0</v>
      </c>
      <c r="E405" s="62">
        <f t="shared" si="28"/>
        <v>727.2</v>
      </c>
      <c r="F405" s="68">
        <f t="shared" si="1"/>
        <v>734.4</v>
      </c>
      <c r="G405" s="68">
        <f t="shared" si="2"/>
        <v>741.6</v>
      </c>
      <c r="H405" s="69">
        <f t="shared" si="3"/>
        <v>748.8</v>
      </c>
      <c r="I405" s="69">
        <f t="shared" si="4"/>
        <v>756</v>
      </c>
      <c r="J405" s="69">
        <f t="shared" si="5"/>
        <v>763.2</v>
      </c>
      <c r="K405" s="69">
        <f t="shared" si="6"/>
        <v>770.4</v>
      </c>
      <c r="L405" s="69">
        <f t="array" ref="L405">D405*1.08</f>
        <v>777.6</v>
      </c>
      <c r="M405" s="69">
        <f t="shared" si="7"/>
        <v>784.8</v>
      </c>
      <c r="N405" s="69">
        <f t="array" ref="N405">D405*1.1</f>
        <v>792</v>
      </c>
      <c r="O405" s="69">
        <f t="shared" si="8"/>
        <v>799.2</v>
      </c>
      <c r="P405" s="69">
        <f t="shared" si="9"/>
        <v>806.4</v>
      </c>
      <c r="Q405" s="69">
        <f t="shared" si="10"/>
        <v>813.6</v>
      </c>
      <c r="R405" s="69">
        <f t="shared" si="11"/>
        <v>820.8</v>
      </c>
      <c r="S405" s="69">
        <f t="shared" si="12"/>
        <v>828</v>
      </c>
      <c r="T405" s="69">
        <f t="shared" si="13"/>
        <v>835.2</v>
      </c>
      <c r="U405" s="69">
        <f t="shared" si="14"/>
        <v>842.4</v>
      </c>
      <c r="V405" s="69">
        <f t="shared" si="15"/>
        <v>849.6</v>
      </c>
      <c r="W405" s="69">
        <f t="shared" si="16"/>
        <v>856.8</v>
      </c>
      <c r="X405" s="69">
        <f t="shared" si="17"/>
        <v>864</v>
      </c>
      <c r="Y405" s="69">
        <f t="shared" si="18"/>
        <v>871.2</v>
      </c>
      <c r="Z405" s="69">
        <f t="shared" si="19"/>
        <v>878.4</v>
      </c>
      <c r="AA405" s="69">
        <f t="shared" si="20"/>
        <v>885.6</v>
      </c>
      <c r="AB405" s="69">
        <f t="shared" si="21"/>
        <v>892.8</v>
      </c>
      <c r="AC405" s="69">
        <f t="shared" si="22"/>
        <v>900</v>
      </c>
      <c r="AD405" s="69">
        <f t="shared" si="23"/>
        <v>907.2</v>
      </c>
      <c r="AE405" s="69">
        <f t="shared" si="24"/>
        <v>914.4</v>
      </c>
      <c r="AF405" s="69">
        <f t="shared" si="25"/>
        <v>921.6</v>
      </c>
      <c r="AG405" s="69">
        <f t="shared" si="26"/>
        <v>928.8</v>
      </c>
      <c r="AH405" s="69">
        <f t="shared" si="27"/>
        <v>936</v>
      </c>
    </row>
    <row r="406">
      <c r="B406" s="116" t="s">
        <v>746</v>
      </c>
      <c r="C406" s="116" t="s">
        <v>747</v>
      </c>
      <c r="D406" s="32">
        <v>650.0</v>
      </c>
      <c r="E406" s="62">
        <f t="shared" si="28"/>
        <v>656.5</v>
      </c>
      <c r="F406" s="68">
        <f t="shared" si="1"/>
        <v>663</v>
      </c>
      <c r="G406" s="68">
        <f t="shared" si="2"/>
        <v>669.5</v>
      </c>
      <c r="H406" s="69">
        <f t="shared" si="3"/>
        <v>676</v>
      </c>
      <c r="I406" s="69">
        <f t="shared" si="4"/>
        <v>682.5</v>
      </c>
      <c r="J406" s="69">
        <f t="shared" si="5"/>
        <v>689</v>
      </c>
      <c r="K406" s="69">
        <f t="shared" si="6"/>
        <v>695.5</v>
      </c>
      <c r="L406" s="69">
        <f t="array" ref="L406">D406*1.08</f>
        <v>702</v>
      </c>
      <c r="M406" s="69">
        <f t="shared" si="7"/>
        <v>708.5</v>
      </c>
      <c r="N406" s="69">
        <f t="array" ref="N406">D406*1.1</f>
        <v>715</v>
      </c>
      <c r="O406" s="69">
        <f t="shared" si="8"/>
        <v>721.5</v>
      </c>
      <c r="P406" s="69">
        <f t="shared" si="9"/>
        <v>728</v>
      </c>
      <c r="Q406" s="69">
        <f t="shared" si="10"/>
        <v>734.5</v>
      </c>
      <c r="R406" s="69">
        <f t="shared" si="11"/>
        <v>741</v>
      </c>
      <c r="S406" s="69">
        <f t="shared" si="12"/>
        <v>747.5</v>
      </c>
      <c r="T406" s="69">
        <f t="shared" si="13"/>
        <v>754</v>
      </c>
      <c r="U406" s="69">
        <f t="shared" si="14"/>
        <v>760.5</v>
      </c>
      <c r="V406" s="69">
        <f t="shared" si="15"/>
        <v>767</v>
      </c>
      <c r="W406" s="69">
        <f t="shared" si="16"/>
        <v>773.5</v>
      </c>
      <c r="X406" s="69">
        <f t="shared" si="17"/>
        <v>780</v>
      </c>
      <c r="Y406" s="69">
        <f t="shared" si="18"/>
        <v>786.5</v>
      </c>
      <c r="Z406" s="69">
        <f t="shared" si="19"/>
        <v>793</v>
      </c>
      <c r="AA406" s="69">
        <f t="shared" si="20"/>
        <v>799.5</v>
      </c>
      <c r="AB406" s="69">
        <f t="shared" si="21"/>
        <v>806</v>
      </c>
      <c r="AC406" s="69">
        <f t="shared" si="22"/>
        <v>812.5</v>
      </c>
      <c r="AD406" s="69">
        <f t="shared" si="23"/>
        <v>819</v>
      </c>
      <c r="AE406" s="69">
        <f t="shared" si="24"/>
        <v>825.5</v>
      </c>
      <c r="AF406" s="69">
        <f t="shared" si="25"/>
        <v>832</v>
      </c>
      <c r="AG406" s="69">
        <f t="shared" si="26"/>
        <v>838.5</v>
      </c>
      <c r="AH406" s="69">
        <f t="shared" si="27"/>
        <v>845</v>
      </c>
    </row>
    <row r="407">
      <c r="B407" s="116" t="s">
        <v>748</v>
      </c>
      <c r="C407" s="116" t="s">
        <v>749</v>
      </c>
      <c r="D407" s="32">
        <v>650.0</v>
      </c>
      <c r="E407" s="62">
        <f t="shared" si="28"/>
        <v>656.5</v>
      </c>
      <c r="F407" s="68">
        <f t="shared" si="1"/>
        <v>663</v>
      </c>
      <c r="G407" s="68">
        <f t="shared" si="2"/>
        <v>669.5</v>
      </c>
      <c r="H407" s="69">
        <f t="shared" si="3"/>
        <v>676</v>
      </c>
      <c r="I407" s="69">
        <f t="shared" si="4"/>
        <v>682.5</v>
      </c>
      <c r="J407" s="69">
        <f t="shared" si="5"/>
        <v>689</v>
      </c>
      <c r="K407" s="69">
        <f t="shared" si="6"/>
        <v>695.5</v>
      </c>
      <c r="L407" s="69">
        <f t="array" ref="L407">D407*1.08</f>
        <v>702</v>
      </c>
      <c r="M407" s="69">
        <f t="shared" si="7"/>
        <v>708.5</v>
      </c>
      <c r="N407" s="69">
        <f t="array" ref="N407">D407*1.1</f>
        <v>715</v>
      </c>
      <c r="O407" s="69">
        <f t="shared" si="8"/>
        <v>721.5</v>
      </c>
      <c r="P407" s="69">
        <f t="shared" si="9"/>
        <v>728</v>
      </c>
      <c r="Q407" s="69">
        <f t="shared" si="10"/>
        <v>734.5</v>
      </c>
      <c r="R407" s="69">
        <f t="shared" si="11"/>
        <v>741</v>
      </c>
      <c r="S407" s="69">
        <f t="shared" si="12"/>
        <v>747.5</v>
      </c>
      <c r="T407" s="69">
        <f t="shared" si="13"/>
        <v>754</v>
      </c>
      <c r="U407" s="69">
        <f t="shared" si="14"/>
        <v>760.5</v>
      </c>
      <c r="V407" s="69">
        <f t="shared" si="15"/>
        <v>767</v>
      </c>
      <c r="W407" s="69">
        <f t="shared" si="16"/>
        <v>773.5</v>
      </c>
      <c r="X407" s="69">
        <f t="shared" si="17"/>
        <v>780</v>
      </c>
      <c r="Y407" s="69">
        <f t="shared" si="18"/>
        <v>786.5</v>
      </c>
      <c r="Z407" s="69">
        <f t="shared" si="19"/>
        <v>793</v>
      </c>
      <c r="AA407" s="69">
        <f t="shared" si="20"/>
        <v>799.5</v>
      </c>
      <c r="AB407" s="69">
        <f t="shared" si="21"/>
        <v>806</v>
      </c>
      <c r="AC407" s="69">
        <f t="shared" si="22"/>
        <v>812.5</v>
      </c>
      <c r="AD407" s="69">
        <f t="shared" si="23"/>
        <v>819</v>
      </c>
      <c r="AE407" s="69">
        <f t="shared" si="24"/>
        <v>825.5</v>
      </c>
      <c r="AF407" s="69">
        <f t="shared" si="25"/>
        <v>832</v>
      </c>
      <c r="AG407" s="69">
        <f t="shared" si="26"/>
        <v>838.5</v>
      </c>
      <c r="AH407" s="69">
        <f t="shared" si="27"/>
        <v>845</v>
      </c>
    </row>
    <row r="408">
      <c r="B408" s="116" t="s">
        <v>750</v>
      </c>
      <c r="C408" s="116" t="s">
        <v>751</v>
      </c>
      <c r="D408" s="32">
        <v>650.0</v>
      </c>
      <c r="E408" s="62">
        <f t="shared" si="28"/>
        <v>656.5</v>
      </c>
      <c r="F408" s="68">
        <f t="shared" si="1"/>
        <v>663</v>
      </c>
      <c r="G408" s="68">
        <f t="shared" si="2"/>
        <v>669.5</v>
      </c>
      <c r="H408" s="69">
        <f t="shared" si="3"/>
        <v>676</v>
      </c>
      <c r="I408" s="69">
        <f t="shared" si="4"/>
        <v>682.5</v>
      </c>
      <c r="J408" s="69">
        <f t="shared" si="5"/>
        <v>689</v>
      </c>
      <c r="K408" s="69">
        <f t="shared" si="6"/>
        <v>695.5</v>
      </c>
      <c r="L408" s="69">
        <f t="array" ref="L408">D408*1.08</f>
        <v>702</v>
      </c>
      <c r="M408" s="69">
        <f t="shared" si="7"/>
        <v>708.5</v>
      </c>
      <c r="N408" s="69">
        <f t="array" ref="N408">D408*1.1</f>
        <v>715</v>
      </c>
      <c r="O408" s="69">
        <f t="shared" si="8"/>
        <v>721.5</v>
      </c>
      <c r="P408" s="69">
        <f t="shared" si="9"/>
        <v>728</v>
      </c>
      <c r="Q408" s="69">
        <f t="shared" si="10"/>
        <v>734.5</v>
      </c>
      <c r="R408" s="69">
        <f t="shared" si="11"/>
        <v>741</v>
      </c>
      <c r="S408" s="69">
        <f t="shared" si="12"/>
        <v>747.5</v>
      </c>
      <c r="T408" s="69">
        <f t="shared" si="13"/>
        <v>754</v>
      </c>
      <c r="U408" s="69">
        <f t="shared" si="14"/>
        <v>760.5</v>
      </c>
      <c r="V408" s="69">
        <f t="shared" si="15"/>
        <v>767</v>
      </c>
      <c r="W408" s="69">
        <f t="shared" si="16"/>
        <v>773.5</v>
      </c>
      <c r="X408" s="69">
        <f t="shared" si="17"/>
        <v>780</v>
      </c>
      <c r="Y408" s="69">
        <f t="shared" si="18"/>
        <v>786.5</v>
      </c>
      <c r="Z408" s="69">
        <f t="shared" si="19"/>
        <v>793</v>
      </c>
      <c r="AA408" s="69">
        <f t="shared" si="20"/>
        <v>799.5</v>
      </c>
      <c r="AB408" s="69">
        <f t="shared" si="21"/>
        <v>806</v>
      </c>
      <c r="AC408" s="69">
        <f t="shared" si="22"/>
        <v>812.5</v>
      </c>
      <c r="AD408" s="69">
        <f t="shared" si="23"/>
        <v>819</v>
      </c>
      <c r="AE408" s="69">
        <f t="shared" si="24"/>
        <v>825.5</v>
      </c>
      <c r="AF408" s="69">
        <f t="shared" si="25"/>
        <v>832</v>
      </c>
      <c r="AG408" s="69">
        <f t="shared" si="26"/>
        <v>838.5</v>
      </c>
      <c r="AH408" s="69">
        <f t="shared" si="27"/>
        <v>845</v>
      </c>
    </row>
    <row r="409">
      <c r="B409" s="116" t="s">
        <v>752</v>
      </c>
      <c r="C409" s="116" t="s">
        <v>753</v>
      </c>
      <c r="D409" s="32">
        <v>720.0</v>
      </c>
      <c r="E409" s="62">
        <f t="shared" si="28"/>
        <v>727.2</v>
      </c>
      <c r="F409" s="68">
        <f t="shared" si="1"/>
        <v>734.4</v>
      </c>
      <c r="G409" s="68">
        <f t="shared" si="2"/>
        <v>741.6</v>
      </c>
      <c r="H409" s="69">
        <f t="shared" si="3"/>
        <v>748.8</v>
      </c>
      <c r="I409" s="69">
        <f t="shared" si="4"/>
        <v>756</v>
      </c>
      <c r="J409" s="69">
        <f t="shared" si="5"/>
        <v>763.2</v>
      </c>
      <c r="K409" s="69">
        <f t="shared" si="6"/>
        <v>770.4</v>
      </c>
      <c r="L409" s="69">
        <f t="array" ref="L409">D409*1.08</f>
        <v>777.6</v>
      </c>
      <c r="M409" s="69">
        <f t="shared" si="7"/>
        <v>784.8</v>
      </c>
      <c r="N409" s="69">
        <f t="array" ref="N409">D409*1.1</f>
        <v>792</v>
      </c>
      <c r="O409" s="69">
        <f t="shared" si="8"/>
        <v>799.2</v>
      </c>
      <c r="P409" s="69">
        <f t="shared" si="9"/>
        <v>806.4</v>
      </c>
      <c r="Q409" s="69">
        <f t="shared" si="10"/>
        <v>813.6</v>
      </c>
      <c r="R409" s="69">
        <f t="shared" si="11"/>
        <v>820.8</v>
      </c>
      <c r="S409" s="69">
        <f t="shared" si="12"/>
        <v>828</v>
      </c>
      <c r="T409" s="69">
        <f t="shared" si="13"/>
        <v>835.2</v>
      </c>
      <c r="U409" s="69">
        <f t="shared" si="14"/>
        <v>842.4</v>
      </c>
      <c r="V409" s="69">
        <f t="shared" si="15"/>
        <v>849.6</v>
      </c>
      <c r="W409" s="69">
        <f t="shared" si="16"/>
        <v>856.8</v>
      </c>
      <c r="X409" s="69">
        <f t="shared" si="17"/>
        <v>864</v>
      </c>
      <c r="Y409" s="69">
        <f t="shared" si="18"/>
        <v>871.2</v>
      </c>
      <c r="Z409" s="69">
        <f t="shared" si="19"/>
        <v>878.4</v>
      </c>
      <c r="AA409" s="69">
        <f t="shared" si="20"/>
        <v>885.6</v>
      </c>
      <c r="AB409" s="69">
        <f t="shared" si="21"/>
        <v>892.8</v>
      </c>
      <c r="AC409" s="69">
        <f t="shared" si="22"/>
        <v>900</v>
      </c>
      <c r="AD409" s="69">
        <f t="shared" si="23"/>
        <v>907.2</v>
      </c>
      <c r="AE409" s="69">
        <f t="shared" si="24"/>
        <v>914.4</v>
      </c>
      <c r="AF409" s="69">
        <f t="shared" si="25"/>
        <v>921.6</v>
      </c>
      <c r="AG409" s="69">
        <f t="shared" si="26"/>
        <v>928.8</v>
      </c>
      <c r="AH409" s="69">
        <f t="shared" si="27"/>
        <v>936</v>
      </c>
    </row>
    <row r="410">
      <c r="B410" s="116" t="s">
        <v>754</v>
      </c>
      <c r="C410" s="116" t="s">
        <v>755</v>
      </c>
      <c r="D410" s="32">
        <v>650.0</v>
      </c>
      <c r="E410" s="62">
        <f t="shared" si="28"/>
        <v>656.5</v>
      </c>
      <c r="F410" s="68">
        <f t="shared" si="1"/>
        <v>663</v>
      </c>
      <c r="G410" s="68">
        <f t="shared" si="2"/>
        <v>669.5</v>
      </c>
      <c r="H410" s="69">
        <f t="shared" si="3"/>
        <v>676</v>
      </c>
      <c r="I410" s="69">
        <f t="shared" si="4"/>
        <v>682.5</v>
      </c>
      <c r="J410" s="69">
        <f t="shared" si="5"/>
        <v>689</v>
      </c>
      <c r="K410" s="69">
        <f t="shared" si="6"/>
        <v>695.5</v>
      </c>
      <c r="L410" s="69">
        <f t="array" ref="L410">D410*1.08</f>
        <v>702</v>
      </c>
      <c r="M410" s="69">
        <f t="shared" si="7"/>
        <v>708.5</v>
      </c>
      <c r="N410" s="69">
        <f t="array" ref="N410">D410*1.1</f>
        <v>715</v>
      </c>
      <c r="O410" s="69">
        <f t="shared" si="8"/>
        <v>721.5</v>
      </c>
      <c r="P410" s="69">
        <f t="shared" si="9"/>
        <v>728</v>
      </c>
      <c r="Q410" s="69">
        <f t="shared" si="10"/>
        <v>734.5</v>
      </c>
      <c r="R410" s="69">
        <f t="shared" si="11"/>
        <v>741</v>
      </c>
      <c r="S410" s="69">
        <f t="shared" si="12"/>
        <v>747.5</v>
      </c>
      <c r="T410" s="69">
        <f t="shared" si="13"/>
        <v>754</v>
      </c>
      <c r="U410" s="69">
        <f t="shared" si="14"/>
        <v>760.5</v>
      </c>
      <c r="V410" s="69">
        <f t="shared" si="15"/>
        <v>767</v>
      </c>
      <c r="W410" s="69">
        <f t="shared" si="16"/>
        <v>773.5</v>
      </c>
      <c r="X410" s="69">
        <f t="shared" si="17"/>
        <v>780</v>
      </c>
      <c r="Y410" s="69">
        <f t="shared" si="18"/>
        <v>786.5</v>
      </c>
      <c r="Z410" s="69">
        <f t="shared" si="19"/>
        <v>793</v>
      </c>
      <c r="AA410" s="69">
        <f t="shared" si="20"/>
        <v>799.5</v>
      </c>
      <c r="AB410" s="69">
        <f t="shared" si="21"/>
        <v>806</v>
      </c>
      <c r="AC410" s="69">
        <f t="shared" si="22"/>
        <v>812.5</v>
      </c>
      <c r="AD410" s="69">
        <f t="shared" si="23"/>
        <v>819</v>
      </c>
      <c r="AE410" s="69">
        <f t="shared" si="24"/>
        <v>825.5</v>
      </c>
      <c r="AF410" s="69">
        <f t="shared" si="25"/>
        <v>832</v>
      </c>
      <c r="AG410" s="69">
        <f t="shared" si="26"/>
        <v>838.5</v>
      </c>
      <c r="AH410" s="69">
        <f t="shared" si="27"/>
        <v>845</v>
      </c>
    </row>
    <row r="411">
      <c r="B411" s="116" t="s">
        <v>756</v>
      </c>
      <c r="C411" s="116" t="s">
        <v>757</v>
      </c>
      <c r="D411" s="32">
        <v>650.0</v>
      </c>
      <c r="E411" s="62">
        <f t="shared" si="28"/>
        <v>656.5</v>
      </c>
      <c r="F411" s="68">
        <f t="shared" si="1"/>
        <v>663</v>
      </c>
      <c r="G411" s="68">
        <f t="shared" si="2"/>
        <v>669.5</v>
      </c>
      <c r="H411" s="69">
        <f t="shared" si="3"/>
        <v>676</v>
      </c>
      <c r="I411" s="69">
        <f t="shared" si="4"/>
        <v>682.5</v>
      </c>
      <c r="J411" s="69">
        <f t="shared" si="5"/>
        <v>689</v>
      </c>
      <c r="K411" s="69">
        <f t="shared" si="6"/>
        <v>695.5</v>
      </c>
      <c r="L411" s="69">
        <f t="array" ref="L411">D411*1.08</f>
        <v>702</v>
      </c>
      <c r="M411" s="69">
        <f t="shared" si="7"/>
        <v>708.5</v>
      </c>
      <c r="N411" s="69">
        <f t="array" ref="N411">D411*1.1</f>
        <v>715</v>
      </c>
      <c r="O411" s="69">
        <f t="shared" si="8"/>
        <v>721.5</v>
      </c>
      <c r="P411" s="69">
        <f t="shared" si="9"/>
        <v>728</v>
      </c>
      <c r="Q411" s="69">
        <f t="shared" si="10"/>
        <v>734.5</v>
      </c>
      <c r="R411" s="69">
        <f t="shared" si="11"/>
        <v>741</v>
      </c>
      <c r="S411" s="69">
        <f t="shared" si="12"/>
        <v>747.5</v>
      </c>
      <c r="T411" s="69">
        <f t="shared" si="13"/>
        <v>754</v>
      </c>
      <c r="U411" s="69">
        <f t="shared" si="14"/>
        <v>760.5</v>
      </c>
      <c r="V411" s="69">
        <f t="shared" si="15"/>
        <v>767</v>
      </c>
      <c r="W411" s="69">
        <f t="shared" si="16"/>
        <v>773.5</v>
      </c>
      <c r="X411" s="69">
        <f t="shared" si="17"/>
        <v>780</v>
      </c>
      <c r="Y411" s="69">
        <f t="shared" si="18"/>
        <v>786.5</v>
      </c>
      <c r="Z411" s="69">
        <f t="shared" si="19"/>
        <v>793</v>
      </c>
      <c r="AA411" s="69">
        <f t="shared" si="20"/>
        <v>799.5</v>
      </c>
      <c r="AB411" s="69">
        <f t="shared" si="21"/>
        <v>806</v>
      </c>
      <c r="AC411" s="69">
        <f t="shared" si="22"/>
        <v>812.5</v>
      </c>
      <c r="AD411" s="69">
        <f t="shared" si="23"/>
        <v>819</v>
      </c>
      <c r="AE411" s="69">
        <f t="shared" si="24"/>
        <v>825.5</v>
      </c>
      <c r="AF411" s="69">
        <f t="shared" si="25"/>
        <v>832</v>
      </c>
      <c r="AG411" s="69">
        <f t="shared" si="26"/>
        <v>838.5</v>
      </c>
      <c r="AH411" s="69">
        <f t="shared" si="27"/>
        <v>845</v>
      </c>
    </row>
    <row r="412">
      <c r="B412" s="116" t="s">
        <v>758</v>
      </c>
      <c r="C412" s="116" t="s">
        <v>759</v>
      </c>
      <c r="D412" s="32">
        <v>620.0</v>
      </c>
      <c r="E412" s="62">
        <f t="shared" si="28"/>
        <v>626.2</v>
      </c>
      <c r="F412" s="68">
        <f t="shared" si="1"/>
        <v>632.4</v>
      </c>
      <c r="G412" s="68">
        <f t="shared" si="2"/>
        <v>638.6</v>
      </c>
      <c r="H412" s="69">
        <f t="shared" si="3"/>
        <v>644.8</v>
      </c>
      <c r="I412" s="69">
        <f t="shared" si="4"/>
        <v>651</v>
      </c>
      <c r="J412" s="69">
        <f t="shared" si="5"/>
        <v>657.2</v>
      </c>
      <c r="K412" s="69">
        <f t="shared" si="6"/>
        <v>663.4</v>
      </c>
      <c r="L412" s="69">
        <f t="array" ref="L412">D412*1.08</f>
        <v>669.6</v>
      </c>
      <c r="M412" s="69">
        <f t="shared" si="7"/>
        <v>675.8</v>
      </c>
      <c r="N412" s="69">
        <f t="array" ref="N412">D412*1.1</f>
        <v>682</v>
      </c>
      <c r="O412" s="69">
        <f t="shared" si="8"/>
        <v>688.2</v>
      </c>
      <c r="P412" s="69">
        <f t="shared" si="9"/>
        <v>694.4</v>
      </c>
      <c r="Q412" s="69">
        <f t="shared" si="10"/>
        <v>700.6</v>
      </c>
      <c r="R412" s="69">
        <f t="shared" si="11"/>
        <v>706.8</v>
      </c>
      <c r="S412" s="69">
        <f t="shared" si="12"/>
        <v>713</v>
      </c>
      <c r="T412" s="69">
        <f t="shared" si="13"/>
        <v>719.2</v>
      </c>
      <c r="U412" s="69">
        <f t="shared" si="14"/>
        <v>725.4</v>
      </c>
      <c r="V412" s="69">
        <f t="shared" si="15"/>
        <v>731.6</v>
      </c>
      <c r="W412" s="69">
        <f t="shared" si="16"/>
        <v>737.8</v>
      </c>
      <c r="X412" s="69">
        <f t="shared" si="17"/>
        <v>744</v>
      </c>
      <c r="Y412" s="69">
        <f t="shared" si="18"/>
        <v>750.2</v>
      </c>
      <c r="Z412" s="69">
        <f t="shared" si="19"/>
        <v>756.4</v>
      </c>
      <c r="AA412" s="69">
        <f t="shared" si="20"/>
        <v>762.6</v>
      </c>
      <c r="AB412" s="69">
        <f t="shared" si="21"/>
        <v>768.8</v>
      </c>
      <c r="AC412" s="69">
        <f t="shared" si="22"/>
        <v>775</v>
      </c>
      <c r="AD412" s="69">
        <f t="shared" si="23"/>
        <v>781.2</v>
      </c>
      <c r="AE412" s="69">
        <f t="shared" si="24"/>
        <v>787.4</v>
      </c>
      <c r="AF412" s="69">
        <f t="shared" si="25"/>
        <v>793.6</v>
      </c>
      <c r="AG412" s="69">
        <f t="shared" si="26"/>
        <v>799.8</v>
      </c>
      <c r="AH412" s="69">
        <f t="shared" si="27"/>
        <v>806</v>
      </c>
    </row>
    <row r="413">
      <c r="B413" s="116" t="s">
        <v>760</v>
      </c>
      <c r="C413" s="116" t="s">
        <v>761</v>
      </c>
      <c r="D413" s="32">
        <v>620.0</v>
      </c>
      <c r="E413" s="62">
        <f t="shared" si="28"/>
        <v>626.2</v>
      </c>
      <c r="F413" s="68">
        <f t="shared" si="1"/>
        <v>632.4</v>
      </c>
      <c r="G413" s="68">
        <f t="shared" si="2"/>
        <v>638.6</v>
      </c>
      <c r="H413" s="69">
        <f t="shared" si="3"/>
        <v>644.8</v>
      </c>
      <c r="I413" s="69">
        <f t="shared" si="4"/>
        <v>651</v>
      </c>
      <c r="J413" s="69">
        <f t="shared" si="5"/>
        <v>657.2</v>
      </c>
      <c r="K413" s="69">
        <f t="shared" si="6"/>
        <v>663.4</v>
      </c>
      <c r="L413" s="69">
        <f t="array" ref="L413">D413*1.08</f>
        <v>669.6</v>
      </c>
      <c r="M413" s="69">
        <f t="shared" si="7"/>
        <v>675.8</v>
      </c>
      <c r="N413" s="69">
        <f t="array" ref="N413">D413*1.1</f>
        <v>682</v>
      </c>
      <c r="O413" s="69">
        <f t="shared" si="8"/>
        <v>688.2</v>
      </c>
      <c r="P413" s="69">
        <f t="shared" si="9"/>
        <v>694.4</v>
      </c>
      <c r="Q413" s="69">
        <f t="shared" si="10"/>
        <v>700.6</v>
      </c>
      <c r="R413" s="69">
        <f t="shared" si="11"/>
        <v>706.8</v>
      </c>
      <c r="S413" s="69">
        <f t="shared" si="12"/>
        <v>713</v>
      </c>
      <c r="T413" s="69">
        <f t="shared" si="13"/>
        <v>719.2</v>
      </c>
      <c r="U413" s="69">
        <f t="shared" si="14"/>
        <v>725.4</v>
      </c>
      <c r="V413" s="69">
        <f t="shared" si="15"/>
        <v>731.6</v>
      </c>
      <c r="W413" s="69">
        <f t="shared" si="16"/>
        <v>737.8</v>
      </c>
      <c r="X413" s="69">
        <f t="shared" si="17"/>
        <v>744</v>
      </c>
      <c r="Y413" s="69">
        <f t="shared" si="18"/>
        <v>750.2</v>
      </c>
      <c r="Z413" s="69">
        <f t="shared" si="19"/>
        <v>756.4</v>
      </c>
      <c r="AA413" s="69">
        <f t="shared" si="20"/>
        <v>762.6</v>
      </c>
      <c r="AB413" s="69">
        <f t="shared" si="21"/>
        <v>768.8</v>
      </c>
      <c r="AC413" s="69">
        <f t="shared" si="22"/>
        <v>775</v>
      </c>
      <c r="AD413" s="69">
        <f t="shared" si="23"/>
        <v>781.2</v>
      </c>
      <c r="AE413" s="69">
        <f t="shared" si="24"/>
        <v>787.4</v>
      </c>
      <c r="AF413" s="69">
        <f t="shared" si="25"/>
        <v>793.6</v>
      </c>
      <c r="AG413" s="69">
        <f t="shared" si="26"/>
        <v>799.8</v>
      </c>
      <c r="AH413" s="69">
        <f t="shared" si="27"/>
        <v>806</v>
      </c>
    </row>
    <row r="414">
      <c r="B414" s="116" t="s">
        <v>762</v>
      </c>
      <c r="C414" s="116" t="s">
        <v>763</v>
      </c>
      <c r="D414" s="32">
        <v>620.0</v>
      </c>
      <c r="E414" s="62">
        <f t="shared" si="28"/>
        <v>626.2</v>
      </c>
      <c r="F414" s="68">
        <f t="shared" si="1"/>
        <v>632.4</v>
      </c>
      <c r="G414" s="68">
        <f t="shared" si="2"/>
        <v>638.6</v>
      </c>
      <c r="H414" s="69">
        <f t="shared" si="3"/>
        <v>644.8</v>
      </c>
      <c r="I414" s="69">
        <f t="shared" si="4"/>
        <v>651</v>
      </c>
      <c r="J414" s="69">
        <f t="shared" si="5"/>
        <v>657.2</v>
      </c>
      <c r="K414" s="69">
        <f t="shared" si="6"/>
        <v>663.4</v>
      </c>
      <c r="L414" s="69">
        <f t="array" ref="L414">D414*1.08</f>
        <v>669.6</v>
      </c>
      <c r="M414" s="69">
        <f t="shared" si="7"/>
        <v>675.8</v>
      </c>
      <c r="N414" s="69">
        <f t="array" ref="N414">D414*1.1</f>
        <v>682</v>
      </c>
      <c r="O414" s="69">
        <f t="shared" si="8"/>
        <v>688.2</v>
      </c>
      <c r="P414" s="69">
        <f t="shared" si="9"/>
        <v>694.4</v>
      </c>
      <c r="Q414" s="69">
        <f t="shared" si="10"/>
        <v>700.6</v>
      </c>
      <c r="R414" s="69">
        <f t="shared" si="11"/>
        <v>706.8</v>
      </c>
      <c r="S414" s="69">
        <f t="shared" si="12"/>
        <v>713</v>
      </c>
      <c r="T414" s="69">
        <f t="shared" si="13"/>
        <v>719.2</v>
      </c>
      <c r="U414" s="69">
        <f t="shared" si="14"/>
        <v>725.4</v>
      </c>
      <c r="V414" s="69">
        <f t="shared" si="15"/>
        <v>731.6</v>
      </c>
      <c r="W414" s="69">
        <f t="shared" si="16"/>
        <v>737.8</v>
      </c>
      <c r="X414" s="69">
        <f t="shared" si="17"/>
        <v>744</v>
      </c>
      <c r="Y414" s="69">
        <f t="shared" si="18"/>
        <v>750.2</v>
      </c>
      <c r="Z414" s="69">
        <f t="shared" si="19"/>
        <v>756.4</v>
      </c>
      <c r="AA414" s="69">
        <f t="shared" si="20"/>
        <v>762.6</v>
      </c>
      <c r="AB414" s="69">
        <f t="shared" si="21"/>
        <v>768.8</v>
      </c>
      <c r="AC414" s="69">
        <f t="shared" si="22"/>
        <v>775</v>
      </c>
      <c r="AD414" s="69">
        <f t="shared" si="23"/>
        <v>781.2</v>
      </c>
      <c r="AE414" s="69">
        <f t="shared" si="24"/>
        <v>787.4</v>
      </c>
      <c r="AF414" s="69">
        <f t="shared" si="25"/>
        <v>793.6</v>
      </c>
      <c r="AG414" s="69">
        <f t="shared" si="26"/>
        <v>799.8</v>
      </c>
      <c r="AH414" s="69">
        <f t="shared" si="27"/>
        <v>806</v>
      </c>
    </row>
    <row r="415">
      <c r="B415" s="116" t="s">
        <v>764</v>
      </c>
      <c r="C415" s="116" t="s">
        <v>765</v>
      </c>
      <c r="D415" s="32">
        <v>620.0</v>
      </c>
      <c r="E415" s="62">
        <f t="shared" si="28"/>
        <v>626.2</v>
      </c>
      <c r="F415" s="68">
        <f t="shared" si="1"/>
        <v>632.4</v>
      </c>
      <c r="G415" s="68">
        <f t="shared" si="2"/>
        <v>638.6</v>
      </c>
      <c r="H415" s="69">
        <f t="shared" si="3"/>
        <v>644.8</v>
      </c>
      <c r="I415" s="69">
        <f t="shared" si="4"/>
        <v>651</v>
      </c>
      <c r="J415" s="69">
        <f t="shared" si="5"/>
        <v>657.2</v>
      </c>
      <c r="K415" s="69">
        <f t="shared" si="6"/>
        <v>663.4</v>
      </c>
      <c r="L415" s="69">
        <f t="array" ref="L415">D415*1.08</f>
        <v>669.6</v>
      </c>
      <c r="M415" s="69">
        <f t="shared" si="7"/>
        <v>675.8</v>
      </c>
      <c r="N415" s="69">
        <f t="array" ref="N415">D415*1.1</f>
        <v>682</v>
      </c>
      <c r="O415" s="69">
        <f t="shared" si="8"/>
        <v>688.2</v>
      </c>
      <c r="P415" s="69">
        <f t="shared" si="9"/>
        <v>694.4</v>
      </c>
      <c r="Q415" s="69">
        <f t="shared" si="10"/>
        <v>700.6</v>
      </c>
      <c r="R415" s="69">
        <f t="shared" si="11"/>
        <v>706.8</v>
      </c>
      <c r="S415" s="69">
        <f t="shared" si="12"/>
        <v>713</v>
      </c>
      <c r="T415" s="69">
        <f t="shared" si="13"/>
        <v>719.2</v>
      </c>
      <c r="U415" s="69">
        <f t="shared" si="14"/>
        <v>725.4</v>
      </c>
      <c r="V415" s="69">
        <f t="shared" si="15"/>
        <v>731.6</v>
      </c>
      <c r="W415" s="69">
        <f t="shared" si="16"/>
        <v>737.8</v>
      </c>
      <c r="X415" s="69">
        <f t="shared" si="17"/>
        <v>744</v>
      </c>
      <c r="Y415" s="69">
        <f t="shared" si="18"/>
        <v>750.2</v>
      </c>
      <c r="Z415" s="69">
        <f t="shared" si="19"/>
        <v>756.4</v>
      </c>
      <c r="AA415" s="69">
        <f t="shared" si="20"/>
        <v>762.6</v>
      </c>
      <c r="AB415" s="69">
        <f t="shared" si="21"/>
        <v>768.8</v>
      </c>
      <c r="AC415" s="69">
        <f t="shared" si="22"/>
        <v>775</v>
      </c>
      <c r="AD415" s="69">
        <f t="shared" si="23"/>
        <v>781.2</v>
      </c>
      <c r="AE415" s="69">
        <f t="shared" si="24"/>
        <v>787.4</v>
      </c>
      <c r="AF415" s="69">
        <f t="shared" si="25"/>
        <v>793.6</v>
      </c>
      <c r="AG415" s="69">
        <f t="shared" si="26"/>
        <v>799.8</v>
      </c>
      <c r="AH415" s="69">
        <f t="shared" si="27"/>
        <v>806</v>
      </c>
    </row>
    <row r="416">
      <c r="B416" s="116" t="s">
        <v>766</v>
      </c>
      <c r="C416" s="116" t="s">
        <v>767</v>
      </c>
      <c r="D416" s="32">
        <v>620.0</v>
      </c>
      <c r="E416" s="62">
        <f t="shared" si="28"/>
        <v>626.2</v>
      </c>
      <c r="F416" s="68">
        <f t="shared" si="1"/>
        <v>632.4</v>
      </c>
      <c r="G416" s="68">
        <f t="shared" si="2"/>
        <v>638.6</v>
      </c>
      <c r="H416" s="69">
        <f t="shared" si="3"/>
        <v>644.8</v>
      </c>
      <c r="I416" s="69">
        <f t="shared" si="4"/>
        <v>651</v>
      </c>
      <c r="J416" s="69">
        <f t="shared" si="5"/>
        <v>657.2</v>
      </c>
      <c r="K416" s="69">
        <f t="shared" si="6"/>
        <v>663.4</v>
      </c>
      <c r="L416" s="69">
        <f t="array" ref="L416">D416*1.08</f>
        <v>669.6</v>
      </c>
      <c r="M416" s="69">
        <f t="shared" si="7"/>
        <v>675.8</v>
      </c>
      <c r="N416" s="69">
        <f t="array" ref="N416">D416*1.1</f>
        <v>682</v>
      </c>
      <c r="O416" s="69">
        <f t="shared" si="8"/>
        <v>688.2</v>
      </c>
      <c r="P416" s="69">
        <f t="shared" si="9"/>
        <v>694.4</v>
      </c>
      <c r="Q416" s="69">
        <f t="shared" si="10"/>
        <v>700.6</v>
      </c>
      <c r="R416" s="69">
        <f t="shared" si="11"/>
        <v>706.8</v>
      </c>
      <c r="S416" s="69">
        <f t="shared" si="12"/>
        <v>713</v>
      </c>
      <c r="T416" s="69">
        <f t="shared" si="13"/>
        <v>719.2</v>
      </c>
      <c r="U416" s="69">
        <f t="shared" si="14"/>
        <v>725.4</v>
      </c>
      <c r="V416" s="69">
        <f t="shared" si="15"/>
        <v>731.6</v>
      </c>
      <c r="W416" s="69">
        <f t="shared" si="16"/>
        <v>737.8</v>
      </c>
      <c r="X416" s="69">
        <f t="shared" si="17"/>
        <v>744</v>
      </c>
      <c r="Y416" s="69">
        <f t="shared" si="18"/>
        <v>750.2</v>
      </c>
      <c r="Z416" s="69">
        <f t="shared" si="19"/>
        <v>756.4</v>
      </c>
      <c r="AA416" s="69">
        <f t="shared" si="20"/>
        <v>762.6</v>
      </c>
      <c r="AB416" s="69">
        <f t="shared" si="21"/>
        <v>768.8</v>
      </c>
      <c r="AC416" s="69">
        <f t="shared" si="22"/>
        <v>775</v>
      </c>
      <c r="AD416" s="69">
        <f t="shared" si="23"/>
        <v>781.2</v>
      </c>
      <c r="AE416" s="69">
        <f t="shared" si="24"/>
        <v>787.4</v>
      </c>
      <c r="AF416" s="69">
        <f t="shared" si="25"/>
        <v>793.6</v>
      </c>
      <c r="AG416" s="69">
        <f t="shared" si="26"/>
        <v>799.8</v>
      </c>
      <c r="AH416" s="69">
        <f t="shared" si="27"/>
        <v>806</v>
      </c>
    </row>
    <row r="417">
      <c r="B417" s="116" t="s">
        <v>768</v>
      </c>
      <c r="C417" s="116" t="s">
        <v>769</v>
      </c>
      <c r="D417" s="32">
        <v>620.0</v>
      </c>
      <c r="E417" s="62">
        <f t="shared" si="28"/>
        <v>626.2</v>
      </c>
      <c r="F417" s="68">
        <f t="shared" si="1"/>
        <v>632.4</v>
      </c>
      <c r="G417" s="68">
        <f t="shared" si="2"/>
        <v>638.6</v>
      </c>
      <c r="H417" s="69">
        <f t="shared" si="3"/>
        <v>644.8</v>
      </c>
      <c r="I417" s="69">
        <f t="shared" si="4"/>
        <v>651</v>
      </c>
      <c r="J417" s="69">
        <f t="shared" si="5"/>
        <v>657.2</v>
      </c>
      <c r="K417" s="69">
        <f t="shared" si="6"/>
        <v>663.4</v>
      </c>
      <c r="L417" s="69">
        <f t="array" ref="L417">D417*1.08</f>
        <v>669.6</v>
      </c>
      <c r="M417" s="69">
        <f t="shared" si="7"/>
        <v>675.8</v>
      </c>
      <c r="N417" s="69">
        <f t="array" ref="N417">D417*1.1</f>
        <v>682</v>
      </c>
      <c r="O417" s="69">
        <f t="shared" si="8"/>
        <v>688.2</v>
      </c>
      <c r="P417" s="69">
        <f t="shared" si="9"/>
        <v>694.4</v>
      </c>
      <c r="Q417" s="69">
        <f t="shared" si="10"/>
        <v>700.6</v>
      </c>
      <c r="R417" s="69">
        <f t="shared" si="11"/>
        <v>706.8</v>
      </c>
      <c r="S417" s="69">
        <f t="shared" si="12"/>
        <v>713</v>
      </c>
      <c r="T417" s="69">
        <f t="shared" si="13"/>
        <v>719.2</v>
      </c>
      <c r="U417" s="69">
        <f t="shared" si="14"/>
        <v>725.4</v>
      </c>
      <c r="V417" s="69">
        <f t="shared" si="15"/>
        <v>731.6</v>
      </c>
      <c r="W417" s="69">
        <f t="shared" si="16"/>
        <v>737.8</v>
      </c>
      <c r="X417" s="69">
        <f t="shared" si="17"/>
        <v>744</v>
      </c>
      <c r="Y417" s="69">
        <f t="shared" si="18"/>
        <v>750.2</v>
      </c>
      <c r="Z417" s="69">
        <f t="shared" si="19"/>
        <v>756.4</v>
      </c>
      <c r="AA417" s="69">
        <f t="shared" si="20"/>
        <v>762.6</v>
      </c>
      <c r="AB417" s="69">
        <f t="shared" si="21"/>
        <v>768.8</v>
      </c>
      <c r="AC417" s="69">
        <f t="shared" si="22"/>
        <v>775</v>
      </c>
      <c r="AD417" s="69">
        <f t="shared" si="23"/>
        <v>781.2</v>
      </c>
      <c r="AE417" s="69">
        <f t="shared" si="24"/>
        <v>787.4</v>
      </c>
      <c r="AF417" s="69">
        <f t="shared" si="25"/>
        <v>793.6</v>
      </c>
      <c r="AG417" s="69">
        <f t="shared" si="26"/>
        <v>799.8</v>
      </c>
      <c r="AH417" s="69">
        <f t="shared" si="27"/>
        <v>806</v>
      </c>
    </row>
    <row r="418">
      <c r="B418" s="116" t="s">
        <v>770</v>
      </c>
      <c r="C418" s="116" t="s">
        <v>771</v>
      </c>
      <c r="D418" s="32">
        <v>690.0</v>
      </c>
      <c r="E418" s="62">
        <f t="shared" si="28"/>
        <v>696.9</v>
      </c>
      <c r="F418" s="68">
        <f t="shared" si="1"/>
        <v>703.8</v>
      </c>
      <c r="G418" s="68">
        <f t="shared" si="2"/>
        <v>710.7</v>
      </c>
      <c r="H418" s="69">
        <f t="shared" si="3"/>
        <v>717.6</v>
      </c>
      <c r="I418" s="69">
        <f t="shared" si="4"/>
        <v>724.5</v>
      </c>
      <c r="J418" s="69">
        <f t="shared" si="5"/>
        <v>731.4</v>
      </c>
      <c r="K418" s="69">
        <f t="shared" si="6"/>
        <v>738.3</v>
      </c>
      <c r="L418" s="69">
        <f t="array" ref="L418">D418*1.08</f>
        <v>745.2</v>
      </c>
      <c r="M418" s="69">
        <f t="shared" si="7"/>
        <v>752.1</v>
      </c>
      <c r="N418" s="69">
        <f t="array" ref="N418">D418*1.1</f>
        <v>759</v>
      </c>
      <c r="O418" s="69">
        <f t="shared" si="8"/>
        <v>765.9</v>
      </c>
      <c r="P418" s="69">
        <f t="shared" si="9"/>
        <v>772.8</v>
      </c>
      <c r="Q418" s="69">
        <f t="shared" si="10"/>
        <v>779.7</v>
      </c>
      <c r="R418" s="69">
        <f t="shared" si="11"/>
        <v>786.6</v>
      </c>
      <c r="S418" s="69">
        <f t="shared" si="12"/>
        <v>793.5</v>
      </c>
      <c r="T418" s="69">
        <f t="shared" si="13"/>
        <v>800.4</v>
      </c>
      <c r="U418" s="69">
        <f t="shared" si="14"/>
        <v>807.3</v>
      </c>
      <c r="V418" s="69">
        <f t="shared" si="15"/>
        <v>814.2</v>
      </c>
      <c r="W418" s="69">
        <f t="shared" si="16"/>
        <v>821.1</v>
      </c>
      <c r="X418" s="69">
        <f t="shared" si="17"/>
        <v>828</v>
      </c>
      <c r="Y418" s="69">
        <f t="shared" si="18"/>
        <v>834.9</v>
      </c>
      <c r="Z418" s="69">
        <f t="shared" si="19"/>
        <v>841.8</v>
      </c>
      <c r="AA418" s="69">
        <f t="shared" si="20"/>
        <v>848.7</v>
      </c>
      <c r="AB418" s="69">
        <f t="shared" si="21"/>
        <v>855.6</v>
      </c>
      <c r="AC418" s="69">
        <f t="shared" si="22"/>
        <v>862.5</v>
      </c>
      <c r="AD418" s="69">
        <f t="shared" si="23"/>
        <v>869.4</v>
      </c>
      <c r="AE418" s="69">
        <f t="shared" si="24"/>
        <v>876.3</v>
      </c>
      <c r="AF418" s="69">
        <f t="shared" si="25"/>
        <v>883.2</v>
      </c>
      <c r="AG418" s="69">
        <f t="shared" si="26"/>
        <v>890.1</v>
      </c>
      <c r="AH418" s="69">
        <f t="shared" si="27"/>
        <v>897</v>
      </c>
    </row>
    <row r="419">
      <c r="B419" s="116" t="s">
        <v>772</v>
      </c>
      <c r="C419" s="116" t="s">
        <v>773</v>
      </c>
      <c r="D419" s="32">
        <v>690.0</v>
      </c>
      <c r="E419" s="62">
        <f t="shared" si="28"/>
        <v>696.9</v>
      </c>
      <c r="F419" s="68">
        <f t="shared" si="1"/>
        <v>703.8</v>
      </c>
      <c r="G419" s="68">
        <f t="shared" si="2"/>
        <v>710.7</v>
      </c>
      <c r="H419" s="69">
        <f t="shared" si="3"/>
        <v>717.6</v>
      </c>
      <c r="I419" s="69">
        <f t="shared" si="4"/>
        <v>724.5</v>
      </c>
      <c r="J419" s="69">
        <f t="shared" si="5"/>
        <v>731.4</v>
      </c>
      <c r="K419" s="69">
        <f t="shared" si="6"/>
        <v>738.3</v>
      </c>
      <c r="L419" s="69">
        <f t="array" ref="L419">D419*1.08</f>
        <v>745.2</v>
      </c>
      <c r="M419" s="69">
        <f t="shared" si="7"/>
        <v>752.1</v>
      </c>
      <c r="N419" s="69">
        <f t="array" ref="N419">D419*1.1</f>
        <v>759</v>
      </c>
      <c r="O419" s="69">
        <f t="shared" si="8"/>
        <v>765.9</v>
      </c>
      <c r="P419" s="69">
        <f t="shared" si="9"/>
        <v>772.8</v>
      </c>
      <c r="Q419" s="69">
        <f t="shared" si="10"/>
        <v>779.7</v>
      </c>
      <c r="R419" s="69">
        <f t="shared" si="11"/>
        <v>786.6</v>
      </c>
      <c r="S419" s="69">
        <f t="shared" si="12"/>
        <v>793.5</v>
      </c>
      <c r="T419" s="69">
        <f t="shared" si="13"/>
        <v>800.4</v>
      </c>
      <c r="U419" s="69">
        <f t="shared" si="14"/>
        <v>807.3</v>
      </c>
      <c r="V419" s="69">
        <f t="shared" si="15"/>
        <v>814.2</v>
      </c>
      <c r="W419" s="69">
        <f t="shared" si="16"/>
        <v>821.1</v>
      </c>
      <c r="X419" s="69">
        <f t="shared" si="17"/>
        <v>828</v>
      </c>
      <c r="Y419" s="69">
        <f t="shared" si="18"/>
        <v>834.9</v>
      </c>
      <c r="Z419" s="69">
        <f t="shared" si="19"/>
        <v>841.8</v>
      </c>
      <c r="AA419" s="69">
        <f t="shared" si="20"/>
        <v>848.7</v>
      </c>
      <c r="AB419" s="69">
        <f t="shared" si="21"/>
        <v>855.6</v>
      </c>
      <c r="AC419" s="69">
        <f t="shared" si="22"/>
        <v>862.5</v>
      </c>
      <c r="AD419" s="69">
        <f t="shared" si="23"/>
        <v>869.4</v>
      </c>
      <c r="AE419" s="69">
        <f t="shared" si="24"/>
        <v>876.3</v>
      </c>
      <c r="AF419" s="69">
        <f t="shared" si="25"/>
        <v>883.2</v>
      </c>
      <c r="AG419" s="69">
        <f t="shared" si="26"/>
        <v>890.1</v>
      </c>
      <c r="AH419" s="69">
        <f t="shared" si="27"/>
        <v>897</v>
      </c>
    </row>
    <row r="420">
      <c r="B420" s="116" t="s">
        <v>774</v>
      </c>
      <c r="C420" s="116" t="s">
        <v>775</v>
      </c>
      <c r="D420" s="32">
        <v>620.0</v>
      </c>
      <c r="E420" s="62">
        <f t="shared" si="28"/>
        <v>626.2</v>
      </c>
      <c r="F420" s="68">
        <f t="shared" si="1"/>
        <v>632.4</v>
      </c>
      <c r="G420" s="68">
        <f t="shared" si="2"/>
        <v>638.6</v>
      </c>
      <c r="H420" s="69">
        <f t="shared" si="3"/>
        <v>644.8</v>
      </c>
      <c r="I420" s="69">
        <f t="shared" si="4"/>
        <v>651</v>
      </c>
      <c r="J420" s="69">
        <f t="shared" si="5"/>
        <v>657.2</v>
      </c>
      <c r="K420" s="69">
        <f t="shared" si="6"/>
        <v>663.4</v>
      </c>
      <c r="L420" s="69">
        <f t="array" ref="L420">D420*1.08</f>
        <v>669.6</v>
      </c>
      <c r="M420" s="69">
        <f t="shared" si="7"/>
        <v>675.8</v>
      </c>
      <c r="N420" s="69">
        <f t="array" ref="N420">D420*1.1</f>
        <v>682</v>
      </c>
      <c r="O420" s="69">
        <f t="shared" si="8"/>
        <v>688.2</v>
      </c>
      <c r="P420" s="69">
        <f t="shared" si="9"/>
        <v>694.4</v>
      </c>
      <c r="Q420" s="69">
        <f t="shared" si="10"/>
        <v>700.6</v>
      </c>
      <c r="R420" s="69">
        <f t="shared" si="11"/>
        <v>706.8</v>
      </c>
      <c r="S420" s="69">
        <f t="shared" si="12"/>
        <v>713</v>
      </c>
      <c r="T420" s="69">
        <f t="shared" si="13"/>
        <v>719.2</v>
      </c>
      <c r="U420" s="69">
        <f t="shared" si="14"/>
        <v>725.4</v>
      </c>
      <c r="V420" s="69">
        <f t="shared" si="15"/>
        <v>731.6</v>
      </c>
      <c r="W420" s="69">
        <f t="shared" si="16"/>
        <v>737.8</v>
      </c>
      <c r="X420" s="69">
        <f t="shared" si="17"/>
        <v>744</v>
      </c>
      <c r="Y420" s="69">
        <f t="shared" si="18"/>
        <v>750.2</v>
      </c>
      <c r="Z420" s="69">
        <f t="shared" si="19"/>
        <v>756.4</v>
      </c>
      <c r="AA420" s="69">
        <f t="shared" si="20"/>
        <v>762.6</v>
      </c>
      <c r="AB420" s="69">
        <f t="shared" si="21"/>
        <v>768.8</v>
      </c>
      <c r="AC420" s="69">
        <f t="shared" si="22"/>
        <v>775</v>
      </c>
      <c r="AD420" s="69">
        <f t="shared" si="23"/>
        <v>781.2</v>
      </c>
      <c r="AE420" s="69">
        <f t="shared" si="24"/>
        <v>787.4</v>
      </c>
      <c r="AF420" s="69">
        <f t="shared" si="25"/>
        <v>793.6</v>
      </c>
      <c r="AG420" s="69">
        <f t="shared" si="26"/>
        <v>799.8</v>
      </c>
      <c r="AH420" s="69">
        <f t="shared" si="27"/>
        <v>806</v>
      </c>
    </row>
    <row r="421">
      <c r="B421" s="116" t="s">
        <v>776</v>
      </c>
      <c r="C421" s="116" t="s">
        <v>777</v>
      </c>
      <c r="D421" s="32">
        <v>620.0</v>
      </c>
      <c r="E421" s="62">
        <f t="shared" si="28"/>
        <v>626.2</v>
      </c>
      <c r="F421" s="68">
        <f t="shared" si="1"/>
        <v>632.4</v>
      </c>
      <c r="G421" s="68">
        <f t="shared" si="2"/>
        <v>638.6</v>
      </c>
      <c r="H421" s="69">
        <f t="shared" si="3"/>
        <v>644.8</v>
      </c>
      <c r="I421" s="69">
        <f t="shared" si="4"/>
        <v>651</v>
      </c>
      <c r="J421" s="69">
        <f t="shared" si="5"/>
        <v>657.2</v>
      </c>
      <c r="K421" s="69">
        <f t="shared" si="6"/>
        <v>663.4</v>
      </c>
      <c r="L421" s="69">
        <f t="array" ref="L421">D421*1.08</f>
        <v>669.6</v>
      </c>
      <c r="M421" s="69">
        <f t="shared" si="7"/>
        <v>675.8</v>
      </c>
      <c r="N421" s="69">
        <f t="array" ref="N421">D421*1.1</f>
        <v>682</v>
      </c>
      <c r="O421" s="69">
        <f t="shared" si="8"/>
        <v>688.2</v>
      </c>
      <c r="P421" s="69">
        <f t="shared" si="9"/>
        <v>694.4</v>
      </c>
      <c r="Q421" s="69">
        <f t="shared" si="10"/>
        <v>700.6</v>
      </c>
      <c r="R421" s="69">
        <f t="shared" si="11"/>
        <v>706.8</v>
      </c>
      <c r="S421" s="69">
        <f t="shared" si="12"/>
        <v>713</v>
      </c>
      <c r="T421" s="69">
        <f t="shared" si="13"/>
        <v>719.2</v>
      </c>
      <c r="U421" s="69">
        <f t="shared" si="14"/>
        <v>725.4</v>
      </c>
      <c r="V421" s="69">
        <f t="shared" si="15"/>
        <v>731.6</v>
      </c>
      <c r="W421" s="69">
        <f t="shared" si="16"/>
        <v>737.8</v>
      </c>
      <c r="X421" s="69">
        <f t="shared" si="17"/>
        <v>744</v>
      </c>
      <c r="Y421" s="69">
        <f t="shared" si="18"/>
        <v>750.2</v>
      </c>
      <c r="Z421" s="69">
        <f t="shared" si="19"/>
        <v>756.4</v>
      </c>
      <c r="AA421" s="69">
        <f t="shared" si="20"/>
        <v>762.6</v>
      </c>
      <c r="AB421" s="69">
        <f t="shared" si="21"/>
        <v>768.8</v>
      </c>
      <c r="AC421" s="69">
        <f t="shared" si="22"/>
        <v>775</v>
      </c>
      <c r="AD421" s="69">
        <f t="shared" si="23"/>
        <v>781.2</v>
      </c>
      <c r="AE421" s="69">
        <f t="shared" si="24"/>
        <v>787.4</v>
      </c>
      <c r="AF421" s="69">
        <f t="shared" si="25"/>
        <v>793.6</v>
      </c>
      <c r="AG421" s="69">
        <f t="shared" si="26"/>
        <v>799.8</v>
      </c>
      <c r="AH421" s="69">
        <f t="shared" si="27"/>
        <v>806</v>
      </c>
    </row>
    <row r="422">
      <c r="B422" s="116" t="s">
        <v>778</v>
      </c>
      <c r="C422" s="116" t="s">
        <v>779</v>
      </c>
      <c r="D422" s="32">
        <v>620.0</v>
      </c>
      <c r="E422" s="62">
        <f t="shared" si="28"/>
        <v>626.2</v>
      </c>
      <c r="F422" s="68">
        <f t="shared" si="1"/>
        <v>632.4</v>
      </c>
      <c r="G422" s="68">
        <f t="shared" si="2"/>
        <v>638.6</v>
      </c>
      <c r="H422" s="69">
        <f t="shared" si="3"/>
        <v>644.8</v>
      </c>
      <c r="I422" s="69">
        <f t="shared" si="4"/>
        <v>651</v>
      </c>
      <c r="J422" s="69">
        <f t="shared" si="5"/>
        <v>657.2</v>
      </c>
      <c r="K422" s="69">
        <f t="shared" si="6"/>
        <v>663.4</v>
      </c>
      <c r="L422" s="69">
        <f t="array" ref="L422">D422*1.08</f>
        <v>669.6</v>
      </c>
      <c r="M422" s="69">
        <f t="shared" si="7"/>
        <v>675.8</v>
      </c>
      <c r="N422" s="69">
        <f t="array" ref="N422">D422*1.1</f>
        <v>682</v>
      </c>
      <c r="O422" s="69">
        <f t="shared" si="8"/>
        <v>688.2</v>
      </c>
      <c r="P422" s="69">
        <f t="shared" si="9"/>
        <v>694.4</v>
      </c>
      <c r="Q422" s="69">
        <f t="shared" si="10"/>
        <v>700.6</v>
      </c>
      <c r="R422" s="69">
        <f t="shared" si="11"/>
        <v>706.8</v>
      </c>
      <c r="S422" s="69">
        <f t="shared" si="12"/>
        <v>713</v>
      </c>
      <c r="T422" s="69">
        <f t="shared" si="13"/>
        <v>719.2</v>
      </c>
      <c r="U422" s="69">
        <f t="shared" si="14"/>
        <v>725.4</v>
      </c>
      <c r="V422" s="69">
        <f t="shared" si="15"/>
        <v>731.6</v>
      </c>
      <c r="W422" s="69">
        <f t="shared" si="16"/>
        <v>737.8</v>
      </c>
      <c r="X422" s="69">
        <f t="shared" si="17"/>
        <v>744</v>
      </c>
      <c r="Y422" s="69">
        <f t="shared" si="18"/>
        <v>750.2</v>
      </c>
      <c r="Z422" s="69">
        <f t="shared" si="19"/>
        <v>756.4</v>
      </c>
      <c r="AA422" s="69">
        <f t="shared" si="20"/>
        <v>762.6</v>
      </c>
      <c r="AB422" s="69">
        <f t="shared" si="21"/>
        <v>768.8</v>
      </c>
      <c r="AC422" s="69">
        <f t="shared" si="22"/>
        <v>775</v>
      </c>
      <c r="AD422" s="69">
        <f t="shared" si="23"/>
        <v>781.2</v>
      </c>
      <c r="AE422" s="69">
        <f t="shared" si="24"/>
        <v>787.4</v>
      </c>
      <c r="AF422" s="69">
        <f t="shared" si="25"/>
        <v>793.6</v>
      </c>
      <c r="AG422" s="69">
        <f t="shared" si="26"/>
        <v>799.8</v>
      </c>
      <c r="AH422" s="69">
        <f t="shared" si="27"/>
        <v>806</v>
      </c>
    </row>
    <row r="423">
      <c r="B423" s="116" t="s">
        <v>780</v>
      </c>
      <c r="C423" s="116" t="s">
        <v>781</v>
      </c>
      <c r="D423" s="32">
        <v>690.0</v>
      </c>
      <c r="E423" s="62">
        <f t="shared" si="28"/>
        <v>696.9</v>
      </c>
      <c r="F423" s="68">
        <f t="shared" si="1"/>
        <v>703.8</v>
      </c>
      <c r="G423" s="68">
        <f t="shared" si="2"/>
        <v>710.7</v>
      </c>
      <c r="H423" s="69">
        <f t="shared" si="3"/>
        <v>717.6</v>
      </c>
      <c r="I423" s="69">
        <f t="shared" si="4"/>
        <v>724.5</v>
      </c>
      <c r="J423" s="69">
        <f t="shared" si="5"/>
        <v>731.4</v>
      </c>
      <c r="K423" s="69">
        <f t="shared" si="6"/>
        <v>738.3</v>
      </c>
      <c r="L423" s="69">
        <f t="array" ref="L423">D423*1.08</f>
        <v>745.2</v>
      </c>
      <c r="M423" s="69">
        <f t="shared" si="7"/>
        <v>752.1</v>
      </c>
      <c r="N423" s="69">
        <f t="array" ref="N423">D423*1.1</f>
        <v>759</v>
      </c>
      <c r="O423" s="69">
        <f t="shared" si="8"/>
        <v>765.9</v>
      </c>
      <c r="P423" s="69">
        <f t="shared" si="9"/>
        <v>772.8</v>
      </c>
      <c r="Q423" s="69">
        <f t="shared" si="10"/>
        <v>779.7</v>
      </c>
      <c r="R423" s="69">
        <f t="shared" si="11"/>
        <v>786.6</v>
      </c>
      <c r="S423" s="69">
        <f t="shared" si="12"/>
        <v>793.5</v>
      </c>
      <c r="T423" s="69">
        <f t="shared" si="13"/>
        <v>800.4</v>
      </c>
      <c r="U423" s="69">
        <f t="shared" si="14"/>
        <v>807.3</v>
      </c>
      <c r="V423" s="69">
        <f t="shared" si="15"/>
        <v>814.2</v>
      </c>
      <c r="W423" s="69">
        <f t="shared" si="16"/>
        <v>821.1</v>
      </c>
      <c r="X423" s="69">
        <f t="shared" si="17"/>
        <v>828</v>
      </c>
      <c r="Y423" s="69">
        <f t="shared" si="18"/>
        <v>834.9</v>
      </c>
      <c r="Z423" s="69">
        <f t="shared" si="19"/>
        <v>841.8</v>
      </c>
      <c r="AA423" s="69">
        <f t="shared" si="20"/>
        <v>848.7</v>
      </c>
      <c r="AB423" s="69">
        <f t="shared" si="21"/>
        <v>855.6</v>
      </c>
      <c r="AC423" s="69">
        <f t="shared" si="22"/>
        <v>862.5</v>
      </c>
      <c r="AD423" s="69">
        <f t="shared" si="23"/>
        <v>869.4</v>
      </c>
      <c r="AE423" s="69">
        <f t="shared" si="24"/>
        <v>876.3</v>
      </c>
      <c r="AF423" s="69">
        <f t="shared" si="25"/>
        <v>883.2</v>
      </c>
      <c r="AG423" s="69">
        <f t="shared" si="26"/>
        <v>890.1</v>
      </c>
      <c r="AH423" s="69">
        <f t="shared" si="27"/>
        <v>897</v>
      </c>
    </row>
    <row r="424">
      <c r="B424" s="116" t="s">
        <v>782</v>
      </c>
      <c r="C424" s="116" t="s">
        <v>783</v>
      </c>
      <c r="D424" s="32">
        <v>690.0</v>
      </c>
      <c r="E424" s="62">
        <f t="shared" si="28"/>
        <v>696.9</v>
      </c>
      <c r="F424" s="68">
        <f t="shared" si="1"/>
        <v>703.8</v>
      </c>
      <c r="G424" s="68">
        <f t="shared" si="2"/>
        <v>710.7</v>
      </c>
      <c r="H424" s="69">
        <f t="shared" si="3"/>
        <v>717.6</v>
      </c>
      <c r="I424" s="69">
        <f t="shared" si="4"/>
        <v>724.5</v>
      </c>
      <c r="J424" s="69">
        <f t="shared" si="5"/>
        <v>731.4</v>
      </c>
      <c r="K424" s="69">
        <f t="shared" si="6"/>
        <v>738.3</v>
      </c>
      <c r="L424" s="69">
        <f t="array" ref="L424">D424*1.08</f>
        <v>745.2</v>
      </c>
      <c r="M424" s="69">
        <f t="shared" si="7"/>
        <v>752.1</v>
      </c>
      <c r="N424" s="69">
        <f t="array" ref="N424">D424*1.1</f>
        <v>759</v>
      </c>
      <c r="O424" s="69">
        <f t="shared" si="8"/>
        <v>765.9</v>
      </c>
      <c r="P424" s="69">
        <f t="shared" si="9"/>
        <v>772.8</v>
      </c>
      <c r="Q424" s="69">
        <f t="shared" si="10"/>
        <v>779.7</v>
      </c>
      <c r="R424" s="69">
        <f t="shared" si="11"/>
        <v>786.6</v>
      </c>
      <c r="S424" s="69">
        <f t="shared" si="12"/>
        <v>793.5</v>
      </c>
      <c r="T424" s="69">
        <f t="shared" si="13"/>
        <v>800.4</v>
      </c>
      <c r="U424" s="69">
        <f t="shared" si="14"/>
        <v>807.3</v>
      </c>
      <c r="V424" s="69">
        <f t="shared" si="15"/>
        <v>814.2</v>
      </c>
      <c r="W424" s="69">
        <f t="shared" si="16"/>
        <v>821.1</v>
      </c>
      <c r="X424" s="69">
        <f t="shared" si="17"/>
        <v>828</v>
      </c>
      <c r="Y424" s="69">
        <f t="shared" si="18"/>
        <v>834.9</v>
      </c>
      <c r="Z424" s="69">
        <f t="shared" si="19"/>
        <v>841.8</v>
      </c>
      <c r="AA424" s="69">
        <f t="shared" si="20"/>
        <v>848.7</v>
      </c>
      <c r="AB424" s="69">
        <f t="shared" si="21"/>
        <v>855.6</v>
      </c>
      <c r="AC424" s="69">
        <f t="shared" si="22"/>
        <v>862.5</v>
      </c>
      <c r="AD424" s="69">
        <f t="shared" si="23"/>
        <v>869.4</v>
      </c>
      <c r="AE424" s="69">
        <f t="shared" si="24"/>
        <v>876.3</v>
      </c>
      <c r="AF424" s="69">
        <f t="shared" si="25"/>
        <v>883.2</v>
      </c>
      <c r="AG424" s="69">
        <f t="shared" si="26"/>
        <v>890.1</v>
      </c>
      <c r="AH424" s="69">
        <f t="shared" si="27"/>
        <v>897</v>
      </c>
    </row>
    <row r="425">
      <c r="B425" s="116" t="s">
        <v>784</v>
      </c>
      <c r="C425" s="116" t="s">
        <v>785</v>
      </c>
      <c r="D425" s="32">
        <v>620.0</v>
      </c>
      <c r="E425" s="62">
        <f t="shared" si="28"/>
        <v>626.2</v>
      </c>
      <c r="F425" s="68">
        <f t="shared" si="1"/>
        <v>632.4</v>
      </c>
      <c r="G425" s="68">
        <f t="shared" si="2"/>
        <v>638.6</v>
      </c>
      <c r="H425" s="69">
        <f t="shared" si="3"/>
        <v>644.8</v>
      </c>
      <c r="I425" s="69">
        <f t="shared" si="4"/>
        <v>651</v>
      </c>
      <c r="J425" s="69">
        <f t="shared" si="5"/>
        <v>657.2</v>
      </c>
      <c r="K425" s="69">
        <f t="shared" si="6"/>
        <v>663.4</v>
      </c>
      <c r="L425" s="69">
        <f t="array" ref="L425">D425*1.08</f>
        <v>669.6</v>
      </c>
      <c r="M425" s="69">
        <f t="shared" si="7"/>
        <v>675.8</v>
      </c>
      <c r="N425" s="69">
        <f t="array" ref="N425">D425*1.1</f>
        <v>682</v>
      </c>
      <c r="O425" s="69">
        <f t="shared" si="8"/>
        <v>688.2</v>
      </c>
      <c r="P425" s="69">
        <f t="shared" si="9"/>
        <v>694.4</v>
      </c>
      <c r="Q425" s="69">
        <f t="shared" si="10"/>
        <v>700.6</v>
      </c>
      <c r="R425" s="69">
        <f t="shared" si="11"/>
        <v>706.8</v>
      </c>
      <c r="S425" s="69">
        <f t="shared" si="12"/>
        <v>713</v>
      </c>
      <c r="T425" s="69">
        <f t="shared" si="13"/>
        <v>719.2</v>
      </c>
      <c r="U425" s="69">
        <f t="shared" si="14"/>
        <v>725.4</v>
      </c>
      <c r="V425" s="69">
        <f t="shared" si="15"/>
        <v>731.6</v>
      </c>
      <c r="W425" s="69">
        <f t="shared" si="16"/>
        <v>737.8</v>
      </c>
      <c r="X425" s="69">
        <f t="shared" si="17"/>
        <v>744</v>
      </c>
      <c r="Y425" s="69">
        <f t="shared" si="18"/>
        <v>750.2</v>
      </c>
      <c r="Z425" s="69">
        <f t="shared" si="19"/>
        <v>756.4</v>
      </c>
      <c r="AA425" s="69">
        <f t="shared" si="20"/>
        <v>762.6</v>
      </c>
      <c r="AB425" s="69">
        <f t="shared" si="21"/>
        <v>768.8</v>
      </c>
      <c r="AC425" s="69">
        <f t="shared" si="22"/>
        <v>775</v>
      </c>
      <c r="AD425" s="69">
        <f t="shared" si="23"/>
        <v>781.2</v>
      </c>
      <c r="AE425" s="69">
        <f t="shared" si="24"/>
        <v>787.4</v>
      </c>
      <c r="AF425" s="69">
        <f t="shared" si="25"/>
        <v>793.6</v>
      </c>
      <c r="AG425" s="69">
        <f t="shared" si="26"/>
        <v>799.8</v>
      </c>
      <c r="AH425" s="69">
        <f t="shared" si="27"/>
        <v>806</v>
      </c>
    </row>
    <row r="426">
      <c r="B426" s="116" t="s">
        <v>786</v>
      </c>
      <c r="C426" s="116" t="s">
        <v>787</v>
      </c>
      <c r="D426" s="32">
        <v>620.0</v>
      </c>
      <c r="E426" s="62">
        <f t="shared" si="28"/>
        <v>626.2</v>
      </c>
      <c r="F426" s="68">
        <f t="shared" si="1"/>
        <v>632.4</v>
      </c>
      <c r="G426" s="68">
        <f t="shared" si="2"/>
        <v>638.6</v>
      </c>
      <c r="H426" s="69">
        <f t="shared" si="3"/>
        <v>644.8</v>
      </c>
      <c r="I426" s="69">
        <f t="shared" si="4"/>
        <v>651</v>
      </c>
      <c r="J426" s="69">
        <f t="shared" si="5"/>
        <v>657.2</v>
      </c>
      <c r="K426" s="69">
        <f t="shared" si="6"/>
        <v>663.4</v>
      </c>
      <c r="L426" s="69">
        <f t="array" ref="L426">D426*1.08</f>
        <v>669.6</v>
      </c>
      <c r="M426" s="69">
        <f t="shared" si="7"/>
        <v>675.8</v>
      </c>
      <c r="N426" s="69">
        <f t="array" ref="N426">D426*1.1</f>
        <v>682</v>
      </c>
      <c r="O426" s="69">
        <f t="shared" si="8"/>
        <v>688.2</v>
      </c>
      <c r="P426" s="69">
        <f t="shared" si="9"/>
        <v>694.4</v>
      </c>
      <c r="Q426" s="69">
        <f t="shared" si="10"/>
        <v>700.6</v>
      </c>
      <c r="R426" s="69">
        <f t="shared" si="11"/>
        <v>706.8</v>
      </c>
      <c r="S426" s="69">
        <f t="shared" si="12"/>
        <v>713</v>
      </c>
      <c r="T426" s="69">
        <f t="shared" si="13"/>
        <v>719.2</v>
      </c>
      <c r="U426" s="69">
        <f t="shared" si="14"/>
        <v>725.4</v>
      </c>
      <c r="V426" s="69">
        <f t="shared" si="15"/>
        <v>731.6</v>
      </c>
      <c r="W426" s="69">
        <f t="shared" si="16"/>
        <v>737.8</v>
      </c>
      <c r="X426" s="69">
        <f t="shared" si="17"/>
        <v>744</v>
      </c>
      <c r="Y426" s="69">
        <f t="shared" si="18"/>
        <v>750.2</v>
      </c>
      <c r="Z426" s="69">
        <f t="shared" si="19"/>
        <v>756.4</v>
      </c>
      <c r="AA426" s="69">
        <f t="shared" si="20"/>
        <v>762.6</v>
      </c>
      <c r="AB426" s="69">
        <f t="shared" si="21"/>
        <v>768.8</v>
      </c>
      <c r="AC426" s="69">
        <f t="shared" si="22"/>
        <v>775</v>
      </c>
      <c r="AD426" s="69">
        <f t="shared" si="23"/>
        <v>781.2</v>
      </c>
      <c r="AE426" s="69">
        <f t="shared" si="24"/>
        <v>787.4</v>
      </c>
      <c r="AF426" s="69">
        <f t="shared" si="25"/>
        <v>793.6</v>
      </c>
      <c r="AG426" s="69">
        <f t="shared" si="26"/>
        <v>799.8</v>
      </c>
      <c r="AH426" s="69">
        <f t="shared" si="27"/>
        <v>806</v>
      </c>
    </row>
    <row r="427">
      <c r="B427" s="116" t="s">
        <v>788</v>
      </c>
      <c r="C427" s="116" t="s">
        <v>789</v>
      </c>
      <c r="D427" s="32">
        <v>650.0</v>
      </c>
      <c r="E427" s="62">
        <f t="shared" si="28"/>
        <v>656.5</v>
      </c>
      <c r="F427" s="68">
        <f t="shared" si="1"/>
        <v>663</v>
      </c>
      <c r="G427" s="68">
        <f t="shared" si="2"/>
        <v>669.5</v>
      </c>
      <c r="H427" s="69">
        <f t="shared" si="3"/>
        <v>676</v>
      </c>
      <c r="I427" s="69">
        <f t="shared" si="4"/>
        <v>682.5</v>
      </c>
      <c r="J427" s="69">
        <f t="shared" si="5"/>
        <v>689</v>
      </c>
      <c r="K427" s="69">
        <f t="shared" si="6"/>
        <v>695.5</v>
      </c>
      <c r="L427" s="69">
        <f t="array" ref="L427">D427*1.08</f>
        <v>702</v>
      </c>
      <c r="M427" s="69">
        <f t="shared" si="7"/>
        <v>708.5</v>
      </c>
      <c r="N427" s="69">
        <f t="array" ref="N427">D427*1.1</f>
        <v>715</v>
      </c>
      <c r="O427" s="69">
        <f t="shared" si="8"/>
        <v>721.5</v>
      </c>
      <c r="P427" s="69">
        <f t="shared" si="9"/>
        <v>728</v>
      </c>
      <c r="Q427" s="69">
        <f t="shared" si="10"/>
        <v>734.5</v>
      </c>
      <c r="R427" s="69">
        <f t="shared" si="11"/>
        <v>741</v>
      </c>
      <c r="S427" s="69">
        <f t="shared" si="12"/>
        <v>747.5</v>
      </c>
      <c r="T427" s="69">
        <f t="shared" si="13"/>
        <v>754</v>
      </c>
      <c r="U427" s="69">
        <f t="shared" si="14"/>
        <v>760.5</v>
      </c>
      <c r="V427" s="69">
        <f t="shared" si="15"/>
        <v>767</v>
      </c>
      <c r="W427" s="69">
        <f t="shared" si="16"/>
        <v>773.5</v>
      </c>
      <c r="X427" s="69">
        <f t="shared" si="17"/>
        <v>780</v>
      </c>
      <c r="Y427" s="69">
        <f t="shared" si="18"/>
        <v>786.5</v>
      </c>
      <c r="Z427" s="69">
        <f t="shared" si="19"/>
        <v>793</v>
      </c>
      <c r="AA427" s="69">
        <f t="shared" si="20"/>
        <v>799.5</v>
      </c>
      <c r="AB427" s="69">
        <f t="shared" si="21"/>
        <v>806</v>
      </c>
      <c r="AC427" s="69">
        <f t="shared" si="22"/>
        <v>812.5</v>
      </c>
      <c r="AD427" s="69">
        <f t="shared" si="23"/>
        <v>819</v>
      </c>
      <c r="AE427" s="69">
        <f t="shared" si="24"/>
        <v>825.5</v>
      </c>
      <c r="AF427" s="69">
        <f t="shared" si="25"/>
        <v>832</v>
      </c>
      <c r="AG427" s="69">
        <f t="shared" si="26"/>
        <v>838.5</v>
      </c>
      <c r="AH427" s="69">
        <f t="shared" si="27"/>
        <v>845</v>
      </c>
    </row>
    <row r="428">
      <c r="B428" s="116" t="s">
        <v>790</v>
      </c>
      <c r="C428" s="116" t="s">
        <v>791</v>
      </c>
      <c r="D428" s="32">
        <v>650.0</v>
      </c>
      <c r="E428" s="62">
        <f t="shared" si="28"/>
        <v>656.5</v>
      </c>
      <c r="F428" s="68">
        <f t="shared" si="1"/>
        <v>663</v>
      </c>
      <c r="G428" s="68">
        <f t="shared" si="2"/>
        <v>669.5</v>
      </c>
      <c r="H428" s="69">
        <f t="shared" si="3"/>
        <v>676</v>
      </c>
      <c r="I428" s="69">
        <f t="shared" si="4"/>
        <v>682.5</v>
      </c>
      <c r="J428" s="69">
        <f t="shared" si="5"/>
        <v>689</v>
      </c>
      <c r="K428" s="69">
        <f t="shared" si="6"/>
        <v>695.5</v>
      </c>
      <c r="L428" s="69">
        <f t="array" ref="L428">D428*1.08</f>
        <v>702</v>
      </c>
      <c r="M428" s="69">
        <f t="shared" si="7"/>
        <v>708.5</v>
      </c>
      <c r="N428" s="69">
        <f t="array" ref="N428">D428*1.1</f>
        <v>715</v>
      </c>
      <c r="O428" s="69">
        <f t="shared" si="8"/>
        <v>721.5</v>
      </c>
      <c r="P428" s="69">
        <f t="shared" si="9"/>
        <v>728</v>
      </c>
      <c r="Q428" s="69">
        <f t="shared" si="10"/>
        <v>734.5</v>
      </c>
      <c r="R428" s="69">
        <f t="shared" si="11"/>
        <v>741</v>
      </c>
      <c r="S428" s="69">
        <f t="shared" si="12"/>
        <v>747.5</v>
      </c>
      <c r="T428" s="69">
        <f t="shared" si="13"/>
        <v>754</v>
      </c>
      <c r="U428" s="69">
        <f t="shared" si="14"/>
        <v>760.5</v>
      </c>
      <c r="V428" s="69">
        <f t="shared" si="15"/>
        <v>767</v>
      </c>
      <c r="W428" s="69">
        <f t="shared" si="16"/>
        <v>773.5</v>
      </c>
      <c r="X428" s="69">
        <f t="shared" si="17"/>
        <v>780</v>
      </c>
      <c r="Y428" s="69">
        <f t="shared" si="18"/>
        <v>786.5</v>
      </c>
      <c r="Z428" s="69">
        <f t="shared" si="19"/>
        <v>793</v>
      </c>
      <c r="AA428" s="69">
        <f t="shared" si="20"/>
        <v>799.5</v>
      </c>
      <c r="AB428" s="69">
        <f t="shared" si="21"/>
        <v>806</v>
      </c>
      <c r="AC428" s="69">
        <f t="shared" si="22"/>
        <v>812.5</v>
      </c>
      <c r="AD428" s="69">
        <f t="shared" si="23"/>
        <v>819</v>
      </c>
      <c r="AE428" s="69">
        <f t="shared" si="24"/>
        <v>825.5</v>
      </c>
      <c r="AF428" s="69">
        <f t="shared" si="25"/>
        <v>832</v>
      </c>
      <c r="AG428" s="69">
        <f t="shared" si="26"/>
        <v>838.5</v>
      </c>
      <c r="AH428" s="69">
        <f t="shared" si="27"/>
        <v>845</v>
      </c>
    </row>
    <row r="429">
      <c r="B429" s="116" t="s">
        <v>792</v>
      </c>
      <c r="C429" s="116" t="s">
        <v>793</v>
      </c>
      <c r="D429" s="32">
        <v>650.0</v>
      </c>
      <c r="E429" s="62">
        <f t="shared" si="28"/>
        <v>656.5</v>
      </c>
      <c r="F429" s="68">
        <f t="shared" si="1"/>
        <v>663</v>
      </c>
      <c r="G429" s="68">
        <f t="shared" si="2"/>
        <v>669.5</v>
      </c>
      <c r="H429" s="69">
        <f t="shared" si="3"/>
        <v>676</v>
      </c>
      <c r="I429" s="69">
        <f t="shared" si="4"/>
        <v>682.5</v>
      </c>
      <c r="J429" s="69">
        <f t="shared" si="5"/>
        <v>689</v>
      </c>
      <c r="K429" s="69">
        <f t="shared" si="6"/>
        <v>695.5</v>
      </c>
      <c r="L429" s="69">
        <f t="array" ref="L429">D429*1.08</f>
        <v>702</v>
      </c>
      <c r="M429" s="69">
        <f t="shared" si="7"/>
        <v>708.5</v>
      </c>
      <c r="N429" s="69">
        <f t="array" ref="N429">D429*1.1</f>
        <v>715</v>
      </c>
      <c r="O429" s="69">
        <f t="shared" si="8"/>
        <v>721.5</v>
      </c>
      <c r="P429" s="69">
        <f t="shared" si="9"/>
        <v>728</v>
      </c>
      <c r="Q429" s="69">
        <f t="shared" si="10"/>
        <v>734.5</v>
      </c>
      <c r="R429" s="69">
        <f t="shared" si="11"/>
        <v>741</v>
      </c>
      <c r="S429" s="69">
        <f t="shared" si="12"/>
        <v>747.5</v>
      </c>
      <c r="T429" s="69">
        <f t="shared" si="13"/>
        <v>754</v>
      </c>
      <c r="U429" s="69">
        <f t="shared" si="14"/>
        <v>760.5</v>
      </c>
      <c r="V429" s="69">
        <f t="shared" si="15"/>
        <v>767</v>
      </c>
      <c r="W429" s="69">
        <f t="shared" si="16"/>
        <v>773.5</v>
      </c>
      <c r="X429" s="69">
        <f t="shared" si="17"/>
        <v>780</v>
      </c>
      <c r="Y429" s="69">
        <f t="shared" si="18"/>
        <v>786.5</v>
      </c>
      <c r="Z429" s="69">
        <f t="shared" si="19"/>
        <v>793</v>
      </c>
      <c r="AA429" s="69">
        <f t="shared" si="20"/>
        <v>799.5</v>
      </c>
      <c r="AB429" s="69">
        <f t="shared" si="21"/>
        <v>806</v>
      </c>
      <c r="AC429" s="69">
        <f t="shared" si="22"/>
        <v>812.5</v>
      </c>
      <c r="AD429" s="69">
        <f t="shared" si="23"/>
        <v>819</v>
      </c>
      <c r="AE429" s="69">
        <f t="shared" si="24"/>
        <v>825.5</v>
      </c>
      <c r="AF429" s="69">
        <f t="shared" si="25"/>
        <v>832</v>
      </c>
      <c r="AG429" s="69">
        <f t="shared" si="26"/>
        <v>838.5</v>
      </c>
      <c r="AH429" s="69">
        <f t="shared" si="27"/>
        <v>845</v>
      </c>
    </row>
    <row r="430">
      <c r="B430" s="116" t="s">
        <v>794</v>
      </c>
      <c r="C430" s="116" t="s">
        <v>795</v>
      </c>
      <c r="D430" s="32">
        <v>650.0</v>
      </c>
      <c r="E430" s="62">
        <f t="shared" si="28"/>
        <v>656.5</v>
      </c>
      <c r="F430" s="68">
        <f t="shared" si="1"/>
        <v>663</v>
      </c>
      <c r="G430" s="68">
        <f t="shared" si="2"/>
        <v>669.5</v>
      </c>
      <c r="H430" s="69">
        <f t="shared" si="3"/>
        <v>676</v>
      </c>
      <c r="I430" s="69">
        <f t="shared" si="4"/>
        <v>682.5</v>
      </c>
      <c r="J430" s="69">
        <f t="shared" si="5"/>
        <v>689</v>
      </c>
      <c r="K430" s="69">
        <f t="shared" si="6"/>
        <v>695.5</v>
      </c>
      <c r="L430" s="69">
        <f t="array" ref="L430">D430*1.08</f>
        <v>702</v>
      </c>
      <c r="M430" s="69">
        <f t="shared" si="7"/>
        <v>708.5</v>
      </c>
      <c r="N430" s="69">
        <f t="array" ref="N430">D430*1.1</f>
        <v>715</v>
      </c>
      <c r="O430" s="69">
        <f t="shared" si="8"/>
        <v>721.5</v>
      </c>
      <c r="P430" s="69">
        <f t="shared" si="9"/>
        <v>728</v>
      </c>
      <c r="Q430" s="69">
        <f t="shared" si="10"/>
        <v>734.5</v>
      </c>
      <c r="R430" s="69">
        <f t="shared" si="11"/>
        <v>741</v>
      </c>
      <c r="S430" s="69">
        <f t="shared" si="12"/>
        <v>747.5</v>
      </c>
      <c r="T430" s="69">
        <f t="shared" si="13"/>
        <v>754</v>
      </c>
      <c r="U430" s="69">
        <f t="shared" si="14"/>
        <v>760.5</v>
      </c>
      <c r="V430" s="69">
        <f t="shared" si="15"/>
        <v>767</v>
      </c>
      <c r="W430" s="69">
        <f t="shared" si="16"/>
        <v>773.5</v>
      </c>
      <c r="X430" s="69">
        <f t="shared" si="17"/>
        <v>780</v>
      </c>
      <c r="Y430" s="69">
        <f t="shared" si="18"/>
        <v>786.5</v>
      </c>
      <c r="Z430" s="69">
        <f t="shared" si="19"/>
        <v>793</v>
      </c>
      <c r="AA430" s="69">
        <f t="shared" si="20"/>
        <v>799.5</v>
      </c>
      <c r="AB430" s="69">
        <f t="shared" si="21"/>
        <v>806</v>
      </c>
      <c r="AC430" s="69">
        <f t="shared" si="22"/>
        <v>812.5</v>
      </c>
      <c r="AD430" s="69">
        <f t="shared" si="23"/>
        <v>819</v>
      </c>
      <c r="AE430" s="69">
        <f t="shared" si="24"/>
        <v>825.5</v>
      </c>
      <c r="AF430" s="69">
        <f t="shared" si="25"/>
        <v>832</v>
      </c>
      <c r="AG430" s="69">
        <f t="shared" si="26"/>
        <v>838.5</v>
      </c>
      <c r="AH430" s="69">
        <f t="shared" si="27"/>
        <v>845</v>
      </c>
    </row>
    <row r="431">
      <c r="B431" s="116" t="s">
        <v>796</v>
      </c>
      <c r="C431" s="116" t="s">
        <v>797</v>
      </c>
      <c r="D431" s="32">
        <v>650.0</v>
      </c>
      <c r="E431" s="62">
        <f t="shared" si="28"/>
        <v>656.5</v>
      </c>
      <c r="F431" s="68">
        <f t="shared" si="1"/>
        <v>663</v>
      </c>
      <c r="G431" s="68">
        <f t="shared" si="2"/>
        <v>669.5</v>
      </c>
      <c r="H431" s="69">
        <f t="shared" si="3"/>
        <v>676</v>
      </c>
      <c r="I431" s="69">
        <f t="shared" si="4"/>
        <v>682.5</v>
      </c>
      <c r="J431" s="69">
        <f t="shared" si="5"/>
        <v>689</v>
      </c>
      <c r="K431" s="69">
        <f t="shared" si="6"/>
        <v>695.5</v>
      </c>
      <c r="L431" s="69">
        <f t="array" ref="L431">D431*1.08</f>
        <v>702</v>
      </c>
      <c r="M431" s="69">
        <f t="shared" si="7"/>
        <v>708.5</v>
      </c>
      <c r="N431" s="69">
        <f t="array" ref="N431">D431*1.1</f>
        <v>715</v>
      </c>
      <c r="O431" s="69">
        <f t="shared" si="8"/>
        <v>721.5</v>
      </c>
      <c r="P431" s="69">
        <f t="shared" si="9"/>
        <v>728</v>
      </c>
      <c r="Q431" s="69">
        <f t="shared" si="10"/>
        <v>734.5</v>
      </c>
      <c r="R431" s="69">
        <f t="shared" si="11"/>
        <v>741</v>
      </c>
      <c r="S431" s="69">
        <f t="shared" si="12"/>
        <v>747.5</v>
      </c>
      <c r="T431" s="69">
        <f t="shared" si="13"/>
        <v>754</v>
      </c>
      <c r="U431" s="69">
        <f t="shared" si="14"/>
        <v>760.5</v>
      </c>
      <c r="V431" s="69">
        <f t="shared" si="15"/>
        <v>767</v>
      </c>
      <c r="W431" s="69">
        <f t="shared" si="16"/>
        <v>773.5</v>
      </c>
      <c r="X431" s="69">
        <f t="shared" si="17"/>
        <v>780</v>
      </c>
      <c r="Y431" s="69">
        <f t="shared" si="18"/>
        <v>786.5</v>
      </c>
      <c r="Z431" s="69">
        <f t="shared" si="19"/>
        <v>793</v>
      </c>
      <c r="AA431" s="69">
        <f t="shared" si="20"/>
        <v>799.5</v>
      </c>
      <c r="AB431" s="69">
        <f t="shared" si="21"/>
        <v>806</v>
      </c>
      <c r="AC431" s="69">
        <f t="shared" si="22"/>
        <v>812.5</v>
      </c>
      <c r="AD431" s="69">
        <f t="shared" si="23"/>
        <v>819</v>
      </c>
      <c r="AE431" s="69">
        <f t="shared" si="24"/>
        <v>825.5</v>
      </c>
      <c r="AF431" s="69">
        <f t="shared" si="25"/>
        <v>832</v>
      </c>
      <c r="AG431" s="69">
        <f t="shared" si="26"/>
        <v>838.5</v>
      </c>
      <c r="AH431" s="69">
        <f t="shared" si="27"/>
        <v>845</v>
      </c>
    </row>
    <row r="432">
      <c r="B432" s="116" t="s">
        <v>798</v>
      </c>
      <c r="C432" s="116" t="s">
        <v>799</v>
      </c>
      <c r="D432" s="32">
        <v>650.0</v>
      </c>
      <c r="E432" s="62">
        <f t="shared" si="28"/>
        <v>656.5</v>
      </c>
      <c r="F432" s="68">
        <f t="shared" si="1"/>
        <v>663</v>
      </c>
      <c r="G432" s="68">
        <f t="shared" si="2"/>
        <v>669.5</v>
      </c>
      <c r="H432" s="69">
        <f t="shared" si="3"/>
        <v>676</v>
      </c>
      <c r="I432" s="69">
        <f t="shared" si="4"/>
        <v>682.5</v>
      </c>
      <c r="J432" s="69">
        <f t="shared" si="5"/>
        <v>689</v>
      </c>
      <c r="K432" s="69">
        <f t="shared" si="6"/>
        <v>695.5</v>
      </c>
      <c r="L432" s="69">
        <f t="array" ref="L432">D432*1.08</f>
        <v>702</v>
      </c>
      <c r="M432" s="69">
        <f t="shared" si="7"/>
        <v>708.5</v>
      </c>
      <c r="N432" s="69">
        <f t="array" ref="N432">D432*1.1</f>
        <v>715</v>
      </c>
      <c r="O432" s="69">
        <f t="shared" si="8"/>
        <v>721.5</v>
      </c>
      <c r="P432" s="69">
        <f t="shared" si="9"/>
        <v>728</v>
      </c>
      <c r="Q432" s="69">
        <f t="shared" si="10"/>
        <v>734.5</v>
      </c>
      <c r="R432" s="69">
        <f t="shared" si="11"/>
        <v>741</v>
      </c>
      <c r="S432" s="69">
        <f t="shared" si="12"/>
        <v>747.5</v>
      </c>
      <c r="T432" s="69">
        <f t="shared" si="13"/>
        <v>754</v>
      </c>
      <c r="U432" s="69">
        <f t="shared" si="14"/>
        <v>760.5</v>
      </c>
      <c r="V432" s="69">
        <f t="shared" si="15"/>
        <v>767</v>
      </c>
      <c r="W432" s="69">
        <f t="shared" si="16"/>
        <v>773.5</v>
      </c>
      <c r="X432" s="69">
        <f t="shared" si="17"/>
        <v>780</v>
      </c>
      <c r="Y432" s="69">
        <f t="shared" si="18"/>
        <v>786.5</v>
      </c>
      <c r="Z432" s="69">
        <f t="shared" si="19"/>
        <v>793</v>
      </c>
      <c r="AA432" s="69">
        <f t="shared" si="20"/>
        <v>799.5</v>
      </c>
      <c r="AB432" s="69">
        <f t="shared" si="21"/>
        <v>806</v>
      </c>
      <c r="AC432" s="69">
        <f t="shared" si="22"/>
        <v>812.5</v>
      </c>
      <c r="AD432" s="69">
        <f t="shared" si="23"/>
        <v>819</v>
      </c>
      <c r="AE432" s="69">
        <f t="shared" si="24"/>
        <v>825.5</v>
      </c>
      <c r="AF432" s="69">
        <f t="shared" si="25"/>
        <v>832</v>
      </c>
      <c r="AG432" s="69">
        <f t="shared" si="26"/>
        <v>838.5</v>
      </c>
      <c r="AH432" s="69">
        <f t="shared" si="27"/>
        <v>845</v>
      </c>
    </row>
    <row r="433">
      <c r="B433" s="116" t="s">
        <v>800</v>
      </c>
      <c r="C433" s="116" t="s">
        <v>801</v>
      </c>
      <c r="D433" s="32">
        <v>700.0</v>
      </c>
      <c r="E433" s="62">
        <f t="shared" si="28"/>
        <v>707</v>
      </c>
      <c r="F433" s="68">
        <f t="shared" si="1"/>
        <v>714</v>
      </c>
      <c r="G433" s="68">
        <f t="shared" si="2"/>
        <v>721</v>
      </c>
      <c r="H433" s="69">
        <f t="shared" si="3"/>
        <v>728</v>
      </c>
      <c r="I433" s="69">
        <f t="shared" si="4"/>
        <v>735</v>
      </c>
      <c r="J433" s="69">
        <f t="shared" si="5"/>
        <v>742</v>
      </c>
      <c r="K433" s="69">
        <f t="shared" si="6"/>
        <v>749</v>
      </c>
      <c r="L433" s="69">
        <f t="array" ref="L433">D433*1.08</f>
        <v>756</v>
      </c>
      <c r="M433" s="69">
        <f t="shared" si="7"/>
        <v>763</v>
      </c>
      <c r="N433" s="69">
        <f t="array" ref="N433">D433*1.1</f>
        <v>770</v>
      </c>
      <c r="O433" s="69">
        <f t="shared" si="8"/>
        <v>777</v>
      </c>
      <c r="P433" s="69">
        <f t="shared" si="9"/>
        <v>784</v>
      </c>
      <c r="Q433" s="69">
        <f t="shared" si="10"/>
        <v>791</v>
      </c>
      <c r="R433" s="69">
        <f t="shared" si="11"/>
        <v>798</v>
      </c>
      <c r="S433" s="69">
        <f t="shared" si="12"/>
        <v>805</v>
      </c>
      <c r="T433" s="69">
        <f t="shared" si="13"/>
        <v>812</v>
      </c>
      <c r="U433" s="69">
        <f t="shared" si="14"/>
        <v>819</v>
      </c>
      <c r="V433" s="69">
        <f t="shared" si="15"/>
        <v>826</v>
      </c>
      <c r="W433" s="69">
        <f t="shared" si="16"/>
        <v>833</v>
      </c>
      <c r="X433" s="69">
        <f t="shared" si="17"/>
        <v>840</v>
      </c>
      <c r="Y433" s="69">
        <f t="shared" si="18"/>
        <v>847</v>
      </c>
      <c r="Z433" s="69">
        <f t="shared" si="19"/>
        <v>854</v>
      </c>
      <c r="AA433" s="69">
        <f t="shared" si="20"/>
        <v>861</v>
      </c>
      <c r="AB433" s="69">
        <f t="shared" si="21"/>
        <v>868</v>
      </c>
      <c r="AC433" s="69">
        <f t="shared" si="22"/>
        <v>875</v>
      </c>
      <c r="AD433" s="69">
        <f t="shared" si="23"/>
        <v>882</v>
      </c>
      <c r="AE433" s="69">
        <f t="shared" si="24"/>
        <v>889</v>
      </c>
      <c r="AF433" s="69">
        <f t="shared" si="25"/>
        <v>896</v>
      </c>
      <c r="AG433" s="69">
        <f t="shared" si="26"/>
        <v>903</v>
      </c>
      <c r="AH433" s="69">
        <f t="shared" si="27"/>
        <v>910</v>
      </c>
    </row>
    <row r="434">
      <c r="B434" s="116" t="s">
        <v>802</v>
      </c>
      <c r="C434" s="116" t="s">
        <v>803</v>
      </c>
      <c r="D434" s="32">
        <v>650.0</v>
      </c>
      <c r="E434" s="62">
        <f t="shared" si="28"/>
        <v>656.5</v>
      </c>
      <c r="F434" s="68">
        <f t="shared" si="1"/>
        <v>663</v>
      </c>
      <c r="G434" s="68">
        <f t="shared" si="2"/>
        <v>669.5</v>
      </c>
      <c r="H434" s="69">
        <f t="shared" si="3"/>
        <v>676</v>
      </c>
      <c r="I434" s="69">
        <f t="shared" si="4"/>
        <v>682.5</v>
      </c>
      <c r="J434" s="69">
        <f t="shared" si="5"/>
        <v>689</v>
      </c>
      <c r="K434" s="69">
        <f t="shared" si="6"/>
        <v>695.5</v>
      </c>
      <c r="L434" s="69">
        <f t="array" ref="L434">D434*1.08</f>
        <v>702</v>
      </c>
      <c r="M434" s="69">
        <f t="shared" si="7"/>
        <v>708.5</v>
      </c>
      <c r="N434" s="69">
        <f t="array" ref="N434">D434*1.1</f>
        <v>715</v>
      </c>
      <c r="O434" s="69">
        <f t="shared" si="8"/>
        <v>721.5</v>
      </c>
      <c r="P434" s="69">
        <f t="shared" si="9"/>
        <v>728</v>
      </c>
      <c r="Q434" s="69">
        <f t="shared" si="10"/>
        <v>734.5</v>
      </c>
      <c r="R434" s="69">
        <f t="shared" si="11"/>
        <v>741</v>
      </c>
      <c r="S434" s="69">
        <f t="shared" si="12"/>
        <v>747.5</v>
      </c>
      <c r="T434" s="69">
        <f t="shared" si="13"/>
        <v>754</v>
      </c>
      <c r="U434" s="69">
        <f t="shared" si="14"/>
        <v>760.5</v>
      </c>
      <c r="V434" s="69">
        <f t="shared" si="15"/>
        <v>767</v>
      </c>
      <c r="W434" s="69">
        <f t="shared" si="16"/>
        <v>773.5</v>
      </c>
      <c r="X434" s="69">
        <f t="shared" si="17"/>
        <v>780</v>
      </c>
      <c r="Y434" s="69">
        <f t="shared" si="18"/>
        <v>786.5</v>
      </c>
      <c r="Z434" s="69">
        <f t="shared" si="19"/>
        <v>793</v>
      </c>
      <c r="AA434" s="69">
        <f t="shared" si="20"/>
        <v>799.5</v>
      </c>
      <c r="AB434" s="69">
        <f t="shared" si="21"/>
        <v>806</v>
      </c>
      <c r="AC434" s="69">
        <f t="shared" si="22"/>
        <v>812.5</v>
      </c>
      <c r="AD434" s="69">
        <f t="shared" si="23"/>
        <v>819</v>
      </c>
      <c r="AE434" s="69">
        <f t="shared" si="24"/>
        <v>825.5</v>
      </c>
      <c r="AF434" s="69">
        <f t="shared" si="25"/>
        <v>832</v>
      </c>
      <c r="AG434" s="69">
        <f t="shared" si="26"/>
        <v>838.5</v>
      </c>
      <c r="AH434" s="69">
        <f t="shared" si="27"/>
        <v>845</v>
      </c>
    </row>
    <row r="435">
      <c r="B435" s="116" t="s">
        <v>804</v>
      </c>
      <c r="C435" s="116" t="s">
        <v>805</v>
      </c>
      <c r="D435" s="32">
        <v>650.0</v>
      </c>
      <c r="E435" s="62">
        <f t="shared" si="28"/>
        <v>656.5</v>
      </c>
      <c r="F435" s="68">
        <f t="shared" si="1"/>
        <v>663</v>
      </c>
      <c r="G435" s="68">
        <f t="shared" si="2"/>
        <v>669.5</v>
      </c>
      <c r="H435" s="69">
        <f t="shared" si="3"/>
        <v>676</v>
      </c>
      <c r="I435" s="69">
        <f t="shared" si="4"/>
        <v>682.5</v>
      </c>
      <c r="J435" s="69">
        <f t="shared" si="5"/>
        <v>689</v>
      </c>
      <c r="K435" s="69">
        <f t="shared" si="6"/>
        <v>695.5</v>
      </c>
      <c r="L435" s="69">
        <f t="array" ref="L435">D435*1.08</f>
        <v>702</v>
      </c>
      <c r="M435" s="69">
        <f t="shared" si="7"/>
        <v>708.5</v>
      </c>
      <c r="N435" s="69">
        <f t="array" ref="N435">D435*1.1</f>
        <v>715</v>
      </c>
      <c r="O435" s="69">
        <f t="shared" si="8"/>
        <v>721.5</v>
      </c>
      <c r="P435" s="69">
        <f t="shared" si="9"/>
        <v>728</v>
      </c>
      <c r="Q435" s="69">
        <f t="shared" si="10"/>
        <v>734.5</v>
      </c>
      <c r="R435" s="69">
        <f t="shared" si="11"/>
        <v>741</v>
      </c>
      <c r="S435" s="69">
        <f t="shared" si="12"/>
        <v>747.5</v>
      </c>
      <c r="T435" s="69">
        <f t="shared" si="13"/>
        <v>754</v>
      </c>
      <c r="U435" s="69">
        <f t="shared" si="14"/>
        <v>760.5</v>
      </c>
      <c r="V435" s="69">
        <f t="shared" si="15"/>
        <v>767</v>
      </c>
      <c r="W435" s="69">
        <f t="shared" si="16"/>
        <v>773.5</v>
      </c>
      <c r="X435" s="69">
        <f t="shared" si="17"/>
        <v>780</v>
      </c>
      <c r="Y435" s="69">
        <f t="shared" si="18"/>
        <v>786.5</v>
      </c>
      <c r="Z435" s="69">
        <f t="shared" si="19"/>
        <v>793</v>
      </c>
      <c r="AA435" s="69">
        <f t="shared" si="20"/>
        <v>799.5</v>
      </c>
      <c r="AB435" s="69">
        <f t="shared" si="21"/>
        <v>806</v>
      </c>
      <c r="AC435" s="69">
        <f t="shared" si="22"/>
        <v>812.5</v>
      </c>
      <c r="AD435" s="69">
        <f t="shared" si="23"/>
        <v>819</v>
      </c>
      <c r="AE435" s="69">
        <f t="shared" si="24"/>
        <v>825.5</v>
      </c>
      <c r="AF435" s="69">
        <f t="shared" si="25"/>
        <v>832</v>
      </c>
      <c r="AG435" s="69">
        <f t="shared" si="26"/>
        <v>838.5</v>
      </c>
      <c r="AH435" s="69">
        <f t="shared" si="27"/>
        <v>845</v>
      </c>
    </row>
    <row r="436">
      <c r="B436" s="116"/>
      <c r="C436" s="116" t="s">
        <v>806</v>
      </c>
      <c r="D436" s="32">
        <v>0.0</v>
      </c>
      <c r="E436" s="62">
        <f t="shared" si="28"/>
        <v>0</v>
      </c>
      <c r="F436" s="68">
        <f t="shared" si="1"/>
        <v>0</v>
      </c>
      <c r="G436" s="68">
        <f t="shared" si="2"/>
        <v>0</v>
      </c>
      <c r="H436" s="69">
        <f t="shared" si="3"/>
        <v>0</v>
      </c>
      <c r="I436" s="69">
        <f t="shared" si="4"/>
        <v>0</v>
      </c>
      <c r="J436" s="69">
        <f t="shared" si="5"/>
        <v>0</v>
      </c>
      <c r="K436" s="69">
        <f t="shared" si="6"/>
        <v>0</v>
      </c>
      <c r="L436" s="69">
        <f t="array" ref="L436">D436*1.08</f>
        <v>0</v>
      </c>
      <c r="M436" s="69">
        <f t="shared" si="7"/>
        <v>0</v>
      </c>
      <c r="N436" s="69">
        <f t="array" ref="N436">D436*1.1</f>
        <v>0</v>
      </c>
      <c r="O436" s="69">
        <f t="shared" si="8"/>
        <v>0</v>
      </c>
      <c r="P436" s="69">
        <f t="shared" si="9"/>
        <v>0</v>
      </c>
      <c r="Q436" s="69">
        <f t="shared" si="10"/>
        <v>0</v>
      </c>
      <c r="R436" s="69">
        <f t="shared" si="11"/>
        <v>0</v>
      </c>
      <c r="S436" s="69">
        <f t="shared" si="12"/>
        <v>0</v>
      </c>
      <c r="T436" s="69">
        <f t="shared" si="13"/>
        <v>0</v>
      </c>
      <c r="U436" s="69">
        <f t="shared" si="14"/>
        <v>0</v>
      </c>
      <c r="V436" s="69">
        <f t="shared" si="15"/>
        <v>0</v>
      </c>
      <c r="W436" s="69">
        <f t="shared" si="16"/>
        <v>0</v>
      </c>
      <c r="X436" s="69">
        <f t="shared" si="17"/>
        <v>0</v>
      </c>
      <c r="Y436" s="69">
        <f t="shared" si="18"/>
        <v>0</v>
      </c>
      <c r="Z436" s="69">
        <f t="shared" si="19"/>
        <v>0</v>
      </c>
      <c r="AA436" s="69">
        <f t="shared" si="20"/>
        <v>0</v>
      </c>
      <c r="AB436" s="69">
        <f t="shared" si="21"/>
        <v>0</v>
      </c>
      <c r="AC436" s="69">
        <f t="shared" si="22"/>
        <v>0</v>
      </c>
      <c r="AD436" s="69">
        <f t="shared" si="23"/>
        <v>0</v>
      </c>
      <c r="AE436" s="69">
        <f t="shared" si="24"/>
        <v>0</v>
      </c>
      <c r="AF436" s="69">
        <f t="shared" si="25"/>
        <v>0</v>
      </c>
      <c r="AG436" s="69">
        <f t="shared" si="26"/>
        <v>0</v>
      </c>
      <c r="AH436" s="69">
        <f t="shared" si="27"/>
        <v>0</v>
      </c>
    </row>
    <row r="437">
      <c r="B437" s="116" t="s">
        <v>807</v>
      </c>
      <c r="C437" s="116" t="s">
        <v>808</v>
      </c>
      <c r="D437" s="32">
        <v>420.0</v>
      </c>
      <c r="E437" s="62">
        <f t="shared" si="28"/>
        <v>424.2</v>
      </c>
      <c r="F437" s="68">
        <f t="shared" si="1"/>
        <v>428.4</v>
      </c>
      <c r="G437" s="68">
        <f t="shared" si="2"/>
        <v>432.6</v>
      </c>
      <c r="H437" s="69">
        <f t="shared" si="3"/>
        <v>436.8</v>
      </c>
      <c r="I437" s="69">
        <f t="shared" si="4"/>
        <v>441</v>
      </c>
      <c r="J437" s="69">
        <f t="shared" si="5"/>
        <v>445.2</v>
      </c>
      <c r="K437" s="69">
        <f t="shared" si="6"/>
        <v>449.4</v>
      </c>
      <c r="L437" s="69">
        <f t="array" ref="L437">D437*1.08</f>
        <v>453.6</v>
      </c>
      <c r="M437" s="69">
        <f t="shared" si="7"/>
        <v>457.8</v>
      </c>
      <c r="N437" s="69">
        <f t="array" ref="N437">D437*1.1</f>
        <v>462</v>
      </c>
      <c r="O437" s="69">
        <f t="shared" si="8"/>
        <v>466.2</v>
      </c>
      <c r="P437" s="69">
        <f t="shared" si="9"/>
        <v>470.4</v>
      </c>
      <c r="Q437" s="69">
        <f t="shared" si="10"/>
        <v>474.6</v>
      </c>
      <c r="R437" s="69">
        <f t="shared" si="11"/>
        <v>478.8</v>
      </c>
      <c r="S437" s="69">
        <f t="shared" si="12"/>
        <v>483</v>
      </c>
      <c r="T437" s="69">
        <f t="shared" si="13"/>
        <v>487.2</v>
      </c>
      <c r="U437" s="69">
        <f t="shared" si="14"/>
        <v>491.4</v>
      </c>
      <c r="V437" s="69">
        <f t="shared" si="15"/>
        <v>495.6</v>
      </c>
      <c r="W437" s="69">
        <f t="shared" si="16"/>
        <v>499.8</v>
      </c>
      <c r="X437" s="69">
        <f t="shared" si="17"/>
        <v>504</v>
      </c>
      <c r="Y437" s="69">
        <f t="shared" si="18"/>
        <v>508.2</v>
      </c>
      <c r="Z437" s="69">
        <f t="shared" si="19"/>
        <v>512.4</v>
      </c>
      <c r="AA437" s="69">
        <f t="shared" si="20"/>
        <v>516.6</v>
      </c>
      <c r="AB437" s="69">
        <f t="shared" si="21"/>
        <v>520.8</v>
      </c>
      <c r="AC437" s="69">
        <f t="shared" si="22"/>
        <v>525</v>
      </c>
      <c r="AD437" s="69">
        <f t="shared" si="23"/>
        <v>529.2</v>
      </c>
      <c r="AE437" s="69">
        <f t="shared" si="24"/>
        <v>533.4</v>
      </c>
      <c r="AF437" s="69">
        <f t="shared" si="25"/>
        <v>537.6</v>
      </c>
      <c r="AG437" s="69">
        <f t="shared" si="26"/>
        <v>541.8</v>
      </c>
      <c r="AH437" s="69">
        <f t="shared" si="27"/>
        <v>546</v>
      </c>
    </row>
    <row r="438">
      <c r="B438" s="116" t="s">
        <v>809</v>
      </c>
      <c r="C438" s="116" t="s">
        <v>810</v>
      </c>
      <c r="D438" s="32">
        <v>540.0</v>
      </c>
      <c r="E438" s="62">
        <f t="shared" si="28"/>
        <v>545.4</v>
      </c>
      <c r="F438" s="68">
        <f t="shared" si="1"/>
        <v>550.8</v>
      </c>
      <c r="G438" s="68">
        <f t="shared" si="2"/>
        <v>556.2</v>
      </c>
      <c r="H438" s="69">
        <f t="shared" si="3"/>
        <v>561.6</v>
      </c>
      <c r="I438" s="69">
        <f t="shared" si="4"/>
        <v>567</v>
      </c>
      <c r="J438" s="69">
        <f t="shared" si="5"/>
        <v>572.4</v>
      </c>
      <c r="K438" s="69">
        <f t="shared" si="6"/>
        <v>577.8</v>
      </c>
      <c r="L438" s="69">
        <f t="array" ref="L438">D438*1.08</f>
        <v>583.2</v>
      </c>
      <c r="M438" s="69">
        <f t="shared" si="7"/>
        <v>588.6</v>
      </c>
      <c r="N438" s="69">
        <f t="array" ref="N438">D438*1.1</f>
        <v>594</v>
      </c>
      <c r="O438" s="69">
        <f t="shared" si="8"/>
        <v>599.4</v>
      </c>
      <c r="P438" s="69">
        <f t="shared" si="9"/>
        <v>604.8</v>
      </c>
      <c r="Q438" s="69">
        <f t="shared" si="10"/>
        <v>610.2</v>
      </c>
      <c r="R438" s="69">
        <f t="shared" si="11"/>
        <v>615.6</v>
      </c>
      <c r="S438" s="69">
        <f t="shared" si="12"/>
        <v>621</v>
      </c>
      <c r="T438" s="69">
        <f t="shared" si="13"/>
        <v>626.4</v>
      </c>
      <c r="U438" s="69">
        <f t="shared" si="14"/>
        <v>631.8</v>
      </c>
      <c r="V438" s="69">
        <f t="shared" si="15"/>
        <v>637.2</v>
      </c>
      <c r="W438" s="69">
        <f t="shared" si="16"/>
        <v>642.6</v>
      </c>
      <c r="X438" s="69">
        <f t="shared" si="17"/>
        <v>648</v>
      </c>
      <c r="Y438" s="69">
        <f t="shared" si="18"/>
        <v>653.4</v>
      </c>
      <c r="Z438" s="69">
        <f t="shared" si="19"/>
        <v>658.8</v>
      </c>
      <c r="AA438" s="69">
        <f t="shared" si="20"/>
        <v>664.2</v>
      </c>
      <c r="AB438" s="69">
        <f t="shared" si="21"/>
        <v>669.6</v>
      </c>
      <c r="AC438" s="69">
        <f t="shared" si="22"/>
        <v>675</v>
      </c>
      <c r="AD438" s="69">
        <f t="shared" si="23"/>
        <v>680.4</v>
      </c>
      <c r="AE438" s="69">
        <f t="shared" si="24"/>
        <v>685.8</v>
      </c>
      <c r="AF438" s="69">
        <f t="shared" si="25"/>
        <v>691.2</v>
      </c>
      <c r="AG438" s="69">
        <f t="shared" si="26"/>
        <v>696.6</v>
      </c>
      <c r="AH438" s="69">
        <f t="shared" si="27"/>
        <v>702</v>
      </c>
    </row>
    <row r="439">
      <c r="B439" s="116" t="s">
        <v>811</v>
      </c>
      <c r="C439" s="116" t="s">
        <v>812</v>
      </c>
      <c r="D439" s="32">
        <v>540.0</v>
      </c>
      <c r="E439" s="62">
        <f t="shared" si="28"/>
        <v>545.4</v>
      </c>
      <c r="F439" s="68">
        <f t="shared" si="1"/>
        <v>550.8</v>
      </c>
      <c r="G439" s="68">
        <f t="shared" si="2"/>
        <v>556.2</v>
      </c>
      <c r="H439" s="69">
        <f t="shared" si="3"/>
        <v>561.6</v>
      </c>
      <c r="I439" s="69">
        <f t="shared" si="4"/>
        <v>567</v>
      </c>
      <c r="J439" s="69">
        <f t="shared" si="5"/>
        <v>572.4</v>
      </c>
      <c r="K439" s="69">
        <f t="shared" si="6"/>
        <v>577.8</v>
      </c>
      <c r="L439" s="69">
        <f t="array" ref="L439">D439*1.08</f>
        <v>583.2</v>
      </c>
      <c r="M439" s="69">
        <f t="shared" si="7"/>
        <v>588.6</v>
      </c>
      <c r="N439" s="69">
        <f t="array" ref="N439">D439*1.1</f>
        <v>594</v>
      </c>
      <c r="O439" s="69">
        <f t="shared" si="8"/>
        <v>599.4</v>
      </c>
      <c r="P439" s="69">
        <f t="shared" si="9"/>
        <v>604.8</v>
      </c>
      <c r="Q439" s="69">
        <f t="shared" si="10"/>
        <v>610.2</v>
      </c>
      <c r="R439" s="69">
        <f t="shared" si="11"/>
        <v>615.6</v>
      </c>
      <c r="S439" s="69">
        <f t="shared" si="12"/>
        <v>621</v>
      </c>
      <c r="T439" s="69">
        <f t="shared" si="13"/>
        <v>626.4</v>
      </c>
      <c r="U439" s="69">
        <f t="shared" si="14"/>
        <v>631.8</v>
      </c>
      <c r="V439" s="69">
        <f t="shared" si="15"/>
        <v>637.2</v>
      </c>
      <c r="W439" s="69">
        <f t="shared" si="16"/>
        <v>642.6</v>
      </c>
      <c r="X439" s="69">
        <f t="shared" si="17"/>
        <v>648</v>
      </c>
      <c r="Y439" s="69">
        <f t="shared" si="18"/>
        <v>653.4</v>
      </c>
      <c r="Z439" s="69">
        <f t="shared" si="19"/>
        <v>658.8</v>
      </c>
      <c r="AA439" s="69">
        <f t="shared" si="20"/>
        <v>664.2</v>
      </c>
      <c r="AB439" s="69">
        <f t="shared" si="21"/>
        <v>669.6</v>
      </c>
      <c r="AC439" s="69">
        <f t="shared" si="22"/>
        <v>675</v>
      </c>
      <c r="AD439" s="69">
        <f t="shared" si="23"/>
        <v>680.4</v>
      </c>
      <c r="AE439" s="69">
        <f t="shared" si="24"/>
        <v>685.8</v>
      </c>
      <c r="AF439" s="69">
        <f t="shared" si="25"/>
        <v>691.2</v>
      </c>
      <c r="AG439" s="69">
        <f t="shared" si="26"/>
        <v>696.6</v>
      </c>
      <c r="AH439" s="69">
        <f t="shared" si="27"/>
        <v>702</v>
      </c>
    </row>
    <row r="440">
      <c r="B440" s="116" t="s">
        <v>813</v>
      </c>
      <c r="C440" s="116" t="s">
        <v>814</v>
      </c>
      <c r="D440" s="32">
        <v>540.0</v>
      </c>
      <c r="E440" s="62">
        <f t="shared" si="28"/>
        <v>545.4</v>
      </c>
      <c r="F440" s="68">
        <f t="shared" si="1"/>
        <v>550.8</v>
      </c>
      <c r="G440" s="68">
        <f t="shared" si="2"/>
        <v>556.2</v>
      </c>
      <c r="H440" s="69">
        <f t="shared" si="3"/>
        <v>561.6</v>
      </c>
      <c r="I440" s="69">
        <f t="shared" si="4"/>
        <v>567</v>
      </c>
      <c r="J440" s="69">
        <f t="shared" si="5"/>
        <v>572.4</v>
      </c>
      <c r="K440" s="69">
        <f t="shared" si="6"/>
        <v>577.8</v>
      </c>
      <c r="L440" s="69">
        <f t="array" ref="L440">D440*1.08</f>
        <v>583.2</v>
      </c>
      <c r="M440" s="69">
        <f t="shared" si="7"/>
        <v>588.6</v>
      </c>
      <c r="N440" s="69">
        <f t="array" ref="N440">D440*1.1</f>
        <v>594</v>
      </c>
      <c r="O440" s="69">
        <f t="shared" si="8"/>
        <v>599.4</v>
      </c>
      <c r="P440" s="69">
        <f t="shared" si="9"/>
        <v>604.8</v>
      </c>
      <c r="Q440" s="69">
        <f t="shared" si="10"/>
        <v>610.2</v>
      </c>
      <c r="R440" s="69">
        <f t="shared" si="11"/>
        <v>615.6</v>
      </c>
      <c r="S440" s="69">
        <f t="shared" si="12"/>
        <v>621</v>
      </c>
      <c r="T440" s="69">
        <f t="shared" si="13"/>
        <v>626.4</v>
      </c>
      <c r="U440" s="69">
        <f t="shared" si="14"/>
        <v>631.8</v>
      </c>
      <c r="V440" s="69">
        <f t="shared" si="15"/>
        <v>637.2</v>
      </c>
      <c r="W440" s="69">
        <f t="shared" si="16"/>
        <v>642.6</v>
      </c>
      <c r="X440" s="69">
        <f t="shared" si="17"/>
        <v>648</v>
      </c>
      <c r="Y440" s="69">
        <f t="shared" si="18"/>
        <v>653.4</v>
      </c>
      <c r="Z440" s="69">
        <f t="shared" si="19"/>
        <v>658.8</v>
      </c>
      <c r="AA440" s="69">
        <f t="shared" si="20"/>
        <v>664.2</v>
      </c>
      <c r="AB440" s="69">
        <f t="shared" si="21"/>
        <v>669.6</v>
      </c>
      <c r="AC440" s="69">
        <f t="shared" si="22"/>
        <v>675</v>
      </c>
      <c r="AD440" s="69">
        <f t="shared" si="23"/>
        <v>680.4</v>
      </c>
      <c r="AE440" s="69">
        <f t="shared" si="24"/>
        <v>685.8</v>
      </c>
      <c r="AF440" s="69">
        <f t="shared" si="25"/>
        <v>691.2</v>
      </c>
      <c r="AG440" s="69">
        <f t="shared" si="26"/>
        <v>696.6</v>
      </c>
      <c r="AH440" s="69">
        <f t="shared" si="27"/>
        <v>702</v>
      </c>
    </row>
    <row r="441">
      <c r="B441" s="116" t="s">
        <v>815</v>
      </c>
      <c r="C441" s="116" t="s">
        <v>816</v>
      </c>
      <c r="D441" s="32">
        <v>540.0</v>
      </c>
      <c r="E441" s="62">
        <f t="shared" si="28"/>
        <v>545.4</v>
      </c>
      <c r="F441" s="68">
        <f t="shared" si="1"/>
        <v>550.8</v>
      </c>
      <c r="G441" s="68">
        <f t="shared" si="2"/>
        <v>556.2</v>
      </c>
      <c r="H441" s="69">
        <f t="shared" si="3"/>
        <v>561.6</v>
      </c>
      <c r="I441" s="69">
        <f t="shared" si="4"/>
        <v>567</v>
      </c>
      <c r="J441" s="69">
        <f t="shared" si="5"/>
        <v>572.4</v>
      </c>
      <c r="K441" s="69">
        <f t="shared" si="6"/>
        <v>577.8</v>
      </c>
      <c r="L441" s="69">
        <f t="array" ref="L441">D441*1.08</f>
        <v>583.2</v>
      </c>
      <c r="M441" s="69">
        <f t="shared" si="7"/>
        <v>588.6</v>
      </c>
      <c r="N441" s="69">
        <f t="array" ref="N441">D441*1.1</f>
        <v>594</v>
      </c>
      <c r="O441" s="69">
        <f t="shared" si="8"/>
        <v>599.4</v>
      </c>
      <c r="P441" s="69">
        <f t="shared" si="9"/>
        <v>604.8</v>
      </c>
      <c r="Q441" s="69">
        <f t="shared" si="10"/>
        <v>610.2</v>
      </c>
      <c r="R441" s="69">
        <f t="shared" si="11"/>
        <v>615.6</v>
      </c>
      <c r="S441" s="69">
        <f t="shared" si="12"/>
        <v>621</v>
      </c>
      <c r="T441" s="69">
        <f t="shared" si="13"/>
        <v>626.4</v>
      </c>
      <c r="U441" s="69">
        <f t="shared" si="14"/>
        <v>631.8</v>
      </c>
      <c r="V441" s="69">
        <f t="shared" si="15"/>
        <v>637.2</v>
      </c>
      <c r="W441" s="69">
        <f t="shared" si="16"/>
        <v>642.6</v>
      </c>
      <c r="X441" s="69">
        <f t="shared" si="17"/>
        <v>648</v>
      </c>
      <c r="Y441" s="69">
        <f t="shared" si="18"/>
        <v>653.4</v>
      </c>
      <c r="Z441" s="69">
        <f t="shared" si="19"/>
        <v>658.8</v>
      </c>
      <c r="AA441" s="69">
        <f t="shared" si="20"/>
        <v>664.2</v>
      </c>
      <c r="AB441" s="69">
        <f t="shared" si="21"/>
        <v>669.6</v>
      </c>
      <c r="AC441" s="69">
        <f t="shared" si="22"/>
        <v>675</v>
      </c>
      <c r="AD441" s="69">
        <f t="shared" si="23"/>
        <v>680.4</v>
      </c>
      <c r="AE441" s="69">
        <f t="shared" si="24"/>
        <v>685.8</v>
      </c>
      <c r="AF441" s="69">
        <f t="shared" si="25"/>
        <v>691.2</v>
      </c>
      <c r="AG441" s="69">
        <f t="shared" si="26"/>
        <v>696.6</v>
      </c>
      <c r="AH441" s="69">
        <f t="shared" si="27"/>
        <v>702</v>
      </c>
    </row>
    <row r="442">
      <c r="B442" s="116" t="s">
        <v>817</v>
      </c>
      <c r="C442" s="116" t="s">
        <v>818</v>
      </c>
      <c r="D442" s="32">
        <v>420.0</v>
      </c>
      <c r="E442" s="62">
        <f t="shared" si="28"/>
        <v>424.2</v>
      </c>
      <c r="F442" s="68">
        <f t="shared" si="1"/>
        <v>428.4</v>
      </c>
      <c r="G442" s="68">
        <f t="shared" si="2"/>
        <v>432.6</v>
      </c>
      <c r="H442" s="69">
        <f t="shared" si="3"/>
        <v>436.8</v>
      </c>
      <c r="I442" s="69">
        <f t="shared" si="4"/>
        <v>441</v>
      </c>
      <c r="J442" s="69">
        <f t="shared" si="5"/>
        <v>445.2</v>
      </c>
      <c r="K442" s="69">
        <f t="shared" si="6"/>
        <v>449.4</v>
      </c>
      <c r="L442" s="69">
        <f t="array" ref="L442">D442*1.08</f>
        <v>453.6</v>
      </c>
      <c r="M442" s="69">
        <f t="shared" si="7"/>
        <v>457.8</v>
      </c>
      <c r="N442" s="69">
        <f t="array" ref="N442">D442*1.1</f>
        <v>462</v>
      </c>
      <c r="O442" s="69">
        <f t="shared" si="8"/>
        <v>466.2</v>
      </c>
      <c r="P442" s="69">
        <f t="shared" si="9"/>
        <v>470.4</v>
      </c>
      <c r="Q442" s="69">
        <f t="shared" si="10"/>
        <v>474.6</v>
      </c>
      <c r="R442" s="69">
        <f t="shared" si="11"/>
        <v>478.8</v>
      </c>
      <c r="S442" s="69">
        <f t="shared" si="12"/>
        <v>483</v>
      </c>
      <c r="T442" s="69">
        <f t="shared" si="13"/>
        <v>487.2</v>
      </c>
      <c r="U442" s="69">
        <f t="shared" si="14"/>
        <v>491.4</v>
      </c>
      <c r="V442" s="69">
        <f t="shared" si="15"/>
        <v>495.6</v>
      </c>
      <c r="W442" s="69">
        <f t="shared" si="16"/>
        <v>499.8</v>
      </c>
      <c r="X442" s="69">
        <f t="shared" si="17"/>
        <v>504</v>
      </c>
      <c r="Y442" s="69">
        <f t="shared" si="18"/>
        <v>508.2</v>
      </c>
      <c r="Z442" s="69">
        <f t="shared" si="19"/>
        <v>512.4</v>
      </c>
      <c r="AA442" s="69">
        <f t="shared" si="20"/>
        <v>516.6</v>
      </c>
      <c r="AB442" s="69">
        <f t="shared" si="21"/>
        <v>520.8</v>
      </c>
      <c r="AC442" s="69">
        <f t="shared" si="22"/>
        <v>525</v>
      </c>
      <c r="AD442" s="69">
        <f t="shared" si="23"/>
        <v>529.2</v>
      </c>
      <c r="AE442" s="69">
        <f t="shared" si="24"/>
        <v>533.4</v>
      </c>
      <c r="AF442" s="69">
        <f t="shared" si="25"/>
        <v>537.6</v>
      </c>
      <c r="AG442" s="69">
        <f t="shared" si="26"/>
        <v>541.8</v>
      </c>
      <c r="AH442" s="69">
        <f t="shared" si="27"/>
        <v>546</v>
      </c>
    </row>
    <row r="443">
      <c r="B443" s="116" t="s">
        <v>819</v>
      </c>
      <c r="C443" s="116" t="s">
        <v>820</v>
      </c>
      <c r="D443" s="32">
        <v>440.0</v>
      </c>
      <c r="E443" s="62">
        <f t="shared" si="28"/>
        <v>444.4</v>
      </c>
      <c r="F443" s="68">
        <f t="shared" si="1"/>
        <v>448.8</v>
      </c>
      <c r="G443" s="68">
        <f t="shared" si="2"/>
        <v>453.2</v>
      </c>
      <c r="H443" s="69">
        <f t="shared" si="3"/>
        <v>457.6</v>
      </c>
      <c r="I443" s="69">
        <f t="shared" si="4"/>
        <v>462</v>
      </c>
      <c r="J443" s="69">
        <f t="shared" si="5"/>
        <v>466.4</v>
      </c>
      <c r="K443" s="69">
        <f t="shared" si="6"/>
        <v>470.8</v>
      </c>
      <c r="L443" s="69">
        <f t="array" ref="L443">D443*1.08</f>
        <v>475.2</v>
      </c>
      <c r="M443" s="69">
        <f t="shared" si="7"/>
        <v>479.6</v>
      </c>
      <c r="N443" s="69">
        <f t="array" ref="N443">D443*1.1</f>
        <v>484</v>
      </c>
      <c r="O443" s="69">
        <f t="shared" si="8"/>
        <v>488.4</v>
      </c>
      <c r="P443" s="69">
        <f t="shared" si="9"/>
        <v>492.8</v>
      </c>
      <c r="Q443" s="69">
        <f t="shared" si="10"/>
        <v>497.2</v>
      </c>
      <c r="R443" s="69">
        <f t="shared" si="11"/>
        <v>501.6</v>
      </c>
      <c r="S443" s="69">
        <f t="shared" si="12"/>
        <v>506</v>
      </c>
      <c r="T443" s="69">
        <f t="shared" si="13"/>
        <v>510.4</v>
      </c>
      <c r="U443" s="69">
        <f t="shared" si="14"/>
        <v>514.8</v>
      </c>
      <c r="V443" s="69">
        <f t="shared" si="15"/>
        <v>519.2</v>
      </c>
      <c r="W443" s="69">
        <f t="shared" si="16"/>
        <v>523.6</v>
      </c>
      <c r="X443" s="69">
        <f t="shared" si="17"/>
        <v>528</v>
      </c>
      <c r="Y443" s="69">
        <f t="shared" si="18"/>
        <v>532.4</v>
      </c>
      <c r="Z443" s="69">
        <f t="shared" si="19"/>
        <v>536.8</v>
      </c>
      <c r="AA443" s="69">
        <f t="shared" si="20"/>
        <v>541.2</v>
      </c>
      <c r="AB443" s="69">
        <f t="shared" si="21"/>
        <v>545.6</v>
      </c>
      <c r="AC443" s="69">
        <f t="shared" si="22"/>
        <v>550</v>
      </c>
      <c r="AD443" s="69">
        <f t="shared" si="23"/>
        <v>554.4</v>
      </c>
      <c r="AE443" s="69">
        <f t="shared" si="24"/>
        <v>558.8</v>
      </c>
      <c r="AF443" s="69">
        <f t="shared" si="25"/>
        <v>563.2</v>
      </c>
      <c r="AG443" s="69">
        <f t="shared" si="26"/>
        <v>567.6</v>
      </c>
      <c r="AH443" s="69">
        <f t="shared" si="27"/>
        <v>572</v>
      </c>
    </row>
    <row r="444">
      <c r="B444" s="116" t="s">
        <v>821</v>
      </c>
      <c r="C444" s="116" t="s">
        <v>822</v>
      </c>
      <c r="D444" s="32">
        <v>560.0</v>
      </c>
      <c r="E444" s="62">
        <f t="shared" si="28"/>
        <v>565.6</v>
      </c>
      <c r="F444" s="68">
        <f t="shared" si="1"/>
        <v>571.2</v>
      </c>
      <c r="G444" s="68">
        <f t="shared" si="2"/>
        <v>576.8</v>
      </c>
      <c r="H444" s="69">
        <f t="shared" si="3"/>
        <v>582.4</v>
      </c>
      <c r="I444" s="69">
        <f t="shared" si="4"/>
        <v>588</v>
      </c>
      <c r="J444" s="69">
        <f t="shared" si="5"/>
        <v>593.6</v>
      </c>
      <c r="K444" s="69">
        <f t="shared" si="6"/>
        <v>599.2</v>
      </c>
      <c r="L444" s="69">
        <f t="array" ref="L444">D444*1.08</f>
        <v>604.8</v>
      </c>
      <c r="M444" s="69">
        <f t="shared" si="7"/>
        <v>610.4</v>
      </c>
      <c r="N444" s="69">
        <f t="array" ref="N444">D444*1.1</f>
        <v>616</v>
      </c>
      <c r="O444" s="69">
        <f t="shared" si="8"/>
        <v>621.6</v>
      </c>
      <c r="P444" s="69">
        <f t="shared" si="9"/>
        <v>627.2</v>
      </c>
      <c r="Q444" s="69">
        <f t="shared" si="10"/>
        <v>632.8</v>
      </c>
      <c r="R444" s="69">
        <f t="shared" si="11"/>
        <v>638.4</v>
      </c>
      <c r="S444" s="69">
        <f t="shared" si="12"/>
        <v>644</v>
      </c>
      <c r="T444" s="69">
        <f t="shared" si="13"/>
        <v>649.6</v>
      </c>
      <c r="U444" s="69">
        <f t="shared" si="14"/>
        <v>655.2</v>
      </c>
      <c r="V444" s="69">
        <f t="shared" si="15"/>
        <v>660.8</v>
      </c>
      <c r="W444" s="69">
        <f t="shared" si="16"/>
        <v>666.4</v>
      </c>
      <c r="X444" s="69">
        <f t="shared" si="17"/>
        <v>672</v>
      </c>
      <c r="Y444" s="69">
        <f t="shared" si="18"/>
        <v>677.6</v>
      </c>
      <c r="Z444" s="69">
        <f t="shared" si="19"/>
        <v>683.2</v>
      </c>
      <c r="AA444" s="69">
        <f t="shared" si="20"/>
        <v>688.8</v>
      </c>
      <c r="AB444" s="69">
        <f t="shared" si="21"/>
        <v>694.4</v>
      </c>
      <c r="AC444" s="69">
        <f t="shared" si="22"/>
        <v>700</v>
      </c>
      <c r="AD444" s="69">
        <f t="shared" si="23"/>
        <v>705.6</v>
      </c>
      <c r="AE444" s="69">
        <f t="shared" si="24"/>
        <v>711.2</v>
      </c>
      <c r="AF444" s="69">
        <f t="shared" si="25"/>
        <v>716.8</v>
      </c>
      <c r="AG444" s="69">
        <f t="shared" si="26"/>
        <v>722.4</v>
      </c>
      <c r="AH444" s="69">
        <f t="shared" si="27"/>
        <v>728</v>
      </c>
    </row>
    <row r="445">
      <c r="B445" s="116" t="s">
        <v>823</v>
      </c>
      <c r="C445" s="116" t="s">
        <v>824</v>
      </c>
      <c r="D445" s="32">
        <v>560.0</v>
      </c>
      <c r="E445" s="62">
        <f t="shared" si="28"/>
        <v>565.6</v>
      </c>
      <c r="F445" s="68">
        <f t="shared" si="1"/>
        <v>571.2</v>
      </c>
      <c r="G445" s="68">
        <f t="shared" si="2"/>
        <v>576.8</v>
      </c>
      <c r="H445" s="69">
        <f t="shared" si="3"/>
        <v>582.4</v>
      </c>
      <c r="I445" s="69">
        <f t="shared" si="4"/>
        <v>588</v>
      </c>
      <c r="J445" s="69">
        <f t="shared" si="5"/>
        <v>593.6</v>
      </c>
      <c r="K445" s="69">
        <f t="shared" si="6"/>
        <v>599.2</v>
      </c>
      <c r="L445" s="69">
        <f t="array" ref="L445">D445*1.08</f>
        <v>604.8</v>
      </c>
      <c r="M445" s="69">
        <f t="shared" si="7"/>
        <v>610.4</v>
      </c>
      <c r="N445" s="69">
        <f t="array" ref="N445">D445*1.1</f>
        <v>616</v>
      </c>
      <c r="O445" s="69">
        <f t="shared" si="8"/>
        <v>621.6</v>
      </c>
      <c r="P445" s="69">
        <f t="shared" si="9"/>
        <v>627.2</v>
      </c>
      <c r="Q445" s="69">
        <f t="shared" si="10"/>
        <v>632.8</v>
      </c>
      <c r="R445" s="69">
        <f t="shared" si="11"/>
        <v>638.4</v>
      </c>
      <c r="S445" s="69">
        <f t="shared" si="12"/>
        <v>644</v>
      </c>
      <c r="T445" s="69">
        <f t="shared" si="13"/>
        <v>649.6</v>
      </c>
      <c r="U445" s="69">
        <f t="shared" si="14"/>
        <v>655.2</v>
      </c>
      <c r="V445" s="69">
        <f t="shared" si="15"/>
        <v>660.8</v>
      </c>
      <c r="W445" s="69">
        <f t="shared" si="16"/>
        <v>666.4</v>
      </c>
      <c r="X445" s="69">
        <f t="shared" si="17"/>
        <v>672</v>
      </c>
      <c r="Y445" s="69">
        <f t="shared" si="18"/>
        <v>677.6</v>
      </c>
      <c r="Z445" s="69">
        <f t="shared" si="19"/>
        <v>683.2</v>
      </c>
      <c r="AA445" s="69">
        <f t="shared" si="20"/>
        <v>688.8</v>
      </c>
      <c r="AB445" s="69">
        <f t="shared" si="21"/>
        <v>694.4</v>
      </c>
      <c r="AC445" s="69">
        <f t="shared" si="22"/>
        <v>700</v>
      </c>
      <c r="AD445" s="69">
        <f t="shared" si="23"/>
        <v>705.6</v>
      </c>
      <c r="AE445" s="69">
        <f t="shared" si="24"/>
        <v>711.2</v>
      </c>
      <c r="AF445" s="69">
        <f t="shared" si="25"/>
        <v>716.8</v>
      </c>
      <c r="AG445" s="69">
        <f t="shared" si="26"/>
        <v>722.4</v>
      </c>
      <c r="AH445" s="69">
        <f t="shared" si="27"/>
        <v>728</v>
      </c>
    </row>
    <row r="446">
      <c r="B446" s="116" t="s">
        <v>825</v>
      </c>
      <c r="C446" s="116" t="s">
        <v>826</v>
      </c>
      <c r="D446" s="32">
        <v>560.0</v>
      </c>
      <c r="E446" s="62">
        <f t="shared" si="28"/>
        <v>565.6</v>
      </c>
      <c r="F446" s="68">
        <f t="shared" si="1"/>
        <v>571.2</v>
      </c>
      <c r="G446" s="68">
        <f t="shared" si="2"/>
        <v>576.8</v>
      </c>
      <c r="H446" s="69">
        <f t="shared" si="3"/>
        <v>582.4</v>
      </c>
      <c r="I446" s="69">
        <f t="shared" si="4"/>
        <v>588</v>
      </c>
      <c r="J446" s="69">
        <f t="shared" si="5"/>
        <v>593.6</v>
      </c>
      <c r="K446" s="69">
        <f t="shared" si="6"/>
        <v>599.2</v>
      </c>
      <c r="L446" s="69">
        <f t="array" ref="L446">D446*1.08</f>
        <v>604.8</v>
      </c>
      <c r="M446" s="69">
        <f t="shared" si="7"/>
        <v>610.4</v>
      </c>
      <c r="N446" s="69">
        <f t="array" ref="N446">D446*1.1</f>
        <v>616</v>
      </c>
      <c r="O446" s="69">
        <f t="shared" si="8"/>
        <v>621.6</v>
      </c>
      <c r="P446" s="69">
        <f t="shared" si="9"/>
        <v>627.2</v>
      </c>
      <c r="Q446" s="69">
        <f t="shared" si="10"/>
        <v>632.8</v>
      </c>
      <c r="R446" s="69">
        <f t="shared" si="11"/>
        <v>638.4</v>
      </c>
      <c r="S446" s="69">
        <f t="shared" si="12"/>
        <v>644</v>
      </c>
      <c r="T446" s="69">
        <f t="shared" si="13"/>
        <v>649.6</v>
      </c>
      <c r="U446" s="69">
        <f t="shared" si="14"/>
        <v>655.2</v>
      </c>
      <c r="V446" s="69">
        <f t="shared" si="15"/>
        <v>660.8</v>
      </c>
      <c r="W446" s="69">
        <f t="shared" si="16"/>
        <v>666.4</v>
      </c>
      <c r="X446" s="69">
        <f t="shared" si="17"/>
        <v>672</v>
      </c>
      <c r="Y446" s="69">
        <f t="shared" si="18"/>
        <v>677.6</v>
      </c>
      <c r="Z446" s="69">
        <f t="shared" si="19"/>
        <v>683.2</v>
      </c>
      <c r="AA446" s="69">
        <f t="shared" si="20"/>
        <v>688.8</v>
      </c>
      <c r="AB446" s="69">
        <f t="shared" si="21"/>
        <v>694.4</v>
      </c>
      <c r="AC446" s="69">
        <f t="shared" si="22"/>
        <v>700</v>
      </c>
      <c r="AD446" s="69">
        <f t="shared" si="23"/>
        <v>705.6</v>
      </c>
      <c r="AE446" s="69">
        <f t="shared" si="24"/>
        <v>711.2</v>
      </c>
      <c r="AF446" s="69">
        <f t="shared" si="25"/>
        <v>716.8</v>
      </c>
      <c r="AG446" s="69">
        <f t="shared" si="26"/>
        <v>722.4</v>
      </c>
      <c r="AH446" s="69">
        <f t="shared" si="27"/>
        <v>728</v>
      </c>
    </row>
    <row r="447">
      <c r="B447" s="116" t="s">
        <v>827</v>
      </c>
      <c r="C447" s="116" t="s">
        <v>828</v>
      </c>
      <c r="D447" s="32">
        <v>560.0</v>
      </c>
      <c r="E447" s="62">
        <f t="shared" si="28"/>
        <v>565.6</v>
      </c>
      <c r="F447" s="68">
        <f t="shared" si="1"/>
        <v>571.2</v>
      </c>
      <c r="G447" s="68">
        <f t="shared" si="2"/>
        <v>576.8</v>
      </c>
      <c r="H447" s="69">
        <f t="shared" si="3"/>
        <v>582.4</v>
      </c>
      <c r="I447" s="69">
        <f t="shared" si="4"/>
        <v>588</v>
      </c>
      <c r="J447" s="69">
        <f t="shared" si="5"/>
        <v>593.6</v>
      </c>
      <c r="K447" s="69">
        <f t="shared" si="6"/>
        <v>599.2</v>
      </c>
      <c r="L447" s="69">
        <f t="array" ref="L447">D447*1.08</f>
        <v>604.8</v>
      </c>
      <c r="M447" s="69">
        <f t="shared" si="7"/>
        <v>610.4</v>
      </c>
      <c r="N447" s="69">
        <f t="array" ref="N447">D447*1.1</f>
        <v>616</v>
      </c>
      <c r="O447" s="69">
        <f t="shared" si="8"/>
        <v>621.6</v>
      </c>
      <c r="P447" s="69">
        <f t="shared" si="9"/>
        <v>627.2</v>
      </c>
      <c r="Q447" s="69">
        <f t="shared" si="10"/>
        <v>632.8</v>
      </c>
      <c r="R447" s="69">
        <f t="shared" si="11"/>
        <v>638.4</v>
      </c>
      <c r="S447" s="69">
        <f t="shared" si="12"/>
        <v>644</v>
      </c>
      <c r="T447" s="69">
        <f t="shared" si="13"/>
        <v>649.6</v>
      </c>
      <c r="U447" s="69">
        <f t="shared" si="14"/>
        <v>655.2</v>
      </c>
      <c r="V447" s="69">
        <f t="shared" si="15"/>
        <v>660.8</v>
      </c>
      <c r="W447" s="69">
        <f t="shared" si="16"/>
        <v>666.4</v>
      </c>
      <c r="X447" s="69">
        <f t="shared" si="17"/>
        <v>672</v>
      </c>
      <c r="Y447" s="69">
        <f t="shared" si="18"/>
        <v>677.6</v>
      </c>
      <c r="Z447" s="69">
        <f t="shared" si="19"/>
        <v>683.2</v>
      </c>
      <c r="AA447" s="69">
        <f t="shared" si="20"/>
        <v>688.8</v>
      </c>
      <c r="AB447" s="69">
        <f t="shared" si="21"/>
        <v>694.4</v>
      </c>
      <c r="AC447" s="69">
        <f t="shared" si="22"/>
        <v>700</v>
      </c>
      <c r="AD447" s="69">
        <f t="shared" si="23"/>
        <v>705.6</v>
      </c>
      <c r="AE447" s="69">
        <f t="shared" si="24"/>
        <v>711.2</v>
      </c>
      <c r="AF447" s="69">
        <f t="shared" si="25"/>
        <v>716.8</v>
      </c>
      <c r="AG447" s="69">
        <f t="shared" si="26"/>
        <v>722.4</v>
      </c>
      <c r="AH447" s="69">
        <f t="shared" si="27"/>
        <v>728</v>
      </c>
    </row>
    <row r="448">
      <c r="B448" s="116" t="s">
        <v>829</v>
      </c>
      <c r="C448" s="116" t="s">
        <v>830</v>
      </c>
      <c r="D448" s="32">
        <v>440.0</v>
      </c>
      <c r="E448" s="62">
        <f t="shared" si="28"/>
        <v>444.4</v>
      </c>
      <c r="F448" s="68">
        <f t="shared" si="1"/>
        <v>448.8</v>
      </c>
      <c r="G448" s="68">
        <f t="shared" si="2"/>
        <v>453.2</v>
      </c>
      <c r="H448" s="69">
        <f t="shared" si="3"/>
        <v>457.6</v>
      </c>
      <c r="I448" s="69">
        <f t="shared" si="4"/>
        <v>462</v>
      </c>
      <c r="J448" s="69">
        <f t="shared" si="5"/>
        <v>466.4</v>
      </c>
      <c r="K448" s="69">
        <f t="shared" si="6"/>
        <v>470.8</v>
      </c>
      <c r="L448" s="69">
        <f t="array" ref="L448">D448*1.08</f>
        <v>475.2</v>
      </c>
      <c r="M448" s="69">
        <f t="shared" si="7"/>
        <v>479.6</v>
      </c>
      <c r="N448" s="69">
        <f t="array" ref="N448">D448*1.1</f>
        <v>484</v>
      </c>
      <c r="O448" s="69">
        <f t="shared" si="8"/>
        <v>488.4</v>
      </c>
      <c r="P448" s="69">
        <f t="shared" si="9"/>
        <v>492.8</v>
      </c>
      <c r="Q448" s="69">
        <f t="shared" si="10"/>
        <v>497.2</v>
      </c>
      <c r="R448" s="69">
        <f t="shared" si="11"/>
        <v>501.6</v>
      </c>
      <c r="S448" s="69">
        <f t="shared" si="12"/>
        <v>506</v>
      </c>
      <c r="T448" s="69">
        <f t="shared" si="13"/>
        <v>510.4</v>
      </c>
      <c r="U448" s="69">
        <f t="shared" si="14"/>
        <v>514.8</v>
      </c>
      <c r="V448" s="69">
        <f t="shared" si="15"/>
        <v>519.2</v>
      </c>
      <c r="W448" s="69">
        <f t="shared" si="16"/>
        <v>523.6</v>
      </c>
      <c r="X448" s="69">
        <f t="shared" si="17"/>
        <v>528</v>
      </c>
      <c r="Y448" s="69">
        <f t="shared" si="18"/>
        <v>532.4</v>
      </c>
      <c r="Z448" s="69">
        <f t="shared" si="19"/>
        <v>536.8</v>
      </c>
      <c r="AA448" s="69">
        <f t="shared" si="20"/>
        <v>541.2</v>
      </c>
      <c r="AB448" s="69">
        <f t="shared" si="21"/>
        <v>545.6</v>
      </c>
      <c r="AC448" s="69">
        <f t="shared" si="22"/>
        <v>550</v>
      </c>
      <c r="AD448" s="69">
        <f t="shared" si="23"/>
        <v>554.4</v>
      </c>
      <c r="AE448" s="69">
        <f t="shared" si="24"/>
        <v>558.8</v>
      </c>
      <c r="AF448" s="69">
        <f t="shared" si="25"/>
        <v>563.2</v>
      </c>
      <c r="AG448" s="69">
        <f t="shared" si="26"/>
        <v>567.6</v>
      </c>
      <c r="AH448" s="69">
        <f t="shared" si="27"/>
        <v>572</v>
      </c>
    </row>
    <row r="449">
      <c r="B449" s="116"/>
      <c r="C449" s="116" t="s">
        <v>831</v>
      </c>
      <c r="D449" s="32">
        <v>0.0</v>
      </c>
      <c r="E449" s="62">
        <f t="shared" si="28"/>
        <v>0</v>
      </c>
      <c r="F449" s="68">
        <f t="shared" si="1"/>
        <v>0</v>
      </c>
      <c r="G449" s="68">
        <f t="shared" si="2"/>
        <v>0</v>
      </c>
      <c r="H449" s="69">
        <f t="shared" si="3"/>
        <v>0</v>
      </c>
      <c r="I449" s="69">
        <f t="shared" si="4"/>
        <v>0</v>
      </c>
      <c r="J449" s="69">
        <f t="shared" si="5"/>
        <v>0</v>
      </c>
      <c r="K449" s="69">
        <f t="shared" si="6"/>
        <v>0</v>
      </c>
      <c r="L449" s="69">
        <f t="array" ref="L449">D449*1.08</f>
        <v>0</v>
      </c>
      <c r="M449" s="69">
        <f t="shared" si="7"/>
        <v>0</v>
      </c>
      <c r="N449" s="69">
        <f t="array" ref="N449">D449*1.1</f>
        <v>0</v>
      </c>
      <c r="O449" s="69">
        <f t="shared" si="8"/>
        <v>0</v>
      </c>
      <c r="P449" s="69">
        <f t="shared" si="9"/>
        <v>0</v>
      </c>
      <c r="Q449" s="69">
        <f t="shared" si="10"/>
        <v>0</v>
      </c>
      <c r="R449" s="69">
        <f t="shared" si="11"/>
        <v>0</v>
      </c>
      <c r="S449" s="69">
        <f t="shared" si="12"/>
        <v>0</v>
      </c>
      <c r="T449" s="69">
        <f t="shared" si="13"/>
        <v>0</v>
      </c>
      <c r="U449" s="69">
        <f t="shared" si="14"/>
        <v>0</v>
      </c>
      <c r="V449" s="69">
        <f t="shared" si="15"/>
        <v>0</v>
      </c>
      <c r="W449" s="69">
        <f t="shared" si="16"/>
        <v>0</v>
      </c>
      <c r="X449" s="69">
        <f t="shared" si="17"/>
        <v>0</v>
      </c>
      <c r="Y449" s="69">
        <f t="shared" si="18"/>
        <v>0</v>
      </c>
      <c r="Z449" s="69">
        <f t="shared" si="19"/>
        <v>0</v>
      </c>
      <c r="AA449" s="69">
        <f t="shared" si="20"/>
        <v>0</v>
      </c>
      <c r="AB449" s="69">
        <f t="shared" si="21"/>
        <v>0</v>
      </c>
      <c r="AC449" s="69">
        <f t="shared" si="22"/>
        <v>0</v>
      </c>
      <c r="AD449" s="69">
        <f t="shared" si="23"/>
        <v>0</v>
      </c>
      <c r="AE449" s="69">
        <f t="shared" si="24"/>
        <v>0</v>
      </c>
      <c r="AF449" s="69">
        <f t="shared" si="25"/>
        <v>0</v>
      </c>
      <c r="AG449" s="69">
        <f t="shared" si="26"/>
        <v>0</v>
      </c>
      <c r="AH449" s="69">
        <f t="shared" si="27"/>
        <v>0</v>
      </c>
    </row>
    <row r="450">
      <c r="B450" s="116"/>
      <c r="C450" s="116" t="s">
        <v>832</v>
      </c>
      <c r="D450" s="32">
        <v>0.0</v>
      </c>
      <c r="E450" s="62">
        <f t="shared" si="28"/>
        <v>0</v>
      </c>
      <c r="F450" s="68">
        <f t="shared" si="1"/>
        <v>0</v>
      </c>
      <c r="G450" s="68">
        <f t="shared" si="2"/>
        <v>0</v>
      </c>
      <c r="H450" s="69">
        <f t="shared" si="3"/>
        <v>0</v>
      </c>
      <c r="I450" s="69">
        <f t="shared" si="4"/>
        <v>0</v>
      </c>
      <c r="J450" s="69">
        <f t="shared" si="5"/>
        <v>0</v>
      </c>
      <c r="K450" s="69">
        <f t="shared" si="6"/>
        <v>0</v>
      </c>
      <c r="L450" s="69">
        <f t="array" ref="L450">D450*1.08</f>
        <v>0</v>
      </c>
      <c r="M450" s="69">
        <f t="shared" si="7"/>
        <v>0</v>
      </c>
      <c r="N450" s="69">
        <f t="array" ref="N450">D450*1.1</f>
        <v>0</v>
      </c>
      <c r="O450" s="69">
        <f t="shared" si="8"/>
        <v>0</v>
      </c>
      <c r="P450" s="69">
        <f t="shared" si="9"/>
        <v>0</v>
      </c>
      <c r="Q450" s="69">
        <f t="shared" si="10"/>
        <v>0</v>
      </c>
      <c r="R450" s="69">
        <f t="shared" si="11"/>
        <v>0</v>
      </c>
      <c r="S450" s="69">
        <f t="shared" si="12"/>
        <v>0</v>
      </c>
      <c r="T450" s="69">
        <f t="shared" si="13"/>
        <v>0</v>
      </c>
      <c r="U450" s="69">
        <f t="shared" si="14"/>
        <v>0</v>
      </c>
      <c r="V450" s="69">
        <f t="shared" si="15"/>
        <v>0</v>
      </c>
      <c r="W450" s="69">
        <f t="shared" si="16"/>
        <v>0</v>
      </c>
      <c r="X450" s="69">
        <f t="shared" si="17"/>
        <v>0</v>
      </c>
      <c r="Y450" s="69">
        <f t="shared" si="18"/>
        <v>0</v>
      </c>
      <c r="Z450" s="69">
        <f t="shared" si="19"/>
        <v>0</v>
      </c>
      <c r="AA450" s="69">
        <f t="shared" si="20"/>
        <v>0</v>
      </c>
      <c r="AB450" s="69">
        <f t="shared" si="21"/>
        <v>0</v>
      </c>
      <c r="AC450" s="69">
        <f t="shared" si="22"/>
        <v>0</v>
      </c>
      <c r="AD450" s="69">
        <f t="shared" si="23"/>
        <v>0</v>
      </c>
      <c r="AE450" s="69">
        <f t="shared" si="24"/>
        <v>0</v>
      </c>
      <c r="AF450" s="69">
        <f t="shared" si="25"/>
        <v>0</v>
      </c>
      <c r="AG450" s="69">
        <f t="shared" si="26"/>
        <v>0</v>
      </c>
      <c r="AH450" s="69">
        <f t="shared" si="27"/>
        <v>0</v>
      </c>
    </row>
    <row r="451">
      <c r="B451" s="116" t="s">
        <v>833</v>
      </c>
      <c r="C451" s="116" t="s">
        <v>834</v>
      </c>
      <c r="D451" s="32">
        <v>120.0</v>
      </c>
      <c r="E451" s="62">
        <f t="shared" si="28"/>
        <v>121.2</v>
      </c>
      <c r="F451" s="68">
        <f t="shared" si="1"/>
        <v>122.4</v>
      </c>
      <c r="G451" s="68">
        <f t="shared" si="2"/>
        <v>123.6</v>
      </c>
      <c r="H451" s="69">
        <f t="shared" si="3"/>
        <v>124.8</v>
      </c>
      <c r="I451" s="69">
        <f t="shared" si="4"/>
        <v>126</v>
      </c>
      <c r="J451" s="69">
        <f t="shared" si="5"/>
        <v>127.2</v>
      </c>
      <c r="K451" s="69">
        <f t="shared" si="6"/>
        <v>128.4</v>
      </c>
      <c r="L451" s="69">
        <f t="array" ref="L451">D451*1.08</f>
        <v>129.6</v>
      </c>
      <c r="M451" s="69">
        <f t="shared" si="7"/>
        <v>130.8</v>
      </c>
      <c r="N451" s="69">
        <f t="array" ref="N451">D451*1.1</f>
        <v>132</v>
      </c>
      <c r="O451" s="69">
        <f t="shared" si="8"/>
        <v>133.2</v>
      </c>
      <c r="P451" s="69">
        <f t="shared" si="9"/>
        <v>134.4</v>
      </c>
      <c r="Q451" s="69">
        <f t="shared" si="10"/>
        <v>135.6</v>
      </c>
      <c r="R451" s="69">
        <f t="shared" si="11"/>
        <v>136.8</v>
      </c>
      <c r="S451" s="69">
        <f t="shared" si="12"/>
        <v>138</v>
      </c>
      <c r="T451" s="69">
        <f t="shared" si="13"/>
        <v>139.2</v>
      </c>
      <c r="U451" s="69">
        <f t="shared" si="14"/>
        <v>140.4</v>
      </c>
      <c r="V451" s="69">
        <f t="shared" si="15"/>
        <v>141.6</v>
      </c>
      <c r="W451" s="69">
        <f t="shared" si="16"/>
        <v>142.8</v>
      </c>
      <c r="X451" s="69">
        <f t="shared" si="17"/>
        <v>144</v>
      </c>
      <c r="Y451" s="69">
        <f t="shared" si="18"/>
        <v>145.2</v>
      </c>
      <c r="Z451" s="69">
        <f t="shared" si="19"/>
        <v>146.4</v>
      </c>
      <c r="AA451" s="69">
        <f t="shared" si="20"/>
        <v>147.6</v>
      </c>
      <c r="AB451" s="69">
        <f t="shared" si="21"/>
        <v>148.8</v>
      </c>
      <c r="AC451" s="69">
        <f t="shared" si="22"/>
        <v>150</v>
      </c>
      <c r="AD451" s="69">
        <f t="shared" si="23"/>
        <v>151.2</v>
      </c>
      <c r="AE451" s="69">
        <f t="shared" si="24"/>
        <v>152.4</v>
      </c>
      <c r="AF451" s="69">
        <f t="shared" si="25"/>
        <v>153.6</v>
      </c>
      <c r="AG451" s="69">
        <f t="shared" si="26"/>
        <v>154.8</v>
      </c>
      <c r="AH451" s="69">
        <f t="shared" si="27"/>
        <v>156</v>
      </c>
    </row>
    <row r="452">
      <c r="B452" s="116"/>
      <c r="C452" s="116" t="s">
        <v>835</v>
      </c>
      <c r="D452" s="32">
        <v>0.0</v>
      </c>
      <c r="E452" s="62">
        <f t="shared" si="28"/>
        <v>0</v>
      </c>
      <c r="F452" s="68">
        <f t="shared" si="1"/>
        <v>0</v>
      </c>
      <c r="G452" s="68">
        <f t="shared" si="2"/>
        <v>0</v>
      </c>
      <c r="H452" s="69">
        <f t="shared" si="3"/>
        <v>0</v>
      </c>
      <c r="I452" s="69">
        <f t="shared" si="4"/>
        <v>0</v>
      </c>
      <c r="J452" s="69">
        <f t="shared" si="5"/>
        <v>0</v>
      </c>
      <c r="K452" s="69">
        <f t="shared" si="6"/>
        <v>0</v>
      </c>
      <c r="L452" s="69">
        <f t="array" ref="L452">D452*1.08</f>
        <v>0</v>
      </c>
      <c r="M452" s="69">
        <f t="shared" si="7"/>
        <v>0</v>
      </c>
      <c r="N452" s="69">
        <f t="array" ref="N452">D452*1.1</f>
        <v>0</v>
      </c>
      <c r="O452" s="69">
        <f t="shared" si="8"/>
        <v>0</v>
      </c>
      <c r="P452" s="69">
        <f t="shared" si="9"/>
        <v>0</v>
      </c>
      <c r="Q452" s="69">
        <f t="shared" si="10"/>
        <v>0</v>
      </c>
      <c r="R452" s="69">
        <f t="shared" si="11"/>
        <v>0</v>
      </c>
      <c r="S452" s="69">
        <f t="shared" si="12"/>
        <v>0</v>
      </c>
      <c r="T452" s="69">
        <f t="shared" si="13"/>
        <v>0</v>
      </c>
      <c r="U452" s="69">
        <f t="shared" si="14"/>
        <v>0</v>
      </c>
      <c r="V452" s="69">
        <f t="shared" si="15"/>
        <v>0</v>
      </c>
      <c r="W452" s="69">
        <f t="shared" si="16"/>
        <v>0</v>
      </c>
      <c r="X452" s="69">
        <f t="shared" si="17"/>
        <v>0</v>
      </c>
      <c r="Y452" s="69">
        <f t="shared" si="18"/>
        <v>0</v>
      </c>
      <c r="Z452" s="69">
        <f t="shared" si="19"/>
        <v>0</v>
      </c>
      <c r="AA452" s="69">
        <f t="shared" si="20"/>
        <v>0</v>
      </c>
      <c r="AB452" s="69">
        <f t="shared" si="21"/>
        <v>0</v>
      </c>
      <c r="AC452" s="69">
        <f t="shared" si="22"/>
        <v>0</v>
      </c>
      <c r="AD452" s="69">
        <f t="shared" si="23"/>
        <v>0</v>
      </c>
      <c r="AE452" s="69">
        <f t="shared" si="24"/>
        <v>0</v>
      </c>
      <c r="AF452" s="69">
        <f t="shared" si="25"/>
        <v>0</v>
      </c>
      <c r="AG452" s="69">
        <f t="shared" si="26"/>
        <v>0</v>
      </c>
      <c r="AH452" s="69">
        <f t="shared" si="27"/>
        <v>0</v>
      </c>
    </row>
    <row r="453">
      <c r="B453" s="116" t="s">
        <v>836</v>
      </c>
      <c r="C453" s="116" t="s">
        <v>837</v>
      </c>
      <c r="D453" s="32">
        <v>110.0</v>
      </c>
      <c r="E453" s="62">
        <f t="shared" si="28"/>
        <v>111.1</v>
      </c>
      <c r="F453" s="68">
        <f t="shared" si="1"/>
        <v>112.2</v>
      </c>
      <c r="G453" s="68">
        <f t="shared" si="2"/>
        <v>113.3</v>
      </c>
      <c r="H453" s="69">
        <f t="shared" si="3"/>
        <v>114.4</v>
      </c>
      <c r="I453" s="69">
        <f t="shared" si="4"/>
        <v>115.5</v>
      </c>
      <c r="J453" s="69">
        <f t="shared" si="5"/>
        <v>116.6</v>
      </c>
      <c r="K453" s="69">
        <f t="shared" si="6"/>
        <v>117.7</v>
      </c>
      <c r="L453" s="69">
        <f t="array" ref="L453">D453*1.08</f>
        <v>118.8</v>
      </c>
      <c r="M453" s="69">
        <f t="shared" si="7"/>
        <v>119.9</v>
      </c>
      <c r="N453" s="69">
        <f t="array" ref="N453">D453*1.1</f>
        <v>121</v>
      </c>
      <c r="O453" s="69">
        <f t="shared" si="8"/>
        <v>122.1</v>
      </c>
      <c r="P453" s="69">
        <f t="shared" si="9"/>
        <v>123.2</v>
      </c>
      <c r="Q453" s="69">
        <f t="shared" si="10"/>
        <v>124.3</v>
      </c>
      <c r="R453" s="69">
        <f t="shared" si="11"/>
        <v>125.4</v>
      </c>
      <c r="S453" s="69">
        <f t="shared" si="12"/>
        <v>126.5</v>
      </c>
      <c r="T453" s="69">
        <f t="shared" si="13"/>
        <v>127.6</v>
      </c>
      <c r="U453" s="69">
        <f t="shared" si="14"/>
        <v>128.7</v>
      </c>
      <c r="V453" s="69">
        <f t="shared" si="15"/>
        <v>129.8</v>
      </c>
      <c r="W453" s="69">
        <f t="shared" si="16"/>
        <v>130.9</v>
      </c>
      <c r="X453" s="69">
        <f t="shared" si="17"/>
        <v>132</v>
      </c>
      <c r="Y453" s="69">
        <f t="shared" si="18"/>
        <v>133.1</v>
      </c>
      <c r="Z453" s="69">
        <f t="shared" si="19"/>
        <v>134.2</v>
      </c>
      <c r="AA453" s="69">
        <f t="shared" si="20"/>
        <v>135.3</v>
      </c>
      <c r="AB453" s="69">
        <f t="shared" si="21"/>
        <v>136.4</v>
      </c>
      <c r="AC453" s="69">
        <f t="shared" si="22"/>
        <v>137.5</v>
      </c>
      <c r="AD453" s="69">
        <f t="shared" si="23"/>
        <v>138.6</v>
      </c>
      <c r="AE453" s="69">
        <f t="shared" si="24"/>
        <v>139.7</v>
      </c>
      <c r="AF453" s="69">
        <f t="shared" si="25"/>
        <v>140.8</v>
      </c>
      <c r="AG453" s="69">
        <f t="shared" si="26"/>
        <v>141.9</v>
      </c>
      <c r="AH453" s="69">
        <f t="shared" si="27"/>
        <v>143</v>
      </c>
    </row>
    <row r="454">
      <c r="B454" s="116"/>
      <c r="C454" s="116" t="s">
        <v>838</v>
      </c>
      <c r="D454" s="32">
        <v>0.0</v>
      </c>
      <c r="E454" s="62">
        <f t="shared" si="28"/>
        <v>0</v>
      </c>
      <c r="F454" s="68">
        <f t="shared" si="1"/>
        <v>0</v>
      </c>
      <c r="G454" s="68">
        <f t="shared" si="2"/>
        <v>0</v>
      </c>
      <c r="H454" s="69">
        <f t="shared" si="3"/>
        <v>0</v>
      </c>
      <c r="I454" s="69">
        <f t="shared" si="4"/>
        <v>0</v>
      </c>
      <c r="J454" s="69">
        <f t="shared" si="5"/>
        <v>0</v>
      </c>
      <c r="K454" s="69">
        <f t="shared" si="6"/>
        <v>0</v>
      </c>
      <c r="L454" s="69">
        <f t="array" ref="L454">D454*1.08</f>
        <v>0</v>
      </c>
      <c r="M454" s="69">
        <f t="shared" si="7"/>
        <v>0</v>
      </c>
      <c r="N454" s="69">
        <f t="array" ref="N454">D454*1.1</f>
        <v>0</v>
      </c>
      <c r="O454" s="69">
        <f t="shared" si="8"/>
        <v>0</v>
      </c>
      <c r="P454" s="69">
        <f t="shared" si="9"/>
        <v>0</v>
      </c>
      <c r="Q454" s="69">
        <f t="shared" si="10"/>
        <v>0</v>
      </c>
      <c r="R454" s="69">
        <f t="shared" si="11"/>
        <v>0</v>
      </c>
      <c r="S454" s="69">
        <f t="shared" si="12"/>
        <v>0</v>
      </c>
      <c r="T454" s="69">
        <f t="shared" si="13"/>
        <v>0</v>
      </c>
      <c r="U454" s="69">
        <f t="shared" si="14"/>
        <v>0</v>
      </c>
      <c r="V454" s="69">
        <f t="shared" si="15"/>
        <v>0</v>
      </c>
      <c r="W454" s="69">
        <f t="shared" si="16"/>
        <v>0</v>
      </c>
      <c r="X454" s="69">
        <f t="shared" si="17"/>
        <v>0</v>
      </c>
      <c r="Y454" s="69">
        <f t="shared" si="18"/>
        <v>0</v>
      </c>
      <c r="Z454" s="69">
        <f t="shared" si="19"/>
        <v>0</v>
      </c>
      <c r="AA454" s="69">
        <f t="shared" si="20"/>
        <v>0</v>
      </c>
      <c r="AB454" s="69">
        <f t="shared" si="21"/>
        <v>0</v>
      </c>
      <c r="AC454" s="69">
        <f t="shared" si="22"/>
        <v>0</v>
      </c>
      <c r="AD454" s="69">
        <f t="shared" si="23"/>
        <v>0</v>
      </c>
      <c r="AE454" s="69">
        <f t="shared" si="24"/>
        <v>0</v>
      </c>
      <c r="AF454" s="69">
        <f t="shared" si="25"/>
        <v>0</v>
      </c>
      <c r="AG454" s="69">
        <f t="shared" si="26"/>
        <v>0</v>
      </c>
      <c r="AH454" s="69">
        <f t="shared" si="27"/>
        <v>0</v>
      </c>
    </row>
    <row r="455">
      <c r="B455" s="116" t="s">
        <v>839</v>
      </c>
      <c r="C455" s="116" t="s">
        <v>840</v>
      </c>
      <c r="D455" s="32">
        <v>110.0</v>
      </c>
      <c r="E455" s="62">
        <f t="shared" si="28"/>
        <v>111.1</v>
      </c>
      <c r="F455" s="68">
        <f t="shared" si="1"/>
        <v>112.2</v>
      </c>
      <c r="G455" s="68">
        <f t="shared" si="2"/>
        <v>113.3</v>
      </c>
      <c r="H455" s="69">
        <f t="shared" si="3"/>
        <v>114.4</v>
      </c>
      <c r="I455" s="69">
        <f t="shared" si="4"/>
        <v>115.5</v>
      </c>
      <c r="J455" s="69">
        <f t="shared" si="5"/>
        <v>116.6</v>
      </c>
      <c r="K455" s="69">
        <f t="shared" si="6"/>
        <v>117.7</v>
      </c>
      <c r="L455" s="69">
        <f t="array" ref="L455">D455*1.08</f>
        <v>118.8</v>
      </c>
      <c r="M455" s="69">
        <f t="shared" si="7"/>
        <v>119.9</v>
      </c>
      <c r="N455" s="69">
        <f t="array" ref="N455">D455*1.1</f>
        <v>121</v>
      </c>
      <c r="O455" s="69">
        <f t="shared" si="8"/>
        <v>122.1</v>
      </c>
      <c r="P455" s="69">
        <f t="shared" si="9"/>
        <v>123.2</v>
      </c>
      <c r="Q455" s="69">
        <f t="shared" si="10"/>
        <v>124.3</v>
      </c>
      <c r="R455" s="69">
        <f t="shared" si="11"/>
        <v>125.4</v>
      </c>
      <c r="S455" s="69">
        <f t="shared" si="12"/>
        <v>126.5</v>
      </c>
      <c r="T455" s="69">
        <f t="shared" si="13"/>
        <v>127.6</v>
      </c>
      <c r="U455" s="69">
        <f t="shared" si="14"/>
        <v>128.7</v>
      </c>
      <c r="V455" s="69">
        <f t="shared" si="15"/>
        <v>129.8</v>
      </c>
      <c r="W455" s="69">
        <f t="shared" si="16"/>
        <v>130.9</v>
      </c>
      <c r="X455" s="69">
        <f t="shared" si="17"/>
        <v>132</v>
      </c>
      <c r="Y455" s="69">
        <f t="shared" si="18"/>
        <v>133.1</v>
      </c>
      <c r="Z455" s="69">
        <f t="shared" si="19"/>
        <v>134.2</v>
      </c>
      <c r="AA455" s="69">
        <f t="shared" si="20"/>
        <v>135.3</v>
      </c>
      <c r="AB455" s="69">
        <f t="shared" si="21"/>
        <v>136.4</v>
      </c>
      <c r="AC455" s="69">
        <f t="shared" si="22"/>
        <v>137.5</v>
      </c>
      <c r="AD455" s="69">
        <f t="shared" si="23"/>
        <v>138.6</v>
      </c>
      <c r="AE455" s="69">
        <f t="shared" si="24"/>
        <v>139.7</v>
      </c>
      <c r="AF455" s="69">
        <f t="shared" si="25"/>
        <v>140.8</v>
      </c>
      <c r="AG455" s="69">
        <f t="shared" si="26"/>
        <v>141.9</v>
      </c>
      <c r="AH455" s="69">
        <f t="shared" si="27"/>
        <v>143</v>
      </c>
    </row>
    <row r="456">
      <c r="B456" s="116"/>
      <c r="C456" s="116" t="s">
        <v>841</v>
      </c>
      <c r="D456" s="32">
        <v>0.0</v>
      </c>
      <c r="E456" s="62">
        <f t="shared" si="28"/>
        <v>0</v>
      </c>
      <c r="F456" s="68">
        <f t="shared" si="1"/>
        <v>0</v>
      </c>
      <c r="G456" s="68">
        <f t="shared" si="2"/>
        <v>0</v>
      </c>
      <c r="H456" s="69">
        <f t="shared" si="3"/>
        <v>0</v>
      </c>
      <c r="I456" s="69">
        <f t="shared" si="4"/>
        <v>0</v>
      </c>
      <c r="J456" s="69">
        <f t="shared" si="5"/>
        <v>0</v>
      </c>
      <c r="K456" s="69">
        <f t="shared" si="6"/>
        <v>0</v>
      </c>
      <c r="L456" s="69">
        <f t="array" ref="L456">D456*1.08</f>
        <v>0</v>
      </c>
      <c r="M456" s="69">
        <f t="shared" si="7"/>
        <v>0</v>
      </c>
      <c r="N456" s="69">
        <f t="array" ref="N456">D456*1.1</f>
        <v>0</v>
      </c>
      <c r="O456" s="69">
        <f t="shared" si="8"/>
        <v>0</v>
      </c>
      <c r="P456" s="69">
        <f t="shared" si="9"/>
        <v>0</v>
      </c>
      <c r="Q456" s="69">
        <f t="shared" si="10"/>
        <v>0</v>
      </c>
      <c r="R456" s="69">
        <f t="shared" si="11"/>
        <v>0</v>
      </c>
      <c r="S456" s="69">
        <f t="shared" si="12"/>
        <v>0</v>
      </c>
      <c r="T456" s="69">
        <f t="shared" si="13"/>
        <v>0</v>
      </c>
      <c r="U456" s="69">
        <f t="shared" si="14"/>
        <v>0</v>
      </c>
      <c r="V456" s="69">
        <f t="shared" si="15"/>
        <v>0</v>
      </c>
      <c r="W456" s="69">
        <f t="shared" si="16"/>
        <v>0</v>
      </c>
      <c r="X456" s="69">
        <f t="shared" si="17"/>
        <v>0</v>
      </c>
      <c r="Y456" s="69">
        <f t="shared" si="18"/>
        <v>0</v>
      </c>
      <c r="Z456" s="69">
        <f t="shared" si="19"/>
        <v>0</v>
      </c>
      <c r="AA456" s="69">
        <f t="shared" si="20"/>
        <v>0</v>
      </c>
      <c r="AB456" s="69">
        <f t="shared" si="21"/>
        <v>0</v>
      </c>
      <c r="AC456" s="69">
        <f t="shared" si="22"/>
        <v>0</v>
      </c>
      <c r="AD456" s="69">
        <f t="shared" si="23"/>
        <v>0</v>
      </c>
      <c r="AE456" s="69">
        <f t="shared" si="24"/>
        <v>0</v>
      </c>
      <c r="AF456" s="69">
        <f t="shared" si="25"/>
        <v>0</v>
      </c>
      <c r="AG456" s="69">
        <f t="shared" si="26"/>
        <v>0</v>
      </c>
      <c r="AH456" s="69">
        <f t="shared" si="27"/>
        <v>0</v>
      </c>
    </row>
    <row r="457">
      <c r="B457" s="116"/>
      <c r="C457" s="116" t="s">
        <v>842</v>
      </c>
      <c r="D457" s="32">
        <v>0.0</v>
      </c>
      <c r="E457" s="62">
        <f t="shared" si="28"/>
        <v>0</v>
      </c>
      <c r="F457" s="68">
        <f t="shared" si="1"/>
        <v>0</v>
      </c>
      <c r="G457" s="68">
        <f t="shared" si="2"/>
        <v>0</v>
      </c>
      <c r="H457" s="69">
        <f t="shared" si="3"/>
        <v>0</v>
      </c>
      <c r="I457" s="69">
        <f t="shared" si="4"/>
        <v>0</v>
      </c>
      <c r="J457" s="69">
        <f t="shared" si="5"/>
        <v>0</v>
      </c>
      <c r="K457" s="69">
        <f t="shared" si="6"/>
        <v>0</v>
      </c>
      <c r="L457" s="69">
        <f t="array" ref="L457">D457*1.08</f>
        <v>0</v>
      </c>
      <c r="M457" s="69">
        <f t="shared" si="7"/>
        <v>0</v>
      </c>
      <c r="N457" s="69">
        <f t="array" ref="N457">D457*1.1</f>
        <v>0</v>
      </c>
      <c r="O457" s="69">
        <f t="shared" si="8"/>
        <v>0</v>
      </c>
      <c r="P457" s="69">
        <f t="shared" si="9"/>
        <v>0</v>
      </c>
      <c r="Q457" s="69">
        <f t="shared" si="10"/>
        <v>0</v>
      </c>
      <c r="R457" s="69">
        <f t="shared" si="11"/>
        <v>0</v>
      </c>
      <c r="S457" s="69">
        <f t="shared" si="12"/>
        <v>0</v>
      </c>
      <c r="T457" s="69">
        <f t="shared" si="13"/>
        <v>0</v>
      </c>
      <c r="U457" s="69">
        <f t="shared" si="14"/>
        <v>0</v>
      </c>
      <c r="V457" s="69">
        <f t="shared" si="15"/>
        <v>0</v>
      </c>
      <c r="W457" s="69">
        <f t="shared" si="16"/>
        <v>0</v>
      </c>
      <c r="X457" s="69">
        <f t="shared" si="17"/>
        <v>0</v>
      </c>
      <c r="Y457" s="69">
        <f t="shared" si="18"/>
        <v>0</v>
      </c>
      <c r="Z457" s="69">
        <f t="shared" si="19"/>
        <v>0</v>
      </c>
      <c r="AA457" s="69">
        <f t="shared" si="20"/>
        <v>0</v>
      </c>
      <c r="AB457" s="69">
        <f t="shared" si="21"/>
        <v>0</v>
      </c>
      <c r="AC457" s="69">
        <f t="shared" si="22"/>
        <v>0</v>
      </c>
      <c r="AD457" s="69">
        <f t="shared" si="23"/>
        <v>0</v>
      </c>
      <c r="AE457" s="69">
        <f t="shared" si="24"/>
        <v>0</v>
      </c>
      <c r="AF457" s="69">
        <f t="shared" si="25"/>
        <v>0</v>
      </c>
      <c r="AG457" s="69">
        <f t="shared" si="26"/>
        <v>0</v>
      </c>
      <c r="AH457" s="69">
        <f t="shared" si="27"/>
        <v>0</v>
      </c>
    </row>
    <row r="458">
      <c r="B458" s="116" t="s">
        <v>843</v>
      </c>
      <c r="C458" s="116" t="s">
        <v>844</v>
      </c>
      <c r="D458" s="32">
        <v>160.0</v>
      </c>
      <c r="E458" s="62">
        <f t="shared" si="28"/>
        <v>161.6</v>
      </c>
      <c r="F458" s="68">
        <f t="shared" si="1"/>
        <v>163.2</v>
      </c>
      <c r="G458" s="68">
        <f t="shared" si="2"/>
        <v>164.8</v>
      </c>
      <c r="H458" s="69">
        <f t="shared" si="3"/>
        <v>166.4</v>
      </c>
      <c r="I458" s="69">
        <f t="shared" si="4"/>
        <v>168</v>
      </c>
      <c r="J458" s="69">
        <f t="shared" si="5"/>
        <v>169.6</v>
      </c>
      <c r="K458" s="69">
        <f t="shared" si="6"/>
        <v>171.2</v>
      </c>
      <c r="L458" s="69">
        <f t="array" ref="L458">D458*1.08</f>
        <v>172.8</v>
      </c>
      <c r="M458" s="69">
        <f t="shared" si="7"/>
        <v>174.4</v>
      </c>
      <c r="N458" s="69">
        <f t="array" ref="N458">D458*1.1</f>
        <v>176</v>
      </c>
      <c r="O458" s="69">
        <f t="shared" si="8"/>
        <v>177.6</v>
      </c>
      <c r="P458" s="69">
        <f t="shared" si="9"/>
        <v>179.2</v>
      </c>
      <c r="Q458" s="69">
        <f t="shared" si="10"/>
        <v>180.8</v>
      </c>
      <c r="R458" s="69">
        <f t="shared" si="11"/>
        <v>182.4</v>
      </c>
      <c r="S458" s="69">
        <f t="shared" si="12"/>
        <v>184</v>
      </c>
      <c r="T458" s="69">
        <f t="shared" si="13"/>
        <v>185.6</v>
      </c>
      <c r="U458" s="69">
        <f t="shared" si="14"/>
        <v>187.2</v>
      </c>
      <c r="V458" s="69">
        <f t="shared" si="15"/>
        <v>188.8</v>
      </c>
      <c r="W458" s="69">
        <f t="shared" si="16"/>
        <v>190.4</v>
      </c>
      <c r="X458" s="69">
        <f t="shared" si="17"/>
        <v>192</v>
      </c>
      <c r="Y458" s="69">
        <f t="shared" si="18"/>
        <v>193.6</v>
      </c>
      <c r="Z458" s="69">
        <f t="shared" si="19"/>
        <v>195.2</v>
      </c>
      <c r="AA458" s="69">
        <f t="shared" si="20"/>
        <v>196.8</v>
      </c>
      <c r="AB458" s="69">
        <f t="shared" si="21"/>
        <v>198.4</v>
      </c>
      <c r="AC458" s="69">
        <f t="shared" si="22"/>
        <v>200</v>
      </c>
      <c r="AD458" s="69">
        <f t="shared" si="23"/>
        <v>201.6</v>
      </c>
      <c r="AE458" s="69">
        <f t="shared" si="24"/>
        <v>203.2</v>
      </c>
      <c r="AF458" s="69">
        <f t="shared" si="25"/>
        <v>204.8</v>
      </c>
      <c r="AG458" s="69">
        <f t="shared" si="26"/>
        <v>206.4</v>
      </c>
      <c r="AH458" s="69">
        <f t="shared" si="27"/>
        <v>208</v>
      </c>
    </row>
    <row r="459">
      <c r="B459" s="116" t="s">
        <v>845</v>
      </c>
      <c r="C459" s="116" t="s">
        <v>846</v>
      </c>
      <c r="D459" s="32">
        <v>120.0</v>
      </c>
      <c r="E459" s="62">
        <f t="shared" si="28"/>
        <v>121.2</v>
      </c>
      <c r="F459" s="68">
        <f t="shared" si="1"/>
        <v>122.4</v>
      </c>
      <c r="G459" s="68">
        <f t="shared" si="2"/>
        <v>123.6</v>
      </c>
      <c r="H459" s="69">
        <f t="shared" si="3"/>
        <v>124.8</v>
      </c>
      <c r="I459" s="69">
        <f t="shared" si="4"/>
        <v>126</v>
      </c>
      <c r="J459" s="69">
        <f t="shared" si="5"/>
        <v>127.2</v>
      </c>
      <c r="K459" s="69">
        <f t="shared" si="6"/>
        <v>128.4</v>
      </c>
      <c r="L459" s="69">
        <f t="array" ref="L459">D459*1.08</f>
        <v>129.6</v>
      </c>
      <c r="M459" s="69">
        <f t="shared" si="7"/>
        <v>130.8</v>
      </c>
      <c r="N459" s="69">
        <f t="array" ref="N459">D459*1.1</f>
        <v>132</v>
      </c>
      <c r="O459" s="69">
        <f t="shared" si="8"/>
        <v>133.2</v>
      </c>
      <c r="P459" s="69">
        <f t="shared" si="9"/>
        <v>134.4</v>
      </c>
      <c r="Q459" s="69">
        <f t="shared" si="10"/>
        <v>135.6</v>
      </c>
      <c r="R459" s="69">
        <f t="shared" si="11"/>
        <v>136.8</v>
      </c>
      <c r="S459" s="69">
        <f t="shared" si="12"/>
        <v>138</v>
      </c>
      <c r="T459" s="69">
        <f t="shared" si="13"/>
        <v>139.2</v>
      </c>
      <c r="U459" s="69">
        <f t="shared" si="14"/>
        <v>140.4</v>
      </c>
      <c r="V459" s="69">
        <f t="shared" si="15"/>
        <v>141.6</v>
      </c>
      <c r="W459" s="69">
        <f t="shared" si="16"/>
        <v>142.8</v>
      </c>
      <c r="X459" s="69">
        <f t="shared" si="17"/>
        <v>144</v>
      </c>
      <c r="Y459" s="69">
        <f t="shared" si="18"/>
        <v>145.2</v>
      </c>
      <c r="Z459" s="69">
        <f t="shared" si="19"/>
        <v>146.4</v>
      </c>
      <c r="AA459" s="69">
        <f t="shared" si="20"/>
        <v>147.6</v>
      </c>
      <c r="AB459" s="69">
        <f t="shared" si="21"/>
        <v>148.8</v>
      </c>
      <c r="AC459" s="69">
        <f t="shared" si="22"/>
        <v>150</v>
      </c>
      <c r="AD459" s="69">
        <f t="shared" si="23"/>
        <v>151.2</v>
      </c>
      <c r="AE459" s="69">
        <f t="shared" si="24"/>
        <v>152.4</v>
      </c>
      <c r="AF459" s="69">
        <f t="shared" si="25"/>
        <v>153.6</v>
      </c>
      <c r="AG459" s="69">
        <f t="shared" si="26"/>
        <v>154.8</v>
      </c>
      <c r="AH459" s="69">
        <f t="shared" si="27"/>
        <v>156</v>
      </c>
    </row>
    <row r="460">
      <c r="B460" s="116" t="s">
        <v>847</v>
      </c>
      <c r="C460" s="116" t="s">
        <v>848</v>
      </c>
      <c r="D460" s="32">
        <v>160.0</v>
      </c>
      <c r="E460" s="62">
        <f t="shared" si="28"/>
        <v>161.6</v>
      </c>
      <c r="F460" s="68">
        <f t="shared" si="1"/>
        <v>163.2</v>
      </c>
      <c r="G460" s="68">
        <f t="shared" si="2"/>
        <v>164.8</v>
      </c>
      <c r="H460" s="69">
        <f t="shared" si="3"/>
        <v>166.4</v>
      </c>
      <c r="I460" s="69">
        <f t="shared" si="4"/>
        <v>168</v>
      </c>
      <c r="J460" s="69">
        <f t="shared" si="5"/>
        <v>169.6</v>
      </c>
      <c r="K460" s="69">
        <f t="shared" si="6"/>
        <v>171.2</v>
      </c>
      <c r="L460" s="69">
        <f t="array" ref="L460">D460*1.08</f>
        <v>172.8</v>
      </c>
      <c r="M460" s="69">
        <f t="shared" si="7"/>
        <v>174.4</v>
      </c>
      <c r="N460" s="69">
        <f t="array" ref="N460">D460*1.1</f>
        <v>176</v>
      </c>
      <c r="O460" s="69">
        <f t="shared" si="8"/>
        <v>177.6</v>
      </c>
      <c r="P460" s="69">
        <f t="shared" si="9"/>
        <v>179.2</v>
      </c>
      <c r="Q460" s="69">
        <f t="shared" si="10"/>
        <v>180.8</v>
      </c>
      <c r="R460" s="69">
        <f t="shared" si="11"/>
        <v>182.4</v>
      </c>
      <c r="S460" s="69">
        <f t="shared" si="12"/>
        <v>184</v>
      </c>
      <c r="T460" s="69">
        <f t="shared" si="13"/>
        <v>185.6</v>
      </c>
      <c r="U460" s="69">
        <f t="shared" si="14"/>
        <v>187.2</v>
      </c>
      <c r="V460" s="69">
        <f t="shared" si="15"/>
        <v>188.8</v>
      </c>
      <c r="W460" s="69">
        <f t="shared" si="16"/>
        <v>190.4</v>
      </c>
      <c r="X460" s="69">
        <f t="shared" si="17"/>
        <v>192</v>
      </c>
      <c r="Y460" s="69">
        <f t="shared" si="18"/>
        <v>193.6</v>
      </c>
      <c r="Z460" s="69">
        <f t="shared" si="19"/>
        <v>195.2</v>
      </c>
      <c r="AA460" s="69">
        <f t="shared" si="20"/>
        <v>196.8</v>
      </c>
      <c r="AB460" s="69">
        <f t="shared" si="21"/>
        <v>198.4</v>
      </c>
      <c r="AC460" s="69">
        <f t="shared" si="22"/>
        <v>200</v>
      </c>
      <c r="AD460" s="69">
        <f t="shared" si="23"/>
        <v>201.6</v>
      </c>
      <c r="AE460" s="69">
        <f t="shared" si="24"/>
        <v>203.2</v>
      </c>
      <c r="AF460" s="69">
        <f t="shared" si="25"/>
        <v>204.8</v>
      </c>
      <c r="AG460" s="69">
        <f t="shared" si="26"/>
        <v>206.4</v>
      </c>
      <c r="AH460" s="69">
        <f t="shared" si="27"/>
        <v>208</v>
      </c>
    </row>
    <row r="461">
      <c r="B461" s="116" t="s">
        <v>849</v>
      </c>
      <c r="C461" s="116" t="s">
        <v>850</v>
      </c>
      <c r="D461" s="32">
        <v>160.0</v>
      </c>
      <c r="E461" s="62">
        <f t="shared" si="28"/>
        <v>161.6</v>
      </c>
      <c r="F461" s="68">
        <f t="shared" si="1"/>
        <v>163.2</v>
      </c>
      <c r="G461" s="68">
        <f t="shared" si="2"/>
        <v>164.8</v>
      </c>
      <c r="H461" s="69">
        <f t="shared" si="3"/>
        <v>166.4</v>
      </c>
      <c r="I461" s="69">
        <f t="shared" si="4"/>
        <v>168</v>
      </c>
      <c r="J461" s="69">
        <f t="shared" si="5"/>
        <v>169.6</v>
      </c>
      <c r="K461" s="69">
        <f t="shared" si="6"/>
        <v>171.2</v>
      </c>
      <c r="L461" s="69">
        <f t="array" ref="L461">D461*1.08</f>
        <v>172.8</v>
      </c>
      <c r="M461" s="69">
        <f t="shared" si="7"/>
        <v>174.4</v>
      </c>
      <c r="N461" s="69">
        <f t="array" ref="N461">D461*1.1</f>
        <v>176</v>
      </c>
      <c r="O461" s="69">
        <f t="shared" si="8"/>
        <v>177.6</v>
      </c>
      <c r="P461" s="69">
        <f t="shared" si="9"/>
        <v>179.2</v>
      </c>
      <c r="Q461" s="69">
        <f t="shared" si="10"/>
        <v>180.8</v>
      </c>
      <c r="R461" s="69">
        <f t="shared" si="11"/>
        <v>182.4</v>
      </c>
      <c r="S461" s="69">
        <f t="shared" si="12"/>
        <v>184</v>
      </c>
      <c r="T461" s="69">
        <f t="shared" si="13"/>
        <v>185.6</v>
      </c>
      <c r="U461" s="69">
        <f t="shared" si="14"/>
        <v>187.2</v>
      </c>
      <c r="V461" s="69">
        <f t="shared" si="15"/>
        <v>188.8</v>
      </c>
      <c r="W461" s="69">
        <f t="shared" si="16"/>
        <v>190.4</v>
      </c>
      <c r="X461" s="69">
        <f t="shared" si="17"/>
        <v>192</v>
      </c>
      <c r="Y461" s="69">
        <f t="shared" si="18"/>
        <v>193.6</v>
      </c>
      <c r="Z461" s="69">
        <f t="shared" si="19"/>
        <v>195.2</v>
      </c>
      <c r="AA461" s="69">
        <f t="shared" si="20"/>
        <v>196.8</v>
      </c>
      <c r="AB461" s="69">
        <f t="shared" si="21"/>
        <v>198.4</v>
      </c>
      <c r="AC461" s="69">
        <f t="shared" si="22"/>
        <v>200</v>
      </c>
      <c r="AD461" s="69">
        <f t="shared" si="23"/>
        <v>201.6</v>
      </c>
      <c r="AE461" s="69">
        <f t="shared" si="24"/>
        <v>203.2</v>
      </c>
      <c r="AF461" s="69">
        <f t="shared" si="25"/>
        <v>204.8</v>
      </c>
      <c r="AG461" s="69">
        <f t="shared" si="26"/>
        <v>206.4</v>
      </c>
      <c r="AH461" s="69">
        <f t="shared" si="27"/>
        <v>208</v>
      </c>
    </row>
    <row r="462">
      <c r="B462" s="116" t="s">
        <v>851</v>
      </c>
      <c r="C462" s="116" t="s">
        <v>852</v>
      </c>
      <c r="D462" s="32">
        <v>120.0</v>
      </c>
      <c r="E462" s="62">
        <f t="shared" si="28"/>
        <v>121.2</v>
      </c>
      <c r="F462" s="68">
        <f t="shared" si="1"/>
        <v>122.4</v>
      </c>
      <c r="G462" s="68">
        <f t="shared" si="2"/>
        <v>123.6</v>
      </c>
      <c r="H462" s="69">
        <f t="shared" si="3"/>
        <v>124.8</v>
      </c>
      <c r="I462" s="69">
        <f t="shared" si="4"/>
        <v>126</v>
      </c>
      <c r="J462" s="69">
        <f t="shared" si="5"/>
        <v>127.2</v>
      </c>
      <c r="K462" s="69">
        <f t="shared" si="6"/>
        <v>128.4</v>
      </c>
      <c r="L462" s="69">
        <f t="array" ref="L462">D462*1.08</f>
        <v>129.6</v>
      </c>
      <c r="M462" s="69">
        <f t="shared" si="7"/>
        <v>130.8</v>
      </c>
      <c r="N462" s="69">
        <f t="array" ref="N462">D462*1.1</f>
        <v>132</v>
      </c>
      <c r="O462" s="69">
        <f t="shared" si="8"/>
        <v>133.2</v>
      </c>
      <c r="P462" s="69">
        <f t="shared" si="9"/>
        <v>134.4</v>
      </c>
      <c r="Q462" s="69">
        <f t="shared" si="10"/>
        <v>135.6</v>
      </c>
      <c r="R462" s="69">
        <f t="shared" si="11"/>
        <v>136.8</v>
      </c>
      <c r="S462" s="69">
        <f t="shared" si="12"/>
        <v>138</v>
      </c>
      <c r="T462" s="69">
        <f t="shared" si="13"/>
        <v>139.2</v>
      </c>
      <c r="U462" s="69">
        <f t="shared" si="14"/>
        <v>140.4</v>
      </c>
      <c r="V462" s="69">
        <f t="shared" si="15"/>
        <v>141.6</v>
      </c>
      <c r="W462" s="69">
        <f t="shared" si="16"/>
        <v>142.8</v>
      </c>
      <c r="X462" s="69">
        <f t="shared" si="17"/>
        <v>144</v>
      </c>
      <c r="Y462" s="69">
        <f t="shared" si="18"/>
        <v>145.2</v>
      </c>
      <c r="Z462" s="69">
        <f t="shared" si="19"/>
        <v>146.4</v>
      </c>
      <c r="AA462" s="69">
        <f t="shared" si="20"/>
        <v>147.6</v>
      </c>
      <c r="AB462" s="69">
        <f t="shared" si="21"/>
        <v>148.8</v>
      </c>
      <c r="AC462" s="69">
        <f t="shared" si="22"/>
        <v>150</v>
      </c>
      <c r="AD462" s="69">
        <f t="shared" si="23"/>
        <v>151.2</v>
      </c>
      <c r="AE462" s="69">
        <f t="shared" si="24"/>
        <v>152.4</v>
      </c>
      <c r="AF462" s="69">
        <f t="shared" si="25"/>
        <v>153.6</v>
      </c>
      <c r="AG462" s="69">
        <f t="shared" si="26"/>
        <v>154.8</v>
      </c>
      <c r="AH462" s="69">
        <f t="shared" si="27"/>
        <v>156</v>
      </c>
    </row>
    <row r="463">
      <c r="B463" s="116" t="s">
        <v>853</v>
      </c>
      <c r="C463" s="116" t="s">
        <v>854</v>
      </c>
      <c r="D463" s="32">
        <v>160.0</v>
      </c>
      <c r="E463" s="62">
        <f t="shared" si="28"/>
        <v>161.6</v>
      </c>
      <c r="F463" s="68">
        <f t="shared" si="1"/>
        <v>163.2</v>
      </c>
      <c r="G463" s="68">
        <f t="shared" si="2"/>
        <v>164.8</v>
      </c>
      <c r="H463" s="69">
        <f t="shared" si="3"/>
        <v>166.4</v>
      </c>
      <c r="I463" s="69">
        <f t="shared" si="4"/>
        <v>168</v>
      </c>
      <c r="J463" s="69">
        <f t="shared" si="5"/>
        <v>169.6</v>
      </c>
      <c r="K463" s="69">
        <f t="shared" si="6"/>
        <v>171.2</v>
      </c>
      <c r="L463" s="69">
        <f t="array" ref="L463">D463*1.08</f>
        <v>172.8</v>
      </c>
      <c r="M463" s="69">
        <f t="shared" si="7"/>
        <v>174.4</v>
      </c>
      <c r="N463" s="69">
        <f t="array" ref="N463">D463*1.1</f>
        <v>176</v>
      </c>
      <c r="O463" s="69">
        <f t="shared" si="8"/>
        <v>177.6</v>
      </c>
      <c r="P463" s="69">
        <f t="shared" si="9"/>
        <v>179.2</v>
      </c>
      <c r="Q463" s="69">
        <f t="shared" si="10"/>
        <v>180.8</v>
      </c>
      <c r="R463" s="69">
        <f t="shared" si="11"/>
        <v>182.4</v>
      </c>
      <c r="S463" s="69">
        <f t="shared" si="12"/>
        <v>184</v>
      </c>
      <c r="T463" s="69">
        <f t="shared" si="13"/>
        <v>185.6</v>
      </c>
      <c r="U463" s="69">
        <f t="shared" si="14"/>
        <v>187.2</v>
      </c>
      <c r="V463" s="69">
        <f t="shared" si="15"/>
        <v>188.8</v>
      </c>
      <c r="W463" s="69">
        <f t="shared" si="16"/>
        <v>190.4</v>
      </c>
      <c r="X463" s="69">
        <f t="shared" si="17"/>
        <v>192</v>
      </c>
      <c r="Y463" s="69">
        <f t="shared" si="18"/>
        <v>193.6</v>
      </c>
      <c r="Z463" s="69">
        <f t="shared" si="19"/>
        <v>195.2</v>
      </c>
      <c r="AA463" s="69">
        <f t="shared" si="20"/>
        <v>196.8</v>
      </c>
      <c r="AB463" s="69">
        <f t="shared" si="21"/>
        <v>198.4</v>
      </c>
      <c r="AC463" s="69">
        <f t="shared" si="22"/>
        <v>200</v>
      </c>
      <c r="AD463" s="69">
        <f t="shared" si="23"/>
        <v>201.6</v>
      </c>
      <c r="AE463" s="69">
        <f t="shared" si="24"/>
        <v>203.2</v>
      </c>
      <c r="AF463" s="69">
        <f t="shared" si="25"/>
        <v>204.8</v>
      </c>
      <c r="AG463" s="69">
        <f t="shared" si="26"/>
        <v>206.4</v>
      </c>
      <c r="AH463" s="69">
        <f t="shared" si="27"/>
        <v>208</v>
      </c>
    </row>
    <row r="464">
      <c r="B464" s="116" t="s">
        <v>855</v>
      </c>
      <c r="C464" s="116" t="s">
        <v>856</v>
      </c>
      <c r="D464" s="32">
        <v>120.0</v>
      </c>
      <c r="E464" s="62">
        <f t="shared" si="28"/>
        <v>121.2</v>
      </c>
      <c r="F464" s="68">
        <f t="shared" si="1"/>
        <v>122.4</v>
      </c>
      <c r="G464" s="68">
        <f t="shared" si="2"/>
        <v>123.6</v>
      </c>
      <c r="H464" s="69">
        <f t="shared" si="3"/>
        <v>124.8</v>
      </c>
      <c r="I464" s="69">
        <f t="shared" si="4"/>
        <v>126</v>
      </c>
      <c r="J464" s="69">
        <f t="shared" si="5"/>
        <v>127.2</v>
      </c>
      <c r="K464" s="69">
        <f t="shared" si="6"/>
        <v>128.4</v>
      </c>
      <c r="L464" s="69">
        <f t="array" ref="L464">D464*1.08</f>
        <v>129.6</v>
      </c>
      <c r="M464" s="69">
        <f t="shared" si="7"/>
        <v>130.8</v>
      </c>
      <c r="N464" s="69">
        <f t="array" ref="N464">D464*1.1</f>
        <v>132</v>
      </c>
      <c r="O464" s="69">
        <f t="shared" si="8"/>
        <v>133.2</v>
      </c>
      <c r="P464" s="69">
        <f t="shared" si="9"/>
        <v>134.4</v>
      </c>
      <c r="Q464" s="69">
        <f t="shared" si="10"/>
        <v>135.6</v>
      </c>
      <c r="R464" s="69">
        <f t="shared" si="11"/>
        <v>136.8</v>
      </c>
      <c r="S464" s="69">
        <f t="shared" si="12"/>
        <v>138</v>
      </c>
      <c r="T464" s="69">
        <f t="shared" si="13"/>
        <v>139.2</v>
      </c>
      <c r="U464" s="69">
        <f t="shared" si="14"/>
        <v>140.4</v>
      </c>
      <c r="V464" s="69">
        <f t="shared" si="15"/>
        <v>141.6</v>
      </c>
      <c r="W464" s="69">
        <f t="shared" si="16"/>
        <v>142.8</v>
      </c>
      <c r="X464" s="69">
        <f t="shared" si="17"/>
        <v>144</v>
      </c>
      <c r="Y464" s="69">
        <f t="shared" si="18"/>
        <v>145.2</v>
      </c>
      <c r="Z464" s="69">
        <f t="shared" si="19"/>
        <v>146.4</v>
      </c>
      <c r="AA464" s="69">
        <f t="shared" si="20"/>
        <v>147.6</v>
      </c>
      <c r="AB464" s="69">
        <f t="shared" si="21"/>
        <v>148.8</v>
      </c>
      <c r="AC464" s="69">
        <f t="shared" si="22"/>
        <v>150</v>
      </c>
      <c r="AD464" s="69">
        <f t="shared" si="23"/>
        <v>151.2</v>
      </c>
      <c r="AE464" s="69">
        <f t="shared" si="24"/>
        <v>152.4</v>
      </c>
      <c r="AF464" s="69">
        <f t="shared" si="25"/>
        <v>153.6</v>
      </c>
      <c r="AG464" s="69">
        <f t="shared" si="26"/>
        <v>154.8</v>
      </c>
      <c r="AH464" s="69">
        <f t="shared" si="27"/>
        <v>156</v>
      </c>
    </row>
    <row r="465">
      <c r="B465" s="116" t="s">
        <v>857</v>
      </c>
      <c r="C465" s="116" t="s">
        <v>858</v>
      </c>
      <c r="D465" s="32">
        <v>160.0</v>
      </c>
      <c r="E465" s="62">
        <f t="shared" si="28"/>
        <v>161.6</v>
      </c>
      <c r="F465" s="68">
        <f t="shared" si="1"/>
        <v>163.2</v>
      </c>
      <c r="G465" s="68">
        <f t="shared" si="2"/>
        <v>164.8</v>
      </c>
      <c r="H465" s="69">
        <f t="shared" si="3"/>
        <v>166.4</v>
      </c>
      <c r="I465" s="69">
        <f t="shared" si="4"/>
        <v>168</v>
      </c>
      <c r="J465" s="69">
        <f t="shared" si="5"/>
        <v>169.6</v>
      </c>
      <c r="K465" s="69">
        <f t="shared" si="6"/>
        <v>171.2</v>
      </c>
      <c r="L465" s="69">
        <f t="array" ref="L465">D465*1.08</f>
        <v>172.8</v>
      </c>
      <c r="M465" s="69">
        <f t="shared" si="7"/>
        <v>174.4</v>
      </c>
      <c r="N465" s="69">
        <f t="array" ref="N465">D465*1.1</f>
        <v>176</v>
      </c>
      <c r="O465" s="69">
        <f t="shared" si="8"/>
        <v>177.6</v>
      </c>
      <c r="P465" s="69">
        <f t="shared" si="9"/>
        <v>179.2</v>
      </c>
      <c r="Q465" s="69">
        <f t="shared" si="10"/>
        <v>180.8</v>
      </c>
      <c r="R465" s="69">
        <f t="shared" si="11"/>
        <v>182.4</v>
      </c>
      <c r="S465" s="69">
        <f t="shared" si="12"/>
        <v>184</v>
      </c>
      <c r="T465" s="69">
        <f t="shared" si="13"/>
        <v>185.6</v>
      </c>
      <c r="U465" s="69">
        <f t="shared" si="14"/>
        <v>187.2</v>
      </c>
      <c r="V465" s="69">
        <f t="shared" si="15"/>
        <v>188.8</v>
      </c>
      <c r="W465" s="69">
        <f t="shared" si="16"/>
        <v>190.4</v>
      </c>
      <c r="X465" s="69">
        <f t="shared" si="17"/>
        <v>192</v>
      </c>
      <c r="Y465" s="69">
        <f t="shared" si="18"/>
        <v>193.6</v>
      </c>
      <c r="Z465" s="69">
        <f t="shared" si="19"/>
        <v>195.2</v>
      </c>
      <c r="AA465" s="69">
        <f t="shared" si="20"/>
        <v>196.8</v>
      </c>
      <c r="AB465" s="69">
        <f t="shared" si="21"/>
        <v>198.4</v>
      </c>
      <c r="AC465" s="69">
        <f t="shared" si="22"/>
        <v>200</v>
      </c>
      <c r="AD465" s="69">
        <f t="shared" si="23"/>
        <v>201.6</v>
      </c>
      <c r="AE465" s="69">
        <f t="shared" si="24"/>
        <v>203.2</v>
      </c>
      <c r="AF465" s="69">
        <f t="shared" si="25"/>
        <v>204.8</v>
      </c>
      <c r="AG465" s="69">
        <f t="shared" si="26"/>
        <v>206.4</v>
      </c>
      <c r="AH465" s="69">
        <f t="shared" si="27"/>
        <v>208</v>
      </c>
    </row>
    <row r="466">
      <c r="B466" s="116" t="s">
        <v>859</v>
      </c>
      <c r="C466" s="116" t="s">
        <v>860</v>
      </c>
      <c r="D466" s="32">
        <v>160.0</v>
      </c>
      <c r="E466" s="62">
        <f t="shared" si="28"/>
        <v>161.6</v>
      </c>
      <c r="F466" s="68">
        <f t="shared" si="1"/>
        <v>163.2</v>
      </c>
      <c r="G466" s="68">
        <f t="shared" si="2"/>
        <v>164.8</v>
      </c>
      <c r="H466" s="69">
        <f t="shared" si="3"/>
        <v>166.4</v>
      </c>
      <c r="I466" s="69">
        <f t="shared" si="4"/>
        <v>168</v>
      </c>
      <c r="J466" s="69">
        <f t="shared" si="5"/>
        <v>169.6</v>
      </c>
      <c r="K466" s="69">
        <f t="shared" si="6"/>
        <v>171.2</v>
      </c>
      <c r="L466" s="69">
        <f t="array" ref="L466">D466*1.08</f>
        <v>172.8</v>
      </c>
      <c r="M466" s="69">
        <f t="shared" si="7"/>
        <v>174.4</v>
      </c>
      <c r="N466" s="69">
        <f t="array" ref="N466">D466*1.1</f>
        <v>176</v>
      </c>
      <c r="O466" s="69">
        <f t="shared" si="8"/>
        <v>177.6</v>
      </c>
      <c r="P466" s="69">
        <f t="shared" si="9"/>
        <v>179.2</v>
      </c>
      <c r="Q466" s="69">
        <f t="shared" si="10"/>
        <v>180.8</v>
      </c>
      <c r="R466" s="69">
        <f t="shared" si="11"/>
        <v>182.4</v>
      </c>
      <c r="S466" s="69">
        <f t="shared" si="12"/>
        <v>184</v>
      </c>
      <c r="T466" s="69">
        <f t="shared" si="13"/>
        <v>185.6</v>
      </c>
      <c r="U466" s="69">
        <f t="shared" si="14"/>
        <v>187.2</v>
      </c>
      <c r="V466" s="69">
        <f t="shared" si="15"/>
        <v>188.8</v>
      </c>
      <c r="W466" s="69">
        <f t="shared" si="16"/>
        <v>190.4</v>
      </c>
      <c r="X466" s="69">
        <f t="shared" si="17"/>
        <v>192</v>
      </c>
      <c r="Y466" s="69">
        <f t="shared" si="18"/>
        <v>193.6</v>
      </c>
      <c r="Z466" s="69">
        <f t="shared" si="19"/>
        <v>195.2</v>
      </c>
      <c r="AA466" s="69">
        <f t="shared" si="20"/>
        <v>196.8</v>
      </c>
      <c r="AB466" s="69">
        <f t="shared" si="21"/>
        <v>198.4</v>
      </c>
      <c r="AC466" s="69">
        <f t="shared" si="22"/>
        <v>200</v>
      </c>
      <c r="AD466" s="69">
        <f t="shared" si="23"/>
        <v>201.6</v>
      </c>
      <c r="AE466" s="69">
        <f t="shared" si="24"/>
        <v>203.2</v>
      </c>
      <c r="AF466" s="69">
        <f t="shared" si="25"/>
        <v>204.8</v>
      </c>
      <c r="AG466" s="69">
        <f t="shared" si="26"/>
        <v>206.4</v>
      </c>
      <c r="AH466" s="69">
        <f t="shared" si="27"/>
        <v>208</v>
      </c>
    </row>
    <row r="467">
      <c r="B467" s="116" t="s">
        <v>861</v>
      </c>
      <c r="C467" s="116" t="s">
        <v>862</v>
      </c>
      <c r="D467" s="32">
        <v>160.0</v>
      </c>
      <c r="E467" s="62">
        <f t="shared" si="28"/>
        <v>161.6</v>
      </c>
      <c r="F467" s="68">
        <f t="shared" si="1"/>
        <v>163.2</v>
      </c>
      <c r="G467" s="68">
        <f t="shared" si="2"/>
        <v>164.8</v>
      </c>
      <c r="H467" s="69">
        <f t="shared" si="3"/>
        <v>166.4</v>
      </c>
      <c r="I467" s="69">
        <f t="shared" si="4"/>
        <v>168</v>
      </c>
      <c r="J467" s="69">
        <f t="shared" si="5"/>
        <v>169.6</v>
      </c>
      <c r="K467" s="69">
        <f t="shared" si="6"/>
        <v>171.2</v>
      </c>
      <c r="L467" s="69">
        <f t="array" ref="L467">D467*1.08</f>
        <v>172.8</v>
      </c>
      <c r="M467" s="69">
        <f t="shared" si="7"/>
        <v>174.4</v>
      </c>
      <c r="N467" s="69">
        <f t="array" ref="N467">D467*1.1</f>
        <v>176</v>
      </c>
      <c r="O467" s="69">
        <f t="shared" si="8"/>
        <v>177.6</v>
      </c>
      <c r="P467" s="69">
        <f t="shared" si="9"/>
        <v>179.2</v>
      </c>
      <c r="Q467" s="69">
        <f t="shared" si="10"/>
        <v>180.8</v>
      </c>
      <c r="R467" s="69">
        <f t="shared" si="11"/>
        <v>182.4</v>
      </c>
      <c r="S467" s="69">
        <f t="shared" si="12"/>
        <v>184</v>
      </c>
      <c r="T467" s="69">
        <f t="shared" si="13"/>
        <v>185.6</v>
      </c>
      <c r="U467" s="69">
        <f t="shared" si="14"/>
        <v>187.2</v>
      </c>
      <c r="V467" s="69">
        <f t="shared" si="15"/>
        <v>188.8</v>
      </c>
      <c r="W467" s="69">
        <f t="shared" si="16"/>
        <v>190.4</v>
      </c>
      <c r="X467" s="69">
        <f t="shared" si="17"/>
        <v>192</v>
      </c>
      <c r="Y467" s="69">
        <f t="shared" si="18"/>
        <v>193.6</v>
      </c>
      <c r="Z467" s="69">
        <f t="shared" si="19"/>
        <v>195.2</v>
      </c>
      <c r="AA467" s="69">
        <f t="shared" si="20"/>
        <v>196.8</v>
      </c>
      <c r="AB467" s="69">
        <f t="shared" si="21"/>
        <v>198.4</v>
      </c>
      <c r="AC467" s="69">
        <f t="shared" si="22"/>
        <v>200</v>
      </c>
      <c r="AD467" s="69">
        <f t="shared" si="23"/>
        <v>201.6</v>
      </c>
      <c r="AE467" s="69">
        <f t="shared" si="24"/>
        <v>203.2</v>
      </c>
      <c r="AF467" s="69">
        <f t="shared" si="25"/>
        <v>204.8</v>
      </c>
      <c r="AG467" s="69">
        <f t="shared" si="26"/>
        <v>206.4</v>
      </c>
      <c r="AH467" s="69">
        <f t="shared" si="27"/>
        <v>208</v>
      </c>
    </row>
    <row r="468">
      <c r="B468" s="116" t="s">
        <v>863</v>
      </c>
      <c r="C468" s="116" t="s">
        <v>864</v>
      </c>
      <c r="D468" s="32">
        <v>120.0</v>
      </c>
      <c r="E468" s="62">
        <f t="shared" si="28"/>
        <v>121.2</v>
      </c>
      <c r="F468" s="68">
        <f t="shared" si="1"/>
        <v>122.4</v>
      </c>
      <c r="G468" s="68">
        <f t="shared" si="2"/>
        <v>123.6</v>
      </c>
      <c r="H468" s="69">
        <f t="shared" si="3"/>
        <v>124.8</v>
      </c>
      <c r="I468" s="69">
        <f t="shared" si="4"/>
        <v>126</v>
      </c>
      <c r="J468" s="69">
        <f t="shared" si="5"/>
        <v>127.2</v>
      </c>
      <c r="K468" s="69">
        <f t="shared" si="6"/>
        <v>128.4</v>
      </c>
      <c r="L468" s="69">
        <f t="array" ref="L468">D468*1.08</f>
        <v>129.6</v>
      </c>
      <c r="M468" s="69">
        <f t="shared" si="7"/>
        <v>130.8</v>
      </c>
      <c r="N468" s="69">
        <f t="array" ref="N468">D468*1.1</f>
        <v>132</v>
      </c>
      <c r="O468" s="69">
        <f t="shared" si="8"/>
        <v>133.2</v>
      </c>
      <c r="P468" s="69">
        <f t="shared" si="9"/>
        <v>134.4</v>
      </c>
      <c r="Q468" s="69">
        <f t="shared" si="10"/>
        <v>135.6</v>
      </c>
      <c r="R468" s="69">
        <f t="shared" si="11"/>
        <v>136.8</v>
      </c>
      <c r="S468" s="69">
        <f t="shared" si="12"/>
        <v>138</v>
      </c>
      <c r="T468" s="69">
        <f t="shared" si="13"/>
        <v>139.2</v>
      </c>
      <c r="U468" s="69">
        <f t="shared" si="14"/>
        <v>140.4</v>
      </c>
      <c r="V468" s="69">
        <f t="shared" si="15"/>
        <v>141.6</v>
      </c>
      <c r="W468" s="69">
        <f t="shared" si="16"/>
        <v>142.8</v>
      </c>
      <c r="X468" s="69">
        <f t="shared" si="17"/>
        <v>144</v>
      </c>
      <c r="Y468" s="69">
        <f t="shared" si="18"/>
        <v>145.2</v>
      </c>
      <c r="Z468" s="69">
        <f t="shared" si="19"/>
        <v>146.4</v>
      </c>
      <c r="AA468" s="69">
        <f t="shared" si="20"/>
        <v>147.6</v>
      </c>
      <c r="AB468" s="69">
        <f t="shared" si="21"/>
        <v>148.8</v>
      </c>
      <c r="AC468" s="69">
        <f t="shared" si="22"/>
        <v>150</v>
      </c>
      <c r="AD468" s="69">
        <f t="shared" si="23"/>
        <v>151.2</v>
      </c>
      <c r="AE468" s="69">
        <f t="shared" si="24"/>
        <v>152.4</v>
      </c>
      <c r="AF468" s="69">
        <f t="shared" si="25"/>
        <v>153.6</v>
      </c>
      <c r="AG468" s="69">
        <f t="shared" si="26"/>
        <v>154.8</v>
      </c>
      <c r="AH468" s="69">
        <f t="shared" si="27"/>
        <v>156</v>
      </c>
    </row>
    <row r="469">
      <c r="B469" s="116" t="s">
        <v>865</v>
      </c>
      <c r="C469" s="116" t="s">
        <v>866</v>
      </c>
      <c r="D469" s="32">
        <v>120.0</v>
      </c>
      <c r="E469" s="62">
        <f t="shared" si="28"/>
        <v>121.2</v>
      </c>
      <c r="F469" s="68">
        <f t="shared" si="1"/>
        <v>122.4</v>
      </c>
      <c r="G469" s="68">
        <f t="shared" si="2"/>
        <v>123.6</v>
      </c>
      <c r="H469" s="69">
        <f t="shared" si="3"/>
        <v>124.8</v>
      </c>
      <c r="I469" s="69">
        <f t="shared" si="4"/>
        <v>126</v>
      </c>
      <c r="J469" s="69">
        <f t="shared" si="5"/>
        <v>127.2</v>
      </c>
      <c r="K469" s="69">
        <f t="shared" si="6"/>
        <v>128.4</v>
      </c>
      <c r="L469" s="69">
        <f t="array" ref="L469">D469*1.08</f>
        <v>129.6</v>
      </c>
      <c r="M469" s="69">
        <f t="shared" si="7"/>
        <v>130.8</v>
      </c>
      <c r="N469" s="69">
        <f t="array" ref="N469">D469*1.1</f>
        <v>132</v>
      </c>
      <c r="O469" s="69">
        <f t="shared" si="8"/>
        <v>133.2</v>
      </c>
      <c r="P469" s="69">
        <f t="shared" si="9"/>
        <v>134.4</v>
      </c>
      <c r="Q469" s="69">
        <f t="shared" si="10"/>
        <v>135.6</v>
      </c>
      <c r="R469" s="69">
        <f t="shared" si="11"/>
        <v>136.8</v>
      </c>
      <c r="S469" s="69">
        <f t="shared" si="12"/>
        <v>138</v>
      </c>
      <c r="T469" s="69">
        <f t="shared" si="13"/>
        <v>139.2</v>
      </c>
      <c r="U469" s="69">
        <f t="shared" si="14"/>
        <v>140.4</v>
      </c>
      <c r="V469" s="69">
        <f t="shared" si="15"/>
        <v>141.6</v>
      </c>
      <c r="W469" s="69">
        <f t="shared" si="16"/>
        <v>142.8</v>
      </c>
      <c r="X469" s="69">
        <f t="shared" si="17"/>
        <v>144</v>
      </c>
      <c r="Y469" s="69">
        <f t="shared" si="18"/>
        <v>145.2</v>
      </c>
      <c r="Z469" s="69">
        <f t="shared" si="19"/>
        <v>146.4</v>
      </c>
      <c r="AA469" s="69">
        <f t="shared" si="20"/>
        <v>147.6</v>
      </c>
      <c r="AB469" s="69">
        <f t="shared" si="21"/>
        <v>148.8</v>
      </c>
      <c r="AC469" s="69">
        <f t="shared" si="22"/>
        <v>150</v>
      </c>
      <c r="AD469" s="69">
        <f t="shared" si="23"/>
        <v>151.2</v>
      </c>
      <c r="AE469" s="69">
        <f t="shared" si="24"/>
        <v>152.4</v>
      </c>
      <c r="AF469" s="69">
        <f t="shared" si="25"/>
        <v>153.6</v>
      </c>
      <c r="AG469" s="69">
        <f t="shared" si="26"/>
        <v>154.8</v>
      </c>
      <c r="AH469" s="69">
        <f t="shared" si="27"/>
        <v>156</v>
      </c>
    </row>
    <row r="470">
      <c r="B470" s="116"/>
      <c r="C470" s="116" t="s">
        <v>867</v>
      </c>
      <c r="D470" s="32">
        <v>0.0</v>
      </c>
      <c r="E470" s="62">
        <f t="shared" si="28"/>
        <v>0</v>
      </c>
      <c r="F470" s="68">
        <f t="shared" si="1"/>
        <v>0</v>
      </c>
      <c r="G470" s="68">
        <f t="shared" si="2"/>
        <v>0</v>
      </c>
      <c r="H470" s="69">
        <f t="shared" si="3"/>
        <v>0</v>
      </c>
      <c r="I470" s="69">
        <f t="shared" si="4"/>
        <v>0</v>
      </c>
      <c r="J470" s="69">
        <f t="shared" si="5"/>
        <v>0</v>
      </c>
      <c r="K470" s="69">
        <f t="shared" si="6"/>
        <v>0</v>
      </c>
      <c r="L470" s="69">
        <f t="array" ref="L470">D470*1.08</f>
        <v>0</v>
      </c>
      <c r="M470" s="69">
        <f t="shared" si="7"/>
        <v>0</v>
      </c>
      <c r="N470" s="69">
        <f t="array" ref="N470">D470*1.1</f>
        <v>0</v>
      </c>
      <c r="O470" s="69">
        <f t="shared" si="8"/>
        <v>0</v>
      </c>
      <c r="P470" s="69">
        <f t="shared" si="9"/>
        <v>0</v>
      </c>
      <c r="Q470" s="69">
        <f t="shared" si="10"/>
        <v>0</v>
      </c>
      <c r="R470" s="69">
        <f t="shared" si="11"/>
        <v>0</v>
      </c>
      <c r="S470" s="69">
        <f t="shared" si="12"/>
        <v>0</v>
      </c>
      <c r="T470" s="69">
        <f t="shared" si="13"/>
        <v>0</v>
      </c>
      <c r="U470" s="69">
        <f t="shared" si="14"/>
        <v>0</v>
      </c>
      <c r="V470" s="69">
        <f t="shared" si="15"/>
        <v>0</v>
      </c>
      <c r="W470" s="69">
        <f t="shared" si="16"/>
        <v>0</v>
      </c>
      <c r="X470" s="69">
        <f t="shared" si="17"/>
        <v>0</v>
      </c>
      <c r="Y470" s="69">
        <f t="shared" si="18"/>
        <v>0</v>
      </c>
      <c r="Z470" s="69">
        <f t="shared" si="19"/>
        <v>0</v>
      </c>
      <c r="AA470" s="69">
        <f t="shared" si="20"/>
        <v>0</v>
      </c>
      <c r="AB470" s="69">
        <f t="shared" si="21"/>
        <v>0</v>
      </c>
      <c r="AC470" s="69">
        <f t="shared" si="22"/>
        <v>0</v>
      </c>
      <c r="AD470" s="69">
        <f t="shared" si="23"/>
        <v>0</v>
      </c>
      <c r="AE470" s="69">
        <f t="shared" si="24"/>
        <v>0</v>
      </c>
      <c r="AF470" s="69">
        <f t="shared" si="25"/>
        <v>0</v>
      </c>
      <c r="AG470" s="69">
        <f t="shared" si="26"/>
        <v>0</v>
      </c>
      <c r="AH470" s="69">
        <f t="shared" si="27"/>
        <v>0</v>
      </c>
    </row>
    <row r="471">
      <c r="B471" s="116" t="s">
        <v>868</v>
      </c>
      <c r="C471" s="116" t="s">
        <v>869</v>
      </c>
      <c r="D471" s="32">
        <v>1620.0</v>
      </c>
      <c r="E471" s="62">
        <f t="shared" si="28"/>
        <v>1636.2</v>
      </c>
      <c r="F471" s="68">
        <f t="shared" si="1"/>
        <v>1652.4</v>
      </c>
      <c r="G471" s="68">
        <f t="shared" si="2"/>
        <v>1668.6</v>
      </c>
      <c r="H471" s="69">
        <f t="shared" si="3"/>
        <v>1684.8</v>
      </c>
      <c r="I471" s="69">
        <f t="shared" si="4"/>
        <v>1701</v>
      </c>
      <c r="J471" s="69">
        <f t="shared" si="5"/>
        <v>1717.2</v>
      </c>
      <c r="K471" s="69">
        <f t="shared" si="6"/>
        <v>1733.4</v>
      </c>
      <c r="L471" s="69">
        <f t="array" ref="L471">D471*1.08</f>
        <v>1749.6</v>
      </c>
      <c r="M471" s="69">
        <f t="shared" si="7"/>
        <v>1765.8</v>
      </c>
      <c r="N471" s="69">
        <f t="array" ref="N471">D471*1.1</f>
        <v>1782</v>
      </c>
      <c r="O471" s="69">
        <f t="shared" si="8"/>
        <v>1798.2</v>
      </c>
      <c r="P471" s="69">
        <f t="shared" si="9"/>
        <v>1814.4</v>
      </c>
      <c r="Q471" s="69">
        <f t="shared" si="10"/>
        <v>1830.6</v>
      </c>
      <c r="R471" s="69">
        <f t="shared" si="11"/>
        <v>1846.8</v>
      </c>
      <c r="S471" s="69">
        <f t="shared" si="12"/>
        <v>1863</v>
      </c>
      <c r="T471" s="69">
        <f t="shared" si="13"/>
        <v>1879.2</v>
      </c>
      <c r="U471" s="69">
        <f t="shared" si="14"/>
        <v>1895.4</v>
      </c>
      <c r="V471" s="69">
        <f t="shared" si="15"/>
        <v>1911.6</v>
      </c>
      <c r="W471" s="69">
        <f t="shared" si="16"/>
        <v>1927.8</v>
      </c>
      <c r="X471" s="69">
        <f t="shared" si="17"/>
        <v>1944</v>
      </c>
      <c r="Y471" s="69">
        <f t="shared" si="18"/>
        <v>1960.2</v>
      </c>
      <c r="Z471" s="69">
        <f t="shared" si="19"/>
        <v>1976.4</v>
      </c>
      <c r="AA471" s="69">
        <f t="shared" si="20"/>
        <v>1992.6</v>
      </c>
      <c r="AB471" s="69">
        <f t="shared" si="21"/>
        <v>2008.8</v>
      </c>
      <c r="AC471" s="69">
        <f t="shared" si="22"/>
        <v>2025</v>
      </c>
      <c r="AD471" s="69">
        <f t="shared" si="23"/>
        <v>2041.2</v>
      </c>
      <c r="AE471" s="69">
        <f t="shared" si="24"/>
        <v>2057.4</v>
      </c>
      <c r="AF471" s="69">
        <f t="shared" si="25"/>
        <v>2073.6</v>
      </c>
      <c r="AG471" s="69">
        <f t="shared" si="26"/>
        <v>2089.8</v>
      </c>
      <c r="AH471" s="69">
        <f t="shared" si="27"/>
        <v>2106</v>
      </c>
    </row>
    <row r="472">
      <c r="B472" s="116" t="s">
        <v>870</v>
      </c>
      <c r="C472" s="116" t="s">
        <v>871</v>
      </c>
      <c r="D472" s="32">
        <v>1620.0</v>
      </c>
      <c r="E472" s="62">
        <f t="shared" si="28"/>
        <v>1636.2</v>
      </c>
      <c r="F472" s="68">
        <f t="shared" si="1"/>
        <v>1652.4</v>
      </c>
      <c r="G472" s="68">
        <f t="shared" si="2"/>
        <v>1668.6</v>
      </c>
      <c r="H472" s="69">
        <f t="shared" si="3"/>
        <v>1684.8</v>
      </c>
      <c r="I472" s="69">
        <f t="shared" si="4"/>
        <v>1701</v>
      </c>
      <c r="J472" s="69">
        <f t="shared" si="5"/>
        <v>1717.2</v>
      </c>
      <c r="K472" s="69">
        <f t="shared" si="6"/>
        <v>1733.4</v>
      </c>
      <c r="L472" s="69">
        <f t="array" ref="L472">D472*1.08</f>
        <v>1749.6</v>
      </c>
      <c r="M472" s="69">
        <f t="shared" si="7"/>
        <v>1765.8</v>
      </c>
      <c r="N472" s="69">
        <f t="array" ref="N472">D472*1.1</f>
        <v>1782</v>
      </c>
      <c r="O472" s="69">
        <f t="shared" si="8"/>
        <v>1798.2</v>
      </c>
      <c r="P472" s="69">
        <f t="shared" si="9"/>
        <v>1814.4</v>
      </c>
      <c r="Q472" s="69">
        <f t="shared" si="10"/>
        <v>1830.6</v>
      </c>
      <c r="R472" s="69">
        <f t="shared" si="11"/>
        <v>1846.8</v>
      </c>
      <c r="S472" s="69">
        <f t="shared" si="12"/>
        <v>1863</v>
      </c>
      <c r="T472" s="69">
        <f t="shared" si="13"/>
        <v>1879.2</v>
      </c>
      <c r="U472" s="69">
        <f t="shared" si="14"/>
        <v>1895.4</v>
      </c>
      <c r="V472" s="69">
        <f t="shared" si="15"/>
        <v>1911.6</v>
      </c>
      <c r="W472" s="69">
        <f t="shared" si="16"/>
        <v>1927.8</v>
      </c>
      <c r="X472" s="69">
        <f t="shared" si="17"/>
        <v>1944</v>
      </c>
      <c r="Y472" s="69">
        <f t="shared" si="18"/>
        <v>1960.2</v>
      </c>
      <c r="Z472" s="69">
        <f t="shared" si="19"/>
        <v>1976.4</v>
      </c>
      <c r="AA472" s="69">
        <f t="shared" si="20"/>
        <v>1992.6</v>
      </c>
      <c r="AB472" s="69">
        <f t="shared" si="21"/>
        <v>2008.8</v>
      </c>
      <c r="AC472" s="69">
        <f t="shared" si="22"/>
        <v>2025</v>
      </c>
      <c r="AD472" s="69">
        <f t="shared" si="23"/>
        <v>2041.2</v>
      </c>
      <c r="AE472" s="69">
        <f t="shared" si="24"/>
        <v>2057.4</v>
      </c>
      <c r="AF472" s="69">
        <f t="shared" si="25"/>
        <v>2073.6</v>
      </c>
      <c r="AG472" s="69">
        <f t="shared" si="26"/>
        <v>2089.8</v>
      </c>
      <c r="AH472" s="69">
        <f t="shared" si="27"/>
        <v>2106</v>
      </c>
    </row>
    <row r="473">
      <c r="B473" s="116" t="s">
        <v>872</v>
      </c>
      <c r="C473" s="116" t="s">
        <v>873</v>
      </c>
      <c r="D473" s="32">
        <v>1620.0</v>
      </c>
      <c r="E473" s="62">
        <f t="shared" si="28"/>
        <v>1636.2</v>
      </c>
      <c r="F473" s="68">
        <f t="shared" si="1"/>
        <v>1652.4</v>
      </c>
      <c r="G473" s="68">
        <f t="shared" si="2"/>
        <v>1668.6</v>
      </c>
      <c r="H473" s="69">
        <f t="shared" si="3"/>
        <v>1684.8</v>
      </c>
      <c r="I473" s="69">
        <f t="shared" si="4"/>
        <v>1701</v>
      </c>
      <c r="J473" s="69">
        <f t="shared" si="5"/>
        <v>1717.2</v>
      </c>
      <c r="K473" s="69">
        <f t="shared" si="6"/>
        <v>1733.4</v>
      </c>
      <c r="L473" s="69">
        <f t="array" ref="L473">D473*1.08</f>
        <v>1749.6</v>
      </c>
      <c r="M473" s="69">
        <f t="shared" si="7"/>
        <v>1765.8</v>
      </c>
      <c r="N473" s="69">
        <f t="array" ref="N473">D473*1.1</f>
        <v>1782</v>
      </c>
      <c r="O473" s="69">
        <f t="shared" si="8"/>
        <v>1798.2</v>
      </c>
      <c r="P473" s="69">
        <f t="shared" si="9"/>
        <v>1814.4</v>
      </c>
      <c r="Q473" s="69">
        <f t="shared" si="10"/>
        <v>1830.6</v>
      </c>
      <c r="R473" s="69">
        <f t="shared" si="11"/>
        <v>1846.8</v>
      </c>
      <c r="S473" s="69">
        <f t="shared" si="12"/>
        <v>1863</v>
      </c>
      <c r="T473" s="69">
        <f t="shared" si="13"/>
        <v>1879.2</v>
      </c>
      <c r="U473" s="69">
        <f t="shared" si="14"/>
        <v>1895.4</v>
      </c>
      <c r="V473" s="69">
        <f t="shared" si="15"/>
        <v>1911.6</v>
      </c>
      <c r="W473" s="69">
        <f t="shared" si="16"/>
        <v>1927.8</v>
      </c>
      <c r="X473" s="69">
        <f t="shared" si="17"/>
        <v>1944</v>
      </c>
      <c r="Y473" s="69">
        <f t="shared" si="18"/>
        <v>1960.2</v>
      </c>
      <c r="Z473" s="69">
        <f t="shared" si="19"/>
        <v>1976.4</v>
      </c>
      <c r="AA473" s="69">
        <f t="shared" si="20"/>
        <v>1992.6</v>
      </c>
      <c r="AB473" s="69">
        <f t="shared" si="21"/>
        <v>2008.8</v>
      </c>
      <c r="AC473" s="69">
        <f t="shared" si="22"/>
        <v>2025</v>
      </c>
      <c r="AD473" s="69">
        <f t="shared" si="23"/>
        <v>2041.2</v>
      </c>
      <c r="AE473" s="69">
        <f t="shared" si="24"/>
        <v>2057.4</v>
      </c>
      <c r="AF473" s="69">
        <f t="shared" si="25"/>
        <v>2073.6</v>
      </c>
      <c r="AG473" s="69">
        <f t="shared" si="26"/>
        <v>2089.8</v>
      </c>
      <c r="AH473" s="69">
        <f t="shared" si="27"/>
        <v>2106</v>
      </c>
    </row>
    <row r="474">
      <c r="B474" s="116"/>
      <c r="C474" s="116" t="s">
        <v>874</v>
      </c>
      <c r="D474" s="32">
        <v>0.0</v>
      </c>
      <c r="E474" s="62">
        <f t="shared" si="28"/>
        <v>0</v>
      </c>
      <c r="F474" s="68">
        <f t="shared" si="1"/>
        <v>0</v>
      </c>
      <c r="G474" s="68">
        <f t="shared" si="2"/>
        <v>0</v>
      </c>
      <c r="H474" s="69">
        <f t="shared" si="3"/>
        <v>0</v>
      </c>
      <c r="I474" s="69">
        <f t="shared" si="4"/>
        <v>0</v>
      </c>
      <c r="J474" s="69">
        <f t="shared" si="5"/>
        <v>0</v>
      </c>
      <c r="K474" s="69">
        <f t="shared" si="6"/>
        <v>0</v>
      </c>
      <c r="L474" s="69">
        <f t="array" ref="L474">D474*1.08</f>
        <v>0</v>
      </c>
      <c r="M474" s="69">
        <f t="shared" si="7"/>
        <v>0</v>
      </c>
      <c r="N474" s="69">
        <f t="array" ref="N474">D474*1.1</f>
        <v>0</v>
      </c>
      <c r="O474" s="69">
        <f t="shared" si="8"/>
        <v>0</v>
      </c>
      <c r="P474" s="69">
        <f t="shared" si="9"/>
        <v>0</v>
      </c>
      <c r="Q474" s="69">
        <f t="shared" si="10"/>
        <v>0</v>
      </c>
      <c r="R474" s="69">
        <f t="shared" si="11"/>
        <v>0</v>
      </c>
      <c r="S474" s="69">
        <f t="shared" si="12"/>
        <v>0</v>
      </c>
      <c r="T474" s="69">
        <f t="shared" si="13"/>
        <v>0</v>
      </c>
      <c r="U474" s="69">
        <f t="shared" si="14"/>
        <v>0</v>
      </c>
      <c r="V474" s="69">
        <f t="shared" si="15"/>
        <v>0</v>
      </c>
      <c r="W474" s="69">
        <f t="shared" si="16"/>
        <v>0</v>
      </c>
      <c r="X474" s="69">
        <f t="shared" si="17"/>
        <v>0</v>
      </c>
      <c r="Y474" s="69">
        <f t="shared" si="18"/>
        <v>0</v>
      </c>
      <c r="Z474" s="69">
        <f t="shared" si="19"/>
        <v>0</v>
      </c>
      <c r="AA474" s="69">
        <f t="shared" si="20"/>
        <v>0</v>
      </c>
      <c r="AB474" s="69">
        <f t="shared" si="21"/>
        <v>0</v>
      </c>
      <c r="AC474" s="69">
        <f t="shared" si="22"/>
        <v>0</v>
      </c>
      <c r="AD474" s="69">
        <f t="shared" si="23"/>
        <v>0</v>
      </c>
      <c r="AE474" s="69">
        <f t="shared" si="24"/>
        <v>0</v>
      </c>
      <c r="AF474" s="69">
        <f t="shared" si="25"/>
        <v>0</v>
      </c>
      <c r="AG474" s="69">
        <f t="shared" si="26"/>
        <v>0</v>
      </c>
      <c r="AH474" s="69">
        <f t="shared" si="27"/>
        <v>0</v>
      </c>
    </row>
    <row r="475">
      <c r="B475" s="116" t="s">
        <v>875</v>
      </c>
      <c r="C475" s="116" t="s">
        <v>876</v>
      </c>
      <c r="D475" s="32">
        <v>240.0</v>
      </c>
      <c r="E475" s="62">
        <f t="shared" si="28"/>
        <v>242.4</v>
      </c>
      <c r="F475" s="68">
        <f t="shared" si="1"/>
        <v>244.8</v>
      </c>
      <c r="G475" s="68">
        <f t="shared" si="2"/>
        <v>247.2</v>
      </c>
      <c r="H475" s="69">
        <f t="shared" si="3"/>
        <v>249.6</v>
      </c>
      <c r="I475" s="69">
        <f t="shared" si="4"/>
        <v>252</v>
      </c>
      <c r="J475" s="69">
        <f t="shared" si="5"/>
        <v>254.4</v>
      </c>
      <c r="K475" s="69">
        <f t="shared" si="6"/>
        <v>256.8</v>
      </c>
      <c r="L475" s="69">
        <f t="array" ref="L475">D475*1.08</f>
        <v>259.2</v>
      </c>
      <c r="M475" s="69">
        <f t="shared" si="7"/>
        <v>261.6</v>
      </c>
      <c r="N475" s="69">
        <f t="array" ref="N475">D475*1.1</f>
        <v>264</v>
      </c>
      <c r="O475" s="69">
        <f t="shared" si="8"/>
        <v>266.4</v>
      </c>
      <c r="P475" s="69">
        <f t="shared" si="9"/>
        <v>268.8</v>
      </c>
      <c r="Q475" s="69">
        <f t="shared" si="10"/>
        <v>271.2</v>
      </c>
      <c r="R475" s="69">
        <f t="shared" si="11"/>
        <v>273.6</v>
      </c>
      <c r="S475" s="69">
        <f t="shared" si="12"/>
        <v>276</v>
      </c>
      <c r="T475" s="69">
        <f t="shared" si="13"/>
        <v>278.4</v>
      </c>
      <c r="U475" s="69">
        <f t="shared" si="14"/>
        <v>280.8</v>
      </c>
      <c r="V475" s="69">
        <f t="shared" si="15"/>
        <v>283.2</v>
      </c>
      <c r="W475" s="69">
        <f t="shared" si="16"/>
        <v>285.6</v>
      </c>
      <c r="X475" s="69">
        <f t="shared" si="17"/>
        <v>288</v>
      </c>
      <c r="Y475" s="69">
        <f t="shared" si="18"/>
        <v>290.4</v>
      </c>
      <c r="Z475" s="69">
        <f t="shared" si="19"/>
        <v>292.8</v>
      </c>
      <c r="AA475" s="69">
        <f t="shared" si="20"/>
        <v>295.2</v>
      </c>
      <c r="AB475" s="69">
        <f t="shared" si="21"/>
        <v>297.6</v>
      </c>
      <c r="AC475" s="69">
        <f t="shared" si="22"/>
        <v>300</v>
      </c>
      <c r="AD475" s="69">
        <f t="shared" si="23"/>
        <v>302.4</v>
      </c>
      <c r="AE475" s="69">
        <f t="shared" si="24"/>
        <v>304.8</v>
      </c>
      <c r="AF475" s="69">
        <f t="shared" si="25"/>
        <v>307.2</v>
      </c>
      <c r="AG475" s="69">
        <f t="shared" si="26"/>
        <v>309.6</v>
      </c>
      <c r="AH475" s="69">
        <f t="shared" si="27"/>
        <v>312</v>
      </c>
    </row>
    <row r="476">
      <c r="B476" s="116" t="s">
        <v>877</v>
      </c>
      <c r="C476" s="116" t="s">
        <v>878</v>
      </c>
      <c r="D476" s="32">
        <v>240.0</v>
      </c>
      <c r="E476" s="62">
        <f t="shared" si="28"/>
        <v>242.4</v>
      </c>
      <c r="F476" s="68">
        <f t="shared" si="1"/>
        <v>244.8</v>
      </c>
      <c r="G476" s="68">
        <f t="shared" si="2"/>
        <v>247.2</v>
      </c>
      <c r="H476" s="69">
        <f t="shared" si="3"/>
        <v>249.6</v>
      </c>
      <c r="I476" s="69">
        <f t="shared" si="4"/>
        <v>252</v>
      </c>
      <c r="J476" s="69">
        <f t="shared" si="5"/>
        <v>254.4</v>
      </c>
      <c r="K476" s="69">
        <f t="shared" si="6"/>
        <v>256.8</v>
      </c>
      <c r="L476" s="69">
        <f t="array" ref="L476">D476*1.08</f>
        <v>259.2</v>
      </c>
      <c r="M476" s="69">
        <f t="shared" si="7"/>
        <v>261.6</v>
      </c>
      <c r="N476" s="69">
        <f t="array" ref="N476">D476*1.1</f>
        <v>264</v>
      </c>
      <c r="O476" s="69">
        <f t="shared" si="8"/>
        <v>266.4</v>
      </c>
      <c r="P476" s="69">
        <f t="shared" si="9"/>
        <v>268.8</v>
      </c>
      <c r="Q476" s="69">
        <f t="shared" si="10"/>
        <v>271.2</v>
      </c>
      <c r="R476" s="69">
        <f t="shared" si="11"/>
        <v>273.6</v>
      </c>
      <c r="S476" s="69">
        <f t="shared" si="12"/>
        <v>276</v>
      </c>
      <c r="T476" s="69">
        <f t="shared" si="13"/>
        <v>278.4</v>
      </c>
      <c r="U476" s="69">
        <f t="shared" si="14"/>
        <v>280.8</v>
      </c>
      <c r="V476" s="69">
        <f t="shared" si="15"/>
        <v>283.2</v>
      </c>
      <c r="W476" s="69">
        <f t="shared" si="16"/>
        <v>285.6</v>
      </c>
      <c r="X476" s="69">
        <f t="shared" si="17"/>
        <v>288</v>
      </c>
      <c r="Y476" s="69">
        <f t="shared" si="18"/>
        <v>290.4</v>
      </c>
      <c r="Z476" s="69">
        <f t="shared" si="19"/>
        <v>292.8</v>
      </c>
      <c r="AA476" s="69">
        <f t="shared" si="20"/>
        <v>295.2</v>
      </c>
      <c r="AB476" s="69">
        <f t="shared" si="21"/>
        <v>297.6</v>
      </c>
      <c r="AC476" s="69">
        <f t="shared" si="22"/>
        <v>300</v>
      </c>
      <c r="AD476" s="69">
        <f t="shared" si="23"/>
        <v>302.4</v>
      </c>
      <c r="AE476" s="69">
        <f t="shared" si="24"/>
        <v>304.8</v>
      </c>
      <c r="AF476" s="69">
        <f t="shared" si="25"/>
        <v>307.2</v>
      </c>
      <c r="AG476" s="69">
        <f t="shared" si="26"/>
        <v>309.6</v>
      </c>
      <c r="AH476" s="69">
        <f t="shared" si="27"/>
        <v>312</v>
      </c>
    </row>
    <row r="477">
      <c r="B477" s="116" t="s">
        <v>879</v>
      </c>
      <c r="C477" s="116" t="s">
        <v>880</v>
      </c>
      <c r="D477" s="32">
        <v>240.0</v>
      </c>
      <c r="E477" s="62">
        <f t="shared" si="28"/>
        <v>242.4</v>
      </c>
      <c r="F477" s="68">
        <f t="shared" si="1"/>
        <v>244.8</v>
      </c>
      <c r="G477" s="68">
        <f t="shared" si="2"/>
        <v>247.2</v>
      </c>
      <c r="H477" s="69">
        <f t="shared" si="3"/>
        <v>249.6</v>
      </c>
      <c r="I477" s="69">
        <f t="shared" si="4"/>
        <v>252</v>
      </c>
      <c r="J477" s="69">
        <f t="shared" si="5"/>
        <v>254.4</v>
      </c>
      <c r="K477" s="69">
        <f t="shared" si="6"/>
        <v>256.8</v>
      </c>
      <c r="L477" s="69">
        <f t="array" ref="L477">D477*1.08</f>
        <v>259.2</v>
      </c>
      <c r="M477" s="69">
        <f t="shared" si="7"/>
        <v>261.6</v>
      </c>
      <c r="N477" s="69">
        <f t="array" ref="N477">D477*1.1</f>
        <v>264</v>
      </c>
      <c r="O477" s="69">
        <f t="shared" si="8"/>
        <v>266.4</v>
      </c>
      <c r="P477" s="69">
        <f t="shared" si="9"/>
        <v>268.8</v>
      </c>
      <c r="Q477" s="69">
        <f t="shared" si="10"/>
        <v>271.2</v>
      </c>
      <c r="R477" s="69">
        <f t="shared" si="11"/>
        <v>273.6</v>
      </c>
      <c r="S477" s="69">
        <f t="shared" si="12"/>
        <v>276</v>
      </c>
      <c r="T477" s="69">
        <f t="shared" si="13"/>
        <v>278.4</v>
      </c>
      <c r="U477" s="69">
        <f t="shared" si="14"/>
        <v>280.8</v>
      </c>
      <c r="V477" s="69">
        <f t="shared" si="15"/>
        <v>283.2</v>
      </c>
      <c r="W477" s="69">
        <f t="shared" si="16"/>
        <v>285.6</v>
      </c>
      <c r="X477" s="69">
        <f t="shared" si="17"/>
        <v>288</v>
      </c>
      <c r="Y477" s="69">
        <f t="shared" si="18"/>
        <v>290.4</v>
      </c>
      <c r="Z477" s="69">
        <f t="shared" si="19"/>
        <v>292.8</v>
      </c>
      <c r="AA477" s="69">
        <f t="shared" si="20"/>
        <v>295.2</v>
      </c>
      <c r="AB477" s="69">
        <f t="shared" si="21"/>
        <v>297.6</v>
      </c>
      <c r="AC477" s="69">
        <f t="shared" si="22"/>
        <v>300</v>
      </c>
      <c r="AD477" s="69">
        <f t="shared" si="23"/>
        <v>302.4</v>
      </c>
      <c r="AE477" s="69">
        <f t="shared" si="24"/>
        <v>304.8</v>
      </c>
      <c r="AF477" s="69">
        <f t="shared" si="25"/>
        <v>307.2</v>
      </c>
      <c r="AG477" s="69">
        <f t="shared" si="26"/>
        <v>309.6</v>
      </c>
      <c r="AH477" s="69">
        <f t="shared" si="27"/>
        <v>312</v>
      </c>
    </row>
    <row r="478">
      <c r="B478" s="116" t="s">
        <v>881</v>
      </c>
      <c r="C478" s="116" t="s">
        <v>882</v>
      </c>
      <c r="D478" s="32">
        <v>240.0</v>
      </c>
      <c r="E478" s="62">
        <f t="shared" si="28"/>
        <v>242.4</v>
      </c>
      <c r="F478" s="68">
        <f t="shared" si="1"/>
        <v>244.8</v>
      </c>
      <c r="G478" s="68">
        <f t="shared" si="2"/>
        <v>247.2</v>
      </c>
      <c r="H478" s="69">
        <f t="shared" si="3"/>
        <v>249.6</v>
      </c>
      <c r="I478" s="69">
        <f t="shared" si="4"/>
        <v>252</v>
      </c>
      <c r="J478" s="69">
        <f t="shared" si="5"/>
        <v>254.4</v>
      </c>
      <c r="K478" s="69">
        <f t="shared" si="6"/>
        <v>256.8</v>
      </c>
      <c r="L478" s="69">
        <f t="array" ref="L478">D478*1.08</f>
        <v>259.2</v>
      </c>
      <c r="M478" s="69">
        <f t="shared" si="7"/>
        <v>261.6</v>
      </c>
      <c r="N478" s="69">
        <f t="array" ref="N478">D478*1.1</f>
        <v>264</v>
      </c>
      <c r="O478" s="69">
        <f t="shared" si="8"/>
        <v>266.4</v>
      </c>
      <c r="P478" s="69">
        <f t="shared" si="9"/>
        <v>268.8</v>
      </c>
      <c r="Q478" s="69">
        <f t="shared" si="10"/>
        <v>271.2</v>
      </c>
      <c r="R478" s="69">
        <f t="shared" si="11"/>
        <v>273.6</v>
      </c>
      <c r="S478" s="69">
        <f t="shared" si="12"/>
        <v>276</v>
      </c>
      <c r="T478" s="69">
        <f t="shared" si="13"/>
        <v>278.4</v>
      </c>
      <c r="U478" s="69">
        <f t="shared" si="14"/>
        <v>280.8</v>
      </c>
      <c r="V478" s="69">
        <f t="shared" si="15"/>
        <v>283.2</v>
      </c>
      <c r="W478" s="69">
        <f t="shared" si="16"/>
        <v>285.6</v>
      </c>
      <c r="X478" s="69">
        <f t="shared" si="17"/>
        <v>288</v>
      </c>
      <c r="Y478" s="69">
        <f t="shared" si="18"/>
        <v>290.4</v>
      </c>
      <c r="Z478" s="69">
        <f t="shared" si="19"/>
        <v>292.8</v>
      </c>
      <c r="AA478" s="69">
        <f t="shared" si="20"/>
        <v>295.2</v>
      </c>
      <c r="AB478" s="69">
        <f t="shared" si="21"/>
        <v>297.6</v>
      </c>
      <c r="AC478" s="69">
        <f t="shared" si="22"/>
        <v>300</v>
      </c>
      <c r="AD478" s="69">
        <f t="shared" si="23"/>
        <v>302.4</v>
      </c>
      <c r="AE478" s="69">
        <f t="shared" si="24"/>
        <v>304.8</v>
      </c>
      <c r="AF478" s="69">
        <f t="shared" si="25"/>
        <v>307.2</v>
      </c>
      <c r="AG478" s="69">
        <f t="shared" si="26"/>
        <v>309.6</v>
      </c>
      <c r="AH478" s="69">
        <f t="shared" si="27"/>
        <v>312</v>
      </c>
    </row>
    <row r="479">
      <c r="B479" s="116" t="s">
        <v>883</v>
      </c>
      <c r="C479" s="116" t="s">
        <v>884</v>
      </c>
      <c r="D479" s="32">
        <v>240.0</v>
      </c>
      <c r="E479" s="62">
        <f t="shared" si="28"/>
        <v>242.4</v>
      </c>
      <c r="F479" s="68">
        <f t="shared" si="1"/>
        <v>244.8</v>
      </c>
      <c r="G479" s="68">
        <f t="shared" si="2"/>
        <v>247.2</v>
      </c>
      <c r="H479" s="69">
        <f t="shared" si="3"/>
        <v>249.6</v>
      </c>
      <c r="I479" s="69">
        <f t="shared" si="4"/>
        <v>252</v>
      </c>
      <c r="J479" s="69">
        <f t="shared" si="5"/>
        <v>254.4</v>
      </c>
      <c r="K479" s="69">
        <f t="shared" si="6"/>
        <v>256.8</v>
      </c>
      <c r="L479" s="69">
        <f t="array" ref="L479">D479*1.08</f>
        <v>259.2</v>
      </c>
      <c r="M479" s="69">
        <f t="shared" si="7"/>
        <v>261.6</v>
      </c>
      <c r="N479" s="69">
        <f t="array" ref="N479">D479*1.1</f>
        <v>264</v>
      </c>
      <c r="O479" s="69">
        <f t="shared" si="8"/>
        <v>266.4</v>
      </c>
      <c r="P479" s="69">
        <f t="shared" si="9"/>
        <v>268.8</v>
      </c>
      <c r="Q479" s="69">
        <f t="shared" si="10"/>
        <v>271.2</v>
      </c>
      <c r="R479" s="69">
        <f t="shared" si="11"/>
        <v>273.6</v>
      </c>
      <c r="S479" s="69">
        <f t="shared" si="12"/>
        <v>276</v>
      </c>
      <c r="T479" s="69">
        <f t="shared" si="13"/>
        <v>278.4</v>
      </c>
      <c r="U479" s="69">
        <f t="shared" si="14"/>
        <v>280.8</v>
      </c>
      <c r="V479" s="69">
        <f t="shared" si="15"/>
        <v>283.2</v>
      </c>
      <c r="W479" s="69">
        <f t="shared" si="16"/>
        <v>285.6</v>
      </c>
      <c r="X479" s="69">
        <f t="shared" si="17"/>
        <v>288</v>
      </c>
      <c r="Y479" s="69">
        <f t="shared" si="18"/>
        <v>290.4</v>
      </c>
      <c r="Z479" s="69">
        <f t="shared" si="19"/>
        <v>292.8</v>
      </c>
      <c r="AA479" s="69">
        <f t="shared" si="20"/>
        <v>295.2</v>
      </c>
      <c r="AB479" s="69">
        <f t="shared" si="21"/>
        <v>297.6</v>
      </c>
      <c r="AC479" s="69">
        <f t="shared" si="22"/>
        <v>300</v>
      </c>
      <c r="AD479" s="69">
        <f t="shared" si="23"/>
        <v>302.4</v>
      </c>
      <c r="AE479" s="69">
        <f t="shared" si="24"/>
        <v>304.8</v>
      </c>
      <c r="AF479" s="69">
        <f t="shared" si="25"/>
        <v>307.2</v>
      </c>
      <c r="AG479" s="69">
        <f t="shared" si="26"/>
        <v>309.6</v>
      </c>
      <c r="AH479" s="69">
        <f t="shared" si="27"/>
        <v>312</v>
      </c>
    </row>
    <row r="480">
      <c r="B480" s="116" t="s">
        <v>885</v>
      </c>
      <c r="C480" s="116" t="s">
        <v>886</v>
      </c>
      <c r="D480" s="32">
        <v>240.0</v>
      </c>
      <c r="E480" s="62">
        <f t="shared" si="28"/>
        <v>242.4</v>
      </c>
      <c r="F480" s="68">
        <f t="shared" si="1"/>
        <v>244.8</v>
      </c>
      <c r="G480" s="68">
        <f t="shared" si="2"/>
        <v>247.2</v>
      </c>
      <c r="H480" s="69">
        <f t="shared" si="3"/>
        <v>249.6</v>
      </c>
      <c r="I480" s="69">
        <f t="shared" si="4"/>
        <v>252</v>
      </c>
      <c r="J480" s="69">
        <f t="shared" si="5"/>
        <v>254.4</v>
      </c>
      <c r="K480" s="69">
        <f t="shared" si="6"/>
        <v>256.8</v>
      </c>
      <c r="L480" s="69">
        <f t="array" ref="L480">D480*1.08</f>
        <v>259.2</v>
      </c>
      <c r="M480" s="69">
        <f t="shared" si="7"/>
        <v>261.6</v>
      </c>
      <c r="N480" s="69">
        <f t="array" ref="N480">D480*1.1</f>
        <v>264</v>
      </c>
      <c r="O480" s="69">
        <f t="shared" si="8"/>
        <v>266.4</v>
      </c>
      <c r="P480" s="69">
        <f t="shared" si="9"/>
        <v>268.8</v>
      </c>
      <c r="Q480" s="69">
        <f t="shared" si="10"/>
        <v>271.2</v>
      </c>
      <c r="R480" s="69">
        <f t="shared" si="11"/>
        <v>273.6</v>
      </c>
      <c r="S480" s="69">
        <f t="shared" si="12"/>
        <v>276</v>
      </c>
      <c r="T480" s="69">
        <f t="shared" si="13"/>
        <v>278.4</v>
      </c>
      <c r="U480" s="69">
        <f t="shared" si="14"/>
        <v>280.8</v>
      </c>
      <c r="V480" s="69">
        <f t="shared" si="15"/>
        <v>283.2</v>
      </c>
      <c r="W480" s="69">
        <f t="shared" si="16"/>
        <v>285.6</v>
      </c>
      <c r="X480" s="69">
        <f t="shared" si="17"/>
        <v>288</v>
      </c>
      <c r="Y480" s="69">
        <f t="shared" si="18"/>
        <v>290.4</v>
      </c>
      <c r="Z480" s="69">
        <f t="shared" si="19"/>
        <v>292.8</v>
      </c>
      <c r="AA480" s="69">
        <f t="shared" si="20"/>
        <v>295.2</v>
      </c>
      <c r="AB480" s="69">
        <f t="shared" si="21"/>
        <v>297.6</v>
      </c>
      <c r="AC480" s="69">
        <f t="shared" si="22"/>
        <v>300</v>
      </c>
      <c r="AD480" s="69">
        <f t="shared" si="23"/>
        <v>302.4</v>
      </c>
      <c r="AE480" s="69">
        <f t="shared" si="24"/>
        <v>304.8</v>
      </c>
      <c r="AF480" s="69">
        <f t="shared" si="25"/>
        <v>307.2</v>
      </c>
      <c r="AG480" s="69">
        <f t="shared" si="26"/>
        <v>309.6</v>
      </c>
      <c r="AH480" s="69">
        <f t="shared" si="27"/>
        <v>312</v>
      </c>
    </row>
    <row r="481">
      <c r="B481" s="116" t="s">
        <v>887</v>
      </c>
      <c r="C481" s="116" t="s">
        <v>888</v>
      </c>
      <c r="D481" s="32">
        <v>240.0</v>
      </c>
      <c r="E481" s="62">
        <f t="shared" si="28"/>
        <v>242.4</v>
      </c>
      <c r="F481" s="68">
        <f t="shared" si="1"/>
        <v>244.8</v>
      </c>
      <c r="G481" s="68">
        <f t="shared" si="2"/>
        <v>247.2</v>
      </c>
      <c r="H481" s="69">
        <f t="shared" si="3"/>
        <v>249.6</v>
      </c>
      <c r="I481" s="69">
        <f t="shared" si="4"/>
        <v>252</v>
      </c>
      <c r="J481" s="69">
        <f t="shared" si="5"/>
        <v>254.4</v>
      </c>
      <c r="K481" s="69">
        <f t="shared" si="6"/>
        <v>256.8</v>
      </c>
      <c r="L481" s="69">
        <f t="array" ref="L481">D481*1.08</f>
        <v>259.2</v>
      </c>
      <c r="M481" s="69">
        <f t="shared" si="7"/>
        <v>261.6</v>
      </c>
      <c r="N481" s="69">
        <f t="array" ref="N481">D481*1.1</f>
        <v>264</v>
      </c>
      <c r="O481" s="69">
        <f t="shared" si="8"/>
        <v>266.4</v>
      </c>
      <c r="P481" s="69">
        <f t="shared" si="9"/>
        <v>268.8</v>
      </c>
      <c r="Q481" s="69">
        <f t="shared" si="10"/>
        <v>271.2</v>
      </c>
      <c r="R481" s="69">
        <f t="shared" si="11"/>
        <v>273.6</v>
      </c>
      <c r="S481" s="69">
        <f t="shared" si="12"/>
        <v>276</v>
      </c>
      <c r="T481" s="69">
        <f t="shared" si="13"/>
        <v>278.4</v>
      </c>
      <c r="U481" s="69">
        <f t="shared" si="14"/>
        <v>280.8</v>
      </c>
      <c r="V481" s="69">
        <f t="shared" si="15"/>
        <v>283.2</v>
      </c>
      <c r="W481" s="69">
        <f t="shared" si="16"/>
        <v>285.6</v>
      </c>
      <c r="X481" s="69">
        <f t="shared" si="17"/>
        <v>288</v>
      </c>
      <c r="Y481" s="69">
        <f t="shared" si="18"/>
        <v>290.4</v>
      </c>
      <c r="Z481" s="69">
        <f t="shared" si="19"/>
        <v>292.8</v>
      </c>
      <c r="AA481" s="69">
        <f t="shared" si="20"/>
        <v>295.2</v>
      </c>
      <c r="AB481" s="69">
        <f t="shared" si="21"/>
        <v>297.6</v>
      </c>
      <c r="AC481" s="69">
        <f t="shared" si="22"/>
        <v>300</v>
      </c>
      <c r="AD481" s="69">
        <f t="shared" si="23"/>
        <v>302.4</v>
      </c>
      <c r="AE481" s="69">
        <f t="shared" si="24"/>
        <v>304.8</v>
      </c>
      <c r="AF481" s="69">
        <f t="shared" si="25"/>
        <v>307.2</v>
      </c>
      <c r="AG481" s="69">
        <f t="shared" si="26"/>
        <v>309.6</v>
      </c>
      <c r="AH481" s="69">
        <f t="shared" si="27"/>
        <v>312</v>
      </c>
    </row>
    <row r="482">
      <c r="B482" s="116" t="s">
        <v>889</v>
      </c>
      <c r="C482" s="116" t="s">
        <v>890</v>
      </c>
      <c r="D482" s="32">
        <v>240.0</v>
      </c>
      <c r="E482" s="62">
        <f t="shared" si="28"/>
        <v>242.4</v>
      </c>
      <c r="F482" s="68">
        <f t="shared" si="1"/>
        <v>244.8</v>
      </c>
      <c r="G482" s="68">
        <f t="shared" si="2"/>
        <v>247.2</v>
      </c>
      <c r="H482" s="69">
        <f t="shared" si="3"/>
        <v>249.6</v>
      </c>
      <c r="I482" s="69">
        <f t="shared" si="4"/>
        <v>252</v>
      </c>
      <c r="J482" s="69">
        <f t="shared" si="5"/>
        <v>254.4</v>
      </c>
      <c r="K482" s="69">
        <f t="shared" si="6"/>
        <v>256.8</v>
      </c>
      <c r="L482" s="69">
        <f t="array" ref="L482">D482*1.08</f>
        <v>259.2</v>
      </c>
      <c r="M482" s="69">
        <f t="shared" si="7"/>
        <v>261.6</v>
      </c>
      <c r="N482" s="69">
        <f t="array" ref="N482">D482*1.1</f>
        <v>264</v>
      </c>
      <c r="O482" s="69">
        <f t="shared" si="8"/>
        <v>266.4</v>
      </c>
      <c r="P482" s="69">
        <f t="shared" si="9"/>
        <v>268.8</v>
      </c>
      <c r="Q482" s="69">
        <f t="shared" si="10"/>
        <v>271.2</v>
      </c>
      <c r="R482" s="69">
        <f t="shared" si="11"/>
        <v>273.6</v>
      </c>
      <c r="S482" s="69">
        <f t="shared" si="12"/>
        <v>276</v>
      </c>
      <c r="T482" s="69">
        <f t="shared" si="13"/>
        <v>278.4</v>
      </c>
      <c r="U482" s="69">
        <f t="shared" si="14"/>
        <v>280.8</v>
      </c>
      <c r="V482" s="69">
        <f t="shared" si="15"/>
        <v>283.2</v>
      </c>
      <c r="W482" s="69">
        <f t="shared" si="16"/>
        <v>285.6</v>
      </c>
      <c r="X482" s="69">
        <f t="shared" si="17"/>
        <v>288</v>
      </c>
      <c r="Y482" s="69">
        <f t="shared" si="18"/>
        <v>290.4</v>
      </c>
      <c r="Z482" s="69">
        <f t="shared" si="19"/>
        <v>292.8</v>
      </c>
      <c r="AA482" s="69">
        <f t="shared" si="20"/>
        <v>295.2</v>
      </c>
      <c r="AB482" s="69">
        <f t="shared" si="21"/>
        <v>297.6</v>
      </c>
      <c r="AC482" s="69">
        <f t="shared" si="22"/>
        <v>300</v>
      </c>
      <c r="AD482" s="69">
        <f t="shared" si="23"/>
        <v>302.4</v>
      </c>
      <c r="AE482" s="69">
        <f t="shared" si="24"/>
        <v>304.8</v>
      </c>
      <c r="AF482" s="69">
        <f t="shared" si="25"/>
        <v>307.2</v>
      </c>
      <c r="AG482" s="69">
        <f t="shared" si="26"/>
        <v>309.6</v>
      </c>
      <c r="AH482" s="69">
        <f t="shared" si="27"/>
        <v>312</v>
      </c>
    </row>
    <row r="483">
      <c r="B483" s="116" t="s">
        <v>891</v>
      </c>
      <c r="C483" s="116" t="s">
        <v>892</v>
      </c>
      <c r="D483" s="32">
        <v>240.0</v>
      </c>
      <c r="E483" s="62">
        <f t="shared" si="28"/>
        <v>242.4</v>
      </c>
      <c r="F483" s="68">
        <f t="shared" si="1"/>
        <v>244.8</v>
      </c>
      <c r="G483" s="68">
        <f t="shared" si="2"/>
        <v>247.2</v>
      </c>
      <c r="H483" s="69">
        <f t="shared" si="3"/>
        <v>249.6</v>
      </c>
      <c r="I483" s="69">
        <f t="shared" si="4"/>
        <v>252</v>
      </c>
      <c r="J483" s="69">
        <f t="shared" si="5"/>
        <v>254.4</v>
      </c>
      <c r="K483" s="69">
        <f t="shared" si="6"/>
        <v>256.8</v>
      </c>
      <c r="L483" s="69">
        <f t="array" ref="L483">D483*1.08</f>
        <v>259.2</v>
      </c>
      <c r="M483" s="69">
        <f t="shared" si="7"/>
        <v>261.6</v>
      </c>
      <c r="N483" s="69">
        <f t="array" ref="N483">D483*1.1</f>
        <v>264</v>
      </c>
      <c r="O483" s="69">
        <f t="shared" si="8"/>
        <v>266.4</v>
      </c>
      <c r="P483" s="69">
        <f t="shared" si="9"/>
        <v>268.8</v>
      </c>
      <c r="Q483" s="69">
        <f t="shared" si="10"/>
        <v>271.2</v>
      </c>
      <c r="R483" s="69">
        <f t="shared" si="11"/>
        <v>273.6</v>
      </c>
      <c r="S483" s="69">
        <f t="shared" si="12"/>
        <v>276</v>
      </c>
      <c r="T483" s="69">
        <f t="shared" si="13"/>
        <v>278.4</v>
      </c>
      <c r="U483" s="69">
        <f t="shared" si="14"/>
        <v>280.8</v>
      </c>
      <c r="V483" s="69">
        <f t="shared" si="15"/>
        <v>283.2</v>
      </c>
      <c r="W483" s="69">
        <f t="shared" si="16"/>
        <v>285.6</v>
      </c>
      <c r="X483" s="69">
        <f t="shared" si="17"/>
        <v>288</v>
      </c>
      <c r="Y483" s="69">
        <f t="shared" si="18"/>
        <v>290.4</v>
      </c>
      <c r="Z483" s="69">
        <f t="shared" si="19"/>
        <v>292.8</v>
      </c>
      <c r="AA483" s="69">
        <f t="shared" si="20"/>
        <v>295.2</v>
      </c>
      <c r="AB483" s="69">
        <f t="shared" si="21"/>
        <v>297.6</v>
      </c>
      <c r="AC483" s="69">
        <f t="shared" si="22"/>
        <v>300</v>
      </c>
      <c r="AD483" s="69">
        <f t="shared" si="23"/>
        <v>302.4</v>
      </c>
      <c r="AE483" s="69">
        <f t="shared" si="24"/>
        <v>304.8</v>
      </c>
      <c r="AF483" s="69">
        <f t="shared" si="25"/>
        <v>307.2</v>
      </c>
      <c r="AG483" s="69">
        <f t="shared" si="26"/>
        <v>309.6</v>
      </c>
      <c r="AH483" s="69">
        <f t="shared" si="27"/>
        <v>312</v>
      </c>
    </row>
    <row r="484">
      <c r="B484" s="116" t="s">
        <v>893</v>
      </c>
      <c r="C484" s="116" t="s">
        <v>894</v>
      </c>
      <c r="D484" s="32">
        <v>240.0</v>
      </c>
      <c r="E484" s="62">
        <f t="shared" si="28"/>
        <v>242.4</v>
      </c>
      <c r="F484" s="68">
        <f t="shared" si="1"/>
        <v>244.8</v>
      </c>
      <c r="G484" s="68">
        <f t="shared" si="2"/>
        <v>247.2</v>
      </c>
      <c r="H484" s="69">
        <f t="shared" si="3"/>
        <v>249.6</v>
      </c>
      <c r="I484" s="69">
        <f t="shared" si="4"/>
        <v>252</v>
      </c>
      <c r="J484" s="69">
        <f t="shared" si="5"/>
        <v>254.4</v>
      </c>
      <c r="K484" s="69">
        <f t="shared" si="6"/>
        <v>256.8</v>
      </c>
      <c r="L484" s="69">
        <f t="array" ref="L484">D484*1.08</f>
        <v>259.2</v>
      </c>
      <c r="M484" s="69">
        <f t="shared" si="7"/>
        <v>261.6</v>
      </c>
      <c r="N484" s="69">
        <f t="array" ref="N484">D484*1.1</f>
        <v>264</v>
      </c>
      <c r="O484" s="69">
        <f t="shared" si="8"/>
        <v>266.4</v>
      </c>
      <c r="P484" s="69">
        <f t="shared" si="9"/>
        <v>268.8</v>
      </c>
      <c r="Q484" s="69">
        <f t="shared" si="10"/>
        <v>271.2</v>
      </c>
      <c r="R484" s="69">
        <f t="shared" si="11"/>
        <v>273.6</v>
      </c>
      <c r="S484" s="69">
        <f t="shared" si="12"/>
        <v>276</v>
      </c>
      <c r="T484" s="69">
        <f t="shared" si="13"/>
        <v>278.4</v>
      </c>
      <c r="U484" s="69">
        <f t="shared" si="14"/>
        <v>280.8</v>
      </c>
      <c r="V484" s="69">
        <f t="shared" si="15"/>
        <v>283.2</v>
      </c>
      <c r="W484" s="69">
        <f t="shared" si="16"/>
        <v>285.6</v>
      </c>
      <c r="X484" s="69">
        <f t="shared" si="17"/>
        <v>288</v>
      </c>
      <c r="Y484" s="69">
        <f t="shared" si="18"/>
        <v>290.4</v>
      </c>
      <c r="Z484" s="69">
        <f t="shared" si="19"/>
        <v>292.8</v>
      </c>
      <c r="AA484" s="69">
        <f t="shared" si="20"/>
        <v>295.2</v>
      </c>
      <c r="AB484" s="69">
        <f t="shared" si="21"/>
        <v>297.6</v>
      </c>
      <c r="AC484" s="69">
        <f t="shared" si="22"/>
        <v>300</v>
      </c>
      <c r="AD484" s="69">
        <f t="shared" si="23"/>
        <v>302.4</v>
      </c>
      <c r="AE484" s="69">
        <f t="shared" si="24"/>
        <v>304.8</v>
      </c>
      <c r="AF484" s="69">
        <f t="shared" si="25"/>
        <v>307.2</v>
      </c>
      <c r="AG484" s="69">
        <f t="shared" si="26"/>
        <v>309.6</v>
      </c>
      <c r="AH484" s="69">
        <f t="shared" si="27"/>
        <v>312</v>
      </c>
    </row>
    <row r="485">
      <c r="B485" s="116" t="s">
        <v>895</v>
      </c>
      <c r="C485" s="116" t="s">
        <v>896</v>
      </c>
      <c r="D485" s="32">
        <v>240.0</v>
      </c>
      <c r="E485" s="62">
        <f t="shared" si="28"/>
        <v>242.4</v>
      </c>
      <c r="F485" s="68">
        <f t="shared" si="1"/>
        <v>244.8</v>
      </c>
      <c r="G485" s="68">
        <f t="shared" si="2"/>
        <v>247.2</v>
      </c>
      <c r="H485" s="69">
        <f t="shared" si="3"/>
        <v>249.6</v>
      </c>
      <c r="I485" s="69">
        <f t="shared" si="4"/>
        <v>252</v>
      </c>
      <c r="J485" s="69">
        <f t="shared" si="5"/>
        <v>254.4</v>
      </c>
      <c r="K485" s="69">
        <f t="shared" si="6"/>
        <v>256.8</v>
      </c>
      <c r="L485" s="69">
        <f t="array" ref="L485">D485*1.08</f>
        <v>259.2</v>
      </c>
      <c r="M485" s="69">
        <f t="shared" si="7"/>
        <v>261.6</v>
      </c>
      <c r="N485" s="69">
        <f t="array" ref="N485">D485*1.1</f>
        <v>264</v>
      </c>
      <c r="O485" s="69">
        <f t="shared" si="8"/>
        <v>266.4</v>
      </c>
      <c r="P485" s="69">
        <f t="shared" si="9"/>
        <v>268.8</v>
      </c>
      <c r="Q485" s="69">
        <f t="shared" si="10"/>
        <v>271.2</v>
      </c>
      <c r="R485" s="69">
        <f t="shared" si="11"/>
        <v>273.6</v>
      </c>
      <c r="S485" s="69">
        <f t="shared" si="12"/>
        <v>276</v>
      </c>
      <c r="T485" s="69">
        <f t="shared" si="13"/>
        <v>278.4</v>
      </c>
      <c r="U485" s="69">
        <f t="shared" si="14"/>
        <v>280.8</v>
      </c>
      <c r="V485" s="69">
        <f t="shared" si="15"/>
        <v>283.2</v>
      </c>
      <c r="W485" s="69">
        <f t="shared" si="16"/>
        <v>285.6</v>
      </c>
      <c r="X485" s="69">
        <f t="shared" si="17"/>
        <v>288</v>
      </c>
      <c r="Y485" s="69">
        <f t="shared" si="18"/>
        <v>290.4</v>
      </c>
      <c r="Z485" s="69">
        <f t="shared" si="19"/>
        <v>292.8</v>
      </c>
      <c r="AA485" s="69">
        <f t="shared" si="20"/>
        <v>295.2</v>
      </c>
      <c r="AB485" s="69">
        <f t="shared" si="21"/>
        <v>297.6</v>
      </c>
      <c r="AC485" s="69">
        <f t="shared" si="22"/>
        <v>300</v>
      </c>
      <c r="AD485" s="69">
        <f t="shared" si="23"/>
        <v>302.4</v>
      </c>
      <c r="AE485" s="69">
        <f t="shared" si="24"/>
        <v>304.8</v>
      </c>
      <c r="AF485" s="69">
        <f t="shared" si="25"/>
        <v>307.2</v>
      </c>
      <c r="AG485" s="69">
        <f t="shared" si="26"/>
        <v>309.6</v>
      </c>
      <c r="AH485" s="69">
        <f t="shared" si="27"/>
        <v>312</v>
      </c>
    </row>
    <row r="486">
      <c r="B486" s="116" t="s">
        <v>897</v>
      </c>
      <c r="C486" s="116" t="s">
        <v>898</v>
      </c>
      <c r="D486" s="32">
        <v>240.0</v>
      </c>
      <c r="E486" s="62">
        <f t="shared" si="28"/>
        <v>242.4</v>
      </c>
      <c r="F486" s="68">
        <f t="shared" si="1"/>
        <v>244.8</v>
      </c>
      <c r="G486" s="68">
        <f t="shared" si="2"/>
        <v>247.2</v>
      </c>
      <c r="H486" s="69">
        <f t="shared" si="3"/>
        <v>249.6</v>
      </c>
      <c r="I486" s="69">
        <f t="shared" si="4"/>
        <v>252</v>
      </c>
      <c r="J486" s="69">
        <f t="shared" si="5"/>
        <v>254.4</v>
      </c>
      <c r="K486" s="69">
        <f t="shared" si="6"/>
        <v>256.8</v>
      </c>
      <c r="L486" s="69">
        <f t="array" ref="L486">D486*1.08</f>
        <v>259.2</v>
      </c>
      <c r="M486" s="69">
        <f t="shared" si="7"/>
        <v>261.6</v>
      </c>
      <c r="N486" s="69">
        <f t="array" ref="N486">D486*1.1</f>
        <v>264</v>
      </c>
      <c r="O486" s="69">
        <f t="shared" si="8"/>
        <v>266.4</v>
      </c>
      <c r="P486" s="69">
        <f t="shared" si="9"/>
        <v>268.8</v>
      </c>
      <c r="Q486" s="69">
        <f t="shared" si="10"/>
        <v>271.2</v>
      </c>
      <c r="R486" s="69">
        <f t="shared" si="11"/>
        <v>273.6</v>
      </c>
      <c r="S486" s="69">
        <f t="shared" si="12"/>
        <v>276</v>
      </c>
      <c r="T486" s="69">
        <f t="shared" si="13"/>
        <v>278.4</v>
      </c>
      <c r="U486" s="69">
        <f t="shared" si="14"/>
        <v>280.8</v>
      </c>
      <c r="V486" s="69">
        <f t="shared" si="15"/>
        <v>283.2</v>
      </c>
      <c r="W486" s="69">
        <f t="shared" si="16"/>
        <v>285.6</v>
      </c>
      <c r="X486" s="69">
        <f t="shared" si="17"/>
        <v>288</v>
      </c>
      <c r="Y486" s="69">
        <f t="shared" si="18"/>
        <v>290.4</v>
      </c>
      <c r="Z486" s="69">
        <f t="shared" si="19"/>
        <v>292.8</v>
      </c>
      <c r="AA486" s="69">
        <f t="shared" si="20"/>
        <v>295.2</v>
      </c>
      <c r="AB486" s="69">
        <f t="shared" si="21"/>
        <v>297.6</v>
      </c>
      <c r="AC486" s="69">
        <f t="shared" si="22"/>
        <v>300</v>
      </c>
      <c r="AD486" s="69">
        <f t="shared" si="23"/>
        <v>302.4</v>
      </c>
      <c r="AE486" s="69">
        <f t="shared" si="24"/>
        <v>304.8</v>
      </c>
      <c r="AF486" s="69">
        <f t="shared" si="25"/>
        <v>307.2</v>
      </c>
      <c r="AG486" s="69">
        <f t="shared" si="26"/>
        <v>309.6</v>
      </c>
      <c r="AH486" s="69">
        <f t="shared" si="27"/>
        <v>312</v>
      </c>
    </row>
    <row r="487">
      <c r="B487" s="116" t="s">
        <v>899</v>
      </c>
      <c r="C487" s="116" t="s">
        <v>900</v>
      </c>
      <c r="D487" s="32">
        <v>240.0</v>
      </c>
      <c r="E487" s="62">
        <f t="shared" si="28"/>
        <v>242.4</v>
      </c>
      <c r="F487" s="68">
        <f t="shared" si="1"/>
        <v>244.8</v>
      </c>
      <c r="G487" s="68">
        <f t="shared" si="2"/>
        <v>247.2</v>
      </c>
      <c r="H487" s="69">
        <f t="shared" si="3"/>
        <v>249.6</v>
      </c>
      <c r="I487" s="69">
        <f t="shared" si="4"/>
        <v>252</v>
      </c>
      <c r="J487" s="69">
        <f t="shared" si="5"/>
        <v>254.4</v>
      </c>
      <c r="K487" s="69">
        <f t="shared" si="6"/>
        <v>256.8</v>
      </c>
      <c r="L487" s="69">
        <f t="array" ref="L487">D487*1.08</f>
        <v>259.2</v>
      </c>
      <c r="M487" s="69">
        <f t="shared" si="7"/>
        <v>261.6</v>
      </c>
      <c r="N487" s="69">
        <f t="array" ref="N487">D487*1.1</f>
        <v>264</v>
      </c>
      <c r="O487" s="69">
        <f t="shared" si="8"/>
        <v>266.4</v>
      </c>
      <c r="P487" s="69">
        <f t="shared" si="9"/>
        <v>268.8</v>
      </c>
      <c r="Q487" s="69">
        <f t="shared" si="10"/>
        <v>271.2</v>
      </c>
      <c r="R487" s="69">
        <f t="shared" si="11"/>
        <v>273.6</v>
      </c>
      <c r="S487" s="69">
        <f t="shared" si="12"/>
        <v>276</v>
      </c>
      <c r="T487" s="69">
        <f t="shared" si="13"/>
        <v>278.4</v>
      </c>
      <c r="U487" s="69">
        <f t="shared" si="14"/>
        <v>280.8</v>
      </c>
      <c r="V487" s="69">
        <f t="shared" si="15"/>
        <v>283.2</v>
      </c>
      <c r="W487" s="69">
        <f t="shared" si="16"/>
        <v>285.6</v>
      </c>
      <c r="X487" s="69">
        <f t="shared" si="17"/>
        <v>288</v>
      </c>
      <c r="Y487" s="69">
        <f t="shared" si="18"/>
        <v>290.4</v>
      </c>
      <c r="Z487" s="69">
        <f t="shared" si="19"/>
        <v>292.8</v>
      </c>
      <c r="AA487" s="69">
        <f t="shared" si="20"/>
        <v>295.2</v>
      </c>
      <c r="AB487" s="69">
        <f t="shared" si="21"/>
        <v>297.6</v>
      </c>
      <c r="AC487" s="69">
        <f t="shared" si="22"/>
        <v>300</v>
      </c>
      <c r="AD487" s="69">
        <f t="shared" si="23"/>
        <v>302.4</v>
      </c>
      <c r="AE487" s="69">
        <f t="shared" si="24"/>
        <v>304.8</v>
      </c>
      <c r="AF487" s="69">
        <f t="shared" si="25"/>
        <v>307.2</v>
      </c>
      <c r="AG487" s="69">
        <f t="shared" si="26"/>
        <v>309.6</v>
      </c>
      <c r="AH487" s="69">
        <f t="shared" si="27"/>
        <v>312</v>
      </c>
    </row>
    <row r="488">
      <c r="B488" s="116" t="s">
        <v>901</v>
      </c>
      <c r="C488" s="116" t="s">
        <v>902</v>
      </c>
      <c r="D488" s="32">
        <v>240.0</v>
      </c>
      <c r="E488" s="62">
        <f t="shared" si="28"/>
        <v>242.4</v>
      </c>
      <c r="F488" s="68">
        <f t="shared" si="1"/>
        <v>244.8</v>
      </c>
      <c r="G488" s="68">
        <f t="shared" si="2"/>
        <v>247.2</v>
      </c>
      <c r="H488" s="69">
        <f t="shared" si="3"/>
        <v>249.6</v>
      </c>
      <c r="I488" s="69">
        <f t="shared" si="4"/>
        <v>252</v>
      </c>
      <c r="J488" s="69">
        <f t="shared" si="5"/>
        <v>254.4</v>
      </c>
      <c r="K488" s="69">
        <f t="shared" si="6"/>
        <v>256.8</v>
      </c>
      <c r="L488" s="69">
        <f t="array" ref="L488">D488*1.08</f>
        <v>259.2</v>
      </c>
      <c r="M488" s="69">
        <f t="shared" si="7"/>
        <v>261.6</v>
      </c>
      <c r="N488" s="69">
        <f t="array" ref="N488">D488*1.1</f>
        <v>264</v>
      </c>
      <c r="O488" s="69">
        <f t="shared" si="8"/>
        <v>266.4</v>
      </c>
      <c r="P488" s="69">
        <f t="shared" si="9"/>
        <v>268.8</v>
      </c>
      <c r="Q488" s="69">
        <f t="shared" si="10"/>
        <v>271.2</v>
      </c>
      <c r="R488" s="69">
        <f t="shared" si="11"/>
        <v>273.6</v>
      </c>
      <c r="S488" s="69">
        <f t="shared" si="12"/>
        <v>276</v>
      </c>
      <c r="T488" s="69">
        <f t="shared" si="13"/>
        <v>278.4</v>
      </c>
      <c r="U488" s="69">
        <f t="shared" si="14"/>
        <v>280.8</v>
      </c>
      <c r="V488" s="69">
        <f t="shared" si="15"/>
        <v>283.2</v>
      </c>
      <c r="W488" s="69">
        <f t="shared" si="16"/>
        <v>285.6</v>
      </c>
      <c r="X488" s="69">
        <f t="shared" si="17"/>
        <v>288</v>
      </c>
      <c r="Y488" s="69">
        <f t="shared" si="18"/>
        <v>290.4</v>
      </c>
      <c r="Z488" s="69">
        <f t="shared" si="19"/>
        <v>292.8</v>
      </c>
      <c r="AA488" s="69">
        <f t="shared" si="20"/>
        <v>295.2</v>
      </c>
      <c r="AB488" s="69">
        <f t="shared" si="21"/>
        <v>297.6</v>
      </c>
      <c r="AC488" s="69">
        <f t="shared" si="22"/>
        <v>300</v>
      </c>
      <c r="AD488" s="69">
        <f t="shared" si="23"/>
        <v>302.4</v>
      </c>
      <c r="AE488" s="69">
        <f t="shared" si="24"/>
        <v>304.8</v>
      </c>
      <c r="AF488" s="69">
        <f t="shared" si="25"/>
        <v>307.2</v>
      </c>
      <c r="AG488" s="69">
        <f t="shared" si="26"/>
        <v>309.6</v>
      </c>
      <c r="AH488" s="69">
        <f t="shared" si="27"/>
        <v>312</v>
      </c>
    </row>
    <row r="489">
      <c r="B489" s="116" t="s">
        <v>903</v>
      </c>
      <c r="C489" s="116" t="s">
        <v>904</v>
      </c>
      <c r="D489" s="32">
        <v>240.0</v>
      </c>
      <c r="E489" s="62">
        <f t="shared" si="28"/>
        <v>242.4</v>
      </c>
      <c r="F489" s="68">
        <f t="shared" si="1"/>
        <v>244.8</v>
      </c>
      <c r="G489" s="68">
        <f t="shared" si="2"/>
        <v>247.2</v>
      </c>
      <c r="H489" s="69">
        <f t="shared" si="3"/>
        <v>249.6</v>
      </c>
      <c r="I489" s="69">
        <f t="shared" si="4"/>
        <v>252</v>
      </c>
      <c r="J489" s="69">
        <f t="shared" si="5"/>
        <v>254.4</v>
      </c>
      <c r="K489" s="69">
        <f t="shared" si="6"/>
        <v>256.8</v>
      </c>
      <c r="L489" s="69">
        <f t="array" ref="L489">D489*1.08</f>
        <v>259.2</v>
      </c>
      <c r="M489" s="69">
        <f t="shared" si="7"/>
        <v>261.6</v>
      </c>
      <c r="N489" s="69">
        <f t="array" ref="N489">D489*1.1</f>
        <v>264</v>
      </c>
      <c r="O489" s="69">
        <f t="shared" si="8"/>
        <v>266.4</v>
      </c>
      <c r="P489" s="69">
        <f t="shared" si="9"/>
        <v>268.8</v>
      </c>
      <c r="Q489" s="69">
        <f t="shared" si="10"/>
        <v>271.2</v>
      </c>
      <c r="R489" s="69">
        <f t="shared" si="11"/>
        <v>273.6</v>
      </c>
      <c r="S489" s="69">
        <f t="shared" si="12"/>
        <v>276</v>
      </c>
      <c r="T489" s="69">
        <f t="shared" si="13"/>
        <v>278.4</v>
      </c>
      <c r="U489" s="69">
        <f t="shared" si="14"/>
        <v>280.8</v>
      </c>
      <c r="V489" s="69">
        <f t="shared" si="15"/>
        <v>283.2</v>
      </c>
      <c r="W489" s="69">
        <f t="shared" si="16"/>
        <v>285.6</v>
      </c>
      <c r="X489" s="69">
        <f t="shared" si="17"/>
        <v>288</v>
      </c>
      <c r="Y489" s="69">
        <f t="shared" si="18"/>
        <v>290.4</v>
      </c>
      <c r="Z489" s="69">
        <f t="shared" si="19"/>
        <v>292.8</v>
      </c>
      <c r="AA489" s="69">
        <f t="shared" si="20"/>
        <v>295.2</v>
      </c>
      <c r="AB489" s="69">
        <f t="shared" si="21"/>
        <v>297.6</v>
      </c>
      <c r="AC489" s="69">
        <f t="shared" si="22"/>
        <v>300</v>
      </c>
      <c r="AD489" s="69">
        <f t="shared" si="23"/>
        <v>302.4</v>
      </c>
      <c r="AE489" s="69">
        <f t="shared" si="24"/>
        <v>304.8</v>
      </c>
      <c r="AF489" s="69">
        <f t="shared" si="25"/>
        <v>307.2</v>
      </c>
      <c r="AG489" s="69">
        <f t="shared" si="26"/>
        <v>309.6</v>
      </c>
      <c r="AH489" s="69">
        <f t="shared" si="27"/>
        <v>312</v>
      </c>
    </row>
    <row r="490">
      <c r="B490" s="116" t="s">
        <v>905</v>
      </c>
      <c r="C490" s="116" t="s">
        <v>906</v>
      </c>
      <c r="D490" s="32">
        <v>240.0</v>
      </c>
      <c r="E490" s="62">
        <f t="shared" si="28"/>
        <v>242.4</v>
      </c>
      <c r="F490" s="68">
        <f t="shared" si="1"/>
        <v>244.8</v>
      </c>
      <c r="G490" s="68">
        <f t="shared" si="2"/>
        <v>247.2</v>
      </c>
      <c r="H490" s="69">
        <f t="shared" si="3"/>
        <v>249.6</v>
      </c>
      <c r="I490" s="69">
        <f t="shared" si="4"/>
        <v>252</v>
      </c>
      <c r="J490" s="69">
        <f t="shared" si="5"/>
        <v>254.4</v>
      </c>
      <c r="K490" s="69">
        <f t="shared" si="6"/>
        <v>256.8</v>
      </c>
      <c r="L490" s="69">
        <f t="array" ref="L490">D490*1.08</f>
        <v>259.2</v>
      </c>
      <c r="M490" s="69">
        <f t="shared" si="7"/>
        <v>261.6</v>
      </c>
      <c r="N490" s="69">
        <f t="array" ref="N490">D490*1.1</f>
        <v>264</v>
      </c>
      <c r="O490" s="69">
        <f t="shared" si="8"/>
        <v>266.4</v>
      </c>
      <c r="P490" s="69">
        <f t="shared" si="9"/>
        <v>268.8</v>
      </c>
      <c r="Q490" s="69">
        <f t="shared" si="10"/>
        <v>271.2</v>
      </c>
      <c r="R490" s="69">
        <f t="shared" si="11"/>
        <v>273.6</v>
      </c>
      <c r="S490" s="69">
        <f t="shared" si="12"/>
        <v>276</v>
      </c>
      <c r="T490" s="69">
        <f t="shared" si="13"/>
        <v>278.4</v>
      </c>
      <c r="U490" s="69">
        <f t="shared" si="14"/>
        <v>280.8</v>
      </c>
      <c r="V490" s="69">
        <f t="shared" si="15"/>
        <v>283.2</v>
      </c>
      <c r="W490" s="69">
        <f t="shared" si="16"/>
        <v>285.6</v>
      </c>
      <c r="X490" s="69">
        <f t="shared" si="17"/>
        <v>288</v>
      </c>
      <c r="Y490" s="69">
        <f t="shared" si="18"/>
        <v>290.4</v>
      </c>
      <c r="Z490" s="69">
        <f t="shared" si="19"/>
        <v>292.8</v>
      </c>
      <c r="AA490" s="69">
        <f t="shared" si="20"/>
        <v>295.2</v>
      </c>
      <c r="AB490" s="69">
        <f t="shared" si="21"/>
        <v>297.6</v>
      </c>
      <c r="AC490" s="69">
        <f t="shared" si="22"/>
        <v>300</v>
      </c>
      <c r="AD490" s="69">
        <f t="shared" si="23"/>
        <v>302.4</v>
      </c>
      <c r="AE490" s="69">
        <f t="shared" si="24"/>
        <v>304.8</v>
      </c>
      <c r="AF490" s="69">
        <f t="shared" si="25"/>
        <v>307.2</v>
      </c>
      <c r="AG490" s="69">
        <f t="shared" si="26"/>
        <v>309.6</v>
      </c>
      <c r="AH490" s="69">
        <f t="shared" si="27"/>
        <v>312</v>
      </c>
    </row>
    <row r="491">
      <c r="B491" s="116" t="s">
        <v>907</v>
      </c>
      <c r="C491" s="116" t="s">
        <v>908</v>
      </c>
      <c r="D491" s="32">
        <v>240.0</v>
      </c>
      <c r="E491" s="62">
        <f t="shared" si="28"/>
        <v>242.4</v>
      </c>
      <c r="F491" s="68">
        <f t="shared" si="1"/>
        <v>244.8</v>
      </c>
      <c r="G491" s="68">
        <f t="shared" si="2"/>
        <v>247.2</v>
      </c>
      <c r="H491" s="69">
        <f t="shared" si="3"/>
        <v>249.6</v>
      </c>
      <c r="I491" s="69">
        <f t="shared" si="4"/>
        <v>252</v>
      </c>
      <c r="J491" s="69">
        <f t="shared" si="5"/>
        <v>254.4</v>
      </c>
      <c r="K491" s="69">
        <f t="shared" si="6"/>
        <v>256.8</v>
      </c>
      <c r="L491" s="69">
        <f t="array" ref="L491">D491*1.08</f>
        <v>259.2</v>
      </c>
      <c r="M491" s="69">
        <f t="shared" si="7"/>
        <v>261.6</v>
      </c>
      <c r="N491" s="69">
        <f t="array" ref="N491">D491*1.1</f>
        <v>264</v>
      </c>
      <c r="O491" s="69">
        <f t="shared" si="8"/>
        <v>266.4</v>
      </c>
      <c r="P491" s="69">
        <f t="shared" si="9"/>
        <v>268.8</v>
      </c>
      <c r="Q491" s="69">
        <f t="shared" si="10"/>
        <v>271.2</v>
      </c>
      <c r="R491" s="69">
        <f t="shared" si="11"/>
        <v>273.6</v>
      </c>
      <c r="S491" s="69">
        <f t="shared" si="12"/>
        <v>276</v>
      </c>
      <c r="T491" s="69">
        <f t="shared" si="13"/>
        <v>278.4</v>
      </c>
      <c r="U491" s="69">
        <f t="shared" si="14"/>
        <v>280.8</v>
      </c>
      <c r="V491" s="69">
        <f t="shared" si="15"/>
        <v>283.2</v>
      </c>
      <c r="W491" s="69">
        <f t="shared" si="16"/>
        <v>285.6</v>
      </c>
      <c r="X491" s="69">
        <f t="shared" si="17"/>
        <v>288</v>
      </c>
      <c r="Y491" s="69">
        <f t="shared" si="18"/>
        <v>290.4</v>
      </c>
      <c r="Z491" s="69">
        <f t="shared" si="19"/>
        <v>292.8</v>
      </c>
      <c r="AA491" s="69">
        <f t="shared" si="20"/>
        <v>295.2</v>
      </c>
      <c r="AB491" s="69">
        <f t="shared" si="21"/>
        <v>297.6</v>
      </c>
      <c r="AC491" s="69">
        <f t="shared" si="22"/>
        <v>300</v>
      </c>
      <c r="AD491" s="69">
        <f t="shared" si="23"/>
        <v>302.4</v>
      </c>
      <c r="AE491" s="69">
        <f t="shared" si="24"/>
        <v>304.8</v>
      </c>
      <c r="AF491" s="69">
        <f t="shared" si="25"/>
        <v>307.2</v>
      </c>
      <c r="AG491" s="69">
        <f t="shared" si="26"/>
        <v>309.6</v>
      </c>
      <c r="AH491" s="69">
        <f t="shared" si="27"/>
        <v>312</v>
      </c>
    </row>
    <row r="492">
      <c r="B492" s="116" t="s">
        <v>909</v>
      </c>
      <c r="C492" s="116" t="s">
        <v>910</v>
      </c>
      <c r="D492" s="32">
        <v>230.0</v>
      </c>
      <c r="E492" s="62">
        <f t="shared" si="28"/>
        <v>232.3</v>
      </c>
      <c r="F492" s="68">
        <f t="shared" si="1"/>
        <v>234.6</v>
      </c>
      <c r="G492" s="68">
        <f t="shared" si="2"/>
        <v>236.9</v>
      </c>
      <c r="H492" s="69">
        <f t="shared" si="3"/>
        <v>239.2</v>
      </c>
      <c r="I492" s="69">
        <f t="shared" si="4"/>
        <v>241.5</v>
      </c>
      <c r="J492" s="69">
        <f t="shared" si="5"/>
        <v>243.8</v>
      </c>
      <c r="K492" s="69">
        <f t="shared" si="6"/>
        <v>246.1</v>
      </c>
      <c r="L492" s="69">
        <f t="array" ref="L492">D492*1.08</f>
        <v>248.4</v>
      </c>
      <c r="M492" s="69">
        <f t="shared" si="7"/>
        <v>250.7</v>
      </c>
      <c r="N492" s="69">
        <f t="array" ref="N492">D492*1.1</f>
        <v>253</v>
      </c>
      <c r="O492" s="69">
        <f t="shared" si="8"/>
        <v>255.3</v>
      </c>
      <c r="P492" s="69">
        <f t="shared" si="9"/>
        <v>257.6</v>
      </c>
      <c r="Q492" s="69">
        <f t="shared" si="10"/>
        <v>259.9</v>
      </c>
      <c r="R492" s="69">
        <f t="shared" si="11"/>
        <v>262.2</v>
      </c>
      <c r="S492" s="69">
        <f t="shared" si="12"/>
        <v>264.5</v>
      </c>
      <c r="T492" s="69">
        <f t="shared" si="13"/>
        <v>266.8</v>
      </c>
      <c r="U492" s="69">
        <f t="shared" si="14"/>
        <v>269.1</v>
      </c>
      <c r="V492" s="69">
        <f t="shared" si="15"/>
        <v>271.4</v>
      </c>
      <c r="W492" s="69">
        <f t="shared" si="16"/>
        <v>273.7</v>
      </c>
      <c r="X492" s="69">
        <f t="shared" si="17"/>
        <v>276</v>
      </c>
      <c r="Y492" s="69">
        <f t="shared" si="18"/>
        <v>278.3</v>
      </c>
      <c r="Z492" s="69">
        <f t="shared" si="19"/>
        <v>280.6</v>
      </c>
      <c r="AA492" s="69">
        <f t="shared" si="20"/>
        <v>282.9</v>
      </c>
      <c r="AB492" s="69">
        <f t="shared" si="21"/>
        <v>285.2</v>
      </c>
      <c r="AC492" s="69">
        <f t="shared" si="22"/>
        <v>287.5</v>
      </c>
      <c r="AD492" s="69">
        <f t="shared" si="23"/>
        <v>289.8</v>
      </c>
      <c r="AE492" s="69">
        <f t="shared" si="24"/>
        <v>292.1</v>
      </c>
      <c r="AF492" s="69">
        <f t="shared" si="25"/>
        <v>294.4</v>
      </c>
      <c r="AG492" s="69">
        <f t="shared" si="26"/>
        <v>296.7</v>
      </c>
      <c r="AH492" s="69">
        <f t="shared" si="27"/>
        <v>299</v>
      </c>
    </row>
    <row r="493">
      <c r="B493" s="116" t="s">
        <v>911</v>
      </c>
      <c r="C493" s="116" t="s">
        <v>912</v>
      </c>
      <c r="D493" s="32">
        <v>230.0</v>
      </c>
      <c r="E493" s="62">
        <f t="shared" si="28"/>
        <v>232.3</v>
      </c>
      <c r="F493" s="68">
        <f t="shared" si="1"/>
        <v>234.6</v>
      </c>
      <c r="G493" s="68">
        <f t="shared" si="2"/>
        <v>236.9</v>
      </c>
      <c r="H493" s="69">
        <f t="shared" si="3"/>
        <v>239.2</v>
      </c>
      <c r="I493" s="69">
        <f t="shared" si="4"/>
        <v>241.5</v>
      </c>
      <c r="J493" s="69">
        <f t="shared" si="5"/>
        <v>243.8</v>
      </c>
      <c r="K493" s="69">
        <f t="shared" si="6"/>
        <v>246.1</v>
      </c>
      <c r="L493" s="69">
        <f t="array" ref="L493">D493*1.08</f>
        <v>248.4</v>
      </c>
      <c r="M493" s="69">
        <f t="shared" si="7"/>
        <v>250.7</v>
      </c>
      <c r="N493" s="69">
        <f t="array" ref="N493">D493*1.1</f>
        <v>253</v>
      </c>
      <c r="O493" s="69">
        <f t="shared" si="8"/>
        <v>255.3</v>
      </c>
      <c r="P493" s="69">
        <f t="shared" si="9"/>
        <v>257.6</v>
      </c>
      <c r="Q493" s="69">
        <f t="shared" si="10"/>
        <v>259.9</v>
      </c>
      <c r="R493" s="69">
        <f t="shared" si="11"/>
        <v>262.2</v>
      </c>
      <c r="S493" s="69">
        <f t="shared" si="12"/>
        <v>264.5</v>
      </c>
      <c r="T493" s="69">
        <f t="shared" si="13"/>
        <v>266.8</v>
      </c>
      <c r="U493" s="69">
        <f t="shared" si="14"/>
        <v>269.1</v>
      </c>
      <c r="V493" s="69">
        <f t="shared" si="15"/>
        <v>271.4</v>
      </c>
      <c r="W493" s="69">
        <f t="shared" si="16"/>
        <v>273.7</v>
      </c>
      <c r="X493" s="69">
        <f t="shared" si="17"/>
        <v>276</v>
      </c>
      <c r="Y493" s="69">
        <f t="shared" si="18"/>
        <v>278.3</v>
      </c>
      <c r="Z493" s="69">
        <f t="shared" si="19"/>
        <v>280.6</v>
      </c>
      <c r="AA493" s="69">
        <f t="shared" si="20"/>
        <v>282.9</v>
      </c>
      <c r="AB493" s="69">
        <f t="shared" si="21"/>
        <v>285.2</v>
      </c>
      <c r="AC493" s="69">
        <f t="shared" si="22"/>
        <v>287.5</v>
      </c>
      <c r="AD493" s="69">
        <f t="shared" si="23"/>
        <v>289.8</v>
      </c>
      <c r="AE493" s="69">
        <f t="shared" si="24"/>
        <v>292.1</v>
      </c>
      <c r="AF493" s="69">
        <f t="shared" si="25"/>
        <v>294.4</v>
      </c>
      <c r="AG493" s="69">
        <f t="shared" si="26"/>
        <v>296.7</v>
      </c>
      <c r="AH493" s="69">
        <f t="shared" si="27"/>
        <v>299</v>
      </c>
    </row>
    <row r="494">
      <c r="B494" s="116" t="s">
        <v>913</v>
      </c>
      <c r="C494" s="116" t="s">
        <v>914</v>
      </c>
      <c r="D494" s="32">
        <v>230.0</v>
      </c>
      <c r="E494" s="62">
        <f t="shared" si="28"/>
        <v>232.3</v>
      </c>
      <c r="F494" s="68">
        <f t="shared" si="1"/>
        <v>234.6</v>
      </c>
      <c r="G494" s="68">
        <f t="shared" si="2"/>
        <v>236.9</v>
      </c>
      <c r="H494" s="69">
        <f t="shared" si="3"/>
        <v>239.2</v>
      </c>
      <c r="I494" s="69">
        <f t="shared" si="4"/>
        <v>241.5</v>
      </c>
      <c r="J494" s="69">
        <f t="shared" si="5"/>
        <v>243.8</v>
      </c>
      <c r="K494" s="69">
        <f t="shared" si="6"/>
        <v>246.1</v>
      </c>
      <c r="L494" s="69">
        <f t="array" ref="L494">D494*1.08</f>
        <v>248.4</v>
      </c>
      <c r="M494" s="69">
        <f t="shared" si="7"/>
        <v>250.7</v>
      </c>
      <c r="N494" s="69">
        <f t="array" ref="N494">D494*1.1</f>
        <v>253</v>
      </c>
      <c r="O494" s="69">
        <f t="shared" si="8"/>
        <v>255.3</v>
      </c>
      <c r="P494" s="69">
        <f t="shared" si="9"/>
        <v>257.6</v>
      </c>
      <c r="Q494" s="69">
        <f t="shared" si="10"/>
        <v>259.9</v>
      </c>
      <c r="R494" s="69">
        <f t="shared" si="11"/>
        <v>262.2</v>
      </c>
      <c r="S494" s="69">
        <f t="shared" si="12"/>
        <v>264.5</v>
      </c>
      <c r="T494" s="69">
        <f t="shared" si="13"/>
        <v>266.8</v>
      </c>
      <c r="U494" s="69">
        <f t="shared" si="14"/>
        <v>269.1</v>
      </c>
      <c r="V494" s="69">
        <f t="shared" si="15"/>
        <v>271.4</v>
      </c>
      <c r="W494" s="69">
        <f t="shared" si="16"/>
        <v>273.7</v>
      </c>
      <c r="X494" s="69">
        <f t="shared" si="17"/>
        <v>276</v>
      </c>
      <c r="Y494" s="69">
        <f t="shared" si="18"/>
        <v>278.3</v>
      </c>
      <c r="Z494" s="69">
        <f t="shared" si="19"/>
        <v>280.6</v>
      </c>
      <c r="AA494" s="69">
        <f t="shared" si="20"/>
        <v>282.9</v>
      </c>
      <c r="AB494" s="69">
        <f t="shared" si="21"/>
        <v>285.2</v>
      </c>
      <c r="AC494" s="69">
        <f t="shared" si="22"/>
        <v>287.5</v>
      </c>
      <c r="AD494" s="69">
        <f t="shared" si="23"/>
        <v>289.8</v>
      </c>
      <c r="AE494" s="69">
        <f t="shared" si="24"/>
        <v>292.1</v>
      </c>
      <c r="AF494" s="69">
        <f t="shared" si="25"/>
        <v>294.4</v>
      </c>
      <c r="AG494" s="69">
        <f t="shared" si="26"/>
        <v>296.7</v>
      </c>
      <c r="AH494" s="69">
        <f t="shared" si="27"/>
        <v>299</v>
      </c>
    </row>
    <row r="495">
      <c r="B495" s="116" t="s">
        <v>915</v>
      </c>
      <c r="C495" s="116" t="s">
        <v>916</v>
      </c>
      <c r="D495" s="32">
        <v>230.0</v>
      </c>
      <c r="E495" s="62">
        <f t="shared" si="28"/>
        <v>232.3</v>
      </c>
      <c r="F495" s="68">
        <f t="shared" si="1"/>
        <v>234.6</v>
      </c>
      <c r="G495" s="68">
        <f t="shared" si="2"/>
        <v>236.9</v>
      </c>
      <c r="H495" s="69">
        <f t="shared" si="3"/>
        <v>239.2</v>
      </c>
      <c r="I495" s="69">
        <f t="shared" si="4"/>
        <v>241.5</v>
      </c>
      <c r="J495" s="69">
        <f t="shared" si="5"/>
        <v>243.8</v>
      </c>
      <c r="K495" s="69">
        <f t="shared" si="6"/>
        <v>246.1</v>
      </c>
      <c r="L495" s="69">
        <f t="array" ref="L495">D495*1.08</f>
        <v>248.4</v>
      </c>
      <c r="M495" s="69">
        <f t="shared" si="7"/>
        <v>250.7</v>
      </c>
      <c r="N495" s="69">
        <f t="array" ref="N495">D495*1.1</f>
        <v>253</v>
      </c>
      <c r="O495" s="69">
        <f t="shared" si="8"/>
        <v>255.3</v>
      </c>
      <c r="P495" s="69">
        <f t="shared" si="9"/>
        <v>257.6</v>
      </c>
      <c r="Q495" s="69">
        <f t="shared" si="10"/>
        <v>259.9</v>
      </c>
      <c r="R495" s="69">
        <f t="shared" si="11"/>
        <v>262.2</v>
      </c>
      <c r="S495" s="69">
        <f t="shared" si="12"/>
        <v>264.5</v>
      </c>
      <c r="T495" s="69">
        <f t="shared" si="13"/>
        <v>266.8</v>
      </c>
      <c r="U495" s="69">
        <f t="shared" si="14"/>
        <v>269.1</v>
      </c>
      <c r="V495" s="69">
        <f t="shared" si="15"/>
        <v>271.4</v>
      </c>
      <c r="W495" s="69">
        <f t="shared" si="16"/>
        <v>273.7</v>
      </c>
      <c r="X495" s="69">
        <f t="shared" si="17"/>
        <v>276</v>
      </c>
      <c r="Y495" s="69">
        <f t="shared" si="18"/>
        <v>278.3</v>
      </c>
      <c r="Z495" s="69">
        <f t="shared" si="19"/>
        <v>280.6</v>
      </c>
      <c r="AA495" s="69">
        <f t="shared" si="20"/>
        <v>282.9</v>
      </c>
      <c r="AB495" s="69">
        <f t="shared" si="21"/>
        <v>285.2</v>
      </c>
      <c r="AC495" s="69">
        <f t="shared" si="22"/>
        <v>287.5</v>
      </c>
      <c r="AD495" s="69">
        <f t="shared" si="23"/>
        <v>289.8</v>
      </c>
      <c r="AE495" s="69">
        <f t="shared" si="24"/>
        <v>292.1</v>
      </c>
      <c r="AF495" s="69">
        <f t="shared" si="25"/>
        <v>294.4</v>
      </c>
      <c r="AG495" s="69">
        <f t="shared" si="26"/>
        <v>296.7</v>
      </c>
      <c r="AH495" s="69">
        <f t="shared" si="27"/>
        <v>299</v>
      </c>
    </row>
    <row r="496">
      <c r="B496" s="116" t="s">
        <v>917</v>
      </c>
      <c r="C496" s="116" t="s">
        <v>918</v>
      </c>
      <c r="D496" s="32">
        <v>230.0</v>
      </c>
      <c r="E496" s="62">
        <f t="shared" si="28"/>
        <v>232.3</v>
      </c>
      <c r="F496" s="68">
        <f t="shared" si="1"/>
        <v>234.6</v>
      </c>
      <c r="G496" s="68">
        <f t="shared" si="2"/>
        <v>236.9</v>
      </c>
      <c r="H496" s="69">
        <f t="shared" si="3"/>
        <v>239.2</v>
      </c>
      <c r="I496" s="69">
        <f t="shared" si="4"/>
        <v>241.5</v>
      </c>
      <c r="J496" s="69">
        <f t="shared" si="5"/>
        <v>243.8</v>
      </c>
      <c r="K496" s="69">
        <f t="shared" si="6"/>
        <v>246.1</v>
      </c>
      <c r="L496" s="69">
        <f t="array" ref="L496">D496*1.08</f>
        <v>248.4</v>
      </c>
      <c r="M496" s="69">
        <f t="shared" si="7"/>
        <v>250.7</v>
      </c>
      <c r="N496" s="69">
        <f t="array" ref="N496">D496*1.1</f>
        <v>253</v>
      </c>
      <c r="O496" s="69">
        <f t="shared" si="8"/>
        <v>255.3</v>
      </c>
      <c r="P496" s="69">
        <f t="shared" si="9"/>
        <v>257.6</v>
      </c>
      <c r="Q496" s="69">
        <f t="shared" si="10"/>
        <v>259.9</v>
      </c>
      <c r="R496" s="69">
        <f t="shared" si="11"/>
        <v>262.2</v>
      </c>
      <c r="S496" s="69">
        <f t="shared" si="12"/>
        <v>264.5</v>
      </c>
      <c r="T496" s="69">
        <f t="shared" si="13"/>
        <v>266.8</v>
      </c>
      <c r="U496" s="69">
        <f t="shared" si="14"/>
        <v>269.1</v>
      </c>
      <c r="V496" s="69">
        <f t="shared" si="15"/>
        <v>271.4</v>
      </c>
      <c r="W496" s="69">
        <f t="shared" si="16"/>
        <v>273.7</v>
      </c>
      <c r="X496" s="69">
        <f t="shared" si="17"/>
        <v>276</v>
      </c>
      <c r="Y496" s="69">
        <f t="shared" si="18"/>
        <v>278.3</v>
      </c>
      <c r="Z496" s="69">
        <f t="shared" si="19"/>
        <v>280.6</v>
      </c>
      <c r="AA496" s="69">
        <f t="shared" si="20"/>
        <v>282.9</v>
      </c>
      <c r="AB496" s="69">
        <f t="shared" si="21"/>
        <v>285.2</v>
      </c>
      <c r="AC496" s="69">
        <f t="shared" si="22"/>
        <v>287.5</v>
      </c>
      <c r="AD496" s="69">
        <f t="shared" si="23"/>
        <v>289.8</v>
      </c>
      <c r="AE496" s="69">
        <f t="shared" si="24"/>
        <v>292.1</v>
      </c>
      <c r="AF496" s="69">
        <f t="shared" si="25"/>
        <v>294.4</v>
      </c>
      <c r="AG496" s="69">
        <f t="shared" si="26"/>
        <v>296.7</v>
      </c>
      <c r="AH496" s="69">
        <f t="shared" si="27"/>
        <v>299</v>
      </c>
    </row>
    <row r="497">
      <c r="B497" s="116" t="s">
        <v>919</v>
      </c>
      <c r="C497" s="116" t="s">
        <v>920</v>
      </c>
      <c r="D497" s="32">
        <v>230.0</v>
      </c>
      <c r="E497" s="62">
        <f t="shared" si="28"/>
        <v>232.3</v>
      </c>
      <c r="F497" s="68">
        <f t="shared" si="1"/>
        <v>234.6</v>
      </c>
      <c r="G497" s="68">
        <f t="shared" si="2"/>
        <v>236.9</v>
      </c>
      <c r="H497" s="69">
        <f t="shared" si="3"/>
        <v>239.2</v>
      </c>
      <c r="I497" s="69">
        <f t="shared" si="4"/>
        <v>241.5</v>
      </c>
      <c r="J497" s="69">
        <f t="shared" si="5"/>
        <v>243.8</v>
      </c>
      <c r="K497" s="69">
        <f t="shared" si="6"/>
        <v>246.1</v>
      </c>
      <c r="L497" s="69">
        <f t="array" ref="L497">D497*1.08</f>
        <v>248.4</v>
      </c>
      <c r="M497" s="69">
        <f t="shared" si="7"/>
        <v>250.7</v>
      </c>
      <c r="N497" s="69">
        <f t="array" ref="N497">D497*1.1</f>
        <v>253</v>
      </c>
      <c r="O497" s="69">
        <f t="shared" si="8"/>
        <v>255.3</v>
      </c>
      <c r="P497" s="69">
        <f t="shared" si="9"/>
        <v>257.6</v>
      </c>
      <c r="Q497" s="69">
        <f t="shared" si="10"/>
        <v>259.9</v>
      </c>
      <c r="R497" s="69">
        <f t="shared" si="11"/>
        <v>262.2</v>
      </c>
      <c r="S497" s="69">
        <f t="shared" si="12"/>
        <v>264.5</v>
      </c>
      <c r="T497" s="69">
        <f t="shared" si="13"/>
        <v>266.8</v>
      </c>
      <c r="U497" s="69">
        <f t="shared" si="14"/>
        <v>269.1</v>
      </c>
      <c r="V497" s="69">
        <f t="shared" si="15"/>
        <v>271.4</v>
      </c>
      <c r="W497" s="69">
        <f t="shared" si="16"/>
        <v>273.7</v>
      </c>
      <c r="X497" s="69">
        <f t="shared" si="17"/>
        <v>276</v>
      </c>
      <c r="Y497" s="69">
        <f t="shared" si="18"/>
        <v>278.3</v>
      </c>
      <c r="Z497" s="69">
        <f t="shared" si="19"/>
        <v>280.6</v>
      </c>
      <c r="AA497" s="69">
        <f t="shared" si="20"/>
        <v>282.9</v>
      </c>
      <c r="AB497" s="69">
        <f t="shared" si="21"/>
        <v>285.2</v>
      </c>
      <c r="AC497" s="69">
        <f t="shared" si="22"/>
        <v>287.5</v>
      </c>
      <c r="AD497" s="69">
        <f t="shared" si="23"/>
        <v>289.8</v>
      </c>
      <c r="AE497" s="69">
        <f t="shared" si="24"/>
        <v>292.1</v>
      </c>
      <c r="AF497" s="69">
        <f t="shared" si="25"/>
        <v>294.4</v>
      </c>
      <c r="AG497" s="69">
        <f t="shared" si="26"/>
        <v>296.7</v>
      </c>
      <c r="AH497" s="69">
        <f t="shared" si="27"/>
        <v>299</v>
      </c>
    </row>
    <row r="498">
      <c r="B498" s="116" t="s">
        <v>921</v>
      </c>
      <c r="C498" s="116" t="s">
        <v>922</v>
      </c>
      <c r="D498" s="32">
        <v>230.0</v>
      </c>
      <c r="E498" s="62">
        <f t="shared" si="28"/>
        <v>232.3</v>
      </c>
      <c r="F498" s="68">
        <f t="shared" si="1"/>
        <v>234.6</v>
      </c>
      <c r="G498" s="68">
        <f t="shared" si="2"/>
        <v>236.9</v>
      </c>
      <c r="H498" s="69">
        <f t="shared" si="3"/>
        <v>239.2</v>
      </c>
      <c r="I498" s="69">
        <f t="shared" si="4"/>
        <v>241.5</v>
      </c>
      <c r="J498" s="69">
        <f t="shared" si="5"/>
        <v>243.8</v>
      </c>
      <c r="K498" s="69">
        <f t="shared" si="6"/>
        <v>246.1</v>
      </c>
      <c r="L498" s="69">
        <f t="array" ref="L498">D498*1.08</f>
        <v>248.4</v>
      </c>
      <c r="M498" s="69">
        <f t="shared" si="7"/>
        <v>250.7</v>
      </c>
      <c r="N498" s="69">
        <f t="array" ref="N498">D498*1.1</f>
        <v>253</v>
      </c>
      <c r="O498" s="69">
        <f t="shared" si="8"/>
        <v>255.3</v>
      </c>
      <c r="P498" s="69">
        <f t="shared" si="9"/>
        <v>257.6</v>
      </c>
      <c r="Q498" s="69">
        <f t="shared" si="10"/>
        <v>259.9</v>
      </c>
      <c r="R498" s="69">
        <f t="shared" si="11"/>
        <v>262.2</v>
      </c>
      <c r="S498" s="69">
        <f t="shared" si="12"/>
        <v>264.5</v>
      </c>
      <c r="T498" s="69">
        <f t="shared" si="13"/>
        <v>266.8</v>
      </c>
      <c r="U498" s="69">
        <f t="shared" si="14"/>
        <v>269.1</v>
      </c>
      <c r="V498" s="69">
        <f t="shared" si="15"/>
        <v>271.4</v>
      </c>
      <c r="W498" s="69">
        <f t="shared" si="16"/>
        <v>273.7</v>
      </c>
      <c r="X498" s="69">
        <f t="shared" si="17"/>
        <v>276</v>
      </c>
      <c r="Y498" s="69">
        <f t="shared" si="18"/>
        <v>278.3</v>
      </c>
      <c r="Z498" s="69">
        <f t="shared" si="19"/>
        <v>280.6</v>
      </c>
      <c r="AA498" s="69">
        <f t="shared" si="20"/>
        <v>282.9</v>
      </c>
      <c r="AB498" s="69">
        <f t="shared" si="21"/>
        <v>285.2</v>
      </c>
      <c r="AC498" s="69">
        <f t="shared" si="22"/>
        <v>287.5</v>
      </c>
      <c r="AD498" s="69">
        <f t="shared" si="23"/>
        <v>289.8</v>
      </c>
      <c r="AE498" s="69">
        <f t="shared" si="24"/>
        <v>292.1</v>
      </c>
      <c r="AF498" s="69">
        <f t="shared" si="25"/>
        <v>294.4</v>
      </c>
      <c r="AG498" s="69">
        <f t="shared" si="26"/>
        <v>296.7</v>
      </c>
      <c r="AH498" s="69">
        <f t="shared" si="27"/>
        <v>299</v>
      </c>
    </row>
    <row r="499">
      <c r="B499" s="116" t="s">
        <v>923</v>
      </c>
      <c r="C499" s="116" t="s">
        <v>924</v>
      </c>
      <c r="D499" s="32">
        <v>230.0</v>
      </c>
      <c r="E499" s="62">
        <f t="shared" si="28"/>
        <v>232.3</v>
      </c>
      <c r="F499" s="68">
        <f t="shared" si="1"/>
        <v>234.6</v>
      </c>
      <c r="G499" s="68">
        <f t="shared" si="2"/>
        <v>236.9</v>
      </c>
      <c r="H499" s="69">
        <f t="shared" si="3"/>
        <v>239.2</v>
      </c>
      <c r="I499" s="69">
        <f t="shared" si="4"/>
        <v>241.5</v>
      </c>
      <c r="J499" s="69">
        <f t="shared" si="5"/>
        <v>243.8</v>
      </c>
      <c r="K499" s="69">
        <f t="shared" si="6"/>
        <v>246.1</v>
      </c>
      <c r="L499" s="69">
        <f t="array" ref="L499">D499*1.08</f>
        <v>248.4</v>
      </c>
      <c r="M499" s="69">
        <f t="shared" si="7"/>
        <v>250.7</v>
      </c>
      <c r="N499" s="69">
        <f t="array" ref="N499">D499*1.1</f>
        <v>253</v>
      </c>
      <c r="O499" s="69">
        <f t="shared" si="8"/>
        <v>255.3</v>
      </c>
      <c r="P499" s="69">
        <f t="shared" si="9"/>
        <v>257.6</v>
      </c>
      <c r="Q499" s="69">
        <f t="shared" si="10"/>
        <v>259.9</v>
      </c>
      <c r="R499" s="69">
        <f t="shared" si="11"/>
        <v>262.2</v>
      </c>
      <c r="S499" s="69">
        <f t="shared" si="12"/>
        <v>264.5</v>
      </c>
      <c r="T499" s="69">
        <f t="shared" si="13"/>
        <v>266.8</v>
      </c>
      <c r="U499" s="69">
        <f t="shared" si="14"/>
        <v>269.1</v>
      </c>
      <c r="V499" s="69">
        <f t="shared" si="15"/>
        <v>271.4</v>
      </c>
      <c r="W499" s="69">
        <f t="shared" si="16"/>
        <v>273.7</v>
      </c>
      <c r="X499" s="69">
        <f t="shared" si="17"/>
        <v>276</v>
      </c>
      <c r="Y499" s="69">
        <f t="shared" si="18"/>
        <v>278.3</v>
      </c>
      <c r="Z499" s="69">
        <f t="shared" si="19"/>
        <v>280.6</v>
      </c>
      <c r="AA499" s="69">
        <f t="shared" si="20"/>
        <v>282.9</v>
      </c>
      <c r="AB499" s="69">
        <f t="shared" si="21"/>
        <v>285.2</v>
      </c>
      <c r="AC499" s="69">
        <f t="shared" si="22"/>
        <v>287.5</v>
      </c>
      <c r="AD499" s="69">
        <f t="shared" si="23"/>
        <v>289.8</v>
      </c>
      <c r="AE499" s="69">
        <f t="shared" si="24"/>
        <v>292.1</v>
      </c>
      <c r="AF499" s="69">
        <f t="shared" si="25"/>
        <v>294.4</v>
      </c>
      <c r="AG499" s="69">
        <f t="shared" si="26"/>
        <v>296.7</v>
      </c>
      <c r="AH499" s="69">
        <f t="shared" si="27"/>
        <v>299</v>
      </c>
    </row>
    <row r="500">
      <c r="B500" s="116" t="s">
        <v>925</v>
      </c>
      <c r="C500" s="116" t="s">
        <v>926</v>
      </c>
      <c r="D500" s="32">
        <v>230.0</v>
      </c>
      <c r="E500" s="62">
        <f t="shared" si="28"/>
        <v>232.3</v>
      </c>
      <c r="F500" s="68">
        <f t="shared" si="1"/>
        <v>234.6</v>
      </c>
      <c r="G500" s="68">
        <f t="shared" si="2"/>
        <v>236.9</v>
      </c>
      <c r="H500" s="69">
        <f t="shared" si="3"/>
        <v>239.2</v>
      </c>
      <c r="I500" s="69">
        <f t="shared" si="4"/>
        <v>241.5</v>
      </c>
      <c r="J500" s="69">
        <f t="shared" si="5"/>
        <v>243.8</v>
      </c>
      <c r="K500" s="69">
        <f t="shared" si="6"/>
        <v>246.1</v>
      </c>
      <c r="L500" s="69">
        <f t="array" ref="L500">D500*1.08</f>
        <v>248.4</v>
      </c>
      <c r="M500" s="69">
        <f t="shared" si="7"/>
        <v>250.7</v>
      </c>
      <c r="N500" s="69">
        <f t="array" ref="N500">D500*1.1</f>
        <v>253</v>
      </c>
      <c r="O500" s="69">
        <f t="shared" si="8"/>
        <v>255.3</v>
      </c>
      <c r="P500" s="69">
        <f t="shared" si="9"/>
        <v>257.6</v>
      </c>
      <c r="Q500" s="69">
        <f t="shared" si="10"/>
        <v>259.9</v>
      </c>
      <c r="R500" s="69">
        <f t="shared" si="11"/>
        <v>262.2</v>
      </c>
      <c r="S500" s="69">
        <f t="shared" si="12"/>
        <v>264.5</v>
      </c>
      <c r="T500" s="69">
        <f t="shared" si="13"/>
        <v>266.8</v>
      </c>
      <c r="U500" s="69">
        <f t="shared" si="14"/>
        <v>269.1</v>
      </c>
      <c r="V500" s="69">
        <f t="shared" si="15"/>
        <v>271.4</v>
      </c>
      <c r="W500" s="69">
        <f t="shared" si="16"/>
        <v>273.7</v>
      </c>
      <c r="X500" s="69">
        <f t="shared" si="17"/>
        <v>276</v>
      </c>
      <c r="Y500" s="69">
        <f t="shared" si="18"/>
        <v>278.3</v>
      </c>
      <c r="Z500" s="69">
        <f t="shared" si="19"/>
        <v>280.6</v>
      </c>
      <c r="AA500" s="69">
        <f t="shared" si="20"/>
        <v>282.9</v>
      </c>
      <c r="AB500" s="69">
        <f t="shared" si="21"/>
        <v>285.2</v>
      </c>
      <c r="AC500" s="69">
        <f t="shared" si="22"/>
        <v>287.5</v>
      </c>
      <c r="AD500" s="69">
        <f t="shared" si="23"/>
        <v>289.8</v>
      </c>
      <c r="AE500" s="69">
        <f t="shared" si="24"/>
        <v>292.1</v>
      </c>
      <c r="AF500" s="69">
        <f t="shared" si="25"/>
        <v>294.4</v>
      </c>
      <c r="AG500" s="69">
        <f t="shared" si="26"/>
        <v>296.7</v>
      </c>
      <c r="AH500" s="69">
        <f t="shared" si="27"/>
        <v>299</v>
      </c>
    </row>
    <row r="501">
      <c r="B501" s="116" t="s">
        <v>927</v>
      </c>
      <c r="C501" s="116" t="s">
        <v>928</v>
      </c>
      <c r="D501" s="32">
        <v>230.0</v>
      </c>
      <c r="E501" s="62">
        <f t="shared" si="28"/>
        <v>232.3</v>
      </c>
      <c r="F501" s="68">
        <f t="shared" si="1"/>
        <v>234.6</v>
      </c>
      <c r="G501" s="68">
        <f t="shared" si="2"/>
        <v>236.9</v>
      </c>
      <c r="H501" s="69">
        <f t="shared" si="3"/>
        <v>239.2</v>
      </c>
      <c r="I501" s="69">
        <f t="shared" si="4"/>
        <v>241.5</v>
      </c>
      <c r="J501" s="69">
        <f t="shared" si="5"/>
        <v>243.8</v>
      </c>
      <c r="K501" s="69">
        <f t="shared" si="6"/>
        <v>246.1</v>
      </c>
      <c r="L501" s="69">
        <f t="array" ref="L501">D501*1.08</f>
        <v>248.4</v>
      </c>
      <c r="M501" s="69">
        <f t="shared" si="7"/>
        <v>250.7</v>
      </c>
      <c r="N501" s="69">
        <f t="array" ref="N501">D501*1.1</f>
        <v>253</v>
      </c>
      <c r="O501" s="69">
        <f t="shared" si="8"/>
        <v>255.3</v>
      </c>
      <c r="P501" s="69">
        <f t="shared" si="9"/>
        <v>257.6</v>
      </c>
      <c r="Q501" s="69">
        <f t="shared" si="10"/>
        <v>259.9</v>
      </c>
      <c r="R501" s="69">
        <f t="shared" si="11"/>
        <v>262.2</v>
      </c>
      <c r="S501" s="69">
        <f t="shared" si="12"/>
        <v>264.5</v>
      </c>
      <c r="T501" s="69">
        <f t="shared" si="13"/>
        <v>266.8</v>
      </c>
      <c r="U501" s="69">
        <f t="shared" si="14"/>
        <v>269.1</v>
      </c>
      <c r="V501" s="69">
        <f t="shared" si="15"/>
        <v>271.4</v>
      </c>
      <c r="W501" s="69">
        <f t="shared" si="16"/>
        <v>273.7</v>
      </c>
      <c r="X501" s="69">
        <f t="shared" si="17"/>
        <v>276</v>
      </c>
      <c r="Y501" s="69">
        <f t="shared" si="18"/>
        <v>278.3</v>
      </c>
      <c r="Z501" s="69">
        <f t="shared" si="19"/>
        <v>280.6</v>
      </c>
      <c r="AA501" s="69">
        <f t="shared" si="20"/>
        <v>282.9</v>
      </c>
      <c r="AB501" s="69">
        <f t="shared" si="21"/>
        <v>285.2</v>
      </c>
      <c r="AC501" s="69">
        <f t="shared" si="22"/>
        <v>287.5</v>
      </c>
      <c r="AD501" s="69">
        <f t="shared" si="23"/>
        <v>289.8</v>
      </c>
      <c r="AE501" s="69">
        <f t="shared" si="24"/>
        <v>292.1</v>
      </c>
      <c r="AF501" s="69">
        <f t="shared" si="25"/>
        <v>294.4</v>
      </c>
      <c r="AG501" s="69">
        <f t="shared" si="26"/>
        <v>296.7</v>
      </c>
      <c r="AH501" s="69">
        <f t="shared" si="27"/>
        <v>299</v>
      </c>
    </row>
    <row r="502">
      <c r="B502" s="116" t="s">
        <v>929</v>
      </c>
      <c r="C502" s="116" t="s">
        <v>930</v>
      </c>
      <c r="D502" s="32">
        <v>230.0</v>
      </c>
      <c r="E502" s="62">
        <f t="shared" si="28"/>
        <v>232.3</v>
      </c>
      <c r="F502" s="68">
        <f t="shared" si="1"/>
        <v>234.6</v>
      </c>
      <c r="G502" s="68">
        <f t="shared" si="2"/>
        <v>236.9</v>
      </c>
      <c r="H502" s="69">
        <f t="shared" si="3"/>
        <v>239.2</v>
      </c>
      <c r="I502" s="69">
        <f t="shared" si="4"/>
        <v>241.5</v>
      </c>
      <c r="J502" s="69">
        <f t="shared" si="5"/>
        <v>243.8</v>
      </c>
      <c r="K502" s="69">
        <f t="shared" si="6"/>
        <v>246.1</v>
      </c>
      <c r="L502" s="69">
        <f t="array" ref="L502">D502*1.08</f>
        <v>248.4</v>
      </c>
      <c r="M502" s="69">
        <f t="shared" si="7"/>
        <v>250.7</v>
      </c>
      <c r="N502" s="69">
        <f t="array" ref="N502">D502*1.1</f>
        <v>253</v>
      </c>
      <c r="O502" s="69">
        <f t="shared" si="8"/>
        <v>255.3</v>
      </c>
      <c r="P502" s="69">
        <f t="shared" si="9"/>
        <v>257.6</v>
      </c>
      <c r="Q502" s="69">
        <f t="shared" si="10"/>
        <v>259.9</v>
      </c>
      <c r="R502" s="69">
        <f t="shared" si="11"/>
        <v>262.2</v>
      </c>
      <c r="S502" s="69">
        <f t="shared" si="12"/>
        <v>264.5</v>
      </c>
      <c r="T502" s="69">
        <f t="shared" si="13"/>
        <v>266.8</v>
      </c>
      <c r="U502" s="69">
        <f t="shared" si="14"/>
        <v>269.1</v>
      </c>
      <c r="V502" s="69">
        <f t="shared" si="15"/>
        <v>271.4</v>
      </c>
      <c r="W502" s="69">
        <f t="shared" si="16"/>
        <v>273.7</v>
      </c>
      <c r="X502" s="69">
        <f t="shared" si="17"/>
        <v>276</v>
      </c>
      <c r="Y502" s="69">
        <f t="shared" si="18"/>
        <v>278.3</v>
      </c>
      <c r="Z502" s="69">
        <f t="shared" si="19"/>
        <v>280.6</v>
      </c>
      <c r="AA502" s="69">
        <f t="shared" si="20"/>
        <v>282.9</v>
      </c>
      <c r="AB502" s="69">
        <f t="shared" si="21"/>
        <v>285.2</v>
      </c>
      <c r="AC502" s="69">
        <f t="shared" si="22"/>
        <v>287.5</v>
      </c>
      <c r="AD502" s="69">
        <f t="shared" si="23"/>
        <v>289.8</v>
      </c>
      <c r="AE502" s="69">
        <f t="shared" si="24"/>
        <v>292.1</v>
      </c>
      <c r="AF502" s="69">
        <f t="shared" si="25"/>
        <v>294.4</v>
      </c>
      <c r="AG502" s="69">
        <f t="shared" si="26"/>
        <v>296.7</v>
      </c>
      <c r="AH502" s="69">
        <f t="shared" si="27"/>
        <v>299</v>
      </c>
    </row>
    <row r="503">
      <c r="B503" s="116" t="s">
        <v>931</v>
      </c>
      <c r="C503" s="116" t="s">
        <v>932</v>
      </c>
      <c r="D503" s="32">
        <v>240.0</v>
      </c>
      <c r="E503" s="62">
        <f t="shared" si="28"/>
        <v>242.4</v>
      </c>
      <c r="F503" s="68">
        <f t="shared" si="1"/>
        <v>244.8</v>
      </c>
      <c r="G503" s="68">
        <f t="shared" si="2"/>
        <v>247.2</v>
      </c>
      <c r="H503" s="69">
        <f t="shared" si="3"/>
        <v>249.6</v>
      </c>
      <c r="I503" s="69">
        <f t="shared" si="4"/>
        <v>252</v>
      </c>
      <c r="J503" s="69">
        <f t="shared" si="5"/>
        <v>254.4</v>
      </c>
      <c r="K503" s="69">
        <f t="shared" si="6"/>
        <v>256.8</v>
      </c>
      <c r="L503" s="69">
        <f t="array" ref="L503">D503*1.08</f>
        <v>259.2</v>
      </c>
      <c r="M503" s="69">
        <f t="shared" si="7"/>
        <v>261.6</v>
      </c>
      <c r="N503" s="69">
        <f t="array" ref="N503">D503*1.1</f>
        <v>264</v>
      </c>
      <c r="O503" s="69">
        <f t="shared" si="8"/>
        <v>266.4</v>
      </c>
      <c r="P503" s="69">
        <f t="shared" si="9"/>
        <v>268.8</v>
      </c>
      <c r="Q503" s="69">
        <f t="shared" si="10"/>
        <v>271.2</v>
      </c>
      <c r="R503" s="69">
        <f t="shared" si="11"/>
        <v>273.6</v>
      </c>
      <c r="S503" s="69">
        <f t="shared" si="12"/>
        <v>276</v>
      </c>
      <c r="T503" s="69">
        <f t="shared" si="13"/>
        <v>278.4</v>
      </c>
      <c r="U503" s="69">
        <f t="shared" si="14"/>
        <v>280.8</v>
      </c>
      <c r="V503" s="69">
        <f t="shared" si="15"/>
        <v>283.2</v>
      </c>
      <c r="W503" s="69">
        <f t="shared" si="16"/>
        <v>285.6</v>
      </c>
      <c r="X503" s="69">
        <f t="shared" si="17"/>
        <v>288</v>
      </c>
      <c r="Y503" s="69">
        <f t="shared" si="18"/>
        <v>290.4</v>
      </c>
      <c r="Z503" s="69">
        <f t="shared" si="19"/>
        <v>292.8</v>
      </c>
      <c r="AA503" s="69">
        <f t="shared" si="20"/>
        <v>295.2</v>
      </c>
      <c r="AB503" s="69">
        <f t="shared" si="21"/>
        <v>297.6</v>
      </c>
      <c r="AC503" s="69">
        <f t="shared" si="22"/>
        <v>300</v>
      </c>
      <c r="AD503" s="69">
        <f t="shared" si="23"/>
        <v>302.4</v>
      </c>
      <c r="AE503" s="69">
        <f t="shared" si="24"/>
        <v>304.8</v>
      </c>
      <c r="AF503" s="69">
        <f t="shared" si="25"/>
        <v>307.2</v>
      </c>
      <c r="AG503" s="69">
        <f t="shared" si="26"/>
        <v>309.6</v>
      </c>
      <c r="AH503" s="69">
        <f t="shared" si="27"/>
        <v>312</v>
      </c>
    </row>
    <row r="504">
      <c r="B504" s="116" t="s">
        <v>933</v>
      </c>
      <c r="C504" s="116" t="s">
        <v>934</v>
      </c>
      <c r="D504" s="32">
        <v>240.0</v>
      </c>
      <c r="E504" s="62">
        <f t="shared" si="28"/>
        <v>242.4</v>
      </c>
      <c r="F504" s="68">
        <f t="shared" si="1"/>
        <v>244.8</v>
      </c>
      <c r="G504" s="68">
        <f t="shared" si="2"/>
        <v>247.2</v>
      </c>
      <c r="H504" s="69">
        <f t="shared" si="3"/>
        <v>249.6</v>
      </c>
      <c r="I504" s="69">
        <f t="shared" si="4"/>
        <v>252</v>
      </c>
      <c r="J504" s="69">
        <f t="shared" si="5"/>
        <v>254.4</v>
      </c>
      <c r="K504" s="69">
        <f t="shared" si="6"/>
        <v>256.8</v>
      </c>
      <c r="L504" s="69">
        <f t="array" ref="L504">D504*1.08</f>
        <v>259.2</v>
      </c>
      <c r="M504" s="69">
        <f t="shared" si="7"/>
        <v>261.6</v>
      </c>
      <c r="N504" s="69">
        <f t="array" ref="N504">D504*1.1</f>
        <v>264</v>
      </c>
      <c r="O504" s="69">
        <f t="shared" si="8"/>
        <v>266.4</v>
      </c>
      <c r="P504" s="69">
        <f t="shared" si="9"/>
        <v>268.8</v>
      </c>
      <c r="Q504" s="69">
        <f t="shared" si="10"/>
        <v>271.2</v>
      </c>
      <c r="R504" s="69">
        <f t="shared" si="11"/>
        <v>273.6</v>
      </c>
      <c r="S504" s="69">
        <f t="shared" si="12"/>
        <v>276</v>
      </c>
      <c r="T504" s="69">
        <f t="shared" si="13"/>
        <v>278.4</v>
      </c>
      <c r="U504" s="69">
        <f t="shared" si="14"/>
        <v>280.8</v>
      </c>
      <c r="V504" s="69">
        <f t="shared" si="15"/>
        <v>283.2</v>
      </c>
      <c r="W504" s="69">
        <f t="shared" si="16"/>
        <v>285.6</v>
      </c>
      <c r="X504" s="69">
        <f t="shared" si="17"/>
        <v>288</v>
      </c>
      <c r="Y504" s="69">
        <f t="shared" si="18"/>
        <v>290.4</v>
      </c>
      <c r="Z504" s="69">
        <f t="shared" si="19"/>
        <v>292.8</v>
      </c>
      <c r="AA504" s="69">
        <f t="shared" si="20"/>
        <v>295.2</v>
      </c>
      <c r="AB504" s="69">
        <f t="shared" si="21"/>
        <v>297.6</v>
      </c>
      <c r="AC504" s="69">
        <f t="shared" si="22"/>
        <v>300</v>
      </c>
      <c r="AD504" s="69">
        <f t="shared" si="23"/>
        <v>302.4</v>
      </c>
      <c r="AE504" s="69">
        <f t="shared" si="24"/>
        <v>304.8</v>
      </c>
      <c r="AF504" s="69">
        <f t="shared" si="25"/>
        <v>307.2</v>
      </c>
      <c r="AG504" s="69">
        <f t="shared" si="26"/>
        <v>309.6</v>
      </c>
      <c r="AH504" s="69">
        <f t="shared" si="27"/>
        <v>312</v>
      </c>
    </row>
    <row r="505">
      <c r="B505" s="116"/>
      <c r="C505" s="116" t="s">
        <v>935</v>
      </c>
      <c r="D505" s="32">
        <v>0.0</v>
      </c>
      <c r="E505" s="62">
        <f t="shared" si="28"/>
        <v>0</v>
      </c>
      <c r="F505" s="68">
        <f t="shared" si="1"/>
        <v>0</v>
      </c>
      <c r="G505" s="68">
        <f t="shared" si="2"/>
        <v>0</v>
      </c>
      <c r="H505" s="69">
        <f t="shared" si="3"/>
        <v>0</v>
      </c>
      <c r="I505" s="69">
        <f t="shared" si="4"/>
        <v>0</v>
      </c>
      <c r="J505" s="69">
        <f t="shared" si="5"/>
        <v>0</v>
      </c>
      <c r="K505" s="69">
        <f t="shared" si="6"/>
        <v>0</v>
      </c>
      <c r="L505" s="69">
        <f t="array" ref="L505">D505*1.08</f>
        <v>0</v>
      </c>
      <c r="M505" s="69">
        <f t="shared" si="7"/>
        <v>0</v>
      </c>
      <c r="N505" s="69">
        <f t="array" ref="N505">D505*1.1</f>
        <v>0</v>
      </c>
      <c r="O505" s="69">
        <f t="shared" si="8"/>
        <v>0</v>
      </c>
      <c r="P505" s="69">
        <f t="shared" si="9"/>
        <v>0</v>
      </c>
      <c r="Q505" s="69">
        <f t="shared" si="10"/>
        <v>0</v>
      </c>
      <c r="R505" s="69">
        <f t="shared" si="11"/>
        <v>0</v>
      </c>
      <c r="S505" s="69">
        <f t="shared" si="12"/>
        <v>0</v>
      </c>
      <c r="T505" s="69">
        <f t="shared" si="13"/>
        <v>0</v>
      </c>
      <c r="U505" s="69">
        <f t="shared" si="14"/>
        <v>0</v>
      </c>
      <c r="V505" s="69">
        <f t="shared" si="15"/>
        <v>0</v>
      </c>
      <c r="W505" s="69">
        <f t="shared" si="16"/>
        <v>0</v>
      </c>
      <c r="X505" s="69">
        <f t="shared" si="17"/>
        <v>0</v>
      </c>
      <c r="Y505" s="69">
        <f t="shared" si="18"/>
        <v>0</v>
      </c>
      <c r="Z505" s="69">
        <f t="shared" si="19"/>
        <v>0</v>
      </c>
      <c r="AA505" s="69">
        <f t="shared" si="20"/>
        <v>0</v>
      </c>
      <c r="AB505" s="69">
        <f t="shared" si="21"/>
        <v>0</v>
      </c>
      <c r="AC505" s="69">
        <f t="shared" si="22"/>
        <v>0</v>
      </c>
      <c r="AD505" s="69">
        <f t="shared" si="23"/>
        <v>0</v>
      </c>
      <c r="AE505" s="69">
        <f t="shared" si="24"/>
        <v>0</v>
      </c>
      <c r="AF505" s="69">
        <f t="shared" si="25"/>
        <v>0</v>
      </c>
      <c r="AG505" s="69">
        <f t="shared" si="26"/>
        <v>0</v>
      </c>
      <c r="AH505" s="69">
        <f t="shared" si="27"/>
        <v>0</v>
      </c>
    </row>
    <row r="506">
      <c r="B506" s="116" t="s">
        <v>936</v>
      </c>
      <c r="C506" s="116" t="s">
        <v>937</v>
      </c>
      <c r="D506" s="32">
        <v>240.0</v>
      </c>
      <c r="E506" s="62">
        <f t="shared" si="28"/>
        <v>242.4</v>
      </c>
      <c r="F506" s="68">
        <f t="shared" si="1"/>
        <v>244.8</v>
      </c>
      <c r="G506" s="68">
        <f t="shared" si="2"/>
        <v>247.2</v>
      </c>
      <c r="H506" s="69">
        <f t="shared" si="3"/>
        <v>249.6</v>
      </c>
      <c r="I506" s="69">
        <f t="shared" si="4"/>
        <v>252</v>
      </c>
      <c r="J506" s="69">
        <f t="shared" si="5"/>
        <v>254.4</v>
      </c>
      <c r="K506" s="69">
        <f t="shared" si="6"/>
        <v>256.8</v>
      </c>
      <c r="L506" s="69">
        <f t="array" ref="L506">D506*1.08</f>
        <v>259.2</v>
      </c>
      <c r="M506" s="69">
        <f t="shared" si="7"/>
        <v>261.6</v>
      </c>
      <c r="N506" s="69">
        <f t="array" ref="N506">D506*1.1</f>
        <v>264</v>
      </c>
      <c r="O506" s="69">
        <f t="shared" si="8"/>
        <v>266.4</v>
      </c>
      <c r="P506" s="69">
        <f t="shared" si="9"/>
        <v>268.8</v>
      </c>
      <c r="Q506" s="69">
        <f t="shared" si="10"/>
        <v>271.2</v>
      </c>
      <c r="R506" s="69">
        <f t="shared" si="11"/>
        <v>273.6</v>
      </c>
      <c r="S506" s="69">
        <f t="shared" si="12"/>
        <v>276</v>
      </c>
      <c r="T506" s="69">
        <f t="shared" si="13"/>
        <v>278.4</v>
      </c>
      <c r="U506" s="69">
        <f t="shared" si="14"/>
        <v>280.8</v>
      </c>
      <c r="V506" s="69">
        <f t="shared" si="15"/>
        <v>283.2</v>
      </c>
      <c r="W506" s="69">
        <f t="shared" si="16"/>
        <v>285.6</v>
      </c>
      <c r="X506" s="69">
        <f t="shared" si="17"/>
        <v>288</v>
      </c>
      <c r="Y506" s="69">
        <f t="shared" si="18"/>
        <v>290.4</v>
      </c>
      <c r="Z506" s="69">
        <f t="shared" si="19"/>
        <v>292.8</v>
      </c>
      <c r="AA506" s="69">
        <f t="shared" si="20"/>
        <v>295.2</v>
      </c>
      <c r="AB506" s="69">
        <f t="shared" si="21"/>
        <v>297.6</v>
      </c>
      <c r="AC506" s="69">
        <f t="shared" si="22"/>
        <v>300</v>
      </c>
      <c r="AD506" s="69">
        <f t="shared" si="23"/>
        <v>302.4</v>
      </c>
      <c r="AE506" s="69">
        <f t="shared" si="24"/>
        <v>304.8</v>
      </c>
      <c r="AF506" s="69">
        <f t="shared" si="25"/>
        <v>307.2</v>
      </c>
      <c r="AG506" s="69">
        <f t="shared" si="26"/>
        <v>309.6</v>
      </c>
      <c r="AH506" s="69">
        <f t="shared" si="27"/>
        <v>312</v>
      </c>
    </row>
    <row r="507">
      <c r="B507" s="116"/>
      <c r="C507" s="116" t="s">
        <v>938</v>
      </c>
      <c r="D507" s="32">
        <v>0.0</v>
      </c>
      <c r="E507" s="62">
        <f t="shared" si="28"/>
        <v>0</v>
      </c>
      <c r="F507" s="68">
        <f t="shared" si="1"/>
        <v>0</v>
      </c>
      <c r="G507" s="68">
        <f t="shared" si="2"/>
        <v>0</v>
      </c>
      <c r="H507" s="69">
        <f t="shared" si="3"/>
        <v>0</v>
      </c>
      <c r="I507" s="69">
        <f t="shared" si="4"/>
        <v>0</v>
      </c>
      <c r="J507" s="69">
        <f t="shared" si="5"/>
        <v>0</v>
      </c>
      <c r="K507" s="69">
        <f t="shared" si="6"/>
        <v>0</v>
      </c>
      <c r="L507" s="69">
        <f t="array" ref="L507">D507*1.08</f>
        <v>0</v>
      </c>
      <c r="M507" s="69">
        <f t="shared" si="7"/>
        <v>0</v>
      </c>
      <c r="N507" s="69">
        <f t="array" ref="N507">D507*1.1</f>
        <v>0</v>
      </c>
      <c r="O507" s="69">
        <f t="shared" si="8"/>
        <v>0</v>
      </c>
      <c r="P507" s="69">
        <f t="shared" si="9"/>
        <v>0</v>
      </c>
      <c r="Q507" s="69">
        <f t="shared" si="10"/>
        <v>0</v>
      </c>
      <c r="R507" s="69">
        <f t="shared" si="11"/>
        <v>0</v>
      </c>
      <c r="S507" s="69">
        <f t="shared" si="12"/>
        <v>0</v>
      </c>
      <c r="T507" s="69">
        <f t="shared" si="13"/>
        <v>0</v>
      </c>
      <c r="U507" s="69">
        <f t="shared" si="14"/>
        <v>0</v>
      </c>
      <c r="V507" s="69">
        <f t="shared" si="15"/>
        <v>0</v>
      </c>
      <c r="W507" s="69">
        <f t="shared" si="16"/>
        <v>0</v>
      </c>
      <c r="X507" s="69">
        <f t="shared" si="17"/>
        <v>0</v>
      </c>
      <c r="Y507" s="69">
        <f t="shared" si="18"/>
        <v>0</v>
      </c>
      <c r="Z507" s="69">
        <f t="shared" si="19"/>
        <v>0</v>
      </c>
      <c r="AA507" s="69">
        <f t="shared" si="20"/>
        <v>0</v>
      </c>
      <c r="AB507" s="69">
        <f t="shared" si="21"/>
        <v>0</v>
      </c>
      <c r="AC507" s="69">
        <f t="shared" si="22"/>
        <v>0</v>
      </c>
      <c r="AD507" s="69">
        <f t="shared" si="23"/>
        <v>0</v>
      </c>
      <c r="AE507" s="69">
        <f t="shared" si="24"/>
        <v>0</v>
      </c>
      <c r="AF507" s="69">
        <f t="shared" si="25"/>
        <v>0</v>
      </c>
      <c r="AG507" s="69">
        <f t="shared" si="26"/>
        <v>0</v>
      </c>
      <c r="AH507" s="69">
        <f t="shared" si="27"/>
        <v>0</v>
      </c>
    </row>
    <row r="508">
      <c r="B508" s="116" t="s">
        <v>939</v>
      </c>
      <c r="C508" s="116" t="s">
        <v>940</v>
      </c>
      <c r="D508" s="32">
        <v>240.0</v>
      </c>
      <c r="E508" s="62">
        <f t="shared" si="28"/>
        <v>242.4</v>
      </c>
      <c r="F508" s="68">
        <f t="shared" si="1"/>
        <v>244.8</v>
      </c>
      <c r="G508" s="68">
        <f t="shared" si="2"/>
        <v>247.2</v>
      </c>
      <c r="H508" s="69">
        <f t="shared" si="3"/>
        <v>249.6</v>
      </c>
      <c r="I508" s="69">
        <f t="shared" si="4"/>
        <v>252</v>
      </c>
      <c r="J508" s="69">
        <f t="shared" si="5"/>
        <v>254.4</v>
      </c>
      <c r="K508" s="69">
        <f t="shared" si="6"/>
        <v>256.8</v>
      </c>
      <c r="L508" s="69">
        <f t="array" ref="L508">D508*1.08</f>
        <v>259.2</v>
      </c>
      <c r="M508" s="69">
        <f t="shared" si="7"/>
        <v>261.6</v>
      </c>
      <c r="N508" s="69">
        <f t="array" ref="N508">D508*1.1</f>
        <v>264</v>
      </c>
      <c r="O508" s="69">
        <f t="shared" si="8"/>
        <v>266.4</v>
      </c>
      <c r="P508" s="69">
        <f t="shared" si="9"/>
        <v>268.8</v>
      </c>
      <c r="Q508" s="69">
        <f t="shared" si="10"/>
        <v>271.2</v>
      </c>
      <c r="R508" s="69">
        <f t="shared" si="11"/>
        <v>273.6</v>
      </c>
      <c r="S508" s="69">
        <f t="shared" si="12"/>
        <v>276</v>
      </c>
      <c r="T508" s="69">
        <f t="shared" si="13"/>
        <v>278.4</v>
      </c>
      <c r="U508" s="69">
        <f t="shared" si="14"/>
        <v>280.8</v>
      </c>
      <c r="V508" s="69">
        <f t="shared" si="15"/>
        <v>283.2</v>
      </c>
      <c r="W508" s="69">
        <f t="shared" si="16"/>
        <v>285.6</v>
      </c>
      <c r="X508" s="69">
        <f t="shared" si="17"/>
        <v>288</v>
      </c>
      <c r="Y508" s="69">
        <f t="shared" si="18"/>
        <v>290.4</v>
      </c>
      <c r="Z508" s="69">
        <f t="shared" si="19"/>
        <v>292.8</v>
      </c>
      <c r="AA508" s="69">
        <f t="shared" si="20"/>
        <v>295.2</v>
      </c>
      <c r="AB508" s="69">
        <f t="shared" si="21"/>
        <v>297.6</v>
      </c>
      <c r="AC508" s="69">
        <f t="shared" si="22"/>
        <v>300</v>
      </c>
      <c r="AD508" s="69">
        <f t="shared" si="23"/>
        <v>302.4</v>
      </c>
      <c r="AE508" s="69">
        <f t="shared" si="24"/>
        <v>304.8</v>
      </c>
      <c r="AF508" s="69">
        <f t="shared" si="25"/>
        <v>307.2</v>
      </c>
      <c r="AG508" s="69">
        <f t="shared" si="26"/>
        <v>309.6</v>
      </c>
      <c r="AH508" s="69">
        <f t="shared" si="27"/>
        <v>312</v>
      </c>
    </row>
    <row r="509">
      <c r="B509" s="116" t="s">
        <v>941</v>
      </c>
      <c r="C509" s="116" t="s">
        <v>942</v>
      </c>
      <c r="D509" s="32">
        <v>240.0</v>
      </c>
      <c r="E509" s="62">
        <f t="shared" si="28"/>
        <v>242.4</v>
      </c>
      <c r="F509" s="68">
        <f t="shared" si="1"/>
        <v>244.8</v>
      </c>
      <c r="G509" s="68">
        <f t="shared" si="2"/>
        <v>247.2</v>
      </c>
      <c r="H509" s="69">
        <f t="shared" si="3"/>
        <v>249.6</v>
      </c>
      <c r="I509" s="69">
        <f t="shared" si="4"/>
        <v>252</v>
      </c>
      <c r="J509" s="69">
        <f t="shared" si="5"/>
        <v>254.4</v>
      </c>
      <c r="K509" s="69">
        <f t="shared" si="6"/>
        <v>256.8</v>
      </c>
      <c r="L509" s="69">
        <f t="array" ref="L509">D509*1.08</f>
        <v>259.2</v>
      </c>
      <c r="M509" s="69">
        <f t="shared" si="7"/>
        <v>261.6</v>
      </c>
      <c r="N509" s="69">
        <f t="array" ref="N509">D509*1.1</f>
        <v>264</v>
      </c>
      <c r="O509" s="69">
        <f t="shared" si="8"/>
        <v>266.4</v>
      </c>
      <c r="P509" s="69">
        <f t="shared" si="9"/>
        <v>268.8</v>
      </c>
      <c r="Q509" s="69">
        <f t="shared" si="10"/>
        <v>271.2</v>
      </c>
      <c r="R509" s="69">
        <f t="shared" si="11"/>
        <v>273.6</v>
      </c>
      <c r="S509" s="69">
        <f t="shared" si="12"/>
        <v>276</v>
      </c>
      <c r="T509" s="69">
        <f t="shared" si="13"/>
        <v>278.4</v>
      </c>
      <c r="U509" s="69">
        <f t="shared" si="14"/>
        <v>280.8</v>
      </c>
      <c r="V509" s="69">
        <f t="shared" si="15"/>
        <v>283.2</v>
      </c>
      <c r="W509" s="69">
        <f t="shared" si="16"/>
        <v>285.6</v>
      </c>
      <c r="X509" s="69">
        <f t="shared" si="17"/>
        <v>288</v>
      </c>
      <c r="Y509" s="69">
        <f t="shared" si="18"/>
        <v>290.4</v>
      </c>
      <c r="Z509" s="69">
        <f t="shared" si="19"/>
        <v>292.8</v>
      </c>
      <c r="AA509" s="69">
        <f t="shared" si="20"/>
        <v>295.2</v>
      </c>
      <c r="AB509" s="69">
        <f t="shared" si="21"/>
        <v>297.6</v>
      </c>
      <c r="AC509" s="69">
        <f t="shared" si="22"/>
        <v>300</v>
      </c>
      <c r="AD509" s="69">
        <f t="shared" si="23"/>
        <v>302.4</v>
      </c>
      <c r="AE509" s="69">
        <f t="shared" si="24"/>
        <v>304.8</v>
      </c>
      <c r="AF509" s="69">
        <f t="shared" si="25"/>
        <v>307.2</v>
      </c>
      <c r="AG509" s="69">
        <f t="shared" si="26"/>
        <v>309.6</v>
      </c>
      <c r="AH509" s="69">
        <f t="shared" si="27"/>
        <v>312</v>
      </c>
    </row>
    <row r="510">
      <c r="B510" s="116" t="s">
        <v>943</v>
      </c>
      <c r="C510" s="116" t="s">
        <v>944</v>
      </c>
      <c r="D510" s="32">
        <v>240.0</v>
      </c>
      <c r="E510" s="62">
        <f t="shared" si="28"/>
        <v>242.4</v>
      </c>
      <c r="F510" s="68">
        <f t="shared" si="1"/>
        <v>244.8</v>
      </c>
      <c r="G510" s="68">
        <f t="shared" si="2"/>
        <v>247.2</v>
      </c>
      <c r="H510" s="69">
        <f t="shared" si="3"/>
        <v>249.6</v>
      </c>
      <c r="I510" s="69">
        <f t="shared" si="4"/>
        <v>252</v>
      </c>
      <c r="J510" s="69">
        <f t="shared" si="5"/>
        <v>254.4</v>
      </c>
      <c r="K510" s="69">
        <f t="shared" si="6"/>
        <v>256.8</v>
      </c>
      <c r="L510" s="69">
        <f t="array" ref="L510">D510*1.08</f>
        <v>259.2</v>
      </c>
      <c r="M510" s="69">
        <f t="shared" si="7"/>
        <v>261.6</v>
      </c>
      <c r="N510" s="69">
        <f t="array" ref="N510">D510*1.1</f>
        <v>264</v>
      </c>
      <c r="O510" s="69">
        <f t="shared" si="8"/>
        <v>266.4</v>
      </c>
      <c r="P510" s="69">
        <f t="shared" si="9"/>
        <v>268.8</v>
      </c>
      <c r="Q510" s="69">
        <f t="shared" si="10"/>
        <v>271.2</v>
      </c>
      <c r="R510" s="69">
        <f t="shared" si="11"/>
        <v>273.6</v>
      </c>
      <c r="S510" s="69">
        <f t="shared" si="12"/>
        <v>276</v>
      </c>
      <c r="T510" s="69">
        <f t="shared" si="13"/>
        <v>278.4</v>
      </c>
      <c r="U510" s="69">
        <f t="shared" si="14"/>
        <v>280.8</v>
      </c>
      <c r="V510" s="69">
        <f t="shared" si="15"/>
        <v>283.2</v>
      </c>
      <c r="W510" s="69">
        <f t="shared" si="16"/>
        <v>285.6</v>
      </c>
      <c r="X510" s="69">
        <f t="shared" si="17"/>
        <v>288</v>
      </c>
      <c r="Y510" s="69">
        <f t="shared" si="18"/>
        <v>290.4</v>
      </c>
      <c r="Z510" s="69">
        <f t="shared" si="19"/>
        <v>292.8</v>
      </c>
      <c r="AA510" s="69">
        <f t="shared" si="20"/>
        <v>295.2</v>
      </c>
      <c r="AB510" s="69">
        <f t="shared" si="21"/>
        <v>297.6</v>
      </c>
      <c r="AC510" s="69">
        <f t="shared" si="22"/>
        <v>300</v>
      </c>
      <c r="AD510" s="69">
        <f t="shared" si="23"/>
        <v>302.4</v>
      </c>
      <c r="AE510" s="69">
        <f t="shared" si="24"/>
        <v>304.8</v>
      </c>
      <c r="AF510" s="69">
        <f t="shared" si="25"/>
        <v>307.2</v>
      </c>
      <c r="AG510" s="69">
        <f t="shared" si="26"/>
        <v>309.6</v>
      </c>
      <c r="AH510" s="69">
        <f t="shared" si="27"/>
        <v>312</v>
      </c>
    </row>
    <row r="511">
      <c r="B511" s="116" t="s">
        <v>945</v>
      </c>
      <c r="C511" s="116" t="s">
        <v>946</v>
      </c>
      <c r="D511" s="32">
        <v>240.0</v>
      </c>
      <c r="E511" s="62">
        <f t="shared" si="28"/>
        <v>242.4</v>
      </c>
      <c r="F511" s="68">
        <f t="shared" si="1"/>
        <v>244.8</v>
      </c>
      <c r="G511" s="68">
        <f t="shared" si="2"/>
        <v>247.2</v>
      </c>
      <c r="H511" s="69">
        <f t="shared" si="3"/>
        <v>249.6</v>
      </c>
      <c r="I511" s="69">
        <f t="shared" si="4"/>
        <v>252</v>
      </c>
      <c r="J511" s="69">
        <f t="shared" si="5"/>
        <v>254.4</v>
      </c>
      <c r="K511" s="69">
        <f t="shared" si="6"/>
        <v>256.8</v>
      </c>
      <c r="L511" s="69">
        <f t="array" ref="L511">D511*1.08</f>
        <v>259.2</v>
      </c>
      <c r="M511" s="69">
        <f t="shared" si="7"/>
        <v>261.6</v>
      </c>
      <c r="N511" s="69">
        <f t="array" ref="N511">D511*1.1</f>
        <v>264</v>
      </c>
      <c r="O511" s="69">
        <f t="shared" si="8"/>
        <v>266.4</v>
      </c>
      <c r="P511" s="69">
        <f t="shared" si="9"/>
        <v>268.8</v>
      </c>
      <c r="Q511" s="69">
        <f t="shared" si="10"/>
        <v>271.2</v>
      </c>
      <c r="R511" s="69">
        <f t="shared" si="11"/>
        <v>273.6</v>
      </c>
      <c r="S511" s="69">
        <f t="shared" si="12"/>
        <v>276</v>
      </c>
      <c r="T511" s="69">
        <f t="shared" si="13"/>
        <v>278.4</v>
      </c>
      <c r="U511" s="69">
        <f t="shared" si="14"/>
        <v>280.8</v>
      </c>
      <c r="V511" s="69">
        <f t="shared" si="15"/>
        <v>283.2</v>
      </c>
      <c r="W511" s="69">
        <f t="shared" si="16"/>
        <v>285.6</v>
      </c>
      <c r="X511" s="69">
        <f t="shared" si="17"/>
        <v>288</v>
      </c>
      <c r="Y511" s="69">
        <f t="shared" si="18"/>
        <v>290.4</v>
      </c>
      <c r="Z511" s="69">
        <f t="shared" si="19"/>
        <v>292.8</v>
      </c>
      <c r="AA511" s="69">
        <f t="shared" si="20"/>
        <v>295.2</v>
      </c>
      <c r="AB511" s="69">
        <f t="shared" si="21"/>
        <v>297.6</v>
      </c>
      <c r="AC511" s="69">
        <f t="shared" si="22"/>
        <v>300</v>
      </c>
      <c r="AD511" s="69">
        <f t="shared" si="23"/>
        <v>302.4</v>
      </c>
      <c r="AE511" s="69">
        <f t="shared" si="24"/>
        <v>304.8</v>
      </c>
      <c r="AF511" s="69">
        <f t="shared" si="25"/>
        <v>307.2</v>
      </c>
      <c r="AG511" s="69">
        <f t="shared" si="26"/>
        <v>309.6</v>
      </c>
      <c r="AH511" s="69">
        <f t="shared" si="27"/>
        <v>312</v>
      </c>
    </row>
    <row r="512">
      <c r="B512" s="116" t="s">
        <v>947</v>
      </c>
      <c r="C512" s="116" t="s">
        <v>948</v>
      </c>
      <c r="D512" s="32">
        <v>240.0</v>
      </c>
      <c r="E512" s="62">
        <f t="shared" si="28"/>
        <v>242.4</v>
      </c>
      <c r="F512" s="68">
        <f t="shared" si="1"/>
        <v>244.8</v>
      </c>
      <c r="G512" s="68">
        <f t="shared" si="2"/>
        <v>247.2</v>
      </c>
      <c r="H512" s="69">
        <f t="shared" si="3"/>
        <v>249.6</v>
      </c>
      <c r="I512" s="69">
        <f t="shared" si="4"/>
        <v>252</v>
      </c>
      <c r="J512" s="69">
        <f t="shared" si="5"/>
        <v>254.4</v>
      </c>
      <c r="K512" s="69">
        <f t="shared" si="6"/>
        <v>256.8</v>
      </c>
      <c r="L512" s="69">
        <f t="array" ref="L512">D512*1.08</f>
        <v>259.2</v>
      </c>
      <c r="M512" s="69">
        <f t="shared" si="7"/>
        <v>261.6</v>
      </c>
      <c r="N512" s="69">
        <f t="array" ref="N512">D512*1.1</f>
        <v>264</v>
      </c>
      <c r="O512" s="69">
        <f t="shared" si="8"/>
        <v>266.4</v>
      </c>
      <c r="P512" s="69">
        <f t="shared" si="9"/>
        <v>268.8</v>
      </c>
      <c r="Q512" s="69">
        <f t="shared" si="10"/>
        <v>271.2</v>
      </c>
      <c r="R512" s="69">
        <f t="shared" si="11"/>
        <v>273.6</v>
      </c>
      <c r="S512" s="69">
        <f t="shared" si="12"/>
        <v>276</v>
      </c>
      <c r="T512" s="69">
        <f t="shared" si="13"/>
        <v>278.4</v>
      </c>
      <c r="U512" s="69">
        <f t="shared" si="14"/>
        <v>280.8</v>
      </c>
      <c r="V512" s="69">
        <f t="shared" si="15"/>
        <v>283.2</v>
      </c>
      <c r="W512" s="69">
        <f t="shared" si="16"/>
        <v>285.6</v>
      </c>
      <c r="X512" s="69">
        <f t="shared" si="17"/>
        <v>288</v>
      </c>
      <c r="Y512" s="69">
        <f t="shared" si="18"/>
        <v>290.4</v>
      </c>
      <c r="Z512" s="69">
        <f t="shared" si="19"/>
        <v>292.8</v>
      </c>
      <c r="AA512" s="69">
        <f t="shared" si="20"/>
        <v>295.2</v>
      </c>
      <c r="AB512" s="69">
        <f t="shared" si="21"/>
        <v>297.6</v>
      </c>
      <c r="AC512" s="69">
        <f t="shared" si="22"/>
        <v>300</v>
      </c>
      <c r="AD512" s="69">
        <f t="shared" si="23"/>
        <v>302.4</v>
      </c>
      <c r="AE512" s="69">
        <f t="shared" si="24"/>
        <v>304.8</v>
      </c>
      <c r="AF512" s="69">
        <f t="shared" si="25"/>
        <v>307.2</v>
      </c>
      <c r="AG512" s="69">
        <f t="shared" si="26"/>
        <v>309.6</v>
      </c>
      <c r="AH512" s="69">
        <f t="shared" si="27"/>
        <v>312</v>
      </c>
    </row>
    <row r="513">
      <c r="B513" s="116" t="s">
        <v>949</v>
      </c>
      <c r="C513" s="116" t="s">
        <v>950</v>
      </c>
      <c r="D513" s="32">
        <v>240.0</v>
      </c>
      <c r="E513" s="62">
        <f t="shared" si="28"/>
        <v>242.4</v>
      </c>
      <c r="F513" s="68">
        <f t="shared" si="1"/>
        <v>244.8</v>
      </c>
      <c r="G513" s="68">
        <f t="shared" si="2"/>
        <v>247.2</v>
      </c>
      <c r="H513" s="69">
        <f t="shared" si="3"/>
        <v>249.6</v>
      </c>
      <c r="I513" s="69">
        <f t="shared" si="4"/>
        <v>252</v>
      </c>
      <c r="J513" s="69">
        <f t="shared" si="5"/>
        <v>254.4</v>
      </c>
      <c r="K513" s="69">
        <f t="shared" si="6"/>
        <v>256.8</v>
      </c>
      <c r="L513" s="69">
        <f t="array" ref="L513">D513*1.08</f>
        <v>259.2</v>
      </c>
      <c r="M513" s="69">
        <f t="shared" si="7"/>
        <v>261.6</v>
      </c>
      <c r="N513" s="69">
        <f t="array" ref="N513">D513*1.1</f>
        <v>264</v>
      </c>
      <c r="O513" s="69">
        <f t="shared" si="8"/>
        <v>266.4</v>
      </c>
      <c r="P513" s="69">
        <f t="shared" si="9"/>
        <v>268.8</v>
      </c>
      <c r="Q513" s="69">
        <f t="shared" si="10"/>
        <v>271.2</v>
      </c>
      <c r="R513" s="69">
        <f t="shared" si="11"/>
        <v>273.6</v>
      </c>
      <c r="S513" s="69">
        <f t="shared" si="12"/>
        <v>276</v>
      </c>
      <c r="T513" s="69">
        <f t="shared" si="13"/>
        <v>278.4</v>
      </c>
      <c r="U513" s="69">
        <f t="shared" si="14"/>
        <v>280.8</v>
      </c>
      <c r="V513" s="69">
        <f t="shared" si="15"/>
        <v>283.2</v>
      </c>
      <c r="W513" s="69">
        <f t="shared" si="16"/>
        <v>285.6</v>
      </c>
      <c r="X513" s="69">
        <f t="shared" si="17"/>
        <v>288</v>
      </c>
      <c r="Y513" s="69">
        <f t="shared" si="18"/>
        <v>290.4</v>
      </c>
      <c r="Z513" s="69">
        <f t="shared" si="19"/>
        <v>292.8</v>
      </c>
      <c r="AA513" s="69">
        <f t="shared" si="20"/>
        <v>295.2</v>
      </c>
      <c r="AB513" s="69">
        <f t="shared" si="21"/>
        <v>297.6</v>
      </c>
      <c r="AC513" s="69">
        <f t="shared" si="22"/>
        <v>300</v>
      </c>
      <c r="AD513" s="69">
        <f t="shared" si="23"/>
        <v>302.4</v>
      </c>
      <c r="AE513" s="69">
        <f t="shared" si="24"/>
        <v>304.8</v>
      </c>
      <c r="AF513" s="69">
        <f t="shared" si="25"/>
        <v>307.2</v>
      </c>
      <c r="AG513" s="69">
        <f t="shared" si="26"/>
        <v>309.6</v>
      </c>
      <c r="AH513" s="69">
        <f t="shared" si="27"/>
        <v>312</v>
      </c>
    </row>
    <row r="514">
      <c r="B514" s="116" t="s">
        <v>951</v>
      </c>
      <c r="C514" s="116" t="s">
        <v>952</v>
      </c>
      <c r="D514" s="32">
        <v>240.0</v>
      </c>
      <c r="E514" s="62">
        <f t="shared" si="28"/>
        <v>242.4</v>
      </c>
      <c r="F514" s="68">
        <f t="shared" si="1"/>
        <v>244.8</v>
      </c>
      <c r="G514" s="68">
        <f t="shared" si="2"/>
        <v>247.2</v>
      </c>
      <c r="H514" s="69">
        <f t="shared" si="3"/>
        <v>249.6</v>
      </c>
      <c r="I514" s="69">
        <f t="shared" si="4"/>
        <v>252</v>
      </c>
      <c r="J514" s="69">
        <f t="shared" si="5"/>
        <v>254.4</v>
      </c>
      <c r="K514" s="69">
        <f t="shared" si="6"/>
        <v>256.8</v>
      </c>
      <c r="L514" s="69">
        <f t="array" ref="L514">D514*1.08</f>
        <v>259.2</v>
      </c>
      <c r="M514" s="69">
        <f t="shared" si="7"/>
        <v>261.6</v>
      </c>
      <c r="N514" s="69">
        <f t="array" ref="N514">D514*1.1</f>
        <v>264</v>
      </c>
      <c r="O514" s="69">
        <f t="shared" si="8"/>
        <v>266.4</v>
      </c>
      <c r="P514" s="69">
        <f t="shared" si="9"/>
        <v>268.8</v>
      </c>
      <c r="Q514" s="69">
        <f t="shared" si="10"/>
        <v>271.2</v>
      </c>
      <c r="R514" s="69">
        <f t="shared" si="11"/>
        <v>273.6</v>
      </c>
      <c r="S514" s="69">
        <f t="shared" si="12"/>
        <v>276</v>
      </c>
      <c r="T514" s="69">
        <f t="shared" si="13"/>
        <v>278.4</v>
      </c>
      <c r="U514" s="69">
        <f t="shared" si="14"/>
        <v>280.8</v>
      </c>
      <c r="V514" s="69">
        <f t="shared" si="15"/>
        <v>283.2</v>
      </c>
      <c r="W514" s="69">
        <f t="shared" si="16"/>
        <v>285.6</v>
      </c>
      <c r="X514" s="69">
        <f t="shared" si="17"/>
        <v>288</v>
      </c>
      <c r="Y514" s="69">
        <f t="shared" si="18"/>
        <v>290.4</v>
      </c>
      <c r="Z514" s="69">
        <f t="shared" si="19"/>
        <v>292.8</v>
      </c>
      <c r="AA514" s="69">
        <f t="shared" si="20"/>
        <v>295.2</v>
      </c>
      <c r="AB514" s="69">
        <f t="shared" si="21"/>
        <v>297.6</v>
      </c>
      <c r="AC514" s="69">
        <f t="shared" si="22"/>
        <v>300</v>
      </c>
      <c r="AD514" s="69">
        <f t="shared" si="23"/>
        <v>302.4</v>
      </c>
      <c r="AE514" s="69">
        <f t="shared" si="24"/>
        <v>304.8</v>
      </c>
      <c r="AF514" s="69">
        <f t="shared" si="25"/>
        <v>307.2</v>
      </c>
      <c r="AG514" s="69">
        <f t="shared" si="26"/>
        <v>309.6</v>
      </c>
      <c r="AH514" s="69">
        <f t="shared" si="27"/>
        <v>312</v>
      </c>
    </row>
    <row r="515">
      <c r="B515" s="116" t="s">
        <v>953</v>
      </c>
      <c r="C515" s="116" t="s">
        <v>954</v>
      </c>
      <c r="D515" s="32">
        <v>240.0</v>
      </c>
      <c r="E515" s="62">
        <f t="shared" si="28"/>
        <v>242.4</v>
      </c>
      <c r="F515" s="68">
        <f t="shared" si="1"/>
        <v>244.8</v>
      </c>
      <c r="G515" s="68">
        <f t="shared" si="2"/>
        <v>247.2</v>
      </c>
      <c r="H515" s="69">
        <f t="shared" si="3"/>
        <v>249.6</v>
      </c>
      <c r="I515" s="69">
        <f t="shared" si="4"/>
        <v>252</v>
      </c>
      <c r="J515" s="69">
        <f t="shared" si="5"/>
        <v>254.4</v>
      </c>
      <c r="K515" s="69">
        <f t="shared" si="6"/>
        <v>256.8</v>
      </c>
      <c r="L515" s="69">
        <f t="array" ref="L515">D515*1.08</f>
        <v>259.2</v>
      </c>
      <c r="M515" s="69">
        <f t="shared" si="7"/>
        <v>261.6</v>
      </c>
      <c r="N515" s="69">
        <f t="array" ref="N515">D515*1.1</f>
        <v>264</v>
      </c>
      <c r="O515" s="69">
        <f t="shared" si="8"/>
        <v>266.4</v>
      </c>
      <c r="P515" s="69">
        <f t="shared" si="9"/>
        <v>268.8</v>
      </c>
      <c r="Q515" s="69">
        <f t="shared" si="10"/>
        <v>271.2</v>
      </c>
      <c r="R515" s="69">
        <f t="shared" si="11"/>
        <v>273.6</v>
      </c>
      <c r="S515" s="69">
        <f t="shared" si="12"/>
        <v>276</v>
      </c>
      <c r="T515" s="69">
        <f t="shared" si="13"/>
        <v>278.4</v>
      </c>
      <c r="U515" s="69">
        <f t="shared" si="14"/>
        <v>280.8</v>
      </c>
      <c r="V515" s="69">
        <f t="shared" si="15"/>
        <v>283.2</v>
      </c>
      <c r="W515" s="69">
        <f t="shared" si="16"/>
        <v>285.6</v>
      </c>
      <c r="X515" s="69">
        <f t="shared" si="17"/>
        <v>288</v>
      </c>
      <c r="Y515" s="69">
        <f t="shared" si="18"/>
        <v>290.4</v>
      </c>
      <c r="Z515" s="69">
        <f t="shared" si="19"/>
        <v>292.8</v>
      </c>
      <c r="AA515" s="69">
        <f t="shared" si="20"/>
        <v>295.2</v>
      </c>
      <c r="AB515" s="69">
        <f t="shared" si="21"/>
        <v>297.6</v>
      </c>
      <c r="AC515" s="69">
        <f t="shared" si="22"/>
        <v>300</v>
      </c>
      <c r="AD515" s="69">
        <f t="shared" si="23"/>
        <v>302.4</v>
      </c>
      <c r="AE515" s="69">
        <f t="shared" si="24"/>
        <v>304.8</v>
      </c>
      <c r="AF515" s="69">
        <f t="shared" si="25"/>
        <v>307.2</v>
      </c>
      <c r="AG515" s="69">
        <f t="shared" si="26"/>
        <v>309.6</v>
      </c>
      <c r="AH515" s="69">
        <f t="shared" si="27"/>
        <v>312</v>
      </c>
    </row>
    <row r="516">
      <c r="B516" s="116" t="s">
        <v>955</v>
      </c>
      <c r="C516" s="116" t="s">
        <v>956</v>
      </c>
      <c r="D516" s="32">
        <v>240.0</v>
      </c>
      <c r="E516" s="62">
        <f t="shared" si="28"/>
        <v>242.4</v>
      </c>
      <c r="F516" s="68">
        <f t="shared" si="1"/>
        <v>244.8</v>
      </c>
      <c r="G516" s="68">
        <f t="shared" si="2"/>
        <v>247.2</v>
      </c>
      <c r="H516" s="69">
        <f t="shared" si="3"/>
        <v>249.6</v>
      </c>
      <c r="I516" s="69">
        <f t="shared" si="4"/>
        <v>252</v>
      </c>
      <c r="J516" s="69">
        <f t="shared" si="5"/>
        <v>254.4</v>
      </c>
      <c r="K516" s="69">
        <f t="shared" si="6"/>
        <v>256.8</v>
      </c>
      <c r="L516" s="69">
        <f t="array" ref="L516">D516*1.08</f>
        <v>259.2</v>
      </c>
      <c r="M516" s="69">
        <f t="shared" si="7"/>
        <v>261.6</v>
      </c>
      <c r="N516" s="69">
        <f t="array" ref="N516">D516*1.1</f>
        <v>264</v>
      </c>
      <c r="O516" s="69">
        <f t="shared" si="8"/>
        <v>266.4</v>
      </c>
      <c r="P516" s="69">
        <f t="shared" si="9"/>
        <v>268.8</v>
      </c>
      <c r="Q516" s="69">
        <f t="shared" si="10"/>
        <v>271.2</v>
      </c>
      <c r="R516" s="69">
        <f t="shared" si="11"/>
        <v>273.6</v>
      </c>
      <c r="S516" s="69">
        <f t="shared" si="12"/>
        <v>276</v>
      </c>
      <c r="T516" s="69">
        <f t="shared" si="13"/>
        <v>278.4</v>
      </c>
      <c r="U516" s="69">
        <f t="shared" si="14"/>
        <v>280.8</v>
      </c>
      <c r="V516" s="69">
        <f t="shared" si="15"/>
        <v>283.2</v>
      </c>
      <c r="W516" s="69">
        <f t="shared" si="16"/>
        <v>285.6</v>
      </c>
      <c r="X516" s="69">
        <f t="shared" si="17"/>
        <v>288</v>
      </c>
      <c r="Y516" s="69">
        <f t="shared" si="18"/>
        <v>290.4</v>
      </c>
      <c r="Z516" s="69">
        <f t="shared" si="19"/>
        <v>292.8</v>
      </c>
      <c r="AA516" s="69">
        <f t="shared" si="20"/>
        <v>295.2</v>
      </c>
      <c r="AB516" s="69">
        <f t="shared" si="21"/>
        <v>297.6</v>
      </c>
      <c r="AC516" s="69">
        <f t="shared" si="22"/>
        <v>300</v>
      </c>
      <c r="AD516" s="69">
        <f t="shared" si="23"/>
        <v>302.4</v>
      </c>
      <c r="AE516" s="69">
        <f t="shared" si="24"/>
        <v>304.8</v>
      </c>
      <c r="AF516" s="69">
        <f t="shared" si="25"/>
        <v>307.2</v>
      </c>
      <c r="AG516" s="69">
        <f t="shared" si="26"/>
        <v>309.6</v>
      </c>
      <c r="AH516" s="69">
        <f t="shared" si="27"/>
        <v>312</v>
      </c>
    </row>
    <row r="517">
      <c r="B517" s="116" t="s">
        <v>957</v>
      </c>
      <c r="C517" s="116" t="s">
        <v>958</v>
      </c>
      <c r="D517" s="32">
        <v>240.0</v>
      </c>
      <c r="E517" s="62">
        <f t="shared" si="28"/>
        <v>242.4</v>
      </c>
      <c r="F517" s="68">
        <f t="shared" si="1"/>
        <v>244.8</v>
      </c>
      <c r="G517" s="68">
        <f t="shared" si="2"/>
        <v>247.2</v>
      </c>
      <c r="H517" s="69">
        <f t="shared" si="3"/>
        <v>249.6</v>
      </c>
      <c r="I517" s="69">
        <f t="shared" si="4"/>
        <v>252</v>
      </c>
      <c r="J517" s="69">
        <f t="shared" si="5"/>
        <v>254.4</v>
      </c>
      <c r="K517" s="69">
        <f t="shared" si="6"/>
        <v>256.8</v>
      </c>
      <c r="L517" s="69">
        <f t="array" ref="L517">D517*1.08</f>
        <v>259.2</v>
      </c>
      <c r="M517" s="69">
        <f t="shared" si="7"/>
        <v>261.6</v>
      </c>
      <c r="N517" s="69">
        <f t="array" ref="N517">D517*1.1</f>
        <v>264</v>
      </c>
      <c r="O517" s="69">
        <f t="shared" si="8"/>
        <v>266.4</v>
      </c>
      <c r="P517" s="69">
        <f t="shared" si="9"/>
        <v>268.8</v>
      </c>
      <c r="Q517" s="69">
        <f t="shared" si="10"/>
        <v>271.2</v>
      </c>
      <c r="R517" s="69">
        <f t="shared" si="11"/>
        <v>273.6</v>
      </c>
      <c r="S517" s="69">
        <f t="shared" si="12"/>
        <v>276</v>
      </c>
      <c r="T517" s="69">
        <f t="shared" si="13"/>
        <v>278.4</v>
      </c>
      <c r="U517" s="69">
        <f t="shared" si="14"/>
        <v>280.8</v>
      </c>
      <c r="V517" s="69">
        <f t="shared" si="15"/>
        <v>283.2</v>
      </c>
      <c r="W517" s="69">
        <f t="shared" si="16"/>
        <v>285.6</v>
      </c>
      <c r="X517" s="69">
        <f t="shared" si="17"/>
        <v>288</v>
      </c>
      <c r="Y517" s="69">
        <f t="shared" si="18"/>
        <v>290.4</v>
      </c>
      <c r="Z517" s="69">
        <f t="shared" si="19"/>
        <v>292.8</v>
      </c>
      <c r="AA517" s="69">
        <f t="shared" si="20"/>
        <v>295.2</v>
      </c>
      <c r="AB517" s="69">
        <f t="shared" si="21"/>
        <v>297.6</v>
      </c>
      <c r="AC517" s="69">
        <f t="shared" si="22"/>
        <v>300</v>
      </c>
      <c r="AD517" s="69">
        <f t="shared" si="23"/>
        <v>302.4</v>
      </c>
      <c r="AE517" s="69">
        <f t="shared" si="24"/>
        <v>304.8</v>
      </c>
      <c r="AF517" s="69">
        <f t="shared" si="25"/>
        <v>307.2</v>
      </c>
      <c r="AG517" s="69">
        <f t="shared" si="26"/>
        <v>309.6</v>
      </c>
      <c r="AH517" s="69">
        <f t="shared" si="27"/>
        <v>312</v>
      </c>
    </row>
    <row r="518">
      <c r="B518" s="116" t="s">
        <v>959</v>
      </c>
      <c r="C518" s="116" t="s">
        <v>960</v>
      </c>
      <c r="D518" s="32">
        <v>240.0</v>
      </c>
      <c r="E518" s="62">
        <f t="shared" si="28"/>
        <v>242.4</v>
      </c>
      <c r="F518" s="68">
        <f t="shared" si="1"/>
        <v>244.8</v>
      </c>
      <c r="G518" s="68">
        <f t="shared" si="2"/>
        <v>247.2</v>
      </c>
      <c r="H518" s="69">
        <f t="shared" si="3"/>
        <v>249.6</v>
      </c>
      <c r="I518" s="69">
        <f t="shared" si="4"/>
        <v>252</v>
      </c>
      <c r="J518" s="69">
        <f t="shared" si="5"/>
        <v>254.4</v>
      </c>
      <c r="K518" s="69">
        <f t="shared" si="6"/>
        <v>256.8</v>
      </c>
      <c r="L518" s="69">
        <f t="array" ref="L518">D518*1.08</f>
        <v>259.2</v>
      </c>
      <c r="M518" s="69">
        <f t="shared" si="7"/>
        <v>261.6</v>
      </c>
      <c r="N518" s="69">
        <f t="array" ref="N518">D518*1.1</f>
        <v>264</v>
      </c>
      <c r="O518" s="69">
        <f t="shared" si="8"/>
        <v>266.4</v>
      </c>
      <c r="P518" s="69">
        <f t="shared" si="9"/>
        <v>268.8</v>
      </c>
      <c r="Q518" s="69">
        <f t="shared" si="10"/>
        <v>271.2</v>
      </c>
      <c r="R518" s="69">
        <f t="shared" si="11"/>
        <v>273.6</v>
      </c>
      <c r="S518" s="69">
        <f t="shared" si="12"/>
        <v>276</v>
      </c>
      <c r="T518" s="69">
        <f t="shared" si="13"/>
        <v>278.4</v>
      </c>
      <c r="U518" s="69">
        <f t="shared" si="14"/>
        <v>280.8</v>
      </c>
      <c r="V518" s="69">
        <f t="shared" si="15"/>
        <v>283.2</v>
      </c>
      <c r="W518" s="69">
        <f t="shared" si="16"/>
        <v>285.6</v>
      </c>
      <c r="X518" s="69">
        <f t="shared" si="17"/>
        <v>288</v>
      </c>
      <c r="Y518" s="69">
        <f t="shared" si="18"/>
        <v>290.4</v>
      </c>
      <c r="Z518" s="69">
        <f t="shared" si="19"/>
        <v>292.8</v>
      </c>
      <c r="AA518" s="69">
        <f t="shared" si="20"/>
        <v>295.2</v>
      </c>
      <c r="AB518" s="69">
        <f t="shared" si="21"/>
        <v>297.6</v>
      </c>
      <c r="AC518" s="69">
        <f t="shared" si="22"/>
        <v>300</v>
      </c>
      <c r="AD518" s="69">
        <f t="shared" si="23"/>
        <v>302.4</v>
      </c>
      <c r="AE518" s="69">
        <f t="shared" si="24"/>
        <v>304.8</v>
      </c>
      <c r="AF518" s="69">
        <f t="shared" si="25"/>
        <v>307.2</v>
      </c>
      <c r="AG518" s="69">
        <f t="shared" si="26"/>
        <v>309.6</v>
      </c>
      <c r="AH518" s="69">
        <f t="shared" si="27"/>
        <v>312</v>
      </c>
    </row>
    <row r="519">
      <c r="B519" s="116" t="s">
        <v>961</v>
      </c>
      <c r="C519" s="116" t="s">
        <v>962</v>
      </c>
      <c r="D519" s="32">
        <v>240.0</v>
      </c>
      <c r="E519" s="62">
        <f t="shared" si="28"/>
        <v>242.4</v>
      </c>
      <c r="F519" s="68">
        <f t="shared" si="1"/>
        <v>244.8</v>
      </c>
      <c r="G519" s="68">
        <f t="shared" si="2"/>
        <v>247.2</v>
      </c>
      <c r="H519" s="69">
        <f t="shared" si="3"/>
        <v>249.6</v>
      </c>
      <c r="I519" s="69">
        <f t="shared" si="4"/>
        <v>252</v>
      </c>
      <c r="J519" s="69">
        <f t="shared" si="5"/>
        <v>254.4</v>
      </c>
      <c r="K519" s="69">
        <f t="shared" si="6"/>
        <v>256.8</v>
      </c>
      <c r="L519" s="69">
        <f t="array" ref="L519">D519*1.08</f>
        <v>259.2</v>
      </c>
      <c r="M519" s="69">
        <f t="shared" si="7"/>
        <v>261.6</v>
      </c>
      <c r="N519" s="69">
        <f t="array" ref="N519">D519*1.1</f>
        <v>264</v>
      </c>
      <c r="O519" s="69">
        <f t="shared" si="8"/>
        <v>266.4</v>
      </c>
      <c r="P519" s="69">
        <f t="shared" si="9"/>
        <v>268.8</v>
      </c>
      <c r="Q519" s="69">
        <f t="shared" si="10"/>
        <v>271.2</v>
      </c>
      <c r="R519" s="69">
        <f t="shared" si="11"/>
        <v>273.6</v>
      </c>
      <c r="S519" s="69">
        <f t="shared" si="12"/>
        <v>276</v>
      </c>
      <c r="T519" s="69">
        <f t="shared" si="13"/>
        <v>278.4</v>
      </c>
      <c r="U519" s="69">
        <f t="shared" si="14"/>
        <v>280.8</v>
      </c>
      <c r="V519" s="69">
        <f t="shared" si="15"/>
        <v>283.2</v>
      </c>
      <c r="W519" s="69">
        <f t="shared" si="16"/>
        <v>285.6</v>
      </c>
      <c r="X519" s="69">
        <f t="shared" si="17"/>
        <v>288</v>
      </c>
      <c r="Y519" s="69">
        <f t="shared" si="18"/>
        <v>290.4</v>
      </c>
      <c r="Z519" s="69">
        <f t="shared" si="19"/>
        <v>292.8</v>
      </c>
      <c r="AA519" s="69">
        <f t="shared" si="20"/>
        <v>295.2</v>
      </c>
      <c r="AB519" s="69">
        <f t="shared" si="21"/>
        <v>297.6</v>
      </c>
      <c r="AC519" s="69">
        <f t="shared" si="22"/>
        <v>300</v>
      </c>
      <c r="AD519" s="69">
        <f t="shared" si="23"/>
        <v>302.4</v>
      </c>
      <c r="AE519" s="69">
        <f t="shared" si="24"/>
        <v>304.8</v>
      </c>
      <c r="AF519" s="69">
        <f t="shared" si="25"/>
        <v>307.2</v>
      </c>
      <c r="AG519" s="69">
        <f t="shared" si="26"/>
        <v>309.6</v>
      </c>
      <c r="AH519" s="69">
        <f t="shared" si="27"/>
        <v>312</v>
      </c>
    </row>
    <row r="520">
      <c r="B520" s="116" t="s">
        <v>963</v>
      </c>
      <c r="C520" s="116" t="s">
        <v>964</v>
      </c>
      <c r="D520" s="32">
        <v>240.0</v>
      </c>
      <c r="E520" s="62">
        <f t="shared" si="28"/>
        <v>242.4</v>
      </c>
      <c r="F520" s="68">
        <f t="shared" si="1"/>
        <v>244.8</v>
      </c>
      <c r="G520" s="68">
        <f t="shared" si="2"/>
        <v>247.2</v>
      </c>
      <c r="H520" s="69">
        <f t="shared" si="3"/>
        <v>249.6</v>
      </c>
      <c r="I520" s="69">
        <f t="shared" si="4"/>
        <v>252</v>
      </c>
      <c r="J520" s="69">
        <f t="shared" si="5"/>
        <v>254.4</v>
      </c>
      <c r="K520" s="69">
        <f t="shared" si="6"/>
        <v>256.8</v>
      </c>
      <c r="L520" s="69">
        <f t="array" ref="L520">D520*1.08</f>
        <v>259.2</v>
      </c>
      <c r="M520" s="69">
        <f t="shared" si="7"/>
        <v>261.6</v>
      </c>
      <c r="N520" s="69">
        <f t="array" ref="N520">D520*1.1</f>
        <v>264</v>
      </c>
      <c r="O520" s="69">
        <f t="shared" si="8"/>
        <v>266.4</v>
      </c>
      <c r="P520" s="69">
        <f t="shared" si="9"/>
        <v>268.8</v>
      </c>
      <c r="Q520" s="69">
        <f t="shared" si="10"/>
        <v>271.2</v>
      </c>
      <c r="R520" s="69">
        <f t="shared" si="11"/>
        <v>273.6</v>
      </c>
      <c r="S520" s="69">
        <f t="shared" si="12"/>
        <v>276</v>
      </c>
      <c r="T520" s="69">
        <f t="shared" si="13"/>
        <v>278.4</v>
      </c>
      <c r="U520" s="69">
        <f t="shared" si="14"/>
        <v>280.8</v>
      </c>
      <c r="V520" s="69">
        <f t="shared" si="15"/>
        <v>283.2</v>
      </c>
      <c r="W520" s="69">
        <f t="shared" si="16"/>
        <v>285.6</v>
      </c>
      <c r="X520" s="69">
        <f t="shared" si="17"/>
        <v>288</v>
      </c>
      <c r="Y520" s="69">
        <f t="shared" si="18"/>
        <v>290.4</v>
      </c>
      <c r="Z520" s="69">
        <f t="shared" si="19"/>
        <v>292.8</v>
      </c>
      <c r="AA520" s="69">
        <f t="shared" si="20"/>
        <v>295.2</v>
      </c>
      <c r="AB520" s="69">
        <f t="shared" si="21"/>
        <v>297.6</v>
      </c>
      <c r="AC520" s="69">
        <f t="shared" si="22"/>
        <v>300</v>
      </c>
      <c r="AD520" s="69">
        <f t="shared" si="23"/>
        <v>302.4</v>
      </c>
      <c r="AE520" s="69">
        <f t="shared" si="24"/>
        <v>304.8</v>
      </c>
      <c r="AF520" s="69">
        <f t="shared" si="25"/>
        <v>307.2</v>
      </c>
      <c r="AG520" s="69">
        <f t="shared" si="26"/>
        <v>309.6</v>
      </c>
      <c r="AH520" s="69">
        <f t="shared" si="27"/>
        <v>312</v>
      </c>
    </row>
    <row r="521">
      <c r="B521" s="116" t="s">
        <v>965</v>
      </c>
      <c r="C521" s="116" t="s">
        <v>966</v>
      </c>
      <c r="D521" s="32">
        <v>240.0</v>
      </c>
      <c r="E521" s="62">
        <f t="shared" si="28"/>
        <v>242.4</v>
      </c>
      <c r="F521" s="68">
        <f t="shared" si="1"/>
        <v>244.8</v>
      </c>
      <c r="G521" s="68">
        <f t="shared" si="2"/>
        <v>247.2</v>
      </c>
      <c r="H521" s="69">
        <f t="shared" si="3"/>
        <v>249.6</v>
      </c>
      <c r="I521" s="69">
        <f t="shared" si="4"/>
        <v>252</v>
      </c>
      <c r="J521" s="69">
        <f t="shared" si="5"/>
        <v>254.4</v>
      </c>
      <c r="K521" s="69">
        <f t="shared" si="6"/>
        <v>256.8</v>
      </c>
      <c r="L521" s="69">
        <f t="array" ref="L521">D521*1.08</f>
        <v>259.2</v>
      </c>
      <c r="M521" s="69">
        <f t="shared" si="7"/>
        <v>261.6</v>
      </c>
      <c r="N521" s="69">
        <f t="array" ref="N521">D521*1.1</f>
        <v>264</v>
      </c>
      <c r="O521" s="69">
        <f t="shared" si="8"/>
        <v>266.4</v>
      </c>
      <c r="P521" s="69">
        <f t="shared" si="9"/>
        <v>268.8</v>
      </c>
      <c r="Q521" s="69">
        <f t="shared" si="10"/>
        <v>271.2</v>
      </c>
      <c r="R521" s="69">
        <f t="shared" si="11"/>
        <v>273.6</v>
      </c>
      <c r="S521" s="69">
        <f t="shared" si="12"/>
        <v>276</v>
      </c>
      <c r="T521" s="69">
        <f t="shared" si="13"/>
        <v>278.4</v>
      </c>
      <c r="U521" s="69">
        <f t="shared" si="14"/>
        <v>280.8</v>
      </c>
      <c r="V521" s="69">
        <f t="shared" si="15"/>
        <v>283.2</v>
      </c>
      <c r="W521" s="69">
        <f t="shared" si="16"/>
        <v>285.6</v>
      </c>
      <c r="X521" s="69">
        <f t="shared" si="17"/>
        <v>288</v>
      </c>
      <c r="Y521" s="69">
        <f t="shared" si="18"/>
        <v>290.4</v>
      </c>
      <c r="Z521" s="69">
        <f t="shared" si="19"/>
        <v>292.8</v>
      </c>
      <c r="AA521" s="69">
        <f t="shared" si="20"/>
        <v>295.2</v>
      </c>
      <c r="AB521" s="69">
        <f t="shared" si="21"/>
        <v>297.6</v>
      </c>
      <c r="AC521" s="69">
        <f t="shared" si="22"/>
        <v>300</v>
      </c>
      <c r="AD521" s="69">
        <f t="shared" si="23"/>
        <v>302.4</v>
      </c>
      <c r="AE521" s="69">
        <f t="shared" si="24"/>
        <v>304.8</v>
      </c>
      <c r="AF521" s="69">
        <f t="shared" si="25"/>
        <v>307.2</v>
      </c>
      <c r="AG521" s="69">
        <f t="shared" si="26"/>
        <v>309.6</v>
      </c>
      <c r="AH521" s="69">
        <f t="shared" si="27"/>
        <v>312</v>
      </c>
    </row>
    <row r="522">
      <c r="B522" s="116" t="s">
        <v>967</v>
      </c>
      <c r="C522" s="116" t="s">
        <v>968</v>
      </c>
      <c r="D522" s="32">
        <v>240.0</v>
      </c>
      <c r="E522" s="62">
        <f t="shared" si="28"/>
        <v>242.4</v>
      </c>
      <c r="F522" s="68">
        <f t="shared" si="1"/>
        <v>244.8</v>
      </c>
      <c r="G522" s="68">
        <f t="shared" si="2"/>
        <v>247.2</v>
      </c>
      <c r="H522" s="69">
        <f t="shared" si="3"/>
        <v>249.6</v>
      </c>
      <c r="I522" s="69">
        <f t="shared" si="4"/>
        <v>252</v>
      </c>
      <c r="J522" s="69">
        <f t="shared" si="5"/>
        <v>254.4</v>
      </c>
      <c r="K522" s="69">
        <f t="shared" si="6"/>
        <v>256.8</v>
      </c>
      <c r="L522" s="69">
        <f t="array" ref="L522">D522*1.08</f>
        <v>259.2</v>
      </c>
      <c r="M522" s="69">
        <f t="shared" si="7"/>
        <v>261.6</v>
      </c>
      <c r="N522" s="69">
        <f t="array" ref="N522">D522*1.1</f>
        <v>264</v>
      </c>
      <c r="O522" s="69">
        <f t="shared" si="8"/>
        <v>266.4</v>
      </c>
      <c r="P522" s="69">
        <f t="shared" si="9"/>
        <v>268.8</v>
      </c>
      <c r="Q522" s="69">
        <f t="shared" si="10"/>
        <v>271.2</v>
      </c>
      <c r="R522" s="69">
        <f t="shared" si="11"/>
        <v>273.6</v>
      </c>
      <c r="S522" s="69">
        <f t="shared" si="12"/>
        <v>276</v>
      </c>
      <c r="T522" s="69">
        <f t="shared" si="13"/>
        <v>278.4</v>
      </c>
      <c r="U522" s="69">
        <f t="shared" si="14"/>
        <v>280.8</v>
      </c>
      <c r="V522" s="69">
        <f t="shared" si="15"/>
        <v>283.2</v>
      </c>
      <c r="W522" s="69">
        <f t="shared" si="16"/>
        <v>285.6</v>
      </c>
      <c r="X522" s="69">
        <f t="shared" si="17"/>
        <v>288</v>
      </c>
      <c r="Y522" s="69">
        <f t="shared" si="18"/>
        <v>290.4</v>
      </c>
      <c r="Z522" s="69">
        <f t="shared" si="19"/>
        <v>292.8</v>
      </c>
      <c r="AA522" s="69">
        <f t="shared" si="20"/>
        <v>295.2</v>
      </c>
      <c r="AB522" s="69">
        <f t="shared" si="21"/>
        <v>297.6</v>
      </c>
      <c r="AC522" s="69">
        <f t="shared" si="22"/>
        <v>300</v>
      </c>
      <c r="AD522" s="69">
        <f t="shared" si="23"/>
        <v>302.4</v>
      </c>
      <c r="AE522" s="69">
        <f t="shared" si="24"/>
        <v>304.8</v>
      </c>
      <c r="AF522" s="69">
        <f t="shared" si="25"/>
        <v>307.2</v>
      </c>
      <c r="AG522" s="69">
        <f t="shared" si="26"/>
        <v>309.6</v>
      </c>
      <c r="AH522" s="69">
        <f t="shared" si="27"/>
        <v>312</v>
      </c>
    </row>
    <row r="523">
      <c r="B523" s="116" t="s">
        <v>969</v>
      </c>
      <c r="C523" s="116" t="s">
        <v>970</v>
      </c>
      <c r="D523" s="32">
        <v>240.0</v>
      </c>
      <c r="E523" s="62">
        <f t="shared" si="28"/>
        <v>242.4</v>
      </c>
      <c r="F523" s="68">
        <f t="shared" si="1"/>
        <v>244.8</v>
      </c>
      <c r="G523" s="68">
        <f t="shared" si="2"/>
        <v>247.2</v>
      </c>
      <c r="H523" s="69">
        <f t="shared" si="3"/>
        <v>249.6</v>
      </c>
      <c r="I523" s="69">
        <f t="shared" si="4"/>
        <v>252</v>
      </c>
      <c r="J523" s="69">
        <f t="shared" si="5"/>
        <v>254.4</v>
      </c>
      <c r="K523" s="69">
        <f t="shared" si="6"/>
        <v>256.8</v>
      </c>
      <c r="L523" s="69">
        <f t="array" ref="L523">D523*1.08</f>
        <v>259.2</v>
      </c>
      <c r="M523" s="69">
        <f t="shared" si="7"/>
        <v>261.6</v>
      </c>
      <c r="N523" s="69">
        <f t="array" ref="N523">D523*1.1</f>
        <v>264</v>
      </c>
      <c r="O523" s="69">
        <f t="shared" si="8"/>
        <v>266.4</v>
      </c>
      <c r="P523" s="69">
        <f t="shared" si="9"/>
        <v>268.8</v>
      </c>
      <c r="Q523" s="69">
        <f t="shared" si="10"/>
        <v>271.2</v>
      </c>
      <c r="R523" s="69">
        <f t="shared" si="11"/>
        <v>273.6</v>
      </c>
      <c r="S523" s="69">
        <f t="shared" si="12"/>
        <v>276</v>
      </c>
      <c r="T523" s="69">
        <f t="shared" si="13"/>
        <v>278.4</v>
      </c>
      <c r="U523" s="69">
        <f t="shared" si="14"/>
        <v>280.8</v>
      </c>
      <c r="V523" s="69">
        <f t="shared" si="15"/>
        <v>283.2</v>
      </c>
      <c r="W523" s="69">
        <f t="shared" si="16"/>
        <v>285.6</v>
      </c>
      <c r="X523" s="69">
        <f t="shared" si="17"/>
        <v>288</v>
      </c>
      <c r="Y523" s="69">
        <f t="shared" si="18"/>
        <v>290.4</v>
      </c>
      <c r="Z523" s="69">
        <f t="shared" si="19"/>
        <v>292.8</v>
      </c>
      <c r="AA523" s="69">
        <f t="shared" si="20"/>
        <v>295.2</v>
      </c>
      <c r="AB523" s="69">
        <f t="shared" si="21"/>
        <v>297.6</v>
      </c>
      <c r="AC523" s="69">
        <f t="shared" si="22"/>
        <v>300</v>
      </c>
      <c r="AD523" s="69">
        <f t="shared" si="23"/>
        <v>302.4</v>
      </c>
      <c r="AE523" s="69">
        <f t="shared" si="24"/>
        <v>304.8</v>
      </c>
      <c r="AF523" s="69">
        <f t="shared" si="25"/>
        <v>307.2</v>
      </c>
      <c r="AG523" s="69">
        <f t="shared" si="26"/>
        <v>309.6</v>
      </c>
      <c r="AH523" s="69">
        <f t="shared" si="27"/>
        <v>312</v>
      </c>
    </row>
    <row r="524">
      <c r="B524" s="116" t="s">
        <v>971</v>
      </c>
      <c r="C524" s="116" t="s">
        <v>972</v>
      </c>
      <c r="D524" s="32">
        <v>240.0</v>
      </c>
      <c r="E524" s="62">
        <f t="shared" si="28"/>
        <v>242.4</v>
      </c>
      <c r="F524" s="68">
        <f t="shared" si="1"/>
        <v>244.8</v>
      </c>
      <c r="G524" s="68">
        <f t="shared" si="2"/>
        <v>247.2</v>
      </c>
      <c r="H524" s="69">
        <f t="shared" si="3"/>
        <v>249.6</v>
      </c>
      <c r="I524" s="69">
        <f t="shared" si="4"/>
        <v>252</v>
      </c>
      <c r="J524" s="69">
        <f t="shared" si="5"/>
        <v>254.4</v>
      </c>
      <c r="K524" s="69">
        <f t="shared" si="6"/>
        <v>256.8</v>
      </c>
      <c r="L524" s="69">
        <f t="array" ref="L524">D524*1.08</f>
        <v>259.2</v>
      </c>
      <c r="M524" s="69">
        <f t="shared" si="7"/>
        <v>261.6</v>
      </c>
      <c r="N524" s="69">
        <f t="array" ref="N524">D524*1.1</f>
        <v>264</v>
      </c>
      <c r="O524" s="69">
        <f t="shared" si="8"/>
        <v>266.4</v>
      </c>
      <c r="P524" s="69">
        <f t="shared" si="9"/>
        <v>268.8</v>
      </c>
      <c r="Q524" s="69">
        <f t="shared" si="10"/>
        <v>271.2</v>
      </c>
      <c r="R524" s="69">
        <f t="shared" si="11"/>
        <v>273.6</v>
      </c>
      <c r="S524" s="69">
        <f t="shared" si="12"/>
        <v>276</v>
      </c>
      <c r="T524" s="69">
        <f t="shared" si="13"/>
        <v>278.4</v>
      </c>
      <c r="U524" s="69">
        <f t="shared" si="14"/>
        <v>280.8</v>
      </c>
      <c r="V524" s="69">
        <f t="shared" si="15"/>
        <v>283.2</v>
      </c>
      <c r="W524" s="69">
        <f t="shared" si="16"/>
        <v>285.6</v>
      </c>
      <c r="X524" s="69">
        <f t="shared" si="17"/>
        <v>288</v>
      </c>
      <c r="Y524" s="69">
        <f t="shared" si="18"/>
        <v>290.4</v>
      </c>
      <c r="Z524" s="69">
        <f t="shared" si="19"/>
        <v>292.8</v>
      </c>
      <c r="AA524" s="69">
        <f t="shared" si="20"/>
        <v>295.2</v>
      </c>
      <c r="AB524" s="69">
        <f t="shared" si="21"/>
        <v>297.6</v>
      </c>
      <c r="AC524" s="69">
        <f t="shared" si="22"/>
        <v>300</v>
      </c>
      <c r="AD524" s="69">
        <f t="shared" si="23"/>
        <v>302.4</v>
      </c>
      <c r="AE524" s="69">
        <f t="shared" si="24"/>
        <v>304.8</v>
      </c>
      <c r="AF524" s="69">
        <f t="shared" si="25"/>
        <v>307.2</v>
      </c>
      <c r="AG524" s="69">
        <f t="shared" si="26"/>
        <v>309.6</v>
      </c>
      <c r="AH524" s="69">
        <f t="shared" si="27"/>
        <v>312</v>
      </c>
    </row>
    <row r="525">
      <c r="B525" s="116" t="s">
        <v>973</v>
      </c>
      <c r="C525" s="116" t="s">
        <v>974</v>
      </c>
      <c r="D525" s="32">
        <v>240.0</v>
      </c>
      <c r="E525" s="62">
        <f t="shared" si="28"/>
        <v>242.4</v>
      </c>
      <c r="F525" s="68">
        <f t="shared" si="1"/>
        <v>244.8</v>
      </c>
      <c r="G525" s="68">
        <f t="shared" si="2"/>
        <v>247.2</v>
      </c>
      <c r="H525" s="69">
        <f t="shared" si="3"/>
        <v>249.6</v>
      </c>
      <c r="I525" s="69">
        <f t="shared" si="4"/>
        <v>252</v>
      </c>
      <c r="J525" s="69">
        <f t="shared" si="5"/>
        <v>254.4</v>
      </c>
      <c r="K525" s="69">
        <f t="shared" si="6"/>
        <v>256.8</v>
      </c>
      <c r="L525" s="69">
        <f t="array" ref="L525">D525*1.08</f>
        <v>259.2</v>
      </c>
      <c r="M525" s="69">
        <f t="shared" si="7"/>
        <v>261.6</v>
      </c>
      <c r="N525" s="69">
        <f t="array" ref="N525">D525*1.1</f>
        <v>264</v>
      </c>
      <c r="O525" s="69">
        <f t="shared" si="8"/>
        <v>266.4</v>
      </c>
      <c r="P525" s="69">
        <f t="shared" si="9"/>
        <v>268.8</v>
      </c>
      <c r="Q525" s="69">
        <f t="shared" si="10"/>
        <v>271.2</v>
      </c>
      <c r="R525" s="69">
        <f t="shared" si="11"/>
        <v>273.6</v>
      </c>
      <c r="S525" s="69">
        <f t="shared" si="12"/>
        <v>276</v>
      </c>
      <c r="T525" s="69">
        <f t="shared" si="13"/>
        <v>278.4</v>
      </c>
      <c r="U525" s="69">
        <f t="shared" si="14"/>
        <v>280.8</v>
      </c>
      <c r="V525" s="69">
        <f t="shared" si="15"/>
        <v>283.2</v>
      </c>
      <c r="W525" s="69">
        <f t="shared" si="16"/>
        <v>285.6</v>
      </c>
      <c r="X525" s="69">
        <f t="shared" si="17"/>
        <v>288</v>
      </c>
      <c r="Y525" s="69">
        <f t="shared" si="18"/>
        <v>290.4</v>
      </c>
      <c r="Z525" s="69">
        <f t="shared" si="19"/>
        <v>292.8</v>
      </c>
      <c r="AA525" s="69">
        <f t="shared" si="20"/>
        <v>295.2</v>
      </c>
      <c r="AB525" s="69">
        <f t="shared" si="21"/>
        <v>297.6</v>
      </c>
      <c r="AC525" s="69">
        <f t="shared" si="22"/>
        <v>300</v>
      </c>
      <c r="AD525" s="69">
        <f t="shared" si="23"/>
        <v>302.4</v>
      </c>
      <c r="AE525" s="69">
        <f t="shared" si="24"/>
        <v>304.8</v>
      </c>
      <c r="AF525" s="69">
        <f t="shared" si="25"/>
        <v>307.2</v>
      </c>
      <c r="AG525" s="69">
        <f t="shared" si="26"/>
        <v>309.6</v>
      </c>
      <c r="AH525" s="69">
        <f t="shared" si="27"/>
        <v>312</v>
      </c>
    </row>
    <row r="526">
      <c r="B526" s="116" t="s">
        <v>975</v>
      </c>
      <c r="C526" s="116" t="s">
        <v>976</v>
      </c>
      <c r="D526" s="32">
        <v>240.0</v>
      </c>
      <c r="E526" s="62">
        <f t="shared" si="28"/>
        <v>242.4</v>
      </c>
      <c r="F526" s="68">
        <f t="shared" si="1"/>
        <v>244.8</v>
      </c>
      <c r="G526" s="68">
        <f t="shared" si="2"/>
        <v>247.2</v>
      </c>
      <c r="H526" s="69">
        <f t="shared" si="3"/>
        <v>249.6</v>
      </c>
      <c r="I526" s="69">
        <f t="shared" si="4"/>
        <v>252</v>
      </c>
      <c r="J526" s="69">
        <f t="shared" si="5"/>
        <v>254.4</v>
      </c>
      <c r="K526" s="69">
        <f t="shared" si="6"/>
        <v>256.8</v>
      </c>
      <c r="L526" s="69">
        <f t="array" ref="L526">D526*1.08</f>
        <v>259.2</v>
      </c>
      <c r="M526" s="69">
        <f t="shared" si="7"/>
        <v>261.6</v>
      </c>
      <c r="N526" s="69">
        <f t="array" ref="N526">D526*1.1</f>
        <v>264</v>
      </c>
      <c r="O526" s="69">
        <f t="shared" si="8"/>
        <v>266.4</v>
      </c>
      <c r="P526" s="69">
        <f t="shared" si="9"/>
        <v>268.8</v>
      </c>
      <c r="Q526" s="69">
        <f t="shared" si="10"/>
        <v>271.2</v>
      </c>
      <c r="R526" s="69">
        <f t="shared" si="11"/>
        <v>273.6</v>
      </c>
      <c r="S526" s="69">
        <f t="shared" si="12"/>
        <v>276</v>
      </c>
      <c r="T526" s="69">
        <f t="shared" si="13"/>
        <v>278.4</v>
      </c>
      <c r="U526" s="69">
        <f t="shared" si="14"/>
        <v>280.8</v>
      </c>
      <c r="V526" s="69">
        <f t="shared" si="15"/>
        <v>283.2</v>
      </c>
      <c r="W526" s="69">
        <f t="shared" si="16"/>
        <v>285.6</v>
      </c>
      <c r="X526" s="69">
        <f t="shared" si="17"/>
        <v>288</v>
      </c>
      <c r="Y526" s="69">
        <f t="shared" si="18"/>
        <v>290.4</v>
      </c>
      <c r="Z526" s="69">
        <f t="shared" si="19"/>
        <v>292.8</v>
      </c>
      <c r="AA526" s="69">
        <f t="shared" si="20"/>
        <v>295.2</v>
      </c>
      <c r="AB526" s="69">
        <f t="shared" si="21"/>
        <v>297.6</v>
      </c>
      <c r="AC526" s="69">
        <f t="shared" si="22"/>
        <v>300</v>
      </c>
      <c r="AD526" s="69">
        <f t="shared" si="23"/>
        <v>302.4</v>
      </c>
      <c r="AE526" s="69">
        <f t="shared" si="24"/>
        <v>304.8</v>
      </c>
      <c r="AF526" s="69">
        <f t="shared" si="25"/>
        <v>307.2</v>
      </c>
      <c r="AG526" s="69">
        <f t="shared" si="26"/>
        <v>309.6</v>
      </c>
      <c r="AH526" s="69">
        <f t="shared" si="27"/>
        <v>312</v>
      </c>
    </row>
    <row r="527">
      <c r="B527" s="116" t="s">
        <v>977</v>
      </c>
      <c r="C527" s="116" t="s">
        <v>978</v>
      </c>
      <c r="D527" s="32">
        <v>230.0</v>
      </c>
      <c r="E527" s="62">
        <f t="shared" si="28"/>
        <v>232.3</v>
      </c>
      <c r="F527" s="68">
        <f t="shared" si="1"/>
        <v>234.6</v>
      </c>
      <c r="G527" s="68">
        <f t="shared" si="2"/>
        <v>236.9</v>
      </c>
      <c r="H527" s="69">
        <f t="shared" si="3"/>
        <v>239.2</v>
      </c>
      <c r="I527" s="69">
        <f t="shared" si="4"/>
        <v>241.5</v>
      </c>
      <c r="J527" s="69">
        <f t="shared" si="5"/>
        <v>243.8</v>
      </c>
      <c r="K527" s="69">
        <f t="shared" si="6"/>
        <v>246.1</v>
      </c>
      <c r="L527" s="69">
        <f t="array" ref="L527">D527*1.08</f>
        <v>248.4</v>
      </c>
      <c r="M527" s="69">
        <f t="shared" si="7"/>
        <v>250.7</v>
      </c>
      <c r="N527" s="69">
        <f t="array" ref="N527">D527*1.1</f>
        <v>253</v>
      </c>
      <c r="O527" s="69">
        <f t="shared" si="8"/>
        <v>255.3</v>
      </c>
      <c r="P527" s="69">
        <f t="shared" si="9"/>
        <v>257.6</v>
      </c>
      <c r="Q527" s="69">
        <f t="shared" si="10"/>
        <v>259.9</v>
      </c>
      <c r="R527" s="69">
        <f t="shared" si="11"/>
        <v>262.2</v>
      </c>
      <c r="S527" s="69">
        <f t="shared" si="12"/>
        <v>264.5</v>
      </c>
      <c r="T527" s="69">
        <f t="shared" si="13"/>
        <v>266.8</v>
      </c>
      <c r="U527" s="69">
        <f t="shared" si="14"/>
        <v>269.1</v>
      </c>
      <c r="V527" s="69">
        <f t="shared" si="15"/>
        <v>271.4</v>
      </c>
      <c r="W527" s="69">
        <f t="shared" si="16"/>
        <v>273.7</v>
      </c>
      <c r="X527" s="69">
        <f t="shared" si="17"/>
        <v>276</v>
      </c>
      <c r="Y527" s="69">
        <f t="shared" si="18"/>
        <v>278.3</v>
      </c>
      <c r="Z527" s="69">
        <f t="shared" si="19"/>
        <v>280.6</v>
      </c>
      <c r="AA527" s="69">
        <f t="shared" si="20"/>
        <v>282.9</v>
      </c>
      <c r="AB527" s="69">
        <f t="shared" si="21"/>
        <v>285.2</v>
      </c>
      <c r="AC527" s="69">
        <f t="shared" si="22"/>
        <v>287.5</v>
      </c>
      <c r="AD527" s="69">
        <f t="shared" si="23"/>
        <v>289.8</v>
      </c>
      <c r="AE527" s="69">
        <f t="shared" si="24"/>
        <v>292.1</v>
      </c>
      <c r="AF527" s="69">
        <f t="shared" si="25"/>
        <v>294.4</v>
      </c>
      <c r="AG527" s="69">
        <f t="shared" si="26"/>
        <v>296.7</v>
      </c>
      <c r="AH527" s="69">
        <f t="shared" si="27"/>
        <v>299</v>
      </c>
    </row>
    <row r="528">
      <c r="B528" s="116" t="s">
        <v>979</v>
      </c>
      <c r="C528" s="116" t="s">
        <v>980</v>
      </c>
      <c r="D528" s="32">
        <v>240.0</v>
      </c>
      <c r="E528" s="62">
        <f t="shared" si="28"/>
        <v>242.4</v>
      </c>
      <c r="F528" s="68">
        <f t="shared" si="1"/>
        <v>244.8</v>
      </c>
      <c r="G528" s="68">
        <f t="shared" si="2"/>
        <v>247.2</v>
      </c>
      <c r="H528" s="69">
        <f t="shared" si="3"/>
        <v>249.6</v>
      </c>
      <c r="I528" s="69">
        <f t="shared" si="4"/>
        <v>252</v>
      </c>
      <c r="J528" s="69">
        <f t="shared" si="5"/>
        <v>254.4</v>
      </c>
      <c r="K528" s="69">
        <f t="shared" si="6"/>
        <v>256.8</v>
      </c>
      <c r="L528" s="69">
        <f t="array" ref="L528">D528*1.08</f>
        <v>259.2</v>
      </c>
      <c r="M528" s="69">
        <f t="shared" si="7"/>
        <v>261.6</v>
      </c>
      <c r="N528" s="69">
        <f t="array" ref="N528">D528*1.1</f>
        <v>264</v>
      </c>
      <c r="O528" s="69">
        <f t="shared" si="8"/>
        <v>266.4</v>
      </c>
      <c r="P528" s="69">
        <f t="shared" si="9"/>
        <v>268.8</v>
      </c>
      <c r="Q528" s="69">
        <f t="shared" si="10"/>
        <v>271.2</v>
      </c>
      <c r="R528" s="69">
        <f t="shared" si="11"/>
        <v>273.6</v>
      </c>
      <c r="S528" s="69">
        <f t="shared" si="12"/>
        <v>276</v>
      </c>
      <c r="T528" s="69">
        <f t="shared" si="13"/>
        <v>278.4</v>
      </c>
      <c r="U528" s="69">
        <f t="shared" si="14"/>
        <v>280.8</v>
      </c>
      <c r="V528" s="69">
        <f t="shared" si="15"/>
        <v>283.2</v>
      </c>
      <c r="W528" s="69">
        <f t="shared" si="16"/>
        <v>285.6</v>
      </c>
      <c r="X528" s="69">
        <f t="shared" si="17"/>
        <v>288</v>
      </c>
      <c r="Y528" s="69">
        <f t="shared" si="18"/>
        <v>290.4</v>
      </c>
      <c r="Z528" s="69">
        <f t="shared" si="19"/>
        <v>292.8</v>
      </c>
      <c r="AA528" s="69">
        <f t="shared" si="20"/>
        <v>295.2</v>
      </c>
      <c r="AB528" s="69">
        <f t="shared" si="21"/>
        <v>297.6</v>
      </c>
      <c r="AC528" s="69">
        <f t="shared" si="22"/>
        <v>300</v>
      </c>
      <c r="AD528" s="69">
        <f t="shared" si="23"/>
        <v>302.4</v>
      </c>
      <c r="AE528" s="69">
        <f t="shared" si="24"/>
        <v>304.8</v>
      </c>
      <c r="AF528" s="69">
        <f t="shared" si="25"/>
        <v>307.2</v>
      </c>
      <c r="AG528" s="69">
        <f t="shared" si="26"/>
        <v>309.6</v>
      </c>
      <c r="AH528" s="69">
        <f t="shared" si="27"/>
        <v>312</v>
      </c>
    </row>
    <row r="529">
      <c r="B529" s="116" t="s">
        <v>981</v>
      </c>
      <c r="C529" s="116" t="s">
        <v>982</v>
      </c>
      <c r="D529" s="32">
        <v>240.0</v>
      </c>
      <c r="E529" s="62">
        <f t="shared" si="28"/>
        <v>242.4</v>
      </c>
      <c r="F529" s="68">
        <f t="shared" si="1"/>
        <v>244.8</v>
      </c>
      <c r="G529" s="68">
        <f t="shared" si="2"/>
        <v>247.2</v>
      </c>
      <c r="H529" s="69">
        <f t="shared" si="3"/>
        <v>249.6</v>
      </c>
      <c r="I529" s="69">
        <f t="shared" si="4"/>
        <v>252</v>
      </c>
      <c r="J529" s="69">
        <f t="shared" si="5"/>
        <v>254.4</v>
      </c>
      <c r="K529" s="69">
        <f t="shared" si="6"/>
        <v>256.8</v>
      </c>
      <c r="L529" s="69">
        <f t="array" ref="L529">D529*1.08</f>
        <v>259.2</v>
      </c>
      <c r="M529" s="69">
        <f t="shared" si="7"/>
        <v>261.6</v>
      </c>
      <c r="N529" s="69">
        <f t="array" ref="N529">D529*1.1</f>
        <v>264</v>
      </c>
      <c r="O529" s="69">
        <f t="shared" si="8"/>
        <v>266.4</v>
      </c>
      <c r="P529" s="69">
        <f t="shared" si="9"/>
        <v>268.8</v>
      </c>
      <c r="Q529" s="69">
        <f t="shared" si="10"/>
        <v>271.2</v>
      </c>
      <c r="R529" s="69">
        <f t="shared" si="11"/>
        <v>273.6</v>
      </c>
      <c r="S529" s="69">
        <f t="shared" si="12"/>
        <v>276</v>
      </c>
      <c r="T529" s="69">
        <f t="shared" si="13"/>
        <v>278.4</v>
      </c>
      <c r="U529" s="69">
        <f t="shared" si="14"/>
        <v>280.8</v>
      </c>
      <c r="V529" s="69">
        <f t="shared" si="15"/>
        <v>283.2</v>
      </c>
      <c r="W529" s="69">
        <f t="shared" si="16"/>
        <v>285.6</v>
      </c>
      <c r="X529" s="69">
        <f t="shared" si="17"/>
        <v>288</v>
      </c>
      <c r="Y529" s="69">
        <f t="shared" si="18"/>
        <v>290.4</v>
      </c>
      <c r="Z529" s="69">
        <f t="shared" si="19"/>
        <v>292.8</v>
      </c>
      <c r="AA529" s="69">
        <f t="shared" si="20"/>
        <v>295.2</v>
      </c>
      <c r="AB529" s="69">
        <f t="shared" si="21"/>
        <v>297.6</v>
      </c>
      <c r="AC529" s="69">
        <f t="shared" si="22"/>
        <v>300</v>
      </c>
      <c r="AD529" s="69">
        <f t="shared" si="23"/>
        <v>302.4</v>
      </c>
      <c r="AE529" s="69">
        <f t="shared" si="24"/>
        <v>304.8</v>
      </c>
      <c r="AF529" s="69">
        <f t="shared" si="25"/>
        <v>307.2</v>
      </c>
      <c r="AG529" s="69">
        <f t="shared" si="26"/>
        <v>309.6</v>
      </c>
      <c r="AH529" s="69">
        <f t="shared" si="27"/>
        <v>312</v>
      </c>
    </row>
    <row r="530">
      <c r="B530" s="116" t="s">
        <v>983</v>
      </c>
      <c r="C530" s="116" t="s">
        <v>984</v>
      </c>
      <c r="D530" s="32">
        <v>230.0</v>
      </c>
      <c r="E530" s="62">
        <f t="shared" si="28"/>
        <v>232.3</v>
      </c>
      <c r="F530" s="68">
        <f t="shared" si="1"/>
        <v>234.6</v>
      </c>
      <c r="G530" s="68">
        <f t="shared" si="2"/>
        <v>236.9</v>
      </c>
      <c r="H530" s="69">
        <f t="shared" si="3"/>
        <v>239.2</v>
      </c>
      <c r="I530" s="69">
        <f t="shared" si="4"/>
        <v>241.5</v>
      </c>
      <c r="J530" s="69">
        <f t="shared" si="5"/>
        <v>243.8</v>
      </c>
      <c r="K530" s="69">
        <f t="shared" si="6"/>
        <v>246.1</v>
      </c>
      <c r="L530" s="69">
        <f t="array" ref="L530">D530*1.08</f>
        <v>248.4</v>
      </c>
      <c r="M530" s="69">
        <f t="shared" si="7"/>
        <v>250.7</v>
      </c>
      <c r="N530" s="69">
        <f t="array" ref="N530">D530*1.1</f>
        <v>253</v>
      </c>
      <c r="O530" s="69">
        <f t="shared" si="8"/>
        <v>255.3</v>
      </c>
      <c r="P530" s="69">
        <f t="shared" si="9"/>
        <v>257.6</v>
      </c>
      <c r="Q530" s="69">
        <f t="shared" si="10"/>
        <v>259.9</v>
      </c>
      <c r="R530" s="69">
        <f t="shared" si="11"/>
        <v>262.2</v>
      </c>
      <c r="S530" s="69">
        <f t="shared" si="12"/>
        <v>264.5</v>
      </c>
      <c r="T530" s="69">
        <f t="shared" si="13"/>
        <v>266.8</v>
      </c>
      <c r="U530" s="69">
        <f t="shared" si="14"/>
        <v>269.1</v>
      </c>
      <c r="V530" s="69">
        <f t="shared" si="15"/>
        <v>271.4</v>
      </c>
      <c r="W530" s="69">
        <f t="shared" si="16"/>
        <v>273.7</v>
      </c>
      <c r="X530" s="69">
        <f t="shared" si="17"/>
        <v>276</v>
      </c>
      <c r="Y530" s="69">
        <f t="shared" si="18"/>
        <v>278.3</v>
      </c>
      <c r="Z530" s="69">
        <f t="shared" si="19"/>
        <v>280.6</v>
      </c>
      <c r="AA530" s="69">
        <f t="shared" si="20"/>
        <v>282.9</v>
      </c>
      <c r="AB530" s="69">
        <f t="shared" si="21"/>
        <v>285.2</v>
      </c>
      <c r="AC530" s="69">
        <f t="shared" si="22"/>
        <v>287.5</v>
      </c>
      <c r="AD530" s="69">
        <f t="shared" si="23"/>
        <v>289.8</v>
      </c>
      <c r="AE530" s="69">
        <f t="shared" si="24"/>
        <v>292.1</v>
      </c>
      <c r="AF530" s="69">
        <f t="shared" si="25"/>
        <v>294.4</v>
      </c>
      <c r="AG530" s="69">
        <f t="shared" si="26"/>
        <v>296.7</v>
      </c>
      <c r="AH530" s="69">
        <f t="shared" si="27"/>
        <v>299</v>
      </c>
    </row>
    <row r="531">
      <c r="B531" s="116"/>
      <c r="C531" s="116" t="s">
        <v>985</v>
      </c>
      <c r="D531" s="32">
        <v>0.0</v>
      </c>
      <c r="E531" s="62">
        <f t="shared" si="28"/>
        <v>0</v>
      </c>
      <c r="F531" s="68">
        <f t="shared" si="1"/>
        <v>0</v>
      </c>
      <c r="G531" s="68">
        <f t="shared" si="2"/>
        <v>0</v>
      </c>
      <c r="H531" s="69">
        <f t="shared" si="3"/>
        <v>0</v>
      </c>
      <c r="I531" s="69">
        <f t="shared" si="4"/>
        <v>0</v>
      </c>
      <c r="J531" s="69">
        <f t="shared" si="5"/>
        <v>0</v>
      </c>
      <c r="K531" s="69">
        <f t="shared" si="6"/>
        <v>0</v>
      </c>
      <c r="L531" s="69">
        <f t="array" ref="L531">D531*1.08</f>
        <v>0</v>
      </c>
      <c r="M531" s="69">
        <f t="shared" si="7"/>
        <v>0</v>
      </c>
      <c r="N531" s="69">
        <f t="array" ref="N531">D531*1.1</f>
        <v>0</v>
      </c>
      <c r="O531" s="69">
        <f t="shared" si="8"/>
        <v>0</v>
      </c>
      <c r="P531" s="69">
        <f t="shared" si="9"/>
        <v>0</v>
      </c>
      <c r="Q531" s="69">
        <f t="shared" si="10"/>
        <v>0</v>
      </c>
      <c r="R531" s="69">
        <f t="shared" si="11"/>
        <v>0</v>
      </c>
      <c r="S531" s="69">
        <f t="shared" si="12"/>
        <v>0</v>
      </c>
      <c r="T531" s="69">
        <f t="shared" si="13"/>
        <v>0</v>
      </c>
      <c r="U531" s="69">
        <f t="shared" si="14"/>
        <v>0</v>
      </c>
      <c r="V531" s="69">
        <f t="shared" si="15"/>
        <v>0</v>
      </c>
      <c r="W531" s="69">
        <f t="shared" si="16"/>
        <v>0</v>
      </c>
      <c r="X531" s="69">
        <f t="shared" si="17"/>
        <v>0</v>
      </c>
      <c r="Y531" s="69">
        <f t="shared" si="18"/>
        <v>0</v>
      </c>
      <c r="Z531" s="69">
        <f t="shared" si="19"/>
        <v>0</v>
      </c>
      <c r="AA531" s="69">
        <f t="shared" si="20"/>
        <v>0</v>
      </c>
      <c r="AB531" s="69">
        <f t="shared" si="21"/>
        <v>0</v>
      </c>
      <c r="AC531" s="69">
        <f t="shared" si="22"/>
        <v>0</v>
      </c>
      <c r="AD531" s="69">
        <f t="shared" si="23"/>
        <v>0</v>
      </c>
      <c r="AE531" s="69">
        <f t="shared" si="24"/>
        <v>0</v>
      </c>
      <c r="AF531" s="69">
        <f t="shared" si="25"/>
        <v>0</v>
      </c>
      <c r="AG531" s="69">
        <f t="shared" si="26"/>
        <v>0</v>
      </c>
      <c r="AH531" s="69">
        <f t="shared" si="27"/>
        <v>0</v>
      </c>
    </row>
    <row r="532">
      <c r="B532" s="116" t="s">
        <v>986</v>
      </c>
      <c r="C532" s="116" t="s">
        <v>987</v>
      </c>
      <c r="D532" s="32">
        <v>1810.0</v>
      </c>
      <c r="E532" s="62">
        <f t="shared" si="28"/>
        <v>1828.1</v>
      </c>
      <c r="F532" s="68">
        <f t="shared" si="1"/>
        <v>1846.2</v>
      </c>
      <c r="G532" s="68">
        <f t="shared" si="2"/>
        <v>1864.3</v>
      </c>
      <c r="H532" s="69">
        <f t="shared" si="3"/>
        <v>1882.4</v>
      </c>
      <c r="I532" s="69">
        <f t="shared" si="4"/>
        <v>1900.5</v>
      </c>
      <c r="J532" s="69">
        <f t="shared" si="5"/>
        <v>1918.6</v>
      </c>
      <c r="K532" s="69">
        <f t="shared" si="6"/>
        <v>1936.7</v>
      </c>
      <c r="L532" s="69">
        <f t="array" ref="L532">D532*1.08</f>
        <v>1954.8</v>
      </c>
      <c r="M532" s="69">
        <f t="shared" si="7"/>
        <v>1972.9</v>
      </c>
      <c r="N532" s="69">
        <f t="array" ref="N532">D532*1.1</f>
        <v>1991</v>
      </c>
      <c r="O532" s="69">
        <f t="shared" si="8"/>
        <v>2009.1</v>
      </c>
      <c r="P532" s="69">
        <f t="shared" si="9"/>
        <v>2027.2</v>
      </c>
      <c r="Q532" s="69">
        <f t="shared" si="10"/>
        <v>2045.3</v>
      </c>
      <c r="R532" s="69">
        <f t="shared" si="11"/>
        <v>2063.4</v>
      </c>
      <c r="S532" s="69">
        <f t="shared" si="12"/>
        <v>2081.5</v>
      </c>
      <c r="T532" s="69">
        <f t="shared" si="13"/>
        <v>2099.6</v>
      </c>
      <c r="U532" s="69">
        <f t="shared" si="14"/>
        <v>2117.7</v>
      </c>
      <c r="V532" s="69">
        <f t="shared" si="15"/>
        <v>2135.8</v>
      </c>
      <c r="W532" s="69">
        <f t="shared" si="16"/>
        <v>2153.9</v>
      </c>
      <c r="X532" s="69">
        <f t="shared" si="17"/>
        <v>2172</v>
      </c>
      <c r="Y532" s="69">
        <f t="shared" si="18"/>
        <v>2190.1</v>
      </c>
      <c r="Z532" s="69">
        <f t="shared" si="19"/>
        <v>2208.2</v>
      </c>
      <c r="AA532" s="69">
        <f t="shared" si="20"/>
        <v>2226.3</v>
      </c>
      <c r="AB532" s="69">
        <f t="shared" si="21"/>
        <v>2244.4</v>
      </c>
      <c r="AC532" s="69">
        <f t="shared" si="22"/>
        <v>2262.5</v>
      </c>
      <c r="AD532" s="69">
        <f t="shared" si="23"/>
        <v>2280.6</v>
      </c>
      <c r="AE532" s="69">
        <f t="shared" si="24"/>
        <v>2298.7</v>
      </c>
      <c r="AF532" s="69">
        <f t="shared" si="25"/>
        <v>2316.8</v>
      </c>
      <c r="AG532" s="69">
        <f t="shared" si="26"/>
        <v>2334.9</v>
      </c>
      <c r="AH532" s="69">
        <f t="shared" si="27"/>
        <v>2353</v>
      </c>
    </row>
    <row r="533">
      <c r="B533" s="116" t="s">
        <v>988</v>
      </c>
      <c r="C533" s="116" t="s">
        <v>989</v>
      </c>
      <c r="D533" s="32">
        <v>1560.0</v>
      </c>
      <c r="E533" s="62">
        <f t="shared" si="28"/>
        <v>1575.6</v>
      </c>
      <c r="F533" s="68">
        <f t="shared" si="1"/>
        <v>1591.2</v>
      </c>
      <c r="G533" s="68">
        <f t="shared" si="2"/>
        <v>1606.8</v>
      </c>
      <c r="H533" s="69">
        <f t="shared" si="3"/>
        <v>1622.4</v>
      </c>
      <c r="I533" s="69">
        <f t="shared" si="4"/>
        <v>1638</v>
      </c>
      <c r="J533" s="69">
        <f t="shared" si="5"/>
        <v>1653.6</v>
      </c>
      <c r="K533" s="69">
        <f t="shared" si="6"/>
        <v>1669.2</v>
      </c>
      <c r="L533" s="69">
        <f t="array" ref="L533">D533*1.08</f>
        <v>1684.8</v>
      </c>
      <c r="M533" s="69">
        <f t="shared" si="7"/>
        <v>1700.4</v>
      </c>
      <c r="N533" s="69">
        <f t="array" ref="N533">D533*1.1</f>
        <v>1716</v>
      </c>
      <c r="O533" s="69">
        <f t="shared" si="8"/>
        <v>1731.6</v>
      </c>
      <c r="P533" s="69">
        <f t="shared" si="9"/>
        <v>1747.2</v>
      </c>
      <c r="Q533" s="69">
        <f t="shared" si="10"/>
        <v>1762.8</v>
      </c>
      <c r="R533" s="69">
        <f t="shared" si="11"/>
        <v>1778.4</v>
      </c>
      <c r="S533" s="69">
        <f t="shared" si="12"/>
        <v>1794</v>
      </c>
      <c r="T533" s="69">
        <f t="shared" si="13"/>
        <v>1809.6</v>
      </c>
      <c r="U533" s="69">
        <f t="shared" si="14"/>
        <v>1825.2</v>
      </c>
      <c r="V533" s="69">
        <f t="shared" si="15"/>
        <v>1840.8</v>
      </c>
      <c r="W533" s="69">
        <f t="shared" si="16"/>
        <v>1856.4</v>
      </c>
      <c r="X533" s="69">
        <f t="shared" si="17"/>
        <v>1872</v>
      </c>
      <c r="Y533" s="69">
        <f t="shared" si="18"/>
        <v>1887.6</v>
      </c>
      <c r="Z533" s="69">
        <f t="shared" si="19"/>
        <v>1903.2</v>
      </c>
      <c r="AA533" s="69">
        <f t="shared" si="20"/>
        <v>1918.8</v>
      </c>
      <c r="AB533" s="69">
        <f t="shared" si="21"/>
        <v>1934.4</v>
      </c>
      <c r="AC533" s="69">
        <f t="shared" si="22"/>
        <v>1950</v>
      </c>
      <c r="AD533" s="69">
        <f t="shared" si="23"/>
        <v>1965.6</v>
      </c>
      <c r="AE533" s="69">
        <f t="shared" si="24"/>
        <v>1981.2</v>
      </c>
      <c r="AF533" s="69">
        <f t="shared" si="25"/>
        <v>1996.8</v>
      </c>
      <c r="AG533" s="69">
        <f t="shared" si="26"/>
        <v>2012.4</v>
      </c>
      <c r="AH533" s="69">
        <f t="shared" si="27"/>
        <v>2028</v>
      </c>
    </row>
    <row r="534">
      <c r="B534" s="116"/>
      <c r="C534" s="116" t="s">
        <v>990</v>
      </c>
      <c r="D534" s="32">
        <v>0.0</v>
      </c>
      <c r="E534" s="62">
        <f t="shared" si="28"/>
        <v>0</v>
      </c>
      <c r="F534" s="68">
        <f t="shared" si="1"/>
        <v>0</v>
      </c>
      <c r="G534" s="68">
        <f t="shared" si="2"/>
        <v>0</v>
      </c>
      <c r="H534" s="69">
        <f t="shared" si="3"/>
        <v>0</v>
      </c>
      <c r="I534" s="69">
        <f t="shared" si="4"/>
        <v>0</v>
      </c>
      <c r="J534" s="69">
        <f t="shared" si="5"/>
        <v>0</v>
      </c>
      <c r="K534" s="69">
        <f t="shared" si="6"/>
        <v>0</v>
      </c>
      <c r="L534" s="69">
        <f t="array" ref="L534">D534*1.08</f>
        <v>0</v>
      </c>
      <c r="M534" s="69">
        <f t="shared" si="7"/>
        <v>0</v>
      </c>
      <c r="N534" s="69">
        <f t="array" ref="N534">D534*1.1</f>
        <v>0</v>
      </c>
      <c r="O534" s="69">
        <f t="shared" si="8"/>
        <v>0</v>
      </c>
      <c r="P534" s="69">
        <f t="shared" si="9"/>
        <v>0</v>
      </c>
      <c r="Q534" s="69">
        <f t="shared" si="10"/>
        <v>0</v>
      </c>
      <c r="R534" s="69">
        <f t="shared" si="11"/>
        <v>0</v>
      </c>
      <c r="S534" s="69">
        <f t="shared" si="12"/>
        <v>0</v>
      </c>
      <c r="T534" s="69">
        <f t="shared" si="13"/>
        <v>0</v>
      </c>
      <c r="U534" s="69">
        <f t="shared" si="14"/>
        <v>0</v>
      </c>
      <c r="V534" s="69">
        <f t="shared" si="15"/>
        <v>0</v>
      </c>
      <c r="W534" s="69">
        <f t="shared" si="16"/>
        <v>0</v>
      </c>
      <c r="X534" s="69">
        <f t="shared" si="17"/>
        <v>0</v>
      </c>
      <c r="Y534" s="69">
        <f t="shared" si="18"/>
        <v>0</v>
      </c>
      <c r="Z534" s="69">
        <f t="shared" si="19"/>
        <v>0</v>
      </c>
      <c r="AA534" s="69">
        <f t="shared" si="20"/>
        <v>0</v>
      </c>
      <c r="AB534" s="69">
        <f t="shared" si="21"/>
        <v>0</v>
      </c>
      <c r="AC534" s="69">
        <f t="shared" si="22"/>
        <v>0</v>
      </c>
      <c r="AD534" s="69">
        <f t="shared" si="23"/>
        <v>0</v>
      </c>
      <c r="AE534" s="69">
        <f t="shared" si="24"/>
        <v>0</v>
      </c>
      <c r="AF534" s="69">
        <f t="shared" si="25"/>
        <v>0</v>
      </c>
      <c r="AG534" s="69">
        <f t="shared" si="26"/>
        <v>0</v>
      </c>
      <c r="AH534" s="69">
        <f t="shared" si="27"/>
        <v>0</v>
      </c>
    </row>
    <row r="535">
      <c r="B535" s="116" t="s">
        <v>991</v>
      </c>
      <c r="C535" s="116" t="s">
        <v>992</v>
      </c>
      <c r="D535" s="32">
        <v>30.0</v>
      </c>
      <c r="E535" s="62">
        <f t="shared" si="28"/>
        <v>30.3</v>
      </c>
      <c r="F535" s="68">
        <f t="shared" si="1"/>
        <v>30.6</v>
      </c>
      <c r="G535" s="68">
        <f t="shared" si="2"/>
        <v>30.9</v>
      </c>
      <c r="H535" s="69">
        <f t="shared" si="3"/>
        <v>31.2</v>
      </c>
      <c r="I535" s="69">
        <f t="shared" si="4"/>
        <v>31.5</v>
      </c>
      <c r="J535" s="69">
        <f t="shared" si="5"/>
        <v>31.8</v>
      </c>
      <c r="K535" s="69">
        <f t="shared" si="6"/>
        <v>32.1</v>
      </c>
      <c r="L535" s="69">
        <f t="array" ref="L535">D535*1.08</f>
        <v>32.4</v>
      </c>
      <c r="M535" s="69">
        <f t="shared" si="7"/>
        <v>32.7</v>
      </c>
      <c r="N535" s="69">
        <f t="array" ref="N535">D535*1.1</f>
        <v>33</v>
      </c>
      <c r="O535" s="69">
        <f t="shared" si="8"/>
        <v>33.3</v>
      </c>
      <c r="P535" s="69">
        <f t="shared" si="9"/>
        <v>33.6</v>
      </c>
      <c r="Q535" s="69">
        <f t="shared" si="10"/>
        <v>33.9</v>
      </c>
      <c r="R535" s="69">
        <f t="shared" si="11"/>
        <v>34.2</v>
      </c>
      <c r="S535" s="69">
        <f t="shared" si="12"/>
        <v>34.5</v>
      </c>
      <c r="T535" s="69">
        <f t="shared" si="13"/>
        <v>34.8</v>
      </c>
      <c r="U535" s="69">
        <f t="shared" si="14"/>
        <v>35.1</v>
      </c>
      <c r="V535" s="69">
        <f t="shared" si="15"/>
        <v>35.4</v>
      </c>
      <c r="W535" s="69">
        <f t="shared" si="16"/>
        <v>35.7</v>
      </c>
      <c r="X535" s="69">
        <f t="shared" si="17"/>
        <v>36</v>
      </c>
      <c r="Y535" s="69">
        <f t="shared" si="18"/>
        <v>36.3</v>
      </c>
      <c r="Z535" s="69">
        <f t="shared" si="19"/>
        <v>36.6</v>
      </c>
      <c r="AA535" s="69">
        <f t="shared" si="20"/>
        <v>36.9</v>
      </c>
      <c r="AB535" s="69">
        <f t="shared" si="21"/>
        <v>37.2</v>
      </c>
      <c r="AC535" s="69">
        <f t="shared" si="22"/>
        <v>37.5</v>
      </c>
      <c r="AD535" s="69">
        <f t="shared" si="23"/>
        <v>37.8</v>
      </c>
      <c r="AE535" s="69">
        <f t="shared" si="24"/>
        <v>38.1</v>
      </c>
      <c r="AF535" s="69">
        <f t="shared" si="25"/>
        <v>38.4</v>
      </c>
      <c r="AG535" s="69">
        <f t="shared" si="26"/>
        <v>38.7</v>
      </c>
      <c r="AH535" s="69">
        <f t="shared" si="27"/>
        <v>39</v>
      </c>
    </row>
    <row r="536">
      <c r="B536" s="116"/>
      <c r="C536" s="116" t="s">
        <v>993</v>
      </c>
      <c r="D536" s="32">
        <v>0.0</v>
      </c>
      <c r="E536" s="62">
        <f t="shared" si="28"/>
        <v>0</v>
      </c>
      <c r="F536" s="68">
        <f t="shared" si="1"/>
        <v>0</v>
      </c>
      <c r="G536" s="68">
        <f t="shared" si="2"/>
        <v>0</v>
      </c>
      <c r="H536" s="69">
        <f t="shared" si="3"/>
        <v>0</v>
      </c>
      <c r="I536" s="69">
        <f t="shared" si="4"/>
        <v>0</v>
      </c>
      <c r="J536" s="69">
        <f t="shared" si="5"/>
        <v>0</v>
      </c>
      <c r="K536" s="69">
        <f t="shared" si="6"/>
        <v>0</v>
      </c>
      <c r="L536" s="69">
        <f t="array" ref="L536">D536*1.08</f>
        <v>0</v>
      </c>
      <c r="M536" s="69">
        <f t="shared" si="7"/>
        <v>0</v>
      </c>
      <c r="N536" s="69">
        <f t="array" ref="N536">D536*1.1</f>
        <v>0</v>
      </c>
      <c r="O536" s="69">
        <f t="shared" si="8"/>
        <v>0</v>
      </c>
      <c r="P536" s="69">
        <f t="shared" si="9"/>
        <v>0</v>
      </c>
      <c r="Q536" s="69">
        <f t="shared" si="10"/>
        <v>0</v>
      </c>
      <c r="R536" s="69">
        <f t="shared" si="11"/>
        <v>0</v>
      </c>
      <c r="S536" s="69">
        <f t="shared" si="12"/>
        <v>0</v>
      </c>
      <c r="T536" s="69">
        <f t="shared" si="13"/>
        <v>0</v>
      </c>
      <c r="U536" s="69">
        <f t="shared" si="14"/>
        <v>0</v>
      </c>
      <c r="V536" s="69">
        <f t="shared" si="15"/>
        <v>0</v>
      </c>
      <c r="W536" s="69">
        <f t="shared" si="16"/>
        <v>0</v>
      </c>
      <c r="X536" s="69">
        <f t="shared" si="17"/>
        <v>0</v>
      </c>
      <c r="Y536" s="69">
        <f t="shared" si="18"/>
        <v>0</v>
      </c>
      <c r="Z536" s="69">
        <f t="shared" si="19"/>
        <v>0</v>
      </c>
      <c r="AA536" s="69">
        <f t="shared" si="20"/>
        <v>0</v>
      </c>
      <c r="AB536" s="69">
        <f t="shared" si="21"/>
        <v>0</v>
      </c>
      <c r="AC536" s="69">
        <f t="shared" si="22"/>
        <v>0</v>
      </c>
      <c r="AD536" s="69">
        <f t="shared" si="23"/>
        <v>0</v>
      </c>
      <c r="AE536" s="69">
        <f t="shared" si="24"/>
        <v>0</v>
      </c>
      <c r="AF536" s="69">
        <f t="shared" si="25"/>
        <v>0</v>
      </c>
      <c r="AG536" s="69">
        <f t="shared" si="26"/>
        <v>0</v>
      </c>
      <c r="AH536" s="69">
        <f t="shared" si="27"/>
        <v>0</v>
      </c>
    </row>
    <row r="537">
      <c r="B537" s="116" t="s">
        <v>994</v>
      </c>
      <c r="C537" s="116" t="s">
        <v>995</v>
      </c>
      <c r="D537" s="32">
        <v>360.0</v>
      </c>
      <c r="E537" s="62">
        <f t="shared" si="28"/>
        <v>363.6</v>
      </c>
      <c r="F537" s="68">
        <f t="shared" si="1"/>
        <v>367.2</v>
      </c>
      <c r="G537" s="68">
        <f t="shared" si="2"/>
        <v>370.8</v>
      </c>
      <c r="H537" s="69">
        <f t="shared" si="3"/>
        <v>374.4</v>
      </c>
      <c r="I537" s="69">
        <f t="shared" si="4"/>
        <v>378</v>
      </c>
      <c r="J537" s="69">
        <f t="shared" si="5"/>
        <v>381.6</v>
      </c>
      <c r="K537" s="69">
        <f t="shared" si="6"/>
        <v>385.2</v>
      </c>
      <c r="L537" s="69">
        <f t="array" ref="L537">D537*1.08</f>
        <v>388.8</v>
      </c>
      <c r="M537" s="69">
        <f t="shared" si="7"/>
        <v>392.4</v>
      </c>
      <c r="N537" s="69">
        <f t="array" ref="N537">D537*1.1</f>
        <v>396</v>
      </c>
      <c r="O537" s="69">
        <f t="shared" si="8"/>
        <v>399.6</v>
      </c>
      <c r="P537" s="69">
        <f t="shared" si="9"/>
        <v>403.2</v>
      </c>
      <c r="Q537" s="69">
        <f t="shared" si="10"/>
        <v>406.8</v>
      </c>
      <c r="R537" s="69">
        <f t="shared" si="11"/>
        <v>410.4</v>
      </c>
      <c r="S537" s="69">
        <f t="shared" si="12"/>
        <v>414</v>
      </c>
      <c r="T537" s="69">
        <f t="shared" si="13"/>
        <v>417.6</v>
      </c>
      <c r="U537" s="69">
        <f t="shared" si="14"/>
        <v>421.2</v>
      </c>
      <c r="V537" s="69">
        <f t="shared" si="15"/>
        <v>424.8</v>
      </c>
      <c r="W537" s="69">
        <f t="shared" si="16"/>
        <v>428.4</v>
      </c>
      <c r="X537" s="69">
        <f t="shared" si="17"/>
        <v>432</v>
      </c>
      <c r="Y537" s="69">
        <f t="shared" si="18"/>
        <v>435.6</v>
      </c>
      <c r="Z537" s="69">
        <f t="shared" si="19"/>
        <v>439.2</v>
      </c>
      <c r="AA537" s="69">
        <f t="shared" si="20"/>
        <v>442.8</v>
      </c>
      <c r="AB537" s="69">
        <f t="shared" si="21"/>
        <v>446.4</v>
      </c>
      <c r="AC537" s="69">
        <f t="shared" si="22"/>
        <v>450</v>
      </c>
      <c r="AD537" s="69">
        <f t="shared" si="23"/>
        <v>453.6</v>
      </c>
      <c r="AE537" s="69">
        <f t="shared" si="24"/>
        <v>457.2</v>
      </c>
      <c r="AF537" s="69">
        <f t="shared" si="25"/>
        <v>460.8</v>
      </c>
      <c r="AG537" s="69">
        <f t="shared" si="26"/>
        <v>464.4</v>
      </c>
      <c r="AH537" s="69">
        <f t="shared" si="27"/>
        <v>468</v>
      </c>
    </row>
    <row r="538">
      <c r="B538" s="116" t="s">
        <v>996</v>
      </c>
      <c r="C538" s="116" t="s">
        <v>997</v>
      </c>
      <c r="D538" s="32">
        <v>360.0</v>
      </c>
      <c r="E538" s="62">
        <f t="shared" si="28"/>
        <v>363.6</v>
      </c>
      <c r="F538" s="68">
        <f t="shared" si="1"/>
        <v>367.2</v>
      </c>
      <c r="G538" s="68">
        <f t="shared" si="2"/>
        <v>370.8</v>
      </c>
      <c r="H538" s="69">
        <f t="shared" si="3"/>
        <v>374.4</v>
      </c>
      <c r="I538" s="69">
        <f t="shared" si="4"/>
        <v>378</v>
      </c>
      <c r="J538" s="69">
        <f t="shared" si="5"/>
        <v>381.6</v>
      </c>
      <c r="K538" s="69">
        <f t="shared" si="6"/>
        <v>385.2</v>
      </c>
      <c r="L538" s="69">
        <f t="array" ref="L538">D538*1.08</f>
        <v>388.8</v>
      </c>
      <c r="M538" s="69">
        <f t="shared" si="7"/>
        <v>392.4</v>
      </c>
      <c r="N538" s="69">
        <f t="array" ref="N538">D538*1.1</f>
        <v>396</v>
      </c>
      <c r="O538" s="69">
        <f t="shared" si="8"/>
        <v>399.6</v>
      </c>
      <c r="P538" s="69">
        <f t="shared" si="9"/>
        <v>403.2</v>
      </c>
      <c r="Q538" s="69">
        <f t="shared" si="10"/>
        <v>406.8</v>
      </c>
      <c r="R538" s="69">
        <f t="shared" si="11"/>
        <v>410.4</v>
      </c>
      <c r="S538" s="69">
        <f t="shared" si="12"/>
        <v>414</v>
      </c>
      <c r="T538" s="69">
        <f t="shared" si="13"/>
        <v>417.6</v>
      </c>
      <c r="U538" s="69">
        <f t="shared" si="14"/>
        <v>421.2</v>
      </c>
      <c r="V538" s="69">
        <f t="shared" si="15"/>
        <v>424.8</v>
      </c>
      <c r="W538" s="69">
        <f t="shared" si="16"/>
        <v>428.4</v>
      </c>
      <c r="X538" s="69">
        <f t="shared" si="17"/>
        <v>432</v>
      </c>
      <c r="Y538" s="69">
        <f t="shared" si="18"/>
        <v>435.6</v>
      </c>
      <c r="Z538" s="69">
        <f t="shared" si="19"/>
        <v>439.2</v>
      </c>
      <c r="AA538" s="69">
        <f t="shared" si="20"/>
        <v>442.8</v>
      </c>
      <c r="AB538" s="69">
        <f t="shared" si="21"/>
        <v>446.4</v>
      </c>
      <c r="AC538" s="69">
        <f t="shared" si="22"/>
        <v>450</v>
      </c>
      <c r="AD538" s="69">
        <f t="shared" si="23"/>
        <v>453.6</v>
      </c>
      <c r="AE538" s="69">
        <f t="shared" si="24"/>
        <v>457.2</v>
      </c>
      <c r="AF538" s="69">
        <f t="shared" si="25"/>
        <v>460.8</v>
      </c>
      <c r="AG538" s="69">
        <f t="shared" si="26"/>
        <v>464.4</v>
      </c>
      <c r="AH538" s="69">
        <f t="shared" si="27"/>
        <v>468</v>
      </c>
    </row>
    <row r="539">
      <c r="B539" s="116" t="s">
        <v>998</v>
      </c>
      <c r="C539" s="116" t="s">
        <v>999</v>
      </c>
      <c r="D539" s="32">
        <v>430.0</v>
      </c>
      <c r="E539" s="62">
        <f t="shared" si="28"/>
        <v>434.3</v>
      </c>
      <c r="F539" s="68">
        <f t="shared" si="1"/>
        <v>438.6</v>
      </c>
      <c r="G539" s="68">
        <f t="shared" si="2"/>
        <v>442.9</v>
      </c>
      <c r="H539" s="69">
        <f t="shared" si="3"/>
        <v>447.2</v>
      </c>
      <c r="I539" s="69">
        <f t="shared" si="4"/>
        <v>451.5</v>
      </c>
      <c r="J539" s="69">
        <f t="shared" si="5"/>
        <v>455.8</v>
      </c>
      <c r="K539" s="69">
        <f t="shared" si="6"/>
        <v>460.1</v>
      </c>
      <c r="L539" s="69">
        <f t="array" ref="L539">D539*1.08</f>
        <v>464.4</v>
      </c>
      <c r="M539" s="69">
        <f t="shared" si="7"/>
        <v>468.7</v>
      </c>
      <c r="N539" s="69">
        <f t="array" ref="N539">D539*1.1</f>
        <v>473</v>
      </c>
      <c r="O539" s="69">
        <f t="shared" si="8"/>
        <v>477.3</v>
      </c>
      <c r="P539" s="69">
        <f t="shared" si="9"/>
        <v>481.6</v>
      </c>
      <c r="Q539" s="69">
        <f t="shared" si="10"/>
        <v>485.9</v>
      </c>
      <c r="R539" s="69">
        <f t="shared" si="11"/>
        <v>490.2</v>
      </c>
      <c r="S539" s="69">
        <f t="shared" si="12"/>
        <v>494.5</v>
      </c>
      <c r="T539" s="69">
        <f t="shared" si="13"/>
        <v>498.8</v>
      </c>
      <c r="U539" s="69">
        <f t="shared" si="14"/>
        <v>503.1</v>
      </c>
      <c r="V539" s="69">
        <f t="shared" si="15"/>
        <v>507.4</v>
      </c>
      <c r="W539" s="69">
        <f t="shared" si="16"/>
        <v>511.7</v>
      </c>
      <c r="X539" s="69">
        <f t="shared" si="17"/>
        <v>516</v>
      </c>
      <c r="Y539" s="69">
        <f t="shared" si="18"/>
        <v>520.3</v>
      </c>
      <c r="Z539" s="69">
        <f t="shared" si="19"/>
        <v>524.6</v>
      </c>
      <c r="AA539" s="69">
        <f t="shared" si="20"/>
        <v>528.9</v>
      </c>
      <c r="AB539" s="69">
        <f t="shared" si="21"/>
        <v>533.2</v>
      </c>
      <c r="AC539" s="69">
        <f t="shared" si="22"/>
        <v>537.5</v>
      </c>
      <c r="AD539" s="69">
        <f t="shared" si="23"/>
        <v>541.8</v>
      </c>
      <c r="AE539" s="69">
        <f t="shared" si="24"/>
        <v>546.1</v>
      </c>
      <c r="AF539" s="69">
        <f t="shared" si="25"/>
        <v>550.4</v>
      </c>
      <c r="AG539" s="69">
        <f t="shared" si="26"/>
        <v>554.7</v>
      </c>
      <c r="AH539" s="69">
        <f t="shared" si="27"/>
        <v>559</v>
      </c>
    </row>
    <row r="540">
      <c r="B540" s="116" t="s">
        <v>1000</v>
      </c>
      <c r="C540" s="116" t="s">
        <v>1001</v>
      </c>
      <c r="D540" s="32">
        <v>430.0</v>
      </c>
      <c r="E540" s="62">
        <f t="shared" si="28"/>
        <v>434.3</v>
      </c>
      <c r="F540" s="68">
        <f t="shared" si="1"/>
        <v>438.6</v>
      </c>
      <c r="G540" s="68">
        <f t="shared" si="2"/>
        <v>442.9</v>
      </c>
      <c r="H540" s="69">
        <f t="shared" si="3"/>
        <v>447.2</v>
      </c>
      <c r="I540" s="69">
        <f t="shared" si="4"/>
        <v>451.5</v>
      </c>
      <c r="J540" s="69">
        <f t="shared" si="5"/>
        <v>455.8</v>
      </c>
      <c r="K540" s="69">
        <f t="shared" si="6"/>
        <v>460.1</v>
      </c>
      <c r="L540" s="69">
        <f t="array" ref="L540">D540*1.08</f>
        <v>464.4</v>
      </c>
      <c r="M540" s="69">
        <f t="shared" si="7"/>
        <v>468.7</v>
      </c>
      <c r="N540" s="69">
        <f t="array" ref="N540">D540*1.1</f>
        <v>473</v>
      </c>
      <c r="O540" s="69">
        <f t="shared" si="8"/>
        <v>477.3</v>
      </c>
      <c r="P540" s="69">
        <f t="shared" si="9"/>
        <v>481.6</v>
      </c>
      <c r="Q540" s="69">
        <f t="shared" si="10"/>
        <v>485.9</v>
      </c>
      <c r="R540" s="69">
        <f t="shared" si="11"/>
        <v>490.2</v>
      </c>
      <c r="S540" s="69">
        <f t="shared" si="12"/>
        <v>494.5</v>
      </c>
      <c r="T540" s="69">
        <f t="shared" si="13"/>
        <v>498.8</v>
      </c>
      <c r="U540" s="69">
        <f t="shared" si="14"/>
        <v>503.1</v>
      </c>
      <c r="V540" s="69">
        <f t="shared" si="15"/>
        <v>507.4</v>
      </c>
      <c r="W540" s="69">
        <f t="shared" si="16"/>
        <v>511.7</v>
      </c>
      <c r="X540" s="69">
        <f t="shared" si="17"/>
        <v>516</v>
      </c>
      <c r="Y540" s="69">
        <f t="shared" si="18"/>
        <v>520.3</v>
      </c>
      <c r="Z540" s="69">
        <f t="shared" si="19"/>
        <v>524.6</v>
      </c>
      <c r="AA540" s="69">
        <f t="shared" si="20"/>
        <v>528.9</v>
      </c>
      <c r="AB540" s="69">
        <f t="shared" si="21"/>
        <v>533.2</v>
      </c>
      <c r="AC540" s="69">
        <f t="shared" si="22"/>
        <v>537.5</v>
      </c>
      <c r="AD540" s="69">
        <f t="shared" si="23"/>
        <v>541.8</v>
      </c>
      <c r="AE540" s="69">
        <f t="shared" si="24"/>
        <v>546.1</v>
      </c>
      <c r="AF540" s="69">
        <f t="shared" si="25"/>
        <v>550.4</v>
      </c>
      <c r="AG540" s="69">
        <f t="shared" si="26"/>
        <v>554.7</v>
      </c>
      <c r="AH540" s="69">
        <f t="shared" si="27"/>
        <v>559</v>
      </c>
    </row>
    <row r="541">
      <c r="B541" s="116" t="s">
        <v>1002</v>
      </c>
      <c r="C541" s="116" t="s">
        <v>1003</v>
      </c>
      <c r="D541" s="32">
        <v>430.0</v>
      </c>
      <c r="E541" s="62">
        <f t="shared" si="28"/>
        <v>434.3</v>
      </c>
      <c r="F541" s="68">
        <f t="shared" si="1"/>
        <v>438.6</v>
      </c>
      <c r="G541" s="68">
        <f t="shared" si="2"/>
        <v>442.9</v>
      </c>
      <c r="H541" s="69">
        <f t="shared" si="3"/>
        <v>447.2</v>
      </c>
      <c r="I541" s="69">
        <f t="shared" si="4"/>
        <v>451.5</v>
      </c>
      <c r="J541" s="69">
        <f t="shared" si="5"/>
        <v>455.8</v>
      </c>
      <c r="K541" s="69">
        <f t="shared" si="6"/>
        <v>460.1</v>
      </c>
      <c r="L541" s="69">
        <f t="array" ref="L541">D541*1.08</f>
        <v>464.4</v>
      </c>
      <c r="M541" s="69">
        <f t="shared" si="7"/>
        <v>468.7</v>
      </c>
      <c r="N541" s="69">
        <f t="array" ref="N541">D541*1.1</f>
        <v>473</v>
      </c>
      <c r="O541" s="69">
        <f t="shared" si="8"/>
        <v>477.3</v>
      </c>
      <c r="P541" s="69">
        <f t="shared" si="9"/>
        <v>481.6</v>
      </c>
      <c r="Q541" s="69">
        <f t="shared" si="10"/>
        <v>485.9</v>
      </c>
      <c r="R541" s="69">
        <f t="shared" si="11"/>
        <v>490.2</v>
      </c>
      <c r="S541" s="69">
        <f t="shared" si="12"/>
        <v>494.5</v>
      </c>
      <c r="T541" s="69">
        <f t="shared" si="13"/>
        <v>498.8</v>
      </c>
      <c r="U541" s="69">
        <f t="shared" si="14"/>
        <v>503.1</v>
      </c>
      <c r="V541" s="69">
        <f t="shared" si="15"/>
        <v>507.4</v>
      </c>
      <c r="W541" s="69">
        <f t="shared" si="16"/>
        <v>511.7</v>
      </c>
      <c r="X541" s="69">
        <f t="shared" si="17"/>
        <v>516</v>
      </c>
      <c r="Y541" s="69">
        <f t="shared" si="18"/>
        <v>520.3</v>
      </c>
      <c r="Z541" s="69">
        <f t="shared" si="19"/>
        <v>524.6</v>
      </c>
      <c r="AA541" s="69">
        <f t="shared" si="20"/>
        <v>528.9</v>
      </c>
      <c r="AB541" s="69">
        <f t="shared" si="21"/>
        <v>533.2</v>
      </c>
      <c r="AC541" s="69">
        <f t="shared" si="22"/>
        <v>537.5</v>
      </c>
      <c r="AD541" s="69">
        <f t="shared" si="23"/>
        <v>541.8</v>
      </c>
      <c r="AE541" s="69">
        <f t="shared" si="24"/>
        <v>546.1</v>
      </c>
      <c r="AF541" s="69">
        <f t="shared" si="25"/>
        <v>550.4</v>
      </c>
      <c r="AG541" s="69">
        <f t="shared" si="26"/>
        <v>554.7</v>
      </c>
      <c r="AH541" s="69">
        <f t="shared" si="27"/>
        <v>559</v>
      </c>
    </row>
    <row r="542">
      <c r="B542" s="116" t="s">
        <v>1004</v>
      </c>
      <c r="C542" s="116" t="s">
        <v>1005</v>
      </c>
      <c r="D542" s="32">
        <v>430.0</v>
      </c>
      <c r="E542" s="62">
        <f t="shared" si="28"/>
        <v>434.3</v>
      </c>
      <c r="F542" s="68">
        <f t="shared" si="1"/>
        <v>438.6</v>
      </c>
      <c r="G542" s="68">
        <f t="shared" si="2"/>
        <v>442.9</v>
      </c>
      <c r="H542" s="69">
        <f t="shared" si="3"/>
        <v>447.2</v>
      </c>
      <c r="I542" s="69">
        <f t="shared" si="4"/>
        <v>451.5</v>
      </c>
      <c r="J542" s="69">
        <f t="shared" si="5"/>
        <v>455.8</v>
      </c>
      <c r="K542" s="69">
        <f t="shared" si="6"/>
        <v>460.1</v>
      </c>
      <c r="L542" s="69">
        <f t="array" ref="L542">D542*1.08</f>
        <v>464.4</v>
      </c>
      <c r="M542" s="69">
        <f t="shared" si="7"/>
        <v>468.7</v>
      </c>
      <c r="N542" s="69">
        <f t="array" ref="N542">D542*1.1</f>
        <v>473</v>
      </c>
      <c r="O542" s="69">
        <f t="shared" si="8"/>
        <v>477.3</v>
      </c>
      <c r="P542" s="69">
        <f t="shared" si="9"/>
        <v>481.6</v>
      </c>
      <c r="Q542" s="69">
        <f t="shared" si="10"/>
        <v>485.9</v>
      </c>
      <c r="R542" s="69">
        <f t="shared" si="11"/>
        <v>490.2</v>
      </c>
      <c r="S542" s="69">
        <f t="shared" si="12"/>
        <v>494.5</v>
      </c>
      <c r="T542" s="69">
        <f t="shared" si="13"/>
        <v>498.8</v>
      </c>
      <c r="U542" s="69">
        <f t="shared" si="14"/>
        <v>503.1</v>
      </c>
      <c r="V542" s="69">
        <f t="shared" si="15"/>
        <v>507.4</v>
      </c>
      <c r="W542" s="69">
        <f t="shared" si="16"/>
        <v>511.7</v>
      </c>
      <c r="X542" s="69">
        <f t="shared" si="17"/>
        <v>516</v>
      </c>
      <c r="Y542" s="69">
        <f t="shared" si="18"/>
        <v>520.3</v>
      </c>
      <c r="Z542" s="69">
        <f t="shared" si="19"/>
        <v>524.6</v>
      </c>
      <c r="AA542" s="69">
        <f t="shared" si="20"/>
        <v>528.9</v>
      </c>
      <c r="AB542" s="69">
        <f t="shared" si="21"/>
        <v>533.2</v>
      </c>
      <c r="AC542" s="69">
        <f t="shared" si="22"/>
        <v>537.5</v>
      </c>
      <c r="AD542" s="69">
        <f t="shared" si="23"/>
        <v>541.8</v>
      </c>
      <c r="AE542" s="69">
        <f t="shared" si="24"/>
        <v>546.1</v>
      </c>
      <c r="AF542" s="69">
        <f t="shared" si="25"/>
        <v>550.4</v>
      </c>
      <c r="AG542" s="69">
        <f t="shared" si="26"/>
        <v>554.7</v>
      </c>
      <c r="AH542" s="69">
        <f t="shared" si="27"/>
        <v>559</v>
      </c>
    </row>
    <row r="543">
      <c r="B543" s="116" t="s">
        <v>1006</v>
      </c>
      <c r="C543" s="116" t="s">
        <v>1007</v>
      </c>
      <c r="D543" s="32">
        <v>430.0</v>
      </c>
      <c r="E543" s="62">
        <f t="shared" si="28"/>
        <v>434.3</v>
      </c>
      <c r="F543" s="68">
        <f t="shared" si="1"/>
        <v>438.6</v>
      </c>
      <c r="G543" s="68">
        <f t="shared" si="2"/>
        <v>442.9</v>
      </c>
      <c r="H543" s="69">
        <f t="shared" si="3"/>
        <v>447.2</v>
      </c>
      <c r="I543" s="69">
        <f t="shared" si="4"/>
        <v>451.5</v>
      </c>
      <c r="J543" s="69">
        <f t="shared" si="5"/>
        <v>455.8</v>
      </c>
      <c r="K543" s="69">
        <f t="shared" si="6"/>
        <v>460.1</v>
      </c>
      <c r="L543" s="69">
        <f t="array" ref="L543">D543*1.08</f>
        <v>464.4</v>
      </c>
      <c r="M543" s="69">
        <f t="shared" si="7"/>
        <v>468.7</v>
      </c>
      <c r="N543" s="69">
        <f t="array" ref="N543">D543*1.1</f>
        <v>473</v>
      </c>
      <c r="O543" s="69">
        <f t="shared" si="8"/>
        <v>477.3</v>
      </c>
      <c r="P543" s="69">
        <f t="shared" si="9"/>
        <v>481.6</v>
      </c>
      <c r="Q543" s="69">
        <f t="shared" si="10"/>
        <v>485.9</v>
      </c>
      <c r="R543" s="69">
        <f t="shared" si="11"/>
        <v>490.2</v>
      </c>
      <c r="S543" s="69">
        <f t="shared" si="12"/>
        <v>494.5</v>
      </c>
      <c r="T543" s="69">
        <f t="shared" si="13"/>
        <v>498.8</v>
      </c>
      <c r="U543" s="69">
        <f t="shared" si="14"/>
        <v>503.1</v>
      </c>
      <c r="V543" s="69">
        <f t="shared" si="15"/>
        <v>507.4</v>
      </c>
      <c r="W543" s="69">
        <f t="shared" si="16"/>
        <v>511.7</v>
      </c>
      <c r="X543" s="69">
        <f t="shared" si="17"/>
        <v>516</v>
      </c>
      <c r="Y543" s="69">
        <f t="shared" si="18"/>
        <v>520.3</v>
      </c>
      <c r="Z543" s="69">
        <f t="shared" si="19"/>
        <v>524.6</v>
      </c>
      <c r="AA543" s="69">
        <f t="shared" si="20"/>
        <v>528.9</v>
      </c>
      <c r="AB543" s="69">
        <f t="shared" si="21"/>
        <v>533.2</v>
      </c>
      <c r="AC543" s="69">
        <f t="shared" si="22"/>
        <v>537.5</v>
      </c>
      <c r="AD543" s="69">
        <f t="shared" si="23"/>
        <v>541.8</v>
      </c>
      <c r="AE543" s="69">
        <f t="shared" si="24"/>
        <v>546.1</v>
      </c>
      <c r="AF543" s="69">
        <f t="shared" si="25"/>
        <v>550.4</v>
      </c>
      <c r="AG543" s="69">
        <f t="shared" si="26"/>
        <v>554.7</v>
      </c>
      <c r="AH543" s="69">
        <f t="shared" si="27"/>
        <v>559</v>
      </c>
    </row>
    <row r="544">
      <c r="B544" s="116" t="s">
        <v>1008</v>
      </c>
      <c r="C544" s="116" t="s">
        <v>1009</v>
      </c>
      <c r="D544" s="32">
        <v>430.0</v>
      </c>
      <c r="E544" s="62">
        <f t="shared" si="28"/>
        <v>434.3</v>
      </c>
      <c r="F544" s="68">
        <f t="shared" si="1"/>
        <v>438.6</v>
      </c>
      <c r="G544" s="68">
        <f t="shared" si="2"/>
        <v>442.9</v>
      </c>
      <c r="H544" s="69">
        <f t="shared" si="3"/>
        <v>447.2</v>
      </c>
      <c r="I544" s="69">
        <f t="shared" si="4"/>
        <v>451.5</v>
      </c>
      <c r="J544" s="69">
        <f t="shared" si="5"/>
        <v>455.8</v>
      </c>
      <c r="K544" s="69">
        <f t="shared" si="6"/>
        <v>460.1</v>
      </c>
      <c r="L544" s="69">
        <f t="array" ref="L544">D544*1.08</f>
        <v>464.4</v>
      </c>
      <c r="M544" s="69">
        <f t="shared" si="7"/>
        <v>468.7</v>
      </c>
      <c r="N544" s="69">
        <f t="array" ref="N544">D544*1.1</f>
        <v>473</v>
      </c>
      <c r="O544" s="69">
        <f t="shared" si="8"/>
        <v>477.3</v>
      </c>
      <c r="P544" s="69">
        <f t="shared" si="9"/>
        <v>481.6</v>
      </c>
      <c r="Q544" s="69">
        <f t="shared" si="10"/>
        <v>485.9</v>
      </c>
      <c r="R544" s="69">
        <f t="shared" si="11"/>
        <v>490.2</v>
      </c>
      <c r="S544" s="69">
        <f t="shared" si="12"/>
        <v>494.5</v>
      </c>
      <c r="T544" s="69">
        <f t="shared" si="13"/>
        <v>498.8</v>
      </c>
      <c r="U544" s="69">
        <f t="shared" si="14"/>
        <v>503.1</v>
      </c>
      <c r="V544" s="69">
        <f t="shared" si="15"/>
        <v>507.4</v>
      </c>
      <c r="W544" s="69">
        <f t="shared" si="16"/>
        <v>511.7</v>
      </c>
      <c r="X544" s="69">
        <f t="shared" si="17"/>
        <v>516</v>
      </c>
      <c r="Y544" s="69">
        <f t="shared" si="18"/>
        <v>520.3</v>
      </c>
      <c r="Z544" s="69">
        <f t="shared" si="19"/>
        <v>524.6</v>
      </c>
      <c r="AA544" s="69">
        <f t="shared" si="20"/>
        <v>528.9</v>
      </c>
      <c r="AB544" s="69">
        <f t="shared" si="21"/>
        <v>533.2</v>
      </c>
      <c r="AC544" s="69">
        <f t="shared" si="22"/>
        <v>537.5</v>
      </c>
      <c r="AD544" s="69">
        <f t="shared" si="23"/>
        <v>541.8</v>
      </c>
      <c r="AE544" s="69">
        <f t="shared" si="24"/>
        <v>546.1</v>
      </c>
      <c r="AF544" s="69">
        <f t="shared" si="25"/>
        <v>550.4</v>
      </c>
      <c r="AG544" s="69">
        <f t="shared" si="26"/>
        <v>554.7</v>
      </c>
      <c r="AH544" s="69">
        <f t="shared" si="27"/>
        <v>559</v>
      </c>
    </row>
    <row r="545">
      <c r="B545" s="116" t="s">
        <v>1010</v>
      </c>
      <c r="C545" s="116" t="s">
        <v>1011</v>
      </c>
      <c r="D545" s="32">
        <v>360.0</v>
      </c>
      <c r="E545" s="62">
        <f t="shared" si="28"/>
        <v>363.6</v>
      </c>
      <c r="F545" s="68">
        <f t="shared" si="1"/>
        <v>367.2</v>
      </c>
      <c r="G545" s="68">
        <f t="shared" si="2"/>
        <v>370.8</v>
      </c>
      <c r="H545" s="69">
        <f t="shared" si="3"/>
        <v>374.4</v>
      </c>
      <c r="I545" s="69">
        <f t="shared" si="4"/>
        <v>378</v>
      </c>
      <c r="J545" s="69">
        <f t="shared" si="5"/>
        <v>381.6</v>
      </c>
      <c r="K545" s="69">
        <f t="shared" si="6"/>
        <v>385.2</v>
      </c>
      <c r="L545" s="69">
        <f t="array" ref="L545">D545*1.08</f>
        <v>388.8</v>
      </c>
      <c r="M545" s="69">
        <f t="shared" si="7"/>
        <v>392.4</v>
      </c>
      <c r="N545" s="69">
        <f t="array" ref="N545">D545*1.1</f>
        <v>396</v>
      </c>
      <c r="O545" s="69">
        <f t="shared" si="8"/>
        <v>399.6</v>
      </c>
      <c r="P545" s="69">
        <f t="shared" si="9"/>
        <v>403.2</v>
      </c>
      <c r="Q545" s="69">
        <f t="shared" si="10"/>
        <v>406.8</v>
      </c>
      <c r="R545" s="69">
        <f t="shared" si="11"/>
        <v>410.4</v>
      </c>
      <c r="S545" s="69">
        <f t="shared" si="12"/>
        <v>414</v>
      </c>
      <c r="T545" s="69">
        <f t="shared" si="13"/>
        <v>417.6</v>
      </c>
      <c r="U545" s="69">
        <f t="shared" si="14"/>
        <v>421.2</v>
      </c>
      <c r="V545" s="69">
        <f t="shared" si="15"/>
        <v>424.8</v>
      </c>
      <c r="W545" s="69">
        <f t="shared" si="16"/>
        <v>428.4</v>
      </c>
      <c r="X545" s="69">
        <f t="shared" si="17"/>
        <v>432</v>
      </c>
      <c r="Y545" s="69">
        <f t="shared" si="18"/>
        <v>435.6</v>
      </c>
      <c r="Z545" s="69">
        <f t="shared" si="19"/>
        <v>439.2</v>
      </c>
      <c r="AA545" s="69">
        <f t="shared" si="20"/>
        <v>442.8</v>
      </c>
      <c r="AB545" s="69">
        <f t="shared" si="21"/>
        <v>446.4</v>
      </c>
      <c r="AC545" s="69">
        <f t="shared" si="22"/>
        <v>450</v>
      </c>
      <c r="AD545" s="69">
        <f t="shared" si="23"/>
        <v>453.6</v>
      </c>
      <c r="AE545" s="69">
        <f t="shared" si="24"/>
        <v>457.2</v>
      </c>
      <c r="AF545" s="69">
        <f t="shared" si="25"/>
        <v>460.8</v>
      </c>
      <c r="AG545" s="69">
        <f t="shared" si="26"/>
        <v>464.4</v>
      </c>
      <c r="AH545" s="69">
        <f t="shared" si="27"/>
        <v>468</v>
      </c>
    </row>
    <row r="546">
      <c r="B546" s="116" t="s">
        <v>1012</v>
      </c>
      <c r="C546" s="116" t="s">
        <v>1013</v>
      </c>
      <c r="D546" s="32">
        <v>430.0</v>
      </c>
      <c r="E546" s="62">
        <f t="shared" si="28"/>
        <v>434.3</v>
      </c>
      <c r="F546" s="68">
        <f t="shared" si="1"/>
        <v>438.6</v>
      </c>
      <c r="G546" s="68">
        <f t="shared" si="2"/>
        <v>442.9</v>
      </c>
      <c r="H546" s="69">
        <f t="shared" si="3"/>
        <v>447.2</v>
      </c>
      <c r="I546" s="69">
        <f t="shared" si="4"/>
        <v>451.5</v>
      </c>
      <c r="J546" s="69">
        <f t="shared" si="5"/>
        <v>455.8</v>
      </c>
      <c r="K546" s="69">
        <f t="shared" si="6"/>
        <v>460.1</v>
      </c>
      <c r="L546" s="69">
        <f t="array" ref="L546">D546*1.08</f>
        <v>464.4</v>
      </c>
      <c r="M546" s="69">
        <f t="shared" si="7"/>
        <v>468.7</v>
      </c>
      <c r="N546" s="69">
        <f t="array" ref="N546">D546*1.1</f>
        <v>473</v>
      </c>
      <c r="O546" s="69">
        <f t="shared" si="8"/>
        <v>477.3</v>
      </c>
      <c r="P546" s="69">
        <f t="shared" si="9"/>
        <v>481.6</v>
      </c>
      <c r="Q546" s="69">
        <f t="shared" si="10"/>
        <v>485.9</v>
      </c>
      <c r="R546" s="69">
        <f t="shared" si="11"/>
        <v>490.2</v>
      </c>
      <c r="S546" s="69">
        <f t="shared" si="12"/>
        <v>494.5</v>
      </c>
      <c r="T546" s="69">
        <f t="shared" si="13"/>
        <v>498.8</v>
      </c>
      <c r="U546" s="69">
        <f t="shared" si="14"/>
        <v>503.1</v>
      </c>
      <c r="V546" s="69">
        <f t="shared" si="15"/>
        <v>507.4</v>
      </c>
      <c r="W546" s="69">
        <f t="shared" si="16"/>
        <v>511.7</v>
      </c>
      <c r="X546" s="69">
        <f t="shared" si="17"/>
        <v>516</v>
      </c>
      <c r="Y546" s="69">
        <f t="shared" si="18"/>
        <v>520.3</v>
      </c>
      <c r="Z546" s="69">
        <f t="shared" si="19"/>
        <v>524.6</v>
      </c>
      <c r="AA546" s="69">
        <f t="shared" si="20"/>
        <v>528.9</v>
      </c>
      <c r="AB546" s="69">
        <f t="shared" si="21"/>
        <v>533.2</v>
      </c>
      <c r="AC546" s="69">
        <f t="shared" si="22"/>
        <v>537.5</v>
      </c>
      <c r="AD546" s="69">
        <f t="shared" si="23"/>
        <v>541.8</v>
      </c>
      <c r="AE546" s="69">
        <f t="shared" si="24"/>
        <v>546.1</v>
      </c>
      <c r="AF546" s="69">
        <f t="shared" si="25"/>
        <v>550.4</v>
      </c>
      <c r="AG546" s="69">
        <f t="shared" si="26"/>
        <v>554.7</v>
      </c>
      <c r="AH546" s="69">
        <f t="shared" si="27"/>
        <v>559</v>
      </c>
    </row>
    <row r="547">
      <c r="B547" s="116" t="s">
        <v>1014</v>
      </c>
      <c r="C547" s="116" t="s">
        <v>1015</v>
      </c>
      <c r="D547" s="32">
        <v>430.0</v>
      </c>
      <c r="E547" s="62">
        <f t="shared" si="28"/>
        <v>434.3</v>
      </c>
      <c r="F547" s="68">
        <f t="shared" si="1"/>
        <v>438.6</v>
      </c>
      <c r="G547" s="68">
        <f t="shared" si="2"/>
        <v>442.9</v>
      </c>
      <c r="H547" s="69">
        <f t="shared" si="3"/>
        <v>447.2</v>
      </c>
      <c r="I547" s="69">
        <f t="shared" si="4"/>
        <v>451.5</v>
      </c>
      <c r="J547" s="69">
        <f t="shared" si="5"/>
        <v>455.8</v>
      </c>
      <c r="K547" s="69">
        <f t="shared" si="6"/>
        <v>460.1</v>
      </c>
      <c r="L547" s="69">
        <f t="array" ref="L547">D547*1.08</f>
        <v>464.4</v>
      </c>
      <c r="M547" s="69">
        <f t="shared" si="7"/>
        <v>468.7</v>
      </c>
      <c r="N547" s="69">
        <f t="array" ref="N547">D547*1.1</f>
        <v>473</v>
      </c>
      <c r="O547" s="69">
        <f t="shared" si="8"/>
        <v>477.3</v>
      </c>
      <c r="P547" s="69">
        <f t="shared" si="9"/>
        <v>481.6</v>
      </c>
      <c r="Q547" s="69">
        <f t="shared" si="10"/>
        <v>485.9</v>
      </c>
      <c r="R547" s="69">
        <f t="shared" si="11"/>
        <v>490.2</v>
      </c>
      <c r="S547" s="69">
        <f t="shared" si="12"/>
        <v>494.5</v>
      </c>
      <c r="T547" s="69">
        <f t="shared" si="13"/>
        <v>498.8</v>
      </c>
      <c r="U547" s="69">
        <f t="shared" si="14"/>
        <v>503.1</v>
      </c>
      <c r="V547" s="69">
        <f t="shared" si="15"/>
        <v>507.4</v>
      </c>
      <c r="W547" s="69">
        <f t="shared" si="16"/>
        <v>511.7</v>
      </c>
      <c r="X547" s="69">
        <f t="shared" si="17"/>
        <v>516</v>
      </c>
      <c r="Y547" s="69">
        <f t="shared" si="18"/>
        <v>520.3</v>
      </c>
      <c r="Z547" s="69">
        <f t="shared" si="19"/>
        <v>524.6</v>
      </c>
      <c r="AA547" s="69">
        <f t="shared" si="20"/>
        <v>528.9</v>
      </c>
      <c r="AB547" s="69">
        <f t="shared" si="21"/>
        <v>533.2</v>
      </c>
      <c r="AC547" s="69">
        <f t="shared" si="22"/>
        <v>537.5</v>
      </c>
      <c r="AD547" s="69">
        <f t="shared" si="23"/>
        <v>541.8</v>
      </c>
      <c r="AE547" s="69">
        <f t="shared" si="24"/>
        <v>546.1</v>
      </c>
      <c r="AF547" s="69">
        <f t="shared" si="25"/>
        <v>550.4</v>
      </c>
      <c r="AG547" s="69">
        <f t="shared" si="26"/>
        <v>554.7</v>
      </c>
      <c r="AH547" s="69">
        <f t="shared" si="27"/>
        <v>559</v>
      </c>
    </row>
    <row r="548">
      <c r="B548" s="116" t="s">
        <v>1016</v>
      </c>
      <c r="C548" s="116" t="s">
        <v>1017</v>
      </c>
      <c r="D548" s="32">
        <v>430.0</v>
      </c>
      <c r="E548" s="62">
        <f t="shared" si="28"/>
        <v>434.3</v>
      </c>
      <c r="F548" s="68">
        <f t="shared" si="1"/>
        <v>438.6</v>
      </c>
      <c r="G548" s="68">
        <f t="shared" si="2"/>
        <v>442.9</v>
      </c>
      <c r="H548" s="69">
        <f t="shared" si="3"/>
        <v>447.2</v>
      </c>
      <c r="I548" s="69">
        <f t="shared" si="4"/>
        <v>451.5</v>
      </c>
      <c r="J548" s="69">
        <f t="shared" si="5"/>
        <v>455.8</v>
      </c>
      <c r="K548" s="69">
        <f t="shared" si="6"/>
        <v>460.1</v>
      </c>
      <c r="L548" s="69">
        <f t="array" ref="L548">D548*1.08</f>
        <v>464.4</v>
      </c>
      <c r="M548" s="69">
        <f t="shared" si="7"/>
        <v>468.7</v>
      </c>
      <c r="N548" s="69">
        <f t="array" ref="N548">D548*1.1</f>
        <v>473</v>
      </c>
      <c r="O548" s="69">
        <f t="shared" si="8"/>
        <v>477.3</v>
      </c>
      <c r="P548" s="69">
        <f t="shared" si="9"/>
        <v>481.6</v>
      </c>
      <c r="Q548" s="69">
        <f t="shared" si="10"/>
        <v>485.9</v>
      </c>
      <c r="R548" s="69">
        <f t="shared" si="11"/>
        <v>490.2</v>
      </c>
      <c r="S548" s="69">
        <f t="shared" si="12"/>
        <v>494.5</v>
      </c>
      <c r="T548" s="69">
        <f t="shared" si="13"/>
        <v>498.8</v>
      </c>
      <c r="U548" s="69">
        <f t="shared" si="14"/>
        <v>503.1</v>
      </c>
      <c r="V548" s="69">
        <f t="shared" si="15"/>
        <v>507.4</v>
      </c>
      <c r="W548" s="69">
        <f t="shared" si="16"/>
        <v>511.7</v>
      </c>
      <c r="X548" s="69">
        <f t="shared" si="17"/>
        <v>516</v>
      </c>
      <c r="Y548" s="69">
        <f t="shared" si="18"/>
        <v>520.3</v>
      </c>
      <c r="Z548" s="69">
        <f t="shared" si="19"/>
        <v>524.6</v>
      </c>
      <c r="AA548" s="69">
        <f t="shared" si="20"/>
        <v>528.9</v>
      </c>
      <c r="AB548" s="69">
        <f t="shared" si="21"/>
        <v>533.2</v>
      </c>
      <c r="AC548" s="69">
        <f t="shared" si="22"/>
        <v>537.5</v>
      </c>
      <c r="AD548" s="69">
        <f t="shared" si="23"/>
        <v>541.8</v>
      </c>
      <c r="AE548" s="69">
        <f t="shared" si="24"/>
        <v>546.1</v>
      </c>
      <c r="AF548" s="69">
        <f t="shared" si="25"/>
        <v>550.4</v>
      </c>
      <c r="AG548" s="69">
        <f t="shared" si="26"/>
        <v>554.7</v>
      </c>
      <c r="AH548" s="69">
        <f t="shared" si="27"/>
        <v>559</v>
      </c>
    </row>
    <row r="549">
      <c r="B549" s="116" t="s">
        <v>1018</v>
      </c>
      <c r="C549" s="116" t="s">
        <v>1019</v>
      </c>
      <c r="D549" s="32">
        <v>430.0</v>
      </c>
      <c r="E549" s="62">
        <f t="shared" si="28"/>
        <v>434.3</v>
      </c>
      <c r="F549" s="68">
        <f t="shared" si="1"/>
        <v>438.6</v>
      </c>
      <c r="G549" s="68">
        <f t="shared" si="2"/>
        <v>442.9</v>
      </c>
      <c r="H549" s="69">
        <f t="shared" si="3"/>
        <v>447.2</v>
      </c>
      <c r="I549" s="69">
        <f t="shared" si="4"/>
        <v>451.5</v>
      </c>
      <c r="J549" s="69">
        <f t="shared" si="5"/>
        <v>455.8</v>
      </c>
      <c r="K549" s="69">
        <f t="shared" si="6"/>
        <v>460.1</v>
      </c>
      <c r="L549" s="69">
        <f t="array" ref="L549">D549*1.08</f>
        <v>464.4</v>
      </c>
      <c r="M549" s="69">
        <f t="shared" si="7"/>
        <v>468.7</v>
      </c>
      <c r="N549" s="69">
        <f t="array" ref="N549">D549*1.1</f>
        <v>473</v>
      </c>
      <c r="O549" s="69">
        <f t="shared" si="8"/>
        <v>477.3</v>
      </c>
      <c r="P549" s="69">
        <f t="shared" si="9"/>
        <v>481.6</v>
      </c>
      <c r="Q549" s="69">
        <f t="shared" si="10"/>
        <v>485.9</v>
      </c>
      <c r="R549" s="69">
        <f t="shared" si="11"/>
        <v>490.2</v>
      </c>
      <c r="S549" s="69">
        <f t="shared" si="12"/>
        <v>494.5</v>
      </c>
      <c r="T549" s="69">
        <f t="shared" si="13"/>
        <v>498.8</v>
      </c>
      <c r="U549" s="69">
        <f t="shared" si="14"/>
        <v>503.1</v>
      </c>
      <c r="V549" s="69">
        <f t="shared" si="15"/>
        <v>507.4</v>
      </c>
      <c r="W549" s="69">
        <f t="shared" si="16"/>
        <v>511.7</v>
      </c>
      <c r="X549" s="69">
        <f t="shared" si="17"/>
        <v>516</v>
      </c>
      <c r="Y549" s="69">
        <f t="shared" si="18"/>
        <v>520.3</v>
      </c>
      <c r="Z549" s="69">
        <f t="shared" si="19"/>
        <v>524.6</v>
      </c>
      <c r="AA549" s="69">
        <f t="shared" si="20"/>
        <v>528.9</v>
      </c>
      <c r="AB549" s="69">
        <f t="shared" si="21"/>
        <v>533.2</v>
      </c>
      <c r="AC549" s="69">
        <f t="shared" si="22"/>
        <v>537.5</v>
      </c>
      <c r="AD549" s="69">
        <f t="shared" si="23"/>
        <v>541.8</v>
      </c>
      <c r="AE549" s="69">
        <f t="shared" si="24"/>
        <v>546.1</v>
      </c>
      <c r="AF549" s="69">
        <f t="shared" si="25"/>
        <v>550.4</v>
      </c>
      <c r="AG549" s="69">
        <f t="shared" si="26"/>
        <v>554.7</v>
      </c>
      <c r="AH549" s="69">
        <f t="shared" si="27"/>
        <v>559</v>
      </c>
    </row>
    <row r="550">
      <c r="B550" s="116" t="s">
        <v>1020</v>
      </c>
      <c r="C550" s="116" t="s">
        <v>1021</v>
      </c>
      <c r="D550" s="32">
        <v>430.0</v>
      </c>
      <c r="E550" s="62">
        <f t="shared" si="28"/>
        <v>434.3</v>
      </c>
      <c r="F550" s="68">
        <f t="shared" si="1"/>
        <v>438.6</v>
      </c>
      <c r="G550" s="68">
        <f t="shared" si="2"/>
        <v>442.9</v>
      </c>
      <c r="H550" s="69">
        <f t="shared" si="3"/>
        <v>447.2</v>
      </c>
      <c r="I550" s="69">
        <f t="shared" si="4"/>
        <v>451.5</v>
      </c>
      <c r="J550" s="69">
        <f t="shared" si="5"/>
        <v>455.8</v>
      </c>
      <c r="K550" s="69">
        <f t="shared" si="6"/>
        <v>460.1</v>
      </c>
      <c r="L550" s="69">
        <f t="array" ref="L550">D550*1.08</f>
        <v>464.4</v>
      </c>
      <c r="M550" s="69">
        <f t="shared" si="7"/>
        <v>468.7</v>
      </c>
      <c r="N550" s="69">
        <f t="array" ref="N550">D550*1.1</f>
        <v>473</v>
      </c>
      <c r="O550" s="69">
        <f t="shared" si="8"/>
        <v>477.3</v>
      </c>
      <c r="P550" s="69">
        <f t="shared" si="9"/>
        <v>481.6</v>
      </c>
      <c r="Q550" s="69">
        <f t="shared" si="10"/>
        <v>485.9</v>
      </c>
      <c r="R550" s="69">
        <f t="shared" si="11"/>
        <v>490.2</v>
      </c>
      <c r="S550" s="69">
        <f t="shared" si="12"/>
        <v>494.5</v>
      </c>
      <c r="T550" s="69">
        <f t="shared" si="13"/>
        <v>498.8</v>
      </c>
      <c r="U550" s="69">
        <f t="shared" si="14"/>
        <v>503.1</v>
      </c>
      <c r="V550" s="69">
        <f t="shared" si="15"/>
        <v>507.4</v>
      </c>
      <c r="W550" s="69">
        <f t="shared" si="16"/>
        <v>511.7</v>
      </c>
      <c r="X550" s="69">
        <f t="shared" si="17"/>
        <v>516</v>
      </c>
      <c r="Y550" s="69">
        <f t="shared" si="18"/>
        <v>520.3</v>
      </c>
      <c r="Z550" s="69">
        <f t="shared" si="19"/>
        <v>524.6</v>
      </c>
      <c r="AA550" s="69">
        <f t="shared" si="20"/>
        <v>528.9</v>
      </c>
      <c r="AB550" s="69">
        <f t="shared" si="21"/>
        <v>533.2</v>
      </c>
      <c r="AC550" s="69">
        <f t="shared" si="22"/>
        <v>537.5</v>
      </c>
      <c r="AD550" s="69">
        <f t="shared" si="23"/>
        <v>541.8</v>
      </c>
      <c r="AE550" s="69">
        <f t="shared" si="24"/>
        <v>546.1</v>
      </c>
      <c r="AF550" s="69">
        <f t="shared" si="25"/>
        <v>550.4</v>
      </c>
      <c r="AG550" s="69">
        <f t="shared" si="26"/>
        <v>554.7</v>
      </c>
      <c r="AH550" s="69">
        <f t="shared" si="27"/>
        <v>559</v>
      </c>
    </row>
    <row r="551">
      <c r="B551" s="116" t="s">
        <v>1022</v>
      </c>
      <c r="C551" s="116" t="s">
        <v>1023</v>
      </c>
      <c r="D551" s="32">
        <v>430.0</v>
      </c>
      <c r="E551" s="62">
        <f t="shared" si="28"/>
        <v>434.3</v>
      </c>
      <c r="F551" s="68">
        <f t="shared" si="1"/>
        <v>438.6</v>
      </c>
      <c r="G551" s="68">
        <f t="shared" si="2"/>
        <v>442.9</v>
      </c>
      <c r="H551" s="69">
        <f t="shared" si="3"/>
        <v>447.2</v>
      </c>
      <c r="I551" s="69">
        <f t="shared" si="4"/>
        <v>451.5</v>
      </c>
      <c r="J551" s="69">
        <f t="shared" si="5"/>
        <v>455.8</v>
      </c>
      <c r="K551" s="69">
        <f t="shared" si="6"/>
        <v>460.1</v>
      </c>
      <c r="L551" s="69">
        <f t="array" ref="L551">D551*1.08</f>
        <v>464.4</v>
      </c>
      <c r="M551" s="69">
        <f t="shared" si="7"/>
        <v>468.7</v>
      </c>
      <c r="N551" s="69">
        <f t="array" ref="N551">D551*1.1</f>
        <v>473</v>
      </c>
      <c r="O551" s="69">
        <f t="shared" si="8"/>
        <v>477.3</v>
      </c>
      <c r="P551" s="69">
        <f t="shared" si="9"/>
        <v>481.6</v>
      </c>
      <c r="Q551" s="69">
        <f t="shared" si="10"/>
        <v>485.9</v>
      </c>
      <c r="R551" s="69">
        <f t="shared" si="11"/>
        <v>490.2</v>
      </c>
      <c r="S551" s="69">
        <f t="shared" si="12"/>
        <v>494.5</v>
      </c>
      <c r="T551" s="69">
        <f t="shared" si="13"/>
        <v>498.8</v>
      </c>
      <c r="U551" s="69">
        <f t="shared" si="14"/>
        <v>503.1</v>
      </c>
      <c r="V551" s="69">
        <f t="shared" si="15"/>
        <v>507.4</v>
      </c>
      <c r="W551" s="69">
        <f t="shared" si="16"/>
        <v>511.7</v>
      </c>
      <c r="X551" s="69">
        <f t="shared" si="17"/>
        <v>516</v>
      </c>
      <c r="Y551" s="69">
        <f t="shared" si="18"/>
        <v>520.3</v>
      </c>
      <c r="Z551" s="69">
        <f t="shared" si="19"/>
        <v>524.6</v>
      </c>
      <c r="AA551" s="69">
        <f t="shared" si="20"/>
        <v>528.9</v>
      </c>
      <c r="AB551" s="69">
        <f t="shared" si="21"/>
        <v>533.2</v>
      </c>
      <c r="AC551" s="69">
        <f t="shared" si="22"/>
        <v>537.5</v>
      </c>
      <c r="AD551" s="69">
        <f t="shared" si="23"/>
        <v>541.8</v>
      </c>
      <c r="AE551" s="69">
        <f t="shared" si="24"/>
        <v>546.1</v>
      </c>
      <c r="AF551" s="69">
        <f t="shared" si="25"/>
        <v>550.4</v>
      </c>
      <c r="AG551" s="69">
        <f t="shared" si="26"/>
        <v>554.7</v>
      </c>
      <c r="AH551" s="69">
        <f t="shared" si="27"/>
        <v>559</v>
      </c>
    </row>
    <row r="552">
      <c r="B552" s="116" t="s">
        <v>1024</v>
      </c>
      <c r="C552" s="116" t="s">
        <v>1025</v>
      </c>
      <c r="D552" s="32">
        <v>430.0</v>
      </c>
      <c r="E552" s="62">
        <f t="shared" si="28"/>
        <v>434.3</v>
      </c>
      <c r="F552" s="68">
        <f t="shared" si="1"/>
        <v>438.6</v>
      </c>
      <c r="G552" s="68">
        <f t="shared" si="2"/>
        <v>442.9</v>
      </c>
      <c r="H552" s="69">
        <f t="shared" si="3"/>
        <v>447.2</v>
      </c>
      <c r="I552" s="69">
        <f t="shared" si="4"/>
        <v>451.5</v>
      </c>
      <c r="J552" s="69">
        <f t="shared" si="5"/>
        <v>455.8</v>
      </c>
      <c r="K552" s="69">
        <f t="shared" si="6"/>
        <v>460.1</v>
      </c>
      <c r="L552" s="69">
        <f t="array" ref="L552">D552*1.08</f>
        <v>464.4</v>
      </c>
      <c r="M552" s="69">
        <f t="shared" si="7"/>
        <v>468.7</v>
      </c>
      <c r="N552" s="69">
        <f t="array" ref="N552">D552*1.1</f>
        <v>473</v>
      </c>
      <c r="O552" s="69">
        <f t="shared" si="8"/>
        <v>477.3</v>
      </c>
      <c r="P552" s="69">
        <f t="shared" si="9"/>
        <v>481.6</v>
      </c>
      <c r="Q552" s="69">
        <f t="shared" si="10"/>
        <v>485.9</v>
      </c>
      <c r="R552" s="69">
        <f t="shared" si="11"/>
        <v>490.2</v>
      </c>
      <c r="S552" s="69">
        <f t="shared" si="12"/>
        <v>494.5</v>
      </c>
      <c r="T552" s="69">
        <f t="shared" si="13"/>
        <v>498.8</v>
      </c>
      <c r="U552" s="69">
        <f t="shared" si="14"/>
        <v>503.1</v>
      </c>
      <c r="V552" s="69">
        <f t="shared" si="15"/>
        <v>507.4</v>
      </c>
      <c r="W552" s="69">
        <f t="shared" si="16"/>
        <v>511.7</v>
      </c>
      <c r="X552" s="69">
        <f t="shared" si="17"/>
        <v>516</v>
      </c>
      <c r="Y552" s="69">
        <f t="shared" si="18"/>
        <v>520.3</v>
      </c>
      <c r="Z552" s="69">
        <f t="shared" si="19"/>
        <v>524.6</v>
      </c>
      <c r="AA552" s="69">
        <f t="shared" si="20"/>
        <v>528.9</v>
      </c>
      <c r="AB552" s="69">
        <f t="shared" si="21"/>
        <v>533.2</v>
      </c>
      <c r="AC552" s="69">
        <f t="shared" si="22"/>
        <v>537.5</v>
      </c>
      <c r="AD552" s="69">
        <f t="shared" si="23"/>
        <v>541.8</v>
      </c>
      <c r="AE552" s="69">
        <f t="shared" si="24"/>
        <v>546.1</v>
      </c>
      <c r="AF552" s="69">
        <f t="shared" si="25"/>
        <v>550.4</v>
      </c>
      <c r="AG552" s="69">
        <f t="shared" si="26"/>
        <v>554.7</v>
      </c>
      <c r="AH552" s="69">
        <f t="shared" si="27"/>
        <v>559</v>
      </c>
    </row>
    <row r="553">
      <c r="B553" s="116" t="s">
        <v>1026</v>
      </c>
      <c r="C553" s="116" t="s">
        <v>1027</v>
      </c>
      <c r="D553" s="32">
        <v>430.0</v>
      </c>
      <c r="E553" s="62">
        <f t="shared" si="28"/>
        <v>434.3</v>
      </c>
      <c r="F553" s="68">
        <f t="shared" si="1"/>
        <v>438.6</v>
      </c>
      <c r="G553" s="68">
        <f t="shared" si="2"/>
        <v>442.9</v>
      </c>
      <c r="H553" s="69">
        <f t="shared" si="3"/>
        <v>447.2</v>
      </c>
      <c r="I553" s="69">
        <f t="shared" si="4"/>
        <v>451.5</v>
      </c>
      <c r="J553" s="69">
        <f t="shared" si="5"/>
        <v>455.8</v>
      </c>
      <c r="K553" s="69">
        <f t="shared" si="6"/>
        <v>460.1</v>
      </c>
      <c r="L553" s="69">
        <f t="array" ref="L553">D553*1.08</f>
        <v>464.4</v>
      </c>
      <c r="M553" s="69">
        <f t="shared" si="7"/>
        <v>468.7</v>
      </c>
      <c r="N553" s="69">
        <f t="array" ref="N553">D553*1.1</f>
        <v>473</v>
      </c>
      <c r="O553" s="69">
        <f t="shared" si="8"/>
        <v>477.3</v>
      </c>
      <c r="P553" s="69">
        <f t="shared" si="9"/>
        <v>481.6</v>
      </c>
      <c r="Q553" s="69">
        <f t="shared" si="10"/>
        <v>485.9</v>
      </c>
      <c r="R553" s="69">
        <f t="shared" si="11"/>
        <v>490.2</v>
      </c>
      <c r="S553" s="69">
        <f t="shared" si="12"/>
        <v>494.5</v>
      </c>
      <c r="T553" s="69">
        <f t="shared" si="13"/>
        <v>498.8</v>
      </c>
      <c r="U553" s="69">
        <f t="shared" si="14"/>
        <v>503.1</v>
      </c>
      <c r="V553" s="69">
        <f t="shared" si="15"/>
        <v>507.4</v>
      </c>
      <c r="W553" s="69">
        <f t="shared" si="16"/>
        <v>511.7</v>
      </c>
      <c r="X553" s="69">
        <f t="shared" si="17"/>
        <v>516</v>
      </c>
      <c r="Y553" s="69">
        <f t="shared" si="18"/>
        <v>520.3</v>
      </c>
      <c r="Z553" s="69">
        <f t="shared" si="19"/>
        <v>524.6</v>
      </c>
      <c r="AA553" s="69">
        <f t="shared" si="20"/>
        <v>528.9</v>
      </c>
      <c r="AB553" s="69">
        <f t="shared" si="21"/>
        <v>533.2</v>
      </c>
      <c r="AC553" s="69">
        <f t="shared" si="22"/>
        <v>537.5</v>
      </c>
      <c r="AD553" s="69">
        <f t="shared" si="23"/>
        <v>541.8</v>
      </c>
      <c r="AE553" s="69">
        <f t="shared" si="24"/>
        <v>546.1</v>
      </c>
      <c r="AF553" s="69">
        <f t="shared" si="25"/>
        <v>550.4</v>
      </c>
      <c r="AG553" s="69">
        <f t="shared" si="26"/>
        <v>554.7</v>
      </c>
      <c r="AH553" s="69">
        <f t="shared" si="27"/>
        <v>559</v>
      </c>
    </row>
    <row r="554">
      <c r="B554" s="116" t="s">
        <v>1028</v>
      </c>
      <c r="C554" s="116" t="s">
        <v>1029</v>
      </c>
      <c r="D554" s="32">
        <v>360.0</v>
      </c>
      <c r="E554" s="62">
        <f t="shared" si="28"/>
        <v>363.6</v>
      </c>
      <c r="F554" s="68">
        <f t="shared" si="1"/>
        <v>367.2</v>
      </c>
      <c r="G554" s="68">
        <f t="shared" si="2"/>
        <v>370.8</v>
      </c>
      <c r="H554" s="69">
        <f t="shared" si="3"/>
        <v>374.4</v>
      </c>
      <c r="I554" s="69">
        <f t="shared" si="4"/>
        <v>378</v>
      </c>
      <c r="J554" s="69">
        <f t="shared" si="5"/>
        <v>381.6</v>
      </c>
      <c r="K554" s="69">
        <f t="shared" si="6"/>
        <v>385.2</v>
      </c>
      <c r="L554" s="69">
        <f t="array" ref="L554">D554*1.08</f>
        <v>388.8</v>
      </c>
      <c r="M554" s="69">
        <f t="shared" si="7"/>
        <v>392.4</v>
      </c>
      <c r="N554" s="69">
        <f t="array" ref="N554">D554*1.1</f>
        <v>396</v>
      </c>
      <c r="O554" s="69">
        <f t="shared" si="8"/>
        <v>399.6</v>
      </c>
      <c r="P554" s="69">
        <f t="shared" si="9"/>
        <v>403.2</v>
      </c>
      <c r="Q554" s="69">
        <f t="shared" si="10"/>
        <v>406.8</v>
      </c>
      <c r="R554" s="69">
        <f t="shared" si="11"/>
        <v>410.4</v>
      </c>
      <c r="S554" s="69">
        <f t="shared" si="12"/>
        <v>414</v>
      </c>
      <c r="T554" s="69">
        <f t="shared" si="13"/>
        <v>417.6</v>
      </c>
      <c r="U554" s="69">
        <f t="shared" si="14"/>
        <v>421.2</v>
      </c>
      <c r="V554" s="69">
        <f t="shared" si="15"/>
        <v>424.8</v>
      </c>
      <c r="W554" s="69">
        <f t="shared" si="16"/>
        <v>428.4</v>
      </c>
      <c r="X554" s="69">
        <f t="shared" si="17"/>
        <v>432</v>
      </c>
      <c r="Y554" s="69">
        <f t="shared" si="18"/>
        <v>435.6</v>
      </c>
      <c r="Z554" s="69">
        <f t="shared" si="19"/>
        <v>439.2</v>
      </c>
      <c r="AA554" s="69">
        <f t="shared" si="20"/>
        <v>442.8</v>
      </c>
      <c r="AB554" s="69">
        <f t="shared" si="21"/>
        <v>446.4</v>
      </c>
      <c r="AC554" s="69">
        <f t="shared" si="22"/>
        <v>450</v>
      </c>
      <c r="AD554" s="69">
        <f t="shared" si="23"/>
        <v>453.6</v>
      </c>
      <c r="AE554" s="69">
        <f t="shared" si="24"/>
        <v>457.2</v>
      </c>
      <c r="AF554" s="69">
        <f t="shared" si="25"/>
        <v>460.8</v>
      </c>
      <c r="AG554" s="69">
        <f t="shared" si="26"/>
        <v>464.4</v>
      </c>
      <c r="AH554" s="69">
        <f t="shared" si="27"/>
        <v>468</v>
      </c>
    </row>
    <row r="555">
      <c r="B555" s="116" t="s">
        <v>1030</v>
      </c>
      <c r="C555" s="116" t="s">
        <v>1031</v>
      </c>
      <c r="D555" s="32">
        <v>430.0</v>
      </c>
      <c r="E555" s="62">
        <f t="shared" si="28"/>
        <v>434.3</v>
      </c>
      <c r="F555" s="68">
        <f t="shared" si="1"/>
        <v>438.6</v>
      </c>
      <c r="G555" s="68">
        <f t="shared" si="2"/>
        <v>442.9</v>
      </c>
      <c r="H555" s="69">
        <f t="shared" si="3"/>
        <v>447.2</v>
      </c>
      <c r="I555" s="69">
        <f t="shared" si="4"/>
        <v>451.5</v>
      </c>
      <c r="J555" s="69">
        <f t="shared" si="5"/>
        <v>455.8</v>
      </c>
      <c r="K555" s="69">
        <f t="shared" si="6"/>
        <v>460.1</v>
      </c>
      <c r="L555" s="69">
        <f t="array" ref="L555">D555*1.08</f>
        <v>464.4</v>
      </c>
      <c r="M555" s="69">
        <f t="shared" si="7"/>
        <v>468.7</v>
      </c>
      <c r="N555" s="69">
        <f t="array" ref="N555">D555*1.1</f>
        <v>473</v>
      </c>
      <c r="O555" s="69">
        <f t="shared" si="8"/>
        <v>477.3</v>
      </c>
      <c r="P555" s="69">
        <f t="shared" si="9"/>
        <v>481.6</v>
      </c>
      <c r="Q555" s="69">
        <f t="shared" si="10"/>
        <v>485.9</v>
      </c>
      <c r="R555" s="69">
        <f t="shared" si="11"/>
        <v>490.2</v>
      </c>
      <c r="S555" s="69">
        <f t="shared" si="12"/>
        <v>494.5</v>
      </c>
      <c r="T555" s="69">
        <f t="shared" si="13"/>
        <v>498.8</v>
      </c>
      <c r="U555" s="69">
        <f t="shared" si="14"/>
        <v>503.1</v>
      </c>
      <c r="V555" s="69">
        <f t="shared" si="15"/>
        <v>507.4</v>
      </c>
      <c r="W555" s="69">
        <f t="shared" si="16"/>
        <v>511.7</v>
      </c>
      <c r="X555" s="69">
        <f t="shared" si="17"/>
        <v>516</v>
      </c>
      <c r="Y555" s="69">
        <f t="shared" si="18"/>
        <v>520.3</v>
      </c>
      <c r="Z555" s="69">
        <f t="shared" si="19"/>
        <v>524.6</v>
      </c>
      <c r="AA555" s="69">
        <f t="shared" si="20"/>
        <v>528.9</v>
      </c>
      <c r="AB555" s="69">
        <f t="shared" si="21"/>
        <v>533.2</v>
      </c>
      <c r="AC555" s="69">
        <f t="shared" si="22"/>
        <v>537.5</v>
      </c>
      <c r="AD555" s="69">
        <f t="shared" si="23"/>
        <v>541.8</v>
      </c>
      <c r="AE555" s="69">
        <f t="shared" si="24"/>
        <v>546.1</v>
      </c>
      <c r="AF555" s="69">
        <f t="shared" si="25"/>
        <v>550.4</v>
      </c>
      <c r="AG555" s="69">
        <f t="shared" si="26"/>
        <v>554.7</v>
      </c>
      <c r="AH555" s="69">
        <f t="shared" si="27"/>
        <v>559</v>
      </c>
    </row>
    <row r="556">
      <c r="B556" s="116" t="s">
        <v>1032</v>
      </c>
      <c r="C556" s="116" t="s">
        <v>1033</v>
      </c>
      <c r="D556" s="32">
        <v>430.0</v>
      </c>
      <c r="E556" s="62">
        <f t="shared" si="28"/>
        <v>434.3</v>
      </c>
      <c r="F556" s="68">
        <f t="shared" si="1"/>
        <v>438.6</v>
      </c>
      <c r="G556" s="68">
        <f t="shared" si="2"/>
        <v>442.9</v>
      </c>
      <c r="H556" s="69">
        <f t="shared" si="3"/>
        <v>447.2</v>
      </c>
      <c r="I556" s="69">
        <f t="shared" si="4"/>
        <v>451.5</v>
      </c>
      <c r="J556" s="69">
        <f t="shared" si="5"/>
        <v>455.8</v>
      </c>
      <c r="K556" s="69">
        <f t="shared" si="6"/>
        <v>460.1</v>
      </c>
      <c r="L556" s="69">
        <f t="array" ref="L556">D556*1.08</f>
        <v>464.4</v>
      </c>
      <c r="M556" s="69">
        <f t="shared" si="7"/>
        <v>468.7</v>
      </c>
      <c r="N556" s="69">
        <f t="array" ref="N556">D556*1.1</f>
        <v>473</v>
      </c>
      <c r="O556" s="69">
        <f t="shared" si="8"/>
        <v>477.3</v>
      </c>
      <c r="P556" s="69">
        <f t="shared" si="9"/>
        <v>481.6</v>
      </c>
      <c r="Q556" s="69">
        <f t="shared" si="10"/>
        <v>485.9</v>
      </c>
      <c r="R556" s="69">
        <f t="shared" si="11"/>
        <v>490.2</v>
      </c>
      <c r="S556" s="69">
        <f t="shared" si="12"/>
        <v>494.5</v>
      </c>
      <c r="T556" s="69">
        <f t="shared" si="13"/>
        <v>498.8</v>
      </c>
      <c r="U556" s="69">
        <f t="shared" si="14"/>
        <v>503.1</v>
      </c>
      <c r="V556" s="69">
        <f t="shared" si="15"/>
        <v>507.4</v>
      </c>
      <c r="W556" s="69">
        <f t="shared" si="16"/>
        <v>511.7</v>
      </c>
      <c r="X556" s="69">
        <f t="shared" si="17"/>
        <v>516</v>
      </c>
      <c r="Y556" s="69">
        <f t="shared" si="18"/>
        <v>520.3</v>
      </c>
      <c r="Z556" s="69">
        <f t="shared" si="19"/>
        <v>524.6</v>
      </c>
      <c r="AA556" s="69">
        <f t="shared" si="20"/>
        <v>528.9</v>
      </c>
      <c r="AB556" s="69">
        <f t="shared" si="21"/>
        <v>533.2</v>
      </c>
      <c r="AC556" s="69">
        <f t="shared" si="22"/>
        <v>537.5</v>
      </c>
      <c r="AD556" s="69">
        <f t="shared" si="23"/>
        <v>541.8</v>
      </c>
      <c r="AE556" s="69">
        <f t="shared" si="24"/>
        <v>546.1</v>
      </c>
      <c r="AF556" s="69">
        <f t="shared" si="25"/>
        <v>550.4</v>
      </c>
      <c r="AG556" s="69">
        <f t="shared" si="26"/>
        <v>554.7</v>
      </c>
      <c r="AH556" s="69">
        <f t="shared" si="27"/>
        <v>559</v>
      </c>
    </row>
    <row r="557">
      <c r="B557" s="116" t="s">
        <v>1034</v>
      </c>
      <c r="C557" s="116" t="s">
        <v>1035</v>
      </c>
      <c r="D557" s="32">
        <v>430.0</v>
      </c>
      <c r="E557" s="62">
        <f t="shared" si="28"/>
        <v>434.3</v>
      </c>
      <c r="F557" s="68">
        <f t="shared" si="1"/>
        <v>438.6</v>
      </c>
      <c r="G557" s="68">
        <f t="shared" si="2"/>
        <v>442.9</v>
      </c>
      <c r="H557" s="69">
        <f t="shared" si="3"/>
        <v>447.2</v>
      </c>
      <c r="I557" s="69">
        <f t="shared" si="4"/>
        <v>451.5</v>
      </c>
      <c r="J557" s="69">
        <f t="shared" si="5"/>
        <v>455.8</v>
      </c>
      <c r="K557" s="69">
        <f t="shared" si="6"/>
        <v>460.1</v>
      </c>
      <c r="L557" s="69">
        <f t="array" ref="L557">D557*1.08</f>
        <v>464.4</v>
      </c>
      <c r="M557" s="69">
        <f t="shared" si="7"/>
        <v>468.7</v>
      </c>
      <c r="N557" s="69">
        <f t="array" ref="N557">D557*1.1</f>
        <v>473</v>
      </c>
      <c r="O557" s="69">
        <f t="shared" si="8"/>
        <v>477.3</v>
      </c>
      <c r="P557" s="69">
        <f t="shared" si="9"/>
        <v>481.6</v>
      </c>
      <c r="Q557" s="69">
        <f t="shared" si="10"/>
        <v>485.9</v>
      </c>
      <c r="R557" s="69">
        <f t="shared" si="11"/>
        <v>490.2</v>
      </c>
      <c r="S557" s="69">
        <f t="shared" si="12"/>
        <v>494.5</v>
      </c>
      <c r="T557" s="69">
        <f t="shared" si="13"/>
        <v>498.8</v>
      </c>
      <c r="U557" s="69">
        <f t="shared" si="14"/>
        <v>503.1</v>
      </c>
      <c r="V557" s="69">
        <f t="shared" si="15"/>
        <v>507.4</v>
      </c>
      <c r="W557" s="69">
        <f t="shared" si="16"/>
        <v>511.7</v>
      </c>
      <c r="X557" s="69">
        <f t="shared" si="17"/>
        <v>516</v>
      </c>
      <c r="Y557" s="69">
        <f t="shared" si="18"/>
        <v>520.3</v>
      </c>
      <c r="Z557" s="69">
        <f t="shared" si="19"/>
        <v>524.6</v>
      </c>
      <c r="AA557" s="69">
        <f t="shared" si="20"/>
        <v>528.9</v>
      </c>
      <c r="AB557" s="69">
        <f t="shared" si="21"/>
        <v>533.2</v>
      </c>
      <c r="AC557" s="69">
        <f t="shared" si="22"/>
        <v>537.5</v>
      </c>
      <c r="AD557" s="69">
        <f t="shared" si="23"/>
        <v>541.8</v>
      </c>
      <c r="AE557" s="69">
        <f t="shared" si="24"/>
        <v>546.1</v>
      </c>
      <c r="AF557" s="69">
        <f t="shared" si="25"/>
        <v>550.4</v>
      </c>
      <c r="AG557" s="69">
        <f t="shared" si="26"/>
        <v>554.7</v>
      </c>
      <c r="AH557" s="69">
        <f t="shared" si="27"/>
        <v>559</v>
      </c>
    </row>
    <row r="558">
      <c r="B558" s="116" t="s">
        <v>1036</v>
      </c>
      <c r="C558" s="116" t="s">
        <v>1037</v>
      </c>
      <c r="D558" s="32">
        <v>430.0</v>
      </c>
      <c r="E558" s="62">
        <f t="shared" si="28"/>
        <v>434.3</v>
      </c>
      <c r="F558" s="68">
        <f t="shared" si="1"/>
        <v>438.6</v>
      </c>
      <c r="G558" s="68">
        <f t="shared" si="2"/>
        <v>442.9</v>
      </c>
      <c r="H558" s="69">
        <f t="shared" si="3"/>
        <v>447.2</v>
      </c>
      <c r="I558" s="69">
        <f t="shared" si="4"/>
        <v>451.5</v>
      </c>
      <c r="J558" s="69">
        <f t="shared" si="5"/>
        <v>455.8</v>
      </c>
      <c r="K558" s="69">
        <f t="shared" si="6"/>
        <v>460.1</v>
      </c>
      <c r="L558" s="69">
        <f t="array" ref="L558">D558*1.08</f>
        <v>464.4</v>
      </c>
      <c r="M558" s="69">
        <f t="shared" si="7"/>
        <v>468.7</v>
      </c>
      <c r="N558" s="69">
        <f t="array" ref="N558">D558*1.1</f>
        <v>473</v>
      </c>
      <c r="O558" s="69">
        <f t="shared" si="8"/>
        <v>477.3</v>
      </c>
      <c r="P558" s="69">
        <f t="shared" si="9"/>
        <v>481.6</v>
      </c>
      <c r="Q558" s="69">
        <f t="shared" si="10"/>
        <v>485.9</v>
      </c>
      <c r="R558" s="69">
        <f t="shared" si="11"/>
        <v>490.2</v>
      </c>
      <c r="S558" s="69">
        <f t="shared" si="12"/>
        <v>494.5</v>
      </c>
      <c r="T558" s="69">
        <f t="shared" si="13"/>
        <v>498.8</v>
      </c>
      <c r="U558" s="69">
        <f t="shared" si="14"/>
        <v>503.1</v>
      </c>
      <c r="V558" s="69">
        <f t="shared" si="15"/>
        <v>507.4</v>
      </c>
      <c r="W558" s="69">
        <f t="shared" si="16"/>
        <v>511.7</v>
      </c>
      <c r="X558" s="69">
        <f t="shared" si="17"/>
        <v>516</v>
      </c>
      <c r="Y558" s="69">
        <f t="shared" si="18"/>
        <v>520.3</v>
      </c>
      <c r="Z558" s="69">
        <f t="shared" si="19"/>
        <v>524.6</v>
      </c>
      <c r="AA558" s="69">
        <f t="shared" si="20"/>
        <v>528.9</v>
      </c>
      <c r="AB558" s="69">
        <f t="shared" si="21"/>
        <v>533.2</v>
      </c>
      <c r="AC558" s="69">
        <f t="shared" si="22"/>
        <v>537.5</v>
      </c>
      <c r="AD558" s="69">
        <f t="shared" si="23"/>
        <v>541.8</v>
      </c>
      <c r="AE558" s="69">
        <f t="shared" si="24"/>
        <v>546.1</v>
      </c>
      <c r="AF558" s="69">
        <f t="shared" si="25"/>
        <v>550.4</v>
      </c>
      <c r="AG558" s="69">
        <f t="shared" si="26"/>
        <v>554.7</v>
      </c>
      <c r="AH558" s="69">
        <f t="shared" si="27"/>
        <v>559</v>
      </c>
    </row>
    <row r="559">
      <c r="B559" s="116" t="s">
        <v>1038</v>
      </c>
      <c r="C559" s="116" t="s">
        <v>1039</v>
      </c>
      <c r="D559" s="32">
        <v>430.0</v>
      </c>
      <c r="E559" s="62">
        <f t="shared" si="28"/>
        <v>434.3</v>
      </c>
      <c r="F559" s="68">
        <f t="shared" si="1"/>
        <v>438.6</v>
      </c>
      <c r="G559" s="68">
        <f t="shared" si="2"/>
        <v>442.9</v>
      </c>
      <c r="H559" s="69">
        <f t="shared" si="3"/>
        <v>447.2</v>
      </c>
      <c r="I559" s="69">
        <f t="shared" si="4"/>
        <v>451.5</v>
      </c>
      <c r="J559" s="69">
        <f t="shared" si="5"/>
        <v>455.8</v>
      </c>
      <c r="K559" s="69">
        <f t="shared" si="6"/>
        <v>460.1</v>
      </c>
      <c r="L559" s="69">
        <f t="array" ref="L559">D559*1.08</f>
        <v>464.4</v>
      </c>
      <c r="M559" s="69">
        <f t="shared" si="7"/>
        <v>468.7</v>
      </c>
      <c r="N559" s="69">
        <f t="array" ref="N559">D559*1.1</f>
        <v>473</v>
      </c>
      <c r="O559" s="69">
        <f t="shared" si="8"/>
        <v>477.3</v>
      </c>
      <c r="P559" s="69">
        <f t="shared" si="9"/>
        <v>481.6</v>
      </c>
      <c r="Q559" s="69">
        <f t="shared" si="10"/>
        <v>485.9</v>
      </c>
      <c r="R559" s="69">
        <f t="shared" si="11"/>
        <v>490.2</v>
      </c>
      <c r="S559" s="69">
        <f t="shared" si="12"/>
        <v>494.5</v>
      </c>
      <c r="T559" s="69">
        <f t="shared" si="13"/>
        <v>498.8</v>
      </c>
      <c r="U559" s="69">
        <f t="shared" si="14"/>
        <v>503.1</v>
      </c>
      <c r="V559" s="69">
        <f t="shared" si="15"/>
        <v>507.4</v>
      </c>
      <c r="W559" s="69">
        <f t="shared" si="16"/>
        <v>511.7</v>
      </c>
      <c r="X559" s="69">
        <f t="shared" si="17"/>
        <v>516</v>
      </c>
      <c r="Y559" s="69">
        <f t="shared" si="18"/>
        <v>520.3</v>
      </c>
      <c r="Z559" s="69">
        <f t="shared" si="19"/>
        <v>524.6</v>
      </c>
      <c r="AA559" s="69">
        <f t="shared" si="20"/>
        <v>528.9</v>
      </c>
      <c r="AB559" s="69">
        <f t="shared" si="21"/>
        <v>533.2</v>
      </c>
      <c r="AC559" s="69">
        <f t="shared" si="22"/>
        <v>537.5</v>
      </c>
      <c r="AD559" s="69">
        <f t="shared" si="23"/>
        <v>541.8</v>
      </c>
      <c r="AE559" s="69">
        <f t="shared" si="24"/>
        <v>546.1</v>
      </c>
      <c r="AF559" s="69">
        <f t="shared" si="25"/>
        <v>550.4</v>
      </c>
      <c r="AG559" s="69">
        <f t="shared" si="26"/>
        <v>554.7</v>
      </c>
      <c r="AH559" s="69">
        <f t="shared" si="27"/>
        <v>559</v>
      </c>
    </row>
    <row r="560">
      <c r="B560" s="116" t="s">
        <v>1040</v>
      </c>
      <c r="C560" s="116" t="s">
        <v>1041</v>
      </c>
      <c r="D560" s="32">
        <v>430.0</v>
      </c>
      <c r="E560" s="62">
        <f t="shared" si="28"/>
        <v>434.3</v>
      </c>
      <c r="F560" s="68">
        <f t="shared" si="1"/>
        <v>438.6</v>
      </c>
      <c r="G560" s="68">
        <f t="shared" si="2"/>
        <v>442.9</v>
      </c>
      <c r="H560" s="69">
        <f t="shared" si="3"/>
        <v>447.2</v>
      </c>
      <c r="I560" s="69">
        <f t="shared" si="4"/>
        <v>451.5</v>
      </c>
      <c r="J560" s="69">
        <f t="shared" si="5"/>
        <v>455.8</v>
      </c>
      <c r="K560" s="69">
        <f t="shared" si="6"/>
        <v>460.1</v>
      </c>
      <c r="L560" s="69">
        <f t="array" ref="L560">D560*1.08</f>
        <v>464.4</v>
      </c>
      <c r="M560" s="69">
        <f t="shared" si="7"/>
        <v>468.7</v>
      </c>
      <c r="N560" s="69">
        <f t="array" ref="N560">D560*1.1</f>
        <v>473</v>
      </c>
      <c r="O560" s="69">
        <f t="shared" si="8"/>
        <v>477.3</v>
      </c>
      <c r="P560" s="69">
        <f t="shared" si="9"/>
        <v>481.6</v>
      </c>
      <c r="Q560" s="69">
        <f t="shared" si="10"/>
        <v>485.9</v>
      </c>
      <c r="R560" s="69">
        <f t="shared" si="11"/>
        <v>490.2</v>
      </c>
      <c r="S560" s="69">
        <f t="shared" si="12"/>
        <v>494.5</v>
      </c>
      <c r="T560" s="69">
        <f t="shared" si="13"/>
        <v>498.8</v>
      </c>
      <c r="U560" s="69">
        <f t="shared" si="14"/>
        <v>503.1</v>
      </c>
      <c r="V560" s="69">
        <f t="shared" si="15"/>
        <v>507.4</v>
      </c>
      <c r="W560" s="69">
        <f t="shared" si="16"/>
        <v>511.7</v>
      </c>
      <c r="X560" s="69">
        <f t="shared" si="17"/>
        <v>516</v>
      </c>
      <c r="Y560" s="69">
        <f t="shared" si="18"/>
        <v>520.3</v>
      </c>
      <c r="Z560" s="69">
        <f t="shared" si="19"/>
        <v>524.6</v>
      </c>
      <c r="AA560" s="69">
        <f t="shared" si="20"/>
        <v>528.9</v>
      </c>
      <c r="AB560" s="69">
        <f t="shared" si="21"/>
        <v>533.2</v>
      </c>
      <c r="AC560" s="69">
        <f t="shared" si="22"/>
        <v>537.5</v>
      </c>
      <c r="AD560" s="69">
        <f t="shared" si="23"/>
        <v>541.8</v>
      </c>
      <c r="AE560" s="69">
        <f t="shared" si="24"/>
        <v>546.1</v>
      </c>
      <c r="AF560" s="69">
        <f t="shared" si="25"/>
        <v>550.4</v>
      </c>
      <c r="AG560" s="69">
        <f t="shared" si="26"/>
        <v>554.7</v>
      </c>
      <c r="AH560" s="69">
        <f t="shared" si="27"/>
        <v>559</v>
      </c>
    </row>
    <row r="561">
      <c r="B561" s="116" t="s">
        <v>1042</v>
      </c>
      <c r="C561" s="116" t="s">
        <v>1043</v>
      </c>
      <c r="D561" s="32">
        <v>360.0</v>
      </c>
      <c r="E561" s="62">
        <f t="shared" si="28"/>
        <v>363.6</v>
      </c>
      <c r="F561" s="68">
        <f t="shared" si="1"/>
        <v>367.2</v>
      </c>
      <c r="G561" s="68">
        <f t="shared" si="2"/>
        <v>370.8</v>
      </c>
      <c r="H561" s="69">
        <f t="shared" si="3"/>
        <v>374.4</v>
      </c>
      <c r="I561" s="69">
        <f t="shared" si="4"/>
        <v>378</v>
      </c>
      <c r="J561" s="69">
        <f t="shared" si="5"/>
        <v>381.6</v>
      </c>
      <c r="K561" s="69">
        <f t="shared" si="6"/>
        <v>385.2</v>
      </c>
      <c r="L561" s="69">
        <f t="array" ref="L561">D561*1.08</f>
        <v>388.8</v>
      </c>
      <c r="M561" s="69">
        <f t="shared" si="7"/>
        <v>392.4</v>
      </c>
      <c r="N561" s="69">
        <f t="array" ref="N561">D561*1.1</f>
        <v>396</v>
      </c>
      <c r="O561" s="69">
        <f t="shared" si="8"/>
        <v>399.6</v>
      </c>
      <c r="P561" s="69">
        <f t="shared" si="9"/>
        <v>403.2</v>
      </c>
      <c r="Q561" s="69">
        <f t="shared" si="10"/>
        <v>406.8</v>
      </c>
      <c r="R561" s="69">
        <f t="shared" si="11"/>
        <v>410.4</v>
      </c>
      <c r="S561" s="69">
        <f t="shared" si="12"/>
        <v>414</v>
      </c>
      <c r="T561" s="69">
        <f t="shared" si="13"/>
        <v>417.6</v>
      </c>
      <c r="U561" s="69">
        <f t="shared" si="14"/>
        <v>421.2</v>
      </c>
      <c r="V561" s="69">
        <f t="shared" si="15"/>
        <v>424.8</v>
      </c>
      <c r="W561" s="69">
        <f t="shared" si="16"/>
        <v>428.4</v>
      </c>
      <c r="X561" s="69">
        <f t="shared" si="17"/>
        <v>432</v>
      </c>
      <c r="Y561" s="69">
        <f t="shared" si="18"/>
        <v>435.6</v>
      </c>
      <c r="Z561" s="69">
        <f t="shared" si="19"/>
        <v>439.2</v>
      </c>
      <c r="AA561" s="69">
        <f t="shared" si="20"/>
        <v>442.8</v>
      </c>
      <c r="AB561" s="69">
        <f t="shared" si="21"/>
        <v>446.4</v>
      </c>
      <c r="AC561" s="69">
        <f t="shared" si="22"/>
        <v>450</v>
      </c>
      <c r="AD561" s="69">
        <f t="shared" si="23"/>
        <v>453.6</v>
      </c>
      <c r="AE561" s="69">
        <f t="shared" si="24"/>
        <v>457.2</v>
      </c>
      <c r="AF561" s="69">
        <f t="shared" si="25"/>
        <v>460.8</v>
      </c>
      <c r="AG561" s="69">
        <f t="shared" si="26"/>
        <v>464.4</v>
      </c>
      <c r="AH561" s="69">
        <f t="shared" si="27"/>
        <v>468</v>
      </c>
    </row>
    <row r="562">
      <c r="B562" s="116" t="s">
        <v>1044</v>
      </c>
      <c r="C562" s="116" t="s">
        <v>1045</v>
      </c>
      <c r="D562" s="32">
        <v>360.0</v>
      </c>
      <c r="E562" s="62">
        <f t="shared" si="28"/>
        <v>363.6</v>
      </c>
      <c r="F562" s="68">
        <f t="shared" si="1"/>
        <v>367.2</v>
      </c>
      <c r="G562" s="68">
        <f t="shared" si="2"/>
        <v>370.8</v>
      </c>
      <c r="H562" s="69">
        <f t="shared" si="3"/>
        <v>374.4</v>
      </c>
      <c r="I562" s="69">
        <f t="shared" si="4"/>
        <v>378</v>
      </c>
      <c r="J562" s="69">
        <f t="shared" si="5"/>
        <v>381.6</v>
      </c>
      <c r="K562" s="69">
        <f t="shared" si="6"/>
        <v>385.2</v>
      </c>
      <c r="L562" s="69">
        <f t="array" ref="L562">D562*1.08</f>
        <v>388.8</v>
      </c>
      <c r="M562" s="69">
        <f t="shared" si="7"/>
        <v>392.4</v>
      </c>
      <c r="N562" s="69">
        <f t="array" ref="N562">D562*1.1</f>
        <v>396</v>
      </c>
      <c r="O562" s="69">
        <f t="shared" si="8"/>
        <v>399.6</v>
      </c>
      <c r="P562" s="69">
        <f t="shared" si="9"/>
        <v>403.2</v>
      </c>
      <c r="Q562" s="69">
        <f t="shared" si="10"/>
        <v>406.8</v>
      </c>
      <c r="R562" s="69">
        <f t="shared" si="11"/>
        <v>410.4</v>
      </c>
      <c r="S562" s="69">
        <f t="shared" si="12"/>
        <v>414</v>
      </c>
      <c r="T562" s="69">
        <f t="shared" si="13"/>
        <v>417.6</v>
      </c>
      <c r="U562" s="69">
        <f t="shared" si="14"/>
        <v>421.2</v>
      </c>
      <c r="V562" s="69">
        <f t="shared" si="15"/>
        <v>424.8</v>
      </c>
      <c r="W562" s="69">
        <f t="shared" si="16"/>
        <v>428.4</v>
      </c>
      <c r="X562" s="69">
        <f t="shared" si="17"/>
        <v>432</v>
      </c>
      <c r="Y562" s="69">
        <f t="shared" si="18"/>
        <v>435.6</v>
      </c>
      <c r="Z562" s="69">
        <f t="shared" si="19"/>
        <v>439.2</v>
      </c>
      <c r="AA562" s="69">
        <f t="shared" si="20"/>
        <v>442.8</v>
      </c>
      <c r="AB562" s="69">
        <f t="shared" si="21"/>
        <v>446.4</v>
      </c>
      <c r="AC562" s="69">
        <f t="shared" si="22"/>
        <v>450</v>
      </c>
      <c r="AD562" s="69">
        <f t="shared" si="23"/>
        <v>453.6</v>
      </c>
      <c r="AE562" s="69">
        <f t="shared" si="24"/>
        <v>457.2</v>
      </c>
      <c r="AF562" s="69">
        <f t="shared" si="25"/>
        <v>460.8</v>
      </c>
      <c r="AG562" s="69">
        <f t="shared" si="26"/>
        <v>464.4</v>
      </c>
      <c r="AH562" s="69">
        <f t="shared" si="27"/>
        <v>468</v>
      </c>
    </row>
    <row r="563">
      <c r="B563" s="116" t="s">
        <v>1046</v>
      </c>
      <c r="C563" s="116" t="s">
        <v>1047</v>
      </c>
      <c r="D563" s="32">
        <v>360.0</v>
      </c>
      <c r="E563" s="62">
        <f t="shared" si="28"/>
        <v>363.6</v>
      </c>
      <c r="F563" s="68">
        <f t="shared" si="1"/>
        <v>367.2</v>
      </c>
      <c r="G563" s="68">
        <f t="shared" si="2"/>
        <v>370.8</v>
      </c>
      <c r="H563" s="69">
        <f t="shared" si="3"/>
        <v>374.4</v>
      </c>
      <c r="I563" s="69">
        <f t="shared" si="4"/>
        <v>378</v>
      </c>
      <c r="J563" s="69">
        <f t="shared" si="5"/>
        <v>381.6</v>
      </c>
      <c r="K563" s="69">
        <f t="shared" si="6"/>
        <v>385.2</v>
      </c>
      <c r="L563" s="69">
        <f t="array" ref="L563">D563*1.08</f>
        <v>388.8</v>
      </c>
      <c r="M563" s="69">
        <f t="shared" si="7"/>
        <v>392.4</v>
      </c>
      <c r="N563" s="69">
        <f t="array" ref="N563">D563*1.1</f>
        <v>396</v>
      </c>
      <c r="O563" s="69">
        <f t="shared" si="8"/>
        <v>399.6</v>
      </c>
      <c r="P563" s="69">
        <f t="shared" si="9"/>
        <v>403.2</v>
      </c>
      <c r="Q563" s="69">
        <f t="shared" si="10"/>
        <v>406.8</v>
      </c>
      <c r="R563" s="69">
        <f t="shared" si="11"/>
        <v>410.4</v>
      </c>
      <c r="S563" s="69">
        <f t="shared" si="12"/>
        <v>414</v>
      </c>
      <c r="T563" s="69">
        <f t="shared" si="13"/>
        <v>417.6</v>
      </c>
      <c r="U563" s="69">
        <f t="shared" si="14"/>
        <v>421.2</v>
      </c>
      <c r="V563" s="69">
        <f t="shared" si="15"/>
        <v>424.8</v>
      </c>
      <c r="W563" s="69">
        <f t="shared" si="16"/>
        <v>428.4</v>
      </c>
      <c r="X563" s="69">
        <f t="shared" si="17"/>
        <v>432</v>
      </c>
      <c r="Y563" s="69">
        <f t="shared" si="18"/>
        <v>435.6</v>
      </c>
      <c r="Z563" s="69">
        <f t="shared" si="19"/>
        <v>439.2</v>
      </c>
      <c r="AA563" s="69">
        <f t="shared" si="20"/>
        <v>442.8</v>
      </c>
      <c r="AB563" s="69">
        <f t="shared" si="21"/>
        <v>446.4</v>
      </c>
      <c r="AC563" s="69">
        <f t="shared" si="22"/>
        <v>450</v>
      </c>
      <c r="AD563" s="69">
        <f t="shared" si="23"/>
        <v>453.6</v>
      </c>
      <c r="AE563" s="69">
        <f t="shared" si="24"/>
        <v>457.2</v>
      </c>
      <c r="AF563" s="69">
        <f t="shared" si="25"/>
        <v>460.8</v>
      </c>
      <c r="AG563" s="69">
        <f t="shared" si="26"/>
        <v>464.4</v>
      </c>
      <c r="AH563" s="69">
        <f t="shared" si="27"/>
        <v>468</v>
      </c>
    </row>
    <row r="564">
      <c r="B564" s="116" t="s">
        <v>1048</v>
      </c>
      <c r="C564" s="116" t="s">
        <v>1049</v>
      </c>
      <c r="D564" s="32">
        <v>430.0</v>
      </c>
      <c r="E564" s="62">
        <f t="shared" si="28"/>
        <v>434.3</v>
      </c>
      <c r="F564" s="68">
        <f t="shared" si="1"/>
        <v>438.6</v>
      </c>
      <c r="G564" s="68">
        <f t="shared" si="2"/>
        <v>442.9</v>
      </c>
      <c r="H564" s="69">
        <f t="shared" si="3"/>
        <v>447.2</v>
      </c>
      <c r="I564" s="69">
        <f t="shared" si="4"/>
        <v>451.5</v>
      </c>
      <c r="J564" s="69">
        <f t="shared" si="5"/>
        <v>455.8</v>
      </c>
      <c r="K564" s="69">
        <f t="shared" si="6"/>
        <v>460.1</v>
      </c>
      <c r="L564" s="69">
        <f t="array" ref="L564">D564*1.08</f>
        <v>464.4</v>
      </c>
      <c r="M564" s="69">
        <f t="shared" si="7"/>
        <v>468.7</v>
      </c>
      <c r="N564" s="69">
        <f t="array" ref="N564">D564*1.1</f>
        <v>473</v>
      </c>
      <c r="O564" s="69">
        <f t="shared" si="8"/>
        <v>477.3</v>
      </c>
      <c r="P564" s="69">
        <f t="shared" si="9"/>
        <v>481.6</v>
      </c>
      <c r="Q564" s="69">
        <f t="shared" si="10"/>
        <v>485.9</v>
      </c>
      <c r="R564" s="69">
        <f t="shared" si="11"/>
        <v>490.2</v>
      </c>
      <c r="S564" s="69">
        <f t="shared" si="12"/>
        <v>494.5</v>
      </c>
      <c r="T564" s="69">
        <f t="shared" si="13"/>
        <v>498.8</v>
      </c>
      <c r="U564" s="69">
        <f t="shared" si="14"/>
        <v>503.1</v>
      </c>
      <c r="V564" s="69">
        <f t="shared" si="15"/>
        <v>507.4</v>
      </c>
      <c r="W564" s="69">
        <f t="shared" si="16"/>
        <v>511.7</v>
      </c>
      <c r="X564" s="69">
        <f t="shared" si="17"/>
        <v>516</v>
      </c>
      <c r="Y564" s="69">
        <f t="shared" si="18"/>
        <v>520.3</v>
      </c>
      <c r="Z564" s="69">
        <f t="shared" si="19"/>
        <v>524.6</v>
      </c>
      <c r="AA564" s="69">
        <f t="shared" si="20"/>
        <v>528.9</v>
      </c>
      <c r="AB564" s="69">
        <f t="shared" si="21"/>
        <v>533.2</v>
      </c>
      <c r="AC564" s="69">
        <f t="shared" si="22"/>
        <v>537.5</v>
      </c>
      <c r="AD564" s="69">
        <f t="shared" si="23"/>
        <v>541.8</v>
      </c>
      <c r="AE564" s="69">
        <f t="shared" si="24"/>
        <v>546.1</v>
      </c>
      <c r="AF564" s="69">
        <f t="shared" si="25"/>
        <v>550.4</v>
      </c>
      <c r="AG564" s="69">
        <f t="shared" si="26"/>
        <v>554.7</v>
      </c>
      <c r="AH564" s="69">
        <f t="shared" si="27"/>
        <v>559</v>
      </c>
    </row>
    <row r="565">
      <c r="B565" s="116" t="s">
        <v>1050</v>
      </c>
      <c r="C565" s="116" t="s">
        <v>1051</v>
      </c>
      <c r="D565" s="32">
        <v>430.0</v>
      </c>
      <c r="E565" s="62">
        <f t="shared" si="28"/>
        <v>434.3</v>
      </c>
      <c r="F565" s="68">
        <f t="shared" si="1"/>
        <v>438.6</v>
      </c>
      <c r="G565" s="68">
        <f t="shared" si="2"/>
        <v>442.9</v>
      </c>
      <c r="H565" s="69">
        <f t="shared" si="3"/>
        <v>447.2</v>
      </c>
      <c r="I565" s="69">
        <f t="shared" si="4"/>
        <v>451.5</v>
      </c>
      <c r="J565" s="69">
        <f t="shared" si="5"/>
        <v>455.8</v>
      </c>
      <c r="K565" s="69">
        <f t="shared" si="6"/>
        <v>460.1</v>
      </c>
      <c r="L565" s="69">
        <f t="array" ref="L565">D565*1.08</f>
        <v>464.4</v>
      </c>
      <c r="M565" s="69">
        <f t="shared" si="7"/>
        <v>468.7</v>
      </c>
      <c r="N565" s="69">
        <f t="array" ref="N565">D565*1.1</f>
        <v>473</v>
      </c>
      <c r="O565" s="69">
        <f t="shared" si="8"/>
        <v>477.3</v>
      </c>
      <c r="P565" s="69">
        <f t="shared" si="9"/>
        <v>481.6</v>
      </c>
      <c r="Q565" s="69">
        <f t="shared" si="10"/>
        <v>485.9</v>
      </c>
      <c r="R565" s="69">
        <f t="shared" si="11"/>
        <v>490.2</v>
      </c>
      <c r="S565" s="69">
        <f t="shared" si="12"/>
        <v>494.5</v>
      </c>
      <c r="T565" s="69">
        <f t="shared" si="13"/>
        <v>498.8</v>
      </c>
      <c r="U565" s="69">
        <f t="shared" si="14"/>
        <v>503.1</v>
      </c>
      <c r="V565" s="69">
        <f t="shared" si="15"/>
        <v>507.4</v>
      </c>
      <c r="W565" s="69">
        <f t="shared" si="16"/>
        <v>511.7</v>
      </c>
      <c r="X565" s="69">
        <f t="shared" si="17"/>
        <v>516</v>
      </c>
      <c r="Y565" s="69">
        <f t="shared" si="18"/>
        <v>520.3</v>
      </c>
      <c r="Z565" s="69">
        <f t="shared" si="19"/>
        <v>524.6</v>
      </c>
      <c r="AA565" s="69">
        <f t="shared" si="20"/>
        <v>528.9</v>
      </c>
      <c r="AB565" s="69">
        <f t="shared" si="21"/>
        <v>533.2</v>
      </c>
      <c r="AC565" s="69">
        <f t="shared" si="22"/>
        <v>537.5</v>
      </c>
      <c r="AD565" s="69">
        <f t="shared" si="23"/>
        <v>541.8</v>
      </c>
      <c r="AE565" s="69">
        <f t="shared" si="24"/>
        <v>546.1</v>
      </c>
      <c r="AF565" s="69">
        <f t="shared" si="25"/>
        <v>550.4</v>
      </c>
      <c r="AG565" s="69">
        <f t="shared" si="26"/>
        <v>554.7</v>
      </c>
      <c r="AH565" s="69">
        <f t="shared" si="27"/>
        <v>559</v>
      </c>
    </row>
    <row r="566">
      <c r="B566" s="116" t="s">
        <v>1052</v>
      </c>
      <c r="C566" s="116" t="s">
        <v>1053</v>
      </c>
      <c r="D566" s="32">
        <v>430.0</v>
      </c>
      <c r="E566" s="62">
        <f t="shared" si="28"/>
        <v>434.3</v>
      </c>
      <c r="F566" s="68">
        <f t="shared" si="1"/>
        <v>438.6</v>
      </c>
      <c r="G566" s="68">
        <f t="shared" si="2"/>
        <v>442.9</v>
      </c>
      <c r="H566" s="69">
        <f t="shared" si="3"/>
        <v>447.2</v>
      </c>
      <c r="I566" s="69">
        <f t="shared" si="4"/>
        <v>451.5</v>
      </c>
      <c r="J566" s="69">
        <f t="shared" si="5"/>
        <v>455.8</v>
      </c>
      <c r="K566" s="69">
        <f t="shared" si="6"/>
        <v>460.1</v>
      </c>
      <c r="L566" s="69">
        <f t="array" ref="L566">D566*1.08</f>
        <v>464.4</v>
      </c>
      <c r="M566" s="69">
        <f t="shared" si="7"/>
        <v>468.7</v>
      </c>
      <c r="N566" s="69">
        <f t="array" ref="N566">D566*1.1</f>
        <v>473</v>
      </c>
      <c r="O566" s="69">
        <f t="shared" si="8"/>
        <v>477.3</v>
      </c>
      <c r="P566" s="69">
        <f t="shared" si="9"/>
        <v>481.6</v>
      </c>
      <c r="Q566" s="69">
        <f t="shared" si="10"/>
        <v>485.9</v>
      </c>
      <c r="R566" s="69">
        <f t="shared" si="11"/>
        <v>490.2</v>
      </c>
      <c r="S566" s="69">
        <f t="shared" si="12"/>
        <v>494.5</v>
      </c>
      <c r="T566" s="69">
        <f t="shared" si="13"/>
        <v>498.8</v>
      </c>
      <c r="U566" s="69">
        <f t="shared" si="14"/>
        <v>503.1</v>
      </c>
      <c r="V566" s="69">
        <f t="shared" si="15"/>
        <v>507.4</v>
      </c>
      <c r="W566" s="69">
        <f t="shared" si="16"/>
        <v>511.7</v>
      </c>
      <c r="X566" s="69">
        <f t="shared" si="17"/>
        <v>516</v>
      </c>
      <c r="Y566" s="69">
        <f t="shared" si="18"/>
        <v>520.3</v>
      </c>
      <c r="Z566" s="69">
        <f t="shared" si="19"/>
        <v>524.6</v>
      </c>
      <c r="AA566" s="69">
        <f t="shared" si="20"/>
        <v>528.9</v>
      </c>
      <c r="AB566" s="69">
        <f t="shared" si="21"/>
        <v>533.2</v>
      </c>
      <c r="AC566" s="69">
        <f t="shared" si="22"/>
        <v>537.5</v>
      </c>
      <c r="AD566" s="69">
        <f t="shared" si="23"/>
        <v>541.8</v>
      </c>
      <c r="AE566" s="69">
        <f t="shared" si="24"/>
        <v>546.1</v>
      </c>
      <c r="AF566" s="69">
        <f t="shared" si="25"/>
        <v>550.4</v>
      </c>
      <c r="AG566" s="69">
        <f t="shared" si="26"/>
        <v>554.7</v>
      </c>
      <c r="AH566" s="69">
        <f t="shared" si="27"/>
        <v>559</v>
      </c>
    </row>
    <row r="567">
      <c r="B567" s="116" t="s">
        <v>1054</v>
      </c>
      <c r="C567" s="116" t="s">
        <v>1055</v>
      </c>
      <c r="D567" s="32">
        <v>430.0</v>
      </c>
      <c r="E567" s="62">
        <f t="shared" si="28"/>
        <v>434.3</v>
      </c>
      <c r="F567" s="68">
        <f t="shared" si="1"/>
        <v>438.6</v>
      </c>
      <c r="G567" s="68">
        <f t="shared" si="2"/>
        <v>442.9</v>
      </c>
      <c r="H567" s="69">
        <f t="shared" si="3"/>
        <v>447.2</v>
      </c>
      <c r="I567" s="69">
        <f t="shared" si="4"/>
        <v>451.5</v>
      </c>
      <c r="J567" s="69">
        <f t="shared" si="5"/>
        <v>455.8</v>
      </c>
      <c r="K567" s="69">
        <f t="shared" si="6"/>
        <v>460.1</v>
      </c>
      <c r="L567" s="69">
        <f t="array" ref="L567">D567*1.08</f>
        <v>464.4</v>
      </c>
      <c r="M567" s="69">
        <f t="shared" si="7"/>
        <v>468.7</v>
      </c>
      <c r="N567" s="69">
        <f t="array" ref="N567">D567*1.1</f>
        <v>473</v>
      </c>
      <c r="O567" s="69">
        <f t="shared" si="8"/>
        <v>477.3</v>
      </c>
      <c r="P567" s="69">
        <f t="shared" si="9"/>
        <v>481.6</v>
      </c>
      <c r="Q567" s="69">
        <f t="shared" si="10"/>
        <v>485.9</v>
      </c>
      <c r="R567" s="69">
        <f t="shared" si="11"/>
        <v>490.2</v>
      </c>
      <c r="S567" s="69">
        <f t="shared" si="12"/>
        <v>494.5</v>
      </c>
      <c r="T567" s="69">
        <f t="shared" si="13"/>
        <v>498.8</v>
      </c>
      <c r="U567" s="69">
        <f t="shared" si="14"/>
        <v>503.1</v>
      </c>
      <c r="V567" s="69">
        <f t="shared" si="15"/>
        <v>507.4</v>
      </c>
      <c r="W567" s="69">
        <f t="shared" si="16"/>
        <v>511.7</v>
      </c>
      <c r="X567" s="69">
        <f t="shared" si="17"/>
        <v>516</v>
      </c>
      <c r="Y567" s="69">
        <f t="shared" si="18"/>
        <v>520.3</v>
      </c>
      <c r="Z567" s="69">
        <f t="shared" si="19"/>
        <v>524.6</v>
      </c>
      <c r="AA567" s="69">
        <f t="shared" si="20"/>
        <v>528.9</v>
      </c>
      <c r="AB567" s="69">
        <f t="shared" si="21"/>
        <v>533.2</v>
      </c>
      <c r="AC567" s="69">
        <f t="shared" si="22"/>
        <v>537.5</v>
      </c>
      <c r="AD567" s="69">
        <f t="shared" si="23"/>
        <v>541.8</v>
      </c>
      <c r="AE567" s="69">
        <f t="shared" si="24"/>
        <v>546.1</v>
      </c>
      <c r="AF567" s="69">
        <f t="shared" si="25"/>
        <v>550.4</v>
      </c>
      <c r="AG567" s="69">
        <f t="shared" si="26"/>
        <v>554.7</v>
      </c>
      <c r="AH567" s="69">
        <f t="shared" si="27"/>
        <v>559</v>
      </c>
    </row>
    <row r="568">
      <c r="B568" s="116" t="s">
        <v>1056</v>
      </c>
      <c r="C568" s="116" t="s">
        <v>1057</v>
      </c>
      <c r="D568" s="32">
        <v>430.0</v>
      </c>
      <c r="E568" s="62">
        <f t="shared" si="28"/>
        <v>434.3</v>
      </c>
      <c r="F568" s="68">
        <f t="shared" si="1"/>
        <v>438.6</v>
      </c>
      <c r="G568" s="68">
        <f t="shared" si="2"/>
        <v>442.9</v>
      </c>
      <c r="H568" s="69">
        <f t="shared" si="3"/>
        <v>447.2</v>
      </c>
      <c r="I568" s="69">
        <f t="shared" si="4"/>
        <v>451.5</v>
      </c>
      <c r="J568" s="69">
        <f t="shared" si="5"/>
        <v>455.8</v>
      </c>
      <c r="K568" s="69">
        <f t="shared" si="6"/>
        <v>460.1</v>
      </c>
      <c r="L568" s="69">
        <f t="array" ref="L568">D568*1.08</f>
        <v>464.4</v>
      </c>
      <c r="M568" s="69">
        <f t="shared" si="7"/>
        <v>468.7</v>
      </c>
      <c r="N568" s="69">
        <f t="array" ref="N568">D568*1.1</f>
        <v>473</v>
      </c>
      <c r="O568" s="69">
        <f t="shared" si="8"/>
        <v>477.3</v>
      </c>
      <c r="P568" s="69">
        <f t="shared" si="9"/>
        <v>481.6</v>
      </c>
      <c r="Q568" s="69">
        <f t="shared" si="10"/>
        <v>485.9</v>
      </c>
      <c r="R568" s="69">
        <f t="shared" si="11"/>
        <v>490.2</v>
      </c>
      <c r="S568" s="69">
        <f t="shared" si="12"/>
        <v>494.5</v>
      </c>
      <c r="T568" s="69">
        <f t="shared" si="13"/>
        <v>498.8</v>
      </c>
      <c r="U568" s="69">
        <f t="shared" si="14"/>
        <v>503.1</v>
      </c>
      <c r="V568" s="69">
        <f t="shared" si="15"/>
        <v>507.4</v>
      </c>
      <c r="W568" s="69">
        <f t="shared" si="16"/>
        <v>511.7</v>
      </c>
      <c r="X568" s="69">
        <f t="shared" si="17"/>
        <v>516</v>
      </c>
      <c r="Y568" s="69">
        <f t="shared" si="18"/>
        <v>520.3</v>
      </c>
      <c r="Z568" s="69">
        <f t="shared" si="19"/>
        <v>524.6</v>
      </c>
      <c r="AA568" s="69">
        <f t="shared" si="20"/>
        <v>528.9</v>
      </c>
      <c r="AB568" s="69">
        <f t="shared" si="21"/>
        <v>533.2</v>
      </c>
      <c r="AC568" s="69">
        <f t="shared" si="22"/>
        <v>537.5</v>
      </c>
      <c r="AD568" s="69">
        <f t="shared" si="23"/>
        <v>541.8</v>
      </c>
      <c r="AE568" s="69">
        <f t="shared" si="24"/>
        <v>546.1</v>
      </c>
      <c r="AF568" s="69">
        <f t="shared" si="25"/>
        <v>550.4</v>
      </c>
      <c r="AG568" s="69">
        <f t="shared" si="26"/>
        <v>554.7</v>
      </c>
      <c r="AH568" s="69">
        <f t="shared" si="27"/>
        <v>559</v>
      </c>
    </row>
    <row r="569">
      <c r="B569" s="116" t="s">
        <v>1058</v>
      </c>
      <c r="C569" s="116" t="s">
        <v>1059</v>
      </c>
      <c r="D569" s="32">
        <v>430.0</v>
      </c>
      <c r="E569" s="62">
        <f t="shared" si="28"/>
        <v>434.3</v>
      </c>
      <c r="F569" s="68">
        <f t="shared" si="1"/>
        <v>438.6</v>
      </c>
      <c r="G569" s="68">
        <f t="shared" si="2"/>
        <v>442.9</v>
      </c>
      <c r="H569" s="69">
        <f t="shared" si="3"/>
        <v>447.2</v>
      </c>
      <c r="I569" s="69">
        <f t="shared" si="4"/>
        <v>451.5</v>
      </c>
      <c r="J569" s="69">
        <f t="shared" si="5"/>
        <v>455.8</v>
      </c>
      <c r="K569" s="69">
        <f t="shared" si="6"/>
        <v>460.1</v>
      </c>
      <c r="L569" s="69">
        <f t="array" ref="L569">D569*1.08</f>
        <v>464.4</v>
      </c>
      <c r="M569" s="69">
        <f t="shared" si="7"/>
        <v>468.7</v>
      </c>
      <c r="N569" s="69">
        <f t="array" ref="N569">D569*1.1</f>
        <v>473</v>
      </c>
      <c r="O569" s="69">
        <f t="shared" si="8"/>
        <v>477.3</v>
      </c>
      <c r="P569" s="69">
        <f t="shared" si="9"/>
        <v>481.6</v>
      </c>
      <c r="Q569" s="69">
        <f t="shared" si="10"/>
        <v>485.9</v>
      </c>
      <c r="R569" s="69">
        <f t="shared" si="11"/>
        <v>490.2</v>
      </c>
      <c r="S569" s="69">
        <f t="shared" si="12"/>
        <v>494.5</v>
      </c>
      <c r="T569" s="69">
        <f t="shared" si="13"/>
        <v>498.8</v>
      </c>
      <c r="U569" s="69">
        <f t="shared" si="14"/>
        <v>503.1</v>
      </c>
      <c r="V569" s="69">
        <f t="shared" si="15"/>
        <v>507.4</v>
      </c>
      <c r="W569" s="69">
        <f t="shared" si="16"/>
        <v>511.7</v>
      </c>
      <c r="X569" s="69">
        <f t="shared" si="17"/>
        <v>516</v>
      </c>
      <c r="Y569" s="69">
        <f t="shared" si="18"/>
        <v>520.3</v>
      </c>
      <c r="Z569" s="69">
        <f t="shared" si="19"/>
        <v>524.6</v>
      </c>
      <c r="AA569" s="69">
        <f t="shared" si="20"/>
        <v>528.9</v>
      </c>
      <c r="AB569" s="69">
        <f t="shared" si="21"/>
        <v>533.2</v>
      </c>
      <c r="AC569" s="69">
        <f t="shared" si="22"/>
        <v>537.5</v>
      </c>
      <c r="AD569" s="69">
        <f t="shared" si="23"/>
        <v>541.8</v>
      </c>
      <c r="AE569" s="69">
        <f t="shared" si="24"/>
        <v>546.1</v>
      </c>
      <c r="AF569" s="69">
        <f t="shared" si="25"/>
        <v>550.4</v>
      </c>
      <c r="AG569" s="69">
        <f t="shared" si="26"/>
        <v>554.7</v>
      </c>
      <c r="AH569" s="69">
        <f t="shared" si="27"/>
        <v>559</v>
      </c>
    </row>
    <row r="570">
      <c r="B570" s="116" t="s">
        <v>1060</v>
      </c>
      <c r="C570" s="116" t="s">
        <v>1061</v>
      </c>
      <c r="D570" s="32">
        <v>360.0</v>
      </c>
      <c r="E570" s="62">
        <f t="shared" si="28"/>
        <v>363.6</v>
      </c>
      <c r="F570" s="68">
        <f t="shared" si="1"/>
        <v>367.2</v>
      </c>
      <c r="G570" s="68">
        <f t="shared" si="2"/>
        <v>370.8</v>
      </c>
      <c r="H570" s="69">
        <f t="shared" si="3"/>
        <v>374.4</v>
      </c>
      <c r="I570" s="69">
        <f t="shared" si="4"/>
        <v>378</v>
      </c>
      <c r="J570" s="69">
        <f t="shared" si="5"/>
        <v>381.6</v>
      </c>
      <c r="K570" s="69">
        <f t="shared" si="6"/>
        <v>385.2</v>
      </c>
      <c r="L570" s="69">
        <f t="array" ref="L570">D570*1.08</f>
        <v>388.8</v>
      </c>
      <c r="M570" s="69">
        <f t="shared" si="7"/>
        <v>392.4</v>
      </c>
      <c r="N570" s="69">
        <f t="array" ref="N570">D570*1.1</f>
        <v>396</v>
      </c>
      <c r="O570" s="69">
        <f t="shared" si="8"/>
        <v>399.6</v>
      </c>
      <c r="P570" s="69">
        <f t="shared" si="9"/>
        <v>403.2</v>
      </c>
      <c r="Q570" s="69">
        <f t="shared" si="10"/>
        <v>406.8</v>
      </c>
      <c r="R570" s="69">
        <f t="shared" si="11"/>
        <v>410.4</v>
      </c>
      <c r="S570" s="69">
        <f t="shared" si="12"/>
        <v>414</v>
      </c>
      <c r="T570" s="69">
        <f t="shared" si="13"/>
        <v>417.6</v>
      </c>
      <c r="U570" s="69">
        <f t="shared" si="14"/>
        <v>421.2</v>
      </c>
      <c r="V570" s="69">
        <f t="shared" si="15"/>
        <v>424.8</v>
      </c>
      <c r="W570" s="69">
        <f t="shared" si="16"/>
        <v>428.4</v>
      </c>
      <c r="X570" s="69">
        <f t="shared" si="17"/>
        <v>432</v>
      </c>
      <c r="Y570" s="69">
        <f t="shared" si="18"/>
        <v>435.6</v>
      </c>
      <c r="Z570" s="69">
        <f t="shared" si="19"/>
        <v>439.2</v>
      </c>
      <c r="AA570" s="69">
        <f t="shared" si="20"/>
        <v>442.8</v>
      </c>
      <c r="AB570" s="69">
        <f t="shared" si="21"/>
        <v>446.4</v>
      </c>
      <c r="AC570" s="69">
        <f t="shared" si="22"/>
        <v>450</v>
      </c>
      <c r="AD570" s="69">
        <f t="shared" si="23"/>
        <v>453.6</v>
      </c>
      <c r="AE570" s="69">
        <f t="shared" si="24"/>
        <v>457.2</v>
      </c>
      <c r="AF570" s="69">
        <f t="shared" si="25"/>
        <v>460.8</v>
      </c>
      <c r="AG570" s="69">
        <f t="shared" si="26"/>
        <v>464.4</v>
      </c>
      <c r="AH570" s="69">
        <f t="shared" si="27"/>
        <v>468</v>
      </c>
    </row>
    <row r="571">
      <c r="B571" s="116" t="s">
        <v>1062</v>
      </c>
      <c r="C571" s="116" t="s">
        <v>1063</v>
      </c>
      <c r="D571" s="32">
        <v>430.0</v>
      </c>
      <c r="E571" s="62">
        <f t="shared" si="28"/>
        <v>434.3</v>
      </c>
      <c r="F571" s="68">
        <f t="shared" si="1"/>
        <v>438.6</v>
      </c>
      <c r="G571" s="68">
        <f t="shared" si="2"/>
        <v>442.9</v>
      </c>
      <c r="H571" s="69">
        <f t="shared" si="3"/>
        <v>447.2</v>
      </c>
      <c r="I571" s="69">
        <f t="shared" si="4"/>
        <v>451.5</v>
      </c>
      <c r="J571" s="69">
        <f t="shared" si="5"/>
        <v>455.8</v>
      </c>
      <c r="K571" s="69">
        <f t="shared" si="6"/>
        <v>460.1</v>
      </c>
      <c r="L571" s="69">
        <f t="array" ref="L571">D571*1.08</f>
        <v>464.4</v>
      </c>
      <c r="M571" s="69">
        <f t="shared" si="7"/>
        <v>468.7</v>
      </c>
      <c r="N571" s="69">
        <f t="array" ref="N571">D571*1.1</f>
        <v>473</v>
      </c>
      <c r="O571" s="69">
        <f t="shared" si="8"/>
        <v>477.3</v>
      </c>
      <c r="P571" s="69">
        <f t="shared" si="9"/>
        <v>481.6</v>
      </c>
      <c r="Q571" s="69">
        <f t="shared" si="10"/>
        <v>485.9</v>
      </c>
      <c r="R571" s="69">
        <f t="shared" si="11"/>
        <v>490.2</v>
      </c>
      <c r="S571" s="69">
        <f t="shared" si="12"/>
        <v>494.5</v>
      </c>
      <c r="T571" s="69">
        <f t="shared" si="13"/>
        <v>498.8</v>
      </c>
      <c r="U571" s="69">
        <f t="shared" si="14"/>
        <v>503.1</v>
      </c>
      <c r="V571" s="69">
        <f t="shared" si="15"/>
        <v>507.4</v>
      </c>
      <c r="W571" s="69">
        <f t="shared" si="16"/>
        <v>511.7</v>
      </c>
      <c r="X571" s="69">
        <f t="shared" si="17"/>
        <v>516</v>
      </c>
      <c r="Y571" s="69">
        <f t="shared" si="18"/>
        <v>520.3</v>
      </c>
      <c r="Z571" s="69">
        <f t="shared" si="19"/>
        <v>524.6</v>
      </c>
      <c r="AA571" s="69">
        <f t="shared" si="20"/>
        <v>528.9</v>
      </c>
      <c r="AB571" s="69">
        <f t="shared" si="21"/>
        <v>533.2</v>
      </c>
      <c r="AC571" s="69">
        <f t="shared" si="22"/>
        <v>537.5</v>
      </c>
      <c r="AD571" s="69">
        <f t="shared" si="23"/>
        <v>541.8</v>
      </c>
      <c r="AE571" s="69">
        <f t="shared" si="24"/>
        <v>546.1</v>
      </c>
      <c r="AF571" s="69">
        <f t="shared" si="25"/>
        <v>550.4</v>
      </c>
      <c r="AG571" s="69">
        <f t="shared" si="26"/>
        <v>554.7</v>
      </c>
      <c r="AH571" s="69">
        <f t="shared" si="27"/>
        <v>559</v>
      </c>
    </row>
    <row r="572">
      <c r="B572" s="116" t="s">
        <v>1064</v>
      </c>
      <c r="C572" s="116" t="s">
        <v>1065</v>
      </c>
      <c r="D572" s="32">
        <v>430.0</v>
      </c>
      <c r="E572" s="62">
        <f t="shared" si="28"/>
        <v>434.3</v>
      </c>
      <c r="F572" s="68">
        <f t="shared" si="1"/>
        <v>438.6</v>
      </c>
      <c r="G572" s="68">
        <f t="shared" si="2"/>
        <v>442.9</v>
      </c>
      <c r="H572" s="69">
        <f t="shared" si="3"/>
        <v>447.2</v>
      </c>
      <c r="I572" s="69">
        <f t="shared" si="4"/>
        <v>451.5</v>
      </c>
      <c r="J572" s="69">
        <f t="shared" si="5"/>
        <v>455.8</v>
      </c>
      <c r="K572" s="69">
        <f t="shared" si="6"/>
        <v>460.1</v>
      </c>
      <c r="L572" s="69">
        <f t="array" ref="L572">D572*1.08</f>
        <v>464.4</v>
      </c>
      <c r="M572" s="69">
        <f t="shared" si="7"/>
        <v>468.7</v>
      </c>
      <c r="N572" s="69">
        <f t="array" ref="N572">D572*1.1</f>
        <v>473</v>
      </c>
      <c r="O572" s="69">
        <f t="shared" si="8"/>
        <v>477.3</v>
      </c>
      <c r="P572" s="69">
        <f t="shared" si="9"/>
        <v>481.6</v>
      </c>
      <c r="Q572" s="69">
        <f t="shared" si="10"/>
        <v>485.9</v>
      </c>
      <c r="R572" s="69">
        <f t="shared" si="11"/>
        <v>490.2</v>
      </c>
      <c r="S572" s="69">
        <f t="shared" si="12"/>
        <v>494.5</v>
      </c>
      <c r="T572" s="69">
        <f t="shared" si="13"/>
        <v>498.8</v>
      </c>
      <c r="U572" s="69">
        <f t="shared" si="14"/>
        <v>503.1</v>
      </c>
      <c r="V572" s="69">
        <f t="shared" si="15"/>
        <v>507.4</v>
      </c>
      <c r="W572" s="69">
        <f t="shared" si="16"/>
        <v>511.7</v>
      </c>
      <c r="X572" s="69">
        <f t="shared" si="17"/>
        <v>516</v>
      </c>
      <c r="Y572" s="69">
        <f t="shared" si="18"/>
        <v>520.3</v>
      </c>
      <c r="Z572" s="69">
        <f t="shared" si="19"/>
        <v>524.6</v>
      </c>
      <c r="AA572" s="69">
        <f t="shared" si="20"/>
        <v>528.9</v>
      </c>
      <c r="AB572" s="69">
        <f t="shared" si="21"/>
        <v>533.2</v>
      </c>
      <c r="AC572" s="69">
        <f t="shared" si="22"/>
        <v>537.5</v>
      </c>
      <c r="AD572" s="69">
        <f t="shared" si="23"/>
        <v>541.8</v>
      </c>
      <c r="AE572" s="69">
        <f t="shared" si="24"/>
        <v>546.1</v>
      </c>
      <c r="AF572" s="69">
        <f t="shared" si="25"/>
        <v>550.4</v>
      </c>
      <c r="AG572" s="69">
        <f t="shared" si="26"/>
        <v>554.7</v>
      </c>
      <c r="AH572" s="69">
        <f t="shared" si="27"/>
        <v>559</v>
      </c>
    </row>
    <row r="573">
      <c r="B573" s="116" t="s">
        <v>1066</v>
      </c>
      <c r="C573" s="116" t="s">
        <v>1067</v>
      </c>
      <c r="D573" s="32">
        <v>430.0</v>
      </c>
      <c r="E573" s="62">
        <f t="shared" si="28"/>
        <v>434.3</v>
      </c>
      <c r="F573" s="68">
        <f t="shared" si="1"/>
        <v>438.6</v>
      </c>
      <c r="G573" s="68">
        <f t="shared" si="2"/>
        <v>442.9</v>
      </c>
      <c r="H573" s="69">
        <f t="shared" si="3"/>
        <v>447.2</v>
      </c>
      <c r="I573" s="69">
        <f t="shared" si="4"/>
        <v>451.5</v>
      </c>
      <c r="J573" s="69">
        <f t="shared" si="5"/>
        <v>455.8</v>
      </c>
      <c r="K573" s="69">
        <f t="shared" si="6"/>
        <v>460.1</v>
      </c>
      <c r="L573" s="69">
        <f t="array" ref="L573">D573*1.08</f>
        <v>464.4</v>
      </c>
      <c r="M573" s="69">
        <f t="shared" si="7"/>
        <v>468.7</v>
      </c>
      <c r="N573" s="69">
        <f t="array" ref="N573">D573*1.1</f>
        <v>473</v>
      </c>
      <c r="O573" s="69">
        <f t="shared" si="8"/>
        <v>477.3</v>
      </c>
      <c r="P573" s="69">
        <f t="shared" si="9"/>
        <v>481.6</v>
      </c>
      <c r="Q573" s="69">
        <f t="shared" si="10"/>
        <v>485.9</v>
      </c>
      <c r="R573" s="69">
        <f t="shared" si="11"/>
        <v>490.2</v>
      </c>
      <c r="S573" s="69">
        <f t="shared" si="12"/>
        <v>494.5</v>
      </c>
      <c r="T573" s="69">
        <f t="shared" si="13"/>
        <v>498.8</v>
      </c>
      <c r="U573" s="69">
        <f t="shared" si="14"/>
        <v>503.1</v>
      </c>
      <c r="V573" s="69">
        <f t="shared" si="15"/>
        <v>507.4</v>
      </c>
      <c r="W573" s="69">
        <f t="shared" si="16"/>
        <v>511.7</v>
      </c>
      <c r="X573" s="69">
        <f t="shared" si="17"/>
        <v>516</v>
      </c>
      <c r="Y573" s="69">
        <f t="shared" si="18"/>
        <v>520.3</v>
      </c>
      <c r="Z573" s="69">
        <f t="shared" si="19"/>
        <v>524.6</v>
      </c>
      <c r="AA573" s="69">
        <f t="shared" si="20"/>
        <v>528.9</v>
      </c>
      <c r="AB573" s="69">
        <f t="shared" si="21"/>
        <v>533.2</v>
      </c>
      <c r="AC573" s="69">
        <f t="shared" si="22"/>
        <v>537.5</v>
      </c>
      <c r="AD573" s="69">
        <f t="shared" si="23"/>
        <v>541.8</v>
      </c>
      <c r="AE573" s="69">
        <f t="shared" si="24"/>
        <v>546.1</v>
      </c>
      <c r="AF573" s="69">
        <f t="shared" si="25"/>
        <v>550.4</v>
      </c>
      <c r="AG573" s="69">
        <f t="shared" si="26"/>
        <v>554.7</v>
      </c>
      <c r="AH573" s="69">
        <f t="shared" si="27"/>
        <v>559</v>
      </c>
    </row>
    <row r="574">
      <c r="B574" s="116" t="s">
        <v>1068</v>
      </c>
      <c r="C574" s="116" t="s">
        <v>1069</v>
      </c>
      <c r="D574" s="32">
        <v>430.0</v>
      </c>
      <c r="E574" s="62">
        <f t="shared" si="28"/>
        <v>434.3</v>
      </c>
      <c r="F574" s="68">
        <f t="shared" si="1"/>
        <v>438.6</v>
      </c>
      <c r="G574" s="68">
        <f t="shared" si="2"/>
        <v>442.9</v>
      </c>
      <c r="H574" s="69">
        <f t="shared" si="3"/>
        <v>447.2</v>
      </c>
      <c r="I574" s="69">
        <f t="shared" si="4"/>
        <v>451.5</v>
      </c>
      <c r="J574" s="69">
        <f t="shared" si="5"/>
        <v>455.8</v>
      </c>
      <c r="K574" s="69">
        <f t="shared" si="6"/>
        <v>460.1</v>
      </c>
      <c r="L574" s="69">
        <f t="array" ref="L574">D574*1.08</f>
        <v>464.4</v>
      </c>
      <c r="M574" s="69">
        <f t="shared" si="7"/>
        <v>468.7</v>
      </c>
      <c r="N574" s="69">
        <f t="array" ref="N574">D574*1.1</f>
        <v>473</v>
      </c>
      <c r="O574" s="69">
        <f t="shared" si="8"/>
        <v>477.3</v>
      </c>
      <c r="P574" s="69">
        <f t="shared" si="9"/>
        <v>481.6</v>
      </c>
      <c r="Q574" s="69">
        <f t="shared" si="10"/>
        <v>485.9</v>
      </c>
      <c r="R574" s="69">
        <f t="shared" si="11"/>
        <v>490.2</v>
      </c>
      <c r="S574" s="69">
        <f t="shared" si="12"/>
        <v>494.5</v>
      </c>
      <c r="T574" s="69">
        <f t="shared" si="13"/>
        <v>498.8</v>
      </c>
      <c r="U574" s="69">
        <f t="shared" si="14"/>
        <v>503.1</v>
      </c>
      <c r="V574" s="69">
        <f t="shared" si="15"/>
        <v>507.4</v>
      </c>
      <c r="W574" s="69">
        <f t="shared" si="16"/>
        <v>511.7</v>
      </c>
      <c r="X574" s="69">
        <f t="shared" si="17"/>
        <v>516</v>
      </c>
      <c r="Y574" s="69">
        <f t="shared" si="18"/>
        <v>520.3</v>
      </c>
      <c r="Z574" s="69">
        <f t="shared" si="19"/>
        <v>524.6</v>
      </c>
      <c r="AA574" s="69">
        <f t="shared" si="20"/>
        <v>528.9</v>
      </c>
      <c r="AB574" s="69">
        <f t="shared" si="21"/>
        <v>533.2</v>
      </c>
      <c r="AC574" s="69">
        <f t="shared" si="22"/>
        <v>537.5</v>
      </c>
      <c r="AD574" s="69">
        <f t="shared" si="23"/>
        <v>541.8</v>
      </c>
      <c r="AE574" s="69">
        <f t="shared" si="24"/>
        <v>546.1</v>
      </c>
      <c r="AF574" s="69">
        <f t="shared" si="25"/>
        <v>550.4</v>
      </c>
      <c r="AG574" s="69">
        <f t="shared" si="26"/>
        <v>554.7</v>
      </c>
      <c r="AH574" s="69">
        <f t="shared" si="27"/>
        <v>559</v>
      </c>
    </row>
    <row r="575">
      <c r="B575" s="116" t="s">
        <v>1070</v>
      </c>
      <c r="C575" s="116" t="s">
        <v>1071</v>
      </c>
      <c r="D575" s="32">
        <v>430.0</v>
      </c>
      <c r="E575" s="62">
        <f t="shared" si="28"/>
        <v>434.3</v>
      </c>
      <c r="F575" s="68">
        <f t="shared" si="1"/>
        <v>438.6</v>
      </c>
      <c r="G575" s="68">
        <f t="shared" si="2"/>
        <v>442.9</v>
      </c>
      <c r="H575" s="69">
        <f t="shared" si="3"/>
        <v>447.2</v>
      </c>
      <c r="I575" s="69">
        <f t="shared" si="4"/>
        <v>451.5</v>
      </c>
      <c r="J575" s="69">
        <f t="shared" si="5"/>
        <v>455.8</v>
      </c>
      <c r="K575" s="69">
        <f t="shared" si="6"/>
        <v>460.1</v>
      </c>
      <c r="L575" s="69">
        <f t="array" ref="L575">D575*1.08</f>
        <v>464.4</v>
      </c>
      <c r="M575" s="69">
        <f t="shared" si="7"/>
        <v>468.7</v>
      </c>
      <c r="N575" s="69">
        <f t="array" ref="N575">D575*1.1</f>
        <v>473</v>
      </c>
      <c r="O575" s="69">
        <f t="shared" si="8"/>
        <v>477.3</v>
      </c>
      <c r="P575" s="69">
        <f t="shared" si="9"/>
        <v>481.6</v>
      </c>
      <c r="Q575" s="69">
        <f t="shared" si="10"/>
        <v>485.9</v>
      </c>
      <c r="R575" s="69">
        <f t="shared" si="11"/>
        <v>490.2</v>
      </c>
      <c r="S575" s="69">
        <f t="shared" si="12"/>
        <v>494.5</v>
      </c>
      <c r="T575" s="69">
        <f t="shared" si="13"/>
        <v>498.8</v>
      </c>
      <c r="U575" s="69">
        <f t="shared" si="14"/>
        <v>503.1</v>
      </c>
      <c r="V575" s="69">
        <f t="shared" si="15"/>
        <v>507.4</v>
      </c>
      <c r="W575" s="69">
        <f t="shared" si="16"/>
        <v>511.7</v>
      </c>
      <c r="X575" s="69">
        <f t="shared" si="17"/>
        <v>516</v>
      </c>
      <c r="Y575" s="69">
        <f t="shared" si="18"/>
        <v>520.3</v>
      </c>
      <c r="Z575" s="69">
        <f t="shared" si="19"/>
        <v>524.6</v>
      </c>
      <c r="AA575" s="69">
        <f t="shared" si="20"/>
        <v>528.9</v>
      </c>
      <c r="AB575" s="69">
        <f t="shared" si="21"/>
        <v>533.2</v>
      </c>
      <c r="AC575" s="69">
        <f t="shared" si="22"/>
        <v>537.5</v>
      </c>
      <c r="AD575" s="69">
        <f t="shared" si="23"/>
        <v>541.8</v>
      </c>
      <c r="AE575" s="69">
        <f t="shared" si="24"/>
        <v>546.1</v>
      </c>
      <c r="AF575" s="69">
        <f t="shared" si="25"/>
        <v>550.4</v>
      </c>
      <c r="AG575" s="69">
        <f t="shared" si="26"/>
        <v>554.7</v>
      </c>
      <c r="AH575" s="69">
        <f t="shared" si="27"/>
        <v>559</v>
      </c>
    </row>
    <row r="576">
      <c r="B576" s="116" t="s">
        <v>1072</v>
      </c>
      <c r="C576" s="116" t="s">
        <v>1073</v>
      </c>
      <c r="D576" s="32">
        <v>430.0</v>
      </c>
      <c r="E576" s="62">
        <f t="shared" si="28"/>
        <v>434.3</v>
      </c>
      <c r="F576" s="68">
        <f t="shared" si="1"/>
        <v>438.6</v>
      </c>
      <c r="G576" s="68">
        <f t="shared" si="2"/>
        <v>442.9</v>
      </c>
      <c r="H576" s="69">
        <f t="shared" si="3"/>
        <v>447.2</v>
      </c>
      <c r="I576" s="69">
        <f t="shared" si="4"/>
        <v>451.5</v>
      </c>
      <c r="J576" s="69">
        <f t="shared" si="5"/>
        <v>455.8</v>
      </c>
      <c r="K576" s="69">
        <f t="shared" si="6"/>
        <v>460.1</v>
      </c>
      <c r="L576" s="69">
        <f t="array" ref="L576">D576*1.08</f>
        <v>464.4</v>
      </c>
      <c r="M576" s="69">
        <f t="shared" si="7"/>
        <v>468.7</v>
      </c>
      <c r="N576" s="69">
        <f t="array" ref="N576">D576*1.1</f>
        <v>473</v>
      </c>
      <c r="O576" s="69">
        <f t="shared" si="8"/>
        <v>477.3</v>
      </c>
      <c r="P576" s="69">
        <f t="shared" si="9"/>
        <v>481.6</v>
      </c>
      <c r="Q576" s="69">
        <f t="shared" si="10"/>
        <v>485.9</v>
      </c>
      <c r="R576" s="69">
        <f t="shared" si="11"/>
        <v>490.2</v>
      </c>
      <c r="S576" s="69">
        <f t="shared" si="12"/>
        <v>494.5</v>
      </c>
      <c r="T576" s="69">
        <f t="shared" si="13"/>
        <v>498.8</v>
      </c>
      <c r="U576" s="69">
        <f t="shared" si="14"/>
        <v>503.1</v>
      </c>
      <c r="V576" s="69">
        <f t="shared" si="15"/>
        <v>507.4</v>
      </c>
      <c r="W576" s="69">
        <f t="shared" si="16"/>
        <v>511.7</v>
      </c>
      <c r="X576" s="69">
        <f t="shared" si="17"/>
        <v>516</v>
      </c>
      <c r="Y576" s="69">
        <f t="shared" si="18"/>
        <v>520.3</v>
      </c>
      <c r="Z576" s="69">
        <f t="shared" si="19"/>
        <v>524.6</v>
      </c>
      <c r="AA576" s="69">
        <f t="shared" si="20"/>
        <v>528.9</v>
      </c>
      <c r="AB576" s="69">
        <f t="shared" si="21"/>
        <v>533.2</v>
      </c>
      <c r="AC576" s="69">
        <f t="shared" si="22"/>
        <v>537.5</v>
      </c>
      <c r="AD576" s="69">
        <f t="shared" si="23"/>
        <v>541.8</v>
      </c>
      <c r="AE576" s="69">
        <f t="shared" si="24"/>
        <v>546.1</v>
      </c>
      <c r="AF576" s="69">
        <f t="shared" si="25"/>
        <v>550.4</v>
      </c>
      <c r="AG576" s="69">
        <f t="shared" si="26"/>
        <v>554.7</v>
      </c>
      <c r="AH576" s="69">
        <f t="shared" si="27"/>
        <v>559</v>
      </c>
    </row>
    <row r="577">
      <c r="B577" s="116" t="s">
        <v>1074</v>
      </c>
      <c r="C577" s="116" t="s">
        <v>1075</v>
      </c>
      <c r="D577" s="32">
        <v>430.0</v>
      </c>
      <c r="E577" s="62">
        <f t="shared" si="28"/>
        <v>434.3</v>
      </c>
      <c r="F577" s="68">
        <f t="shared" si="1"/>
        <v>438.6</v>
      </c>
      <c r="G577" s="68">
        <f t="shared" si="2"/>
        <v>442.9</v>
      </c>
      <c r="H577" s="69">
        <f t="shared" si="3"/>
        <v>447.2</v>
      </c>
      <c r="I577" s="69">
        <f t="shared" si="4"/>
        <v>451.5</v>
      </c>
      <c r="J577" s="69">
        <f t="shared" si="5"/>
        <v>455.8</v>
      </c>
      <c r="K577" s="69">
        <f t="shared" si="6"/>
        <v>460.1</v>
      </c>
      <c r="L577" s="69">
        <f t="array" ref="L577">D577*1.08</f>
        <v>464.4</v>
      </c>
      <c r="M577" s="69">
        <f t="shared" si="7"/>
        <v>468.7</v>
      </c>
      <c r="N577" s="69">
        <f t="array" ref="N577">D577*1.1</f>
        <v>473</v>
      </c>
      <c r="O577" s="69">
        <f t="shared" si="8"/>
        <v>477.3</v>
      </c>
      <c r="P577" s="69">
        <f t="shared" si="9"/>
        <v>481.6</v>
      </c>
      <c r="Q577" s="69">
        <f t="shared" si="10"/>
        <v>485.9</v>
      </c>
      <c r="R577" s="69">
        <f t="shared" si="11"/>
        <v>490.2</v>
      </c>
      <c r="S577" s="69">
        <f t="shared" si="12"/>
        <v>494.5</v>
      </c>
      <c r="T577" s="69">
        <f t="shared" si="13"/>
        <v>498.8</v>
      </c>
      <c r="U577" s="69">
        <f t="shared" si="14"/>
        <v>503.1</v>
      </c>
      <c r="V577" s="69">
        <f t="shared" si="15"/>
        <v>507.4</v>
      </c>
      <c r="W577" s="69">
        <f t="shared" si="16"/>
        <v>511.7</v>
      </c>
      <c r="X577" s="69">
        <f t="shared" si="17"/>
        <v>516</v>
      </c>
      <c r="Y577" s="69">
        <f t="shared" si="18"/>
        <v>520.3</v>
      </c>
      <c r="Z577" s="69">
        <f t="shared" si="19"/>
        <v>524.6</v>
      </c>
      <c r="AA577" s="69">
        <f t="shared" si="20"/>
        <v>528.9</v>
      </c>
      <c r="AB577" s="69">
        <f t="shared" si="21"/>
        <v>533.2</v>
      </c>
      <c r="AC577" s="69">
        <f t="shared" si="22"/>
        <v>537.5</v>
      </c>
      <c r="AD577" s="69">
        <f t="shared" si="23"/>
        <v>541.8</v>
      </c>
      <c r="AE577" s="69">
        <f t="shared" si="24"/>
        <v>546.1</v>
      </c>
      <c r="AF577" s="69">
        <f t="shared" si="25"/>
        <v>550.4</v>
      </c>
      <c r="AG577" s="69">
        <f t="shared" si="26"/>
        <v>554.7</v>
      </c>
      <c r="AH577" s="69">
        <f t="shared" si="27"/>
        <v>559</v>
      </c>
    </row>
    <row r="578">
      <c r="B578" s="116" t="s">
        <v>1076</v>
      </c>
      <c r="C578" s="116" t="s">
        <v>1077</v>
      </c>
      <c r="D578" s="32">
        <v>430.0</v>
      </c>
      <c r="E578" s="62">
        <f t="shared" si="28"/>
        <v>434.3</v>
      </c>
      <c r="F578" s="68">
        <f t="shared" si="1"/>
        <v>438.6</v>
      </c>
      <c r="G578" s="68">
        <f t="shared" si="2"/>
        <v>442.9</v>
      </c>
      <c r="H578" s="69">
        <f t="shared" si="3"/>
        <v>447.2</v>
      </c>
      <c r="I578" s="69">
        <f t="shared" si="4"/>
        <v>451.5</v>
      </c>
      <c r="J578" s="69">
        <f t="shared" si="5"/>
        <v>455.8</v>
      </c>
      <c r="K578" s="69">
        <f t="shared" si="6"/>
        <v>460.1</v>
      </c>
      <c r="L578" s="69">
        <f t="array" ref="L578">D578*1.08</f>
        <v>464.4</v>
      </c>
      <c r="M578" s="69">
        <f t="shared" si="7"/>
        <v>468.7</v>
      </c>
      <c r="N578" s="69">
        <f t="array" ref="N578">D578*1.1</f>
        <v>473</v>
      </c>
      <c r="O578" s="69">
        <f t="shared" si="8"/>
        <v>477.3</v>
      </c>
      <c r="P578" s="69">
        <f t="shared" si="9"/>
        <v>481.6</v>
      </c>
      <c r="Q578" s="69">
        <f t="shared" si="10"/>
        <v>485.9</v>
      </c>
      <c r="R578" s="69">
        <f t="shared" si="11"/>
        <v>490.2</v>
      </c>
      <c r="S578" s="69">
        <f t="shared" si="12"/>
        <v>494.5</v>
      </c>
      <c r="T578" s="69">
        <f t="shared" si="13"/>
        <v>498.8</v>
      </c>
      <c r="U578" s="69">
        <f t="shared" si="14"/>
        <v>503.1</v>
      </c>
      <c r="V578" s="69">
        <f t="shared" si="15"/>
        <v>507.4</v>
      </c>
      <c r="W578" s="69">
        <f t="shared" si="16"/>
        <v>511.7</v>
      </c>
      <c r="X578" s="69">
        <f t="shared" si="17"/>
        <v>516</v>
      </c>
      <c r="Y578" s="69">
        <f t="shared" si="18"/>
        <v>520.3</v>
      </c>
      <c r="Z578" s="69">
        <f t="shared" si="19"/>
        <v>524.6</v>
      </c>
      <c r="AA578" s="69">
        <f t="shared" si="20"/>
        <v>528.9</v>
      </c>
      <c r="AB578" s="69">
        <f t="shared" si="21"/>
        <v>533.2</v>
      </c>
      <c r="AC578" s="69">
        <f t="shared" si="22"/>
        <v>537.5</v>
      </c>
      <c r="AD578" s="69">
        <f t="shared" si="23"/>
        <v>541.8</v>
      </c>
      <c r="AE578" s="69">
        <f t="shared" si="24"/>
        <v>546.1</v>
      </c>
      <c r="AF578" s="69">
        <f t="shared" si="25"/>
        <v>550.4</v>
      </c>
      <c r="AG578" s="69">
        <f t="shared" si="26"/>
        <v>554.7</v>
      </c>
      <c r="AH578" s="69">
        <f t="shared" si="27"/>
        <v>559</v>
      </c>
    </row>
    <row r="579">
      <c r="B579" s="116" t="s">
        <v>1078</v>
      </c>
      <c r="C579" s="116" t="s">
        <v>1079</v>
      </c>
      <c r="D579" s="32">
        <v>360.0</v>
      </c>
      <c r="E579" s="62">
        <f t="shared" si="28"/>
        <v>363.6</v>
      </c>
      <c r="F579" s="68">
        <f t="shared" si="1"/>
        <v>367.2</v>
      </c>
      <c r="G579" s="68">
        <f t="shared" si="2"/>
        <v>370.8</v>
      </c>
      <c r="H579" s="69">
        <f t="shared" si="3"/>
        <v>374.4</v>
      </c>
      <c r="I579" s="69">
        <f t="shared" si="4"/>
        <v>378</v>
      </c>
      <c r="J579" s="69">
        <f t="shared" si="5"/>
        <v>381.6</v>
      </c>
      <c r="K579" s="69">
        <f t="shared" si="6"/>
        <v>385.2</v>
      </c>
      <c r="L579" s="69">
        <f t="array" ref="L579">D579*1.08</f>
        <v>388.8</v>
      </c>
      <c r="M579" s="69">
        <f t="shared" si="7"/>
        <v>392.4</v>
      </c>
      <c r="N579" s="69">
        <f t="array" ref="N579">D579*1.1</f>
        <v>396</v>
      </c>
      <c r="O579" s="69">
        <f t="shared" si="8"/>
        <v>399.6</v>
      </c>
      <c r="P579" s="69">
        <f t="shared" si="9"/>
        <v>403.2</v>
      </c>
      <c r="Q579" s="69">
        <f t="shared" si="10"/>
        <v>406.8</v>
      </c>
      <c r="R579" s="69">
        <f t="shared" si="11"/>
        <v>410.4</v>
      </c>
      <c r="S579" s="69">
        <f t="shared" si="12"/>
        <v>414</v>
      </c>
      <c r="T579" s="69">
        <f t="shared" si="13"/>
        <v>417.6</v>
      </c>
      <c r="U579" s="69">
        <f t="shared" si="14"/>
        <v>421.2</v>
      </c>
      <c r="V579" s="69">
        <f t="shared" si="15"/>
        <v>424.8</v>
      </c>
      <c r="W579" s="69">
        <f t="shared" si="16"/>
        <v>428.4</v>
      </c>
      <c r="X579" s="69">
        <f t="shared" si="17"/>
        <v>432</v>
      </c>
      <c r="Y579" s="69">
        <f t="shared" si="18"/>
        <v>435.6</v>
      </c>
      <c r="Z579" s="69">
        <f t="shared" si="19"/>
        <v>439.2</v>
      </c>
      <c r="AA579" s="69">
        <f t="shared" si="20"/>
        <v>442.8</v>
      </c>
      <c r="AB579" s="69">
        <f t="shared" si="21"/>
        <v>446.4</v>
      </c>
      <c r="AC579" s="69">
        <f t="shared" si="22"/>
        <v>450</v>
      </c>
      <c r="AD579" s="69">
        <f t="shared" si="23"/>
        <v>453.6</v>
      </c>
      <c r="AE579" s="69">
        <f t="shared" si="24"/>
        <v>457.2</v>
      </c>
      <c r="AF579" s="69">
        <f t="shared" si="25"/>
        <v>460.8</v>
      </c>
      <c r="AG579" s="69">
        <f t="shared" si="26"/>
        <v>464.4</v>
      </c>
      <c r="AH579" s="69">
        <f t="shared" si="27"/>
        <v>468</v>
      </c>
    </row>
    <row r="580">
      <c r="B580" s="116" t="s">
        <v>1080</v>
      </c>
      <c r="C580" s="116" t="s">
        <v>1081</v>
      </c>
      <c r="D580" s="32">
        <v>430.0</v>
      </c>
      <c r="E580" s="62">
        <f t="shared" si="28"/>
        <v>434.3</v>
      </c>
      <c r="F580" s="68">
        <f t="shared" si="1"/>
        <v>438.6</v>
      </c>
      <c r="G580" s="68">
        <f t="shared" si="2"/>
        <v>442.9</v>
      </c>
      <c r="H580" s="69">
        <f t="shared" si="3"/>
        <v>447.2</v>
      </c>
      <c r="I580" s="69">
        <f t="shared" si="4"/>
        <v>451.5</v>
      </c>
      <c r="J580" s="69">
        <f t="shared" si="5"/>
        <v>455.8</v>
      </c>
      <c r="K580" s="69">
        <f t="shared" si="6"/>
        <v>460.1</v>
      </c>
      <c r="L580" s="69">
        <f t="array" ref="L580">D580*1.08</f>
        <v>464.4</v>
      </c>
      <c r="M580" s="69">
        <f t="shared" si="7"/>
        <v>468.7</v>
      </c>
      <c r="N580" s="69">
        <f t="array" ref="N580">D580*1.1</f>
        <v>473</v>
      </c>
      <c r="O580" s="69">
        <f t="shared" si="8"/>
        <v>477.3</v>
      </c>
      <c r="P580" s="69">
        <f t="shared" si="9"/>
        <v>481.6</v>
      </c>
      <c r="Q580" s="69">
        <f t="shared" si="10"/>
        <v>485.9</v>
      </c>
      <c r="R580" s="69">
        <f t="shared" si="11"/>
        <v>490.2</v>
      </c>
      <c r="S580" s="69">
        <f t="shared" si="12"/>
        <v>494.5</v>
      </c>
      <c r="T580" s="69">
        <f t="shared" si="13"/>
        <v>498.8</v>
      </c>
      <c r="U580" s="69">
        <f t="shared" si="14"/>
        <v>503.1</v>
      </c>
      <c r="V580" s="69">
        <f t="shared" si="15"/>
        <v>507.4</v>
      </c>
      <c r="W580" s="69">
        <f t="shared" si="16"/>
        <v>511.7</v>
      </c>
      <c r="X580" s="69">
        <f t="shared" si="17"/>
        <v>516</v>
      </c>
      <c r="Y580" s="69">
        <f t="shared" si="18"/>
        <v>520.3</v>
      </c>
      <c r="Z580" s="69">
        <f t="shared" si="19"/>
        <v>524.6</v>
      </c>
      <c r="AA580" s="69">
        <f t="shared" si="20"/>
        <v>528.9</v>
      </c>
      <c r="AB580" s="69">
        <f t="shared" si="21"/>
        <v>533.2</v>
      </c>
      <c r="AC580" s="69">
        <f t="shared" si="22"/>
        <v>537.5</v>
      </c>
      <c r="AD580" s="69">
        <f t="shared" si="23"/>
        <v>541.8</v>
      </c>
      <c r="AE580" s="69">
        <f t="shared" si="24"/>
        <v>546.1</v>
      </c>
      <c r="AF580" s="69">
        <f t="shared" si="25"/>
        <v>550.4</v>
      </c>
      <c r="AG580" s="69">
        <f t="shared" si="26"/>
        <v>554.7</v>
      </c>
      <c r="AH580" s="69">
        <f t="shared" si="27"/>
        <v>559</v>
      </c>
    </row>
    <row r="581">
      <c r="B581" s="116" t="s">
        <v>1082</v>
      </c>
      <c r="C581" s="116" t="s">
        <v>1083</v>
      </c>
      <c r="D581" s="32">
        <v>430.0</v>
      </c>
      <c r="E581" s="62">
        <f t="shared" si="28"/>
        <v>434.3</v>
      </c>
      <c r="F581" s="68">
        <f t="shared" si="1"/>
        <v>438.6</v>
      </c>
      <c r="G581" s="68">
        <f t="shared" si="2"/>
        <v>442.9</v>
      </c>
      <c r="H581" s="69">
        <f t="shared" si="3"/>
        <v>447.2</v>
      </c>
      <c r="I581" s="69">
        <f t="shared" si="4"/>
        <v>451.5</v>
      </c>
      <c r="J581" s="69">
        <f t="shared" si="5"/>
        <v>455.8</v>
      </c>
      <c r="K581" s="69">
        <f t="shared" si="6"/>
        <v>460.1</v>
      </c>
      <c r="L581" s="69">
        <f t="array" ref="L581">D581*1.08</f>
        <v>464.4</v>
      </c>
      <c r="M581" s="69">
        <f t="shared" si="7"/>
        <v>468.7</v>
      </c>
      <c r="N581" s="69">
        <f t="array" ref="N581">D581*1.1</f>
        <v>473</v>
      </c>
      <c r="O581" s="69">
        <f t="shared" si="8"/>
        <v>477.3</v>
      </c>
      <c r="P581" s="69">
        <f t="shared" si="9"/>
        <v>481.6</v>
      </c>
      <c r="Q581" s="69">
        <f t="shared" si="10"/>
        <v>485.9</v>
      </c>
      <c r="R581" s="69">
        <f t="shared" si="11"/>
        <v>490.2</v>
      </c>
      <c r="S581" s="69">
        <f t="shared" si="12"/>
        <v>494.5</v>
      </c>
      <c r="T581" s="69">
        <f t="shared" si="13"/>
        <v>498.8</v>
      </c>
      <c r="U581" s="69">
        <f t="shared" si="14"/>
        <v>503.1</v>
      </c>
      <c r="V581" s="69">
        <f t="shared" si="15"/>
        <v>507.4</v>
      </c>
      <c r="W581" s="69">
        <f t="shared" si="16"/>
        <v>511.7</v>
      </c>
      <c r="X581" s="69">
        <f t="shared" si="17"/>
        <v>516</v>
      </c>
      <c r="Y581" s="69">
        <f t="shared" si="18"/>
        <v>520.3</v>
      </c>
      <c r="Z581" s="69">
        <f t="shared" si="19"/>
        <v>524.6</v>
      </c>
      <c r="AA581" s="69">
        <f t="shared" si="20"/>
        <v>528.9</v>
      </c>
      <c r="AB581" s="69">
        <f t="shared" si="21"/>
        <v>533.2</v>
      </c>
      <c r="AC581" s="69">
        <f t="shared" si="22"/>
        <v>537.5</v>
      </c>
      <c r="AD581" s="69">
        <f t="shared" si="23"/>
        <v>541.8</v>
      </c>
      <c r="AE581" s="69">
        <f t="shared" si="24"/>
        <v>546.1</v>
      </c>
      <c r="AF581" s="69">
        <f t="shared" si="25"/>
        <v>550.4</v>
      </c>
      <c r="AG581" s="69">
        <f t="shared" si="26"/>
        <v>554.7</v>
      </c>
      <c r="AH581" s="69">
        <f t="shared" si="27"/>
        <v>559</v>
      </c>
    </row>
    <row r="582">
      <c r="B582" s="116" t="s">
        <v>1084</v>
      </c>
      <c r="C582" s="116" t="s">
        <v>1085</v>
      </c>
      <c r="D582" s="32">
        <v>430.0</v>
      </c>
      <c r="E582" s="62">
        <f t="shared" si="28"/>
        <v>434.3</v>
      </c>
      <c r="F582" s="68">
        <f t="shared" si="1"/>
        <v>438.6</v>
      </c>
      <c r="G582" s="68">
        <f t="shared" si="2"/>
        <v>442.9</v>
      </c>
      <c r="H582" s="69">
        <f t="shared" si="3"/>
        <v>447.2</v>
      </c>
      <c r="I582" s="69">
        <f t="shared" si="4"/>
        <v>451.5</v>
      </c>
      <c r="J582" s="69">
        <f t="shared" si="5"/>
        <v>455.8</v>
      </c>
      <c r="K582" s="69">
        <f t="shared" si="6"/>
        <v>460.1</v>
      </c>
      <c r="L582" s="69">
        <f t="array" ref="L582">D582*1.08</f>
        <v>464.4</v>
      </c>
      <c r="M582" s="69">
        <f t="shared" si="7"/>
        <v>468.7</v>
      </c>
      <c r="N582" s="69">
        <f t="array" ref="N582">D582*1.1</f>
        <v>473</v>
      </c>
      <c r="O582" s="69">
        <f t="shared" si="8"/>
        <v>477.3</v>
      </c>
      <c r="P582" s="69">
        <f t="shared" si="9"/>
        <v>481.6</v>
      </c>
      <c r="Q582" s="69">
        <f t="shared" si="10"/>
        <v>485.9</v>
      </c>
      <c r="R582" s="69">
        <f t="shared" si="11"/>
        <v>490.2</v>
      </c>
      <c r="S582" s="69">
        <f t="shared" si="12"/>
        <v>494.5</v>
      </c>
      <c r="T582" s="69">
        <f t="shared" si="13"/>
        <v>498.8</v>
      </c>
      <c r="U582" s="69">
        <f t="shared" si="14"/>
        <v>503.1</v>
      </c>
      <c r="V582" s="69">
        <f t="shared" si="15"/>
        <v>507.4</v>
      </c>
      <c r="W582" s="69">
        <f t="shared" si="16"/>
        <v>511.7</v>
      </c>
      <c r="X582" s="69">
        <f t="shared" si="17"/>
        <v>516</v>
      </c>
      <c r="Y582" s="69">
        <f t="shared" si="18"/>
        <v>520.3</v>
      </c>
      <c r="Z582" s="69">
        <f t="shared" si="19"/>
        <v>524.6</v>
      </c>
      <c r="AA582" s="69">
        <f t="shared" si="20"/>
        <v>528.9</v>
      </c>
      <c r="AB582" s="69">
        <f t="shared" si="21"/>
        <v>533.2</v>
      </c>
      <c r="AC582" s="69">
        <f t="shared" si="22"/>
        <v>537.5</v>
      </c>
      <c r="AD582" s="69">
        <f t="shared" si="23"/>
        <v>541.8</v>
      </c>
      <c r="AE582" s="69">
        <f t="shared" si="24"/>
        <v>546.1</v>
      </c>
      <c r="AF582" s="69">
        <f t="shared" si="25"/>
        <v>550.4</v>
      </c>
      <c r="AG582" s="69">
        <f t="shared" si="26"/>
        <v>554.7</v>
      </c>
      <c r="AH582" s="69">
        <f t="shared" si="27"/>
        <v>559</v>
      </c>
    </row>
    <row r="583">
      <c r="B583" s="116" t="s">
        <v>1086</v>
      </c>
      <c r="C583" s="116" t="s">
        <v>1087</v>
      </c>
      <c r="D583" s="32">
        <v>430.0</v>
      </c>
      <c r="E583" s="62">
        <f t="shared" si="28"/>
        <v>434.3</v>
      </c>
      <c r="F583" s="68">
        <f t="shared" si="1"/>
        <v>438.6</v>
      </c>
      <c r="G583" s="68">
        <f t="shared" si="2"/>
        <v>442.9</v>
      </c>
      <c r="H583" s="69">
        <f t="shared" si="3"/>
        <v>447.2</v>
      </c>
      <c r="I583" s="69">
        <f t="shared" si="4"/>
        <v>451.5</v>
      </c>
      <c r="J583" s="69">
        <f t="shared" si="5"/>
        <v>455.8</v>
      </c>
      <c r="K583" s="69">
        <f t="shared" si="6"/>
        <v>460.1</v>
      </c>
      <c r="L583" s="69">
        <f t="array" ref="L583">D583*1.08</f>
        <v>464.4</v>
      </c>
      <c r="M583" s="69">
        <f t="shared" si="7"/>
        <v>468.7</v>
      </c>
      <c r="N583" s="69">
        <f t="array" ref="N583">D583*1.1</f>
        <v>473</v>
      </c>
      <c r="O583" s="69">
        <f t="shared" si="8"/>
        <v>477.3</v>
      </c>
      <c r="P583" s="69">
        <f t="shared" si="9"/>
        <v>481.6</v>
      </c>
      <c r="Q583" s="69">
        <f t="shared" si="10"/>
        <v>485.9</v>
      </c>
      <c r="R583" s="69">
        <f t="shared" si="11"/>
        <v>490.2</v>
      </c>
      <c r="S583" s="69">
        <f t="shared" si="12"/>
        <v>494.5</v>
      </c>
      <c r="T583" s="69">
        <f t="shared" si="13"/>
        <v>498.8</v>
      </c>
      <c r="U583" s="69">
        <f t="shared" si="14"/>
        <v>503.1</v>
      </c>
      <c r="V583" s="69">
        <f t="shared" si="15"/>
        <v>507.4</v>
      </c>
      <c r="W583" s="69">
        <f t="shared" si="16"/>
        <v>511.7</v>
      </c>
      <c r="X583" s="69">
        <f t="shared" si="17"/>
        <v>516</v>
      </c>
      <c r="Y583" s="69">
        <f t="shared" si="18"/>
        <v>520.3</v>
      </c>
      <c r="Z583" s="69">
        <f t="shared" si="19"/>
        <v>524.6</v>
      </c>
      <c r="AA583" s="69">
        <f t="shared" si="20"/>
        <v>528.9</v>
      </c>
      <c r="AB583" s="69">
        <f t="shared" si="21"/>
        <v>533.2</v>
      </c>
      <c r="AC583" s="69">
        <f t="shared" si="22"/>
        <v>537.5</v>
      </c>
      <c r="AD583" s="69">
        <f t="shared" si="23"/>
        <v>541.8</v>
      </c>
      <c r="AE583" s="69">
        <f t="shared" si="24"/>
        <v>546.1</v>
      </c>
      <c r="AF583" s="69">
        <f t="shared" si="25"/>
        <v>550.4</v>
      </c>
      <c r="AG583" s="69">
        <f t="shared" si="26"/>
        <v>554.7</v>
      </c>
      <c r="AH583" s="69">
        <f t="shared" si="27"/>
        <v>559</v>
      </c>
    </row>
    <row r="584">
      <c r="B584" s="116" t="s">
        <v>1088</v>
      </c>
      <c r="C584" s="116" t="s">
        <v>1089</v>
      </c>
      <c r="D584" s="32">
        <v>430.0</v>
      </c>
      <c r="E584" s="62">
        <f t="shared" si="28"/>
        <v>434.3</v>
      </c>
      <c r="F584" s="68">
        <f t="shared" si="1"/>
        <v>438.6</v>
      </c>
      <c r="G584" s="68">
        <f t="shared" si="2"/>
        <v>442.9</v>
      </c>
      <c r="H584" s="69">
        <f t="shared" si="3"/>
        <v>447.2</v>
      </c>
      <c r="I584" s="69">
        <f t="shared" si="4"/>
        <v>451.5</v>
      </c>
      <c r="J584" s="69">
        <f t="shared" si="5"/>
        <v>455.8</v>
      </c>
      <c r="K584" s="69">
        <f t="shared" si="6"/>
        <v>460.1</v>
      </c>
      <c r="L584" s="69">
        <f t="array" ref="L584">D584*1.08</f>
        <v>464.4</v>
      </c>
      <c r="M584" s="69">
        <f t="shared" si="7"/>
        <v>468.7</v>
      </c>
      <c r="N584" s="69">
        <f t="array" ref="N584">D584*1.1</f>
        <v>473</v>
      </c>
      <c r="O584" s="69">
        <f t="shared" si="8"/>
        <v>477.3</v>
      </c>
      <c r="P584" s="69">
        <f t="shared" si="9"/>
        <v>481.6</v>
      </c>
      <c r="Q584" s="69">
        <f t="shared" si="10"/>
        <v>485.9</v>
      </c>
      <c r="R584" s="69">
        <f t="shared" si="11"/>
        <v>490.2</v>
      </c>
      <c r="S584" s="69">
        <f t="shared" si="12"/>
        <v>494.5</v>
      </c>
      <c r="T584" s="69">
        <f t="shared" si="13"/>
        <v>498.8</v>
      </c>
      <c r="U584" s="69">
        <f t="shared" si="14"/>
        <v>503.1</v>
      </c>
      <c r="V584" s="69">
        <f t="shared" si="15"/>
        <v>507.4</v>
      </c>
      <c r="W584" s="69">
        <f t="shared" si="16"/>
        <v>511.7</v>
      </c>
      <c r="X584" s="69">
        <f t="shared" si="17"/>
        <v>516</v>
      </c>
      <c r="Y584" s="69">
        <f t="shared" si="18"/>
        <v>520.3</v>
      </c>
      <c r="Z584" s="69">
        <f t="shared" si="19"/>
        <v>524.6</v>
      </c>
      <c r="AA584" s="69">
        <f t="shared" si="20"/>
        <v>528.9</v>
      </c>
      <c r="AB584" s="69">
        <f t="shared" si="21"/>
        <v>533.2</v>
      </c>
      <c r="AC584" s="69">
        <f t="shared" si="22"/>
        <v>537.5</v>
      </c>
      <c r="AD584" s="69">
        <f t="shared" si="23"/>
        <v>541.8</v>
      </c>
      <c r="AE584" s="69">
        <f t="shared" si="24"/>
        <v>546.1</v>
      </c>
      <c r="AF584" s="69">
        <f t="shared" si="25"/>
        <v>550.4</v>
      </c>
      <c r="AG584" s="69">
        <f t="shared" si="26"/>
        <v>554.7</v>
      </c>
      <c r="AH584" s="69">
        <f t="shared" si="27"/>
        <v>559</v>
      </c>
    </row>
    <row r="585">
      <c r="B585" s="116" t="s">
        <v>1090</v>
      </c>
      <c r="C585" s="116" t="s">
        <v>1091</v>
      </c>
      <c r="D585" s="32">
        <v>430.0</v>
      </c>
      <c r="E585" s="62">
        <f t="shared" si="28"/>
        <v>434.3</v>
      </c>
      <c r="F585" s="68">
        <f t="shared" si="1"/>
        <v>438.6</v>
      </c>
      <c r="G585" s="68">
        <f t="shared" si="2"/>
        <v>442.9</v>
      </c>
      <c r="H585" s="69">
        <f t="shared" si="3"/>
        <v>447.2</v>
      </c>
      <c r="I585" s="69">
        <f t="shared" si="4"/>
        <v>451.5</v>
      </c>
      <c r="J585" s="69">
        <f t="shared" si="5"/>
        <v>455.8</v>
      </c>
      <c r="K585" s="69">
        <f t="shared" si="6"/>
        <v>460.1</v>
      </c>
      <c r="L585" s="69">
        <f t="array" ref="L585">D585*1.08</f>
        <v>464.4</v>
      </c>
      <c r="M585" s="69">
        <f t="shared" si="7"/>
        <v>468.7</v>
      </c>
      <c r="N585" s="69">
        <f t="array" ref="N585">D585*1.1</f>
        <v>473</v>
      </c>
      <c r="O585" s="69">
        <f t="shared" si="8"/>
        <v>477.3</v>
      </c>
      <c r="P585" s="69">
        <f t="shared" si="9"/>
        <v>481.6</v>
      </c>
      <c r="Q585" s="69">
        <f t="shared" si="10"/>
        <v>485.9</v>
      </c>
      <c r="R585" s="69">
        <f t="shared" si="11"/>
        <v>490.2</v>
      </c>
      <c r="S585" s="69">
        <f t="shared" si="12"/>
        <v>494.5</v>
      </c>
      <c r="T585" s="69">
        <f t="shared" si="13"/>
        <v>498.8</v>
      </c>
      <c r="U585" s="69">
        <f t="shared" si="14"/>
        <v>503.1</v>
      </c>
      <c r="V585" s="69">
        <f t="shared" si="15"/>
        <v>507.4</v>
      </c>
      <c r="W585" s="69">
        <f t="shared" si="16"/>
        <v>511.7</v>
      </c>
      <c r="X585" s="69">
        <f t="shared" si="17"/>
        <v>516</v>
      </c>
      <c r="Y585" s="69">
        <f t="shared" si="18"/>
        <v>520.3</v>
      </c>
      <c r="Z585" s="69">
        <f t="shared" si="19"/>
        <v>524.6</v>
      </c>
      <c r="AA585" s="69">
        <f t="shared" si="20"/>
        <v>528.9</v>
      </c>
      <c r="AB585" s="69">
        <f t="shared" si="21"/>
        <v>533.2</v>
      </c>
      <c r="AC585" s="69">
        <f t="shared" si="22"/>
        <v>537.5</v>
      </c>
      <c r="AD585" s="69">
        <f t="shared" si="23"/>
        <v>541.8</v>
      </c>
      <c r="AE585" s="69">
        <f t="shared" si="24"/>
        <v>546.1</v>
      </c>
      <c r="AF585" s="69">
        <f t="shared" si="25"/>
        <v>550.4</v>
      </c>
      <c r="AG585" s="69">
        <f t="shared" si="26"/>
        <v>554.7</v>
      </c>
      <c r="AH585" s="69">
        <f t="shared" si="27"/>
        <v>559</v>
      </c>
    </row>
    <row r="586">
      <c r="B586" s="116" t="s">
        <v>1092</v>
      </c>
      <c r="C586" s="116" t="s">
        <v>1093</v>
      </c>
      <c r="D586" s="32">
        <v>360.0</v>
      </c>
      <c r="E586" s="62">
        <f t="shared" si="28"/>
        <v>363.6</v>
      </c>
      <c r="F586" s="68">
        <f t="shared" si="1"/>
        <v>367.2</v>
      </c>
      <c r="G586" s="68">
        <f t="shared" si="2"/>
        <v>370.8</v>
      </c>
      <c r="H586" s="69">
        <f t="shared" si="3"/>
        <v>374.4</v>
      </c>
      <c r="I586" s="69">
        <f t="shared" si="4"/>
        <v>378</v>
      </c>
      <c r="J586" s="69">
        <f t="shared" si="5"/>
        <v>381.6</v>
      </c>
      <c r="K586" s="69">
        <f t="shared" si="6"/>
        <v>385.2</v>
      </c>
      <c r="L586" s="69">
        <f t="array" ref="L586">D586*1.08</f>
        <v>388.8</v>
      </c>
      <c r="M586" s="69">
        <f t="shared" si="7"/>
        <v>392.4</v>
      </c>
      <c r="N586" s="69">
        <f t="array" ref="N586">D586*1.1</f>
        <v>396</v>
      </c>
      <c r="O586" s="69">
        <f t="shared" si="8"/>
        <v>399.6</v>
      </c>
      <c r="P586" s="69">
        <f t="shared" si="9"/>
        <v>403.2</v>
      </c>
      <c r="Q586" s="69">
        <f t="shared" si="10"/>
        <v>406.8</v>
      </c>
      <c r="R586" s="69">
        <f t="shared" si="11"/>
        <v>410.4</v>
      </c>
      <c r="S586" s="69">
        <f t="shared" si="12"/>
        <v>414</v>
      </c>
      <c r="T586" s="69">
        <f t="shared" si="13"/>
        <v>417.6</v>
      </c>
      <c r="U586" s="69">
        <f t="shared" si="14"/>
        <v>421.2</v>
      </c>
      <c r="V586" s="69">
        <f t="shared" si="15"/>
        <v>424.8</v>
      </c>
      <c r="W586" s="69">
        <f t="shared" si="16"/>
        <v>428.4</v>
      </c>
      <c r="X586" s="69">
        <f t="shared" si="17"/>
        <v>432</v>
      </c>
      <c r="Y586" s="69">
        <f t="shared" si="18"/>
        <v>435.6</v>
      </c>
      <c r="Z586" s="69">
        <f t="shared" si="19"/>
        <v>439.2</v>
      </c>
      <c r="AA586" s="69">
        <f t="shared" si="20"/>
        <v>442.8</v>
      </c>
      <c r="AB586" s="69">
        <f t="shared" si="21"/>
        <v>446.4</v>
      </c>
      <c r="AC586" s="69">
        <f t="shared" si="22"/>
        <v>450</v>
      </c>
      <c r="AD586" s="69">
        <f t="shared" si="23"/>
        <v>453.6</v>
      </c>
      <c r="AE586" s="69">
        <f t="shared" si="24"/>
        <v>457.2</v>
      </c>
      <c r="AF586" s="69">
        <f t="shared" si="25"/>
        <v>460.8</v>
      </c>
      <c r="AG586" s="69">
        <f t="shared" si="26"/>
        <v>464.4</v>
      </c>
      <c r="AH586" s="69">
        <f t="shared" si="27"/>
        <v>468</v>
      </c>
    </row>
    <row r="587">
      <c r="B587" s="116" t="s">
        <v>1094</v>
      </c>
      <c r="C587" s="116" t="s">
        <v>1095</v>
      </c>
      <c r="D587" s="32">
        <v>360.0</v>
      </c>
      <c r="E587" s="62">
        <f t="shared" si="28"/>
        <v>363.6</v>
      </c>
      <c r="F587" s="68">
        <f t="shared" si="1"/>
        <v>367.2</v>
      </c>
      <c r="G587" s="68">
        <f t="shared" si="2"/>
        <v>370.8</v>
      </c>
      <c r="H587" s="69">
        <f t="shared" si="3"/>
        <v>374.4</v>
      </c>
      <c r="I587" s="69">
        <f t="shared" si="4"/>
        <v>378</v>
      </c>
      <c r="J587" s="69">
        <f t="shared" si="5"/>
        <v>381.6</v>
      </c>
      <c r="K587" s="69">
        <f t="shared" si="6"/>
        <v>385.2</v>
      </c>
      <c r="L587" s="69">
        <f t="array" ref="L587">D587*1.08</f>
        <v>388.8</v>
      </c>
      <c r="M587" s="69">
        <f t="shared" si="7"/>
        <v>392.4</v>
      </c>
      <c r="N587" s="69">
        <f t="array" ref="N587">D587*1.1</f>
        <v>396</v>
      </c>
      <c r="O587" s="69">
        <f t="shared" si="8"/>
        <v>399.6</v>
      </c>
      <c r="P587" s="69">
        <f t="shared" si="9"/>
        <v>403.2</v>
      </c>
      <c r="Q587" s="69">
        <f t="shared" si="10"/>
        <v>406.8</v>
      </c>
      <c r="R587" s="69">
        <f t="shared" si="11"/>
        <v>410.4</v>
      </c>
      <c r="S587" s="69">
        <f t="shared" si="12"/>
        <v>414</v>
      </c>
      <c r="T587" s="69">
        <f t="shared" si="13"/>
        <v>417.6</v>
      </c>
      <c r="U587" s="69">
        <f t="shared" si="14"/>
        <v>421.2</v>
      </c>
      <c r="V587" s="69">
        <f t="shared" si="15"/>
        <v>424.8</v>
      </c>
      <c r="W587" s="69">
        <f t="shared" si="16"/>
        <v>428.4</v>
      </c>
      <c r="X587" s="69">
        <f t="shared" si="17"/>
        <v>432</v>
      </c>
      <c r="Y587" s="69">
        <f t="shared" si="18"/>
        <v>435.6</v>
      </c>
      <c r="Z587" s="69">
        <f t="shared" si="19"/>
        <v>439.2</v>
      </c>
      <c r="AA587" s="69">
        <f t="shared" si="20"/>
        <v>442.8</v>
      </c>
      <c r="AB587" s="69">
        <f t="shared" si="21"/>
        <v>446.4</v>
      </c>
      <c r="AC587" s="69">
        <f t="shared" si="22"/>
        <v>450</v>
      </c>
      <c r="AD587" s="69">
        <f t="shared" si="23"/>
        <v>453.6</v>
      </c>
      <c r="AE587" s="69">
        <f t="shared" si="24"/>
        <v>457.2</v>
      </c>
      <c r="AF587" s="69">
        <f t="shared" si="25"/>
        <v>460.8</v>
      </c>
      <c r="AG587" s="69">
        <f t="shared" si="26"/>
        <v>464.4</v>
      </c>
      <c r="AH587" s="69">
        <f t="shared" si="27"/>
        <v>468</v>
      </c>
    </row>
    <row r="588">
      <c r="B588" s="116" t="s">
        <v>1096</v>
      </c>
      <c r="C588" s="116" t="s">
        <v>1097</v>
      </c>
      <c r="D588" s="32">
        <v>360.0</v>
      </c>
      <c r="E588" s="62">
        <f t="shared" si="28"/>
        <v>363.6</v>
      </c>
      <c r="F588" s="68">
        <f t="shared" si="1"/>
        <v>367.2</v>
      </c>
      <c r="G588" s="68">
        <f t="shared" si="2"/>
        <v>370.8</v>
      </c>
      <c r="H588" s="69">
        <f t="shared" si="3"/>
        <v>374.4</v>
      </c>
      <c r="I588" s="69">
        <f t="shared" si="4"/>
        <v>378</v>
      </c>
      <c r="J588" s="69">
        <f t="shared" si="5"/>
        <v>381.6</v>
      </c>
      <c r="K588" s="69">
        <f t="shared" si="6"/>
        <v>385.2</v>
      </c>
      <c r="L588" s="69">
        <f t="array" ref="L588">D588*1.08</f>
        <v>388.8</v>
      </c>
      <c r="M588" s="69">
        <f t="shared" si="7"/>
        <v>392.4</v>
      </c>
      <c r="N588" s="69">
        <f t="array" ref="N588">D588*1.1</f>
        <v>396</v>
      </c>
      <c r="O588" s="69">
        <f t="shared" si="8"/>
        <v>399.6</v>
      </c>
      <c r="P588" s="69">
        <f t="shared" si="9"/>
        <v>403.2</v>
      </c>
      <c r="Q588" s="69">
        <f t="shared" si="10"/>
        <v>406.8</v>
      </c>
      <c r="R588" s="69">
        <f t="shared" si="11"/>
        <v>410.4</v>
      </c>
      <c r="S588" s="69">
        <f t="shared" si="12"/>
        <v>414</v>
      </c>
      <c r="T588" s="69">
        <f t="shared" si="13"/>
        <v>417.6</v>
      </c>
      <c r="U588" s="69">
        <f t="shared" si="14"/>
        <v>421.2</v>
      </c>
      <c r="V588" s="69">
        <f t="shared" si="15"/>
        <v>424.8</v>
      </c>
      <c r="W588" s="69">
        <f t="shared" si="16"/>
        <v>428.4</v>
      </c>
      <c r="X588" s="69">
        <f t="shared" si="17"/>
        <v>432</v>
      </c>
      <c r="Y588" s="69">
        <f t="shared" si="18"/>
        <v>435.6</v>
      </c>
      <c r="Z588" s="69">
        <f t="shared" si="19"/>
        <v>439.2</v>
      </c>
      <c r="AA588" s="69">
        <f t="shared" si="20"/>
        <v>442.8</v>
      </c>
      <c r="AB588" s="69">
        <f t="shared" si="21"/>
        <v>446.4</v>
      </c>
      <c r="AC588" s="69">
        <f t="shared" si="22"/>
        <v>450</v>
      </c>
      <c r="AD588" s="69">
        <f t="shared" si="23"/>
        <v>453.6</v>
      </c>
      <c r="AE588" s="69">
        <f t="shared" si="24"/>
        <v>457.2</v>
      </c>
      <c r="AF588" s="69">
        <f t="shared" si="25"/>
        <v>460.8</v>
      </c>
      <c r="AG588" s="69">
        <f t="shared" si="26"/>
        <v>464.4</v>
      </c>
      <c r="AH588" s="69">
        <f t="shared" si="27"/>
        <v>468</v>
      </c>
    </row>
    <row r="589">
      <c r="B589" s="116" t="s">
        <v>1098</v>
      </c>
      <c r="C589" s="116" t="s">
        <v>1099</v>
      </c>
      <c r="D589" s="32">
        <v>430.0</v>
      </c>
      <c r="E589" s="62">
        <f t="shared" si="28"/>
        <v>434.3</v>
      </c>
      <c r="F589" s="68">
        <f t="shared" si="1"/>
        <v>438.6</v>
      </c>
      <c r="G589" s="68">
        <f t="shared" si="2"/>
        <v>442.9</v>
      </c>
      <c r="H589" s="69">
        <f t="shared" si="3"/>
        <v>447.2</v>
      </c>
      <c r="I589" s="69">
        <f t="shared" si="4"/>
        <v>451.5</v>
      </c>
      <c r="J589" s="69">
        <f t="shared" si="5"/>
        <v>455.8</v>
      </c>
      <c r="K589" s="69">
        <f t="shared" si="6"/>
        <v>460.1</v>
      </c>
      <c r="L589" s="69">
        <f t="array" ref="L589">D589*1.08</f>
        <v>464.4</v>
      </c>
      <c r="M589" s="69">
        <f t="shared" si="7"/>
        <v>468.7</v>
      </c>
      <c r="N589" s="69">
        <f t="array" ref="N589">D589*1.1</f>
        <v>473</v>
      </c>
      <c r="O589" s="69">
        <f t="shared" si="8"/>
        <v>477.3</v>
      </c>
      <c r="P589" s="69">
        <f t="shared" si="9"/>
        <v>481.6</v>
      </c>
      <c r="Q589" s="69">
        <f t="shared" si="10"/>
        <v>485.9</v>
      </c>
      <c r="R589" s="69">
        <f t="shared" si="11"/>
        <v>490.2</v>
      </c>
      <c r="S589" s="69">
        <f t="shared" si="12"/>
        <v>494.5</v>
      </c>
      <c r="T589" s="69">
        <f t="shared" si="13"/>
        <v>498.8</v>
      </c>
      <c r="U589" s="69">
        <f t="shared" si="14"/>
        <v>503.1</v>
      </c>
      <c r="V589" s="69">
        <f t="shared" si="15"/>
        <v>507.4</v>
      </c>
      <c r="W589" s="69">
        <f t="shared" si="16"/>
        <v>511.7</v>
      </c>
      <c r="X589" s="69">
        <f t="shared" si="17"/>
        <v>516</v>
      </c>
      <c r="Y589" s="69">
        <f t="shared" si="18"/>
        <v>520.3</v>
      </c>
      <c r="Z589" s="69">
        <f t="shared" si="19"/>
        <v>524.6</v>
      </c>
      <c r="AA589" s="69">
        <f t="shared" si="20"/>
        <v>528.9</v>
      </c>
      <c r="AB589" s="69">
        <f t="shared" si="21"/>
        <v>533.2</v>
      </c>
      <c r="AC589" s="69">
        <f t="shared" si="22"/>
        <v>537.5</v>
      </c>
      <c r="AD589" s="69">
        <f t="shared" si="23"/>
        <v>541.8</v>
      </c>
      <c r="AE589" s="69">
        <f t="shared" si="24"/>
        <v>546.1</v>
      </c>
      <c r="AF589" s="69">
        <f t="shared" si="25"/>
        <v>550.4</v>
      </c>
      <c r="AG589" s="69">
        <f t="shared" si="26"/>
        <v>554.7</v>
      </c>
      <c r="AH589" s="69">
        <f t="shared" si="27"/>
        <v>559</v>
      </c>
    </row>
    <row r="590">
      <c r="B590" s="116" t="s">
        <v>1100</v>
      </c>
      <c r="C590" s="116" t="s">
        <v>1101</v>
      </c>
      <c r="D590" s="32">
        <v>430.0</v>
      </c>
      <c r="E590" s="62">
        <f t="shared" si="28"/>
        <v>434.3</v>
      </c>
      <c r="F590" s="68">
        <f t="shared" si="1"/>
        <v>438.6</v>
      </c>
      <c r="G590" s="68">
        <f t="shared" si="2"/>
        <v>442.9</v>
      </c>
      <c r="H590" s="69">
        <f t="shared" si="3"/>
        <v>447.2</v>
      </c>
      <c r="I590" s="69">
        <f t="shared" si="4"/>
        <v>451.5</v>
      </c>
      <c r="J590" s="69">
        <f t="shared" si="5"/>
        <v>455.8</v>
      </c>
      <c r="K590" s="69">
        <f t="shared" si="6"/>
        <v>460.1</v>
      </c>
      <c r="L590" s="69">
        <f t="array" ref="L590">D590*1.08</f>
        <v>464.4</v>
      </c>
      <c r="M590" s="69">
        <f t="shared" si="7"/>
        <v>468.7</v>
      </c>
      <c r="N590" s="69">
        <f t="array" ref="N590">D590*1.1</f>
        <v>473</v>
      </c>
      <c r="O590" s="69">
        <f t="shared" si="8"/>
        <v>477.3</v>
      </c>
      <c r="P590" s="69">
        <f t="shared" si="9"/>
        <v>481.6</v>
      </c>
      <c r="Q590" s="69">
        <f t="shared" si="10"/>
        <v>485.9</v>
      </c>
      <c r="R590" s="69">
        <f t="shared" si="11"/>
        <v>490.2</v>
      </c>
      <c r="S590" s="69">
        <f t="shared" si="12"/>
        <v>494.5</v>
      </c>
      <c r="T590" s="69">
        <f t="shared" si="13"/>
        <v>498.8</v>
      </c>
      <c r="U590" s="69">
        <f t="shared" si="14"/>
        <v>503.1</v>
      </c>
      <c r="V590" s="69">
        <f t="shared" si="15"/>
        <v>507.4</v>
      </c>
      <c r="W590" s="69">
        <f t="shared" si="16"/>
        <v>511.7</v>
      </c>
      <c r="X590" s="69">
        <f t="shared" si="17"/>
        <v>516</v>
      </c>
      <c r="Y590" s="69">
        <f t="shared" si="18"/>
        <v>520.3</v>
      </c>
      <c r="Z590" s="69">
        <f t="shared" si="19"/>
        <v>524.6</v>
      </c>
      <c r="AA590" s="69">
        <f t="shared" si="20"/>
        <v>528.9</v>
      </c>
      <c r="AB590" s="69">
        <f t="shared" si="21"/>
        <v>533.2</v>
      </c>
      <c r="AC590" s="69">
        <f t="shared" si="22"/>
        <v>537.5</v>
      </c>
      <c r="AD590" s="69">
        <f t="shared" si="23"/>
        <v>541.8</v>
      </c>
      <c r="AE590" s="69">
        <f t="shared" si="24"/>
        <v>546.1</v>
      </c>
      <c r="AF590" s="69">
        <f t="shared" si="25"/>
        <v>550.4</v>
      </c>
      <c r="AG590" s="69">
        <f t="shared" si="26"/>
        <v>554.7</v>
      </c>
      <c r="AH590" s="69">
        <f t="shared" si="27"/>
        <v>559</v>
      </c>
    </row>
    <row r="591">
      <c r="B591" s="116" t="s">
        <v>1102</v>
      </c>
      <c r="C591" s="116" t="s">
        <v>1103</v>
      </c>
      <c r="D591" s="32">
        <v>430.0</v>
      </c>
      <c r="E591" s="62">
        <f t="shared" si="28"/>
        <v>434.3</v>
      </c>
      <c r="F591" s="68">
        <f t="shared" si="1"/>
        <v>438.6</v>
      </c>
      <c r="G591" s="68">
        <f t="shared" si="2"/>
        <v>442.9</v>
      </c>
      <c r="H591" s="69">
        <f t="shared" si="3"/>
        <v>447.2</v>
      </c>
      <c r="I591" s="69">
        <f t="shared" si="4"/>
        <v>451.5</v>
      </c>
      <c r="J591" s="69">
        <f t="shared" si="5"/>
        <v>455.8</v>
      </c>
      <c r="K591" s="69">
        <f t="shared" si="6"/>
        <v>460.1</v>
      </c>
      <c r="L591" s="69">
        <f t="array" ref="L591">D591*1.08</f>
        <v>464.4</v>
      </c>
      <c r="M591" s="69">
        <f t="shared" si="7"/>
        <v>468.7</v>
      </c>
      <c r="N591" s="69">
        <f t="array" ref="N591">D591*1.1</f>
        <v>473</v>
      </c>
      <c r="O591" s="69">
        <f t="shared" si="8"/>
        <v>477.3</v>
      </c>
      <c r="P591" s="69">
        <f t="shared" si="9"/>
        <v>481.6</v>
      </c>
      <c r="Q591" s="69">
        <f t="shared" si="10"/>
        <v>485.9</v>
      </c>
      <c r="R591" s="69">
        <f t="shared" si="11"/>
        <v>490.2</v>
      </c>
      <c r="S591" s="69">
        <f t="shared" si="12"/>
        <v>494.5</v>
      </c>
      <c r="T591" s="69">
        <f t="shared" si="13"/>
        <v>498.8</v>
      </c>
      <c r="U591" s="69">
        <f t="shared" si="14"/>
        <v>503.1</v>
      </c>
      <c r="V591" s="69">
        <f t="shared" si="15"/>
        <v>507.4</v>
      </c>
      <c r="W591" s="69">
        <f t="shared" si="16"/>
        <v>511.7</v>
      </c>
      <c r="X591" s="69">
        <f t="shared" si="17"/>
        <v>516</v>
      </c>
      <c r="Y591" s="69">
        <f t="shared" si="18"/>
        <v>520.3</v>
      </c>
      <c r="Z591" s="69">
        <f t="shared" si="19"/>
        <v>524.6</v>
      </c>
      <c r="AA591" s="69">
        <f t="shared" si="20"/>
        <v>528.9</v>
      </c>
      <c r="AB591" s="69">
        <f t="shared" si="21"/>
        <v>533.2</v>
      </c>
      <c r="AC591" s="69">
        <f t="shared" si="22"/>
        <v>537.5</v>
      </c>
      <c r="AD591" s="69">
        <f t="shared" si="23"/>
        <v>541.8</v>
      </c>
      <c r="AE591" s="69">
        <f t="shared" si="24"/>
        <v>546.1</v>
      </c>
      <c r="AF591" s="69">
        <f t="shared" si="25"/>
        <v>550.4</v>
      </c>
      <c r="AG591" s="69">
        <f t="shared" si="26"/>
        <v>554.7</v>
      </c>
      <c r="AH591" s="69">
        <f t="shared" si="27"/>
        <v>559</v>
      </c>
    </row>
    <row r="592">
      <c r="B592" s="116" t="s">
        <v>1104</v>
      </c>
      <c r="C592" s="116" t="s">
        <v>1105</v>
      </c>
      <c r="D592" s="32">
        <v>430.0</v>
      </c>
      <c r="E592" s="62">
        <f t="shared" si="28"/>
        <v>434.3</v>
      </c>
      <c r="F592" s="68">
        <f t="shared" si="1"/>
        <v>438.6</v>
      </c>
      <c r="G592" s="68">
        <f t="shared" si="2"/>
        <v>442.9</v>
      </c>
      <c r="H592" s="69">
        <f t="shared" si="3"/>
        <v>447.2</v>
      </c>
      <c r="I592" s="69">
        <f t="shared" si="4"/>
        <v>451.5</v>
      </c>
      <c r="J592" s="69">
        <f t="shared" si="5"/>
        <v>455.8</v>
      </c>
      <c r="K592" s="69">
        <f t="shared" si="6"/>
        <v>460.1</v>
      </c>
      <c r="L592" s="69">
        <f t="array" ref="L592">D592*1.08</f>
        <v>464.4</v>
      </c>
      <c r="M592" s="69">
        <f t="shared" si="7"/>
        <v>468.7</v>
      </c>
      <c r="N592" s="69">
        <f t="array" ref="N592">D592*1.1</f>
        <v>473</v>
      </c>
      <c r="O592" s="69">
        <f t="shared" si="8"/>
        <v>477.3</v>
      </c>
      <c r="P592" s="69">
        <f t="shared" si="9"/>
        <v>481.6</v>
      </c>
      <c r="Q592" s="69">
        <f t="shared" si="10"/>
        <v>485.9</v>
      </c>
      <c r="R592" s="69">
        <f t="shared" si="11"/>
        <v>490.2</v>
      </c>
      <c r="S592" s="69">
        <f t="shared" si="12"/>
        <v>494.5</v>
      </c>
      <c r="T592" s="69">
        <f t="shared" si="13"/>
        <v>498.8</v>
      </c>
      <c r="U592" s="69">
        <f t="shared" si="14"/>
        <v>503.1</v>
      </c>
      <c r="V592" s="69">
        <f t="shared" si="15"/>
        <v>507.4</v>
      </c>
      <c r="W592" s="69">
        <f t="shared" si="16"/>
        <v>511.7</v>
      </c>
      <c r="X592" s="69">
        <f t="shared" si="17"/>
        <v>516</v>
      </c>
      <c r="Y592" s="69">
        <f t="shared" si="18"/>
        <v>520.3</v>
      </c>
      <c r="Z592" s="69">
        <f t="shared" si="19"/>
        <v>524.6</v>
      </c>
      <c r="AA592" s="69">
        <f t="shared" si="20"/>
        <v>528.9</v>
      </c>
      <c r="AB592" s="69">
        <f t="shared" si="21"/>
        <v>533.2</v>
      </c>
      <c r="AC592" s="69">
        <f t="shared" si="22"/>
        <v>537.5</v>
      </c>
      <c r="AD592" s="69">
        <f t="shared" si="23"/>
        <v>541.8</v>
      </c>
      <c r="AE592" s="69">
        <f t="shared" si="24"/>
        <v>546.1</v>
      </c>
      <c r="AF592" s="69">
        <f t="shared" si="25"/>
        <v>550.4</v>
      </c>
      <c r="AG592" s="69">
        <f t="shared" si="26"/>
        <v>554.7</v>
      </c>
      <c r="AH592" s="69">
        <f t="shared" si="27"/>
        <v>559</v>
      </c>
    </row>
    <row r="593">
      <c r="B593" s="116" t="s">
        <v>1106</v>
      </c>
      <c r="C593" s="116" t="s">
        <v>1107</v>
      </c>
      <c r="D593" s="32">
        <v>430.0</v>
      </c>
      <c r="E593" s="62">
        <f t="shared" si="28"/>
        <v>434.3</v>
      </c>
      <c r="F593" s="68">
        <f t="shared" si="1"/>
        <v>438.6</v>
      </c>
      <c r="G593" s="68">
        <f t="shared" si="2"/>
        <v>442.9</v>
      </c>
      <c r="H593" s="69">
        <f t="shared" si="3"/>
        <v>447.2</v>
      </c>
      <c r="I593" s="69">
        <f t="shared" si="4"/>
        <v>451.5</v>
      </c>
      <c r="J593" s="69">
        <f t="shared" si="5"/>
        <v>455.8</v>
      </c>
      <c r="K593" s="69">
        <f t="shared" si="6"/>
        <v>460.1</v>
      </c>
      <c r="L593" s="69">
        <f t="array" ref="L593">D593*1.08</f>
        <v>464.4</v>
      </c>
      <c r="M593" s="69">
        <f t="shared" si="7"/>
        <v>468.7</v>
      </c>
      <c r="N593" s="69">
        <f t="array" ref="N593">D593*1.1</f>
        <v>473</v>
      </c>
      <c r="O593" s="69">
        <f t="shared" si="8"/>
        <v>477.3</v>
      </c>
      <c r="P593" s="69">
        <f t="shared" si="9"/>
        <v>481.6</v>
      </c>
      <c r="Q593" s="69">
        <f t="shared" si="10"/>
        <v>485.9</v>
      </c>
      <c r="R593" s="69">
        <f t="shared" si="11"/>
        <v>490.2</v>
      </c>
      <c r="S593" s="69">
        <f t="shared" si="12"/>
        <v>494.5</v>
      </c>
      <c r="T593" s="69">
        <f t="shared" si="13"/>
        <v>498.8</v>
      </c>
      <c r="U593" s="69">
        <f t="shared" si="14"/>
        <v>503.1</v>
      </c>
      <c r="V593" s="69">
        <f t="shared" si="15"/>
        <v>507.4</v>
      </c>
      <c r="W593" s="69">
        <f t="shared" si="16"/>
        <v>511.7</v>
      </c>
      <c r="X593" s="69">
        <f t="shared" si="17"/>
        <v>516</v>
      </c>
      <c r="Y593" s="69">
        <f t="shared" si="18"/>
        <v>520.3</v>
      </c>
      <c r="Z593" s="69">
        <f t="shared" si="19"/>
        <v>524.6</v>
      </c>
      <c r="AA593" s="69">
        <f t="shared" si="20"/>
        <v>528.9</v>
      </c>
      <c r="AB593" s="69">
        <f t="shared" si="21"/>
        <v>533.2</v>
      </c>
      <c r="AC593" s="69">
        <f t="shared" si="22"/>
        <v>537.5</v>
      </c>
      <c r="AD593" s="69">
        <f t="shared" si="23"/>
        <v>541.8</v>
      </c>
      <c r="AE593" s="69">
        <f t="shared" si="24"/>
        <v>546.1</v>
      </c>
      <c r="AF593" s="69">
        <f t="shared" si="25"/>
        <v>550.4</v>
      </c>
      <c r="AG593" s="69">
        <f t="shared" si="26"/>
        <v>554.7</v>
      </c>
      <c r="AH593" s="69">
        <f t="shared" si="27"/>
        <v>559</v>
      </c>
    </row>
    <row r="594">
      <c r="B594" s="116" t="s">
        <v>1108</v>
      </c>
      <c r="C594" s="116" t="s">
        <v>1109</v>
      </c>
      <c r="D594" s="32">
        <v>430.0</v>
      </c>
      <c r="E594" s="62">
        <f t="shared" si="28"/>
        <v>434.3</v>
      </c>
      <c r="F594" s="68">
        <f t="shared" si="1"/>
        <v>438.6</v>
      </c>
      <c r="G594" s="68">
        <f t="shared" si="2"/>
        <v>442.9</v>
      </c>
      <c r="H594" s="69">
        <f t="shared" si="3"/>
        <v>447.2</v>
      </c>
      <c r="I594" s="69">
        <f t="shared" si="4"/>
        <v>451.5</v>
      </c>
      <c r="J594" s="69">
        <f t="shared" si="5"/>
        <v>455.8</v>
      </c>
      <c r="K594" s="69">
        <f t="shared" si="6"/>
        <v>460.1</v>
      </c>
      <c r="L594" s="69">
        <f t="array" ref="L594">D594*1.08</f>
        <v>464.4</v>
      </c>
      <c r="M594" s="69">
        <f t="shared" si="7"/>
        <v>468.7</v>
      </c>
      <c r="N594" s="69">
        <f t="array" ref="N594">D594*1.1</f>
        <v>473</v>
      </c>
      <c r="O594" s="69">
        <f t="shared" si="8"/>
        <v>477.3</v>
      </c>
      <c r="P594" s="69">
        <f t="shared" si="9"/>
        <v>481.6</v>
      </c>
      <c r="Q594" s="69">
        <f t="shared" si="10"/>
        <v>485.9</v>
      </c>
      <c r="R594" s="69">
        <f t="shared" si="11"/>
        <v>490.2</v>
      </c>
      <c r="S594" s="69">
        <f t="shared" si="12"/>
        <v>494.5</v>
      </c>
      <c r="T594" s="69">
        <f t="shared" si="13"/>
        <v>498.8</v>
      </c>
      <c r="U594" s="69">
        <f t="shared" si="14"/>
        <v>503.1</v>
      </c>
      <c r="V594" s="69">
        <f t="shared" si="15"/>
        <v>507.4</v>
      </c>
      <c r="W594" s="69">
        <f t="shared" si="16"/>
        <v>511.7</v>
      </c>
      <c r="X594" s="69">
        <f t="shared" si="17"/>
        <v>516</v>
      </c>
      <c r="Y594" s="69">
        <f t="shared" si="18"/>
        <v>520.3</v>
      </c>
      <c r="Z594" s="69">
        <f t="shared" si="19"/>
        <v>524.6</v>
      </c>
      <c r="AA594" s="69">
        <f t="shared" si="20"/>
        <v>528.9</v>
      </c>
      <c r="AB594" s="69">
        <f t="shared" si="21"/>
        <v>533.2</v>
      </c>
      <c r="AC594" s="69">
        <f t="shared" si="22"/>
        <v>537.5</v>
      </c>
      <c r="AD594" s="69">
        <f t="shared" si="23"/>
        <v>541.8</v>
      </c>
      <c r="AE594" s="69">
        <f t="shared" si="24"/>
        <v>546.1</v>
      </c>
      <c r="AF594" s="69">
        <f t="shared" si="25"/>
        <v>550.4</v>
      </c>
      <c r="AG594" s="69">
        <f t="shared" si="26"/>
        <v>554.7</v>
      </c>
      <c r="AH594" s="69">
        <f t="shared" si="27"/>
        <v>559</v>
      </c>
    </row>
    <row r="595">
      <c r="B595" s="116" t="s">
        <v>1110</v>
      </c>
      <c r="C595" s="116" t="s">
        <v>1111</v>
      </c>
      <c r="D595" s="32">
        <v>360.0</v>
      </c>
      <c r="E595" s="62">
        <f t="shared" si="28"/>
        <v>363.6</v>
      </c>
      <c r="F595" s="68">
        <f t="shared" si="1"/>
        <v>367.2</v>
      </c>
      <c r="G595" s="68">
        <f t="shared" si="2"/>
        <v>370.8</v>
      </c>
      <c r="H595" s="69">
        <f t="shared" si="3"/>
        <v>374.4</v>
      </c>
      <c r="I595" s="69">
        <f t="shared" si="4"/>
        <v>378</v>
      </c>
      <c r="J595" s="69">
        <f t="shared" si="5"/>
        <v>381.6</v>
      </c>
      <c r="K595" s="69">
        <f t="shared" si="6"/>
        <v>385.2</v>
      </c>
      <c r="L595" s="69">
        <f t="array" ref="L595">D595*1.08</f>
        <v>388.8</v>
      </c>
      <c r="M595" s="69">
        <f t="shared" si="7"/>
        <v>392.4</v>
      </c>
      <c r="N595" s="69">
        <f t="array" ref="N595">D595*1.1</f>
        <v>396</v>
      </c>
      <c r="O595" s="69">
        <f t="shared" si="8"/>
        <v>399.6</v>
      </c>
      <c r="P595" s="69">
        <f t="shared" si="9"/>
        <v>403.2</v>
      </c>
      <c r="Q595" s="69">
        <f t="shared" si="10"/>
        <v>406.8</v>
      </c>
      <c r="R595" s="69">
        <f t="shared" si="11"/>
        <v>410.4</v>
      </c>
      <c r="S595" s="69">
        <f t="shared" si="12"/>
        <v>414</v>
      </c>
      <c r="T595" s="69">
        <f t="shared" si="13"/>
        <v>417.6</v>
      </c>
      <c r="U595" s="69">
        <f t="shared" si="14"/>
        <v>421.2</v>
      </c>
      <c r="V595" s="69">
        <f t="shared" si="15"/>
        <v>424.8</v>
      </c>
      <c r="W595" s="69">
        <f t="shared" si="16"/>
        <v>428.4</v>
      </c>
      <c r="X595" s="69">
        <f t="shared" si="17"/>
        <v>432</v>
      </c>
      <c r="Y595" s="69">
        <f t="shared" si="18"/>
        <v>435.6</v>
      </c>
      <c r="Z595" s="69">
        <f t="shared" si="19"/>
        <v>439.2</v>
      </c>
      <c r="AA595" s="69">
        <f t="shared" si="20"/>
        <v>442.8</v>
      </c>
      <c r="AB595" s="69">
        <f t="shared" si="21"/>
        <v>446.4</v>
      </c>
      <c r="AC595" s="69">
        <f t="shared" si="22"/>
        <v>450</v>
      </c>
      <c r="AD595" s="69">
        <f t="shared" si="23"/>
        <v>453.6</v>
      </c>
      <c r="AE595" s="69">
        <f t="shared" si="24"/>
        <v>457.2</v>
      </c>
      <c r="AF595" s="69">
        <f t="shared" si="25"/>
        <v>460.8</v>
      </c>
      <c r="AG595" s="69">
        <f t="shared" si="26"/>
        <v>464.4</v>
      </c>
      <c r="AH595" s="69">
        <f t="shared" si="27"/>
        <v>468</v>
      </c>
    </row>
    <row r="596">
      <c r="B596" s="116" t="s">
        <v>1112</v>
      </c>
      <c r="C596" s="116" t="s">
        <v>1113</v>
      </c>
      <c r="D596" s="32">
        <v>430.0</v>
      </c>
      <c r="E596" s="62">
        <f t="shared" si="28"/>
        <v>434.3</v>
      </c>
      <c r="F596" s="68">
        <f t="shared" si="1"/>
        <v>438.6</v>
      </c>
      <c r="G596" s="68">
        <f t="shared" si="2"/>
        <v>442.9</v>
      </c>
      <c r="H596" s="69">
        <f t="shared" si="3"/>
        <v>447.2</v>
      </c>
      <c r="I596" s="69">
        <f t="shared" si="4"/>
        <v>451.5</v>
      </c>
      <c r="J596" s="69">
        <f t="shared" si="5"/>
        <v>455.8</v>
      </c>
      <c r="K596" s="69">
        <f t="shared" si="6"/>
        <v>460.1</v>
      </c>
      <c r="L596" s="69">
        <f t="array" ref="L596">D596*1.08</f>
        <v>464.4</v>
      </c>
      <c r="M596" s="69">
        <f t="shared" si="7"/>
        <v>468.7</v>
      </c>
      <c r="N596" s="69">
        <f t="array" ref="N596">D596*1.1</f>
        <v>473</v>
      </c>
      <c r="O596" s="69">
        <f t="shared" si="8"/>
        <v>477.3</v>
      </c>
      <c r="P596" s="69">
        <f t="shared" si="9"/>
        <v>481.6</v>
      </c>
      <c r="Q596" s="69">
        <f t="shared" si="10"/>
        <v>485.9</v>
      </c>
      <c r="R596" s="69">
        <f t="shared" si="11"/>
        <v>490.2</v>
      </c>
      <c r="S596" s="69">
        <f t="shared" si="12"/>
        <v>494.5</v>
      </c>
      <c r="T596" s="69">
        <f t="shared" si="13"/>
        <v>498.8</v>
      </c>
      <c r="U596" s="69">
        <f t="shared" si="14"/>
        <v>503.1</v>
      </c>
      <c r="V596" s="69">
        <f t="shared" si="15"/>
        <v>507.4</v>
      </c>
      <c r="W596" s="69">
        <f t="shared" si="16"/>
        <v>511.7</v>
      </c>
      <c r="X596" s="69">
        <f t="shared" si="17"/>
        <v>516</v>
      </c>
      <c r="Y596" s="69">
        <f t="shared" si="18"/>
        <v>520.3</v>
      </c>
      <c r="Z596" s="69">
        <f t="shared" si="19"/>
        <v>524.6</v>
      </c>
      <c r="AA596" s="69">
        <f t="shared" si="20"/>
        <v>528.9</v>
      </c>
      <c r="AB596" s="69">
        <f t="shared" si="21"/>
        <v>533.2</v>
      </c>
      <c r="AC596" s="69">
        <f t="shared" si="22"/>
        <v>537.5</v>
      </c>
      <c r="AD596" s="69">
        <f t="shared" si="23"/>
        <v>541.8</v>
      </c>
      <c r="AE596" s="69">
        <f t="shared" si="24"/>
        <v>546.1</v>
      </c>
      <c r="AF596" s="69">
        <f t="shared" si="25"/>
        <v>550.4</v>
      </c>
      <c r="AG596" s="69">
        <f t="shared" si="26"/>
        <v>554.7</v>
      </c>
      <c r="AH596" s="69">
        <f t="shared" si="27"/>
        <v>559</v>
      </c>
    </row>
    <row r="597">
      <c r="B597" s="116" t="s">
        <v>1114</v>
      </c>
      <c r="C597" s="116" t="s">
        <v>1115</v>
      </c>
      <c r="D597" s="32">
        <v>430.0</v>
      </c>
      <c r="E597" s="62">
        <f t="shared" si="28"/>
        <v>434.3</v>
      </c>
      <c r="F597" s="68">
        <f t="shared" si="1"/>
        <v>438.6</v>
      </c>
      <c r="G597" s="68">
        <f t="shared" si="2"/>
        <v>442.9</v>
      </c>
      <c r="H597" s="69">
        <f t="shared" si="3"/>
        <v>447.2</v>
      </c>
      <c r="I597" s="69">
        <f t="shared" si="4"/>
        <v>451.5</v>
      </c>
      <c r="J597" s="69">
        <f t="shared" si="5"/>
        <v>455.8</v>
      </c>
      <c r="K597" s="69">
        <f t="shared" si="6"/>
        <v>460.1</v>
      </c>
      <c r="L597" s="69">
        <f t="array" ref="L597">D597*1.08</f>
        <v>464.4</v>
      </c>
      <c r="M597" s="69">
        <f t="shared" si="7"/>
        <v>468.7</v>
      </c>
      <c r="N597" s="69">
        <f t="array" ref="N597">D597*1.1</f>
        <v>473</v>
      </c>
      <c r="O597" s="69">
        <f t="shared" si="8"/>
        <v>477.3</v>
      </c>
      <c r="P597" s="69">
        <f t="shared" si="9"/>
        <v>481.6</v>
      </c>
      <c r="Q597" s="69">
        <f t="shared" si="10"/>
        <v>485.9</v>
      </c>
      <c r="R597" s="69">
        <f t="shared" si="11"/>
        <v>490.2</v>
      </c>
      <c r="S597" s="69">
        <f t="shared" si="12"/>
        <v>494.5</v>
      </c>
      <c r="T597" s="69">
        <f t="shared" si="13"/>
        <v>498.8</v>
      </c>
      <c r="U597" s="69">
        <f t="shared" si="14"/>
        <v>503.1</v>
      </c>
      <c r="V597" s="69">
        <f t="shared" si="15"/>
        <v>507.4</v>
      </c>
      <c r="W597" s="69">
        <f t="shared" si="16"/>
        <v>511.7</v>
      </c>
      <c r="X597" s="69">
        <f t="shared" si="17"/>
        <v>516</v>
      </c>
      <c r="Y597" s="69">
        <f t="shared" si="18"/>
        <v>520.3</v>
      </c>
      <c r="Z597" s="69">
        <f t="shared" si="19"/>
        <v>524.6</v>
      </c>
      <c r="AA597" s="69">
        <f t="shared" si="20"/>
        <v>528.9</v>
      </c>
      <c r="AB597" s="69">
        <f t="shared" si="21"/>
        <v>533.2</v>
      </c>
      <c r="AC597" s="69">
        <f t="shared" si="22"/>
        <v>537.5</v>
      </c>
      <c r="AD597" s="69">
        <f t="shared" si="23"/>
        <v>541.8</v>
      </c>
      <c r="AE597" s="69">
        <f t="shared" si="24"/>
        <v>546.1</v>
      </c>
      <c r="AF597" s="69">
        <f t="shared" si="25"/>
        <v>550.4</v>
      </c>
      <c r="AG597" s="69">
        <f t="shared" si="26"/>
        <v>554.7</v>
      </c>
      <c r="AH597" s="69">
        <f t="shared" si="27"/>
        <v>559</v>
      </c>
    </row>
    <row r="598">
      <c r="B598" s="116" t="s">
        <v>1116</v>
      </c>
      <c r="C598" s="116" t="s">
        <v>1117</v>
      </c>
      <c r="D598" s="32">
        <v>430.0</v>
      </c>
      <c r="E598" s="62">
        <f t="shared" si="28"/>
        <v>434.3</v>
      </c>
      <c r="F598" s="68">
        <f t="shared" si="1"/>
        <v>438.6</v>
      </c>
      <c r="G598" s="68">
        <f t="shared" si="2"/>
        <v>442.9</v>
      </c>
      <c r="H598" s="69">
        <f t="shared" si="3"/>
        <v>447.2</v>
      </c>
      <c r="I598" s="69">
        <f t="shared" si="4"/>
        <v>451.5</v>
      </c>
      <c r="J598" s="69">
        <f t="shared" si="5"/>
        <v>455.8</v>
      </c>
      <c r="K598" s="69">
        <f t="shared" si="6"/>
        <v>460.1</v>
      </c>
      <c r="L598" s="69">
        <f t="array" ref="L598">D598*1.08</f>
        <v>464.4</v>
      </c>
      <c r="M598" s="69">
        <f t="shared" si="7"/>
        <v>468.7</v>
      </c>
      <c r="N598" s="69">
        <f t="array" ref="N598">D598*1.1</f>
        <v>473</v>
      </c>
      <c r="O598" s="69">
        <f t="shared" si="8"/>
        <v>477.3</v>
      </c>
      <c r="P598" s="69">
        <f t="shared" si="9"/>
        <v>481.6</v>
      </c>
      <c r="Q598" s="69">
        <f t="shared" si="10"/>
        <v>485.9</v>
      </c>
      <c r="R598" s="69">
        <f t="shared" si="11"/>
        <v>490.2</v>
      </c>
      <c r="S598" s="69">
        <f t="shared" si="12"/>
        <v>494.5</v>
      </c>
      <c r="T598" s="69">
        <f t="shared" si="13"/>
        <v>498.8</v>
      </c>
      <c r="U598" s="69">
        <f t="shared" si="14"/>
        <v>503.1</v>
      </c>
      <c r="V598" s="69">
        <f t="shared" si="15"/>
        <v>507.4</v>
      </c>
      <c r="W598" s="69">
        <f t="shared" si="16"/>
        <v>511.7</v>
      </c>
      <c r="X598" s="69">
        <f t="shared" si="17"/>
        <v>516</v>
      </c>
      <c r="Y598" s="69">
        <f t="shared" si="18"/>
        <v>520.3</v>
      </c>
      <c r="Z598" s="69">
        <f t="shared" si="19"/>
        <v>524.6</v>
      </c>
      <c r="AA598" s="69">
        <f t="shared" si="20"/>
        <v>528.9</v>
      </c>
      <c r="AB598" s="69">
        <f t="shared" si="21"/>
        <v>533.2</v>
      </c>
      <c r="AC598" s="69">
        <f t="shared" si="22"/>
        <v>537.5</v>
      </c>
      <c r="AD598" s="69">
        <f t="shared" si="23"/>
        <v>541.8</v>
      </c>
      <c r="AE598" s="69">
        <f t="shared" si="24"/>
        <v>546.1</v>
      </c>
      <c r="AF598" s="69">
        <f t="shared" si="25"/>
        <v>550.4</v>
      </c>
      <c r="AG598" s="69">
        <f t="shared" si="26"/>
        <v>554.7</v>
      </c>
      <c r="AH598" s="69">
        <f t="shared" si="27"/>
        <v>559</v>
      </c>
    </row>
    <row r="599">
      <c r="B599" s="116" t="s">
        <v>1118</v>
      </c>
      <c r="C599" s="116" t="s">
        <v>1119</v>
      </c>
      <c r="D599" s="32">
        <v>430.0</v>
      </c>
      <c r="E599" s="62">
        <f t="shared" si="28"/>
        <v>434.3</v>
      </c>
      <c r="F599" s="68">
        <f t="shared" si="1"/>
        <v>438.6</v>
      </c>
      <c r="G599" s="68">
        <f t="shared" si="2"/>
        <v>442.9</v>
      </c>
      <c r="H599" s="69">
        <f t="shared" si="3"/>
        <v>447.2</v>
      </c>
      <c r="I599" s="69">
        <f t="shared" si="4"/>
        <v>451.5</v>
      </c>
      <c r="J599" s="69">
        <f t="shared" si="5"/>
        <v>455.8</v>
      </c>
      <c r="K599" s="69">
        <f t="shared" si="6"/>
        <v>460.1</v>
      </c>
      <c r="L599" s="69">
        <f t="array" ref="L599">D599*1.08</f>
        <v>464.4</v>
      </c>
      <c r="M599" s="69">
        <f t="shared" si="7"/>
        <v>468.7</v>
      </c>
      <c r="N599" s="69">
        <f t="array" ref="N599">D599*1.1</f>
        <v>473</v>
      </c>
      <c r="O599" s="69">
        <f t="shared" si="8"/>
        <v>477.3</v>
      </c>
      <c r="P599" s="69">
        <f t="shared" si="9"/>
        <v>481.6</v>
      </c>
      <c r="Q599" s="69">
        <f t="shared" si="10"/>
        <v>485.9</v>
      </c>
      <c r="R599" s="69">
        <f t="shared" si="11"/>
        <v>490.2</v>
      </c>
      <c r="S599" s="69">
        <f t="shared" si="12"/>
        <v>494.5</v>
      </c>
      <c r="T599" s="69">
        <f t="shared" si="13"/>
        <v>498.8</v>
      </c>
      <c r="U599" s="69">
        <f t="shared" si="14"/>
        <v>503.1</v>
      </c>
      <c r="V599" s="69">
        <f t="shared" si="15"/>
        <v>507.4</v>
      </c>
      <c r="W599" s="69">
        <f t="shared" si="16"/>
        <v>511.7</v>
      </c>
      <c r="X599" s="69">
        <f t="shared" si="17"/>
        <v>516</v>
      </c>
      <c r="Y599" s="69">
        <f t="shared" si="18"/>
        <v>520.3</v>
      </c>
      <c r="Z599" s="69">
        <f t="shared" si="19"/>
        <v>524.6</v>
      </c>
      <c r="AA599" s="69">
        <f t="shared" si="20"/>
        <v>528.9</v>
      </c>
      <c r="AB599" s="69">
        <f t="shared" si="21"/>
        <v>533.2</v>
      </c>
      <c r="AC599" s="69">
        <f t="shared" si="22"/>
        <v>537.5</v>
      </c>
      <c r="AD599" s="69">
        <f t="shared" si="23"/>
        <v>541.8</v>
      </c>
      <c r="AE599" s="69">
        <f t="shared" si="24"/>
        <v>546.1</v>
      </c>
      <c r="AF599" s="69">
        <f t="shared" si="25"/>
        <v>550.4</v>
      </c>
      <c r="AG599" s="69">
        <f t="shared" si="26"/>
        <v>554.7</v>
      </c>
      <c r="AH599" s="69">
        <f t="shared" si="27"/>
        <v>559</v>
      </c>
    </row>
    <row r="600">
      <c r="B600" s="116" t="s">
        <v>1120</v>
      </c>
      <c r="C600" s="116" t="s">
        <v>1121</v>
      </c>
      <c r="D600" s="32">
        <v>430.0</v>
      </c>
      <c r="E600" s="62">
        <f t="shared" si="28"/>
        <v>434.3</v>
      </c>
      <c r="F600" s="68">
        <f t="shared" si="1"/>
        <v>438.6</v>
      </c>
      <c r="G600" s="68">
        <f t="shared" si="2"/>
        <v>442.9</v>
      </c>
      <c r="H600" s="69">
        <f t="shared" si="3"/>
        <v>447.2</v>
      </c>
      <c r="I600" s="69">
        <f t="shared" si="4"/>
        <v>451.5</v>
      </c>
      <c r="J600" s="69">
        <f t="shared" si="5"/>
        <v>455.8</v>
      </c>
      <c r="K600" s="69">
        <f t="shared" si="6"/>
        <v>460.1</v>
      </c>
      <c r="L600" s="69">
        <f t="array" ref="L600">D600*1.08</f>
        <v>464.4</v>
      </c>
      <c r="M600" s="69">
        <f t="shared" si="7"/>
        <v>468.7</v>
      </c>
      <c r="N600" s="69">
        <f t="array" ref="N600">D600*1.1</f>
        <v>473</v>
      </c>
      <c r="O600" s="69">
        <f t="shared" si="8"/>
        <v>477.3</v>
      </c>
      <c r="P600" s="69">
        <f t="shared" si="9"/>
        <v>481.6</v>
      </c>
      <c r="Q600" s="69">
        <f t="shared" si="10"/>
        <v>485.9</v>
      </c>
      <c r="R600" s="69">
        <f t="shared" si="11"/>
        <v>490.2</v>
      </c>
      <c r="S600" s="69">
        <f t="shared" si="12"/>
        <v>494.5</v>
      </c>
      <c r="T600" s="69">
        <f t="shared" si="13"/>
        <v>498.8</v>
      </c>
      <c r="U600" s="69">
        <f t="shared" si="14"/>
        <v>503.1</v>
      </c>
      <c r="V600" s="69">
        <f t="shared" si="15"/>
        <v>507.4</v>
      </c>
      <c r="W600" s="69">
        <f t="shared" si="16"/>
        <v>511.7</v>
      </c>
      <c r="X600" s="69">
        <f t="shared" si="17"/>
        <v>516</v>
      </c>
      <c r="Y600" s="69">
        <f t="shared" si="18"/>
        <v>520.3</v>
      </c>
      <c r="Z600" s="69">
        <f t="shared" si="19"/>
        <v>524.6</v>
      </c>
      <c r="AA600" s="69">
        <f t="shared" si="20"/>
        <v>528.9</v>
      </c>
      <c r="AB600" s="69">
        <f t="shared" si="21"/>
        <v>533.2</v>
      </c>
      <c r="AC600" s="69">
        <f t="shared" si="22"/>
        <v>537.5</v>
      </c>
      <c r="AD600" s="69">
        <f t="shared" si="23"/>
        <v>541.8</v>
      </c>
      <c r="AE600" s="69">
        <f t="shared" si="24"/>
        <v>546.1</v>
      </c>
      <c r="AF600" s="69">
        <f t="shared" si="25"/>
        <v>550.4</v>
      </c>
      <c r="AG600" s="69">
        <f t="shared" si="26"/>
        <v>554.7</v>
      </c>
      <c r="AH600" s="69">
        <f t="shared" si="27"/>
        <v>559</v>
      </c>
    </row>
    <row r="601">
      <c r="B601" s="116" t="s">
        <v>1122</v>
      </c>
      <c r="C601" s="116" t="s">
        <v>1123</v>
      </c>
      <c r="D601" s="32">
        <v>430.0</v>
      </c>
      <c r="E601" s="62">
        <f t="shared" si="28"/>
        <v>434.3</v>
      </c>
      <c r="F601" s="68">
        <f t="shared" si="1"/>
        <v>438.6</v>
      </c>
      <c r="G601" s="68">
        <f t="shared" si="2"/>
        <v>442.9</v>
      </c>
      <c r="H601" s="69">
        <f t="shared" si="3"/>
        <v>447.2</v>
      </c>
      <c r="I601" s="69">
        <f t="shared" si="4"/>
        <v>451.5</v>
      </c>
      <c r="J601" s="69">
        <f t="shared" si="5"/>
        <v>455.8</v>
      </c>
      <c r="K601" s="69">
        <f t="shared" si="6"/>
        <v>460.1</v>
      </c>
      <c r="L601" s="69">
        <f t="array" ref="L601">D601*1.08</f>
        <v>464.4</v>
      </c>
      <c r="M601" s="69">
        <f t="shared" si="7"/>
        <v>468.7</v>
      </c>
      <c r="N601" s="69">
        <f t="array" ref="N601">D601*1.1</f>
        <v>473</v>
      </c>
      <c r="O601" s="69">
        <f t="shared" si="8"/>
        <v>477.3</v>
      </c>
      <c r="P601" s="69">
        <f t="shared" si="9"/>
        <v>481.6</v>
      </c>
      <c r="Q601" s="69">
        <f t="shared" si="10"/>
        <v>485.9</v>
      </c>
      <c r="R601" s="69">
        <f t="shared" si="11"/>
        <v>490.2</v>
      </c>
      <c r="S601" s="69">
        <f t="shared" si="12"/>
        <v>494.5</v>
      </c>
      <c r="T601" s="69">
        <f t="shared" si="13"/>
        <v>498.8</v>
      </c>
      <c r="U601" s="69">
        <f t="shared" si="14"/>
        <v>503.1</v>
      </c>
      <c r="V601" s="69">
        <f t="shared" si="15"/>
        <v>507.4</v>
      </c>
      <c r="W601" s="69">
        <f t="shared" si="16"/>
        <v>511.7</v>
      </c>
      <c r="X601" s="69">
        <f t="shared" si="17"/>
        <v>516</v>
      </c>
      <c r="Y601" s="69">
        <f t="shared" si="18"/>
        <v>520.3</v>
      </c>
      <c r="Z601" s="69">
        <f t="shared" si="19"/>
        <v>524.6</v>
      </c>
      <c r="AA601" s="69">
        <f t="shared" si="20"/>
        <v>528.9</v>
      </c>
      <c r="AB601" s="69">
        <f t="shared" si="21"/>
        <v>533.2</v>
      </c>
      <c r="AC601" s="69">
        <f t="shared" si="22"/>
        <v>537.5</v>
      </c>
      <c r="AD601" s="69">
        <f t="shared" si="23"/>
        <v>541.8</v>
      </c>
      <c r="AE601" s="69">
        <f t="shared" si="24"/>
        <v>546.1</v>
      </c>
      <c r="AF601" s="69">
        <f t="shared" si="25"/>
        <v>550.4</v>
      </c>
      <c r="AG601" s="69">
        <f t="shared" si="26"/>
        <v>554.7</v>
      </c>
      <c r="AH601" s="69">
        <f t="shared" si="27"/>
        <v>559</v>
      </c>
    </row>
    <row r="602">
      <c r="B602" s="116" t="s">
        <v>1124</v>
      </c>
      <c r="C602" s="116" t="s">
        <v>1125</v>
      </c>
      <c r="D602" s="32">
        <v>430.0</v>
      </c>
      <c r="E602" s="62">
        <f t="shared" si="28"/>
        <v>434.3</v>
      </c>
      <c r="F602" s="68">
        <f t="shared" si="1"/>
        <v>438.6</v>
      </c>
      <c r="G602" s="68">
        <f t="shared" si="2"/>
        <v>442.9</v>
      </c>
      <c r="H602" s="69">
        <f t="shared" si="3"/>
        <v>447.2</v>
      </c>
      <c r="I602" s="69">
        <f t="shared" si="4"/>
        <v>451.5</v>
      </c>
      <c r="J602" s="69">
        <f t="shared" si="5"/>
        <v>455.8</v>
      </c>
      <c r="K602" s="69">
        <f t="shared" si="6"/>
        <v>460.1</v>
      </c>
      <c r="L602" s="69">
        <f t="array" ref="L602">D602*1.08</f>
        <v>464.4</v>
      </c>
      <c r="M602" s="69">
        <f t="shared" si="7"/>
        <v>468.7</v>
      </c>
      <c r="N602" s="69">
        <f t="array" ref="N602">D602*1.1</f>
        <v>473</v>
      </c>
      <c r="O602" s="69">
        <f t="shared" si="8"/>
        <v>477.3</v>
      </c>
      <c r="P602" s="69">
        <f t="shared" si="9"/>
        <v>481.6</v>
      </c>
      <c r="Q602" s="69">
        <f t="shared" si="10"/>
        <v>485.9</v>
      </c>
      <c r="R602" s="69">
        <f t="shared" si="11"/>
        <v>490.2</v>
      </c>
      <c r="S602" s="69">
        <f t="shared" si="12"/>
        <v>494.5</v>
      </c>
      <c r="T602" s="69">
        <f t="shared" si="13"/>
        <v>498.8</v>
      </c>
      <c r="U602" s="69">
        <f t="shared" si="14"/>
        <v>503.1</v>
      </c>
      <c r="V602" s="69">
        <f t="shared" si="15"/>
        <v>507.4</v>
      </c>
      <c r="W602" s="69">
        <f t="shared" si="16"/>
        <v>511.7</v>
      </c>
      <c r="X602" s="69">
        <f t="shared" si="17"/>
        <v>516</v>
      </c>
      <c r="Y602" s="69">
        <f t="shared" si="18"/>
        <v>520.3</v>
      </c>
      <c r="Z602" s="69">
        <f t="shared" si="19"/>
        <v>524.6</v>
      </c>
      <c r="AA602" s="69">
        <f t="shared" si="20"/>
        <v>528.9</v>
      </c>
      <c r="AB602" s="69">
        <f t="shared" si="21"/>
        <v>533.2</v>
      </c>
      <c r="AC602" s="69">
        <f t="shared" si="22"/>
        <v>537.5</v>
      </c>
      <c r="AD602" s="69">
        <f t="shared" si="23"/>
        <v>541.8</v>
      </c>
      <c r="AE602" s="69">
        <f t="shared" si="24"/>
        <v>546.1</v>
      </c>
      <c r="AF602" s="69">
        <f t="shared" si="25"/>
        <v>550.4</v>
      </c>
      <c r="AG602" s="69">
        <f t="shared" si="26"/>
        <v>554.7</v>
      </c>
      <c r="AH602" s="69">
        <f t="shared" si="27"/>
        <v>559</v>
      </c>
    </row>
    <row r="603">
      <c r="B603" s="116" t="s">
        <v>1126</v>
      </c>
      <c r="C603" s="116" t="s">
        <v>1127</v>
      </c>
      <c r="D603" s="32">
        <v>430.0</v>
      </c>
      <c r="E603" s="62">
        <f t="shared" si="28"/>
        <v>434.3</v>
      </c>
      <c r="F603" s="68">
        <f t="shared" si="1"/>
        <v>438.6</v>
      </c>
      <c r="G603" s="68">
        <f t="shared" si="2"/>
        <v>442.9</v>
      </c>
      <c r="H603" s="69">
        <f t="shared" si="3"/>
        <v>447.2</v>
      </c>
      <c r="I603" s="69">
        <f t="shared" si="4"/>
        <v>451.5</v>
      </c>
      <c r="J603" s="69">
        <f t="shared" si="5"/>
        <v>455.8</v>
      </c>
      <c r="K603" s="69">
        <f t="shared" si="6"/>
        <v>460.1</v>
      </c>
      <c r="L603" s="69">
        <f t="array" ref="L603">D603*1.08</f>
        <v>464.4</v>
      </c>
      <c r="M603" s="69">
        <f t="shared" si="7"/>
        <v>468.7</v>
      </c>
      <c r="N603" s="69">
        <f t="array" ref="N603">D603*1.1</f>
        <v>473</v>
      </c>
      <c r="O603" s="69">
        <f t="shared" si="8"/>
        <v>477.3</v>
      </c>
      <c r="P603" s="69">
        <f t="shared" si="9"/>
        <v>481.6</v>
      </c>
      <c r="Q603" s="69">
        <f t="shared" si="10"/>
        <v>485.9</v>
      </c>
      <c r="R603" s="69">
        <f t="shared" si="11"/>
        <v>490.2</v>
      </c>
      <c r="S603" s="69">
        <f t="shared" si="12"/>
        <v>494.5</v>
      </c>
      <c r="T603" s="69">
        <f t="shared" si="13"/>
        <v>498.8</v>
      </c>
      <c r="U603" s="69">
        <f t="shared" si="14"/>
        <v>503.1</v>
      </c>
      <c r="V603" s="69">
        <f t="shared" si="15"/>
        <v>507.4</v>
      </c>
      <c r="W603" s="69">
        <f t="shared" si="16"/>
        <v>511.7</v>
      </c>
      <c r="X603" s="69">
        <f t="shared" si="17"/>
        <v>516</v>
      </c>
      <c r="Y603" s="69">
        <f t="shared" si="18"/>
        <v>520.3</v>
      </c>
      <c r="Z603" s="69">
        <f t="shared" si="19"/>
        <v>524.6</v>
      </c>
      <c r="AA603" s="69">
        <f t="shared" si="20"/>
        <v>528.9</v>
      </c>
      <c r="AB603" s="69">
        <f t="shared" si="21"/>
        <v>533.2</v>
      </c>
      <c r="AC603" s="69">
        <f t="shared" si="22"/>
        <v>537.5</v>
      </c>
      <c r="AD603" s="69">
        <f t="shared" si="23"/>
        <v>541.8</v>
      </c>
      <c r="AE603" s="69">
        <f t="shared" si="24"/>
        <v>546.1</v>
      </c>
      <c r="AF603" s="69">
        <f t="shared" si="25"/>
        <v>550.4</v>
      </c>
      <c r="AG603" s="69">
        <f t="shared" si="26"/>
        <v>554.7</v>
      </c>
      <c r="AH603" s="69">
        <f t="shared" si="27"/>
        <v>559</v>
      </c>
    </row>
    <row r="604">
      <c r="B604" s="116" t="s">
        <v>1128</v>
      </c>
      <c r="C604" s="116" t="s">
        <v>1129</v>
      </c>
      <c r="D604" s="32">
        <v>360.0</v>
      </c>
      <c r="E604" s="62">
        <f t="shared" si="28"/>
        <v>363.6</v>
      </c>
      <c r="F604" s="68">
        <f t="shared" si="1"/>
        <v>367.2</v>
      </c>
      <c r="G604" s="68">
        <f t="shared" si="2"/>
        <v>370.8</v>
      </c>
      <c r="H604" s="69">
        <f t="shared" si="3"/>
        <v>374.4</v>
      </c>
      <c r="I604" s="69">
        <f t="shared" si="4"/>
        <v>378</v>
      </c>
      <c r="J604" s="69">
        <f t="shared" si="5"/>
        <v>381.6</v>
      </c>
      <c r="K604" s="69">
        <f t="shared" si="6"/>
        <v>385.2</v>
      </c>
      <c r="L604" s="69">
        <f t="array" ref="L604">D604*1.08</f>
        <v>388.8</v>
      </c>
      <c r="M604" s="69">
        <f t="shared" si="7"/>
        <v>392.4</v>
      </c>
      <c r="N604" s="69">
        <f t="array" ref="N604">D604*1.1</f>
        <v>396</v>
      </c>
      <c r="O604" s="69">
        <f t="shared" si="8"/>
        <v>399.6</v>
      </c>
      <c r="P604" s="69">
        <f t="shared" si="9"/>
        <v>403.2</v>
      </c>
      <c r="Q604" s="69">
        <f t="shared" si="10"/>
        <v>406.8</v>
      </c>
      <c r="R604" s="69">
        <f t="shared" si="11"/>
        <v>410.4</v>
      </c>
      <c r="S604" s="69">
        <f t="shared" si="12"/>
        <v>414</v>
      </c>
      <c r="T604" s="69">
        <f t="shared" si="13"/>
        <v>417.6</v>
      </c>
      <c r="U604" s="69">
        <f t="shared" si="14"/>
        <v>421.2</v>
      </c>
      <c r="V604" s="69">
        <f t="shared" si="15"/>
        <v>424.8</v>
      </c>
      <c r="W604" s="69">
        <f t="shared" si="16"/>
        <v>428.4</v>
      </c>
      <c r="X604" s="69">
        <f t="shared" si="17"/>
        <v>432</v>
      </c>
      <c r="Y604" s="69">
        <f t="shared" si="18"/>
        <v>435.6</v>
      </c>
      <c r="Z604" s="69">
        <f t="shared" si="19"/>
        <v>439.2</v>
      </c>
      <c r="AA604" s="69">
        <f t="shared" si="20"/>
        <v>442.8</v>
      </c>
      <c r="AB604" s="69">
        <f t="shared" si="21"/>
        <v>446.4</v>
      </c>
      <c r="AC604" s="69">
        <f t="shared" si="22"/>
        <v>450</v>
      </c>
      <c r="AD604" s="69">
        <f t="shared" si="23"/>
        <v>453.6</v>
      </c>
      <c r="AE604" s="69">
        <f t="shared" si="24"/>
        <v>457.2</v>
      </c>
      <c r="AF604" s="69">
        <f t="shared" si="25"/>
        <v>460.8</v>
      </c>
      <c r="AG604" s="69">
        <f t="shared" si="26"/>
        <v>464.4</v>
      </c>
      <c r="AH604" s="69">
        <f t="shared" si="27"/>
        <v>468</v>
      </c>
    </row>
    <row r="605">
      <c r="B605" s="116" t="s">
        <v>1130</v>
      </c>
      <c r="C605" s="116" t="s">
        <v>1131</v>
      </c>
      <c r="D605" s="32">
        <v>430.0</v>
      </c>
      <c r="E605" s="62">
        <f t="shared" si="28"/>
        <v>434.3</v>
      </c>
      <c r="F605" s="68">
        <f t="shared" si="1"/>
        <v>438.6</v>
      </c>
      <c r="G605" s="68">
        <f t="shared" si="2"/>
        <v>442.9</v>
      </c>
      <c r="H605" s="69">
        <f t="shared" si="3"/>
        <v>447.2</v>
      </c>
      <c r="I605" s="69">
        <f t="shared" si="4"/>
        <v>451.5</v>
      </c>
      <c r="J605" s="69">
        <f t="shared" si="5"/>
        <v>455.8</v>
      </c>
      <c r="K605" s="69">
        <f t="shared" si="6"/>
        <v>460.1</v>
      </c>
      <c r="L605" s="69">
        <f t="array" ref="L605">D605*1.08</f>
        <v>464.4</v>
      </c>
      <c r="M605" s="69">
        <f t="shared" si="7"/>
        <v>468.7</v>
      </c>
      <c r="N605" s="69">
        <f t="array" ref="N605">D605*1.1</f>
        <v>473</v>
      </c>
      <c r="O605" s="69">
        <f t="shared" si="8"/>
        <v>477.3</v>
      </c>
      <c r="P605" s="69">
        <f t="shared" si="9"/>
        <v>481.6</v>
      </c>
      <c r="Q605" s="69">
        <f t="shared" si="10"/>
        <v>485.9</v>
      </c>
      <c r="R605" s="69">
        <f t="shared" si="11"/>
        <v>490.2</v>
      </c>
      <c r="S605" s="69">
        <f t="shared" si="12"/>
        <v>494.5</v>
      </c>
      <c r="T605" s="69">
        <f t="shared" si="13"/>
        <v>498.8</v>
      </c>
      <c r="U605" s="69">
        <f t="shared" si="14"/>
        <v>503.1</v>
      </c>
      <c r="V605" s="69">
        <f t="shared" si="15"/>
        <v>507.4</v>
      </c>
      <c r="W605" s="69">
        <f t="shared" si="16"/>
        <v>511.7</v>
      </c>
      <c r="X605" s="69">
        <f t="shared" si="17"/>
        <v>516</v>
      </c>
      <c r="Y605" s="69">
        <f t="shared" si="18"/>
        <v>520.3</v>
      </c>
      <c r="Z605" s="69">
        <f t="shared" si="19"/>
        <v>524.6</v>
      </c>
      <c r="AA605" s="69">
        <f t="shared" si="20"/>
        <v>528.9</v>
      </c>
      <c r="AB605" s="69">
        <f t="shared" si="21"/>
        <v>533.2</v>
      </c>
      <c r="AC605" s="69">
        <f t="shared" si="22"/>
        <v>537.5</v>
      </c>
      <c r="AD605" s="69">
        <f t="shared" si="23"/>
        <v>541.8</v>
      </c>
      <c r="AE605" s="69">
        <f t="shared" si="24"/>
        <v>546.1</v>
      </c>
      <c r="AF605" s="69">
        <f t="shared" si="25"/>
        <v>550.4</v>
      </c>
      <c r="AG605" s="69">
        <f t="shared" si="26"/>
        <v>554.7</v>
      </c>
      <c r="AH605" s="69">
        <f t="shared" si="27"/>
        <v>559</v>
      </c>
    </row>
    <row r="606">
      <c r="B606" s="116" t="s">
        <v>1132</v>
      </c>
      <c r="C606" s="116" t="s">
        <v>1133</v>
      </c>
      <c r="D606" s="32">
        <v>430.0</v>
      </c>
      <c r="E606" s="62">
        <f t="shared" si="28"/>
        <v>434.3</v>
      </c>
      <c r="F606" s="68">
        <f t="shared" si="1"/>
        <v>438.6</v>
      </c>
      <c r="G606" s="68">
        <f t="shared" si="2"/>
        <v>442.9</v>
      </c>
      <c r="H606" s="69">
        <f t="shared" si="3"/>
        <v>447.2</v>
      </c>
      <c r="I606" s="69">
        <f t="shared" si="4"/>
        <v>451.5</v>
      </c>
      <c r="J606" s="69">
        <f t="shared" si="5"/>
        <v>455.8</v>
      </c>
      <c r="K606" s="69">
        <f t="shared" si="6"/>
        <v>460.1</v>
      </c>
      <c r="L606" s="69">
        <f t="array" ref="L606">D606*1.08</f>
        <v>464.4</v>
      </c>
      <c r="M606" s="69">
        <f t="shared" si="7"/>
        <v>468.7</v>
      </c>
      <c r="N606" s="69">
        <f t="array" ref="N606">D606*1.1</f>
        <v>473</v>
      </c>
      <c r="O606" s="69">
        <f t="shared" si="8"/>
        <v>477.3</v>
      </c>
      <c r="P606" s="69">
        <f t="shared" si="9"/>
        <v>481.6</v>
      </c>
      <c r="Q606" s="69">
        <f t="shared" si="10"/>
        <v>485.9</v>
      </c>
      <c r="R606" s="69">
        <f t="shared" si="11"/>
        <v>490.2</v>
      </c>
      <c r="S606" s="69">
        <f t="shared" si="12"/>
        <v>494.5</v>
      </c>
      <c r="T606" s="69">
        <f t="shared" si="13"/>
        <v>498.8</v>
      </c>
      <c r="U606" s="69">
        <f t="shared" si="14"/>
        <v>503.1</v>
      </c>
      <c r="V606" s="69">
        <f t="shared" si="15"/>
        <v>507.4</v>
      </c>
      <c r="W606" s="69">
        <f t="shared" si="16"/>
        <v>511.7</v>
      </c>
      <c r="X606" s="69">
        <f t="shared" si="17"/>
        <v>516</v>
      </c>
      <c r="Y606" s="69">
        <f t="shared" si="18"/>
        <v>520.3</v>
      </c>
      <c r="Z606" s="69">
        <f t="shared" si="19"/>
        <v>524.6</v>
      </c>
      <c r="AA606" s="69">
        <f t="shared" si="20"/>
        <v>528.9</v>
      </c>
      <c r="AB606" s="69">
        <f t="shared" si="21"/>
        <v>533.2</v>
      </c>
      <c r="AC606" s="69">
        <f t="shared" si="22"/>
        <v>537.5</v>
      </c>
      <c r="AD606" s="69">
        <f t="shared" si="23"/>
        <v>541.8</v>
      </c>
      <c r="AE606" s="69">
        <f t="shared" si="24"/>
        <v>546.1</v>
      </c>
      <c r="AF606" s="69">
        <f t="shared" si="25"/>
        <v>550.4</v>
      </c>
      <c r="AG606" s="69">
        <f t="shared" si="26"/>
        <v>554.7</v>
      </c>
      <c r="AH606" s="69">
        <f t="shared" si="27"/>
        <v>559</v>
      </c>
    </row>
    <row r="607">
      <c r="B607" s="116" t="s">
        <v>1134</v>
      </c>
      <c r="C607" s="116" t="s">
        <v>1135</v>
      </c>
      <c r="D607" s="32">
        <v>430.0</v>
      </c>
      <c r="E607" s="62">
        <f t="shared" si="28"/>
        <v>434.3</v>
      </c>
      <c r="F607" s="68">
        <f t="shared" si="1"/>
        <v>438.6</v>
      </c>
      <c r="G607" s="68">
        <f t="shared" si="2"/>
        <v>442.9</v>
      </c>
      <c r="H607" s="69">
        <f t="shared" si="3"/>
        <v>447.2</v>
      </c>
      <c r="I607" s="69">
        <f t="shared" si="4"/>
        <v>451.5</v>
      </c>
      <c r="J607" s="69">
        <f t="shared" si="5"/>
        <v>455.8</v>
      </c>
      <c r="K607" s="69">
        <f t="shared" si="6"/>
        <v>460.1</v>
      </c>
      <c r="L607" s="69">
        <f t="array" ref="L607">D607*1.08</f>
        <v>464.4</v>
      </c>
      <c r="M607" s="69">
        <f t="shared" si="7"/>
        <v>468.7</v>
      </c>
      <c r="N607" s="69">
        <f t="array" ref="N607">D607*1.1</f>
        <v>473</v>
      </c>
      <c r="O607" s="69">
        <f t="shared" si="8"/>
        <v>477.3</v>
      </c>
      <c r="P607" s="69">
        <f t="shared" si="9"/>
        <v>481.6</v>
      </c>
      <c r="Q607" s="69">
        <f t="shared" si="10"/>
        <v>485.9</v>
      </c>
      <c r="R607" s="69">
        <f t="shared" si="11"/>
        <v>490.2</v>
      </c>
      <c r="S607" s="69">
        <f t="shared" si="12"/>
        <v>494.5</v>
      </c>
      <c r="T607" s="69">
        <f t="shared" si="13"/>
        <v>498.8</v>
      </c>
      <c r="U607" s="69">
        <f t="shared" si="14"/>
        <v>503.1</v>
      </c>
      <c r="V607" s="69">
        <f t="shared" si="15"/>
        <v>507.4</v>
      </c>
      <c r="W607" s="69">
        <f t="shared" si="16"/>
        <v>511.7</v>
      </c>
      <c r="X607" s="69">
        <f t="shared" si="17"/>
        <v>516</v>
      </c>
      <c r="Y607" s="69">
        <f t="shared" si="18"/>
        <v>520.3</v>
      </c>
      <c r="Z607" s="69">
        <f t="shared" si="19"/>
        <v>524.6</v>
      </c>
      <c r="AA607" s="69">
        <f t="shared" si="20"/>
        <v>528.9</v>
      </c>
      <c r="AB607" s="69">
        <f t="shared" si="21"/>
        <v>533.2</v>
      </c>
      <c r="AC607" s="69">
        <f t="shared" si="22"/>
        <v>537.5</v>
      </c>
      <c r="AD607" s="69">
        <f t="shared" si="23"/>
        <v>541.8</v>
      </c>
      <c r="AE607" s="69">
        <f t="shared" si="24"/>
        <v>546.1</v>
      </c>
      <c r="AF607" s="69">
        <f t="shared" si="25"/>
        <v>550.4</v>
      </c>
      <c r="AG607" s="69">
        <f t="shared" si="26"/>
        <v>554.7</v>
      </c>
      <c r="AH607" s="69">
        <f t="shared" si="27"/>
        <v>559</v>
      </c>
    </row>
    <row r="608">
      <c r="B608" s="116" t="s">
        <v>1136</v>
      </c>
      <c r="C608" s="116" t="s">
        <v>1137</v>
      </c>
      <c r="D608" s="32">
        <v>430.0</v>
      </c>
      <c r="E608" s="62">
        <f t="shared" si="28"/>
        <v>434.3</v>
      </c>
      <c r="F608" s="68">
        <f t="shared" si="1"/>
        <v>438.6</v>
      </c>
      <c r="G608" s="68">
        <f t="shared" si="2"/>
        <v>442.9</v>
      </c>
      <c r="H608" s="69">
        <f t="shared" si="3"/>
        <v>447.2</v>
      </c>
      <c r="I608" s="69">
        <f t="shared" si="4"/>
        <v>451.5</v>
      </c>
      <c r="J608" s="69">
        <f t="shared" si="5"/>
        <v>455.8</v>
      </c>
      <c r="K608" s="69">
        <f t="shared" si="6"/>
        <v>460.1</v>
      </c>
      <c r="L608" s="69">
        <f t="array" ref="L608">D608*1.08</f>
        <v>464.4</v>
      </c>
      <c r="M608" s="69">
        <f t="shared" si="7"/>
        <v>468.7</v>
      </c>
      <c r="N608" s="69">
        <f t="array" ref="N608">D608*1.1</f>
        <v>473</v>
      </c>
      <c r="O608" s="69">
        <f t="shared" si="8"/>
        <v>477.3</v>
      </c>
      <c r="P608" s="69">
        <f t="shared" si="9"/>
        <v>481.6</v>
      </c>
      <c r="Q608" s="69">
        <f t="shared" si="10"/>
        <v>485.9</v>
      </c>
      <c r="R608" s="69">
        <f t="shared" si="11"/>
        <v>490.2</v>
      </c>
      <c r="S608" s="69">
        <f t="shared" si="12"/>
        <v>494.5</v>
      </c>
      <c r="T608" s="69">
        <f t="shared" si="13"/>
        <v>498.8</v>
      </c>
      <c r="U608" s="69">
        <f t="shared" si="14"/>
        <v>503.1</v>
      </c>
      <c r="V608" s="69">
        <f t="shared" si="15"/>
        <v>507.4</v>
      </c>
      <c r="W608" s="69">
        <f t="shared" si="16"/>
        <v>511.7</v>
      </c>
      <c r="X608" s="69">
        <f t="shared" si="17"/>
        <v>516</v>
      </c>
      <c r="Y608" s="69">
        <f t="shared" si="18"/>
        <v>520.3</v>
      </c>
      <c r="Z608" s="69">
        <f t="shared" si="19"/>
        <v>524.6</v>
      </c>
      <c r="AA608" s="69">
        <f t="shared" si="20"/>
        <v>528.9</v>
      </c>
      <c r="AB608" s="69">
        <f t="shared" si="21"/>
        <v>533.2</v>
      </c>
      <c r="AC608" s="69">
        <f t="shared" si="22"/>
        <v>537.5</v>
      </c>
      <c r="AD608" s="69">
        <f t="shared" si="23"/>
        <v>541.8</v>
      </c>
      <c r="AE608" s="69">
        <f t="shared" si="24"/>
        <v>546.1</v>
      </c>
      <c r="AF608" s="69">
        <f t="shared" si="25"/>
        <v>550.4</v>
      </c>
      <c r="AG608" s="69">
        <f t="shared" si="26"/>
        <v>554.7</v>
      </c>
      <c r="AH608" s="69">
        <f t="shared" si="27"/>
        <v>559</v>
      </c>
    </row>
    <row r="609">
      <c r="B609" s="116" t="s">
        <v>1138</v>
      </c>
      <c r="C609" s="116" t="s">
        <v>1139</v>
      </c>
      <c r="D609" s="32">
        <v>430.0</v>
      </c>
      <c r="E609" s="62">
        <f t="shared" si="28"/>
        <v>434.3</v>
      </c>
      <c r="F609" s="68">
        <f t="shared" si="1"/>
        <v>438.6</v>
      </c>
      <c r="G609" s="68">
        <f t="shared" si="2"/>
        <v>442.9</v>
      </c>
      <c r="H609" s="69">
        <f t="shared" si="3"/>
        <v>447.2</v>
      </c>
      <c r="I609" s="69">
        <f t="shared" si="4"/>
        <v>451.5</v>
      </c>
      <c r="J609" s="69">
        <f t="shared" si="5"/>
        <v>455.8</v>
      </c>
      <c r="K609" s="69">
        <f t="shared" si="6"/>
        <v>460.1</v>
      </c>
      <c r="L609" s="69">
        <f t="array" ref="L609">D609*1.08</f>
        <v>464.4</v>
      </c>
      <c r="M609" s="69">
        <f t="shared" si="7"/>
        <v>468.7</v>
      </c>
      <c r="N609" s="69">
        <f t="array" ref="N609">D609*1.1</f>
        <v>473</v>
      </c>
      <c r="O609" s="69">
        <f t="shared" si="8"/>
        <v>477.3</v>
      </c>
      <c r="P609" s="69">
        <f t="shared" si="9"/>
        <v>481.6</v>
      </c>
      <c r="Q609" s="69">
        <f t="shared" si="10"/>
        <v>485.9</v>
      </c>
      <c r="R609" s="69">
        <f t="shared" si="11"/>
        <v>490.2</v>
      </c>
      <c r="S609" s="69">
        <f t="shared" si="12"/>
        <v>494.5</v>
      </c>
      <c r="T609" s="69">
        <f t="shared" si="13"/>
        <v>498.8</v>
      </c>
      <c r="U609" s="69">
        <f t="shared" si="14"/>
        <v>503.1</v>
      </c>
      <c r="V609" s="69">
        <f t="shared" si="15"/>
        <v>507.4</v>
      </c>
      <c r="W609" s="69">
        <f t="shared" si="16"/>
        <v>511.7</v>
      </c>
      <c r="X609" s="69">
        <f t="shared" si="17"/>
        <v>516</v>
      </c>
      <c r="Y609" s="69">
        <f t="shared" si="18"/>
        <v>520.3</v>
      </c>
      <c r="Z609" s="69">
        <f t="shared" si="19"/>
        <v>524.6</v>
      </c>
      <c r="AA609" s="69">
        <f t="shared" si="20"/>
        <v>528.9</v>
      </c>
      <c r="AB609" s="69">
        <f t="shared" si="21"/>
        <v>533.2</v>
      </c>
      <c r="AC609" s="69">
        <f t="shared" si="22"/>
        <v>537.5</v>
      </c>
      <c r="AD609" s="69">
        <f t="shared" si="23"/>
        <v>541.8</v>
      </c>
      <c r="AE609" s="69">
        <f t="shared" si="24"/>
        <v>546.1</v>
      </c>
      <c r="AF609" s="69">
        <f t="shared" si="25"/>
        <v>550.4</v>
      </c>
      <c r="AG609" s="69">
        <f t="shared" si="26"/>
        <v>554.7</v>
      </c>
      <c r="AH609" s="69">
        <f t="shared" si="27"/>
        <v>559</v>
      </c>
    </row>
    <row r="610">
      <c r="B610" s="116" t="s">
        <v>1140</v>
      </c>
      <c r="C610" s="116" t="s">
        <v>1141</v>
      </c>
      <c r="D610" s="32">
        <v>430.0</v>
      </c>
      <c r="E610" s="62">
        <f t="shared" si="28"/>
        <v>434.3</v>
      </c>
      <c r="F610" s="68">
        <f t="shared" si="1"/>
        <v>438.6</v>
      </c>
      <c r="G610" s="68">
        <f t="shared" si="2"/>
        <v>442.9</v>
      </c>
      <c r="H610" s="69">
        <f t="shared" si="3"/>
        <v>447.2</v>
      </c>
      <c r="I610" s="69">
        <f t="shared" si="4"/>
        <v>451.5</v>
      </c>
      <c r="J610" s="69">
        <f t="shared" si="5"/>
        <v>455.8</v>
      </c>
      <c r="K610" s="69">
        <f t="shared" si="6"/>
        <v>460.1</v>
      </c>
      <c r="L610" s="69">
        <f t="array" ref="L610">D610*1.08</f>
        <v>464.4</v>
      </c>
      <c r="M610" s="69">
        <f t="shared" si="7"/>
        <v>468.7</v>
      </c>
      <c r="N610" s="69">
        <f t="array" ref="N610">D610*1.1</f>
        <v>473</v>
      </c>
      <c r="O610" s="69">
        <f t="shared" si="8"/>
        <v>477.3</v>
      </c>
      <c r="P610" s="69">
        <f t="shared" si="9"/>
        <v>481.6</v>
      </c>
      <c r="Q610" s="69">
        <f t="shared" si="10"/>
        <v>485.9</v>
      </c>
      <c r="R610" s="69">
        <f t="shared" si="11"/>
        <v>490.2</v>
      </c>
      <c r="S610" s="69">
        <f t="shared" si="12"/>
        <v>494.5</v>
      </c>
      <c r="T610" s="69">
        <f t="shared" si="13"/>
        <v>498.8</v>
      </c>
      <c r="U610" s="69">
        <f t="shared" si="14"/>
        <v>503.1</v>
      </c>
      <c r="V610" s="69">
        <f t="shared" si="15"/>
        <v>507.4</v>
      </c>
      <c r="W610" s="69">
        <f t="shared" si="16"/>
        <v>511.7</v>
      </c>
      <c r="X610" s="69">
        <f t="shared" si="17"/>
        <v>516</v>
      </c>
      <c r="Y610" s="69">
        <f t="shared" si="18"/>
        <v>520.3</v>
      </c>
      <c r="Z610" s="69">
        <f t="shared" si="19"/>
        <v>524.6</v>
      </c>
      <c r="AA610" s="69">
        <f t="shared" si="20"/>
        <v>528.9</v>
      </c>
      <c r="AB610" s="69">
        <f t="shared" si="21"/>
        <v>533.2</v>
      </c>
      <c r="AC610" s="69">
        <f t="shared" si="22"/>
        <v>537.5</v>
      </c>
      <c r="AD610" s="69">
        <f t="shared" si="23"/>
        <v>541.8</v>
      </c>
      <c r="AE610" s="69">
        <f t="shared" si="24"/>
        <v>546.1</v>
      </c>
      <c r="AF610" s="69">
        <f t="shared" si="25"/>
        <v>550.4</v>
      </c>
      <c r="AG610" s="69">
        <f t="shared" si="26"/>
        <v>554.7</v>
      </c>
      <c r="AH610" s="69">
        <f t="shared" si="27"/>
        <v>559</v>
      </c>
    </row>
    <row r="611">
      <c r="B611" s="116" t="s">
        <v>1142</v>
      </c>
      <c r="C611" s="116" t="s">
        <v>1143</v>
      </c>
      <c r="D611" s="32">
        <v>360.0</v>
      </c>
      <c r="E611" s="62">
        <f t="shared" si="28"/>
        <v>363.6</v>
      </c>
      <c r="F611" s="68">
        <f t="shared" si="1"/>
        <v>367.2</v>
      </c>
      <c r="G611" s="68">
        <f t="shared" si="2"/>
        <v>370.8</v>
      </c>
      <c r="H611" s="69">
        <f t="shared" si="3"/>
        <v>374.4</v>
      </c>
      <c r="I611" s="69">
        <f t="shared" si="4"/>
        <v>378</v>
      </c>
      <c r="J611" s="69">
        <f t="shared" si="5"/>
        <v>381.6</v>
      </c>
      <c r="K611" s="69">
        <f t="shared" si="6"/>
        <v>385.2</v>
      </c>
      <c r="L611" s="69">
        <f t="array" ref="L611">D611*1.08</f>
        <v>388.8</v>
      </c>
      <c r="M611" s="69">
        <f t="shared" si="7"/>
        <v>392.4</v>
      </c>
      <c r="N611" s="69">
        <f t="array" ref="N611">D611*1.1</f>
        <v>396</v>
      </c>
      <c r="O611" s="69">
        <f t="shared" si="8"/>
        <v>399.6</v>
      </c>
      <c r="P611" s="69">
        <f t="shared" si="9"/>
        <v>403.2</v>
      </c>
      <c r="Q611" s="69">
        <f t="shared" si="10"/>
        <v>406.8</v>
      </c>
      <c r="R611" s="69">
        <f t="shared" si="11"/>
        <v>410.4</v>
      </c>
      <c r="S611" s="69">
        <f t="shared" si="12"/>
        <v>414</v>
      </c>
      <c r="T611" s="69">
        <f t="shared" si="13"/>
        <v>417.6</v>
      </c>
      <c r="U611" s="69">
        <f t="shared" si="14"/>
        <v>421.2</v>
      </c>
      <c r="V611" s="69">
        <f t="shared" si="15"/>
        <v>424.8</v>
      </c>
      <c r="W611" s="69">
        <f t="shared" si="16"/>
        <v>428.4</v>
      </c>
      <c r="X611" s="69">
        <f t="shared" si="17"/>
        <v>432</v>
      </c>
      <c r="Y611" s="69">
        <f t="shared" si="18"/>
        <v>435.6</v>
      </c>
      <c r="Z611" s="69">
        <f t="shared" si="19"/>
        <v>439.2</v>
      </c>
      <c r="AA611" s="69">
        <f t="shared" si="20"/>
        <v>442.8</v>
      </c>
      <c r="AB611" s="69">
        <f t="shared" si="21"/>
        <v>446.4</v>
      </c>
      <c r="AC611" s="69">
        <f t="shared" si="22"/>
        <v>450</v>
      </c>
      <c r="AD611" s="69">
        <f t="shared" si="23"/>
        <v>453.6</v>
      </c>
      <c r="AE611" s="69">
        <f t="shared" si="24"/>
        <v>457.2</v>
      </c>
      <c r="AF611" s="69">
        <f t="shared" si="25"/>
        <v>460.8</v>
      </c>
      <c r="AG611" s="69">
        <f t="shared" si="26"/>
        <v>464.4</v>
      </c>
      <c r="AH611" s="69">
        <f t="shared" si="27"/>
        <v>468</v>
      </c>
    </row>
    <row r="612">
      <c r="B612" s="116"/>
      <c r="C612" s="116" t="s">
        <v>1144</v>
      </c>
      <c r="D612" s="32">
        <v>0.0</v>
      </c>
      <c r="E612" s="62">
        <f t="shared" si="28"/>
        <v>0</v>
      </c>
      <c r="F612" s="68">
        <f t="shared" si="1"/>
        <v>0</v>
      </c>
      <c r="G612" s="68">
        <f t="shared" si="2"/>
        <v>0</v>
      </c>
      <c r="H612" s="69">
        <f t="shared" si="3"/>
        <v>0</v>
      </c>
      <c r="I612" s="69">
        <f t="shared" si="4"/>
        <v>0</v>
      </c>
      <c r="J612" s="69">
        <f t="shared" si="5"/>
        <v>0</v>
      </c>
      <c r="K612" s="69">
        <f t="shared" si="6"/>
        <v>0</v>
      </c>
      <c r="L612" s="69">
        <f t="array" ref="L612">D612*1.08</f>
        <v>0</v>
      </c>
      <c r="M612" s="69">
        <f t="shared" si="7"/>
        <v>0</v>
      </c>
      <c r="N612" s="69">
        <f t="array" ref="N612">D612*1.1</f>
        <v>0</v>
      </c>
      <c r="O612" s="69">
        <f t="shared" si="8"/>
        <v>0</v>
      </c>
      <c r="P612" s="69">
        <f t="shared" si="9"/>
        <v>0</v>
      </c>
      <c r="Q612" s="69">
        <f t="shared" si="10"/>
        <v>0</v>
      </c>
      <c r="R612" s="69">
        <f t="shared" si="11"/>
        <v>0</v>
      </c>
      <c r="S612" s="69">
        <f t="shared" si="12"/>
        <v>0</v>
      </c>
      <c r="T612" s="69">
        <f t="shared" si="13"/>
        <v>0</v>
      </c>
      <c r="U612" s="69">
        <f t="shared" si="14"/>
        <v>0</v>
      </c>
      <c r="V612" s="69">
        <f t="shared" si="15"/>
        <v>0</v>
      </c>
      <c r="W612" s="69">
        <f t="shared" si="16"/>
        <v>0</v>
      </c>
      <c r="X612" s="69">
        <f t="shared" si="17"/>
        <v>0</v>
      </c>
      <c r="Y612" s="69">
        <f t="shared" si="18"/>
        <v>0</v>
      </c>
      <c r="Z612" s="69">
        <f t="shared" si="19"/>
        <v>0</v>
      </c>
      <c r="AA612" s="69">
        <f t="shared" si="20"/>
        <v>0</v>
      </c>
      <c r="AB612" s="69">
        <f t="shared" si="21"/>
        <v>0</v>
      </c>
      <c r="AC612" s="69">
        <f t="shared" si="22"/>
        <v>0</v>
      </c>
      <c r="AD612" s="69">
        <f t="shared" si="23"/>
        <v>0</v>
      </c>
      <c r="AE612" s="69">
        <f t="shared" si="24"/>
        <v>0</v>
      </c>
      <c r="AF612" s="69">
        <f t="shared" si="25"/>
        <v>0</v>
      </c>
      <c r="AG612" s="69">
        <f t="shared" si="26"/>
        <v>0</v>
      </c>
      <c r="AH612" s="69">
        <f t="shared" si="27"/>
        <v>0</v>
      </c>
    </row>
    <row r="613">
      <c r="B613" s="116" t="s">
        <v>1145</v>
      </c>
      <c r="C613" s="116" t="s">
        <v>1146</v>
      </c>
      <c r="D613" s="32">
        <v>360.0</v>
      </c>
      <c r="E613" s="62">
        <f t="shared" si="28"/>
        <v>363.6</v>
      </c>
      <c r="F613" s="68">
        <f t="shared" si="1"/>
        <v>367.2</v>
      </c>
      <c r="G613" s="68">
        <f t="shared" si="2"/>
        <v>370.8</v>
      </c>
      <c r="H613" s="69">
        <f t="shared" si="3"/>
        <v>374.4</v>
      </c>
      <c r="I613" s="69">
        <f t="shared" si="4"/>
        <v>378</v>
      </c>
      <c r="J613" s="69">
        <f t="shared" si="5"/>
        <v>381.6</v>
      </c>
      <c r="K613" s="69">
        <f t="shared" si="6"/>
        <v>385.2</v>
      </c>
      <c r="L613" s="69">
        <f t="array" ref="L613">D613*1.08</f>
        <v>388.8</v>
      </c>
      <c r="M613" s="69">
        <f t="shared" si="7"/>
        <v>392.4</v>
      </c>
      <c r="N613" s="69">
        <f t="array" ref="N613">D613*1.1</f>
        <v>396</v>
      </c>
      <c r="O613" s="69">
        <f t="shared" si="8"/>
        <v>399.6</v>
      </c>
      <c r="P613" s="69">
        <f t="shared" si="9"/>
        <v>403.2</v>
      </c>
      <c r="Q613" s="69">
        <f t="shared" si="10"/>
        <v>406.8</v>
      </c>
      <c r="R613" s="69">
        <f t="shared" si="11"/>
        <v>410.4</v>
      </c>
      <c r="S613" s="69">
        <f t="shared" si="12"/>
        <v>414</v>
      </c>
      <c r="T613" s="69">
        <f t="shared" si="13"/>
        <v>417.6</v>
      </c>
      <c r="U613" s="69">
        <f t="shared" si="14"/>
        <v>421.2</v>
      </c>
      <c r="V613" s="69">
        <f t="shared" si="15"/>
        <v>424.8</v>
      </c>
      <c r="W613" s="69">
        <f t="shared" si="16"/>
        <v>428.4</v>
      </c>
      <c r="X613" s="69">
        <f t="shared" si="17"/>
        <v>432</v>
      </c>
      <c r="Y613" s="69">
        <f t="shared" si="18"/>
        <v>435.6</v>
      </c>
      <c r="Z613" s="69">
        <f t="shared" si="19"/>
        <v>439.2</v>
      </c>
      <c r="AA613" s="69">
        <f t="shared" si="20"/>
        <v>442.8</v>
      </c>
      <c r="AB613" s="69">
        <f t="shared" si="21"/>
        <v>446.4</v>
      </c>
      <c r="AC613" s="69">
        <f t="shared" si="22"/>
        <v>450</v>
      </c>
      <c r="AD613" s="69">
        <f t="shared" si="23"/>
        <v>453.6</v>
      </c>
      <c r="AE613" s="69">
        <f t="shared" si="24"/>
        <v>457.2</v>
      </c>
      <c r="AF613" s="69">
        <f t="shared" si="25"/>
        <v>460.8</v>
      </c>
      <c r="AG613" s="69">
        <f t="shared" si="26"/>
        <v>464.4</v>
      </c>
      <c r="AH613" s="69">
        <f t="shared" si="27"/>
        <v>468</v>
      </c>
    </row>
    <row r="614">
      <c r="B614" s="116" t="s">
        <v>1147</v>
      </c>
      <c r="C614" s="116" t="s">
        <v>1148</v>
      </c>
      <c r="D614" s="32">
        <v>360.0</v>
      </c>
      <c r="E614" s="62">
        <f t="shared" si="28"/>
        <v>363.6</v>
      </c>
      <c r="F614" s="68">
        <f t="shared" si="1"/>
        <v>367.2</v>
      </c>
      <c r="G614" s="68">
        <f t="shared" si="2"/>
        <v>370.8</v>
      </c>
      <c r="H614" s="69">
        <f t="shared" si="3"/>
        <v>374.4</v>
      </c>
      <c r="I614" s="69">
        <f t="shared" si="4"/>
        <v>378</v>
      </c>
      <c r="J614" s="69">
        <f t="shared" si="5"/>
        <v>381.6</v>
      </c>
      <c r="K614" s="69">
        <f t="shared" si="6"/>
        <v>385.2</v>
      </c>
      <c r="L614" s="69">
        <f t="array" ref="L614">D614*1.08</f>
        <v>388.8</v>
      </c>
      <c r="M614" s="69">
        <f t="shared" si="7"/>
        <v>392.4</v>
      </c>
      <c r="N614" s="69">
        <f t="array" ref="N614">D614*1.1</f>
        <v>396</v>
      </c>
      <c r="O614" s="69">
        <f t="shared" si="8"/>
        <v>399.6</v>
      </c>
      <c r="P614" s="69">
        <f t="shared" si="9"/>
        <v>403.2</v>
      </c>
      <c r="Q614" s="69">
        <f t="shared" si="10"/>
        <v>406.8</v>
      </c>
      <c r="R614" s="69">
        <f t="shared" si="11"/>
        <v>410.4</v>
      </c>
      <c r="S614" s="69">
        <f t="shared" si="12"/>
        <v>414</v>
      </c>
      <c r="T614" s="69">
        <f t="shared" si="13"/>
        <v>417.6</v>
      </c>
      <c r="U614" s="69">
        <f t="shared" si="14"/>
        <v>421.2</v>
      </c>
      <c r="V614" s="69">
        <f t="shared" si="15"/>
        <v>424.8</v>
      </c>
      <c r="W614" s="69">
        <f t="shared" si="16"/>
        <v>428.4</v>
      </c>
      <c r="X614" s="69">
        <f t="shared" si="17"/>
        <v>432</v>
      </c>
      <c r="Y614" s="69">
        <f t="shared" si="18"/>
        <v>435.6</v>
      </c>
      <c r="Z614" s="69">
        <f t="shared" si="19"/>
        <v>439.2</v>
      </c>
      <c r="AA614" s="69">
        <f t="shared" si="20"/>
        <v>442.8</v>
      </c>
      <c r="AB614" s="69">
        <f t="shared" si="21"/>
        <v>446.4</v>
      </c>
      <c r="AC614" s="69">
        <f t="shared" si="22"/>
        <v>450</v>
      </c>
      <c r="AD614" s="69">
        <f t="shared" si="23"/>
        <v>453.6</v>
      </c>
      <c r="AE614" s="69">
        <f t="shared" si="24"/>
        <v>457.2</v>
      </c>
      <c r="AF614" s="69">
        <f t="shared" si="25"/>
        <v>460.8</v>
      </c>
      <c r="AG614" s="69">
        <f t="shared" si="26"/>
        <v>464.4</v>
      </c>
      <c r="AH614" s="69">
        <f t="shared" si="27"/>
        <v>468</v>
      </c>
    </row>
    <row r="615">
      <c r="B615" s="116" t="s">
        <v>1149</v>
      </c>
      <c r="C615" s="116" t="s">
        <v>1150</v>
      </c>
      <c r="D615" s="32">
        <v>430.0</v>
      </c>
      <c r="E615" s="62">
        <f t="shared" si="28"/>
        <v>434.3</v>
      </c>
      <c r="F615" s="68">
        <f t="shared" si="1"/>
        <v>438.6</v>
      </c>
      <c r="G615" s="68">
        <f t="shared" si="2"/>
        <v>442.9</v>
      </c>
      <c r="H615" s="69">
        <f t="shared" si="3"/>
        <v>447.2</v>
      </c>
      <c r="I615" s="69">
        <f t="shared" si="4"/>
        <v>451.5</v>
      </c>
      <c r="J615" s="69">
        <f t="shared" si="5"/>
        <v>455.8</v>
      </c>
      <c r="K615" s="69">
        <f t="shared" si="6"/>
        <v>460.1</v>
      </c>
      <c r="L615" s="69">
        <f t="array" ref="L615">D615*1.08</f>
        <v>464.4</v>
      </c>
      <c r="M615" s="69">
        <f t="shared" si="7"/>
        <v>468.7</v>
      </c>
      <c r="N615" s="69">
        <f t="array" ref="N615">D615*1.1</f>
        <v>473</v>
      </c>
      <c r="O615" s="69">
        <f t="shared" si="8"/>
        <v>477.3</v>
      </c>
      <c r="P615" s="69">
        <f t="shared" si="9"/>
        <v>481.6</v>
      </c>
      <c r="Q615" s="69">
        <f t="shared" si="10"/>
        <v>485.9</v>
      </c>
      <c r="R615" s="69">
        <f t="shared" si="11"/>
        <v>490.2</v>
      </c>
      <c r="S615" s="69">
        <f t="shared" si="12"/>
        <v>494.5</v>
      </c>
      <c r="T615" s="69">
        <f t="shared" si="13"/>
        <v>498.8</v>
      </c>
      <c r="U615" s="69">
        <f t="shared" si="14"/>
        <v>503.1</v>
      </c>
      <c r="V615" s="69">
        <f t="shared" si="15"/>
        <v>507.4</v>
      </c>
      <c r="W615" s="69">
        <f t="shared" si="16"/>
        <v>511.7</v>
      </c>
      <c r="X615" s="69">
        <f t="shared" si="17"/>
        <v>516</v>
      </c>
      <c r="Y615" s="69">
        <f t="shared" si="18"/>
        <v>520.3</v>
      </c>
      <c r="Z615" s="69">
        <f t="shared" si="19"/>
        <v>524.6</v>
      </c>
      <c r="AA615" s="69">
        <f t="shared" si="20"/>
        <v>528.9</v>
      </c>
      <c r="AB615" s="69">
        <f t="shared" si="21"/>
        <v>533.2</v>
      </c>
      <c r="AC615" s="69">
        <f t="shared" si="22"/>
        <v>537.5</v>
      </c>
      <c r="AD615" s="69">
        <f t="shared" si="23"/>
        <v>541.8</v>
      </c>
      <c r="AE615" s="69">
        <f t="shared" si="24"/>
        <v>546.1</v>
      </c>
      <c r="AF615" s="69">
        <f t="shared" si="25"/>
        <v>550.4</v>
      </c>
      <c r="AG615" s="69">
        <f t="shared" si="26"/>
        <v>554.7</v>
      </c>
      <c r="AH615" s="69">
        <f t="shared" si="27"/>
        <v>559</v>
      </c>
    </row>
    <row r="616">
      <c r="B616" s="116" t="s">
        <v>1151</v>
      </c>
      <c r="C616" s="116" t="s">
        <v>1152</v>
      </c>
      <c r="D616" s="32">
        <v>430.0</v>
      </c>
      <c r="E616" s="62">
        <f t="shared" si="28"/>
        <v>434.3</v>
      </c>
      <c r="F616" s="68">
        <f t="shared" si="1"/>
        <v>438.6</v>
      </c>
      <c r="G616" s="68">
        <f t="shared" si="2"/>
        <v>442.9</v>
      </c>
      <c r="H616" s="69">
        <f t="shared" si="3"/>
        <v>447.2</v>
      </c>
      <c r="I616" s="69">
        <f t="shared" si="4"/>
        <v>451.5</v>
      </c>
      <c r="J616" s="69">
        <f t="shared" si="5"/>
        <v>455.8</v>
      </c>
      <c r="K616" s="69">
        <f t="shared" si="6"/>
        <v>460.1</v>
      </c>
      <c r="L616" s="69">
        <f t="array" ref="L616">D616*1.08</f>
        <v>464.4</v>
      </c>
      <c r="M616" s="69">
        <f t="shared" si="7"/>
        <v>468.7</v>
      </c>
      <c r="N616" s="69">
        <f t="array" ref="N616">D616*1.1</f>
        <v>473</v>
      </c>
      <c r="O616" s="69">
        <f t="shared" si="8"/>
        <v>477.3</v>
      </c>
      <c r="P616" s="69">
        <f t="shared" si="9"/>
        <v>481.6</v>
      </c>
      <c r="Q616" s="69">
        <f t="shared" si="10"/>
        <v>485.9</v>
      </c>
      <c r="R616" s="69">
        <f t="shared" si="11"/>
        <v>490.2</v>
      </c>
      <c r="S616" s="69">
        <f t="shared" si="12"/>
        <v>494.5</v>
      </c>
      <c r="T616" s="69">
        <f t="shared" si="13"/>
        <v>498.8</v>
      </c>
      <c r="U616" s="69">
        <f t="shared" si="14"/>
        <v>503.1</v>
      </c>
      <c r="V616" s="69">
        <f t="shared" si="15"/>
        <v>507.4</v>
      </c>
      <c r="W616" s="69">
        <f t="shared" si="16"/>
        <v>511.7</v>
      </c>
      <c r="X616" s="69">
        <f t="shared" si="17"/>
        <v>516</v>
      </c>
      <c r="Y616" s="69">
        <f t="shared" si="18"/>
        <v>520.3</v>
      </c>
      <c r="Z616" s="69">
        <f t="shared" si="19"/>
        <v>524.6</v>
      </c>
      <c r="AA616" s="69">
        <f t="shared" si="20"/>
        <v>528.9</v>
      </c>
      <c r="AB616" s="69">
        <f t="shared" si="21"/>
        <v>533.2</v>
      </c>
      <c r="AC616" s="69">
        <f t="shared" si="22"/>
        <v>537.5</v>
      </c>
      <c r="AD616" s="69">
        <f t="shared" si="23"/>
        <v>541.8</v>
      </c>
      <c r="AE616" s="69">
        <f t="shared" si="24"/>
        <v>546.1</v>
      </c>
      <c r="AF616" s="69">
        <f t="shared" si="25"/>
        <v>550.4</v>
      </c>
      <c r="AG616" s="69">
        <f t="shared" si="26"/>
        <v>554.7</v>
      </c>
      <c r="AH616" s="69">
        <f t="shared" si="27"/>
        <v>559</v>
      </c>
    </row>
    <row r="617">
      <c r="B617" s="116" t="s">
        <v>1153</v>
      </c>
      <c r="C617" s="116" t="s">
        <v>1154</v>
      </c>
      <c r="D617" s="32">
        <v>430.0</v>
      </c>
      <c r="E617" s="62">
        <f t="shared" si="28"/>
        <v>434.3</v>
      </c>
      <c r="F617" s="68">
        <f t="shared" si="1"/>
        <v>438.6</v>
      </c>
      <c r="G617" s="68">
        <f t="shared" si="2"/>
        <v>442.9</v>
      </c>
      <c r="H617" s="69">
        <f t="shared" si="3"/>
        <v>447.2</v>
      </c>
      <c r="I617" s="69">
        <f t="shared" si="4"/>
        <v>451.5</v>
      </c>
      <c r="J617" s="69">
        <f t="shared" si="5"/>
        <v>455.8</v>
      </c>
      <c r="K617" s="69">
        <f t="shared" si="6"/>
        <v>460.1</v>
      </c>
      <c r="L617" s="69">
        <f t="array" ref="L617">D617*1.08</f>
        <v>464.4</v>
      </c>
      <c r="M617" s="69">
        <f t="shared" si="7"/>
        <v>468.7</v>
      </c>
      <c r="N617" s="69">
        <f t="array" ref="N617">D617*1.1</f>
        <v>473</v>
      </c>
      <c r="O617" s="69">
        <f t="shared" si="8"/>
        <v>477.3</v>
      </c>
      <c r="P617" s="69">
        <f t="shared" si="9"/>
        <v>481.6</v>
      </c>
      <c r="Q617" s="69">
        <f t="shared" si="10"/>
        <v>485.9</v>
      </c>
      <c r="R617" s="69">
        <f t="shared" si="11"/>
        <v>490.2</v>
      </c>
      <c r="S617" s="69">
        <f t="shared" si="12"/>
        <v>494.5</v>
      </c>
      <c r="T617" s="69">
        <f t="shared" si="13"/>
        <v>498.8</v>
      </c>
      <c r="U617" s="69">
        <f t="shared" si="14"/>
        <v>503.1</v>
      </c>
      <c r="V617" s="69">
        <f t="shared" si="15"/>
        <v>507.4</v>
      </c>
      <c r="W617" s="69">
        <f t="shared" si="16"/>
        <v>511.7</v>
      </c>
      <c r="X617" s="69">
        <f t="shared" si="17"/>
        <v>516</v>
      </c>
      <c r="Y617" s="69">
        <f t="shared" si="18"/>
        <v>520.3</v>
      </c>
      <c r="Z617" s="69">
        <f t="shared" si="19"/>
        <v>524.6</v>
      </c>
      <c r="AA617" s="69">
        <f t="shared" si="20"/>
        <v>528.9</v>
      </c>
      <c r="AB617" s="69">
        <f t="shared" si="21"/>
        <v>533.2</v>
      </c>
      <c r="AC617" s="69">
        <f t="shared" si="22"/>
        <v>537.5</v>
      </c>
      <c r="AD617" s="69">
        <f t="shared" si="23"/>
        <v>541.8</v>
      </c>
      <c r="AE617" s="69">
        <f t="shared" si="24"/>
        <v>546.1</v>
      </c>
      <c r="AF617" s="69">
        <f t="shared" si="25"/>
        <v>550.4</v>
      </c>
      <c r="AG617" s="69">
        <f t="shared" si="26"/>
        <v>554.7</v>
      </c>
      <c r="AH617" s="69">
        <f t="shared" si="27"/>
        <v>559</v>
      </c>
    </row>
    <row r="618">
      <c r="B618" s="116" t="s">
        <v>1155</v>
      </c>
      <c r="C618" s="116" t="s">
        <v>1156</v>
      </c>
      <c r="D618" s="32">
        <v>430.0</v>
      </c>
      <c r="E618" s="62">
        <f t="shared" si="28"/>
        <v>434.3</v>
      </c>
      <c r="F618" s="68">
        <f t="shared" si="1"/>
        <v>438.6</v>
      </c>
      <c r="G618" s="68">
        <f t="shared" si="2"/>
        <v>442.9</v>
      </c>
      <c r="H618" s="69">
        <f t="shared" si="3"/>
        <v>447.2</v>
      </c>
      <c r="I618" s="69">
        <f t="shared" si="4"/>
        <v>451.5</v>
      </c>
      <c r="J618" s="69">
        <f t="shared" si="5"/>
        <v>455.8</v>
      </c>
      <c r="K618" s="69">
        <f t="shared" si="6"/>
        <v>460.1</v>
      </c>
      <c r="L618" s="69">
        <f t="array" ref="L618">D618*1.08</f>
        <v>464.4</v>
      </c>
      <c r="M618" s="69">
        <f t="shared" si="7"/>
        <v>468.7</v>
      </c>
      <c r="N618" s="69">
        <f t="array" ref="N618">D618*1.1</f>
        <v>473</v>
      </c>
      <c r="O618" s="69">
        <f t="shared" si="8"/>
        <v>477.3</v>
      </c>
      <c r="P618" s="69">
        <f t="shared" si="9"/>
        <v>481.6</v>
      </c>
      <c r="Q618" s="69">
        <f t="shared" si="10"/>
        <v>485.9</v>
      </c>
      <c r="R618" s="69">
        <f t="shared" si="11"/>
        <v>490.2</v>
      </c>
      <c r="S618" s="69">
        <f t="shared" si="12"/>
        <v>494.5</v>
      </c>
      <c r="T618" s="69">
        <f t="shared" si="13"/>
        <v>498.8</v>
      </c>
      <c r="U618" s="69">
        <f t="shared" si="14"/>
        <v>503.1</v>
      </c>
      <c r="V618" s="69">
        <f t="shared" si="15"/>
        <v>507.4</v>
      </c>
      <c r="W618" s="69">
        <f t="shared" si="16"/>
        <v>511.7</v>
      </c>
      <c r="X618" s="69">
        <f t="shared" si="17"/>
        <v>516</v>
      </c>
      <c r="Y618" s="69">
        <f t="shared" si="18"/>
        <v>520.3</v>
      </c>
      <c r="Z618" s="69">
        <f t="shared" si="19"/>
        <v>524.6</v>
      </c>
      <c r="AA618" s="69">
        <f t="shared" si="20"/>
        <v>528.9</v>
      </c>
      <c r="AB618" s="69">
        <f t="shared" si="21"/>
        <v>533.2</v>
      </c>
      <c r="AC618" s="69">
        <f t="shared" si="22"/>
        <v>537.5</v>
      </c>
      <c r="AD618" s="69">
        <f t="shared" si="23"/>
        <v>541.8</v>
      </c>
      <c r="AE618" s="69">
        <f t="shared" si="24"/>
        <v>546.1</v>
      </c>
      <c r="AF618" s="69">
        <f t="shared" si="25"/>
        <v>550.4</v>
      </c>
      <c r="AG618" s="69">
        <f t="shared" si="26"/>
        <v>554.7</v>
      </c>
      <c r="AH618" s="69">
        <f t="shared" si="27"/>
        <v>559</v>
      </c>
    </row>
    <row r="619">
      <c r="B619" s="116" t="s">
        <v>1157</v>
      </c>
      <c r="C619" s="116" t="s">
        <v>1158</v>
      </c>
      <c r="D619" s="32">
        <v>430.0</v>
      </c>
      <c r="E619" s="62">
        <f t="shared" si="28"/>
        <v>434.3</v>
      </c>
      <c r="F619" s="68">
        <f t="shared" si="1"/>
        <v>438.6</v>
      </c>
      <c r="G619" s="68">
        <f t="shared" si="2"/>
        <v>442.9</v>
      </c>
      <c r="H619" s="69">
        <f t="shared" si="3"/>
        <v>447.2</v>
      </c>
      <c r="I619" s="69">
        <f t="shared" si="4"/>
        <v>451.5</v>
      </c>
      <c r="J619" s="69">
        <f t="shared" si="5"/>
        <v>455.8</v>
      </c>
      <c r="K619" s="69">
        <f t="shared" si="6"/>
        <v>460.1</v>
      </c>
      <c r="L619" s="69">
        <f t="array" ref="L619">D619*1.08</f>
        <v>464.4</v>
      </c>
      <c r="M619" s="69">
        <f t="shared" si="7"/>
        <v>468.7</v>
      </c>
      <c r="N619" s="69">
        <f t="array" ref="N619">D619*1.1</f>
        <v>473</v>
      </c>
      <c r="O619" s="69">
        <f t="shared" si="8"/>
        <v>477.3</v>
      </c>
      <c r="P619" s="69">
        <f t="shared" si="9"/>
        <v>481.6</v>
      </c>
      <c r="Q619" s="69">
        <f t="shared" si="10"/>
        <v>485.9</v>
      </c>
      <c r="R619" s="69">
        <f t="shared" si="11"/>
        <v>490.2</v>
      </c>
      <c r="S619" s="69">
        <f t="shared" si="12"/>
        <v>494.5</v>
      </c>
      <c r="T619" s="69">
        <f t="shared" si="13"/>
        <v>498.8</v>
      </c>
      <c r="U619" s="69">
        <f t="shared" si="14"/>
        <v>503.1</v>
      </c>
      <c r="V619" s="69">
        <f t="shared" si="15"/>
        <v>507.4</v>
      </c>
      <c r="W619" s="69">
        <f t="shared" si="16"/>
        <v>511.7</v>
      </c>
      <c r="X619" s="69">
        <f t="shared" si="17"/>
        <v>516</v>
      </c>
      <c r="Y619" s="69">
        <f t="shared" si="18"/>
        <v>520.3</v>
      </c>
      <c r="Z619" s="69">
        <f t="shared" si="19"/>
        <v>524.6</v>
      </c>
      <c r="AA619" s="69">
        <f t="shared" si="20"/>
        <v>528.9</v>
      </c>
      <c r="AB619" s="69">
        <f t="shared" si="21"/>
        <v>533.2</v>
      </c>
      <c r="AC619" s="69">
        <f t="shared" si="22"/>
        <v>537.5</v>
      </c>
      <c r="AD619" s="69">
        <f t="shared" si="23"/>
        <v>541.8</v>
      </c>
      <c r="AE619" s="69">
        <f t="shared" si="24"/>
        <v>546.1</v>
      </c>
      <c r="AF619" s="69">
        <f t="shared" si="25"/>
        <v>550.4</v>
      </c>
      <c r="AG619" s="69">
        <f t="shared" si="26"/>
        <v>554.7</v>
      </c>
      <c r="AH619" s="69">
        <f t="shared" si="27"/>
        <v>559</v>
      </c>
    </row>
    <row r="620">
      <c r="B620" s="116" t="s">
        <v>1159</v>
      </c>
      <c r="C620" s="116" t="s">
        <v>1160</v>
      </c>
      <c r="D620" s="32">
        <v>430.0</v>
      </c>
      <c r="E620" s="62">
        <f t="shared" si="28"/>
        <v>434.3</v>
      </c>
      <c r="F620" s="68">
        <f t="shared" si="1"/>
        <v>438.6</v>
      </c>
      <c r="G620" s="68">
        <f t="shared" si="2"/>
        <v>442.9</v>
      </c>
      <c r="H620" s="69">
        <f t="shared" si="3"/>
        <v>447.2</v>
      </c>
      <c r="I620" s="69">
        <f t="shared" si="4"/>
        <v>451.5</v>
      </c>
      <c r="J620" s="69">
        <f t="shared" si="5"/>
        <v>455.8</v>
      </c>
      <c r="K620" s="69">
        <f t="shared" si="6"/>
        <v>460.1</v>
      </c>
      <c r="L620" s="69">
        <f t="array" ref="L620">D620*1.08</f>
        <v>464.4</v>
      </c>
      <c r="M620" s="69">
        <f t="shared" si="7"/>
        <v>468.7</v>
      </c>
      <c r="N620" s="69">
        <f t="array" ref="N620">D620*1.1</f>
        <v>473</v>
      </c>
      <c r="O620" s="69">
        <f t="shared" si="8"/>
        <v>477.3</v>
      </c>
      <c r="P620" s="69">
        <f t="shared" si="9"/>
        <v>481.6</v>
      </c>
      <c r="Q620" s="69">
        <f t="shared" si="10"/>
        <v>485.9</v>
      </c>
      <c r="R620" s="69">
        <f t="shared" si="11"/>
        <v>490.2</v>
      </c>
      <c r="S620" s="69">
        <f t="shared" si="12"/>
        <v>494.5</v>
      </c>
      <c r="T620" s="69">
        <f t="shared" si="13"/>
        <v>498.8</v>
      </c>
      <c r="U620" s="69">
        <f t="shared" si="14"/>
        <v>503.1</v>
      </c>
      <c r="V620" s="69">
        <f t="shared" si="15"/>
        <v>507.4</v>
      </c>
      <c r="W620" s="69">
        <f t="shared" si="16"/>
        <v>511.7</v>
      </c>
      <c r="X620" s="69">
        <f t="shared" si="17"/>
        <v>516</v>
      </c>
      <c r="Y620" s="69">
        <f t="shared" si="18"/>
        <v>520.3</v>
      </c>
      <c r="Z620" s="69">
        <f t="shared" si="19"/>
        <v>524.6</v>
      </c>
      <c r="AA620" s="69">
        <f t="shared" si="20"/>
        <v>528.9</v>
      </c>
      <c r="AB620" s="69">
        <f t="shared" si="21"/>
        <v>533.2</v>
      </c>
      <c r="AC620" s="69">
        <f t="shared" si="22"/>
        <v>537.5</v>
      </c>
      <c r="AD620" s="69">
        <f t="shared" si="23"/>
        <v>541.8</v>
      </c>
      <c r="AE620" s="69">
        <f t="shared" si="24"/>
        <v>546.1</v>
      </c>
      <c r="AF620" s="69">
        <f t="shared" si="25"/>
        <v>550.4</v>
      </c>
      <c r="AG620" s="69">
        <f t="shared" si="26"/>
        <v>554.7</v>
      </c>
      <c r="AH620" s="69">
        <f t="shared" si="27"/>
        <v>559</v>
      </c>
    </row>
    <row r="621">
      <c r="B621" s="116" t="s">
        <v>1161</v>
      </c>
      <c r="C621" s="116" t="s">
        <v>1162</v>
      </c>
      <c r="D621" s="32">
        <v>360.0</v>
      </c>
      <c r="E621" s="62">
        <f t="shared" si="28"/>
        <v>363.6</v>
      </c>
      <c r="F621" s="68">
        <f t="shared" si="1"/>
        <v>367.2</v>
      </c>
      <c r="G621" s="68">
        <f t="shared" si="2"/>
        <v>370.8</v>
      </c>
      <c r="H621" s="69">
        <f t="shared" si="3"/>
        <v>374.4</v>
      </c>
      <c r="I621" s="69">
        <f t="shared" si="4"/>
        <v>378</v>
      </c>
      <c r="J621" s="69">
        <f t="shared" si="5"/>
        <v>381.6</v>
      </c>
      <c r="K621" s="69">
        <f t="shared" si="6"/>
        <v>385.2</v>
      </c>
      <c r="L621" s="69">
        <f t="array" ref="L621">D621*1.08</f>
        <v>388.8</v>
      </c>
      <c r="M621" s="69">
        <f t="shared" si="7"/>
        <v>392.4</v>
      </c>
      <c r="N621" s="69">
        <f t="array" ref="N621">D621*1.1</f>
        <v>396</v>
      </c>
      <c r="O621" s="69">
        <f t="shared" si="8"/>
        <v>399.6</v>
      </c>
      <c r="P621" s="69">
        <f t="shared" si="9"/>
        <v>403.2</v>
      </c>
      <c r="Q621" s="69">
        <f t="shared" si="10"/>
        <v>406.8</v>
      </c>
      <c r="R621" s="69">
        <f t="shared" si="11"/>
        <v>410.4</v>
      </c>
      <c r="S621" s="69">
        <f t="shared" si="12"/>
        <v>414</v>
      </c>
      <c r="T621" s="69">
        <f t="shared" si="13"/>
        <v>417.6</v>
      </c>
      <c r="U621" s="69">
        <f t="shared" si="14"/>
        <v>421.2</v>
      </c>
      <c r="V621" s="69">
        <f t="shared" si="15"/>
        <v>424.8</v>
      </c>
      <c r="W621" s="69">
        <f t="shared" si="16"/>
        <v>428.4</v>
      </c>
      <c r="X621" s="69">
        <f t="shared" si="17"/>
        <v>432</v>
      </c>
      <c r="Y621" s="69">
        <f t="shared" si="18"/>
        <v>435.6</v>
      </c>
      <c r="Z621" s="69">
        <f t="shared" si="19"/>
        <v>439.2</v>
      </c>
      <c r="AA621" s="69">
        <f t="shared" si="20"/>
        <v>442.8</v>
      </c>
      <c r="AB621" s="69">
        <f t="shared" si="21"/>
        <v>446.4</v>
      </c>
      <c r="AC621" s="69">
        <f t="shared" si="22"/>
        <v>450</v>
      </c>
      <c r="AD621" s="69">
        <f t="shared" si="23"/>
        <v>453.6</v>
      </c>
      <c r="AE621" s="69">
        <f t="shared" si="24"/>
        <v>457.2</v>
      </c>
      <c r="AF621" s="69">
        <f t="shared" si="25"/>
        <v>460.8</v>
      </c>
      <c r="AG621" s="69">
        <f t="shared" si="26"/>
        <v>464.4</v>
      </c>
      <c r="AH621" s="69">
        <f t="shared" si="27"/>
        <v>468</v>
      </c>
    </row>
    <row r="622">
      <c r="B622" s="116" t="s">
        <v>1163</v>
      </c>
      <c r="C622" s="116" t="s">
        <v>1164</v>
      </c>
      <c r="D622" s="32">
        <v>430.0</v>
      </c>
      <c r="E622" s="62">
        <f t="shared" si="28"/>
        <v>434.3</v>
      </c>
      <c r="F622" s="68">
        <f t="shared" si="1"/>
        <v>438.6</v>
      </c>
      <c r="G622" s="68">
        <f t="shared" si="2"/>
        <v>442.9</v>
      </c>
      <c r="H622" s="69">
        <f t="shared" si="3"/>
        <v>447.2</v>
      </c>
      <c r="I622" s="69">
        <f t="shared" si="4"/>
        <v>451.5</v>
      </c>
      <c r="J622" s="69">
        <f t="shared" si="5"/>
        <v>455.8</v>
      </c>
      <c r="K622" s="69">
        <f t="shared" si="6"/>
        <v>460.1</v>
      </c>
      <c r="L622" s="69">
        <f t="array" ref="L622">D622*1.08</f>
        <v>464.4</v>
      </c>
      <c r="M622" s="69">
        <f t="shared" si="7"/>
        <v>468.7</v>
      </c>
      <c r="N622" s="69">
        <f t="array" ref="N622">D622*1.1</f>
        <v>473</v>
      </c>
      <c r="O622" s="69">
        <f t="shared" si="8"/>
        <v>477.3</v>
      </c>
      <c r="P622" s="69">
        <f t="shared" si="9"/>
        <v>481.6</v>
      </c>
      <c r="Q622" s="69">
        <f t="shared" si="10"/>
        <v>485.9</v>
      </c>
      <c r="R622" s="69">
        <f t="shared" si="11"/>
        <v>490.2</v>
      </c>
      <c r="S622" s="69">
        <f t="shared" si="12"/>
        <v>494.5</v>
      </c>
      <c r="T622" s="69">
        <f t="shared" si="13"/>
        <v>498.8</v>
      </c>
      <c r="U622" s="69">
        <f t="shared" si="14"/>
        <v>503.1</v>
      </c>
      <c r="V622" s="69">
        <f t="shared" si="15"/>
        <v>507.4</v>
      </c>
      <c r="W622" s="69">
        <f t="shared" si="16"/>
        <v>511.7</v>
      </c>
      <c r="X622" s="69">
        <f t="shared" si="17"/>
        <v>516</v>
      </c>
      <c r="Y622" s="69">
        <f t="shared" si="18"/>
        <v>520.3</v>
      </c>
      <c r="Z622" s="69">
        <f t="shared" si="19"/>
        <v>524.6</v>
      </c>
      <c r="AA622" s="69">
        <f t="shared" si="20"/>
        <v>528.9</v>
      </c>
      <c r="AB622" s="69">
        <f t="shared" si="21"/>
        <v>533.2</v>
      </c>
      <c r="AC622" s="69">
        <f t="shared" si="22"/>
        <v>537.5</v>
      </c>
      <c r="AD622" s="69">
        <f t="shared" si="23"/>
        <v>541.8</v>
      </c>
      <c r="AE622" s="69">
        <f t="shared" si="24"/>
        <v>546.1</v>
      </c>
      <c r="AF622" s="69">
        <f t="shared" si="25"/>
        <v>550.4</v>
      </c>
      <c r="AG622" s="69">
        <f t="shared" si="26"/>
        <v>554.7</v>
      </c>
      <c r="AH622" s="69">
        <f t="shared" si="27"/>
        <v>559</v>
      </c>
    </row>
    <row r="623">
      <c r="B623" s="116" t="s">
        <v>1165</v>
      </c>
      <c r="C623" s="116" t="s">
        <v>1166</v>
      </c>
      <c r="D623" s="32">
        <v>430.0</v>
      </c>
      <c r="E623" s="62">
        <f t="shared" si="28"/>
        <v>434.3</v>
      </c>
      <c r="F623" s="68">
        <f t="shared" si="1"/>
        <v>438.6</v>
      </c>
      <c r="G623" s="68">
        <f t="shared" si="2"/>
        <v>442.9</v>
      </c>
      <c r="H623" s="69">
        <f t="shared" si="3"/>
        <v>447.2</v>
      </c>
      <c r="I623" s="69">
        <f t="shared" si="4"/>
        <v>451.5</v>
      </c>
      <c r="J623" s="69">
        <f t="shared" si="5"/>
        <v>455.8</v>
      </c>
      <c r="K623" s="69">
        <f t="shared" si="6"/>
        <v>460.1</v>
      </c>
      <c r="L623" s="69">
        <f t="array" ref="L623">D623*1.08</f>
        <v>464.4</v>
      </c>
      <c r="M623" s="69">
        <f t="shared" si="7"/>
        <v>468.7</v>
      </c>
      <c r="N623" s="69">
        <f t="array" ref="N623">D623*1.1</f>
        <v>473</v>
      </c>
      <c r="O623" s="69">
        <f t="shared" si="8"/>
        <v>477.3</v>
      </c>
      <c r="P623" s="69">
        <f t="shared" si="9"/>
        <v>481.6</v>
      </c>
      <c r="Q623" s="69">
        <f t="shared" si="10"/>
        <v>485.9</v>
      </c>
      <c r="R623" s="69">
        <f t="shared" si="11"/>
        <v>490.2</v>
      </c>
      <c r="S623" s="69">
        <f t="shared" si="12"/>
        <v>494.5</v>
      </c>
      <c r="T623" s="69">
        <f t="shared" si="13"/>
        <v>498.8</v>
      </c>
      <c r="U623" s="69">
        <f t="shared" si="14"/>
        <v>503.1</v>
      </c>
      <c r="V623" s="69">
        <f t="shared" si="15"/>
        <v>507.4</v>
      </c>
      <c r="W623" s="69">
        <f t="shared" si="16"/>
        <v>511.7</v>
      </c>
      <c r="X623" s="69">
        <f t="shared" si="17"/>
        <v>516</v>
      </c>
      <c r="Y623" s="69">
        <f t="shared" si="18"/>
        <v>520.3</v>
      </c>
      <c r="Z623" s="69">
        <f t="shared" si="19"/>
        <v>524.6</v>
      </c>
      <c r="AA623" s="69">
        <f t="shared" si="20"/>
        <v>528.9</v>
      </c>
      <c r="AB623" s="69">
        <f t="shared" si="21"/>
        <v>533.2</v>
      </c>
      <c r="AC623" s="69">
        <f t="shared" si="22"/>
        <v>537.5</v>
      </c>
      <c r="AD623" s="69">
        <f t="shared" si="23"/>
        <v>541.8</v>
      </c>
      <c r="AE623" s="69">
        <f t="shared" si="24"/>
        <v>546.1</v>
      </c>
      <c r="AF623" s="69">
        <f t="shared" si="25"/>
        <v>550.4</v>
      </c>
      <c r="AG623" s="69">
        <f t="shared" si="26"/>
        <v>554.7</v>
      </c>
      <c r="AH623" s="69">
        <f t="shared" si="27"/>
        <v>559</v>
      </c>
    </row>
    <row r="624">
      <c r="B624" s="116" t="s">
        <v>1167</v>
      </c>
      <c r="C624" s="116" t="s">
        <v>1168</v>
      </c>
      <c r="D624" s="32">
        <v>430.0</v>
      </c>
      <c r="E624" s="62">
        <f t="shared" si="28"/>
        <v>434.3</v>
      </c>
      <c r="F624" s="68">
        <f t="shared" si="1"/>
        <v>438.6</v>
      </c>
      <c r="G624" s="68">
        <f t="shared" si="2"/>
        <v>442.9</v>
      </c>
      <c r="H624" s="69">
        <f t="shared" si="3"/>
        <v>447.2</v>
      </c>
      <c r="I624" s="69">
        <f t="shared" si="4"/>
        <v>451.5</v>
      </c>
      <c r="J624" s="69">
        <f t="shared" si="5"/>
        <v>455.8</v>
      </c>
      <c r="K624" s="69">
        <f t="shared" si="6"/>
        <v>460.1</v>
      </c>
      <c r="L624" s="69">
        <f t="array" ref="L624">D624*1.08</f>
        <v>464.4</v>
      </c>
      <c r="M624" s="69">
        <f t="shared" si="7"/>
        <v>468.7</v>
      </c>
      <c r="N624" s="69">
        <f t="array" ref="N624">D624*1.1</f>
        <v>473</v>
      </c>
      <c r="O624" s="69">
        <f t="shared" si="8"/>
        <v>477.3</v>
      </c>
      <c r="P624" s="69">
        <f t="shared" si="9"/>
        <v>481.6</v>
      </c>
      <c r="Q624" s="69">
        <f t="shared" si="10"/>
        <v>485.9</v>
      </c>
      <c r="R624" s="69">
        <f t="shared" si="11"/>
        <v>490.2</v>
      </c>
      <c r="S624" s="69">
        <f t="shared" si="12"/>
        <v>494.5</v>
      </c>
      <c r="T624" s="69">
        <f t="shared" si="13"/>
        <v>498.8</v>
      </c>
      <c r="U624" s="69">
        <f t="shared" si="14"/>
        <v>503.1</v>
      </c>
      <c r="V624" s="69">
        <f t="shared" si="15"/>
        <v>507.4</v>
      </c>
      <c r="W624" s="69">
        <f t="shared" si="16"/>
        <v>511.7</v>
      </c>
      <c r="X624" s="69">
        <f t="shared" si="17"/>
        <v>516</v>
      </c>
      <c r="Y624" s="69">
        <f t="shared" si="18"/>
        <v>520.3</v>
      </c>
      <c r="Z624" s="69">
        <f t="shared" si="19"/>
        <v>524.6</v>
      </c>
      <c r="AA624" s="69">
        <f t="shared" si="20"/>
        <v>528.9</v>
      </c>
      <c r="AB624" s="69">
        <f t="shared" si="21"/>
        <v>533.2</v>
      </c>
      <c r="AC624" s="69">
        <f t="shared" si="22"/>
        <v>537.5</v>
      </c>
      <c r="AD624" s="69">
        <f t="shared" si="23"/>
        <v>541.8</v>
      </c>
      <c r="AE624" s="69">
        <f t="shared" si="24"/>
        <v>546.1</v>
      </c>
      <c r="AF624" s="69">
        <f t="shared" si="25"/>
        <v>550.4</v>
      </c>
      <c r="AG624" s="69">
        <f t="shared" si="26"/>
        <v>554.7</v>
      </c>
      <c r="AH624" s="69">
        <f t="shared" si="27"/>
        <v>559</v>
      </c>
    </row>
    <row r="625">
      <c r="B625" s="116" t="s">
        <v>1169</v>
      </c>
      <c r="C625" s="116" t="s">
        <v>1170</v>
      </c>
      <c r="D625" s="32">
        <v>430.0</v>
      </c>
      <c r="E625" s="62">
        <f t="shared" si="28"/>
        <v>434.3</v>
      </c>
      <c r="F625" s="68">
        <f t="shared" si="1"/>
        <v>438.6</v>
      </c>
      <c r="G625" s="68">
        <f t="shared" si="2"/>
        <v>442.9</v>
      </c>
      <c r="H625" s="69">
        <f t="shared" si="3"/>
        <v>447.2</v>
      </c>
      <c r="I625" s="69">
        <f t="shared" si="4"/>
        <v>451.5</v>
      </c>
      <c r="J625" s="69">
        <f t="shared" si="5"/>
        <v>455.8</v>
      </c>
      <c r="K625" s="69">
        <f t="shared" si="6"/>
        <v>460.1</v>
      </c>
      <c r="L625" s="69">
        <f t="array" ref="L625">D625*1.08</f>
        <v>464.4</v>
      </c>
      <c r="M625" s="69">
        <f t="shared" si="7"/>
        <v>468.7</v>
      </c>
      <c r="N625" s="69">
        <f t="array" ref="N625">D625*1.1</f>
        <v>473</v>
      </c>
      <c r="O625" s="69">
        <f t="shared" si="8"/>
        <v>477.3</v>
      </c>
      <c r="P625" s="69">
        <f t="shared" si="9"/>
        <v>481.6</v>
      </c>
      <c r="Q625" s="69">
        <f t="shared" si="10"/>
        <v>485.9</v>
      </c>
      <c r="R625" s="69">
        <f t="shared" si="11"/>
        <v>490.2</v>
      </c>
      <c r="S625" s="69">
        <f t="shared" si="12"/>
        <v>494.5</v>
      </c>
      <c r="T625" s="69">
        <f t="shared" si="13"/>
        <v>498.8</v>
      </c>
      <c r="U625" s="69">
        <f t="shared" si="14"/>
        <v>503.1</v>
      </c>
      <c r="V625" s="69">
        <f t="shared" si="15"/>
        <v>507.4</v>
      </c>
      <c r="W625" s="69">
        <f t="shared" si="16"/>
        <v>511.7</v>
      </c>
      <c r="X625" s="69">
        <f t="shared" si="17"/>
        <v>516</v>
      </c>
      <c r="Y625" s="69">
        <f t="shared" si="18"/>
        <v>520.3</v>
      </c>
      <c r="Z625" s="69">
        <f t="shared" si="19"/>
        <v>524.6</v>
      </c>
      <c r="AA625" s="69">
        <f t="shared" si="20"/>
        <v>528.9</v>
      </c>
      <c r="AB625" s="69">
        <f t="shared" si="21"/>
        <v>533.2</v>
      </c>
      <c r="AC625" s="69">
        <f t="shared" si="22"/>
        <v>537.5</v>
      </c>
      <c r="AD625" s="69">
        <f t="shared" si="23"/>
        <v>541.8</v>
      </c>
      <c r="AE625" s="69">
        <f t="shared" si="24"/>
        <v>546.1</v>
      </c>
      <c r="AF625" s="69">
        <f t="shared" si="25"/>
        <v>550.4</v>
      </c>
      <c r="AG625" s="69">
        <f t="shared" si="26"/>
        <v>554.7</v>
      </c>
      <c r="AH625" s="69">
        <f t="shared" si="27"/>
        <v>559</v>
      </c>
    </row>
    <row r="626">
      <c r="B626" s="116" t="s">
        <v>1171</v>
      </c>
      <c r="C626" s="116" t="s">
        <v>1172</v>
      </c>
      <c r="D626" s="32">
        <v>430.0</v>
      </c>
      <c r="E626" s="62">
        <f t="shared" si="28"/>
        <v>434.3</v>
      </c>
      <c r="F626" s="68">
        <f t="shared" si="1"/>
        <v>438.6</v>
      </c>
      <c r="G626" s="68">
        <f t="shared" si="2"/>
        <v>442.9</v>
      </c>
      <c r="H626" s="69">
        <f t="shared" si="3"/>
        <v>447.2</v>
      </c>
      <c r="I626" s="69">
        <f t="shared" si="4"/>
        <v>451.5</v>
      </c>
      <c r="J626" s="69">
        <f t="shared" si="5"/>
        <v>455.8</v>
      </c>
      <c r="K626" s="69">
        <f t="shared" si="6"/>
        <v>460.1</v>
      </c>
      <c r="L626" s="69">
        <f t="array" ref="L626">D626*1.08</f>
        <v>464.4</v>
      </c>
      <c r="M626" s="69">
        <f t="shared" si="7"/>
        <v>468.7</v>
      </c>
      <c r="N626" s="69">
        <f t="array" ref="N626">D626*1.1</f>
        <v>473</v>
      </c>
      <c r="O626" s="69">
        <f t="shared" si="8"/>
        <v>477.3</v>
      </c>
      <c r="P626" s="69">
        <f t="shared" si="9"/>
        <v>481.6</v>
      </c>
      <c r="Q626" s="69">
        <f t="shared" si="10"/>
        <v>485.9</v>
      </c>
      <c r="R626" s="69">
        <f t="shared" si="11"/>
        <v>490.2</v>
      </c>
      <c r="S626" s="69">
        <f t="shared" si="12"/>
        <v>494.5</v>
      </c>
      <c r="T626" s="69">
        <f t="shared" si="13"/>
        <v>498.8</v>
      </c>
      <c r="U626" s="69">
        <f t="shared" si="14"/>
        <v>503.1</v>
      </c>
      <c r="V626" s="69">
        <f t="shared" si="15"/>
        <v>507.4</v>
      </c>
      <c r="W626" s="69">
        <f t="shared" si="16"/>
        <v>511.7</v>
      </c>
      <c r="X626" s="69">
        <f t="shared" si="17"/>
        <v>516</v>
      </c>
      <c r="Y626" s="69">
        <f t="shared" si="18"/>
        <v>520.3</v>
      </c>
      <c r="Z626" s="69">
        <f t="shared" si="19"/>
        <v>524.6</v>
      </c>
      <c r="AA626" s="69">
        <f t="shared" si="20"/>
        <v>528.9</v>
      </c>
      <c r="AB626" s="69">
        <f t="shared" si="21"/>
        <v>533.2</v>
      </c>
      <c r="AC626" s="69">
        <f t="shared" si="22"/>
        <v>537.5</v>
      </c>
      <c r="AD626" s="69">
        <f t="shared" si="23"/>
        <v>541.8</v>
      </c>
      <c r="AE626" s="69">
        <f t="shared" si="24"/>
        <v>546.1</v>
      </c>
      <c r="AF626" s="69">
        <f t="shared" si="25"/>
        <v>550.4</v>
      </c>
      <c r="AG626" s="69">
        <f t="shared" si="26"/>
        <v>554.7</v>
      </c>
      <c r="AH626" s="69">
        <f t="shared" si="27"/>
        <v>559</v>
      </c>
    </row>
    <row r="627">
      <c r="B627" s="116" t="s">
        <v>1173</v>
      </c>
      <c r="C627" s="116" t="s">
        <v>1174</v>
      </c>
      <c r="D627" s="32">
        <v>430.0</v>
      </c>
      <c r="E627" s="62">
        <f t="shared" si="28"/>
        <v>434.3</v>
      </c>
      <c r="F627" s="68">
        <f t="shared" si="1"/>
        <v>438.6</v>
      </c>
      <c r="G627" s="68">
        <f t="shared" si="2"/>
        <v>442.9</v>
      </c>
      <c r="H627" s="69">
        <f t="shared" si="3"/>
        <v>447.2</v>
      </c>
      <c r="I627" s="69">
        <f t="shared" si="4"/>
        <v>451.5</v>
      </c>
      <c r="J627" s="69">
        <f t="shared" si="5"/>
        <v>455.8</v>
      </c>
      <c r="K627" s="69">
        <f t="shared" si="6"/>
        <v>460.1</v>
      </c>
      <c r="L627" s="69">
        <f t="array" ref="L627">D627*1.08</f>
        <v>464.4</v>
      </c>
      <c r="M627" s="69">
        <f t="shared" si="7"/>
        <v>468.7</v>
      </c>
      <c r="N627" s="69">
        <f t="array" ref="N627">D627*1.1</f>
        <v>473</v>
      </c>
      <c r="O627" s="69">
        <f t="shared" si="8"/>
        <v>477.3</v>
      </c>
      <c r="P627" s="69">
        <f t="shared" si="9"/>
        <v>481.6</v>
      </c>
      <c r="Q627" s="69">
        <f t="shared" si="10"/>
        <v>485.9</v>
      </c>
      <c r="R627" s="69">
        <f t="shared" si="11"/>
        <v>490.2</v>
      </c>
      <c r="S627" s="69">
        <f t="shared" si="12"/>
        <v>494.5</v>
      </c>
      <c r="T627" s="69">
        <f t="shared" si="13"/>
        <v>498.8</v>
      </c>
      <c r="U627" s="69">
        <f t="shared" si="14"/>
        <v>503.1</v>
      </c>
      <c r="V627" s="69">
        <f t="shared" si="15"/>
        <v>507.4</v>
      </c>
      <c r="W627" s="69">
        <f t="shared" si="16"/>
        <v>511.7</v>
      </c>
      <c r="X627" s="69">
        <f t="shared" si="17"/>
        <v>516</v>
      </c>
      <c r="Y627" s="69">
        <f t="shared" si="18"/>
        <v>520.3</v>
      </c>
      <c r="Z627" s="69">
        <f t="shared" si="19"/>
        <v>524.6</v>
      </c>
      <c r="AA627" s="69">
        <f t="shared" si="20"/>
        <v>528.9</v>
      </c>
      <c r="AB627" s="69">
        <f t="shared" si="21"/>
        <v>533.2</v>
      </c>
      <c r="AC627" s="69">
        <f t="shared" si="22"/>
        <v>537.5</v>
      </c>
      <c r="AD627" s="69">
        <f t="shared" si="23"/>
        <v>541.8</v>
      </c>
      <c r="AE627" s="69">
        <f t="shared" si="24"/>
        <v>546.1</v>
      </c>
      <c r="AF627" s="69">
        <f t="shared" si="25"/>
        <v>550.4</v>
      </c>
      <c r="AG627" s="69">
        <f t="shared" si="26"/>
        <v>554.7</v>
      </c>
      <c r="AH627" s="69">
        <f t="shared" si="27"/>
        <v>559</v>
      </c>
    </row>
    <row r="628">
      <c r="B628" s="116" t="s">
        <v>1175</v>
      </c>
      <c r="C628" s="116" t="s">
        <v>1176</v>
      </c>
      <c r="D628" s="32">
        <v>430.0</v>
      </c>
      <c r="E628" s="62">
        <f t="shared" si="28"/>
        <v>434.3</v>
      </c>
      <c r="F628" s="68">
        <f t="shared" si="1"/>
        <v>438.6</v>
      </c>
      <c r="G628" s="68">
        <f t="shared" si="2"/>
        <v>442.9</v>
      </c>
      <c r="H628" s="69">
        <f t="shared" si="3"/>
        <v>447.2</v>
      </c>
      <c r="I628" s="69">
        <f t="shared" si="4"/>
        <v>451.5</v>
      </c>
      <c r="J628" s="69">
        <f t="shared" si="5"/>
        <v>455.8</v>
      </c>
      <c r="K628" s="69">
        <f t="shared" si="6"/>
        <v>460.1</v>
      </c>
      <c r="L628" s="69">
        <f t="array" ref="L628">D628*1.08</f>
        <v>464.4</v>
      </c>
      <c r="M628" s="69">
        <f t="shared" si="7"/>
        <v>468.7</v>
      </c>
      <c r="N628" s="69">
        <f t="array" ref="N628">D628*1.1</f>
        <v>473</v>
      </c>
      <c r="O628" s="69">
        <f t="shared" si="8"/>
        <v>477.3</v>
      </c>
      <c r="P628" s="69">
        <f t="shared" si="9"/>
        <v>481.6</v>
      </c>
      <c r="Q628" s="69">
        <f t="shared" si="10"/>
        <v>485.9</v>
      </c>
      <c r="R628" s="69">
        <f t="shared" si="11"/>
        <v>490.2</v>
      </c>
      <c r="S628" s="69">
        <f t="shared" si="12"/>
        <v>494.5</v>
      </c>
      <c r="T628" s="69">
        <f t="shared" si="13"/>
        <v>498.8</v>
      </c>
      <c r="U628" s="69">
        <f t="shared" si="14"/>
        <v>503.1</v>
      </c>
      <c r="V628" s="69">
        <f t="shared" si="15"/>
        <v>507.4</v>
      </c>
      <c r="W628" s="69">
        <f t="shared" si="16"/>
        <v>511.7</v>
      </c>
      <c r="X628" s="69">
        <f t="shared" si="17"/>
        <v>516</v>
      </c>
      <c r="Y628" s="69">
        <f t="shared" si="18"/>
        <v>520.3</v>
      </c>
      <c r="Z628" s="69">
        <f t="shared" si="19"/>
        <v>524.6</v>
      </c>
      <c r="AA628" s="69">
        <f t="shared" si="20"/>
        <v>528.9</v>
      </c>
      <c r="AB628" s="69">
        <f t="shared" si="21"/>
        <v>533.2</v>
      </c>
      <c r="AC628" s="69">
        <f t="shared" si="22"/>
        <v>537.5</v>
      </c>
      <c r="AD628" s="69">
        <f t="shared" si="23"/>
        <v>541.8</v>
      </c>
      <c r="AE628" s="69">
        <f t="shared" si="24"/>
        <v>546.1</v>
      </c>
      <c r="AF628" s="69">
        <f t="shared" si="25"/>
        <v>550.4</v>
      </c>
      <c r="AG628" s="69">
        <f t="shared" si="26"/>
        <v>554.7</v>
      </c>
      <c r="AH628" s="69">
        <f t="shared" si="27"/>
        <v>559</v>
      </c>
    </row>
    <row r="629">
      <c r="B629" s="116" t="s">
        <v>1177</v>
      </c>
      <c r="C629" s="116" t="s">
        <v>1178</v>
      </c>
      <c r="D629" s="32">
        <v>430.0</v>
      </c>
      <c r="E629" s="62">
        <f t="shared" si="28"/>
        <v>434.3</v>
      </c>
      <c r="F629" s="68">
        <f t="shared" si="1"/>
        <v>438.6</v>
      </c>
      <c r="G629" s="68">
        <f t="shared" si="2"/>
        <v>442.9</v>
      </c>
      <c r="H629" s="69">
        <f t="shared" si="3"/>
        <v>447.2</v>
      </c>
      <c r="I629" s="69">
        <f t="shared" si="4"/>
        <v>451.5</v>
      </c>
      <c r="J629" s="69">
        <f t="shared" si="5"/>
        <v>455.8</v>
      </c>
      <c r="K629" s="69">
        <f t="shared" si="6"/>
        <v>460.1</v>
      </c>
      <c r="L629" s="69">
        <f t="array" ref="L629">D629*1.08</f>
        <v>464.4</v>
      </c>
      <c r="M629" s="69">
        <f t="shared" si="7"/>
        <v>468.7</v>
      </c>
      <c r="N629" s="69">
        <f t="array" ref="N629">D629*1.1</f>
        <v>473</v>
      </c>
      <c r="O629" s="69">
        <f t="shared" si="8"/>
        <v>477.3</v>
      </c>
      <c r="P629" s="69">
        <f t="shared" si="9"/>
        <v>481.6</v>
      </c>
      <c r="Q629" s="69">
        <f t="shared" si="10"/>
        <v>485.9</v>
      </c>
      <c r="R629" s="69">
        <f t="shared" si="11"/>
        <v>490.2</v>
      </c>
      <c r="S629" s="69">
        <f t="shared" si="12"/>
        <v>494.5</v>
      </c>
      <c r="T629" s="69">
        <f t="shared" si="13"/>
        <v>498.8</v>
      </c>
      <c r="U629" s="69">
        <f t="shared" si="14"/>
        <v>503.1</v>
      </c>
      <c r="V629" s="69">
        <f t="shared" si="15"/>
        <v>507.4</v>
      </c>
      <c r="W629" s="69">
        <f t="shared" si="16"/>
        <v>511.7</v>
      </c>
      <c r="X629" s="69">
        <f t="shared" si="17"/>
        <v>516</v>
      </c>
      <c r="Y629" s="69">
        <f t="shared" si="18"/>
        <v>520.3</v>
      </c>
      <c r="Z629" s="69">
        <f t="shared" si="19"/>
        <v>524.6</v>
      </c>
      <c r="AA629" s="69">
        <f t="shared" si="20"/>
        <v>528.9</v>
      </c>
      <c r="AB629" s="69">
        <f t="shared" si="21"/>
        <v>533.2</v>
      </c>
      <c r="AC629" s="69">
        <f t="shared" si="22"/>
        <v>537.5</v>
      </c>
      <c r="AD629" s="69">
        <f t="shared" si="23"/>
        <v>541.8</v>
      </c>
      <c r="AE629" s="69">
        <f t="shared" si="24"/>
        <v>546.1</v>
      </c>
      <c r="AF629" s="69">
        <f t="shared" si="25"/>
        <v>550.4</v>
      </c>
      <c r="AG629" s="69">
        <f t="shared" si="26"/>
        <v>554.7</v>
      </c>
      <c r="AH629" s="69">
        <f t="shared" si="27"/>
        <v>559</v>
      </c>
    </row>
    <row r="630">
      <c r="B630" s="116" t="s">
        <v>1179</v>
      </c>
      <c r="C630" s="116" t="s">
        <v>1180</v>
      </c>
      <c r="D630" s="32">
        <v>360.0</v>
      </c>
      <c r="E630" s="62">
        <f t="shared" si="28"/>
        <v>363.6</v>
      </c>
      <c r="F630" s="68">
        <f t="shared" si="1"/>
        <v>367.2</v>
      </c>
      <c r="G630" s="68">
        <f t="shared" si="2"/>
        <v>370.8</v>
      </c>
      <c r="H630" s="69">
        <f t="shared" si="3"/>
        <v>374.4</v>
      </c>
      <c r="I630" s="69">
        <f t="shared" si="4"/>
        <v>378</v>
      </c>
      <c r="J630" s="69">
        <f t="shared" si="5"/>
        <v>381.6</v>
      </c>
      <c r="K630" s="69">
        <f t="shared" si="6"/>
        <v>385.2</v>
      </c>
      <c r="L630" s="69">
        <f t="array" ref="L630">D630*1.08</f>
        <v>388.8</v>
      </c>
      <c r="M630" s="69">
        <f t="shared" si="7"/>
        <v>392.4</v>
      </c>
      <c r="N630" s="69">
        <f t="array" ref="N630">D630*1.1</f>
        <v>396</v>
      </c>
      <c r="O630" s="69">
        <f t="shared" si="8"/>
        <v>399.6</v>
      </c>
      <c r="P630" s="69">
        <f t="shared" si="9"/>
        <v>403.2</v>
      </c>
      <c r="Q630" s="69">
        <f t="shared" si="10"/>
        <v>406.8</v>
      </c>
      <c r="R630" s="69">
        <f t="shared" si="11"/>
        <v>410.4</v>
      </c>
      <c r="S630" s="69">
        <f t="shared" si="12"/>
        <v>414</v>
      </c>
      <c r="T630" s="69">
        <f t="shared" si="13"/>
        <v>417.6</v>
      </c>
      <c r="U630" s="69">
        <f t="shared" si="14"/>
        <v>421.2</v>
      </c>
      <c r="V630" s="69">
        <f t="shared" si="15"/>
        <v>424.8</v>
      </c>
      <c r="W630" s="69">
        <f t="shared" si="16"/>
        <v>428.4</v>
      </c>
      <c r="X630" s="69">
        <f t="shared" si="17"/>
        <v>432</v>
      </c>
      <c r="Y630" s="69">
        <f t="shared" si="18"/>
        <v>435.6</v>
      </c>
      <c r="Z630" s="69">
        <f t="shared" si="19"/>
        <v>439.2</v>
      </c>
      <c r="AA630" s="69">
        <f t="shared" si="20"/>
        <v>442.8</v>
      </c>
      <c r="AB630" s="69">
        <f t="shared" si="21"/>
        <v>446.4</v>
      </c>
      <c r="AC630" s="69">
        <f t="shared" si="22"/>
        <v>450</v>
      </c>
      <c r="AD630" s="69">
        <f t="shared" si="23"/>
        <v>453.6</v>
      </c>
      <c r="AE630" s="69">
        <f t="shared" si="24"/>
        <v>457.2</v>
      </c>
      <c r="AF630" s="69">
        <f t="shared" si="25"/>
        <v>460.8</v>
      </c>
      <c r="AG630" s="69">
        <f t="shared" si="26"/>
        <v>464.4</v>
      </c>
      <c r="AH630" s="69">
        <f t="shared" si="27"/>
        <v>468</v>
      </c>
    </row>
    <row r="631">
      <c r="B631" s="116" t="s">
        <v>1181</v>
      </c>
      <c r="C631" s="116" t="s">
        <v>1182</v>
      </c>
      <c r="D631" s="32">
        <v>430.0</v>
      </c>
      <c r="E631" s="62">
        <f t="shared" si="28"/>
        <v>434.3</v>
      </c>
      <c r="F631" s="68">
        <f t="shared" si="1"/>
        <v>438.6</v>
      </c>
      <c r="G631" s="68">
        <f t="shared" si="2"/>
        <v>442.9</v>
      </c>
      <c r="H631" s="69">
        <f t="shared" si="3"/>
        <v>447.2</v>
      </c>
      <c r="I631" s="69">
        <f t="shared" si="4"/>
        <v>451.5</v>
      </c>
      <c r="J631" s="69">
        <f t="shared" si="5"/>
        <v>455.8</v>
      </c>
      <c r="K631" s="69">
        <f t="shared" si="6"/>
        <v>460.1</v>
      </c>
      <c r="L631" s="69">
        <f t="array" ref="L631">D631*1.08</f>
        <v>464.4</v>
      </c>
      <c r="M631" s="69">
        <f t="shared" si="7"/>
        <v>468.7</v>
      </c>
      <c r="N631" s="69">
        <f t="array" ref="N631">D631*1.1</f>
        <v>473</v>
      </c>
      <c r="O631" s="69">
        <f t="shared" si="8"/>
        <v>477.3</v>
      </c>
      <c r="P631" s="69">
        <f t="shared" si="9"/>
        <v>481.6</v>
      </c>
      <c r="Q631" s="69">
        <f t="shared" si="10"/>
        <v>485.9</v>
      </c>
      <c r="R631" s="69">
        <f t="shared" si="11"/>
        <v>490.2</v>
      </c>
      <c r="S631" s="69">
        <f t="shared" si="12"/>
        <v>494.5</v>
      </c>
      <c r="T631" s="69">
        <f t="shared" si="13"/>
        <v>498.8</v>
      </c>
      <c r="U631" s="69">
        <f t="shared" si="14"/>
        <v>503.1</v>
      </c>
      <c r="V631" s="69">
        <f t="shared" si="15"/>
        <v>507.4</v>
      </c>
      <c r="W631" s="69">
        <f t="shared" si="16"/>
        <v>511.7</v>
      </c>
      <c r="X631" s="69">
        <f t="shared" si="17"/>
        <v>516</v>
      </c>
      <c r="Y631" s="69">
        <f t="shared" si="18"/>
        <v>520.3</v>
      </c>
      <c r="Z631" s="69">
        <f t="shared" si="19"/>
        <v>524.6</v>
      </c>
      <c r="AA631" s="69">
        <f t="shared" si="20"/>
        <v>528.9</v>
      </c>
      <c r="AB631" s="69">
        <f t="shared" si="21"/>
        <v>533.2</v>
      </c>
      <c r="AC631" s="69">
        <f t="shared" si="22"/>
        <v>537.5</v>
      </c>
      <c r="AD631" s="69">
        <f t="shared" si="23"/>
        <v>541.8</v>
      </c>
      <c r="AE631" s="69">
        <f t="shared" si="24"/>
        <v>546.1</v>
      </c>
      <c r="AF631" s="69">
        <f t="shared" si="25"/>
        <v>550.4</v>
      </c>
      <c r="AG631" s="69">
        <f t="shared" si="26"/>
        <v>554.7</v>
      </c>
      <c r="AH631" s="69">
        <f t="shared" si="27"/>
        <v>559</v>
      </c>
    </row>
    <row r="632">
      <c r="B632" s="116" t="s">
        <v>1183</v>
      </c>
      <c r="C632" s="116" t="s">
        <v>1184</v>
      </c>
      <c r="D632" s="32">
        <v>430.0</v>
      </c>
      <c r="E632" s="62">
        <f t="shared" si="28"/>
        <v>434.3</v>
      </c>
      <c r="F632" s="68">
        <f t="shared" si="1"/>
        <v>438.6</v>
      </c>
      <c r="G632" s="68">
        <f t="shared" si="2"/>
        <v>442.9</v>
      </c>
      <c r="H632" s="69">
        <f t="shared" si="3"/>
        <v>447.2</v>
      </c>
      <c r="I632" s="69">
        <f t="shared" si="4"/>
        <v>451.5</v>
      </c>
      <c r="J632" s="69">
        <f t="shared" si="5"/>
        <v>455.8</v>
      </c>
      <c r="K632" s="69">
        <f t="shared" si="6"/>
        <v>460.1</v>
      </c>
      <c r="L632" s="69">
        <f t="array" ref="L632">D632*1.08</f>
        <v>464.4</v>
      </c>
      <c r="M632" s="69">
        <f t="shared" si="7"/>
        <v>468.7</v>
      </c>
      <c r="N632" s="69">
        <f t="array" ref="N632">D632*1.1</f>
        <v>473</v>
      </c>
      <c r="O632" s="69">
        <f t="shared" si="8"/>
        <v>477.3</v>
      </c>
      <c r="P632" s="69">
        <f t="shared" si="9"/>
        <v>481.6</v>
      </c>
      <c r="Q632" s="69">
        <f t="shared" si="10"/>
        <v>485.9</v>
      </c>
      <c r="R632" s="69">
        <f t="shared" si="11"/>
        <v>490.2</v>
      </c>
      <c r="S632" s="69">
        <f t="shared" si="12"/>
        <v>494.5</v>
      </c>
      <c r="T632" s="69">
        <f t="shared" si="13"/>
        <v>498.8</v>
      </c>
      <c r="U632" s="69">
        <f t="shared" si="14"/>
        <v>503.1</v>
      </c>
      <c r="V632" s="69">
        <f t="shared" si="15"/>
        <v>507.4</v>
      </c>
      <c r="W632" s="69">
        <f t="shared" si="16"/>
        <v>511.7</v>
      </c>
      <c r="X632" s="69">
        <f t="shared" si="17"/>
        <v>516</v>
      </c>
      <c r="Y632" s="69">
        <f t="shared" si="18"/>
        <v>520.3</v>
      </c>
      <c r="Z632" s="69">
        <f t="shared" si="19"/>
        <v>524.6</v>
      </c>
      <c r="AA632" s="69">
        <f t="shared" si="20"/>
        <v>528.9</v>
      </c>
      <c r="AB632" s="69">
        <f t="shared" si="21"/>
        <v>533.2</v>
      </c>
      <c r="AC632" s="69">
        <f t="shared" si="22"/>
        <v>537.5</v>
      </c>
      <c r="AD632" s="69">
        <f t="shared" si="23"/>
        <v>541.8</v>
      </c>
      <c r="AE632" s="69">
        <f t="shared" si="24"/>
        <v>546.1</v>
      </c>
      <c r="AF632" s="69">
        <f t="shared" si="25"/>
        <v>550.4</v>
      </c>
      <c r="AG632" s="69">
        <f t="shared" si="26"/>
        <v>554.7</v>
      </c>
      <c r="AH632" s="69">
        <f t="shared" si="27"/>
        <v>559</v>
      </c>
    </row>
    <row r="633">
      <c r="B633" s="116" t="s">
        <v>1185</v>
      </c>
      <c r="C633" s="116" t="s">
        <v>1186</v>
      </c>
      <c r="D633" s="32">
        <v>430.0</v>
      </c>
      <c r="E633" s="62">
        <f t="shared" si="28"/>
        <v>434.3</v>
      </c>
      <c r="F633" s="68">
        <f t="shared" si="1"/>
        <v>438.6</v>
      </c>
      <c r="G633" s="68">
        <f t="shared" si="2"/>
        <v>442.9</v>
      </c>
      <c r="H633" s="69">
        <f t="shared" si="3"/>
        <v>447.2</v>
      </c>
      <c r="I633" s="69">
        <f t="shared" si="4"/>
        <v>451.5</v>
      </c>
      <c r="J633" s="69">
        <f t="shared" si="5"/>
        <v>455.8</v>
      </c>
      <c r="K633" s="69">
        <f t="shared" si="6"/>
        <v>460.1</v>
      </c>
      <c r="L633" s="69">
        <f t="array" ref="L633">D633*1.08</f>
        <v>464.4</v>
      </c>
      <c r="M633" s="69">
        <f t="shared" si="7"/>
        <v>468.7</v>
      </c>
      <c r="N633" s="69">
        <f t="array" ref="N633">D633*1.1</f>
        <v>473</v>
      </c>
      <c r="O633" s="69">
        <f t="shared" si="8"/>
        <v>477.3</v>
      </c>
      <c r="P633" s="69">
        <f t="shared" si="9"/>
        <v>481.6</v>
      </c>
      <c r="Q633" s="69">
        <f t="shared" si="10"/>
        <v>485.9</v>
      </c>
      <c r="R633" s="69">
        <f t="shared" si="11"/>
        <v>490.2</v>
      </c>
      <c r="S633" s="69">
        <f t="shared" si="12"/>
        <v>494.5</v>
      </c>
      <c r="T633" s="69">
        <f t="shared" si="13"/>
        <v>498.8</v>
      </c>
      <c r="U633" s="69">
        <f t="shared" si="14"/>
        <v>503.1</v>
      </c>
      <c r="V633" s="69">
        <f t="shared" si="15"/>
        <v>507.4</v>
      </c>
      <c r="W633" s="69">
        <f t="shared" si="16"/>
        <v>511.7</v>
      </c>
      <c r="X633" s="69">
        <f t="shared" si="17"/>
        <v>516</v>
      </c>
      <c r="Y633" s="69">
        <f t="shared" si="18"/>
        <v>520.3</v>
      </c>
      <c r="Z633" s="69">
        <f t="shared" si="19"/>
        <v>524.6</v>
      </c>
      <c r="AA633" s="69">
        <f t="shared" si="20"/>
        <v>528.9</v>
      </c>
      <c r="AB633" s="69">
        <f t="shared" si="21"/>
        <v>533.2</v>
      </c>
      <c r="AC633" s="69">
        <f t="shared" si="22"/>
        <v>537.5</v>
      </c>
      <c r="AD633" s="69">
        <f t="shared" si="23"/>
        <v>541.8</v>
      </c>
      <c r="AE633" s="69">
        <f t="shared" si="24"/>
        <v>546.1</v>
      </c>
      <c r="AF633" s="69">
        <f t="shared" si="25"/>
        <v>550.4</v>
      </c>
      <c r="AG633" s="69">
        <f t="shared" si="26"/>
        <v>554.7</v>
      </c>
      <c r="AH633" s="69">
        <f t="shared" si="27"/>
        <v>559</v>
      </c>
    </row>
    <row r="634">
      <c r="B634" s="116" t="s">
        <v>1187</v>
      </c>
      <c r="C634" s="116" t="s">
        <v>1188</v>
      </c>
      <c r="D634" s="32">
        <v>430.0</v>
      </c>
      <c r="E634" s="62">
        <f t="shared" si="28"/>
        <v>434.3</v>
      </c>
      <c r="F634" s="68">
        <f t="shared" si="1"/>
        <v>438.6</v>
      </c>
      <c r="G634" s="68">
        <f t="shared" si="2"/>
        <v>442.9</v>
      </c>
      <c r="H634" s="69">
        <f t="shared" si="3"/>
        <v>447.2</v>
      </c>
      <c r="I634" s="69">
        <f t="shared" si="4"/>
        <v>451.5</v>
      </c>
      <c r="J634" s="69">
        <f t="shared" si="5"/>
        <v>455.8</v>
      </c>
      <c r="K634" s="69">
        <f t="shared" si="6"/>
        <v>460.1</v>
      </c>
      <c r="L634" s="69">
        <f t="array" ref="L634">D634*1.08</f>
        <v>464.4</v>
      </c>
      <c r="M634" s="69">
        <f t="shared" si="7"/>
        <v>468.7</v>
      </c>
      <c r="N634" s="69">
        <f t="array" ref="N634">D634*1.1</f>
        <v>473</v>
      </c>
      <c r="O634" s="69">
        <f t="shared" si="8"/>
        <v>477.3</v>
      </c>
      <c r="P634" s="69">
        <f t="shared" si="9"/>
        <v>481.6</v>
      </c>
      <c r="Q634" s="69">
        <f t="shared" si="10"/>
        <v>485.9</v>
      </c>
      <c r="R634" s="69">
        <f t="shared" si="11"/>
        <v>490.2</v>
      </c>
      <c r="S634" s="69">
        <f t="shared" si="12"/>
        <v>494.5</v>
      </c>
      <c r="T634" s="69">
        <f t="shared" si="13"/>
        <v>498.8</v>
      </c>
      <c r="U634" s="69">
        <f t="shared" si="14"/>
        <v>503.1</v>
      </c>
      <c r="V634" s="69">
        <f t="shared" si="15"/>
        <v>507.4</v>
      </c>
      <c r="W634" s="69">
        <f t="shared" si="16"/>
        <v>511.7</v>
      </c>
      <c r="X634" s="69">
        <f t="shared" si="17"/>
        <v>516</v>
      </c>
      <c r="Y634" s="69">
        <f t="shared" si="18"/>
        <v>520.3</v>
      </c>
      <c r="Z634" s="69">
        <f t="shared" si="19"/>
        <v>524.6</v>
      </c>
      <c r="AA634" s="69">
        <f t="shared" si="20"/>
        <v>528.9</v>
      </c>
      <c r="AB634" s="69">
        <f t="shared" si="21"/>
        <v>533.2</v>
      </c>
      <c r="AC634" s="69">
        <f t="shared" si="22"/>
        <v>537.5</v>
      </c>
      <c r="AD634" s="69">
        <f t="shared" si="23"/>
        <v>541.8</v>
      </c>
      <c r="AE634" s="69">
        <f t="shared" si="24"/>
        <v>546.1</v>
      </c>
      <c r="AF634" s="69">
        <f t="shared" si="25"/>
        <v>550.4</v>
      </c>
      <c r="AG634" s="69">
        <f t="shared" si="26"/>
        <v>554.7</v>
      </c>
      <c r="AH634" s="69">
        <f t="shared" si="27"/>
        <v>559</v>
      </c>
    </row>
    <row r="635">
      <c r="B635" s="116" t="s">
        <v>1189</v>
      </c>
      <c r="C635" s="116" t="s">
        <v>1190</v>
      </c>
      <c r="D635" s="32">
        <v>430.0</v>
      </c>
      <c r="E635" s="62">
        <f t="shared" si="28"/>
        <v>434.3</v>
      </c>
      <c r="F635" s="68">
        <f t="shared" si="1"/>
        <v>438.6</v>
      </c>
      <c r="G635" s="68">
        <f t="shared" si="2"/>
        <v>442.9</v>
      </c>
      <c r="H635" s="69">
        <f t="shared" si="3"/>
        <v>447.2</v>
      </c>
      <c r="I635" s="69">
        <f t="shared" si="4"/>
        <v>451.5</v>
      </c>
      <c r="J635" s="69">
        <f t="shared" si="5"/>
        <v>455.8</v>
      </c>
      <c r="K635" s="69">
        <f t="shared" si="6"/>
        <v>460.1</v>
      </c>
      <c r="L635" s="69">
        <f t="array" ref="L635">D635*1.08</f>
        <v>464.4</v>
      </c>
      <c r="M635" s="69">
        <f t="shared" si="7"/>
        <v>468.7</v>
      </c>
      <c r="N635" s="69">
        <f t="array" ref="N635">D635*1.1</f>
        <v>473</v>
      </c>
      <c r="O635" s="69">
        <f t="shared" si="8"/>
        <v>477.3</v>
      </c>
      <c r="P635" s="69">
        <f t="shared" si="9"/>
        <v>481.6</v>
      </c>
      <c r="Q635" s="69">
        <f t="shared" si="10"/>
        <v>485.9</v>
      </c>
      <c r="R635" s="69">
        <f t="shared" si="11"/>
        <v>490.2</v>
      </c>
      <c r="S635" s="69">
        <f t="shared" si="12"/>
        <v>494.5</v>
      </c>
      <c r="T635" s="69">
        <f t="shared" si="13"/>
        <v>498.8</v>
      </c>
      <c r="U635" s="69">
        <f t="shared" si="14"/>
        <v>503.1</v>
      </c>
      <c r="V635" s="69">
        <f t="shared" si="15"/>
        <v>507.4</v>
      </c>
      <c r="W635" s="69">
        <f t="shared" si="16"/>
        <v>511.7</v>
      </c>
      <c r="X635" s="69">
        <f t="shared" si="17"/>
        <v>516</v>
      </c>
      <c r="Y635" s="69">
        <f t="shared" si="18"/>
        <v>520.3</v>
      </c>
      <c r="Z635" s="69">
        <f t="shared" si="19"/>
        <v>524.6</v>
      </c>
      <c r="AA635" s="69">
        <f t="shared" si="20"/>
        <v>528.9</v>
      </c>
      <c r="AB635" s="69">
        <f t="shared" si="21"/>
        <v>533.2</v>
      </c>
      <c r="AC635" s="69">
        <f t="shared" si="22"/>
        <v>537.5</v>
      </c>
      <c r="AD635" s="69">
        <f t="shared" si="23"/>
        <v>541.8</v>
      </c>
      <c r="AE635" s="69">
        <f t="shared" si="24"/>
        <v>546.1</v>
      </c>
      <c r="AF635" s="69">
        <f t="shared" si="25"/>
        <v>550.4</v>
      </c>
      <c r="AG635" s="69">
        <f t="shared" si="26"/>
        <v>554.7</v>
      </c>
      <c r="AH635" s="69">
        <f t="shared" si="27"/>
        <v>559</v>
      </c>
    </row>
    <row r="636">
      <c r="B636" s="116" t="s">
        <v>1191</v>
      </c>
      <c r="C636" s="116" t="s">
        <v>1192</v>
      </c>
      <c r="D636" s="32">
        <v>430.0</v>
      </c>
      <c r="E636" s="62">
        <f t="shared" si="28"/>
        <v>434.3</v>
      </c>
      <c r="F636" s="68">
        <f t="shared" si="1"/>
        <v>438.6</v>
      </c>
      <c r="G636" s="68">
        <f t="shared" si="2"/>
        <v>442.9</v>
      </c>
      <c r="H636" s="69">
        <f t="shared" si="3"/>
        <v>447.2</v>
      </c>
      <c r="I636" s="69">
        <f t="shared" si="4"/>
        <v>451.5</v>
      </c>
      <c r="J636" s="69">
        <f t="shared" si="5"/>
        <v>455.8</v>
      </c>
      <c r="K636" s="69">
        <f t="shared" si="6"/>
        <v>460.1</v>
      </c>
      <c r="L636" s="69">
        <f t="array" ref="L636">D636*1.08</f>
        <v>464.4</v>
      </c>
      <c r="M636" s="69">
        <f t="shared" si="7"/>
        <v>468.7</v>
      </c>
      <c r="N636" s="69">
        <f t="array" ref="N636">D636*1.1</f>
        <v>473</v>
      </c>
      <c r="O636" s="69">
        <f t="shared" si="8"/>
        <v>477.3</v>
      </c>
      <c r="P636" s="69">
        <f t="shared" si="9"/>
        <v>481.6</v>
      </c>
      <c r="Q636" s="69">
        <f t="shared" si="10"/>
        <v>485.9</v>
      </c>
      <c r="R636" s="69">
        <f t="shared" si="11"/>
        <v>490.2</v>
      </c>
      <c r="S636" s="69">
        <f t="shared" si="12"/>
        <v>494.5</v>
      </c>
      <c r="T636" s="69">
        <f t="shared" si="13"/>
        <v>498.8</v>
      </c>
      <c r="U636" s="69">
        <f t="shared" si="14"/>
        <v>503.1</v>
      </c>
      <c r="V636" s="69">
        <f t="shared" si="15"/>
        <v>507.4</v>
      </c>
      <c r="W636" s="69">
        <f t="shared" si="16"/>
        <v>511.7</v>
      </c>
      <c r="X636" s="69">
        <f t="shared" si="17"/>
        <v>516</v>
      </c>
      <c r="Y636" s="69">
        <f t="shared" si="18"/>
        <v>520.3</v>
      </c>
      <c r="Z636" s="69">
        <f t="shared" si="19"/>
        <v>524.6</v>
      </c>
      <c r="AA636" s="69">
        <f t="shared" si="20"/>
        <v>528.9</v>
      </c>
      <c r="AB636" s="69">
        <f t="shared" si="21"/>
        <v>533.2</v>
      </c>
      <c r="AC636" s="69">
        <f t="shared" si="22"/>
        <v>537.5</v>
      </c>
      <c r="AD636" s="69">
        <f t="shared" si="23"/>
        <v>541.8</v>
      </c>
      <c r="AE636" s="69">
        <f t="shared" si="24"/>
        <v>546.1</v>
      </c>
      <c r="AF636" s="69">
        <f t="shared" si="25"/>
        <v>550.4</v>
      </c>
      <c r="AG636" s="69">
        <f t="shared" si="26"/>
        <v>554.7</v>
      </c>
      <c r="AH636" s="69">
        <f t="shared" si="27"/>
        <v>559</v>
      </c>
    </row>
    <row r="637">
      <c r="B637" s="116" t="s">
        <v>1193</v>
      </c>
      <c r="C637" s="116" t="s">
        <v>1194</v>
      </c>
      <c r="D637" s="32">
        <v>360.0</v>
      </c>
      <c r="E637" s="62">
        <f t="shared" si="28"/>
        <v>363.6</v>
      </c>
      <c r="F637" s="68">
        <f t="shared" si="1"/>
        <v>367.2</v>
      </c>
      <c r="G637" s="68">
        <f t="shared" si="2"/>
        <v>370.8</v>
      </c>
      <c r="H637" s="69">
        <f t="shared" si="3"/>
        <v>374.4</v>
      </c>
      <c r="I637" s="69">
        <f t="shared" si="4"/>
        <v>378</v>
      </c>
      <c r="J637" s="69">
        <f t="shared" si="5"/>
        <v>381.6</v>
      </c>
      <c r="K637" s="69">
        <f t="shared" si="6"/>
        <v>385.2</v>
      </c>
      <c r="L637" s="69">
        <f t="array" ref="L637">D637*1.08</f>
        <v>388.8</v>
      </c>
      <c r="M637" s="69">
        <f t="shared" si="7"/>
        <v>392.4</v>
      </c>
      <c r="N637" s="69">
        <f t="array" ref="N637">D637*1.1</f>
        <v>396</v>
      </c>
      <c r="O637" s="69">
        <f t="shared" si="8"/>
        <v>399.6</v>
      </c>
      <c r="P637" s="69">
        <f t="shared" si="9"/>
        <v>403.2</v>
      </c>
      <c r="Q637" s="69">
        <f t="shared" si="10"/>
        <v>406.8</v>
      </c>
      <c r="R637" s="69">
        <f t="shared" si="11"/>
        <v>410.4</v>
      </c>
      <c r="S637" s="69">
        <f t="shared" si="12"/>
        <v>414</v>
      </c>
      <c r="T637" s="69">
        <f t="shared" si="13"/>
        <v>417.6</v>
      </c>
      <c r="U637" s="69">
        <f t="shared" si="14"/>
        <v>421.2</v>
      </c>
      <c r="V637" s="69">
        <f t="shared" si="15"/>
        <v>424.8</v>
      </c>
      <c r="W637" s="69">
        <f t="shared" si="16"/>
        <v>428.4</v>
      </c>
      <c r="X637" s="69">
        <f t="shared" si="17"/>
        <v>432</v>
      </c>
      <c r="Y637" s="69">
        <f t="shared" si="18"/>
        <v>435.6</v>
      </c>
      <c r="Z637" s="69">
        <f t="shared" si="19"/>
        <v>439.2</v>
      </c>
      <c r="AA637" s="69">
        <f t="shared" si="20"/>
        <v>442.8</v>
      </c>
      <c r="AB637" s="69">
        <f t="shared" si="21"/>
        <v>446.4</v>
      </c>
      <c r="AC637" s="69">
        <f t="shared" si="22"/>
        <v>450</v>
      </c>
      <c r="AD637" s="69">
        <f t="shared" si="23"/>
        <v>453.6</v>
      </c>
      <c r="AE637" s="69">
        <f t="shared" si="24"/>
        <v>457.2</v>
      </c>
      <c r="AF637" s="69">
        <f t="shared" si="25"/>
        <v>460.8</v>
      </c>
      <c r="AG637" s="69">
        <f t="shared" si="26"/>
        <v>464.4</v>
      </c>
      <c r="AH637" s="69">
        <f t="shared" si="27"/>
        <v>468</v>
      </c>
    </row>
    <row r="638">
      <c r="B638" s="116"/>
      <c r="C638" s="116" t="s">
        <v>1195</v>
      </c>
      <c r="D638" s="32">
        <v>0.0</v>
      </c>
      <c r="E638" s="62">
        <f t="shared" si="28"/>
        <v>0</v>
      </c>
      <c r="F638" s="68">
        <f t="shared" si="1"/>
        <v>0</v>
      </c>
      <c r="G638" s="68">
        <f t="shared" si="2"/>
        <v>0</v>
      </c>
      <c r="H638" s="69">
        <f t="shared" si="3"/>
        <v>0</v>
      </c>
      <c r="I638" s="69">
        <f t="shared" si="4"/>
        <v>0</v>
      </c>
      <c r="J638" s="69">
        <f t="shared" si="5"/>
        <v>0</v>
      </c>
      <c r="K638" s="69">
        <f t="shared" si="6"/>
        <v>0</v>
      </c>
      <c r="L638" s="69">
        <f t="array" ref="L638">D638*1.08</f>
        <v>0</v>
      </c>
      <c r="M638" s="69">
        <f t="shared" si="7"/>
        <v>0</v>
      </c>
      <c r="N638" s="69">
        <f t="array" ref="N638">D638*1.1</f>
        <v>0</v>
      </c>
      <c r="O638" s="69">
        <f t="shared" si="8"/>
        <v>0</v>
      </c>
      <c r="P638" s="69">
        <f t="shared" si="9"/>
        <v>0</v>
      </c>
      <c r="Q638" s="69">
        <f t="shared" si="10"/>
        <v>0</v>
      </c>
      <c r="R638" s="69">
        <f t="shared" si="11"/>
        <v>0</v>
      </c>
      <c r="S638" s="69">
        <f t="shared" si="12"/>
        <v>0</v>
      </c>
      <c r="T638" s="69">
        <f t="shared" si="13"/>
        <v>0</v>
      </c>
      <c r="U638" s="69">
        <f t="shared" si="14"/>
        <v>0</v>
      </c>
      <c r="V638" s="69">
        <f t="shared" si="15"/>
        <v>0</v>
      </c>
      <c r="W638" s="69">
        <f t="shared" si="16"/>
        <v>0</v>
      </c>
      <c r="X638" s="69">
        <f t="shared" si="17"/>
        <v>0</v>
      </c>
      <c r="Y638" s="69">
        <f t="shared" si="18"/>
        <v>0</v>
      </c>
      <c r="Z638" s="69">
        <f t="shared" si="19"/>
        <v>0</v>
      </c>
      <c r="AA638" s="69">
        <f t="shared" si="20"/>
        <v>0</v>
      </c>
      <c r="AB638" s="69">
        <f t="shared" si="21"/>
        <v>0</v>
      </c>
      <c r="AC638" s="69">
        <f t="shared" si="22"/>
        <v>0</v>
      </c>
      <c r="AD638" s="69">
        <f t="shared" si="23"/>
        <v>0</v>
      </c>
      <c r="AE638" s="69">
        <f t="shared" si="24"/>
        <v>0</v>
      </c>
      <c r="AF638" s="69">
        <f t="shared" si="25"/>
        <v>0</v>
      </c>
      <c r="AG638" s="69">
        <f t="shared" si="26"/>
        <v>0</v>
      </c>
      <c r="AH638" s="69">
        <f t="shared" si="27"/>
        <v>0</v>
      </c>
    </row>
    <row r="639">
      <c r="B639" s="116" t="s">
        <v>1196</v>
      </c>
      <c r="C639" s="116" t="s">
        <v>1197</v>
      </c>
      <c r="D639" s="32">
        <v>140.0</v>
      </c>
      <c r="E639" s="62">
        <f t="shared" si="28"/>
        <v>141.4</v>
      </c>
      <c r="F639" s="68">
        <f t="shared" si="1"/>
        <v>142.8</v>
      </c>
      <c r="G639" s="68">
        <f t="shared" si="2"/>
        <v>144.2</v>
      </c>
      <c r="H639" s="69">
        <f t="shared" si="3"/>
        <v>145.6</v>
      </c>
      <c r="I639" s="69">
        <f t="shared" si="4"/>
        <v>147</v>
      </c>
      <c r="J639" s="69">
        <f t="shared" si="5"/>
        <v>148.4</v>
      </c>
      <c r="K639" s="69">
        <f t="shared" si="6"/>
        <v>149.8</v>
      </c>
      <c r="L639" s="69">
        <f t="array" ref="L639">D639*1.08</f>
        <v>151.2</v>
      </c>
      <c r="M639" s="69">
        <f t="shared" si="7"/>
        <v>152.6</v>
      </c>
      <c r="N639" s="69">
        <f t="array" ref="N639">D639*1.1</f>
        <v>154</v>
      </c>
      <c r="O639" s="69">
        <f t="shared" si="8"/>
        <v>155.4</v>
      </c>
      <c r="P639" s="69">
        <f t="shared" si="9"/>
        <v>156.8</v>
      </c>
      <c r="Q639" s="69">
        <f t="shared" si="10"/>
        <v>158.2</v>
      </c>
      <c r="R639" s="69">
        <f t="shared" si="11"/>
        <v>159.6</v>
      </c>
      <c r="S639" s="69">
        <f t="shared" si="12"/>
        <v>161</v>
      </c>
      <c r="T639" s="69">
        <f t="shared" si="13"/>
        <v>162.4</v>
      </c>
      <c r="U639" s="69">
        <f t="shared" si="14"/>
        <v>163.8</v>
      </c>
      <c r="V639" s="69">
        <f t="shared" si="15"/>
        <v>165.2</v>
      </c>
      <c r="W639" s="69">
        <f t="shared" si="16"/>
        <v>166.6</v>
      </c>
      <c r="X639" s="69">
        <f t="shared" si="17"/>
        <v>168</v>
      </c>
      <c r="Y639" s="69">
        <f t="shared" si="18"/>
        <v>169.4</v>
      </c>
      <c r="Z639" s="69">
        <f t="shared" si="19"/>
        <v>170.8</v>
      </c>
      <c r="AA639" s="69">
        <f t="shared" si="20"/>
        <v>172.2</v>
      </c>
      <c r="AB639" s="69">
        <f t="shared" si="21"/>
        <v>173.6</v>
      </c>
      <c r="AC639" s="69">
        <f t="shared" si="22"/>
        <v>175</v>
      </c>
      <c r="AD639" s="69">
        <f t="shared" si="23"/>
        <v>176.4</v>
      </c>
      <c r="AE639" s="69">
        <f t="shared" si="24"/>
        <v>177.8</v>
      </c>
      <c r="AF639" s="69">
        <f t="shared" si="25"/>
        <v>179.2</v>
      </c>
      <c r="AG639" s="69">
        <f t="shared" si="26"/>
        <v>180.6</v>
      </c>
      <c r="AH639" s="69">
        <f t="shared" si="27"/>
        <v>182</v>
      </c>
    </row>
    <row r="640">
      <c r="B640" s="116" t="s">
        <v>1198</v>
      </c>
      <c r="C640" s="116" t="s">
        <v>1199</v>
      </c>
      <c r="D640" s="32">
        <v>140.0</v>
      </c>
      <c r="E640" s="62">
        <f t="shared" si="28"/>
        <v>141.4</v>
      </c>
      <c r="F640" s="68">
        <f t="shared" si="1"/>
        <v>142.8</v>
      </c>
      <c r="G640" s="68">
        <f t="shared" si="2"/>
        <v>144.2</v>
      </c>
      <c r="H640" s="69">
        <f t="shared" si="3"/>
        <v>145.6</v>
      </c>
      <c r="I640" s="69">
        <f t="shared" si="4"/>
        <v>147</v>
      </c>
      <c r="J640" s="69">
        <f t="shared" si="5"/>
        <v>148.4</v>
      </c>
      <c r="K640" s="69">
        <f t="shared" si="6"/>
        <v>149.8</v>
      </c>
      <c r="L640" s="69">
        <f t="array" ref="L640">D640*1.08</f>
        <v>151.2</v>
      </c>
      <c r="M640" s="69">
        <f t="shared" si="7"/>
        <v>152.6</v>
      </c>
      <c r="N640" s="69">
        <f t="array" ref="N640">D640*1.1</f>
        <v>154</v>
      </c>
      <c r="O640" s="69">
        <f t="shared" si="8"/>
        <v>155.4</v>
      </c>
      <c r="P640" s="69">
        <f t="shared" si="9"/>
        <v>156.8</v>
      </c>
      <c r="Q640" s="69">
        <f t="shared" si="10"/>
        <v>158.2</v>
      </c>
      <c r="R640" s="69">
        <f t="shared" si="11"/>
        <v>159.6</v>
      </c>
      <c r="S640" s="69">
        <f t="shared" si="12"/>
        <v>161</v>
      </c>
      <c r="T640" s="69">
        <f t="shared" si="13"/>
        <v>162.4</v>
      </c>
      <c r="U640" s="69">
        <f t="shared" si="14"/>
        <v>163.8</v>
      </c>
      <c r="V640" s="69">
        <f t="shared" si="15"/>
        <v>165.2</v>
      </c>
      <c r="W640" s="69">
        <f t="shared" si="16"/>
        <v>166.6</v>
      </c>
      <c r="X640" s="69">
        <f t="shared" si="17"/>
        <v>168</v>
      </c>
      <c r="Y640" s="69">
        <f t="shared" si="18"/>
        <v>169.4</v>
      </c>
      <c r="Z640" s="69">
        <f t="shared" si="19"/>
        <v>170.8</v>
      </c>
      <c r="AA640" s="69">
        <f t="shared" si="20"/>
        <v>172.2</v>
      </c>
      <c r="AB640" s="69">
        <f t="shared" si="21"/>
        <v>173.6</v>
      </c>
      <c r="AC640" s="69">
        <f t="shared" si="22"/>
        <v>175</v>
      </c>
      <c r="AD640" s="69">
        <f t="shared" si="23"/>
        <v>176.4</v>
      </c>
      <c r="AE640" s="69">
        <f t="shared" si="24"/>
        <v>177.8</v>
      </c>
      <c r="AF640" s="69">
        <f t="shared" si="25"/>
        <v>179.2</v>
      </c>
      <c r="AG640" s="69">
        <f t="shared" si="26"/>
        <v>180.6</v>
      </c>
      <c r="AH640" s="69">
        <f t="shared" si="27"/>
        <v>182</v>
      </c>
    </row>
    <row r="641">
      <c r="B641" s="116" t="s">
        <v>1200</v>
      </c>
      <c r="C641" s="116" t="s">
        <v>1201</v>
      </c>
      <c r="D641" s="32">
        <v>140.0</v>
      </c>
      <c r="E641" s="62">
        <f t="shared" si="28"/>
        <v>141.4</v>
      </c>
      <c r="F641" s="68">
        <f t="shared" si="1"/>
        <v>142.8</v>
      </c>
      <c r="G641" s="68">
        <f t="shared" si="2"/>
        <v>144.2</v>
      </c>
      <c r="H641" s="69">
        <f t="shared" si="3"/>
        <v>145.6</v>
      </c>
      <c r="I641" s="69">
        <f t="shared" si="4"/>
        <v>147</v>
      </c>
      <c r="J641" s="69">
        <f t="shared" si="5"/>
        <v>148.4</v>
      </c>
      <c r="K641" s="69">
        <f t="shared" si="6"/>
        <v>149.8</v>
      </c>
      <c r="L641" s="69">
        <f t="array" ref="L641">D641*1.08</f>
        <v>151.2</v>
      </c>
      <c r="M641" s="69">
        <f t="shared" si="7"/>
        <v>152.6</v>
      </c>
      <c r="N641" s="69">
        <f t="array" ref="N641">D641*1.1</f>
        <v>154</v>
      </c>
      <c r="O641" s="69">
        <f t="shared" si="8"/>
        <v>155.4</v>
      </c>
      <c r="P641" s="69">
        <f t="shared" si="9"/>
        <v>156.8</v>
      </c>
      <c r="Q641" s="69">
        <f t="shared" si="10"/>
        <v>158.2</v>
      </c>
      <c r="R641" s="69">
        <f t="shared" si="11"/>
        <v>159.6</v>
      </c>
      <c r="S641" s="69">
        <f t="shared" si="12"/>
        <v>161</v>
      </c>
      <c r="T641" s="69">
        <f t="shared" si="13"/>
        <v>162.4</v>
      </c>
      <c r="U641" s="69">
        <f t="shared" si="14"/>
        <v>163.8</v>
      </c>
      <c r="V641" s="69">
        <f t="shared" si="15"/>
        <v>165.2</v>
      </c>
      <c r="W641" s="69">
        <f t="shared" si="16"/>
        <v>166.6</v>
      </c>
      <c r="X641" s="69">
        <f t="shared" si="17"/>
        <v>168</v>
      </c>
      <c r="Y641" s="69">
        <f t="shared" si="18"/>
        <v>169.4</v>
      </c>
      <c r="Z641" s="69">
        <f t="shared" si="19"/>
        <v>170.8</v>
      </c>
      <c r="AA641" s="69">
        <f t="shared" si="20"/>
        <v>172.2</v>
      </c>
      <c r="AB641" s="69">
        <f t="shared" si="21"/>
        <v>173.6</v>
      </c>
      <c r="AC641" s="69">
        <f t="shared" si="22"/>
        <v>175</v>
      </c>
      <c r="AD641" s="69">
        <f t="shared" si="23"/>
        <v>176.4</v>
      </c>
      <c r="AE641" s="69">
        <f t="shared" si="24"/>
        <v>177.8</v>
      </c>
      <c r="AF641" s="69">
        <f t="shared" si="25"/>
        <v>179.2</v>
      </c>
      <c r="AG641" s="69">
        <f t="shared" si="26"/>
        <v>180.6</v>
      </c>
      <c r="AH641" s="69">
        <f t="shared" si="27"/>
        <v>182</v>
      </c>
    </row>
    <row r="642">
      <c r="B642" s="116" t="s">
        <v>1202</v>
      </c>
      <c r="C642" s="116" t="s">
        <v>1203</v>
      </c>
      <c r="D642" s="32">
        <v>140.0</v>
      </c>
      <c r="E642" s="62">
        <f t="shared" si="28"/>
        <v>141.4</v>
      </c>
      <c r="F642" s="68">
        <f t="shared" si="1"/>
        <v>142.8</v>
      </c>
      <c r="G642" s="68">
        <f t="shared" si="2"/>
        <v>144.2</v>
      </c>
      <c r="H642" s="69">
        <f t="shared" si="3"/>
        <v>145.6</v>
      </c>
      <c r="I642" s="69">
        <f t="shared" si="4"/>
        <v>147</v>
      </c>
      <c r="J642" s="69">
        <f t="shared" si="5"/>
        <v>148.4</v>
      </c>
      <c r="K642" s="69">
        <f t="shared" si="6"/>
        <v>149.8</v>
      </c>
      <c r="L642" s="69">
        <f t="array" ref="L642">D642*1.08</f>
        <v>151.2</v>
      </c>
      <c r="M642" s="69">
        <f t="shared" si="7"/>
        <v>152.6</v>
      </c>
      <c r="N642" s="69">
        <f t="array" ref="N642">D642*1.1</f>
        <v>154</v>
      </c>
      <c r="O642" s="69">
        <f t="shared" si="8"/>
        <v>155.4</v>
      </c>
      <c r="P642" s="69">
        <f t="shared" si="9"/>
        <v>156.8</v>
      </c>
      <c r="Q642" s="69">
        <f t="shared" si="10"/>
        <v>158.2</v>
      </c>
      <c r="R642" s="69">
        <f t="shared" si="11"/>
        <v>159.6</v>
      </c>
      <c r="S642" s="69">
        <f t="shared" si="12"/>
        <v>161</v>
      </c>
      <c r="T642" s="69">
        <f t="shared" si="13"/>
        <v>162.4</v>
      </c>
      <c r="U642" s="69">
        <f t="shared" si="14"/>
        <v>163.8</v>
      </c>
      <c r="V642" s="69">
        <f t="shared" si="15"/>
        <v>165.2</v>
      </c>
      <c r="W642" s="69">
        <f t="shared" si="16"/>
        <v>166.6</v>
      </c>
      <c r="X642" s="69">
        <f t="shared" si="17"/>
        <v>168</v>
      </c>
      <c r="Y642" s="69">
        <f t="shared" si="18"/>
        <v>169.4</v>
      </c>
      <c r="Z642" s="69">
        <f t="shared" si="19"/>
        <v>170.8</v>
      </c>
      <c r="AA642" s="69">
        <f t="shared" si="20"/>
        <v>172.2</v>
      </c>
      <c r="AB642" s="69">
        <f t="shared" si="21"/>
        <v>173.6</v>
      </c>
      <c r="AC642" s="69">
        <f t="shared" si="22"/>
        <v>175</v>
      </c>
      <c r="AD642" s="69">
        <f t="shared" si="23"/>
        <v>176.4</v>
      </c>
      <c r="AE642" s="69">
        <f t="shared" si="24"/>
        <v>177.8</v>
      </c>
      <c r="AF642" s="69">
        <f t="shared" si="25"/>
        <v>179.2</v>
      </c>
      <c r="AG642" s="69">
        <f t="shared" si="26"/>
        <v>180.6</v>
      </c>
      <c r="AH642" s="69">
        <f t="shared" si="27"/>
        <v>182</v>
      </c>
    </row>
    <row r="643">
      <c r="B643" s="116" t="s">
        <v>1204</v>
      </c>
      <c r="C643" s="116" t="s">
        <v>1205</v>
      </c>
      <c r="D643" s="32">
        <v>140.0</v>
      </c>
      <c r="E643" s="62">
        <f t="shared" si="28"/>
        <v>141.4</v>
      </c>
      <c r="F643" s="68">
        <f t="shared" si="1"/>
        <v>142.8</v>
      </c>
      <c r="G643" s="68">
        <f t="shared" si="2"/>
        <v>144.2</v>
      </c>
      <c r="H643" s="69">
        <f t="shared" si="3"/>
        <v>145.6</v>
      </c>
      <c r="I643" s="69">
        <f t="shared" si="4"/>
        <v>147</v>
      </c>
      <c r="J643" s="69">
        <f t="shared" si="5"/>
        <v>148.4</v>
      </c>
      <c r="K643" s="69">
        <f t="shared" si="6"/>
        <v>149.8</v>
      </c>
      <c r="L643" s="69">
        <f t="array" ref="L643">D643*1.08</f>
        <v>151.2</v>
      </c>
      <c r="M643" s="69">
        <f t="shared" si="7"/>
        <v>152.6</v>
      </c>
      <c r="N643" s="69">
        <f t="array" ref="N643">D643*1.1</f>
        <v>154</v>
      </c>
      <c r="O643" s="69">
        <f t="shared" si="8"/>
        <v>155.4</v>
      </c>
      <c r="P643" s="69">
        <f t="shared" si="9"/>
        <v>156.8</v>
      </c>
      <c r="Q643" s="69">
        <f t="shared" si="10"/>
        <v>158.2</v>
      </c>
      <c r="R643" s="69">
        <f t="shared" si="11"/>
        <v>159.6</v>
      </c>
      <c r="S643" s="69">
        <f t="shared" si="12"/>
        <v>161</v>
      </c>
      <c r="T643" s="69">
        <f t="shared" si="13"/>
        <v>162.4</v>
      </c>
      <c r="U643" s="69">
        <f t="shared" si="14"/>
        <v>163.8</v>
      </c>
      <c r="V643" s="69">
        <f t="shared" si="15"/>
        <v>165.2</v>
      </c>
      <c r="W643" s="69">
        <f t="shared" si="16"/>
        <v>166.6</v>
      </c>
      <c r="X643" s="69">
        <f t="shared" si="17"/>
        <v>168</v>
      </c>
      <c r="Y643" s="69">
        <f t="shared" si="18"/>
        <v>169.4</v>
      </c>
      <c r="Z643" s="69">
        <f t="shared" si="19"/>
        <v>170.8</v>
      </c>
      <c r="AA643" s="69">
        <f t="shared" si="20"/>
        <v>172.2</v>
      </c>
      <c r="AB643" s="69">
        <f t="shared" si="21"/>
        <v>173.6</v>
      </c>
      <c r="AC643" s="69">
        <f t="shared" si="22"/>
        <v>175</v>
      </c>
      <c r="AD643" s="69">
        <f t="shared" si="23"/>
        <v>176.4</v>
      </c>
      <c r="AE643" s="69">
        <f t="shared" si="24"/>
        <v>177.8</v>
      </c>
      <c r="AF643" s="69">
        <f t="shared" si="25"/>
        <v>179.2</v>
      </c>
      <c r="AG643" s="69">
        <f t="shared" si="26"/>
        <v>180.6</v>
      </c>
      <c r="AH643" s="69">
        <f t="shared" si="27"/>
        <v>182</v>
      </c>
    </row>
    <row r="644">
      <c r="B644" s="116"/>
      <c r="C644" s="116" t="s">
        <v>1206</v>
      </c>
      <c r="D644" s="32">
        <v>0.0</v>
      </c>
      <c r="E644" s="62">
        <f t="shared" si="28"/>
        <v>0</v>
      </c>
      <c r="F644" s="68">
        <f t="shared" si="1"/>
        <v>0</v>
      </c>
      <c r="G644" s="68">
        <f t="shared" si="2"/>
        <v>0</v>
      </c>
      <c r="H644" s="69">
        <f t="shared" si="3"/>
        <v>0</v>
      </c>
      <c r="I644" s="69">
        <f t="shared" si="4"/>
        <v>0</v>
      </c>
      <c r="J644" s="69">
        <f t="shared" si="5"/>
        <v>0</v>
      </c>
      <c r="K644" s="69">
        <f t="shared" si="6"/>
        <v>0</v>
      </c>
      <c r="L644" s="69">
        <f t="array" ref="L644">D644*1.08</f>
        <v>0</v>
      </c>
      <c r="M644" s="69">
        <f t="shared" si="7"/>
        <v>0</v>
      </c>
      <c r="N644" s="69">
        <f t="array" ref="N644">D644*1.1</f>
        <v>0</v>
      </c>
      <c r="O644" s="69">
        <f t="shared" si="8"/>
        <v>0</v>
      </c>
      <c r="P644" s="69">
        <f t="shared" si="9"/>
        <v>0</v>
      </c>
      <c r="Q644" s="69">
        <f t="shared" si="10"/>
        <v>0</v>
      </c>
      <c r="R644" s="69">
        <f t="shared" si="11"/>
        <v>0</v>
      </c>
      <c r="S644" s="69">
        <f t="shared" si="12"/>
        <v>0</v>
      </c>
      <c r="T644" s="69">
        <f t="shared" si="13"/>
        <v>0</v>
      </c>
      <c r="U644" s="69">
        <f t="shared" si="14"/>
        <v>0</v>
      </c>
      <c r="V644" s="69">
        <f t="shared" si="15"/>
        <v>0</v>
      </c>
      <c r="W644" s="69">
        <f t="shared" si="16"/>
        <v>0</v>
      </c>
      <c r="X644" s="69">
        <f t="shared" si="17"/>
        <v>0</v>
      </c>
      <c r="Y644" s="69">
        <f t="shared" si="18"/>
        <v>0</v>
      </c>
      <c r="Z644" s="69">
        <f t="shared" si="19"/>
        <v>0</v>
      </c>
      <c r="AA644" s="69">
        <f t="shared" si="20"/>
        <v>0</v>
      </c>
      <c r="AB644" s="69">
        <f t="shared" si="21"/>
        <v>0</v>
      </c>
      <c r="AC644" s="69">
        <f t="shared" si="22"/>
        <v>0</v>
      </c>
      <c r="AD644" s="69">
        <f t="shared" si="23"/>
        <v>0</v>
      </c>
      <c r="AE644" s="69">
        <f t="shared" si="24"/>
        <v>0</v>
      </c>
      <c r="AF644" s="69">
        <f t="shared" si="25"/>
        <v>0</v>
      </c>
      <c r="AG644" s="69">
        <f t="shared" si="26"/>
        <v>0</v>
      </c>
      <c r="AH644" s="69">
        <f t="shared" si="27"/>
        <v>0</v>
      </c>
    </row>
    <row r="645">
      <c r="B645" s="116" t="s">
        <v>1207</v>
      </c>
      <c r="C645" s="116" t="s">
        <v>1208</v>
      </c>
      <c r="D645" s="32">
        <v>600.0</v>
      </c>
      <c r="E645" s="62">
        <f t="shared" si="28"/>
        <v>606</v>
      </c>
      <c r="F645" s="68">
        <f t="shared" si="1"/>
        <v>612</v>
      </c>
      <c r="G645" s="68">
        <f t="shared" si="2"/>
        <v>618</v>
      </c>
      <c r="H645" s="69">
        <f t="shared" si="3"/>
        <v>624</v>
      </c>
      <c r="I645" s="69">
        <f t="shared" si="4"/>
        <v>630</v>
      </c>
      <c r="J645" s="69">
        <f t="shared" si="5"/>
        <v>636</v>
      </c>
      <c r="K645" s="69">
        <f t="shared" si="6"/>
        <v>642</v>
      </c>
      <c r="L645" s="69">
        <f t="array" ref="L645">D645*1.08</f>
        <v>648</v>
      </c>
      <c r="M645" s="69">
        <f t="shared" si="7"/>
        <v>654</v>
      </c>
      <c r="N645" s="69">
        <f t="array" ref="N645">D645*1.1</f>
        <v>660</v>
      </c>
      <c r="O645" s="69">
        <f t="shared" si="8"/>
        <v>666</v>
      </c>
      <c r="P645" s="69">
        <f t="shared" si="9"/>
        <v>672</v>
      </c>
      <c r="Q645" s="69">
        <f t="shared" si="10"/>
        <v>678</v>
      </c>
      <c r="R645" s="69">
        <f t="shared" si="11"/>
        <v>684</v>
      </c>
      <c r="S645" s="69">
        <f t="shared" si="12"/>
        <v>690</v>
      </c>
      <c r="T645" s="69">
        <f t="shared" si="13"/>
        <v>696</v>
      </c>
      <c r="U645" s="69">
        <f t="shared" si="14"/>
        <v>702</v>
      </c>
      <c r="V645" s="69">
        <f t="shared" si="15"/>
        <v>708</v>
      </c>
      <c r="W645" s="69">
        <f t="shared" si="16"/>
        <v>714</v>
      </c>
      <c r="X645" s="69">
        <f t="shared" si="17"/>
        <v>720</v>
      </c>
      <c r="Y645" s="69">
        <f t="shared" si="18"/>
        <v>726</v>
      </c>
      <c r="Z645" s="69">
        <f t="shared" si="19"/>
        <v>732</v>
      </c>
      <c r="AA645" s="69">
        <f t="shared" si="20"/>
        <v>738</v>
      </c>
      <c r="AB645" s="69">
        <f t="shared" si="21"/>
        <v>744</v>
      </c>
      <c r="AC645" s="69">
        <f t="shared" si="22"/>
        <v>750</v>
      </c>
      <c r="AD645" s="69">
        <f t="shared" si="23"/>
        <v>756</v>
      </c>
      <c r="AE645" s="69">
        <f t="shared" si="24"/>
        <v>762</v>
      </c>
      <c r="AF645" s="69">
        <f t="shared" si="25"/>
        <v>768</v>
      </c>
      <c r="AG645" s="69">
        <f t="shared" si="26"/>
        <v>774</v>
      </c>
      <c r="AH645" s="69">
        <f t="shared" si="27"/>
        <v>780</v>
      </c>
    </row>
    <row r="646">
      <c r="B646" s="116" t="s">
        <v>1209</v>
      </c>
      <c r="C646" s="116" t="s">
        <v>1210</v>
      </c>
      <c r="D646" s="32">
        <v>600.0</v>
      </c>
      <c r="E646" s="62">
        <f t="shared" si="28"/>
        <v>606</v>
      </c>
      <c r="F646" s="68">
        <f t="shared" si="1"/>
        <v>612</v>
      </c>
      <c r="G646" s="68">
        <f t="shared" si="2"/>
        <v>618</v>
      </c>
      <c r="H646" s="69">
        <f t="shared" si="3"/>
        <v>624</v>
      </c>
      <c r="I646" s="69">
        <f t="shared" si="4"/>
        <v>630</v>
      </c>
      <c r="J646" s="69">
        <f t="shared" si="5"/>
        <v>636</v>
      </c>
      <c r="K646" s="69">
        <f t="shared" si="6"/>
        <v>642</v>
      </c>
      <c r="L646" s="69">
        <f t="array" ref="L646">D646*1.08</f>
        <v>648</v>
      </c>
      <c r="M646" s="69">
        <f t="shared" si="7"/>
        <v>654</v>
      </c>
      <c r="N646" s="69">
        <f t="array" ref="N646">D646*1.1</f>
        <v>660</v>
      </c>
      <c r="O646" s="69">
        <f t="shared" si="8"/>
        <v>666</v>
      </c>
      <c r="P646" s="69">
        <f t="shared" si="9"/>
        <v>672</v>
      </c>
      <c r="Q646" s="69">
        <f t="shared" si="10"/>
        <v>678</v>
      </c>
      <c r="R646" s="69">
        <f t="shared" si="11"/>
        <v>684</v>
      </c>
      <c r="S646" s="69">
        <f t="shared" si="12"/>
        <v>690</v>
      </c>
      <c r="T646" s="69">
        <f t="shared" si="13"/>
        <v>696</v>
      </c>
      <c r="U646" s="69">
        <f t="shared" si="14"/>
        <v>702</v>
      </c>
      <c r="V646" s="69">
        <f t="shared" si="15"/>
        <v>708</v>
      </c>
      <c r="W646" s="69">
        <f t="shared" si="16"/>
        <v>714</v>
      </c>
      <c r="X646" s="69">
        <f t="shared" si="17"/>
        <v>720</v>
      </c>
      <c r="Y646" s="69">
        <f t="shared" si="18"/>
        <v>726</v>
      </c>
      <c r="Z646" s="69">
        <f t="shared" si="19"/>
        <v>732</v>
      </c>
      <c r="AA646" s="69">
        <f t="shared" si="20"/>
        <v>738</v>
      </c>
      <c r="AB646" s="69">
        <f t="shared" si="21"/>
        <v>744</v>
      </c>
      <c r="AC646" s="69">
        <f t="shared" si="22"/>
        <v>750</v>
      </c>
      <c r="AD646" s="69">
        <f t="shared" si="23"/>
        <v>756</v>
      </c>
      <c r="AE646" s="69">
        <f t="shared" si="24"/>
        <v>762</v>
      </c>
      <c r="AF646" s="69">
        <f t="shared" si="25"/>
        <v>768</v>
      </c>
      <c r="AG646" s="69">
        <f t="shared" si="26"/>
        <v>774</v>
      </c>
      <c r="AH646" s="69">
        <f t="shared" si="27"/>
        <v>780</v>
      </c>
    </row>
    <row r="647">
      <c r="B647" s="116" t="s">
        <v>1211</v>
      </c>
      <c r="C647" s="116" t="s">
        <v>1212</v>
      </c>
      <c r="D647" s="32">
        <v>600.0</v>
      </c>
      <c r="E647" s="62">
        <f t="shared" si="28"/>
        <v>606</v>
      </c>
      <c r="F647" s="68">
        <f t="shared" si="1"/>
        <v>612</v>
      </c>
      <c r="G647" s="68">
        <f t="shared" si="2"/>
        <v>618</v>
      </c>
      <c r="H647" s="69">
        <f t="shared" si="3"/>
        <v>624</v>
      </c>
      <c r="I647" s="69">
        <f t="shared" si="4"/>
        <v>630</v>
      </c>
      <c r="J647" s="69">
        <f t="shared" si="5"/>
        <v>636</v>
      </c>
      <c r="K647" s="69">
        <f t="shared" si="6"/>
        <v>642</v>
      </c>
      <c r="L647" s="69">
        <f t="array" ref="L647">D647*1.08</f>
        <v>648</v>
      </c>
      <c r="M647" s="69">
        <f t="shared" si="7"/>
        <v>654</v>
      </c>
      <c r="N647" s="69">
        <f t="array" ref="N647">D647*1.1</f>
        <v>660</v>
      </c>
      <c r="O647" s="69">
        <f t="shared" si="8"/>
        <v>666</v>
      </c>
      <c r="P647" s="69">
        <f t="shared" si="9"/>
        <v>672</v>
      </c>
      <c r="Q647" s="69">
        <f t="shared" si="10"/>
        <v>678</v>
      </c>
      <c r="R647" s="69">
        <f t="shared" si="11"/>
        <v>684</v>
      </c>
      <c r="S647" s="69">
        <f t="shared" si="12"/>
        <v>690</v>
      </c>
      <c r="T647" s="69">
        <f t="shared" si="13"/>
        <v>696</v>
      </c>
      <c r="U647" s="69">
        <f t="shared" si="14"/>
        <v>702</v>
      </c>
      <c r="V647" s="69">
        <f t="shared" si="15"/>
        <v>708</v>
      </c>
      <c r="W647" s="69">
        <f t="shared" si="16"/>
        <v>714</v>
      </c>
      <c r="X647" s="69">
        <f t="shared" si="17"/>
        <v>720</v>
      </c>
      <c r="Y647" s="69">
        <f t="shared" si="18"/>
        <v>726</v>
      </c>
      <c r="Z647" s="69">
        <f t="shared" si="19"/>
        <v>732</v>
      </c>
      <c r="AA647" s="69">
        <f t="shared" si="20"/>
        <v>738</v>
      </c>
      <c r="AB647" s="69">
        <f t="shared" si="21"/>
        <v>744</v>
      </c>
      <c r="AC647" s="69">
        <f t="shared" si="22"/>
        <v>750</v>
      </c>
      <c r="AD647" s="69">
        <f t="shared" si="23"/>
        <v>756</v>
      </c>
      <c r="AE647" s="69">
        <f t="shared" si="24"/>
        <v>762</v>
      </c>
      <c r="AF647" s="69">
        <f t="shared" si="25"/>
        <v>768</v>
      </c>
      <c r="AG647" s="69">
        <f t="shared" si="26"/>
        <v>774</v>
      </c>
      <c r="AH647" s="69">
        <f t="shared" si="27"/>
        <v>780</v>
      </c>
    </row>
    <row r="648">
      <c r="B648" s="116" t="s">
        <v>1213</v>
      </c>
      <c r="C648" s="116" t="s">
        <v>1214</v>
      </c>
      <c r="D648" s="32">
        <v>600.0</v>
      </c>
      <c r="E648" s="62">
        <f t="shared" si="28"/>
        <v>606</v>
      </c>
      <c r="F648" s="68">
        <f t="shared" si="1"/>
        <v>612</v>
      </c>
      <c r="G648" s="68">
        <f t="shared" si="2"/>
        <v>618</v>
      </c>
      <c r="H648" s="69">
        <f t="shared" si="3"/>
        <v>624</v>
      </c>
      <c r="I648" s="69">
        <f t="shared" si="4"/>
        <v>630</v>
      </c>
      <c r="J648" s="69">
        <f t="shared" si="5"/>
        <v>636</v>
      </c>
      <c r="K648" s="69">
        <f t="shared" si="6"/>
        <v>642</v>
      </c>
      <c r="L648" s="69">
        <f t="array" ref="L648">D648*1.08</f>
        <v>648</v>
      </c>
      <c r="M648" s="69">
        <f t="shared" si="7"/>
        <v>654</v>
      </c>
      <c r="N648" s="69">
        <f t="array" ref="N648">D648*1.1</f>
        <v>660</v>
      </c>
      <c r="O648" s="69">
        <f t="shared" si="8"/>
        <v>666</v>
      </c>
      <c r="P648" s="69">
        <f t="shared" si="9"/>
        <v>672</v>
      </c>
      <c r="Q648" s="69">
        <f t="shared" si="10"/>
        <v>678</v>
      </c>
      <c r="R648" s="69">
        <f t="shared" si="11"/>
        <v>684</v>
      </c>
      <c r="S648" s="69">
        <f t="shared" si="12"/>
        <v>690</v>
      </c>
      <c r="T648" s="69">
        <f t="shared" si="13"/>
        <v>696</v>
      </c>
      <c r="U648" s="69">
        <f t="shared" si="14"/>
        <v>702</v>
      </c>
      <c r="V648" s="69">
        <f t="shared" si="15"/>
        <v>708</v>
      </c>
      <c r="W648" s="69">
        <f t="shared" si="16"/>
        <v>714</v>
      </c>
      <c r="X648" s="69">
        <f t="shared" si="17"/>
        <v>720</v>
      </c>
      <c r="Y648" s="69">
        <f t="shared" si="18"/>
        <v>726</v>
      </c>
      <c r="Z648" s="69">
        <f t="shared" si="19"/>
        <v>732</v>
      </c>
      <c r="AA648" s="69">
        <f t="shared" si="20"/>
        <v>738</v>
      </c>
      <c r="AB648" s="69">
        <f t="shared" si="21"/>
        <v>744</v>
      </c>
      <c r="AC648" s="69">
        <f t="shared" si="22"/>
        <v>750</v>
      </c>
      <c r="AD648" s="69">
        <f t="shared" si="23"/>
        <v>756</v>
      </c>
      <c r="AE648" s="69">
        <f t="shared" si="24"/>
        <v>762</v>
      </c>
      <c r="AF648" s="69">
        <f t="shared" si="25"/>
        <v>768</v>
      </c>
      <c r="AG648" s="69">
        <f t="shared" si="26"/>
        <v>774</v>
      </c>
      <c r="AH648" s="69">
        <f t="shared" si="27"/>
        <v>780</v>
      </c>
    </row>
    <row r="649">
      <c r="B649" s="116" t="s">
        <v>1215</v>
      </c>
      <c r="C649" s="116" t="s">
        <v>1216</v>
      </c>
      <c r="D649" s="32">
        <v>550.0</v>
      </c>
      <c r="E649" s="62">
        <f t="shared" si="28"/>
        <v>555.5</v>
      </c>
      <c r="F649" s="68">
        <f t="shared" si="1"/>
        <v>561</v>
      </c>
      <c r="G649" s="68">
        <f t="shared" si="2"/>
        <v>566.5</v>
      </c>
      <c r="H649" s="69">
        <f t="shared" si="3"/>
        <v>572</v>
      </c>
      <c r="I649" s="69">
        <f t="shared" si="4"/>
        <v>577.5</v>
      </c>
      <c r="J649" s="69">
        <f t="shared" si="5"/>
        <v>583</v>
      </c>
      <c r="K649" s="69">
        <f t="shared" si="6"/>
        <v>588.5</v>
      </c>
      <c r="L649" s="69">
        <f t="array" ref="L649">D649*1.08</f>
        <v>594</v>
      </c>
      <c r="M649" s="69">
        <f t="shared" si="7"/>
        <v>599.5</v>
      </c>
      <c r="N649" s="69">
        <f t="array" ref="N649">D649*1.1</f>
        <v>605</v>
      </c>
      <c r="O649" s="69">
        <f t="shared" si="8"/>
        <v>610.5</v>
      </c>
      <c r="P649" s="69">
        <f t="shared" si="9"/>
        <v>616</v>
      </c>
      <c r="Q649" s="69">
        <f t="shared" si="10"/>
        <v>621.5</v>
      </c>
      <c r="R649" s="69">
        <f t="shared" si="11"/>
        <v>627</v>
      </c>
      <c r="S649" s="69">
        <f t="shared" si="12"/>
        <v>632.5</v>
      </c>
      <c r="T649" s="69">
        <f t="shared" si="13"/>
        <v>638</v>
      </c>
      <c r="U649" s="69">
        <f t="shared" si="14"/>
        <v>643.5</v>
      </c>
      <c r="V649" s="69">
        <f t="shared" si="15"/>
        <v>649</v>
      </c>
      <c r="W649" s="69">
        <f t="shared" si="16"/>
        <v>654.5</v>
      </c>
      <c r="X649" s="69">
        <f t="shared" si="17"/>
        <v>660</v>
      </c>
      <c r="Y649" s="69">
        <f t="shared" si="18"/>
        <v>665.5</v>
      </c>
      <c r="Z649" s="69">
        <f t="shared" si="19"/>
        <v>671</v>
      </c>
      <c r="AA649" s="69">
        <f t="shared" si="20"/>
        <v>676.5</v>
      </c>
      <c r="AB649" s="69">
        <f t="shared" si="21"/>
        <v>682</v>
      </c>
      <c r="AC649" s="69">
        <f t="shared" si="22"/>
        <v>687.5</v>
      </c>
      <c r="AD649" s="69">
        <f t="shared" si="23"/>
        <v>693</v>
      </c>
      <c r="AE649" s="69">
        <f t="shared" si="24"/>
        <v>698.5</v>
      </c>
      <c r="AF649" s="69">
        <f t="shared" si="25"/>
        <v>704</v>
      </c>
      <c r="AG649" s="69">
        <f t="shared" si="26"/>
        <v>709.5</v>
      </c>
      <c r="AH649" s="69">
        <f t="shared" si="27"/>
        <v>715</v>
      </c>
    </row>
    <row r="650">
      <c r="B650" s="116" t="s">
        <v>1217</v>
      </c>
      <c r="C650" s="116" t="s">
        <v>1218</v>
      </c>
      <c r="D650" s="32">
        <v>550.0</v>
      </c>
      <c r="E650" s="62">
        <f t="shared" si="28"/>
        <v>555.5</v>
      </c>
      <c r="F650" s="68">
        <f t="shared" si="1"/>
        <v>561</v>
      </c>
      <c r="G650" s="68">
        <f t="shared" si="2"/>
        <v>566.5</v>
      </c>
      <c r="H650" s="69">
        <f t="shared" si="3"/>
        <v>572</v>
      </c>
      <c r="I650" s="69">
        <f t="shared" si="4"/>
        <v>577.5</v>
      </c>
      <c r="J650" s="69">
        <f t="shared" si="5"/>
        <v>583</v>
      </c>
      <c r="K650" s="69">
        <f t="shared" si="6"/>
        <v>588.5</v>
      </c>
      <c r="L650" s="69">
        <f t="array" ref="L650">D650*1.08</f>
        <v>594</v>
      </c>
      <c r="M650" s="69">
        <f t="shared" si="7"/>
        <v>599.5</v>
      </c>
      <c r="N650" s="69">
        <f t="array" ref="N650">D650*1.1</f>
        <v>605</v>
      </c>
      <c r="O650" s="69">
        <f t="shared" si="8"/>
        <v>610.5</v>
      </c>
      <c r="P650" s="69">
        <f t="shared" si="9"/>
        <v>616</v>
      </c>
      <c r="Q650" s="69">
        <f t="shared" si="10"/>
        <v>621.5</v>
      </c>
      <c r="R650" s="69">
        <f t="shared" si="11"/>
        <v>627</v>
      </c>
      <c r="S650" s="69">
        <f t="shared" si="12"/>
        <v>632.5</v>
      </c>
      <c r="T650" s="69">
        <f t="shared" si="13"/>
        <v>638</v>
      </c>
      <c r="U650" s="69">
        <f t="shared" si="14"/>
        <v>643.5</v>
      </c>
      <c r="V650" s="69">
        <f t="shared" si="15"/>
        <v>649</v>
      </c>
      <c r="W650" s="69">
        <f t="shared" si="16"/>
        <v>654.5</v>
      </c>
      <c r="X650" s="69">
        <f t="shared" si="17"/>
        <v>660</v>
      </c>
      <c r="Y650" s="69">
        <f t="shared" si="18"/>
        <v>665.5</v>
      </c>
      <c r="Z650" s="69">
        <f t="shared" si="19"/>
        <v>671</v>
      </c>
      <c r="AA650" s="69">
        <f t="shared" si="20"/>
        <v>676.5</v>
      </c>
      <c r="AB650" s="69">
        <f t="shared" si="21"/>
        <v>682</v>
      </c>
      <c r="AC650" s="69">
        <f t="shared" si="22"/>
        <v>687.5</v>
      </c>
      <c r="AD650" s="69">
        <f t="shared" si="23"/>
        <v>693</v>
      </c>
      <c r="AE650" s="69">
        <f t="shared" si="24"/>
        <v>698.5</v>
      </c>
      <c r="AF650" s="69">
        <f t="shared" si="25"/>
        <v>704</v>
      </c>
      <c r="AG650" s="69">
        <f t="shared" si="26"/>
        <v>709.5</v>
      </c>
      <c r="AH650" s="69">
        <f t="shared" si="27"/>
        <v>715</v>
      </c>
    </row>
    <row r="651">
      <c r="B651" s="116" t="s">
        <v>1219</v>
      </c>
      <c r="C651" s="116" t="s">
        <v>1220</v>
      </c>
      <c r="D651" s="32">
        <v>550.0</v>
      </c>
      <c r="E651" s="62">
        <f t="shared" si="28"/>
        <v>555.5</v>
      </c>
      <c r="F651" s="68">
        <f t="shared" si="1"/>
        <v>561</v>
      </c>
      <c r="G651" s="68">
        <f t="shared" si="2"/>
        <v>566.5</v>
      </c>
      <c r="H651" s="69">
        <f t="shared" si="3"/>
        <v>572</v>
      </c>
      <c r="I651" s="69">
        <f t="shared" si="4"/>
        <v>577.5</v>
      </c>
      <c r="J651" s="69">
        <f t="shared" si="5"/>
        <v>583</v>
      </c>
      <c r="K651" s="69">
        <f t="shared" si="6"/>
        <v>588.5</v>
      </c>
      <c r="L651" s="69">
        <f t="array" ref="L651">D651*1.08</f>
        <v>594</v>
      </c>
      <c r="M651" s="69">
        <f t="shared" si="7"/>
        <v>599.5</v>
      </c>
      <c r="N651" s="69">
        <f t="array" ref="N651">D651*1.1</f>
        <v>605</v>
      </c>
      <c r="O651" s="69">
        <f t="shared" si="8"/>
        <v>610.5</v>
      </c>
      <c r="P651" s="69">
        <f t="shared" si="9"/>
        <v>616</v>
      </c>
      <c r="Q651" s="69">
        <f t="shared" si="10"/>
        <v>621.5</v>
      </c>
      <c r="R651" s="69">
        <f t="shared" si="11"/>
        <v>627</v>
      </c>
      <c r="S651" s="69">
        <f t="shared" si="12"/>
        <v>632.5</v>
      </c>
      <c r="T651" s="69">
        <f t="shared" si="13"/>
        <v>638</v>
      </c>
      <c r="U651" s="69">
        <f t="shared" si="14"/>
        <v>643.5</v>
      </c>
      <c r="V651" s="69">
        <f t="shared" si="15"/>
        <v>649</v>
      </c>
      <c r="W651" s="69">
        <f t="shared" si="16"/>
        <v>654.5</v>
      </c>
      <c r="X651" s="69">
        <f t="shared" si="17"/>
        <v>660</v>
      </c>
      <c r="Y651" s="69">
        <f t="shared" si="18"/>
        <v>665.5</v>
      </c>
      <c r="Z651" s="69">
        <f t="shared" si="19"/>
        <v>671</v>
      </c>
      <c r="AA651" s="69">
        <f t="shared" si="20"/>
        <v>676.5</v>
      </c>
      <c r="AB651" s="69">
        <f t="shared" si="21"/>
        <v>682</v>
      </c>
      <c r="AC651" s="69">
        <f t="shared" si="22"/>
        <v>687.5</v>
      </c>
      <c r="AD651" s="69">
        <f t="shared" si="23"/>
        <v>693</v>
      </c>
      <c r="AE651" s="69">
        <f t="shared" si="24"/>
        <v>698.5</v>
      </c>
      <c r="AF651" s="69">
        <f t="shared" si="25"/>
        <v>704</v>
      </c>
      <c r="AG651" s="69">
        <f t="shared" si="26"/>
        <v>709.5</v>
      </c>
      <c r="AH651" s="69">
        <f t="shared" si="27"/>
        <v>715</v>
      </c>
    </row>
    <row r="652">
      <c r="B652" s="116" t="s">
        <v>1221</v>
      </c>
      <c r="C652" s="116" t="s">
        <v>1222</v>
      </c>
      <c r="D652" s="32">
        <v>550.0</v>
      </c>
      <c r="E652" s="62">
        <f t="shared" si="28"/>
        <v>555.5</v>
      </c>
      <c r="F652" s="68">
        <f t="shared" si="1"/>
        <v>561</v>
      </c>
      <c r="G652" s="68">
        <f t="shared" si="2"/>
        <v>566.5</v>
      </c>
      <c r="H652" s="69">
        <f t="shared" si="3"/>
        <v>572</v>
      </c>
      <c r="I652" s="69">
        <f t="shared" si="4"/>
        <v>577.5</v>
      </c>
      <c r="J652" s="69">
        <f t="shared" si="5"/>
        <v>583</v>
      </c>
      <c r="K652" s="69">
        <f t="shared" si="6"/>
        <v>588.5</v>
      </c>
      <c r="L652" s="69">
        <f t="array" ref="L652">D652*1.08</f>
        <v>594</v>
      </c>
      <c r="M652" s="69">
        <f t="shared" si="7"/>
        <v>599.5</v>
      </c>
      <c r="N652" s="69">
        <f t="array" ref="N652">D652*1.1</f>
        <v>605</v>
      </c>
      <c r="O652" s="69">
        <f t="shared" si="8"/>
        <v>610.5</v>
      </c>
      <c r="P652" s="69">
        <f t="shared" si="9"/>
        <v>616</v>
      </c>
      <c r="Q652" s="69">
        <f t="shared" si="10"/>
        <v>621.5</v>
      </c>
      <c r="R652" s="69">
        <f t="shared" si="11"/>
        <v>627</v>
      </c>
      <c r="S652" s="69">
        <f t="shared" si="12"/>
        <v>632.5</v>
      </c>
      <c r="T652" s="69">
        <f t="shared" si="13"/>
        <v>638</v>
      </c>
      <c r="U652" s="69">
        <f t="shared" si="14"/>
        <v>643.5</v>
      </c>
      <c r="V652" s="69">
        <f t="shared" si="15"/>
        <v>649</v>
      </c>
      <c r="W652" s="69">
        <f t="shared" si="16"/>
        <v>654.5</v>
      </c>
      <c r="X652" s="69">
        <f t="shared" si="17"/>
        <v>660</v>
      </c>
      <c r="Y652" s="69">
        <f t="shared" si="18"/>
        <v>665.5</v>
      </c>
      <c r="Z652" s="69">
        <f t="shared" si="19"/>
        <v>671</v>
      </c>
      <c r="AA652" s="69">
        <f t="shared" si="20"/>
        <v>676.5</v>
      </c>
      <c r="AB652" s="69">
        <f t="shared" si="21"/>
        <v>682</v>
      </c>
      <c r="AC652" s="69">
        <f t="shared" si="22"/>
        <v>687.5</v>
      </c>
      <c r="AD652" s="69">
        <f t="shared" si="23"/>
        <v>693</v>
      </c>
      <c r="AE652" s="69">
        <f t="shared" si="24"/>
        <v>698.5</v>
      </c>
      <c r="AF652" s="69">
        <f t="shared" si="25"/>
        <v>704</v>
      </c>
      <c r="AG652" s="69">
        <f t="shared" si="26"/>
        <v>709.5</v>
      </c>
      <c r="AH652" s="69">
        <f t="shared" si="27"/>
        <v>715</v>
      </c>
    </row>
    <row r="653">
      <c r="B653" s="116" t="s">
        <v>1223</v>
      </c>
      <c r="C653" s="116" t="s">
        <v>1224</v>
      </c>
      <c r="D653" s="32">
        <v>550.0</v>
      </c>
      <c r="E653" s="62">
        <f t="shared" si="28"/>
        <v>555.5</v>
      </c>
      <c r="F653" s="68">
        <f t="shared" si="1"/>
        <v>561</v>
      </c>
      <c r="G653" s="68">
        <f t="shared" si="2"/>
        <v>566.5</v>
      </c>
      <c r="H653" s="69">
        <f t="shared" si="3"/>
        <v>572</v>
      </c>
      <c r="I653" s="69">
        <f t="shared" si="4"/>
        <v>577.5</v>
      </c>
      <c r="J653" s="69">
        <f t="shared" si="5"/>
        <v>583</v>
      </c>
      <c r="K653" s="69">
        <f t="shared" si="6"/>
        <v>588.5</v>
      </c>
      <c r="L653" s="69">
        <f t="array" ref="L653">D653*1.08</f>
        <v>594</v>
      </c>
      <c r="M653" s="69">
        <f t="shared" si="7"/>
        <v>599.5</v>
      </c>
      <c r="N653" s="69">
        <f t="array" ref="N653">D653*1.1</f>
        <v>605</v>
      </c>
      <c r="O653" s="69">
        <f t="shared" si="8"/>
        <v>610.5</v>
      </c>
      <c r="P653" s="69">
        <f t="shared" si="9"/>
        <v>616</v>
      </c>
      <c r="Q653" s="69">
        <f t="shared" si="10"/>
        <v>621.5</v>
      </c>
      <c r="R653" s="69">
        <f t="shared" si="11"/>
        <v>627</v>
      </c>
      <c r="S653" s="69">
        <f t="shared" si="12"/>
        <v>632.5</v>
      </c>
      <c r="T653" s="69">
        <f t="shared" si="13"/>
        <v>638</v>
      </c>
      <c r="U653" s="69">
        <f t="shared" si="14"/>
        <v>643.5</v>
      </c>
      <c r="V653" s="69">
        <f t="shared" si="15"/>
        <v>649</v>
      </c>
      <c r="W653" s="69">
        <f t="shared" si="16"/>
        <v>654.5</v>
      </c>
      <c r="X653" s="69">
        <f t="shared" si="17"/>
        <v>660</v>
      </c>
      <c r="Y653" s="69">
        <f t="shared" si="18"/>
        <v>665.5</v>
      </c>
      <c r="Z653" s="69">
        <f t="shared" si="19"/>
        <v>671</v>
      </c>
      <c r="AA653" s="69">
        <f t="shared" si="20"/>
        <v>676.5</v>
      </c>
      <c r="AB653" s="69">
        <f t="shared" si="21"/>
        <v>682</v>
      </c>
      <c r="AC653" s="69">
        <f t="shared" si="22"/>
        <v>687.5</v>
      </c>
      <c r="AD653" s="69">
        <f t="shared" si="23"/>
        <v>693</v>
      </c>
      <c r="AE653" s="69">
        <f t="shared" si="24"/>
        <v>698.5</v>
      </c>
      <c r="AF653" s="69">
        <f t="shared" si="25"/>
        <v>704</v>
      </c>
      <c r="AG653" s="69">
        <f t="shared" si="26"/>
        <v>709.5</v>
      </c>
      <c r="AH653" s="69">
        <f t="shared" si="27"/>
        <v>715</v>
      </c>
    </row>
    <row r="654">
      <c r="B654" s="116" t="s">
        <v>1225</v>
      </c>
      <c r="C654" s="116" t="s">
        <v>1226</v>
      </c>
      <c r="D654" s="32">
        <v>550.0</v>
      </c>
      <c r="E654" s="62">
        <f t="shared" si="28"/>
        <v>555.5</v>
      </c>
      <c r="F654" s="68">
        <f t="shared" si="1"/>
        <v>561</v>
      </c>
      <c r="G654" s="68">
        <f t="shared" si="2"/>
        <v>566.5</v>
      </c>
      <c r="H654" s="69">
        <f t="shared" si="3"/>
        <v>572</v>
      </c>
      <c r="I654" s="69">
        <f t="shared" si="4"/>
        <v>577.5</v>
      </c>
      <c r="J654" s="69">
        <f t="shared" si="5"/>
        <v>583</v>
      </c>
      <c r="K654" s="69">
        <f t="shared" si="6"/>
        <v>588.5</v>
      </c>
      <c r="L654" s="69">
        <f t="array" ref="L654">D654*1.08</f>
        <v>594</v>
      </c>
      <c r="M654" s="69">
        <f t="shared" si="7"/>
        <v>599.5</v>
      </c>
      <c r="N654" s="69">
        <f t="array" ref="N654">D654*1.1</f>
        <v>605</v>
      </c>
      <c r="O654" s="69">
        <f t="shared" si="8"/>
        <v>610.5</v>
      </c>
      <c r="P654" s="69">
        <f t="shared" si="9"/>
        <v>616</v>
      </c>
      <c r="Q654" s="69">
        <f t="shared" si="10"/>
        <v>621.5</v>
      </c>
      <c r="R654" s="69">
        <f t="shared" si="11"/>
        <v>627</v>
      </c>
      <c r="S654" s="69">
        <f t="shared" si="12"/>
        <v>632.5</v>
      </c>
      <c r="T654" s="69">
        <f t="shared" si="13"/>
        <v>638</v>
      </c>
      <c r="U654" s="69">
        <f t="shared" si="14"/>
        <v>643.5</v>
      </c>
      <c r="V654" s="69">
        <f t="shared" si="15"/>
        <v>649</v>
      </c>
      <c r="W654" s="69">
        <f t="shared" si="16"/>
        <v>654.5</v>
      </c>
      <c r="X654" s="69">
        <f t="shared" si="17"/>
        <v>660</v>
      </c>
      <c r="Y654" s="69">
        <f t="shared" si="18"/>
        <v>665.5</v>
      </c>
      <c r="Z654" s="69">
        <f t="shared" si="19"/>
        <v>671</v>
      </c>
      <c r="AA654" s="69">
        <f t="shared" si="20"/>
        <v>676.5</v>
      </c>
      <c r="AB654" s="69">
        <f t="shared" si="21"/>
        <v>682</v>
      </c>
      <c r="AC654" s="69">
        <f t="shared" si="22"/>
        <v>687.5</v>
      </c>
      <c r="AD654" s="69">
        <f t="shared" si="23"/>
        <v>693</v>
      </c>
      <c r="AE654" s="69">
        <f t="shared" si="24"/>
        <v>698.5</v>
      </c>
      <c r="AF654" s="69">
        <f t="shared" si="25"/>
        <v>704</v>
      </c>
      <c r="AG654" s="69">
        <f t="shared" si="26"/>
        <v>709.5</v>
      </c>
      <c r="AH654" s="69">
        <f t="shared" si="27"/>
        <v>715</v>
      </c>
    </row>
    <row r="655">
      <c r="B655" s="116" t="s">
        <v>1227</v>
      </c>
      <c r="C655" s="116" t="s">
        <v>1228</v>
      </c>
      <c r="D655" s="32">
        <v>670.0</v>
      </c>
      <c r="E655" s="62">
        <f t="shared" si="28"/>
        <v>676.7</v>
      </c>
      <c r="F655" s="68">
        <f t="shared" si="1"/>
        <v>683.4</v>
      </c>
      <c r="G655" s="68">
        <f t="shared" si="2"/>
        <v>690.1</v>
      </c>
      <c r="H655" s="69">
        <f t="shared" si="3"/>
        <v>696.8</v>
      </c>
      <c r="I655" s="69">
        <f t="shared" si="4"/>
        <v>703.5</v>
      </c>
      <c r="J655" s="69">
        <f t="shared" si="5"/>
        <v>710.2</v>
      </c>
      <c r="K655" s="69">
        <f t="shared" si="6"/>
        <v>716.9</v>
      </c>
      <c r="L655" s="69">
        <f t="array" ref="L655">D655*1.08</f>
        <v>723.6</v>
      </c>
      <c r="M655" s="69">
        <f t="shared" si="7"/>
        <v>730.3</v>
      </c>
      <c r="N655" s="69">
        <f t="array" ref="N655">D655*1.1</f>
        <v>737</v>
      </c>
      <c r="O655" s="69">
        <f t="shared" si="8"/>
        <v>743.7</v>
      </c>
      <c r="P655" s="69">
        <f t="shared" si="9"/>
        <v>750.4</v>
      </c>
      <c r="Q655" s="69">
        <f t="shared" si="10"/>
        <v>757.1</v>
      </c>
      <c r="R655" s="69">
        <f t="shared" si="11"/>
        <v>763.8</v>
      </c>
      <c r="S655" s="69">
        <f t="shared" si="12"/>
        <v>770.5</v>
      </c>
      <c r="T655" s="69">
        <f t="shared" si="13"/>
        <v>777.2</v>
      </c>
      <c r="U655" s="69">
        <f t="shared" si="14"/>
        <v>783.9</v>
      </c>
      <c r="V655" s="69">
        <f t="shared" si="15"/>
        <v>790.6</v>
      </c>
      <c r="W655" s="69">
        <f t="shared" si="16"/>
        <v>797.3</v>
      </c>
      <c r="X655" s="69">
        <f t="shared" si="17"/>
        <v>804</v>
      </c>
      <c r="Y655" s="69">
        <f t="shared" si="18"/>
        <v>810.7</v>
      </c>
      <c r="Z655" s="69">
        <f t="shared" si="19"/>
        <v>817.4</v>
      </c>
      <c r="AA655" s="69">
        <f t="shared" si="20"/>
        <v>824.1</v>
      </c>
      <c r="AB655" s="69">
        <f t="shared" si="21"/>
        <v>830.8</v>
      </c>
      <c r="AC655" s="69">
        <f t="shared" si="22"/>
        <v>837.5</v>
      </c>
      <c r="AD655" s="69">
        <f t="shared" si="23"/>
        <v>844.2</v>
      </c>
      <c r="AE655" s="69">
        <f t="shared" si="24"/>
        <v>850.9</v>
      </c>
      <c r="AF655" s="69">
        <f t="shared" si="25"/>
        <v>857.6</v>
      </c>
      <c r="AG655" s="69">
        <f t="shared" si="26"/>
        <v>864.3</v>
      </c>
      <c r="AH655" s="69">
        <f t="shared" si="27"/>
        <v>871</v>
      </c>
    </row>
    <row r="656">
      <c r="B656" s="116" t="s">
        <v>1229</v>
      </c>
      <c r="C656" s="116" t="s">
        <v>1230</v>
      </c>
      <c r="D656" s="32">
        <v>670.0</v>
      </c>
      <c r="E656" s="62">
        <f t="shared" si="28"/>
        <v>676.7</v>
      </c>
      <c r="F656" s="68">
        <f t="shared" si="1"/>
        <v>683.4</v>
      </c>
      <c r="G656" s="68">
        <f t="shared" si="2"/>
        <v>690.1</v>
      </c>
      <c r="H656" s="69">
        <f t="shared" si="3"/>
        <v>696.8</v>
      </c>
      <c r="I656" s="69">
        <f t="shared" si="4"/>
        <v>703.5</v>
      </c>
      <c r="J656" s="69">
        <f t="shared" si="5"/>
        <v>710.2</v>
      </c>
      <c r="K656" s="69">
        <f t="shared" si="6"/>
        <v>716.9</v>
      </c>
      <c r="L656" s="69">
        <f t="array" ref="L656">D656*1.08</f>
        <v>723.6</v>
      </c>
      <c r="M656" s="69">
        <f t="shared" si="7"/>
        <v>730.3</v>
      </c>
      <c r="N656" s="69">
        <f t="array" ref="N656">D656*1.1</f>
        <v>737</v>
      </c>
      <c r="O656" s="69">
        <f t="shared" si="8"/>
        <v>743.7</v>
      </c>
      <c r="P656" s="69">
        <f t="shared" si="9"/>
        <v>750.4</v>
      </c>
      <c r="Q656" s="69">
        <f t="shared" si="10"/>
        <v>757.1</v>
      </c>
      <c r="R656" s="69">
        <f t="shared" si="11"/>
        <v>763.8</v>
      </c>
      <c r="S656" s="69">
        <f t="shared" si="12"/>
        <v>770.5</v>
      </c>
      <c r="T656" s="69">
        <f t="shared" si="13"/>
        <v>777.2</v>
      </c>
      <c r="U656" s="69">
        <f t="shared" si="14"/>
        <v>783.9</v>
      </c>
      <c r="V656" s="69">
        <f t="shared" si="15"/>
        <v>790.6</v>
      </c>
      <c r="W656" s="69">
        <f t="shared" si="16"/>
        <v>797.3</v>
      </c>
      <c r="X656" s="69">
        <f t="shared" si="17"/>
        <v>804</v>
      </c>
      <c r="Y656" s="69">
        <f t="shared" si="18"/>
        <v>810.7</v>
      </c>
      <c r="Z656" s="69">
        <f t="shared" si="19"/>
        <v>817.4</v>
      </c>
      <c r="AA656" s="69">
        <f t="shared" si="20"/>
        <v>824.1</v>
      </c>
      <c r="AB656" s="69">
        <f t="shared" si="21"/>
        <v>830.8</v>
      </c>
      <c r="AC656" s="69">
        <f t="shared" si="22"/>
        <v>837.5</v>
      </c>
      <c r="AD656" s="69">
        <f t="shared" si="23"/>
        <v>844.2</v>
      </c>
      <c r="AE656" s="69">
        <f t="shared" si="24"/>
        <v>850.9</v>
      </c>
      <c r="AF656" s="69">
        <f t="shared" si="25"/>
        <v>857.6</v>
      </c>
      <c r="AG656" s="69">
        <f t="shared" si="26"/>
        <v>864.3</v>
      </c>
      <c r="AH656" s="69">
        <f t="shared" si="27"/>
        <v>871</v>
      </c>
    </row>
    <row r="657">
      <c r="B657" s="116" t="s">
        <v>1231</v>
      </c>
      <c r="C657" s="116" t="s">
        <v>1232</v>
      </c>
      <c r="D657" s="32">
        <v>520.0</v>
      </c>
      <c r="E657" s="62">
        <f t="shared" si="28"/>
        <v>525.2</v>
      </c>
      <c r="F657" s="68">
        <f t="shared" si="1"/>
        <v>530.4</v>
      </c>
      <c r="G657" s="68">
        <f t="shared" si="2"/>
        <v>535.6</v>
      </c>
      <c r="H657" s="69">
        <f t="shared" si="3"/>
        <v>540.8</v>
      </c>
      <c r="I657" s="69">
        <f t="shared" si="4"/>
        <v>546</v>
      </c>
      <c r="J657" s="69">
        <f t="shared" si="5"/>
        <v>551.2</v>
      </c>
      <c r="K657" s="69">
        <f t="shared" si="6"/>
        <v>556.4</v>
      </c>
      <c r="L657" s="69">
        <f t="array" ref="L657">D657*1.08</f>
        <v>561.6</v>
      </c>
      <c r="M657" s="69">
        <f t="shared" si="7"/>
        <v>566.8</v>
      </c>
      <c r="N657" s="69">
        <f t="array" ref="N657">D657*1.1</f>
        <v>572</v>
      </c>
      <c r="O657" s="69">
        <f t="shared" si="8"/>
        <v>577.2</v>
      </c>
      <c r="P657" s="69">
        <f t="shared" si="9"/>
        <v>582.4</v>
      </c>
      <c r="Q657" s="69">
        <f t="shared" si="10"/>
        <v>587.6</v>
      </c>
      <c r="R657" s="69">
        <f t="shared" si="11"/>
        <v>592.8</v>
      </c>
      <c r="S657" s="69">
        <f t="shared" si="12"/>
        <v>598</v>
      </c>
      <c r="T657" s="69">
        <f t="shared" si="13"/>
        <v>603.2</v>
      </c>
      <c r="U657" s="69">
        <f t="shared" si="14"/>
        <v>608.4</v>
      </c>
      <c r="V657" s="69">
        <f t="shared" si="15"/>
        <v>613.6</v>
      </c>
      <c r="W657" s="69">
        <f t="shared" si="16"/>
        <v>618.8</v>
      </c>
      <c r="X657" s="69">
        <f t="shared" si="17"/>
        <v>624</v>
      </c>
      <c r="Y657" s="69">
        <f t="shared" si="18"/>
        <v>629.2</v>
      </c>
      <c r="Z657" s="69">
        <f t="shared" si="19"/>
        <v>634.4</v>
      </c>
      <c r="AA657" s="69">
        <f t="shared" si="20"/>
        <v>639.6</v>
      </c>
      <c r="AB657" s="69">
        <f t="shared" si="21"/>
        <v>644.8</v>
      </c>
      <c r="AC657" s="69">
        <f t="shared" si="22"/>
        <v>650</v>
      </c>
      <c r="AD657" s="69">
        <f t="shared" si="23"/>
        <v>655.2</v>
      </c>
      <c r="AE657" s="69">
        <f t="shared" si="24"/>
        <v>660.4</v>
      </c>
      <c r="AF657" s="69">
        <f t="shared" si="25"/>
        <v>665.6</v>
      </c>
      <c r="AG657" s="69">
        <f t="shared" si="26"/>
        <v>670.8</v>
      </c>
      <c r="AH657" s="69">
        <f t="shared" si="27"/>
        <v>676</v>
      </c>
    </row>
    <row r="658">
      <c r="B658" s="116" t="s">
        <v>1233</v>
      </c>
      <c r="C658" s="116" t="s">
        <v>1234</v>
      </c>
      <c r="D658" s="32">
        <v>520.0</v>
      </c>
      <c r="E658" s="62">
        <f t="shared" si="28"/>
        <v>525.2</v>
      </c>
      <c r="F658" s="68">
        <f t="shared" si="1"/>
        <v>530.4</v>
      </c>
      <c r="G658" s="68">
        <f t="shared" si="2"/>
        <v>535.6</v>
      </c>
      <c r="H658" s="69">
        <f t="shared" si="3"/>
        <v>540.8</v>
      </c>
      <c r="I658" s="69">
        <f t="shared" si="4"/>
        <v>546</v>
      </c>
      <c r="J658" s="69">
        <f t="shared" si="5"/>
        <v>551.2</v>
      </c>
      <c r="K658" s="69">
        <f t="shared" si="6"/>
        <v>556.4</v>
      </c>
      <c r="L658" s="69">
        <f t="array" ref="L658">D658*1.08</f>
        <v>561.6</v>
      </c>
      <c r="M658" s="69">
        <f t="shared" si="7"/>
        <v>566.8</v>
      </c>
      <c r="N658" s="69">
        <f t="array" ref="N658">D658*1.1</f>
        <v>572</v>
      </c>
      <c r="O658" s="69">
        <f t="shared" si="8"/>
        <v>577.2</v>
      </c>
      <c r="P658" s="69">
        <f t="shared" si="9"/>
        <v>582.4</v>
      </c>
      <c r="Q658" s="69">
        <f t="shared" si="10"/>
        <v>587.6</v>
      </c>
      <c r="R658" s="69">
        <f t="shared" si="11"/>
        <v>592.8</v>
      </c>
      <c r="S658" s="69">
        <f t="shared" si="12"/>
        <v>598</v>
      </c>
      <c r="T658" s="69">
        <f t="shared" si="13"/>
        <v>603.2</v>
      </c>
      <c r="U658" s="69">
        <f t="shared" si="14"/>
        <v>608.4</v>
      </c>
      <c r="V658" s="69">
        <f t="shared" si="15"/>
        <v>613.6</v>
      </c>
      <c r="W658" s="69">
        <f t="shared" si="16"/>
        <v>618.8</v>
      </c>
      <c r="X658" s="69">
        <f t="shared" si="17"/>
        <v>624</v>
      </c>
      <c r="Y658" s="69">
        <f t="shared" si="18"/>
        <v>629.2</v>
      </c>
      <c r="Z658" s="69">
        <f t="shared" si="19"/>
        <v>634.4</v>
      </c>
      <c r="AA658" s="69">
        <f t="shared" si="20"/>
        <v>639.6</v>
      </c>
      <c r="AB658" s="69">
        <f t="shared" si="21"/>
        <v>644.8</v>
      </c>
      <c r="AC658" s="69">
        <f t="shared" si="22"/>
        <v>650</v>
      </c>
      <c r="AD658" s="69">
        <f t="shared" si="23"/>
        <v>655.2</v>
      </c>
      <c r="AE658" s="69">
        <f t="shared" si="24"/>
        <v>660.4</v>
      </c>
      <c r="AF658" s="69">
        <f t="shared" si="25"/>
        <v>665.6</v>
      </c>
      <c r="AG658" s="69">
        <f t="shared" si="26"/>
        <v>670.8</v>
      </c>
      <c r="AH658" s="69">
        <f t="shared" si="27"/>
        <v>676</v>
      </c>
    </row>
    <row r="659">
      <c r="B659" s="116" t="s">
        <v>1235</v>
      </c>
      <c r="C659" s="116" t="s">
        <v>1236</v>
      </c>
      <c r="D659" s="32">
        <v>520.0</v>
      </c>
      <c r="E659" s="62">
        <f t="shared" si="28"/>
        <v>525.2</v>
      </c>
      <c r="F659" s="68">
        <f t="shared" si="1"/>
        <v>530.4</v>
      </c>
      <c r="G659" s="68">
        <f t="shared" si="2"/>
        <v>535.6</v>
      </c>
      <c r="H659" s="69">
        <f t="shared" si="3"/>
        <v>540.8</v>
      </c>
      <c r="I659" s="69">
        <f t="shared" si="4"/>
        <v>546</v>
      </c>
      <c r="J659" s="69">
        <f t="shared" si="5"/>
        <v>551.2</v>
      </c>
      <c r="K659" s="69">
        <f t="shared" si="6"/>
        <v>556.4</v>
      </c>
      <c r="L659" s="69">
        <f t="array" ref="L659">D659*1.08</f>
        <v>561.6</v>
      </c>
      <c r="M659" s="69">
        <f t="shared" si="7"/>
        <v>566.8</v>
      </c>
      <c r="N659" s="69">
        <f t="array" ref="N659">D659*1.1</f>
        <v>572</v>
      </c>
      <c r="O659" s="69">
        <f t="shared" si="8"/>
        <v>577.2</v>
      </c>
      <c r="P659" s="69">
        <f t="shared" si="9"/>
        <v>582.4</v>
      </c>
      <c r="Q659" s="69">
        <f t="shared" si="10"/>
        <v>587.6</v>
      </c>
      <c r="R659" s="69">
        <f t="shared" si="11"/>
        <v>592.8</v>
      </c>
      <c r="S659" s="69">
        <f t="shared" si="12"/>
        <v>598</v>
      </c>
      <c r="T659" s="69">
        <f t="shared" si="13"/>
        <v>603.2</v>
      </c>
      <c r="U659" s="69">
        <f t="shared" si="14"/>
        <v>608.4</v>
      </c>
      <c r="V659" s="69">
        <f t="shared" si="15"/>
        <v>613.6</v>
      </c>
      <c r="W659" s="69">
        <f t="shared" si="16"/>
        <v>618.8</v>
      </c>
      <c r="X659" s="69">
        <f t="shared" si="17"/>
        <v>624</v>
      </c>
      <c r="Y659" s="69">
        <f t="shared" si="18"/>
        <v>629.2</v>
      </c>
      <c r="Z659" s="69">
        <f t="shared" si="19"/>
        <v>634.4</v>
      </c>
      <c r="AA659" s="69">
        <f t="shared" si="20"/>
        <v>639.6</v>
      </c>
      <c r="AB659" s="69">
        <f t="shared" si="21"/>
        <v>644.8</v>
      </c>
      <c r="AC659" s="69">
        <f t="shared" si="22"/>
        <v>650</v>
      </c>
      <c r="AD659" s="69">
        <f t="shared" si="23"/>
        <v>655.2</v>
      </c>
      <c r="AE659" s="69">
        <f t="shared" si="24"/>
        <v>660.4</v>
      </c>
      <c r="AF659" s="69">
        <f t="shared" si="25"/>
        <v>665.6</v>
      </c>
      <c r="AG659" s="69">
        <f t="shared" si="26"/>
        <v>670.8</v>
      </c>
      <c r="AH659" s="69">
        <f t="shared" si="27"/>
        <v>676</v>
      </c>
    </row>
    <row r="660">
      <c r="B660" s="116" t="s">
        <v>1237</v>
      </c>
      <c r="C660" s="116" t="s">
        <v>1238</v>
      </c>
      <c r="D660" s="32">
        <v>520.0</v>
      </c>
      <c r="E660" s="62">
        <f t="shared" si="28"/>
        <v>525.2</v>
      </c>
      <c r="F660" s="68">
        <f t="shared" si="1"/>
        <v>530.4</v>
      </c>
      <c r="G660" s="68">
        <f t="shared" si="2"/>
        <v>535.6</v>
      </c>
      <c r="H660" s="69">
        <f t="shared" si="3"/>
        <v>540.8</v>
      </c>
      <c r="I660" s="69">
        <f t="shared" si="4"/>
        <v>546</v>
      </c>
      <c r="J660" s="69">
        <f t="shared" si="5"/>
        <v>551.2</v>
      </c>
      <c r="K660" s="69">
        <f t="shared" si="6"/>
        <v>556.4</v>
      </c>
      <c r="L660" s="69">
        <f t="array" ref="L660">D660*1.08</f>
        <v>561.6</v>
      </c>
      <c r="M660" s="69">
        <f t="shared" si="7"/>
        <v>566.8</v>
      </c>
      <c r="N660" s="69">
        <f t="array" ref="N660">D660*1.1</f>
        <v>572</v>
      </c>
      <c r="O660" s="69">
        <f t="shared" si="8"/>
        <v>577.2</v>
      </c>
      <c r="P660" s="69">
        <f t="shared" si="9"/>
        <v>582.4</v>
      </c>
      <c r="Q660" s="69">
        <f t="shared" si="10"/>
        <v>587.6</v>
      </c>
      <c r="R660" s="69">
        <f t="shared" si="11"/>
        <v>592.8</v>
      </c>
      <c r="S660" s="69">
        <f t="shared" si="12"/>
        <v>598</v>
      </c>
      <c r="T660" s="69">
        <f t="shared" si="13"/>
        <v>603.2</v>
      </c>
      <c r="U660" s="69">
        <f t="shared" si="14"/>
        <v>608.4</v>
      </c>
      <c r="V660" s="69">
        <f t="shared" si="15"/>
        <v>613.6</v>
      </c>
      <c r="W660" s="69">
        <f t="shared" si="16"/>
        <v>618.8</v>
      </c>
      <c r="X660" s="69">
        <f t="shared" si="17"/>
        <v>624</v>
      </c>
      <c r="Y660" s="69">
        <f t="shared" si="18"/>
        <v>629.2</v>
      </c>
      <c r="Z660" s="69">
        <f t="shared" si="19"/>
        <v>634.4</v>
      </c>
      <c r="AA660" s="69">
        <f t="shared" si="20"/>
        <v>639.6</v>
      </c>
      <c r="AB660" s="69">
        <f t="shared" si="21"/>
        <v>644.8</v>
      </c>
      <c r="AC660" s="69">
        <f t="shared" si="22"/>
        <v>650</v>
      </c>
      <c r="AD660" s="69">
        <f t="shared" si="23"/>
        <v>655.2</v>
      </c>
      <c r="AE660" s="69">
        <f t="shared" si="24"/>
        <v>660.4</v>
      </c>
      <c r="AF660" s="69">
        <f t="shared" si="25"/>
        <v>665.6</v>
      </c>
      <c r="AG660" s="69">
        <f t="shared" si="26"/>
        <v>670.8</v>
      </c>
      <c r="AH660" s="69">
        <f t="shared" si="27"/>
        <v>676</v>
      </c>
    </row>
    <row r="661">
      <c r="B661" s="116" t="s">
        <v>1239</v>
      </c>
      <c r="C661" s="116" t="s">
        <v>1240</v>
      </c>
      <c r="D661" s="32">
        <v>490.0</v>
      </c>
      <c r="E661" s="62">
        <f t="shared" si="28"/>
        <v>494.9</v>
      </c>
      <c r="F661" s="68">
        <f t="shared" si="1"/>
        <v>499.8</v>
      </c>
      <c r="G661" s="68">
        <f t="shared" si="2"/>
        <v>504.7</v>
      </c>
      <c r="H661" s="69">
        <f t="shared" si="3"/>
        <v>509.6</v>
      </c>
      <c r="I661" s="69">
        <f t="shared" si="4"/>
        <v>514.5</v>
      </c>
      <c r="J661" s="69">
        <f t="shared" si="5"/>
        <v>519.4</v>
      </c>
      <c r="K661" s="69">
        <f t="shared" si="6"/>
        <v>524.3</v>
      </c>
      <c r="L661" s="69">
        <f t="array" ref="L661">D661*1.08</f>
        <v>529.2</v>
      </c>
      <c r="M661" s="69">
        <f t="shared" si="7"/>
        <v>534.1</v>
      </c>
      <c r="N661" s="69">
        <f t="array" ref="N661">D661*1.1</f>
        <v>539</v>
      </c>
      <c r="O661" s="69">
        <f t="shared" si="8"/>
        <v>543.9</v>
      </c>
      <c r="P661" s="69">
        <f t="shared" si="9"/>
        <v>548.8</v>
      </c>
      <c r="Q661" s="69">
        <f t="shared" si="10"/>
        <v>553.7</v>
      </c>
      <c r="R661" s="69">
        <f t="shared" si="11"/>
        <v>558.6</v>
      </c>
      <c r="S661" s="69">
        <f t="shared" si="12"/>
        <v>563.5</v>
      </c>
      <c r="T661" s="69">
        <f t="shared" si="13"/>
        <v>568.4</v>
      </c>
      <c r="U661" s="69">
        <f t="shared" si="14"/>
        <v>573.3</v>
      </c>
      <c r="V661" s="69">
        <f t="shared" si="15"/>
        <v>578.2</v>
      </c>
      <c r="W661" s="69">
        <f t="shared" si="16"/>
        <v>583.1</v>
      </c>
      <c r="X661" s="69">
        <f t="shared" si="17"/>
        <v>588</v>
      </c>
      <c r="Y661" s="69">
        <f t="shared" si="18"/>
        <v>592.9</v>
      </c>
      <c r="Z661" s="69">
        <f t="shared" si="19"/>
        <v>597.8</v>
      </c>
      <c r="AA661" s="69">
        <f t="shared" si="20"/>
        <v>602.7</v>
      </c>
      <c r="AB661" s="69">
        <f t="shared" si="21"/>
        <v>607.6</v>
      </c>
      <c r="AC661" s="69">
        <f t="shared" si="22"/>
        <v>612.5</v>
      </c>
      <c r="AD661" s="69">
        <f t="shared" si="23"/>
        <v>617.4</v>
      </c>
      <c r="AE661" s="69">
        <f t="shared" si="24"/>
        <v>622.3</v>
      </c>
      <c r="AF661" s="69">
        <f t="shared" si="25"/>
        <v>627.2</v>
      </c>
      <c r="AG661" s="69">
        <f t="shared" si="26"/>
        <v>632.1</v>
      </c>
      <c r="AH661" s="69">
        <f t="shared" si="27"/>
        <v>637</v>
      </c>
    </row>
    <row r="662">
      <c r="B662" s="116" t="s">
        <v>1241</v>
      </c>
      <c r="C662" s="116" t="s">
        <v>1242</v>
      </c>
      <c r="D662" s="32">
        <v>520.0</v>
      </c>
      <c r="E662" s="62">
        <f t="shared" si="28"/>
        <v>525.2</v>
      </c>
      <c r="F662" s="68">
        <f t="shared" si="1"/>
        <v>530.4</v>
      </c>
      <c r="G662" s="68">
        <f t="shared" si="2"/>
        <v>535.6</v>
      </c>
      <c r="H662" s="69">
        <f t="shared" si="3"/>
        <v>540.8</v>
      </c>
      <c r="I662" s="69">
        <f t="shared" si="4"/>
        <v>546</v>
      </c>
      <c r="J662" s="69">
        <f t="shared" si="5"/>
        <v>551.2</v>
      </c>
      <c r="K662" s="69">
        <f t="shared" si="6"/>
        <v>556.4</v>
      </c>
      <c r="L662" s="69">
        <f t="array" ref="L662">D662*1.08</f>
        <v>561.6</v>
      </c>
      <c r="M662" s="69">
        <f t="shared" si="7"/>
        <v>566.8</v>
      </c>
      <c r="N662" s="69">
        <f t="array" ref="N662">D662*1.1</f>
        <v>572</v>
      </c>
      <c r="O662" s="69">
        <f t="shared" si="8"/>
        <v>577.2</v>
      </c>
      <c r="P662" s="69">
        <f t="shared" si="9"/>
        <v>582.4</v>
      </c>
      <c r="Q662" s="69">
        <f t="shared" si="10"/>
        <v>587.6</v>
      </c>
      <c r="R662" s="69">
        <f t="shared" si="11"/>
        <v>592.8</v>
      </c>
      <c r="S662" s="69">
        <f t="shared" si="12"/>
        <v>598</v>
      </c>
      <c r="T662" s="69">
        <f t="shared" si="13"/>
        <v>603.2</v>
      </c>
      <c r="U662" s="69">
        <f t="shared" si="14"/>
        <v>608.4</v>
      </c>
      <c r="V662" s="69">
        <f t="shared" si="15"/>
        <v>613.6</v>
      </c>
      <c r="W662" s="69">
        <f t="shared" si="16"/>
        <v>618.8</v>
      </c>
      <c r="X662" s="69">
        <f t="shared" si="17"/>
        <v>624</v>
      </c>
      <c r="Y662" s="69">
        <f t="shared" si="18"/>
        <v>629.2</v>
      </c>
      <c r="Z662" s="69">
        <f t="shared" si="19"/>
        <v>634.4</v>
      </c>
      <c r="AA662" s="69">
        <f t="shared" si="20"/>
        <v>639.6</v>
      </c>
      <c r="AB662" s="69">
        <f t="shared" si="21"/>
        <v>644.8</v>
      </c>
      <c r="AC662" s="69">
        <f t="shared" si="22"/>
        <v>650</v>
      </c>
      <c r="AD662" s="69">
        <f t="shared" si="23"/>
        <v>655.2</v>
      </c>
      <c r="AE662" s="69">
        <f t="shared" si="24"/>
        <v>660.4</v>
      </c>
      <c r="AF662" s="69">
        <f t="shared" si="25"/>
        <v>665.6</v>
      </c>
      <c r="AG662" s="69">
        <f t="shared" si="26"/>
        <v>670.8</v>
      </c>
      <c r="AH662" s="69">
        <f t="shared" si="27"/>
        <v>676</v>
      </c>
    </row>
    <row r="663">
      <c r="B663" s="116" t="s">
        <v>1243</v>
      </c>
      <c r="C663" s="116" t="s">
        <v>1244</v>
      </c>
      <c r="D663" s="32">
        <v>520.0</v>
      </c>
      <c r="E663" s="62">
        <f t="shared" si="28"/>
        <v>525.2</v>
      </c>
      <c r="F663" s="68">
        <f t="shared" si="1"/>
        <v>530.4</v>
      </c>
      <c r="G663" s="68">
        <f t="shared" si="2"/>
        <v>535.6</v>
      </c>
      <c r="H663" s="69">
        <f t="shared" si="3"/>
        <v>540.8</v>
      </c>
      <c r="I663" s="69">
        <f t="shared" si="4"/>
        <v>546</v>
      </c>
      <c r="J663" s="69">
        <f t="shared" si="5"/>
        <v>551.2</v>
      </c>
      <c r="K663" s="69">
        <f t="shared" si="6"/>
        <v>556.4</v>
      </c>
      <c r="L663" s="69">
        <f t="array" ref="L663">D663*1.08</f>
        <v>561.6</v>
      </c>
      <c r="M663" s="69">
        <f t="shared" si="7"/>
        <v>566.8</v>
      </c>
      <c r="N663" s="69">
        <f t="array" ref="N663">D663*1.1</f>
        <v>572</v>
      </c>
      <c r="O663" s="69">
        <f t="shared" si="8"/>
        <v>577.2</v>
      </c>
      <c r="P663" s="69">
        <f t="shared" si="9"/>
        <v>582.4</v>
      </c>
      <c r="Q663" s="69">
        <f t="shared" si="10"/>
        <v>587.6</v>
      </c>
      <c r="R663" s="69">
        <f t="shared" si="11"/>
        <v>592.8</v>
      </c>
      <c r="S663" s="69">
        <f t="shared" si="12"/>
        <v>598</v>
      </c>
      <c r="T663" s="69">
        <f t="shared" si="13"/>
        <v>603.2</v>
      </c>
      <c r="U663" s="69">
        <f t="shared" si="14"/>
        <v>608.4</v>
      </c>
      <c r="V663" s="69">
        <f t="shared" si="15"/>
        <v>613.6</v>
      </c>
      <c r="W663" s="69">
        <f t="shared" si="16"/>
        <v>618.8</v>
      </c>
      <c r="X663" s="69">
        <f t="shared" si="17"/>
        <v>624</v>
      </c>
      <c r="Y663" s="69">
        <f t="shared" si="18"/>
        <v>629.2</v>
      </c>
      <c r="Z663" s="69">
        <f t="shared" si="19"/>
        <v>634.4</v>
      </c>
      <c r="AA663" s="69">
        <f t="shared" si="20"/>
        <v>639.6</v>
      </c>
      <c r="AB663" s="69">
        <f t="shared" si="21"/>
        <v>644.8</v>
      </c>
      <c r="AC663" s="69">
        <f t="shared" si="22"/>
        <v>650</v>
      </c>
      <c r="AD663" s="69">
        <f t="shared" si="23"/>
        <v>655.2</v>
      </c>
      <c r="AE663" s="69">
        <f t="shared" si="24"/>
        <v>660.4</v>
      </c>
      <c r="AF663" s="69">
        <f t="shared" si="25"/>
        <v>665.6</v>
      </c>
      <c r="AG663" s="69">
        <f t="shared" si="26"/>
        <v>670.8</v>
      </c>
      <c r="AH663" s="69">
        <f t="shared" si="27"/>
        <v>676</v>
      </c>
    </row>
    <row r="664">
      <c r="B664" s="116" t="s">
        <v>1245</v>
      </c>
      <c r="C664" s="116" t="s">
        <v>1246</v>
      </c>
      <c r="D664" s="32">
        <v>520.0</v>
      </c>
      <c r="E664" s="62">
        <f t="shared" si="28"/>
        <v>525.2</v>
      </c>
      <c r="F664" s="68">
        <f t="shared" si="1"/>
        <v>530.4</v>
      </c>
      <c r="G664" s="68">
        <f t="shared" si="2"/>
        <v>535.6</v>
      </c>
      <c r="H664" s="69">
        <f t="shared" si="3"/>
        <v>540.8</v>
      </c>
      <c r="I664" s="69">
        <f t="shared" si="4"/>
        <v>546</v>
      </c>
      <c r="J664" s="69">
        <f t="shared" si="5"/>
        <v>551.2</v>
      </c>
      <c r="K664" s="69">
        <f t="shared" si="6"/>
        <v>556.4</v>
      </c>
      <c r="L664" s="69">
        <f t="array" ref="L664">D664*1.08</f>
        <v>561.6</v>
      </c>
      <c r="M664" s="69">
        <f t="shared" si="7"/>
        <v>566.8</v>
      </c>
      <c r="N664" s="69">
        <f t="array" ref="N664">D664*1.1</f>
        <v>572</v>
      </c>
      <c r="O664" s="69">
        <f t="shared" si="8"/>
        <v>577.2</v>
      </c>
      <c r="P664" s="69">
        <f t="shared" si="9"/>
        <v>582.4</v>
      </c>
      <c r="Q664" s="69">
        <f t="shared" si="10"/>
        <v>587.6</v>
      </c>
      <c r="R664" s="69">
        <f t="shared" si="11"/>
        <v>592.8</v>
      </c>
      <c r="S664" s="69">
        <f t="shared" si="12"/>
        <v>598</v>
      </c>
      <c r="T664" s="69">
        <f t="shared" si="13"/>
        <v>603.2</v>
      </c>
      <c r="U664" s="69">
        <f t="shared" si="14"/>
        <v>608.4</v>
      </c>
      <c r="V664" s="69">
        <f t="shared" si="15"/>
        <v>613.6</v>
      </c>
      <c r="W664" s="69">
        <f t="shared" si="16"/>
        <v>618.8</v>
      </c>
      <c r="X664" s="69">
        <f t="shared" si="17"/>
        <v>624</v>
      </c>
      <c r="Y664" s="69">
        <f t="shared" si="18"/>
        <v>629.2</v>
      </c>
      <c r="Z664" s="69">
        <f t="shared" si="19"/>
        <v>634.4</v>
      </c>
      <c r="AA664" s="69">
        <f t="shared" si="20"/>
        <v>639.6</v>
      </c>
      <c r="AB664" s="69">
        <f t="shared" si="21"/>
        <v>644.8</v>
      </c>
      <c r="AC664" s="69">
        <f t="shared" si="22"/>
        <v>650</v>
      </c>
      <c r="AD664" s="69">
        <f t="shared" si="23"/>
        <v>655.2</v>
      </c>
      <c r="AE664" s="69">
        <f t="shared" si="24"/>
        <v>660.4</v>
      </c>
      <c r="AF664" s="69">
        <f t="shared" si="25"/>
        <v>665.6</v>
      </c>
      <c r="AG664" s="69">
        <f t="shared" si="26"/>
        <v>670.8</v>
      </c>
      <c r="AH664" s="69">
        <f t="shared" si="27"/>
        <v>676</v>
      </c>
    </row>
    <row r="665">
      <c r="B665" s="116" t="s">
        <v>1247</v>
      </c>
      <c r="C665" s="116" t="s">
        <v>1248</v>
      </c>
      <c r="D665" s="32">
        <v>470.0</v>
      </c>
      <c r="E665" s="62">
        <f t="shared" si="28"/>
        <v>474.7</v>
      </c>
      <c r="F665" s="68">
        <f t="shared" si="1"/>
        <v>479.4</v>
      </c>
      <c r="G665" s="68">
        <f t="shared" si="2"/>
        <v>484.1</v>
      </c>
      <c r="H665" s="69">
        <f t="shared" si="3"/>
        <v>488.8</v>
      </c>
      <c r="I665" s="69">
        <f t="shared" si="4"/>
        <v>493.5</v>
      </c>
      <c r="J665" s="69">
        <f t="shared" si="5"/>
        <v>498.2</v>
      </c>
      <c r="K665" s="69">
        <f t="shared" si="6"/>
        <v>502.9</v>
      </c>
      <c r="L665" s="69">
        <f t="array" ref="L665">D665*1.08</f>
        <v>507.6</v>
      </c>
      <c r="M665" s="69">
        <f t="shared" si="7"/>
        <v>512.3</v>
      </c>
      <c r="N665" s="69">
        <f t="array" ref="N665">D665*1.1</f>
        <v>517</v>
      </c>
      <c r="O665" s="69">
        <f t="shared" si="8"/>
        <v>521.7</v>
      </c>
      <c r="P665" s="69">
        <f t="shared" si="9"/>
        <v>526.4</v>
      </c>
      <c r="Q665" s="69">
        <f t="shared" si="10"/>
        <v>531.1</v>
      </c>
      <c r="R665" s="69">
        <f t="shared" si="11"/>
        <v>535.8</v>
      </c>
      <c r="S665" s="69">
        <f t="shared" si="12"/>
        <v>540.5</v>
      </c>
      <c r="T665" s="69">
        <f t="shared" si="13"/>
        <v>545.2</v>
      </c>
      <c r="U665" s="69">
        <f t="shared" si="14"/>
        <v>549.9</v>
      </c>
      <c r="V665" s="69">
        <f t="shared" si="15"/>
        <v>554.6</v>
      </c>
      <c r="W665" s="69">
        <f t="shared" si="16"/>
        <v>559.3</v>
      </c>
      <c r="X665" s="69">
        <f t="shared" si="17"/>
        <v>564</v>
      </c>
      <c r="Y665" s="69">
        <f t="shared" si="18"/>
        <v>568.7</v>
      </c>
      <c r="Z665" s="69">
        <f t="shared" si="19"/>
        <v>573.4</v>
      </c>
      <c r="AA665" s="69">
        <f t="shared" si="20"/>
        <v>578.1</v>
      </c>
      <c r="AB665" s="69">
        <f t="shared" si="21"/>
        <v>582.8</v>
      </c>
      <c r="AC665" s="69">
        <f t="shared" si="22"/>
        <v>587.5</v>
      </c>
      <c r="AD665" s="69">
        <f t="shared" si="23"/>
        <v>592.2</v>
      </c>
      <c r="AE665" s="69">
        <f t="shared" si="24"/>
        <v>596.9</v>
      </c>
      <c r="AF665" s="69">
        <f t="shared" si="25"/>
        <v>601.6</v>
      </c>
      <c r="AG665" s="69">
        <f t="shared" si="26"/>
        <v>606.3</v>
      </c>
      <c r="AH665" s="69">
        <f t="shared" si="27"/>
        <v>611</v>
      </c>
    </row>
    <row r="666">
      <c r="B666" s="116" t="s">
        <v>1249</v>
      </c>
      <c r="C666" s="116" t="s">
        <v>1250</v>
      </c>
      <c r="D666" s="32">
        <v>470.0</v>
      </c>
      <c r="E666" s="62">
        <f t="shared" si="28"/>
        <v>474.7</v>
      </c>
      <c r="F666" s="68">
        <f t="shared" si="1"/>
        <v>479.4</v>
      </c>
      <c r="G666" s="68">
        <f t="shared" si="2"/>
        <v>484.1</v>
      </c>
      <c r="H666" s="69">
        <f t="shared" si="3"/>
        <v>488.8</v>
      </c>
      <c r="I666" s="69">
        <f t="shared" si="4"/>
        <v>493.5</v>
      </c>
      <c r="J666" s="69">
        <f t="shared" si="5"/>
        <v>498.2</v>
      </c>
      <c r="K666" s="69">
        <f t="shared" si="6"/>
        <v>502.9</v>
      </c>
      <c r="L666" s="69">
        <f t="array" ref="L666">D666*1.08</f>
        <v>507.6</v>
      </c>
      <c r="M666" s="69">
        <f t="shared" si="7"/>
        <v>512.3</v>
      </c>
      <c r="N666" s="69">
        <f t="array" ref="N666">D666*1.1</f>
        <v>517</v>
      </c>
      <c r="O666" s="69">
        <f t="shared" si="8"/>
        <v>521.7</v>
      </c>
      <c r="P666" s="69">
        <f t="shared" si="9"/>
        <v>526.4</v>
      </c>
      <c r="Q666" s="69">
        <f t="shared" si="10"/>
        <v>531.1</v>
      </c>
      <c r="R666" s="69">
        <f t="shared" si="11"/>
        <v>535.8</v>
      </c>
      <c r="S666" s="69">
        <f t="shared" si="12"/>
        <v>540.5</v>
      </c>
      <c r="T666" s="69">
        <f t="shared" si="13"/>
        <v>545.2</v>
      </c>
      <c r="U666" s="69">
        <f t="shared" si="14"/>
        <v>549.9</v>
      </c>
      <c r="V666" s="69">
        <f t="shared" si="15"/>
        <v>554.6</v>
      </c>
      <c r="W666" s="69">
        <f t="shared" si="16"/>
        <v>559.3</v>
      </c>
      <c r="X666" s="69">
        <f t="shared" si="17"/>
        <v>564</v>
      </c>
      <c r="Y666" s="69">
        <f t="shared" si="18"/>
        <v>568.7</v>
      </c>
      <c r="Z666" s="69">
        <f t="shared" si="19"/>
        <v>573.4</v>
      </c>
      <c r="AA666" s="69">
        <f t="shared" si="20"/>
        <v>578.1</v>
      </c>
      <c r="AB666" s="69">
        <f t="shared" si="21"/>
        <v>582.8</v>
      </c>
      <c r="AC666" s="69">
        <f t="shared" si="22"/>
        <v>587.5</v>
      </c>
      <c r="AD666" s="69">
        <f t="shared" si="23"/>
        <v>592.2</v>
      </c>
      <c r="AE666" s="69">
        <f t="shared" si="24"/>
        <v>596.9</v>
      </c>
      <c r="AF666" s="69">
        <f t="shared" si="25"/>
        <v>601.6</v>
      </c>
      <c r="AG666" s="69">
        <f t="shared" si="26"/>
        <v>606.3</v>
      </c>
      <c r="AH666" s="69">
        <f t="shared" si="27"/>
        <v>611</v>
      </c>
    </row>
    <row r="667">
      <c r="B667" s="116"/>
      <c r="C667" s="116" t="s">
        <v>1251</v>
      </c>
      <c r="D667" s="32">
        <v>0.0</v>
      </c>
      <c r="E667" s="62">
        <f t="shared" si="28"/>
        <v>0</v>
      </c>
      <c r="F667" s="68">
        <f t="shared" si="1"/>
        <v>0</v>
      </c>
      <c r="G667" s="68">
        <f t="shared" si="2"/>
        <v>0</v>
      </c>
      <c r="H667" s="69">
        <f t="shared" si="3"/>
        <v>0</v>
      </c>
      <c r="I667" s="69">
        <f t="shared" si="4"/>
        <v>0</v>
      </c>
      <c r="J667" s="69">
        <f t="shared" si="5"/>
        <v>0</v>
      </c>
      <c r="K667" s="69">
        <f t="shared" si="6"/>
        <v>0</v>
      </c>
      <c r="L667" s="69">
        <f t="array" ref="L667">D667*1.08</f>
        <v>0</v>
      </c>
      <c r="M667" s="69">
        <f t="shared" si="7"/>
        <v>0</v>
      </c>
      <c r="N667" s="69">
        <f t="array" ref="N667">D667*1.1</f>
        <v>0</v>
      </c>
      <c r="O667" s="69">
        <f t="shared" si="8"/>
        <v>0</v>
      </c>
      <c r="P667" s="69">
        <f t="shared" si="9"/>
        <v>0</v>
      </c>
      <c r="Q667" s="69">
        <f t="shared" si="10"/>
        <v>0</v>
      </c>
      <c r="R667" s="69">
        <f t="shared" si="11"/>
        <v>0</v>
      </c>
      <c r="S667" s="69">
        <f t="shared" si="12"/>
        <v>0</v>
      </c>
      <c r="T667" s="69">
        <f t="shared" si="13"/>
        <v>0</v>
      </c>
      <c r="U667" s="69">
        <f t="shared" si="14"/>
        <v>0</v>
      </c>
      <c r="V667" s="69">
        <f t="shared" si="15"/>
        <v>0</v>
      </c>
      <c r="W667" s="69">
        <f t="shared" si="16"/>
        <v>0</v>
      </c>
      <c r="X667" s="69">
        <f t="shared" si="17"/>
        <v>0</v>
      </c>
      <c r="Y667" s="69">
        <f t="shared" si="18"/>
        <v>0</v>
      </c>
      <c r="Z667" s="69">
        <f t="shared" si="19"/>
        <v>0</v>
      </c>
      <c r="AA667" s="69">
        <f t="shared" si="20"/>
        <v>0</v>
      </c>
      <c r="AB667" s="69">
        <f t="shared" si="21"/>
        <v>0</v>
      </c>
      <c r="AC667" s="69">
        <f t="shared" si="22"/>
        <v>0</v>
      </c>
      <c r="AD667" s="69">
        <f t="shared" si="23"/>
        <v>0</v>
      </c>
      <c r="AE667" s="69">
        <f t="shared" si="24"/>
        <v>0</v>
      </c>
      <c r="AF667" s="69">
        <f t="shared" si="25"/>
        <v>0</v>
      </c>
      <c r="AG667" s="69">
        <f t="shared" si="26"/>
        <v>0</v>
      </c>
      <c r="AH667" s="69">
        <f t="shared" si="27"/>
        <v>0</v>
      </c>
    </row>
    <row r="668">
      <c r="B668" s="116" t="s">
        <v>1252</v>
      </c>
      <c r="C668" s="116" t="s">
        <v>1253</v>
      </c>
      <c r="D668" s="32">
        <v>520.0</v>
      </c>
      <c r="E668" s="62">
        <f t="shared" si="28"/>
        <v>525.2</v>
      </c>
      <c r="F668" s="68">
        <f t="shared" si="1"/>
        <v>530.4</v>
      </c>
      <c r="G668" s="68">
        <f t="shared" si="2"/>
        <v>535.6</v>
      </c>
      <c r="H668" s="69">
        <f t="shared" si="3"/>
        <v>540.8</v>
      </c>
      <c r="I668" s="69">
        <f t="shared" si="4"/>
        <v>546</v>
      </c>
      <c r="J668" s="69">
        <f t="shared" si="5"/>
        <v>551.2</v>
      </c>
      <c r="K668" s="69">
        <f t="shared" si="6"/>
        <v>556.4</v>
      </c>
      <c r="L668" s="69">
        <f t="array" ref="L668">D668*1.08</f>
        <v>561.6</v>
      </c>
      <c r="M668" s="69">
        <f t="shared" si="7"/>
        <v>566.8</v>
      </c>
      <c r="N668" s="69">
        <f t="array" ref="N668">D668*1.1</f>
        <v>572</v>
      </c>
      <c r="O668" s="69">
        <f t="shared" si="8"/>
        <v>577.2</v>
      </c>
      <c r="P668" s="69">
        <f t="shared" si="9"/>
        <v>582.4</v>
      </c>
      <c r="Q668" s="69">
        <f t="shared" si="10"/>
        <v>587.6</v>
      </c>
      <c r="R668" s="69">
        <f t="shared" si="11"/>
        <v>592.8</v>
      </c>
      <c r="S668" s="69">
        <f t="shared" si="12"/>
        <v>598</v>
      </c>
      <c r="T668" s="69">
        <f t="shared" si="13"/>
        <v>603.2</v>
      </c>
      <c r="U668" s="69">
        <f t="shared" si="14"/>
        <v>608.4</v>
      </c>
      <c r="V668" s="69">
        <f t="shared" si="15"/>
        <v>613.6</v>
      </c>
      <c r="W668" s="69">
        <f t="shared" si="16"/>
        <v>618.8</v>
      </c>
      <c r="X668" s="69">
        <f t="shared" si="17"/>
        <v>624</v>
      </c>
      <c r="Y668" s="69">
        <f t="shared" si="18"/>
        <v>629.2</v>
      </c>
      <c r="Z668" s="69">
        <f t="shared" si="19"/>
        <v>634.4</v>
      </c>
      <c r="AA668" s="69">
        <f t="shared" si="20"/>
        <v>639.6</v>
      </c>
      <c r="AB668" s="69">
        <f t="shared" si="21"/>
        <v>644.8</v>
      </c>
      <c r="AC668" s="69">
        <f t="shared" si="22"/>
        <v>650</v>
      </c>
      <c r="AD668" s="69">
        <f t="shared" si="23"/>
        <v>655.2</v>
      </c>
      <c r="AE668" s="69">
        <f t="shared" si="24"/>
        <v>660.4</v>
      </c>
      <c r="AF668" s="69">
        <f t="shared" si="25"/>
        <v>665.6</v>
      </c>
      <c r="AG668" s="69">
        <f t="shared" si="26"/>
        <v>670.8</v>
      </c>
      <c r="AH668" s="69">
        <f t="shared" si="27"/>
        <v>676</v>
      </c>
    </row>
    <row r="669">
      <c r="B669" s="116" t="s">
        <v>1254</v>
      </c>
      <c r="C669" s="116" t="s">
        <v>1255</v>
      </c>
      <c r="D669" s="32">
        <v>520.0</v>
      </c>
      <c r="E669" s="62">
        <f t="shared" si="28"/>
        <v>525.2</v>
      </c>
      <c r="F669" s="68">
        <f t="shared" si="1"/>
        <v>530.4</v>
      </c>
      <c r="G669" s="68">
        <f t="shared" si="2"/>
        <v>535.6</v>
      </c>
      <c r="H669" s="69">
        <f t="shared" si="3"/>
        <v>540.8</v>
      </c>
      <c r="I669" s="69">
        <f t="shared" si="4"/>
        <v>546</v>
      </c>
      <c r="J669" s="69">
        <f t="shared" si="5"/>
        <v>551.2</v>
      </c>
      <c r="K669" s="69">
        <f t="shared" si="6"/>
        <v>556.4</v>
      </c>
      <c r="L669" s="69">
        <f t="array" ref="L669">D669*1.08</f>
        <v>561.6</v>
      </c>
      <c r="M669" s="69">
        <f t="shared" si="7"/>
        <v>566.8</v>
      </c>
      <c r="N669" s="69">
        <f t="array" ref="N669">D669*1.1</f>
        <v>572</v>
      </c>
      <c r="O669" s="69">
        <f t="shared" si="8"/>
        <v>577.2</v>
      </c>
      <c r="P669" s="69">
        <f t="shared" si="9"/>
        <v>582.4</v>
      </c>
      <c r="Q669" s="69">
        <f t="shared" si="10"/>
        <v>587.6</v>
      </c>
      <c r="R669" s="69">
        <f t="shared" si="11"/>
        <v>592.8</v>
      </c>
      <c r="S669" s="69">
        <f t="shared" si="12"/>
        <v>598</v>
      </c>
      <c r="T669" s="69">
        <f t="shared" si="13"/>
        <v>603.2</v>
      </c>
      <c r="U669" s="69">
        <f t="shared" si="14"/>
        <v>608.4</v>
      </c>
      <c r="V669" s="69">
        <f t="shared" si="15"/>
        <v>613.6</v>
      </c>
      <c r="W669" s="69">
        <f t="shared" si="16"/>
        <v>618.8</v>
      </c>
      <c r="X669" s="69">
        <f t="shared" si="17"/>
        <v>624</v>
      </c>
      <c r="Y669" s="69">
        <f t="shared" si="18"/>
        <v>629.2</v>
      </c>
      <c r="Z669" s="69">
        <f t="shared" si="19"/>
        <v>634.4</v>
      </c>
      <c r="AA669" s="69">
        <f t="shared" si="20"/>
        <v>639.6</v>
      </c>
      <c r="AB669" s="69">
        <f t="shared" si="21"/>
        <v>644.8</v>
      </c>
      <c r="AC669" s="69">
        <f t="shared" si="22"/>
        <v>650</v>
      </c>
      <c r="AD669" s="69">
        <f t="shared" si="23"/>
        <v>655.2</v>
      </c>
      <c r="AE669" s="69">
        <f t="shared" si="24"/>
        <v>660.4</v>
      </c>
      <c r="AF669" s="69">
        <f t="shared" si="25"/>
        <v>665.6</v>
      </c>
      <c r="AG669" s="69">
        <f t="shared" si="26"/>
        <v>670.8</v>
      </c>
      <c r="AH669" s="69">
        <f t="shared" si="27"/>
        <v>676</v>
      </c>
    </row>
    <row r="670">
      <c r="B670" s="116" t="s">
        <v>1256</v>
      </c>
      <c r="C670" s="116" t="s">
        <v>1257</v>
      </c>
      <c r="D670" s="32">
        <v>520.0</v>
      </c>
      <c r="E670" s="62">
        <f t="shared" si="28"/>
        <v>525.2</v>
      </c>
      <c r="F670" s="68">
        <f t="shared" si="1"/>
        <v>530.4</v>
      </c>
      <c r="G670" s="68">
        <f t="shared" si="2"/>
        <v>535.6</v>
      </c>
      <c r="H670" s="69">
        <f t="shared" si="3"/>
        <v>540.8</v>
      </c>
      <c r="I670" s="69">
        <f t="shared" si="4"/>
        <v>546</v>
      </c>
      <c r="J670" s="69">
        <f t="shared" si="5"/>
        <v>551.2</v>
      </c>
      <c r="K670" s="69">
        <f t="shared" si="6"/>
        <v>556.4</v>
      </c>
      <c r="L670" s="69">
        <f t="array" ref="L670">D670*1.08</f>
        <v>561.6</v>
      </c>
      <c r="M670" s="69">
        <f t="shared" si="7"/>
        <v>566.8</v>
      </c>
      <c r="N670" s="69">
        <f t="array" ref="N670">D670*1.1</f>
        <v>572</v>
      </c>
      <c r="O670" s="69">
        <f t="shared" si="8"/>
        <v>577.2</v>
      </c>
      <c r="P670" s="69">
        <f t="shared" si="9"/>
        <v>582.4</v>
      </c>
      <c r="Q670" s="69">
        <f t="shared" si="10"/>
        <v>587.6</v>
      </c>
      <c r="R670" s="69">
        <f t="shared" si="11"/>
        <v>592.8</v>
      </c>
      <c r="S670" s="69">
        <f t="shared" si="12"/>
        <v>598</v>
      </c>
      <c r="T670" s="69">
        <f t="shared" si="13"/>
        <v>603.2</v>
      </c>
      <c r="U670" s="69">
        <f t="shared" si="14"/>
        <v>608.4</v>
      </c>
      <c r="V670" s="69">
        <f t="shared" si="15"/>
        <v>613.6</v>
      </c>
      <c r="W670" s="69">
        <f t="shared" si="16"/>
        <v>618.8</v>
      </c>
      <c r="X670" s="69">
        <f t="shared" si="17"/>
        <v>624</v>
      </c>
      <c r="Y670" s="69">
        <f t="shared" si="18"/>
        <v>629.2</v>
      </c>
      <c r="Z670" s="69">
        <f t="shared" si="19"/>
        <v>634.4</v>
      </c>
      <c r="AA670" s="69">
        <f t="shared" si="20"/>
        <v>639.6</v>
      </c>
      <c r="AB670" s="69">
        <f t="shared" si="21"/>
        <v>644.8</v>
      </c>
      <c r="AC670" s="69">
        <f t="shared" si="22"/>
        <v>650</v>
      </c>
      <c r="AD670" s="69">
        <f t="shared" si="23"/>
        <v>655.2</v>
      </c>
      <c r="AE670" s="69">
        <f t="shared" si="24"/>
        <v>660.4</v>
      </c>
      <c r="AF670" s="69">
        <f t="shared" si="25"/>
        <v>665.6</v>
      </c>
      <c r="AG670" s="69">
        <f t="shared" si="26"/>
        <v>670.8</v>
      </c>
      <c r="AH670" s="69">
        <f t="shared" si="27"/>
        <v>676</v>
      </c>
    </row>
    <row r="671">
      <c r="B671" s="116" t="s">
        <v>1258</v>
      </c>
      <c r="C671" s="116" t="s">
        <v>1259</v>
      </c>
      <c r="D671" s="32">
        <v>520.0</v>
      </c>
      <c r="E671" s="62">
        <f t="shared" si="28"/>
        <v>525.2</v>
      </c>
      <c r="F671" s="68">
        <f t="shared" si="1"/>
        <v>530.4</v>
      </c>
      <c r="G671" s="68">
        <f t="shared" si="2"/>
        <v>535.6</v>
      </c>
      <c r="H671" s="69">
        <f t="shared" si="3"/>
        <v>540.8</v>
      </c>
      <c r="I671" s="69">
        <f t="shared" si="4"/>
        <v>546</v>
      </c>
      <c r="J671" s="69">
        <f t="shared" si="5"/>
        <v>551.2</v>
      </c>
      <c r="K671" s="69">
        <f t="shared" si="6"/>
        <v>556.4</v>
      </c>
      <c r="L671" s="69">
        <f t="array" ref="L671">D671*1.08</f>
        <v>561.6</v>
      </c>
      <c r="M671" s="69">
        <f t="shared" si="7"/>
        <v>566.8</v>
      </c>
      <c r="N671" s="69">
        <f t="array" ref="N671">D671*1.1</f>
        <v>572</v>
      </c>
      <c r="O671" s="69">
        <f t="shared" si="8"/>
        <v>577.2</v>
      </c>
      <c r="P671" s="69">
        <f t="shared" si="9"/>
        <v>582.4</v>
      </c>
      <c r="Q671" s="69">
        <f t="shared" si="10"/>
        <v>587.6</v>
      </c>
      <c r="R671" s="69">
        <f t="shared" si="11"/>
        <v>592.8</v>
      </c>
      <c r="S671" s="69">
        <f t="shared" si="12"/>
        <v>598</v>
      </c>
      <c r="T671" s="69">
        <f t="shared" si="13"/>
        <v>603.2</v>
      </c>
      <c r="U671" s="69">
        <f t="shared" si="14"/>
        <v>608.4</v>
      </c>
      <c r="V671" s="69">
        <f t="shared" si="15"/>
        <v>613.6</v>
      </c>
      <c r="W671" s="69">
        <f t="shared" si="16"/>
        <v>618.8</v>
      </c>
      <c r="X671" s="69">
        <f t="shared" si="17"/>
        <v>624</v>
      </c>
      <c r="Y671" s="69">
        <f t="shared" si="18"/>
        <v>629.2</v>
      </c>
      <c r="Z671" s="69">
        <f t="shared" si="19"/>
        <v>634.4</v>
      </c>
      <c r="AA671" s="69">
        <f t="shared" si="20"/>
        <v>639.6</v>
      </c>
      <c r="AB671" s="69">
        <f t="shared" si="21"/>
        <v>644.8</v>
      </c>
      <c r="AC671" s="69">
        <f t="shared" si="22"/>
        <v>650</v>
      </c>
      <c r="AD671" s="69">
        <f t="shared" si="23"/>
        <v>655.2</v>
      </c>
      <c r="AE671" s="69">
        <f t="shared" si="24"/>
        <v>660.4</v>
      </c>
      <c r="AF671" s="69">
        <f t="shared" si="25"/>
        <v>665.6</v>
      </c>
      <c r="AG671" s="69">
        <f t="shared" si="26"/>
        <v>670.8</v>
      </c>
      <c r="AH671" s="69">
        <f t="shared" si="27"/>
        <v>676</v>
      </c>
    </row>
    <row r="672">
      <c r="B672" s="116" t="s">
        <v>1260</v>
      </c>
      <c r="C672" s="116" t="s">
        <v>1261</v>
      </c>
      <c r="D672" s="32">
        <v>520.0</v>
      </c>
      <c r="E672" s="62">
        <f t="shared" si="28"/>
        <v>525.2</v>
      </c>
      <c r="F672" s="68">
        <f t="shared" si="1"/>
        <v>530.4</v>
      </c>
      <c r="G672" s="68">
        <f t="shared" si="2"/>
        <v>535.6</v>
      </c>
      <c r="H672" s="69">
        <f t="shared" si="3"/>
        <v>540.8</v>
      </c>
      <c r="I672" s="69">
        <f t="shared" si="4"/>
        <v>546</v>
      </c>
      <c r="J672" s="69">
        <f t="shared" si="5"/>
        <v>551.2</v>
      </c>
      <c r="K672" s="69">
        <f t="shared" si="6"/>
        <v>556.4</v>
      </c>
      <c r="L672" s="69">
        <f t="array" ref="L672">D672*1.08</f>
        <v>561.6</v>
      </c>
      <c r="M672" s="69">
        <f t="shared" si="7"/>
        <v>566.8</v>
      </c>
      <c r="N672" s="69">
        <f t="array" ref="N672">D672*1.1</f>
        <v>572</v>
      </c>
      <c r="O672" s="69">
        <f t="shared" si="8"/>
        <v>577.2</v>
      </c>
      <c r="P672" s="69">
        <f t="shared" si="9"/>
        <v>582.4</v>
      </c>
      <c r="Q672" s="69">
        <f t="shared" si="10"/>
        <v>587.6</v>
      </c>
      <c r="R672" s="69">
        <f t="shared" si="11"/>
        <v>592.8</v>
      </c>
      <c r="S672" s="69">
        <f t="shared" si="12"/>
        <v>598</v>
      </c>
      <c r="T672" s="69">
        <f t="shared" si="13"/>
        <v>603.2</v>
      </c>
      <c r="U672" s="69">
        <f t="shared" si="14"/>
        <v>608.4</v>
      </c>
      <c r="V672" s="69">
        <f t="shared" si="15"/>
        <v>613.6</v>
      </c>
      <c r="W672" s="69">
        <f t="shared" si="16"/>
        <v>618.8</v>
      </c>
      <c r="X672" s="69">
        <f t="shared" si="17"/>
        <v>624</v>
      </c>
      <c r="Y672" s="69">
        <f t="shared" si="18"/>
        <v>629.2</v>
      </c>
      <c r="Z672" s="69">
        <f t="shared" si="19"/>
        <v>634.4</v>
      </c>
      <c r="AA672" s="69">
        <f t="shared" si="20"/>
        <v>639.6</v>
      </c>
      <c r="AB672" s="69">
        <f t="shared" si="21"/>
        <v>644.8</v>
      </c>
      <c r="AC672" s="69">
        <f t="shared" si="22"/>
        <v>650</v>
      </c>
      <c r="AD672" s="69">
        <f t="shared" si="23"/>
        <v>655.2</v>
      </c>
      <c r="AE672" s="69">
        <f t="shared" si="24"/>
        <v>660.4</v>
      </c>
      <c r="AF672" s="69">
        <f t="shared" si="25"/>
        <v>665.6</v>
      </c>
      <c r="AG672" s="69">
        <f t="shared" si="26"/>
        <v>670.8</v>
      </c>
      <c r="AH672" s="69">
        <f t="shared" si="27"/>
        <v>676</v>
      </c>
    </row>
    <row r="673">
      <c r="B673" s="116" t="s">
        <v>1262</v>
      </c>
      <c r="C673" s="116" t="s">
        <v>1263</v>
      </c>
      <c r="D673" s="32">
        <v>520.0</v>
      </c>
      <c r="E673" s="62">
        <f t="shared" si="28"/>
        <v>525.2</v>
      </c>
      <c r="F673" s="68">
        <f t="shared" si="1"/>
        <v>530.4</v>
      </c>
      <c r="G673" s="68">
        <f t="shared" si="2"/>
        <v>535.6</v>
      </c>
      <c r="H673" s="69">
        <f t="shared" si="3"/>
        <v>540.8</v>
      </c>
      <c r="I673" s="69">
        <f t="shared" si="4"/>
        <v>546</v>
      </c>
      <c r="J673" s="69">
        <f t="shared" si="5"/>
        <v>551.2</v>
      </c>
      <c r="K673" s="69">
        <f t="shared" si="6"/>
        <v>556.4</v>
      </c>
      <c r="L673" s="69">
        <f t="array" ref="L673">D673*1.08</f>
        <v>561.6</v>
      </c>
      <c r="M673" s="69">
        <f t="shared" si="7"/>
        <v>566.8</v>
      </c>
      <c r="N673" s="69">
        <f t="array" ref="N673">D673*1.1</f>
        <v>572</v>
      </c>
      <c r="O673" s="69">
        <f t="shared" si="8"/>
        <v>577.2</v>
      </c>
      <c r="P673" s="69">
        <f t="shared" si="9"/>
        <v>582.4</v>
      </c>
      <c r="Q673" s="69">
        <f t="shared" si="10"/>
        <v>587.6</v>
      </c>
      <c r="R673" s="69">
        <f t="shared" si="11"/>
        <v>592.8</v>
      </c>
      <c r="S673" s="69">
        <f t="shared" si="12"/>
        <v>598</v>
      </c>
      <c r="T673" s="69">
        <f t="shared" si="13"/>
        <v>603.2</v>
      </c>
      <c r="U673" s="69">
        <f t="shared" si="14"/>
        <v>608.4</v>
      </c>
      <c r="V673" s="69">
        <f t="shared" si="15"/>
        <v>613.6</v>
      </c>
      <c r="W673" s="69">
        <f t="shared" si="16"/>
        <v>618.8</v>
      </c>
      <c r="X673" s="69">
        <f t="shared" si="17"/>
        <v>624</v>
      </c>
      <c r="Y673" s="69">
        <f t="shared" si="18"/>
        <v>629.2</v>
      </c>
      <c r="Z673" s="69">
        <f t="shared" si="19"/>
        <v>634.4</v>
      </c>
      <c r="AA673" s="69">
        <f t="shared" si="20"/>
        <v>639.6</v>
      </c>
      <c r="AB673" s="69">
        <f t="shared" si="21"/>
        <v>644.8</v>
      </c>
      <c r="AC673" s="69">
        <f t="shared" si="22"/>
        <v>650</v>
      </c>
      <c r="AD673" s="69">
        <f t="shared" si="23"/>
        <v>655.2</v>
      </c>
      <c r="AE673" s="69">
        <f t="shared" si="24"/>
        <v>660.4</v>
      </c>
      <c r="AF673" s="69">
        <f t="shared" si="25"/>
        <v>665.6</v>
      </c>
      <c r="AG673" s="69">
        <f t="shared" si="26"/>
        <v>670.8</v>
      </c>
      <c r="AH673" s="69">
        <f t="shared" si="27"/>
        <v>676</v>
      </c>
    </row>
    <row r="674">
      <c r="B674" s="116" t="s">
        <v>1264</v>
      </c>
      <c r="C674" s="116" t="s">
        <v>1265</v>
      </c>
      <c r="D674" s="32">
        <v>520.0</v>
      </c>
      <c r="E674" s="62">
        <f t="shared" si="28"/>
        <v>525.2</v>
      </c>
      <c r="F674" s="68">
        <f t="shared" si="1"/>
        <v>530.4</v>
      </c>
      <c r="G674" s="68">
        <f t="shared" si="2"/>
        <v>535.6</v>
      </c>
      <c r="H674" s="69">
        <f t="shared" si="3"/>
        <v>540.8</v>
      </c>
      <c r="I674" s="69">
        <f t="shared" si="4"/>
        <v>546</v>
      </c>
      <c r="J674" s="69">
        <f t="shared" si="5"/>
        <v>551.2</v>
      </c>
      <c r="K674" s="69">
        <f t="shared" si="6"/>
        <v>556.4</v>
      </c>
      <c r="L674" s="69">
        <f t="array" ref="L674">D674*1.08</f>
        <v>561.6</v>
      </c>
      <c r="M674" s="69">
        <f t="shared" si="7"/>
        <v>566.8</v>
      </c>
      <c r="N674" s="69">
        <f t="array" ref="N674">D674*1.1</f>
        <v>572</v>
      </c>
      <c r="O674" s="69">
        <f t="shared" si="8"/>
        <v>577.2</v>
      </c>
      <c r="P674" s="69">
        <f t="shared" si="9"/>
        <v>582.4</v>
      </c>
      <c r="Q674" s="69">
        <f t="shared" si="10"/>
        <v>587.6</v>
      </c>
      <c r="R674" s="69">
        <f t="shared" si="11"/>
        <v>592.8</v>
      </c>
      <c r="S674" s="69">
        <f t="shared" si="12"/>
        <v>598</v>
      </c>
      <c r="T674" s="69">
        <f t="shared" si="13"/>
        <v>603.2</v>
      </c>
      <c r="U674" s="69">
        <f t="shared" si="14"/>
        <v>608.4</v>
      </c>
      <c r="V674" s="69">
        <f t="shared" si="15"/>
        <v>613.6</v>
      </c>
      <c r="W674" s="69">
        <f t="shared" si="16"/>
        <v>618.8</v>
      </c>
      <c r="X674" s="69">
        <f t="shared" si="17"/>
        <v>624</v>
      </c>
      <c r="Y674" s="69">
        <f t="shared" si="18"/>
        <v>629.2</v>
      </c>
      <c r="Z674" s="69">
        <f t="shared" si="19"/>
        <v>634.4</v>
      </c>
      <c r="AA674" s="69">
        <f t="shared" si="20"/>
        <v>639.6</v>
      </c>
      <c r="AB674" s="69">
        <f t="shared" si="21"/>
        <v>644.8</v>
      </c>
      <c r="AC674" s="69">
        <f t="shared" si="22"/>
        <v>650</v>
      </c>
      <c r="AD674" s="69">
        <f t="shared" si="23"/>
        <v>655.2</v>
      </c>
      <c r="AE674" s="69">
        <f t="shared" si="24"/>
        <v>660.4</v>
      </c>
      <c r="AF674" s="69">
        <f t="shared" si="25"/>
        <v>665.6</v>
      </c>
      <c r="AG674" s="69">
        <f t="shared" si="26"/>
        <v>670.8</v>
      </c>
      <c r="AH674" s="69">
        <f t="shared" si="27"/>
        <v>676</v>
      </c>
    </row>
    <row r="675">
      <c r="B675" s="116" t="s">
        <v>1266</v>
      </c>
      <c r="C675" s="116" t="s">
        <v>1267</v>
      </c>
      <c r="D675" s="32">
        <v>600.0</v>
      </c>
      <c r="E675" s="62">
        <f t="shared" si="28"/>
        <v>606</v>
      </c>
      <c r="F675" s="68">
        <f t="shared" si="1"/>
        <v>612</v>
      </c>
      <c r="G675" s="68">
        <f t="shared" si="2"/>
        <v>618</v>
      </c>
      <c r="H675" s="69">
        <f t="shared" si="3"/>
        <v>624</v>
      </c>
      <c r="I675" s="69">
        <f t="shared" si="4"/>
        <v>630</v>
      </c>
      <c r="J675" s="69">
        <f t="shared" si="5"/>
        <v>636</v>
      </c>
      <c r="K675" s="69">
        <f t="shared" si="6"/>
        <v>642</v>
      </c>
      <c r="L675" s="69">
        <f t="array" ref="L675">D675*1.08</f>
        <v>648</v>
      </c>
      <c r="M675" s="69">
        <f t="shared" si="7"/>
        <v>654</v>
      </c>
      <c r="N675" s="69">
        <f t="array" ref="N675">D675*1.1</f>
        <v>660</v>
      </c>
      <c r="O675" s="69">
        <f t="shared" si="8"/>
        <v>666</v>
      </c>
      <c r="P675" s="69">
        <f t="shared" si="9"/>
        <v>672</v>
      </c>
      <c r="Q675" s="69">
        <f t="shared" si="10"/>
        <v>678</v>
      </c>
      <c r="R675" s="69">
        <f t="shared" si="11"/>
        <v>684</v>
      </c>
      <c r="S675" s="69">
        <f t="shared" si="12"/>
        <v>690</v>
      </c>
      <c r="T675" s="69">
        <f t="shared" si="13"/>
        <v>696</v>
      </c>
      <c r="U675" s="69">
        <f t="shared" si="14"/>
        <v>702</v>
      </c>
      <c r="V675" s="69">
        <f t="shared" si="15"/>
        <v>708</v>
      </c>
      <c r="W675" s="69">
        <f t="shared" si="16"/>
        <v>714</v>
      </c>
      <c r="X675" s="69">
        <f t="shared" si="17"/>
        <v>720</v>
      </c>
      <c r="Y675" s="69">
        <f t="shared" si="18"/>
        <v>726</v>
      </c>
      <c r="Z675" s="69">
        <f t="shared" si="19"/>
        <v>732</v>
      </c>
      <c r="AA675" s="69">
        <f t="shared" si="20"/>
        <v>738</v>
      </c>
      <c r="AB675" s="69">
        <f t="shared" si="21"/>
        <v>744</v>
      </c>
      <c r="AC675" s="69">
        <f t="shared" si="22"/>
        <v>750</v>
      </c>
      <c r="AD675" s="69">
        <f t="shared" si="23"/>
        <v>756</v>
      </c>
      <c r="AE675" s="69">
        <f t="shared" si="24"/>
        <v>762</v>
      </c>
      <c r="AF675" s="69">
        <f t="shared" si="25"/>
        <v>768</v>
      </c>
      <c r="AG675" s="69">
        <f t="shared" si="26"/>
        <v>774</v>
      </c>
      <c r="AH675" s="69">
        <f t="shared" si="27"/>
        <v>780</v>
      </c>
    </row>
    <row r="676">
      <c r="B676" s="116" t="s">
        <v>1268</v>
      </c>
      <c r="C676" s="116" t="s">
        <v>1269</v>
      </c>
      <c r="D676" s="32">
        <v>600.0</v>
      </c>
      <c r="E676" s="62">
        <f t="shared" si="28"/>
        <v>606</v>
      </c>
      <c r="F676" s="68">
        <f t="shared" si="1"/>
        <v>612</v>
      </c>
      <c r="G676" s="68">
        <f t="shared" si="2"/>
        <v>618</v>
      </c>
      <c r="H676" s="69">
        <f t="shared" si="3"/>
        <v>624</v>
      </c>
      <c r="I676" s="69">
        <f t="shared" si="4"/>
        <v>630</v>
      </c>
      <c r="J676" s="69">
        <f t="shared" si="5"/>
        <v>636</v>
      </c>
      <c r="K676" s="69">
        <f t="shared" si="6"/>
        <v>642</v>
      </c>
      <c r="L676" s="69">
        <f t="array" ref="L676">D676*1.08</f>
        <v>648</v>
      </c>
      <c r="M676" s="69">
        <f t="shared" si="7"/>
        <v>654</v>
      </c>
      <c r="N676" s="69">
        <f t="array" ref="N676">D676*1.1</f>
        <v>660</v>
      </c>
      <c r="O676" s="69">
        <f t="shared" si="8"/>
        <v>666</v>
      </c>
      <c r="P676" s="69">
        <f t="shared" si="9"/>
        <v>672</v>
      </c>
      <c r="Q676" s="69">
        <f t="shared" si="10"/>
        <v>678</v>
      </c>
      <c r="R676" s="69">
        <f t="shared" si="11"/>
        <v>684</v>
      </c>
      <c r="S676" s="69">
        <f t="shared" si="12"/>
        <v>690</v>
      </c>
      <c r="T676" s="69">
        <f t="shared" si="13"/>
        <v>696</v>
      </c>
      <c r="U676" s="69">
        <f t="shared" si="14"/>
        <v>702</v>
      </c>
      <c r="V676" s="69">
        <f t="shared" si="15"/>
        <v>708</v>
      </c>
      <c r="W676" s="69">
        <f t="shared" si="16"/>
        <v>714</v>
      </c>
      <c r="X676" s="69">
        <f t="shared" si="17"/>
        <v>720</v>
      </c>
      <c r="Y676" s="69">
        <f t="shared" si="18"/>
        <v>726</v>
      </c>
      <c r="Z676" s="69">
        <f t="shared" si="19"/>
        <v>732</v>
      </c>
      <c r="AA676" s="69">
        <f t="shared" si="20"/>
        <v>738</v>
      </c>
      <c r="AB676" s="69">
        <f t="shared" si="21"/>
        <v>744</v>
      </c>
      <c r="AC676" s="69">
        <f t="shared" si="22"/>
        <v>750</v>
      </c>
      <c r="AD676" s="69">
        <f t="shared" si="23"/>
        <v>756</v>
      </c>
      <c r="AE676" s="69">
        <f t="shared" si="24"/>
        <v>762</v>
      </c>
      <c r="AF676" s="69">
        <f t="shared" si="25"/>
        <v>768</v>
      </c>
      <c r="AG676" s="69">
        <f t="shared" si="26"/>
        <v>774</v>
      </c>
      <c r="AH676" s="69">
        <f t="shared" si="27"/>
        <v>780</v>
      </c>
    </row>
    <row r="677">
      <c r="B677" s="116" t="s">
        <v>1270</v>
      </c>
      <c r="C677" s="116" t="s">
        <v>1271</v>
      </c>
      <c r="D677" s="32">
        <v>600.0</v>
      </c>
      <c r="E677" s="62">
        <f t="shared" si="28"/>
        <v>606</v>
      </c>
      <c r="F677" s="68">
        <f t="shared" si="1"/>
        <v>612</v>
      </c>
      <c r="G677" s="68">
        <f t="shared" si="2"/>
        <v>618</v>
      </c>
      <c r="H677" s="69">
        <f t="shared" si="3"/>
        <v>624</v>
      </c>
      <c r="I677" s="69">
        <f t="shared" si="4"/>
        <v>630</v>
      </c>
      <c r="J677" s="69">
        <f t="shared" si="5"/>
        <v>636</v>
      </c>
      <c r="K677" s="69">
        <f t="shared" si="6"/>
        <v>642</v>
      </c>
      <c r="L677" s="69">
        <f t="array" ref="L677">D677*1.08</f>
        <v>648</v>
      </c>
      <c r="M677" s="69">
        <f t="shared" si="7"/>
        <v>654</v>
      </c>
      <c r="N677" s="69">
        <f t="array" ref="N677">D677*1.1</f>
        <v>660</v>
      </c>
      <c r="O677" s="69">
        <f t="shared" si="8"/>
        <v>666</v>
      </c>
      <c r="P677" s="69">
        <f t="shared" si="9"/>
        <v>672</v>
      </c>
      <c r="Q677" s="69">
        <f t="shared" si="10"/>
        <v>678</v>
      </c>
      <c r="R677" s="69">
        <f t="shared" si="11"/>
        <v>684</v>
      </c>
      <c r="S677" s="69">
        <f t="shared" si="12"/>
        <v>690</v>
      </c>
      <c r="T677" s="69">
        <f t="shared" si="13"/>
        <v>696</v>
      </c>
      <c r="U677" s="69">
        <f t="shared" si="14"/>
        <v>702</v>
      </c>
      <c r="V677" s="69">
        <f t="shared" si="15"/>
        <v>708</v>
      </c>
      <c r="W677" s="69">
        <f t="shared" si="16"/>
        <v>714</v>
      </c>
      <c r="X677" s="69">
        <f t="shared" si="17"/>
        <v>720</v>
      </c>
      <c r="Y677" s="69">
        <f t="shared" si="18"/>
        <v>726</v>
      </c>
      <c r="Z677" s="69">
        <f t="shared" si="19"/>
        <v>732</v>
      </c>
      <c r="AA677" s="69">
        <f t="shared" si="20"/>
        <v>738</v>
      </c>
      <c r="AB677" s="69">
        <f t="shared" si="21"/>
        <v>744</v>
      </c>
      <c r="AC677" s="69">
        <f t="shared" si="22"/>
        <v>750</v>
      </c>
      <c r="AD677" s="69">
        <f t="shared" si="23"/>
        <v>756</v>
      </c>
      <c r="AE677" s="69">
        <f t="shared" si="24"/>
        <v>762</v>
      </c>
      <c r="AF677" s="69">
        <f t="shared" si="25"/>
        <v>768</v>
      </c>
      <c r="AG677" s="69">
        <f t="shared" si="26"/>
        <v>774</v>
      </c>
      <c r="AH677" s="69">
        <f t="shared" si="27"/>
        <v>780</v>
      </c>
    </row>
    <row r="678">
      <c r="B678" s="116" t="s">
        <v>1272</v>
      </c>
      <c r="C678" s="116" t="s">
        <v>1273</v>
      </c>
      <c r="D678" s="32">
        <v>600.0</v>
      </c>
      <c r="E678" s="62">
        <f t="shared" si="28"/>
        <v>606</v>
      </c>
      <c r="F678" s="68">
        <f t="shared" si="1"/>
        <v>612</v>
      </c>
      <c r="G678" s="68">
        <f t="shared" si="2"/>
        <v>618</v>
      </c>
      <c r="H678" s="69">
        <f t="shared" si="3"/>
        <v>624</v>
      </c>
      <c r="I678" s="69">
        <f t="shared" si="4"/>
        <v>630</v>
      </c>
      <c r="J678" s="69">
        <f t="shared" si="5"/>
        <v>636</v>
      </c>
      <c r="K678" s="69">
        <f t="shared" si="6"/>
        <v>642</v>
      </c>
      <c r="L678" s="69">
        <f t="array" ref="L678">D678*1.08</f>
        <v>648</v>
      </c>
      <c r="M678" s="69">
        <f t="shared" si="7"/>
        <v>654</v>
      </c>
      <c r="N678" s="69">
        <f t="array" ref="N678">D678*1.1</f>
        <v>660</v>
      </c>
      <c r="O678" s="69">
        <f t="shared" si="8"/>
        <v>666</v>
      </c>
      <c r="P678" s="69">
        <f t="shared" si="9"/>
        <v>672</v>
      </c>
      <c r="Q678" s="69">
        <f t="shared" si="10"/>
        <v>678</v>
      </c>
      <c r="R678" s="69">
        <f t="shared" si="11"/>
        <v>684</v>
      </c>
      <c r="S678" s="69">
        <f t="shared" si="12"/>
        <v>690</v>
      </c>
      <c r="T678" s="69">
        <f t="shared" si="13"/>
        <v>696</v>
      </c>
      <c r="U678" s="69">
        <f t="shared" si="14"/>
        <v>702</v>
      </c>
      <c r="V678" s="69">
        <f t="shared" si="15"/>
        <v>708</v>
      </c>
      <c r="W678" s="69">
        <f t="shared" si="16"/>
        <v>714</v>
      </c>
      <c r="X678" s="69">
        <f t="shared" si="17"/>
        <v>720</v>
      </c>
      <c r="Y678" s="69">
        <f t="shared" si="18"/>
        <v>726</v>
      </c>
      <c r="Z678" s="69">
        <f t="shared" si="19"/>
        <v>732</v>
      </c>
      <c r="AA678" s="69">
        <f t="shared" si="20"/>
        <v>738</v>
      </c>
      <c r="AB678" s="69">
        <f t="shared" si="21"/>
        <v>744</v>
      </c>
      <c r="AC678" s="69">
        <f t="shared" si="22"/>
        <v>750</v>
      </c>
      <c r="AD678" s="69">
        <f t="shared" si="23"/>
        <v>756</v>
      </c>
      <c r="AE678" s="69">
        <f t="shared" si="24"/>
        <v>762</v>
      </c>
      <c r="AF678" s="69">
        <f t="shared" si="25"/>
        <v>768</v>
      </c>
      <c r="AG678" s="69">
        <f t="shared" si="26"/>
        <v>774</v>
      </c>
      <c r="AH678" s="69">
        <f t="shared" si="27"/>
        <v>780</v>
      </c>
    </row>
    <row r="679">
      <c r="B679" s="116" t="s">
        <v>1274</v>
      </c>
      <c r="C679" s="116" t="s">
        <v>1275</v>
      </c>
      <c r="D679" s="32">
        <v>550.0</v>
      </c>
      <c r="E679" s="62">
        <f t="shared" si="28"/>
        <v>555.5</v>
      </c>
      <c r="F679" s="68">
        <f t="shared" si="1"/>
        <v>561</v>
      </c>
      <c r="G679" s="68">
        <f t="shared" si="2"/>
        <v>566.5</v>
      </c>
      <c r="H679" s="69">
        <f t="shared" si="3"/>
        <v>572</v>
      </c>
      <c r="I679" s="69">
        <f t="shared" si="4"/>
        <v>577.5</v>
      </c>
      <c r="J679" s="69">
        <f t="shared" si="5"/>
        <v>583</v>
      </c>
      <c r="K679" s="69">
        <f t="shared" si="6"/>
        <v>588.5</v>
      </c>
      <c r="L679" s="69">
        <f t="array" ref="L679">D679*1.08</f>
        <v>594</v>
      </c>
      <c r="M679" s="69">
        <f t="shared" si="7"/>
        <v>599.5</v>
      </c>
      <c r="N679" s="69">
        <f t="array" ref="N679">D679*1.1</f>
        <v>605</v>
      </c>
      <c r="O679" s="69">
        <f t="shared" si="8"/>
        <v>610.5</v>
      </c>
      <c r="P679" s="69">
        <f t="shared" si="9"/>
        <v>616</v>
      </c>
      <c r="Q679" s="69">
        <f t="shared" si="10"/>
        <v>621.5</v>
      </c>
      <c r="R679" s="69">
        <f t="shared" si="11"/>
        <v>627</v>
      </c>
      <c r="S679" s="69">
        <f t="shared" si="12"/>
        <v>632.5</v>
      </c>
      <c r="T679" s="69">
        <f t="shared" si="13"/>
        <v>638</v>
      </c>
      <c r="U679" s="69">
        <f t="shared" si="14"/>
        <v>643.5</v>
      </c>
      <c r="V679" s="69">
        <f t="shared" si="15"/>
        <v>649</v>
      </c>
      <c r="W679" s="69">
        <f t="shared" si="16"/>
        <v>654.5</v>
      </c>
      <c r="X679" s="69">
        <f t="shared" si="17"/>
        <v>660</v>
      </c>
      <c r="Y679" s="69">
        <f t="shared" si="18"/>
        <v>665.5</v>
      </c>
      <c r="Z679" s="69">
        <f t="shared" si="19"/>
        <v>671</v>
      </c>
      <c r="AA679" s="69">
        <f t="shared" si="20"/>
        <v>676.5</v>
      </c>
      <c r="AB679" s="69">
        <f t="shared" si="21"/>
        <v>682</v>
      </c>
      <c r="AC679" s="69">
        <f t="shared" si="22"/>
        <v>687.5</v>
      </c>
      <c r="AD679" s="69">
        <f t="shared" si="23"/>
        <v>693</v>
      </c>
      <c r="AE679" s="69">
        <f t="shared" si="24"/>
        <v>698.5</v>
      </c>
      <c r="AF679" s="69">
        <f t="shared" si="25"/>
        <v>704</v>
      </c>
      <c r="AG679" s="69">
        <f t="shared" si="26"/>
        <v>709.5</v>
      </c>
      <c r="AH679" s="69">
        <f t="shared" si="27"/>
        <v>715</v>
      </c>
    </row>
    <row r="680">
      <c r="B680" s="116" t="s">
        <v>1276</v>
      </c>
      <c r="C680" s="116" t="s">
        <v>1277</v>
      </c>
      <c r="D680" s="32">
        <v>550.0</v>
      </c>
      <c r="E680" s="62">
        <f t="shared" si="28"/>
        <v>555.5</v>
      </c>
      <c r="F680" s="68">
        <f t="shared" si="1"/>
        <v>561</v>
      </c>
      <c r="G680" s="68">
        <f t="shared" si="2"/>
        <v>566.5</v>
      </c>
      <c r="H680" s="69">
        <f t="shared" si="3"/>
        <v>572</v>
      </c>
      <c r="I680" s="69">
        <f t="shared" si="4"/>
        <v>577.5</v>
      </c>
      <c r="J680" s="69">
        <f t="shared" si="5"/>
        <v>583</v>
      </c>
      <c r="K680" s="69">
        <f t="shared" si="6"/>
        <v>588.5</v>
      </c>
      <c r="L680" s="69">
        <f t="array" ref="L680">D680*1.08</f>
        <v>594</v>
      </c>
      <c r="M680" s="69">
        <f t="shared" si="7"/>
        <v>599.5</v>
      </c>
      <c r="N680" s="69">
        <f t="array" ref="N680">D680*1.1</f>
        <v>605</v>
      </c>
      <c r="O680" s="69">
        <f t="shared" si="8"/>
        <v>610.5</v>
      </c>
      <c r="P680" s="69">
        <f t="shared" si="9"/>
        <v>616</v>
      </c>
      <c r="Q680" s="69">
        <f t="shared" si="10"/>
        <v>621.5</v>
      </c>
      <c r="R680" s="69">
        <f t="shared" si="11"/>
        <v>627</v>
      </c>
      <c r="S680" s="69">
        <f t="shared" si="12"/>
        <v>632.5</v>
      </c>
      <c r="T680" s="69">
        <f t="shared" si="13"/>
        <v>638</v>
      </c>
      <c r="U680" s="69">
        <f t="shared" si="14"/>
        <v>643.5</v>
      </c>
      <c r="V680" s="69">
        <f t="shared" si="15"/>
        <v>649</v>
      </c>
      <c r="W680" s="69">
        <f t="shared" si="16"/>
        <v>654.5</v>
      </c>
      <c r="X680" s="69">
        <f t="shared" si="17"/>
        <v>660</v>
      </c>
      <c r="Y680" s="69">
        <f t="shared" si="18"/>
        <v>665.5</v>
      </c>
      <c r="Z680" s="69">
        <f t="shared" si="19"/>
        <v>671</v>
      </c>
      <c r="AA680" s="69">
        <f t="shared" si="20"/>
        <v>676.5</v>
      </c>
      <c r="AB680" s="69">
        <f t="shared" si="21"/>
        <v>682</v>
      </c>
      <c r="AC680" s="69">
        <f t="shared" si="22"/>
        <v>687.5</v>
      </c>
      <c r="AD680" s="69">
        <f t="shared" si="23"/>
        <v>693</v>
      </c>
      <c r="AE680" s="69">
        <f t="shared" si="24"/>
        <v>698.5</v>
      </c>
      <c r="AF680" s="69">
        <f t="shared" si="25"/>
        <v>704</v>
      </c>
      <c r="AG680" s="69">
        <f t="shared" si="26"/>
        <v>709.5</v>
      </c>
      <c r="AH680" s="69">
        <f t="shared" si="27"/>
        <v>715</v>
      </c>
    </row>
    <row r="681">
      <c r="B681" s="116" t="s">
        <v>1278</v>
      </c>
      <c r="C681" s="116" t="s">
        <v>1279</v>
      </c>
      <c r="D681" s="32">
        <v>550.0</v>
      </c>
      <c r="E681" s="62">
        <f t="shared" si="28"/>
        <v>555.5</v>
      </c>
      <c r="F681" s="68">
        <f t="shared" si="1"/>
        <v>561</v>
      </c>
      <c r="G681" s="68">
        <f t="shared" si="2"/>
        <v>566.5</v>
      </c>
      <c r="H681" s="69">
        <f t="shared" si="3"/>
        <v>572</v>
      </c>
      <c r="I681" s="69">
        <f t="shared" si="4"/>
        <v>577.5</v>
      </c>
      <c r="J681" s="69">
        <f t="shared" si="5"/>
        <v>583</v>
      </c>
      <c r="K681" s="69">
        <f t="shared" si="6"/>
        <v>588.5</v>
      </c>
      <c r="L681" s="69">
        <f t="array" ref="L681">D681*1.08</f>
        <v>594</v>
      </c>
      <c r="M681" s="69">
        <f t="shared" si="7"/>
        <v>599.5</v>
      </c>
      <c r="N681" s="69">
        <f t="array" ref="N681">D681*1.1</f>
        <v>605</v>
      </c>
      <c r="O681" s="69">
        <f t="shared" si="8"/>
        <v>610.5</v>
      </c>
      <c r="P681" s="69">
        <f t="shared" si="9"/>
        <v>616</v>
      </c>
      <c r="Q681" s="69">
        <f t="shared" si="10"/>
        <v>621.5</v>
      </c>
      <c r="R681" s="69">
        <f t="shared" si="11"/>
        <v>627</v>
      </c>
      <c r="S681" s="69">
        <f t="shared" si="12"/>
        <v>632.5</v>
      </c>
      <c r="T681" s="69">
        <f t="shared" si="13"/>
        <v>638</v>
      </c>
      <c r="U681" s="69">
        <f t="shared" si="14"/>
        <v>643.5</v>
      </c>
      <c r="V681" s="69">
        <f t="shared" si="15"/>
        <v>649</v>
      </c>
      <c r="W681" s="69">
        <f t="shared" si="16"/>
        <v>654.5</v>
      </c>
      <c r="X681" s="69">
        <f t="shared" si="17"/>
        <v>660</v>
      </c>
      <c r="Y681" s="69">
        <f t="shared" si="18"/>
        <v>665.5</v>
      </c>
      <c r="Z681" s="69">
        <f t="shared" si="19"/>
        <v>671</v>
      </c>
      <c r="AA681" s="69">
        <f t="shared" si="20"/>
        <v>676.5</v>
      </c>
      <c r="AB681" s="69">
        <f t="shared" si="21"/>
        <v>682</v>
      </c>
      <c r="AC681" s="69">
        <f t="shared" si="22"/>
        <v>687.5</v>
      </c>
      <c r="AD681" s="69">
        <f t="shared" si="23"/>
        <v>693</v>
      </c>
      <c r="AE681" s="69">
        <f t="shared" si="24"/>
        <v>698.5</v>
      </c>
      <c r="AF681" s="69">
        <f t="shared" si="25"/>
        <v>704</v>
      </c>
      <c r="AG681" s="69">
        <f t="shared" si="26"/>
        <v>709.5</v>
      </c>
      <c r="AH681" s="69">
        <f t="shared" si="27"/>
        <v>715</v>
      </c>
    </row>
    <row r="682">
      <c r="B682" s="116" t="s">
        <v>1280</v>
      </c>
      <c r="C682" s="116" t="s">
        <v>1281</v>
      </c>
      <c r="D682" s="32">
        <v>550.0</v>
      </c>
      <c r="E682" s="62">
        <f t="shared" si="28"/>
        <v>555.5</v>
      </c>
      <c r="F682" s="68">
        <f t="shared" si="1"/>
        <v>561</v>
      </c>
      <c r="G682" s="68">
        <f t="shared" si="2"/>
        <v>566.5</v>
      </c>
      <c r="H682" s="69">
        <f t="shared" si="3"/>
        <v>572</v>
      </c>
      <c r="I682" s="69">
        <f t="shared" si="4"/>
        <v>577.5</v>
      </c>
      <c r="J682" s="69">
        <f t="shared" si="5"/>
        <v>583</v>
      </c>
      <c r="K682" s="69">
        <f t="shared" si="6"/>
        <v>588.5</v>
      </c>
      <c r="L682" s="69">
        <f t="array" ref="L682">D682*1.08</f>
        <v>594</v>
      </c>
      <c r="M682" s="69">
        <f t="shared" si="7"/>
        <v>599.5</v>
      </c>
      <c r="N682" s="69">
        <f t="array" ref="N682">D682*1.1</f>
        <v>605</v>
      </c>
      <c r="O682" s="69">
        <f t="shared" si="8"/>
        <v>610.5</v>
      </c>
      <c r="P682" s="69">
        <f t="shared" si="9"/>
        <v>616</v>
      </c>
      <c r="Q682" s="69">
        <f t="shared" si="10"/>
        <v>621.5</v>
      </c>
      <c r="R682" s="69">
        <f t="shared" si="11"/>
        <v>627</v>
      </c>
      <c r="S682" s="69">
        <f t="shared" si="12"/>
        <v>632.5</v>
      </c>
      <c r="T682" s="69">
        <f t="shared" si="13"/>
        <v>638</v>
      </c>
      <c r="U682" s="69">
        <f t="shared" si="14"/>
        <v>643.5</v>
      </c>
      <c r="V682" s="69">
        <f t="shared" si="15"/>
        <v>649</v>
      </c>
      <c r="W682" s="69">
        <f t="shared" si="16"/>
        <v>654.5</v>
      </c>
      <c r="X682" s="69">
        <f t="shared" si="17"/>
        <v>660</v>
      </c>
      <c r="Y682" s="69">
        <f t="shared" si="18"/>
        <v>665.5</v>
      </c>
      <c r="Z682" s="69">
        <f t="shared" si="19"/>
        <v>671</v>
      </c>
      <c r="AA682" s="69">
        <f t="shared" si="20"/>
        <v>676.5</v>
      </c>
      <c r="AB682" s="69">
        <f t="shared" si="21"/>
        <v>682</v>
      </c>
      <c r="AC682" s="69">
        <f t="shared" si="22"/>
        <v>687.5</v>
      </c>
      <c r="AD682" s="69">
        <f t="shared" si="23"/>
        <v>693</v>
      </c>
      <c r="AE682" s="69">
        <f t="shared" si="24"/>
        <v>698.5</v>
      </c>
      <c r="AF682" s="69">
        <f t="shared" si="25"/>
        <v>704</v>
      </c>
      <c r="AG682" s="69">
        <f t="shared" si="26"/>
        <v>709.5</v>
      </c>
      <c r="AH682" s="69">
        <f t="shared" si="27"/>
        <v>715</v>
      </c>
    </row>
    <row r="683">
      <c r="B683" s="116" t="s">
        <v>1282</v>
      </c>
      <c r="C683" s="116" t="s">
        <v>1283</v>
      </c>
      <c r="D683" s="32">
        <v>550.0</v>
      </c>
      <c r="E683" s="62">
        <f t="shared" si="28"/>
        <v>555.5</v>
      </c>
      <c r="F683" s="68">
        <f t="shared" si="1"/>
        <v>561</v>
      </c>
      <c r="G683" s="68">
        <f t="shared" si="2"/>
        <v>566.5</v>
      </c>
      <c r="H683" s="69">
        <f t="shared" si="3"/>
        <v>572</v>
      </c>
      <c r="I683" s="69">
        <f t="shared" si="4"/>
        <v>577.5</v>
      </c>
      <c r="J683" s="69">
        <f t="shared" si="5"/>
        <v>583</v>
      </c>
      <c r="K683" s="69">
        <f t="shared" si="6"/>
        <v>588.5</v>
      </c>
      <c r="L683" s="69">
        <f t="array" ref="L683">D683*1.08</f>
        <v>594</v>
      </c>
      <c r="M683" s="69">
        <f t="shared" si="7"/>
        <v>599.5</v>
      </c>
      <c r="N683" s="69">
        <f t="array" ref="N683">D683*1.1</f>
        <v>605</v>
      </c>
      <c r="O683" s="69">
        <f t="shared" si="8"/>
        <v>610.5</v>
      </c>
      <c r="P683" s="69">
        <f t="shared" si="9"/>
        <v>616</v>
      </c>
      <c r="Q683" s="69">
        <f t="shared" si="10"/>
        <v>621.5</v>
      </c>
      <c r="R683" s="69">
        <f t="shared" si="11"/>
        <v>627</v>
      </c>
      <c r="S683" s="69">
        <f t="shared" si="12"/>
        <v>632.5</v>
      </c>
      <c r="T683" s="69">
        <f t="shared" si="13"/>
        <v>638</v>
      </c>
      <c r="U683" s="69">
        <f t="shared" si="14"/>
        <v>643.5</v>
      </c>
      <c r="V683" s="69">
        <f t="shared" si="15"/>
        <v>649</v>
      </c>
      <c r="W683" s="69">
        <f t="shared" si="16"/>
        <v>654.5</v>
      </c>
      <c r="X683" s="69">
        <f t="shared" si="17"/>
        <v>660</v>
      </c>
      <c r="Y683" s="69">
        <f t="shared" si="18"/>
        <v>665.5</v>
      </c>
      <c r="Z683" s="69">
        <f t="shared" si="19"/>
        <v>671</v>
      </c>
      <c r="AA683" s="69">
        <f t="shared" si="20"/>
        <v>676.5</v>
      </c>
      <c r="AB683" s="69">
        <f t="shared" si="21"/>
        <v>682</v>
      </c>
      <c r="AC683" s="69">
        <f t="shared" si="22"/>
        <v>687.5</v>
      </c>
      <c r="AD683" s="69">
        <f t="shared" si="23"/>
        <v>693</v>
      </c>
      <c r="AE683" s="69">
        <f t="shared" si="24"/>
        <v>698.5</v>
      </c>
      <c r="AF683" s="69">
        <f t="shared" si="25"/>
        <v>704</v>
      </c>
      <c r="AG683" s="69">
        <f t="shared" si="26"/>
        <v>709.5</v>
      </c>
      <c r="AH683" s="69">
        <f t="shared" si="27"/>
        <v>715</v>
      </c>
    </row>
    <row r="684">
      <c r="B684" s="116" t="s">
        <v>1284</v>
      </c>
      <c r="C684" s="116" t="s">
        <v>1285</v>
      </c>
      <c r="D684" s="32">
        <v>550.0</v>
      </c>
      <c r="E684" s="62">
        <f t="shared" si="28"/>
        <v>555.5</v>
      </c>
      <c r="F684" s="68">
        <f t="shared" si="1"/>
        <v>561</v>
      </c>
      <c r="G684" s="68">
        <f t="shared" si="2"/>
        <v>566.5</v>
      </c>
      <c r="H684" s="69">
        <f t="shared" si="3"/>
        <v>572</v>
      </c>
      <c r="I684" s="69">
        <f t="shared" si="4"/>
        <v>577.5</v>
      </c>
      <c r="J684" s="69">
        <f t="shared" si="5"/>
        <v>583</v>
      </c>
      <c r="K684" s="69">
        <f t="shared" si="6"/>
        <v>588.5</v>
      </c>
      <c r="L684" s="69">
        <f t="array" ref="L684">D684*1.08</f>
        <v>594</v>
      </c>
      <c r="M684" s="69">
        <f t="shared" si="7"/>
        <v>599.5</v>
      </c>
      <c r="N684" s="69">
        <f t="array" ref="N684">D684*1.1</f>
        <v>605</v>
      </c>
      <c r="O684" s="69">
        <f t="shared" si="8"/>
        <v>610.5</v>
      </c>
      <c r="P684" s="69">
        <f t="shared" si="9"/>
        <v>616</v>
      </c>
      <c r="Q684" s="69">
        <f t="shared" si="10"/>
        <v>621.5</v>
      </c>
      <c r="R684" s="69">
        <f t="shared" si="11"/>
        <v>627</v>
      </c>
      <c r="S684" s="69">
        <f t="shared" si="12"/>
        <v>632.5</v>
      </c>
      <c r="T684" s="69">
        <f t="shared" si="13"/>
        <v>638</v>
      </c>
      <c r="U684" s="69">
        <f t="shared" si="14"/>
        <v>643.5</v>
      </c>
      <c r="V684" s="69">
        <f t="shared" si="15"/>
        <v>649</v>
      </c>
      <c r="W684" s="69">
        <f t="shared" si="16"/>
        <v>654.5</v>
      </c>
      <c r="X684" s="69">
        <f t="shared" si="17"/>
        <v>660</v>
      </c>
      <c r="Y684" s="69">
        <f t="shared" si="18"/>
        <v>665.5</v>
      </c>
      <c r="Z684" s="69">
        <f t="shared" si="19"/>
        <v>671</v>
      </c>
      <c r="AA684" s="69">
        <f t="shared" si="20"/>
        <v>676.5</v>
      </c>
      <c r="AB684" s="69">
        <f t="shared" si="21"/>
        <v>682</v>
      </c>
      <c r="AC684" s="69">
        <f t="shared" si="22"/>
        <v>687.5</v>
      </c>
      <c r="AD684" s="69">
        <f t="shared" si="23"/>
        <v>693</v>
      </c>
      <c r="AE684" s="69">
        <f t="shared" si="24"/>
        <v>698.5</v>
      </c>
      <c r="AF684" s="69">
        <f t="shared" si="25"/>
        <v>704</v>
      </c>
      <c r="AG684" s="69">
        <f t="shared" si="26"/>
        <v>709.5</v>
      </c>
      <c r="AH684" s="69">
        <f t="shared" si="27"/>
        <v>715</v>
      </c>
    </row>
    <row r="685">
      <c r="B685" s="116" t="s">
        <v>1286</v>
      </c>
      <c r="C685" s="116" t="s">
        <v>1287</v>
      </c>
      <c r="D685" s="32">
        <v>670.0</v>
      </c>
      <c r="E685" s="62">
        <f t="shared" si="28"/>
        <v>676.7</v>
      </c>
      <c r="F685" s="68">
        <f t="shared" si="1"/>
        <v>683.4</v>
      </c>
      <c r="G685" s="68">
        <f t="shared" si="2"/>
        <v>690.1</v>
      </c>
      <c r="H685" s="69">
        <f t="shared" si="3"/>
        <v>696.8</v>
      </c>
      <c r="I685" s="69">
        <f t="shared" si="4"/>
        <v>703.5</v>
      </c>
      <c r="J685" s="69">
        <f t="shared" si="5"/>
        <v>710.2</v>
      </c>
      <c r="K685" s="69">
        <f t="shared" si="6"/>
        <v>716.9</v>
      </c>
      <c r="L685" s="69">
        <f t="array" ref="L685">D685*1.08</f>
        <v>723.6</v>
      </c>
      <c r="M685" s="69">
        <f t="shared" si="7"/>
        <v>730.3</v>
      </c>
      <c r="N685" s="69">
        <f t="array" ref="N685">D685*1.1</f>
        <v>737</v>
      </c>
      <c r="O685" s="69">
        <f t="shared" si="8"/>
        <v>743.7</v>
      </c>
      <c r="P685" s="69">
        <f t="shared" si="9"/>
        <v>750.4</v>
      </c>
      <c r="Q685" s="69">
        <f t="shared" si="10"/>
        <v>757.1</v>
      </c>
      <c r="R685" s="69">
        <f t="shared" si="11"/>
        <v>763.8</v>
      </c>
      <c r="S685" s="69">
        <f t="shared" si="12"/>
        <v>770.5</v>
      </c>
      <c r="T685" s="69">
        <f t="shared" si="13"/>
        <v>777.2</v>
      </c>
      <c r="U685" s="69">
        <f t="shared" si="14"/>
        <v>783.9</v>
      </c>
      <c r="V685" s="69">
        <f t="shared" si="15"/>
        <v>790.6</v>
      </c>
      <c r="W685" s="69">
        <f t="shared" si="16"/>
        <v>797.3</v>
      </c>
      <c r="X685" s="69">
        <f t="shared" si="17"/>
        <v>804</v>
      </c>
      <c r="Y685" s="69">
        <f t="shared" si="18"/>
        <v>810.7</v>
      </c>
      <c r="Z685" s="69">
        <f t="shared" si="19"/>
        <v>817.4</v>
      </c>
      <c r="AA685" s="69">
        <f t="shared" si="20"/>
        <v>824.1</v>
      </c>
      <c r="AB685" s="69">
        <f t="shared" si="21"/>
        <v>830.8</v>
      </c>
      <c r="AC685" s="69">
        <f t="shared" si="22"/>
        <v>837.5</v>
      </c>
      <c r="AD685" s="69">
        <f t="shared" si="23"/>
        <v>844.2</v>
      </c>
      <c r="AE685" s="69">
        <f t="shared" si="24"/>
        <v>850.9</v>
      </c>
      <c r="AF685" s="69">
        <f t="shared" si="25"/>
        <v>857.6</v>
      </c>
      <c r="AG685" s="69">
        <f t="shared" si="26"/>
        <v>864.3</v>
      </c>
      <c r="AH685" s="69">
        <f t="shared" si="27"/>
        <v>871</v>
      </c>
    </row>
    <row r="686">
      <c r="B686" s="116" t="s">
        <v>1288</v>
      </c>
      <c r="C686" s="116" t="s">
        <v>1289</v>
      </c>
      <c r="D686" s="32">
        <v>670.0</v>
      </c>
      <c r="E686" s="62">
        <f t="shared" si="28"/>
        <v>676.7</v>
      </c>
      <c r="F686" s="68">
        <f t="shared" si="1"/>
        <v>683.4</v>
      </c>
      <c r="G686" s="68">
        <f t="shared" si="2"/>
        <v>690.1</v>
      </c>
      <c r="H686" s="69">
        <f t="shared" si="3"/>
        <v>696.8</v>
      </c>
      <c r="I686" s="69">
        <f t="shared" si="4"/>
        <v>703.5</v>
      </c>
      <c r="J686" s="69">
        <f t="shared" si="5"/>
        <v>710.2</v>
      </c>
      <c r="K686" s="69">
        <f t="shared" si="6"/>
        <v>716.9</v>
      </c>
      <c r="L686" s="69">
        <f t="array" ref="L686">D686*1.08</f>
        <v>723.6</v>
      </c>
      <c r="M686" s="69">
        <f t="shared" si="7"/>
        <v>730.3</v>
      </c>
      <c r="N686" s="69">
        <f t="array" ref="N686">D686*1.1</f>
        <v>737</v>
      </c>
      <c r="O686" s="69">
        <f t="shared" si="8"/>
        <v>743.7</v>
      </c>
      <c r="P686" s="69">
        <f t="shared" si="9"/>
        <v>750.4</v>
      </c>
      <c r="Q686" s="69">
        <f t="shared" si="10"/>
        <v>757.1</v>
      </c>
      <c r="R686" s="69">
        <f t="shared" si="11"/>
        <v>763.8</v>
      </c>
      <c r="S686" s="69">
        <f t="shared" si="12"/>
        <v>770.5</v>
      </c>
      <c r="T686" s="69">
        <f t="shared" si="13"/>
        <v>777.2</v>
      </c>
      <c r="U686" s="69">
        <f t="shared" si="14"/>
        <v>783.9</v>
      </c>
      <c r="V686" s="69">
        <f t="shared" si="15"/>
        <v>790.6</v>
      </c>
      <c r="W686" s="69">
        <f t="shared" si="16"/>
        <v>797.3</v>
      </c>
      <c r="X686" s="69">
        <f t="shared" si="17"/>
        <v>804</v>
      </c>
      <c r="Y686" s="69">
        <f t="shared" si="18"/>
        <v>810.7</v>
      </c>
      <c r="Z686" s="69">
        <f t="shared" si="19"/>
        <v>817.4</v>
      </c>
      <c r="AA686" s="69">
        <f t="shared" si="20"/>
        <v>824.1</v>
      </c>
      <c r="AB686" s="69">
        <f t="shared" si="21"/>
        <v>830.8</v>
      </c>
      <c r="AC686" s="69">
        <f t="shared" si="22"/>
        <v>837.5</v>
      </c>
      <c r="AD686" s="69">
        <f t="shared" si="23"/>
        <v>844.2</v>
      </c>
      <c r="AE686" s="69">
        <f t="shared" si="24"/>
        <v>850.9</v>
      </c>
      <c r="AF686" s="69">
        <f t="shared" si="25"/>
        <v>857.6</v>
      </c>
      <c r="AG686" s="69">
        <f t="shared" si="26"/>
        <v>864.3</v>
      </c>
      <c r="AH686" s="69">
        <f t="shared" si="27"/>
        <v>871</v>
      </c>
    </row>
    <row r="687">
      <c r="B687" s="116" t="s">
        <v>1290</v>
      </c>
      <c r="C687" s="116" t="s">
        <v>1291</v>
      </c>
      <c r="D687" s="32">
        <v>470.0</v>
      </c>
      <c r="E687" s="62">
        <f t="shared" si="28"/>
        <v>474.7</v>
      </c>
      <c r="F687" s="68">
        <f t="shared" si="1"/>
        <v>479.4</v>
      </c>
      <c r="G687" s="68">
        <f t="shared" si="2"/>
        <v>484.1</v>
      </c>
      <c r="H687" s="69">
        <f t="shared" si="3"/>
        <v>488.8</v>
      </c>
      <c r="I687" s="69">
        <f t="shared" si="4"/>
        <v>493.5</v>
      </c>
      <c r="J687" s="69">
        <f t="shared" si="5"/>
        <v>498.2</v>
      </c>
      <c r="K687" s="69">
        <f t="shared" si="6"/>
        <v>502.9</v>
      </c>
      <c r="L687" s="69">
        <f t="array" ref="L687">D687*1.08</f>
        <v>507.6</v>
      </c>
      <c r="M687" s="69">
        <f t="shared" si="7"/>
        <v>512.3</v>
      </c>
      <c r="N687" s="69">
        <f t="array" ref="N687">D687*1.1</f>
        <v>517</v>
      </c>
      <c r="O687" s="69">
        <f t="shared" si="8"/>
        <v>521.7</v>
      </c>
      <c r="P687" s="69">
        <f t="shared" si="9"/>
        <v>526.4</v>
      </c>
      <c r="Q687" s="69">
        <f t="shared" si="10"/>
        <v>531.1</v>
      </c>
      <c r="R687" s="69">
        <f t="shared" si="11"/>
        <v>535.8</v>
      </c>
      <c r="S687" s="69">
        <f t="shared" si="12"/>
        <v>540.5</v>
      </c>
      <c r="T687" s="69">
        <f t="shared" si="13"/>
        <v>545.2</v>
      </c>
      <c r="U687" s="69">
        <f t="shared" si="14"/>
        <v>549.9</v>
      </c>
      <c r="V687" s="69">
        <f t="shared" si="15"/>
        <v>554.6</v>
      </c>
      <c r="W687" s="69">
        <f t="shared" si="16"/>
        <v>559.3</v>
      </c>
      <c r="X687" s="69">
        <f t="shared" si="17"/>
        <v>564</v>
      </c>
      <c r="Y687" s="69">
        <f t="shared" si="18"/>
        <v>568.7</v>
      </c>
      <c r="Z687" s="69">
        <f t="shared" si="19"/>
        <v>573.4</v>
      </c>
      <c r="AA687" s="69">
        <f t="shared" si="20"/>
        <v>578.1</v>
      </c>
      <c r="AB687" s="69">
        <f t="shared" si="21"/>
        <v>582.8</v>
      </c>
      <c r="AC687" s="69">
        <f t="shared" si="22"/>
        <v>587.5</v>
      </c>
      <c r="AD687" s="69">
        <f t="shared" si="23"/>
        <v>592.2</v>
      </c>
      <c r="AE687" s="69">
        <f t="shared" si="24"/>
        <v>596.9</v>
      </c>
      <c r="AF687" s="69">
        <f t="shared" si="25"/>
        <v>601.6</v>
      </c>
      <c r="AG687" s="69">
        <f t="shared" si="26"/>
        <v>606.3</v>
      </c>
      <c r="AH687" s="69">
        <f t="shared" si="27"/>
        <v>611</v>
      </c>
    </row>
    <row r="688">
      <c r="B688" s="116" t="s">
        <v>1292</v>
      </c>
      <c r="C688" s="116" t="s">
        <v>1293</v>
      </c>
      <c r="D688" s="32">
        <v>470.0</v>
      </c>
      <c r="E688" s="62">
        <f t="shared" si="28"/>
        <v>474.7</v>
      </c>
      <c r="F688" s="68">
        <f t="shared" si="1"/>
        <v>479.4</v>
      </c>
      <c r="G688" s="68">
        <f t="shared" si="2"/>
        <v>484.1</v>
      </c>
      <c r="H688" s="69">
        <f t="shared" si="3"/>
        <v>488.8</v>
      </c>
      <c r="I688" s="69">
        <f t="shared" si="4"/>
        <v>493.5</v>
      </c>
      <c r="J688" s="69">
        <f t="shared" si="5"/>
        <v>498.2</v>
      </c>
      <c r="K688" s="69">
        <f t="shared" si="6"/>
        <v>502.9</v>
      </c>
      <c r="L688" s="69">
        <f t="array" ref="L688">D688*1.08</f>
        <v>507.6</v>
      </c>
      <c r="M688" s="69">
        <f t="shared" si="7"/>
        <v>512.3</v>
      </c>
      <c r="N688" s="69">
        <f t="array" ref="N688">D688*1.1</f>
        <v>517</v>
      </c>
      <c r="O688" s="69">
        <f t="shared" si="8"/>
        <v>521.7</v>
      </c>
      <c r="P688" s="69">
        <f t="shared" si="9"/>
        <v>526.4</v>
      </c>
      <c r="Q688" s="69">
        <f t="shared" si="10"/>
        <v>531.1</v>
      </c>
      <c r="R688" s="69">
        <f t="shared" si="11"/>
        <v>535.8</v>
      </c>
      <c r="S688" s="69">
        <f t="shared" si="12"/>
        <v>540.5</v>
      </c>
      <c r="T688" s="69">
        <f t="shared" si="13"/>
        <v>545.2</v>
      </c>
      <c r="U688" s="69">
        <f t="shared" si="14"/>
        <v>549.9</v>
      </c>
      <c r="V688" s="69">
        <f t="shared" si="15"/>
        <v>554.6</v>
      </c>
      <c r="W688" s="69">
        <f t="shared" si="16"/>
        <v>559.3</v>
      </c>
      <c r="X688" s="69">
        <f t="shared" si="17"/>
        <v>564</v>
      </c>
      <c r="Y688" s="69">
        <f t="shared" si="18"/>
        <v>568.7</v>
      </c>
      <c r="Z688" s="69">
        <f t="shared" si="19"/>
        <v>573.4</v>
      </c>
      <c r="AA688" s="69">
        <f t="shared" si="20"/>
        <v>578.1</v>
      </c>
      <c r="AB688" s="69">
        <f t="shared" si="21"/>
        <v>582.8</v>
      </c>
      <c r="AC688" s="69">
        <f t="shared" si="22"/>
        <v>587.5</v>
      </c>
      <c r="AD688" s="69">
        <f t="shared" si="23"/>
        <v>592.2</v>
      </c>
      <c r="AE688" s="69">
        <f t="shared" si="24"/>
        <v>596.9</v>
      </c>
      <c r="AF688" s="69">
        <f t="shared" si="25"/>
        <v>601.6</v>
      </c>
      <c r="AG688" s="69">
        <f t="shared" si="26"/>
        <v>606.3</v>
      </c>
      <c r="AH688" s="69">
        <f t="shared" si="27"/>
        <v>611</v>
      </c>
    </row>
    <row r="689">
      <c r="B689" s="116"/>
      <c r="C689" s="116" t="s">
        <v>1294</v>
      </c>
      <c r="D689" s="32">
        <v>0.0</v>
      </c>
      <c r="E689" s="62">
        <f t="shared" si="28"/>
        <v>0</v>
      </c>
      <c r="F689" s="68">
        <f t="shared" si="1"/>
        <v>0</v>
      </c>
      <c r="G689" s="68">
        <f t="shared" si="2"/>
        <v>0</v>
      </c>
      <c r="H689" s="69">
        <f t="shared" si="3"/>
        <v>0</v>
      </c>
      <c r="I689" s="69">
        <f t="shared" si="4"/>
        <v>0</v>
      </c>
      <c r="J689" s="69">
        <f t="shared" si="5"/>
        <v>0</v>
      </c>
      <c r="K689" s="69">
        <f t="shared" si="6"/>
        <v>0</v>
      </c>
      <c r="L689" s="69">
        <f t="array" ref="L689">D689*1.08</f>
        <v>0</v>
      </c>
      <c r="M689" s="69">
        <f t="shared" si="7"/>
        <v>0</v>
      </c>
      <c r="N689" s="69">
        <f t="array" ref="N689">D689*1.1</f>
        <v>0</v>
      </c>
      <c r="O689" s="69">
        <f t="shared" si="8"/>
        <v>0</v>
      </c>
      <c r="P689" s="69">
        <f t="shared" si="9"/>
        <v>0</v>
      </c>
      <c r="Q689" s="69">
        <f t="shared" si="10"/>
        <v>0</v>
      </c>
      <c r="R689" s="69">
        <f t="shared" si="11"/>
        <v>0</v>
      </c>
      <c r="S689" s="69">
        <f t="shared" si="12"/>
        <v>0</v>
      </c>
      <c r="T689" s="69">
        <f t="shared" si="13"/>
        <v>0</v>
      </c>
      <c r="U689" s="69">
        <f t="shared" si="14"/>
        <v>0</v>
      </c>
      <c r="V689" s="69">
        <f t="shared" si="15"/>
        <v>0</v>
      </c>
      <c r="W689" s="69">
        <f t="shared" si="16"/>
        <v>0</v>
      </c>
      <c r="X689" s="69">
        <f t="shared" si="17"/>
        <v>0</v>
      </c>
      <c r="Y689" s="69">
        <f t="shared" si="18"/>
        <v>0</v>
      </c>
      <c r="Z689" s="69">
        <f t="shared" si="19"/>
        <v>0</v>
      </c>
      <c r="AA689" s="69">
        <f t="shared" si="20"/>
        <v>0</v>
      </c>
      <c r="AB689" s="69">
        <f t="shared" si="21"/>
        <v>0</v>
      </c>
      <c r="AC689" s="69">
        <f t="shared" si="22"/>
        <v>0</v>
      </c>
      <c r="AD689" s="69">
        <f t="shared" si="23"/>
        <v>0</v>
      </c>
      <c r="AE689" s="69">
        <f t="shared" si="24"/>
        <v>0</v>
      </c>
      <c r="AF689" s="69">
        <f t="shared" si="25"/>
        <v>0</v>
      </c>
      <c r="AG689" s="69">
        <f t="shared" si="26"/>
        <v>0</v>
      </c>
      <c r="AH689" s="69">
        <f t="shared" si="27"/>
        <v>0</v>
      </c>
    </row>
    <row r="690">
      <c r="B690" s="116" t="s">
        <v>1295</v>
      </c>
      <c r="C690" s="116" t="s">
        <v>1296</v>
      </c>
      <c r="D690" s="32">
        <v>470.0</v>
      </c>
      <c r="E690" s="62">
        <f t="shared" si="28"/>
        <v>474.7</v>
      </c>
      <c r="F690" s="68">
        <f t="shared" si="1"/>
        <v>479.4</v>
      </c>
      <c r="G690" s="68">
        <f t="shared" si="2"/>
        <v>484.1</v>
      </c>
      <c r="H690" s="69">
        <f t="shared" si="3"/>
        <v>488.8</v>
      </c>
      <c r="I690" s="69">
        <f t="shared" si="4"/>
        <v>493.5</v>
      </c>
      <c r="J690" s="69">
        <f t="shared" si="5"/>
        <v>498.2</v>
      </c>
      <c r="K690" s="69">
        <f t="shared" si="6"/>
        <v>502.9</v>
      </c>
      <c r="L690" s="69">
        <f t="array" ref="L690">D690*1.08</f>
        <v>507.6</v>
      </c>
      <c r="M690" s="69">
        <f t="shared" si="7"/>
        <v>512.3</v>
      </c>
      <c r="N690" s="69">
        <f t="array" ref="N690">D690*1.1</f>
        <v>517</v>
      </c>
      <c r="O690" s="69">
        <f t="shared" si="8"/>
        <v>521.7</v>
      </c>
      <c r="P690" s="69">
        <f t="shared" si="9"/>
        <v>526.4</v>
      </c>
      <c r="Q690" s="69">
        <f t="shared" si="10"/>
        <v>531.1</v>
      </c>
      <c r="R690" s="69">
        <f t="shared" si="11"/>
        <v>535.8</v>
      </c>
      <c r="S690" s="69">
        <f t="shared" si="12"/>
        <v>540.5</v>
      </c>
      <c r="T690" s="69">
        <f t="shared" si="13"/>
        <v>545.2</v>
      </c>
      <c r="U690" s="69">
        <f t="shared" si="14"/>
        <v>549.9</v>
      </c>
      <c r="V690" s="69">
        <f t="shared" si="15"/>
        <v>554.6</v>
      </c>
      <c r="W690" s="69">
        <f t="shared" si="16"/>
        <v>559.3</v>
      </c>
      <c r="X690" s="69">
        <f t="shared" si="17"/>
        <v>564</v>
      </c>
      <c r="Y690" s="69">
        <f t="shared" si="18"/>
        <v>568.7</v>
      </c>
      <c r="Z690" s="69">
        <f t="shared" si="19"/>
        <v>573.4</v>
      </c>
      <c r="AA690" s="69">
        <f t="shared" si="20"/>
        <v>578.1</v>
      </c>
      <c r="AB690" s="69">
        <f t="shared" si="21"/>
        <v>582.8</v>
      </c>
      <c r="AC690" s="69">
        <f t="shared" si="22"/>
        <v>587.5</v>
      </c>
      <c r="AD690" s="69">
        <f t="shared" si="23"/>
        <v>592.2</v>
      </c>
      <c r="AE690" s="69">
        <f t="shared" si="24"/>
        <v>596.9</v>
      </c>
      <c r="AF690" s="69">
        <f t="shared" si="25"/>
        <v>601.6</v>
      </c>
      <c r="AG690" s="69">
        <f t="shared" si="26"/>
        <v>606.3</v>
      </c>
      <c r="AH690" s="69">
        <f t="shared" si="27"/>
        <v>611</v>
      </c>
    </row>
    <row r="691">
      <c r="B691" s="116" t="s">
        <v>1297</v>
      </c>
      <c r="C691" s="116" t="s">
        <v>1298</v>
      </c>
      <c r="D691" s="32">
        <v>520.0</v>
      </c>
      <c r="E691" s="62">
        <f t="shared" si="28"/>
        <v>525.2</v>
      </c>
      <c r="F691" s="68">
        <f t="shared" si="1"/>
        <v>530.4</v>
      </c>
      <c r="G691" s="68">
        <f t="shared" si="2"/>
        <v>535.6</v>
      </c>
      <c r="H691" s="69">
        <f t="shared" si="3"/>
        <v>540.8</v>
      </c>
      <c r="I691" s="69">
        <f t="shared" si="4"/>
        <v>546</v>
      </c>
      <c r="J691" s="69">
        <f t="shared" si="5"/>
        <v>551.2</v>
      </c>
      <c r="K691" s="69">
        <f t="shared" si="6"/>
        <v>556.4</v>
      </c>
      <c r="L691" s="69">
        <f t="array" ref="L691">D691*1.08</f>
        <v>561.6</v>
      </c>
      <c r="M691" s="69">
        <f t="shared" si="7"/>
        <v>566.8</v>
      </c>
      <c r="N691" s="69">
        <f t="array" ref="N691">D691*1.1</f>
        <v>572</v>
      </c>
      <c r="O691" s="69">
        <f t="shared" si="8"/>
        <v>577.2</v>
      </c>
      <c r="P691" s="69">
        <f t="shared" si="9"/>
        <v>582.4</v>
      </c>
      <c r="Q691" s="69">
        <f t="shared" si="10"/>
        <v>587.6</v>
      </c>
      <c r="R691" s="69">
        <f t="shared" si="11"/>
        <v>592.8</v>
      </c>
      <c r="S691" s="69">
        <f t="shared" si="12"/>
        <v>598</v>
      </c>
      <c r="T691" s="69">
        <f t="shared" si="13"/>
        <v>603.2</v>
      </c>
      <c r="U691" s="69">
        <f t="shared" si="14"/>
        <v>608.4</v>
      </c>
      <c r="V691" s="69">
        <f t="shared" si="15"/>
        <v>613.6</v>
      </c>
      <c r="W691" s="69">
        <f t="shared" si="16"/>
        <v>618.8</v>
      </c>
      <c r="X691" s="69">
        <f t="shared" si="17"/>
        <v>624</v>
      </c>
      <c r="Y691" s="69">
        <f t="shared" si="18"/>
        <v>629.2</v>
      </c>
      <c r="Z691" s="69">
        <f t="shared" si="19"/>
        <v>634.4</v>
      </c>
      <c r="AA691" s="69">
        <f t="shared" si="20"/>
        <v>639.6</v>
      </c>
      <c r="AB691" s="69">
        <f t="shared" si="21"/>
        <v>644.8</v>
      </c>
      <c r="AC691" s="69">
        <f t="shared" si="22"/>
        <v>650</v>
      </c>
      <c r="AD691" s="69">
        <f t="shared" si="23"/>
        <v>655.2</v>
      </c>
      <c r="AE691" s="69">
        <f t="shared" si="24"/>
        <v>660.4</v>
      </c>
      <c r="AF691" s="69">
        <f t="shared" si="25"/>
        <v>665.6</v>
      </c>
      <c r="AG691" s="69">
        <f t="shared" si="26"/>
        <v>670.8</v>
      </c>
      <c r="AH691" s="69">
        <f t="shared" si="27"/>
        <v>676</v>
      </c>
    </row>
    <row r="692">
      <c r="B692" s="116" t="s">
        <v>1299</v>
      </c>
      <c r="C692" s="116" t="s">
        <v>1300</v>
      </c>
      <c r="D692" s="32">
        <v>520.0</v>
      </c>
      <c r="E692" s="62">
        <f t="shared" si="28"/>
        <v>525.2</v>
      </c>
      <c r="F692" s="68">
        <f t="shared" si="1"/>
        <v>530.4</v>
      </c>
      <c r="G692" s="68">
        <f t="shared" si="2"/>
        <v>535.6</v>
      </c>
      <c r="H692" s="69">
        <f t="shared" si="3"/>
        <v>540.8</v>
      </c>
      <c r="I692" s="69">
        <f t="shared" si="4"/>
        <v>546</v>
      </c>
      <c r="J692" s="69">
        <f t="shared" si="5"/>
        <v>551.2</v>
      </c>
      <c r="K692" s="69">
        <f t="shared" si="6"/>
        <v>556.4</v>
      </c>
      <c r="L692" s="69">
        <f t="array" ref="L692">D692*1.08</f>
        <v>561.6</v>
      </c>
      <c r="M692" s="69">
        <f t="shared" si="7"/>
        <v>566.8</v>
      </c>
      <c r="N692" s="69">
        <f t="array" ref="N692">D692*1.1</f>
        <v>572</v>
      </c>
      <c r="O692" s="69">
        <f t="shared" si="8"/>
        <v>577.2</v>
      </c>
      <c r="P692" s="69">
        <f t="shared" si="9"/>
        <v>582.4</v>
      </c>
      <c r="Q692" s="69">
        <f t="shared" si="10"/>
        <v>587.6</v>
      </c>
      <c r="R692" s="69">
        <f t="shared" si="11"/>
        <v>592.8</v>
      </c>
      <c r="S692" s="69">
        <f t="shared" si="12"/>
        <v>598</v>
      </c>
      <c r="T692" s="69">
        <f t="shared" si="13"/>
        <v>603.2</v>
      </c>
      <c r="U692" s="69">
        <f t="shared" si="14"/>
        <v>608.4</v>
      </c>
      <c r="V692" s="69">
        <f t="shared" si="15"/>
        <v>613.6</v>
      </c>
      <c r="W692" s="69">
        <f t="shared" si="16"/>
        <v>618.8</v>
      </c>
      <c r="X692" s="69">
        <f t="shared" si="17"/>
        <v>624</v>
      </c>
      <c r="Y692" s="69">
        <f t="shared" si="18"/>
        <v>629.2</v>
      </c>
      <c r="Z692" s="69">
        <f t="shared" si="19"/>
        <v>634.4</v>
      </c>
      <c r="AA692" s="69">
        <f t="shared" si="20"/>
        <v>639.6</v>
      </c>
      <c r="AB692" s="69">
        <f t="shared" si="21"/>
        <v>644.8</v>
      </c>
      <c r="AC692" s="69">
        <f t="shared" si="22"/>
        <v>650</v>
      </c>
      <c r="AD692" s="69">
        <f t="shared" si="23"/>
        <v>655.2</v>
      </c>
      <c r="AE692" s="69">
        <f t="shared" si="24"/>
        <v>660.4</v>
      </c>
      <c r="AF692" s="69">
        <f t="shared" si="25"/>
        <v>665.6</v>
      </c>
      <c r="AG692" s="69">
        <f t="shared" si="26"/>
        <v>670.8</v>
      </c>
      <c r="AH692" s="69">
        <f t="shared" si="27"/>
        <v>676</v>
      </c>
    </row>
    <row r="693">
      <c r="B693" s="116" t="s">
        <v>1301</v>
      </c>
      <c r="C693" s="116" t="s">
        <v>1302</v>
      </c>
      <c r="D693" s="32">
        <v>520.0</v>
      </c>
      <c r="E693" s="62">
        <f t="shared" si="28"/>
        <v>525.2</v>
      </c>
      <c r="F693" s="68">
        <f t="shared" si="1"/>
        <v>530.4</v>
      </c>
      <c r="G693" s="68">
        <f t="shared" si="2"/>
        <v>535.6</v>
      </c>
      <c r="H693" s="69">
        <f t="shared" si="3"/>
        <v>540.8</v>
      </c>
      <c r="I693" s="69">
        <f t="shared" si="4"/>
        <v>546</v>
      </c>
      <c r="J693" s="69">
        <f t="shared" si="5"/>
        <v>551.2</v>
      </c>
      <c r="K693" s="69">
        <f t="shared" si="6"/>
        <v>556.4</v>
      </c>
      <c r="L693" s="69">
        <f t="array" ref="L693">D693*1.08</f>
        <v>561.6</v>
      </c>
      <c r="M693" s="69">
        <f t="shared" si="7"/>
        <v>566.8</v>
      </c>
      <c r="N693" s="69">
        <f t="array" ref="N693">D693*1.1</f>
        <v>572</v>
      </c>
      <c r="O693" s="69">
        <f t="shared" si="8"/>
        <v>577.2</v>
      </c>
      <c r="P693" s="69">
        <f t="shared" si="9"/>
        <v>582.4</v>
      </c>
      <c r="Q693" s="69">
        <f t="shared" si="10"/>
        <v>587.6</v>
      </c>
      <c r="R693" s="69">
        <f t="shared" si="11"/>
        <v>592.8</v>
      </c>
      <c r="S693" s="69">
        <f t="shared" si="12"/>
        <v>598</v>
      </c>
      <c r="T693" s="69">
        <f t="shared" si="13"/>
        <v>603.2</v>
      </c>
      <c r="U693" s="69">
        <f t="shared" si="14"/>
        <v>608.4</v>
      </c>
      <c r="V693" s="69">
        <f t="shared" si="15"/>
        <v>613.6</v>
      </c>
      <c r="W693" s="69">
        <f t="shared" si="16"/>
        <v>618.8</v>
      </c>
      <c r="X693" s="69">
        <f t="shared" si="17"/>
        <v>624</v>
      </c>
      <c r="Y693" s="69">
        <f t="shared" si="18"/>
        <v>629.2</v>
      </c>
      <c r="Z693" s="69">
        <f t="shared" si="19"/>
        <v>634.4</v>
      </c>
      <c r="AA693" s="69">
        <f t="shared" si="20"/>
        <v>639.6</v>
      </c>
      <c r="AB693" s="69">
        <f t="shared" si="21"/>
        <v>644.8</v>
      </c>
      <c r="AC693" s="69">
        <f t="shared" si="22"/>
        <v>650</v>
      </c>
      <c r="AD693" s="69">
        <f t="shared" si="23"/>
        <v>655.2</v>
      </c>
      <c r="AE693" s="69">
        <f t="shared" si="24"/>
        <v>660.4</v>
      </c>
      <c r="AF693" s="69">
        <f t="shared" si="25"/>
        <v>665.6</v>
      </c>
      <c r="AG693" s="69">
        <f t="shared" si="26"/>
        <v>670.8</v>
      </c>
      <c r="AH693" s="69">
        <f t="shared" si="27"/>
        <v>676</v>
      </c>
    </row>
    <row r="694">
      <c r="B694" s="116" t="s">
        <v>1303</v>
      </c>
      <c r="C694" s="116" t="s">
        <v>1304</v>
      </c>
      <c r="D694" s="32">
        <v>520.0</v>
      </c>
      <c r="E694" s="62">
        <f t="shared" si="28"/>
        <v>525.2</v>
      </c>
      <c r="F694" s="68">
        <f t="shared" si="1"/>
        <v>530.4</v>
      </c>
      <c r="G694" s="68">
        <f t="shared" si="2"/>
        <v>535.6</v>
      </c>
      <c r="H694" s="69">
        <f t="shared" si="3"/>
        <v>540.8</v>
      </c>
      <c r="I694" s="69">
        <f t="shared" si="4"/>
        <v>546</v>
      </c>
      <c r="J694" s="69">
        <f t="shared" si="5"/>
        <v>551.2</v>
      </c>
      <c r="K694" s="69">
        <f t="shared" si="6"/>
        <v>556.4</v>
      </c>
      <c r="L694" s="69">
        <f t="array" ref="L694">D694*1.08</f>
        <v>561.6</v>
      </c>
      <c r="M694" s="69">
        <f t="shared" si="7"/>
        <v>566.8</v>
      </c>
      <c r="N694" s="69">
        <f t="array" ref="N694">D694*1.1</f>
        <v>572</v>
      </c>
      <c r="O694" s="69">
        <f t="shared" si="8"/>
        <v>577.2</v>
      </c>
      <c r="P694" s="69">
        <f t="shared" si="9"/>
        <v>582.4</v>
      </c>
      <c r="Q694" s="69">
        <f t="shared" si="10"/>
        <v>587.6</v>
      </c>
      <c r="R694" s="69">
        <f t="shared" si="11"/>
        <v>592.8</v>
      </c>
      <c r="S694" s="69">
        <f t="shared" si="12"/>
        <v>598</v>
      </c>
      <c r="T694" s="69">
        <f t="shared" si="13"/>
        <v>603.2</v>
      </c>
      <c r="U694" s="69">
        <f t="shared" si="14"/>
        <v>608.4</v>
      </c>
      <c r="V694" s="69">
        <f t="shared" si="15"/>
        <v>613.6</v>
      </c>
      <c r="W694" s="69">
        <f t="shared" si="16"/>
        <v>618.8</v>
      </c>
      <c r="X694" s="69">
        <f t="shared" si="17"/>
        <v>624</v>
      </c>
      <c r="Y694" s="69">
        <f t="shared" si="18"/>
        <v>629.2</v>
      </c>
      <c r="Z694" s="69">
        <f t="shared" si="19"/>
        <v>634.4</v>
      </c>
      <c r="AA694" s="69">
        <f t="shared" si="20"/>
        <v>639.6</v>
      </c>
      <c r="AB694" s="69">
        <f t="shared" si="21"/>
        <v>644.8</v>
      </c>
      <c r="AC694" s="69">
        <f t="shared" si="22"/>
        <v>650</v>
      </c>
      <c r="AD694" s="69">
        <f t="shared" si="23"/>
        <v>655.2</v>
      </c>
      <c r="AE694" s="69">
        <f t="shared" si="24"/>
        <v>660.4</v>
      </c>
      <c r="AF694" s="69">
        <f t="shared" si="25"/>
        <v>665.6</v>
      </c>
      <c r="AG694" s="69">
        <f t="shared" si="26"/>
        <v>670.8</v>
      </c>
      <c r="AH694" s="69">
        <f t="shared" si="27"/>
        <v>676</v>
      </c>
    </row>
    <row r="695">
      <c r="B695" s="116" t="s">
        <v>1305</v>
      </c>
      <c r="C695" s="116" t="s">
        <v>1306</v>
      </c>
      <c r="D695" s="32">
        <v>600.0</v>
      </c>
      <c r="E695" s="62">
        <f t="shared" si="28"/>
        <v>606</v>
      </c>
      <c r="F695" s="68">
        <f t="shared" si="1"/>
        <v>612</v>
      </c>
      <c r="G695" s="68">
        <f t="shared" si="2"/>
        <v>618</v>
      </c>
      <c r="H695" s="69">
        <f t="shared" si="3"/>
        <v>624</v>
      </c>
      <c r="I695" s="69">
        <f t="shared" si="4"/>
        <v>630</v>
      </c>
      <c r="J695" s="69">
        <f t="shared" si="5"/>
        <v>636</v>
      </c>
      <c r="K695" s="69">
        <f t="shared" si="6"/>
        <v>642</v>
      </c>
      <c r="L695" s="69">
        <f t="array" ref="L695">D695*1.08</f>
        <v>648</v>
      </c>
      <c r="M695" s="69">
        <f t="shared" si="7"/>
        <v>654</v>
      </c>
      <c r="N695" s="69">
        <f t="array" ref="N695">D695*1.1</f>
        <v>660</v>
      </c>
      <c r="O695" s="69">
        <f t="shared" si="8"/>
        <v>666</v>
      </c>
      <c r="P695" s="69">
        <f t="shared" si="9"/>
        <v>672</v>
      </c>
      <c r="Q695" s="69">
        <f t="shared" si="10"/>
        <v>678</v>
      </c>
      <c r="R695" s="69">
        <f t="shared" si="11"/>
        <v>684</v>
      </c>
      <c r="S695" s="69">
        <f t="shared" si="12"/>
        <v>690</v>
      </c>
      <c r="T695" s="69">
        <f t="shared" si="13"/>
        <v>696</v>
      </c>
      <c r="U695" s="69">
        <f t="shared" si="14"/>
        <v>702</v>
      </c>
      <c r="V695" s="69">
        <f t="shared" si="15"/>
        <v>708</v>
      </c>
      <c r="W695" s="69">
        <f t="shared" si="16"/>
        <v>714</v>
      </c>
      <c r="X695" s="69">
        <f t="shared" si="17"/>
        <v>720</v>
      </c>
      <c r="Y695" s="69">
        <f t="shared" si="18"/>
        <v>726</v>
      </c>
      <c r="Z695" s="69">
        <f t="shared" si="19"/>
        <v>732</v>
      </c>
      <c r="AA695" s="69">
        <f t="shared" si="20"/>
        <v>738</v>
      </c>
      <c r="AB695" s="69">
        <f t="shared" si="21"/>
        <v>744</v>
      </c>
      <c r="AC695" s="69">
        <f t="shared" si="22"/>
        <v>750</v>
      </c>
      <c r="AD695" s="69">
        <f t="shared" si="23"/>
        <v>756</v>
      </c>
      <c r="AE695" s="69">
        <f t="shared" si="24"/>
        <v>762</v>
      </c>
      <c r="AF695" s="69">
        <f t="shared" si="25"/>
        <v>768</v>
      </c>
      <c r="AG695" s="69">
        <f t="shared" si="26"/>
        <v>774</v>
      </c>
      <c r="AH695" s="69">
        <f t="shared" si="27"/>
        <v>780</v>
      </c>
    </row>
    <row r="696">
      <c r="B696" s="116" t="s">
        <v>1307</v>
      </c>
      <c r="C696" s="116" t="s">
        <v>1308</v>
      </c>
      <c r="D696" s="32">
        <v>600.0</v>
      </c>
      <c r="E696" s="62">
        <f t="shared" si="28"/>
        <v>606</v>
      </c>
      <c r="F696" s="68">
        <f t="shared" si="1"/>
        <v>612</v>
      </c>
      <c r="G696" s="68">
        <f t="shared" si="2"/>
        <v>618</v>
      </c>
      <c r="H696" s="69">
        <f t="shared" si="3"/>
        <v>624</v>
      </c>
      <c r="I696" s="69">
        <f t="shared" si="4"/>
        <v>630</v>
      </c>
      <c r="J696" s="69">
        <f t="shared" si="5"/>
        <v>636</v>
      </c>
      <c r="K696" s="69">
        <f t="shared" si="6"/>
        <v>642</v>
      </c>
      <c r="L696" s="69">
        <f t="array" ref="L696">D696*1.08</f>
        <v>648</v>
      </c>
      <c r="M696" s="69">
        <f t="shared" si="7"/>
        <v>654</v>
      </c>
      <c r="N696" s="69">
        <f t="array" ref="N696">D696*1.1</f>
        <v>660</v>
      </c>
      <c r="O696" s="69">
        <f t="shared" si="8"/>
        <v>666</v>
      </c>
      <c r="P696" s="69">
        <f t="shared" si="9"/>
        <v>672</v>
      </c>
      <c r="Q696" s="69">
        <f t="shared" si="10"/>
        <v>678</v>
      </c>
      <c r="R696" s="69">
        <f t="shared" si="11"/>
        <v>684</v>
      </c>
      <c r="S696" s="69">
        <f t="shared" si="12"/>
        <v>690</v>
      </c>
      <c r="T696" s="69">
        <f t="shared" si="13"/>
        <v>696</v>
      </c>
      <c r="U696" s="69">
        <f t="shared" si="14"/>
        <v>702</v>
      </c>
      <c r="V696" s="69">
        <f t="shared" si="15"/>
        <v>708</v>
      </c>
      <c r="W696" s="69">
        <f t="shared" si="16"/>
        <v>714</v>
      </c>
      <c r="X696" s="69">
        <f t="shared" si="17"/>
        <v>720</v>
      </c>
      <c r="Y696" s="69">
        <f t="shared" si="18"/>
        <v>726</v>
      </c>
      <c r="Z696" s="69">
        <f t="shared" si="19"/>
        <v>732</v>
      </c>
      <c r="AA696" s="69">
        <f t="shared" si="20"/>
        <v>738</v>
      </c>
      <c r="AB696" s="69">
        <f t="shared" si="21"/>
        <v>744</v>
      </c>
      <c r="AC696" s="69">
        <f t="shared" si="22"/>
        <v>750</v>
      </c>
      <c r="AD696" s="69">
        <f t="shared" si="23"/>
        <v>756</v>
      </c>
      <c r="AE696" s="69">
        <f t="shared" si="24"/>
        <v>762</v>
      </c>
      <c r="AF696" s="69">
        <f t="shared" si="25"/>
        <v>768</v>
      </c>
      <c r="AG696" s="69">
        <f t="shared" si="26"/>
        <v>774</v>
      </c>
      <c r="AH696" s="69">
        <f t="shared" si="27"/>
        <v>780</v>
      </c>
    </row>
    <row r="697">
      <c r="B697" s="116" t="s">
        <v>1309</v>
      </c>
      <c r="C697" s="116" t="s">
        <v>1310</v>
      </c>
      <c r="D697" s="32">
        <v>600.0</v>
      </c>
      <c r="E697" s="62">
        <f t="shared" si="28"/>
        <v>606</v>
      </c>
      <c r="F697" s="68">
        <f t="shared" si="1"/>
        <v>612</v>
      </c>
      <c r="G697" s="68">
        <f t="shared" si="2"/>
        <v>618</v>
      </c>
      <c r="H697" s="69">
        <f t="shared" si="3"/>
        <v>624</v>
      </c>
      <c r="I697" s="69">
        <f t="shared" si="4"/>
        <v>630</v>
      </c>
      <c r="J697" s="69">
        <f t="shared" si="5"/>
        <v>636</v>
      </c>
      <c r="K697" s="69">
        <f t="shared" si="6"/>
        <v>642</v>
      </c>
      <c r="L697" s="69">
        <f t="array" ref="L697">D697*1.08</f>
        <v>648</v>
      </c>
      <c r="M697" s="69">
        <f t="shared" si="7"/>
        <v>654</v>
      </c>
      <c r="N697" s="69">
        <f t="array" ref="N697">D697*1.1</f>
        <v>660</v>
      </c>
      <c r="O697" s="69">
        <f t="shared" si="8"/>
        <v>666</v>
      </c>
      <c r="P697" s="69">
        <f t="shared" si="9"/>
        <v>672</v>
      </c>
      <c r="Q697" s="69">
        <f t="shared" si="10"/>
        <v>678</v>
      </c>
      <c r="R697" s="69">
        <f t="shared" si="11"/>
        <v>684</v>
      </c>
      <c r="S697" s="69">
        <f t="shared" si="12"/>
        <v>690</v>
      </c>
      <c r="T697" s="69">
        <f t="shared" si="13"/>
        <v>696</v>
      </c>
      <c r="U697" s="69">
        <f t="shared" si="14"/>
        <v>702</v>
      </c>
      <c r="V697" s="69">
        <f t="shared" si="15"/>
        <v>708</v>
      </c>
      <c r="W697" s="69">
        <f t="shared" si="16"/>
        <v>714</v>
      </c>
      <c r="X697" s="69">
        <f t="shared" si="17"/>
        <v>720</v>
      </c>
      <c r="Y697" s="69">
        <f t="shared" si="18"/>
        <v>726</v>
      </c>
      <c r="Z697" s="69">
        <f t="shared" si="19"/>
        <v>732</v>
      </c>
      <c r="AA697" s="69">
        <f t="shared" si="20"/>
        <v>738</v>
      </c>
      <c r="AB697" s="69">
        <f t="shared" si="21"/>
        <v>744</v>
      </c>
      <c r="AC697" s="69">
        <f t="shared" si="22"/>
        <v>750</v>
      </c>
      <c r="AD697" s="69">
        <f t="shared" si="23"/>
        <v>756</v>
      </c>
      <c r="AE697" s="69">
        <f t="shared" si="24"/>
        <v>762</v>
      </c>
      <c r="AF697" s="69">
        <f t="shared" si="25"/>
        <v>768</v>
      </c>
      <c r="AG697" s="69">
        <f t="shared" si="26"/>
        <v>774</v>
      </c>
      <c r="AH697" s="69">
        <f t="shared" si="27"/>
        <v>780</v>
      </c>
    </row>
    <row r="698">
      <c r="B698" s="116" t="s">
        <v>1311</v>
      </c>
      <c r="C698" s="116" t="s">
        <v>1312</v>
      </c>
      <c r="D698" s="32">
        <v>600.0</v>
      </c>
      <c r="E698" s="62">
        <f t="shared" si="28"/>
        <v>606</v>
      </c>
      <c r="F698" s="68">
        <f t="shared" si="1"/>
        <v>612</v>
      </c>
      <c r="G698" s="68">
        <f t="shared" si="2"/>
        <v>618</v>
      </c>
      <c r="H698" s="69">
        <f t="shared" si="3"/>
        <v>624</v>
      </c>
      <c r="I698" s="69">
        <f t="shared" si="4"/>
        <v>630</v>
      </c>
      <c r="J698" s="69">
        <f t="shared" si="5"/>
        <v>636</v>
      </c>
      <c r="K698" s="69">
        <f t="shared" si="6"/>
        <v>642</v>
      </c>
      <c r="L698" s="69">
        <f t="array" ref="L698">D698*1.08</f>
        <v>648</v>
      </c>
      <c r="M698" s="69">
        <f t="shared" si="7"/>
        <v>654</v>
      </c>
      <c r="N698" s="69">
        <f t="array" ref="N698">D698*1.1</f>
        <v>660</v>
      </c>
      <c r="O698" s="69">
        <f t="shared" si="8"/>
        <v>666</v>
      </c>
      <c r="P698" s="69">
        <f t="shared" si="9"/>
        <v>672</v>
      </c>
      <c r="Q698" s="69">
        <f t="shared" si="10"/>
        <v>678</v>
      </c>
      <c r="R698" s="69">
        <f t="shared" si="11"/>
        <v>684</v>
      </c>
      <c r="S698" s="69">
        <f t="shared" si="12"/>
        <v>690</v>
      </c>
      <c r="T698" s="69">
        <f t="shared" si="13"/>
        <v>696</v>
      </c>
      <c r="U698" s="69">
        <f t="shared" si="14"/>
        <v>702</v>
      </c>
      <c r="V698" s="69">
        <f t="shared" si="15"/>
        <v>708</v>
      </c>
      <c r="W698" s="69">
        <f t="shared" si="16"/>
        <v>714</v>
      </c>
      <c r="X698" s="69">
        <f t="shared" si="17"/>
        <v>720</v>
      </c>
      <c r="Y698" s="69">
        <f t="shared" si="18"/>
        <v>726</v>
      </c>
      <c r="Z698" s="69">
        <f t="shared" si="19"/>
        <v>732</v>
      </c>
      <c r="AA698" s="69">
        <f t="shared" si="20"/>
        <v>738</v>
      </c>
      <c r="AB698" s="69">
        <f t="shared" si="21"/>
        <v>744</v>
      </c>
      <c r="AC698" s="69">
        <f t="shared" si="22"/>
        <v>750</v>
      </c>
      <c r="AD698" s="69">
        <f t="shared" si="23"/>
        <v>756</v>
      </c>
      <c r="AE698" s="69">
        <f t="shared" si="24"/>
        <v>762</v>
      </c>
      <c r="AF698" s="69">
        <f t="shared" si="25"/>
        <v>768</v>
      </c>
      <c r="AG698" s="69">
        <f t="shared" si="26"/>
        <v>774</v>
      </c>
      <c r="AH698" s="69">
        <f t="shared" si="27"/>
        <v>780</v>
      </c>
    </row>
    <row r="699">
      <c r="B699" s="116" t="s">
        <v>1313</v>
      </c>
      <c r="C699" s="116" t="s">
        <v>1314</v>
      </c>
      <c r="D699" s="32">
        <v>550.0</v>
      </c>
      <c r="E699" s="62">
        <f t="shared" si="28"/>
        <v>555.5</v>
      </c>
      <c r="F699" s="68">
        <f t="shared" si="1"/>
        <v>561</v>
      </c>
      <c r="G699" s="68">
        <f t="shared" si="2"/>
        <v>566.5</v>
      </c>
      <c r="H699" s="69">
        <f t="shared" si="3"/>
        <v>572</v>
      </c>
      <c r="I699" s="69">
        <f t="shared" si="4"/>
        <v>577.5</v>
      </c>
      <c r="J699" s="69">
        <f t="shared" si="5"/>
        <v>583</v>
      </c>
      <c r="K699" s="69">
        <f t="shared" si="6"/>
        <v>588.5</v>
      </c>
      <c r="L699" s="69">
        <f t="array" ref="L699">D699*1.08</f>
        <v>594</v>
      </c>
      <c r="M699" s="69">
        <f t="shared" si="7"/>
        <v>599.5</v>
      </c>
      <c r="N699" s="69">
        <f t="array" ref="N699">D699*1.1</f>
        <v>605</v>
      </c>
      <c r="O699" s="69">
        <f t="shared" si="8"/>
        <v>610.5</v>
      </c>
      <c r="P699" s="69">
        <f t="shared" si="9"/>
        <v>616</v>
      </c>
      <c r="Q699" s="69">
        <f t="shared" si="10"/>
        <v>621.5</v>
      </c>
      <c r="R699" s="69">
        <f t="shared" si="11"/>
        <v>627</v>
      </c>
      <c r="S699" s="69">
        <f t="shared" si="12"/>
        <v>632.5</v>
      </c>
      <c r="T699" s="69">
        <f t="shared" si="13"/>
        <v>638</v>
      </c>
      <c r="U699" s="69">
        <f t="shared" si="14"/>
        <v>643.5</v>
      </c>
      <c r="V699" s="69">
        <f t="shared" si="15"/>
        <v>649</v>
      </c>
      <c r="W699" s="69">
        <f t="shared" si="16"/>
        <v>654.5</v>
      </c>
      <c r="X699" s="69">
        <f t="shared" si="17"/>
        <v>660</v>
      </c>
      <c r="Y699" s="69">
        <f t="shared" si="18"/>
        <v>665.5</v>
      </c>
      <c r="Z699" s="69">
        <f t="shared" si="19"/>
        <v>671</v>
      </c>
      <c r="AA699" s="69">
        <f t="shared" si="20"/>
        <v>676.5</v>
      </c>
      <c r="AB699" s="69">
        <f t="shared" si="21"/>
        <v>682</v>
      </c>
      <c r="AC699" s="69">
        <f t="shared" si="22"/>
        <v>687.5</v>
      </c>
      <c r="AD699" s="69">
        <f t="shared" si="23"/>
        <v>693</v>
      </c>
      <c r="AE699" s="69">
        <f t="shared" si="24"/>
        <v>698.5</v>
      </c>
      <c r="AF699" s="69">
        <f t="shared" si="25"/>
        <v>704</v>
      </c>
      <c r="AG699" s="69">
        <f t="shared" si="26"/>
        <v>709.5</v>
      </c>
      <c r="AH699" s="69">
        <f t="shared" si="27"/>
        <v>715</v>
      </c>
    </row>
    <row r="700">
      <c r="B700" s="116" t="s">
        <v>1315</v>
      </c>
      <c r="C700" s="116" t="s">
        <v>1316</v>
      </c>
      <c r="D700" s="32">
        <v>550.0</v>
      </c>
      <c r="E700" s="62">
        <f t="shared" si="28"/>
        <v>555.5</v>
      </c>
      <c r="F700" s="68">
        <f t="shared" si="1"/>
        <v>561</v>
      </c>
      <c r="G700" s="68">
        <f t="shared" si="2"/>
        <v>566.5</v>
      </c>
      <c r="H700" s="69">
        <f t="shared" si="3"/>
        <v>572</v>
      </c>
      <c r="I700" s="69">
        <f t="shared" si="4"/>
        <v>577.5</v>
      </c>
      <c r="J700" s="69">
        <f t="shared" si="5"/>
        <v>583</v>
      </c>
      <c r="K700" s="69">
        <f t="shared" si="6"/>
        <v>588.5</v>
      </c>
      <c r="L700" s="69">
        <f t="array" ref="L700">D700*1.08</f>
        <v>594</v>
      </c>
      <c r="M700" s="69">
        <f t="shared" si="7"/>
        <v>599.5</v>
      </c>
      <c r="N700" s="69">
        <f t="array" ref="N700">D700*1.1</f>
        <v>605</v>
      </c>
      <c r="O700" s="69">
        <f t="shared" si="8"/>
        <v>610.5</v>
      </c>
      <c r="P700" s="69">
        <f t="shared" si="9"/>
        <v>616</v>
      </c>
      <c r="Q700" s="69">
        <f t="shared" si="10"/>
        <v>621.5</v>
      </c>
      <c r="R700" s="69">
        <f t="shared" si="11"/>
        <v>627</v>
      </c>
      <c r="S700" s="69">
        <f t="shared" si="12"/>
        <v>632.5</v>
      </c>
      <c r="T700" s="69">
        <f t="shared" si="13"/>
        <v>638</v>
      </c>
      <c r="U700" s="69">
        <f t="shared" si="14"/>
        <v>643.5</v>
      </c>
      <c r="V700" s="69">
        <f t="shared" si="15"/>
        <v>649</v>
      </c>
      <c r="W700" s="69">
        <f t="shared" si="16"/>
        <v>654.5</v>
      </c>
      <c r="X700" s="69">
        <f t="shared" si="17"/>
        <v>660</v>
      </c>
      <c r="Y700" s="69">
        <f t="shared" si="18"/>
        <v>665.5</v>
      </c>
      <c r="Z700" s="69">
        <f t="shared" si="19"/>
        <v>671</v>
      </c>
      <c r="AA700" s="69">
        <f t="shared" si="20"/>
        <v>676.5</v>
      </c>
      <c r="AB700" s="69">
        <f t="shared" si="21"/>
        <v>682</v>
      </c>
      <c r="AC700" s="69">
        <f t="shared" si="22"/>
        <v>687.5</v>
      </c>
      <c r="AD700" s="69">
        <f t="shared" si="23"/>
        <v>693</v>
      </c>
      <c r="AE700" s="69">
        <f t="shared" si="24"/>
        <v>698.5</v>
      </c>
      <c r="AF700" s="69">
        <f t="shared" si="25"/>
        <v>704</v>
      </c>
      <c r="AG700" s="69">
        <f t="shared" si="26"/>
        <v>709.5</v>
      </c>
      <c r="AH700" s="69">
        <f t="shared" si="27"/>
        <v>715</v>
      </c>
    </row>
    <row r="701">
      <c r="B701" s="116" t="s">
        <v>1317</v>
      </c>
      <c r="C701" s="116" t="s">
        <v>1318</v>
      </c>
      <c r="D701" s="32">
        <v>550.0</v>
      </c>
      <c r="E701" s="62">
        <f t="shared" si="28"/>
        <v>555.5</v>
      </c>
      <c r="F701" s="68">
        <f t="shared" si="1"/>
        <v>561</v>
      </c>
      <c r="G701" s="68">
        <f t="shared" si="2"/>
        <v>566.5</v>
      </c>
      <c r="H701" s="69">
        <f t="shared" si="3"/>
        <v>572</v>
      </c>
      <c r="I701" s="69">
        <f t="shared" si="4"/>
        <v>577.5</v>
      </c>
      <c r="J701" s="69">
        <f t="shared" si="5"/>
        <v>583</v>
      </c>
      <c r="K701" s="69">
        <f t="shared" si="6"/>
        <v>588.5</v>
      </c>
      <c r="L701" s="69">
        <f t="array" ref="L701">D701*1.08</f>
        <v>594</v>
      </c>
      <c r="M701" s="69">
        <f t="shared" si="7"/>
        <v>599.5</v>
      </c>
      <c r="N701" s="69">
        <f t="array" ref="N701">D701*1.1</f>
        <v>605</v>
      </c>
      <c r="O701" s="69">
        <f t="shared" si="8"/>
        <v>610.5</v>
      </c>
      <c r="P701" s="69">
        <f t="shared" si="9"/>
        <v>616</v>
      </c>
      <c r="Q701" s="69">
        <f t="shared" si="10"/>
        <v>621.5</v>
      </c>
      <c r="R701" s="69">
        <f t="shared" si="11"/>
        <v>627</v>
      </c>
      <c r="S701" s="69">
        <f t="shared" si="12"/>
        <v>632.5</v>
      </c>
      <c r="T701" s="69">
        <f t="shared" si="13"/>
        <v>638</v>
      </c>
      <c r="U701" s="69">
        <f t="shared" si="14"/>
        <v>643.5</v>
      </c>
      <c r="V701" s="69">
        <f t="shared" si="15"/>
        <v>649</v>
      </c>
      <c r="W701" s="69">
        <f t="shared" si="16"/>
        <v>654.5</v>
      </c>
      <c r="X701" s="69">
        <f t="shared" si="17"/>
        <v>660</v>
      </c>
      <c r="Y701" s="69">
        <f t="shared" si="18"/>
        <v>665.5</v>
      </c>
      <c r="Z701" s="69">
        <f t="shared" si="19"/>
        <v>671</v>
      </c>
      <c r="AA701" s="69">
        <f t="shared" si="20"/>
        <v>676.5</v>
      </c>
      <c r="AB701" s="69">
        <f t="shared" si="21"/>
        <v>682</v>
      </c>
      <c r="AC701" s="69">
        <f t="shared" si="22"/>
        <v>687.5</v>
      </c>
      <c r="AD701" s="69">
        <f t="shared" si="23"/>
        <v>693</v>
      </c>
      <c r="AE701" s="69">
        <f t="shared" si="24"/>
        <v>698.5</v>
      </c>
      <c r="AF701" s="69">
        <f t="shared" si="25"/>
        <v>704</v>
      </c>
      <c r="AG701" s="69">
        <f t="shared" si="26"/>
        <v>709.5</v>
      </c>
      <c r="AH701" s="69">
        <f t="shared" si="27"/>
        <v>715</v>
      </c>
    </row>
    <row r="702">
      <c r="B702" s="116" t="s">
        <v>1319</v>
      </c>
      <c r="C702" s="116" t="s">
        <v>1320</v>
      </c>
      <c r="D702" s="32">
        <v>550.0</v>
      </c>
      <c r="E702" s="62">
        <f t="shared" si="28"/>
        <v>555.5</v>
      </c>
      <c r="F702" s="68">
        <f t="shared" si="1"/>
        <v>561</v>
      </c>
      <c r="G702" s="68">
        <f t="shared" si="2"/>
        <v>566.5</v>
      </c>
      <c r="H702" s="69">
        <f t="shared" si="3"/>
        <v>572</v>
      </c>
      <c r="I702" s="69">
        <f t="shared" si="4"/>
        <v>577.5</v>
      </c>
      <c r="J702" s="69">
        <f t="shared" si="5"/>
        <v>583</v>
      </c>
      <c r="K702" s="69">
        <f t="shared" si="6"/>
        <v>588.5</v>
      </c>
      <c r="L702" s="69">
        <f t="array" ref="L702">D702*1.08</f>
        <v>594</v>
      </c>
      <c r="M702" s="69">
        <f t="shared" si="7"/>
        <v>599.5</v>
      </c>
      <c r="N702" s="69">
        <f t="array" ref="N702">D702*1.1</f>
        <v>605</v>
      </c>
      <c r="O702" s="69">
        <f t="shared" si="8"/>
        <v>610.5</v>
      </c>
      <c r="P702" s="69">
        <f t="shared" si="9"/>
        <v>616</v>
      </c>
      <c r="Q702" s="69">
        <f t="shared" si="10"/>
        <v>621.5</v>
      </c>
      <c r="R702" s="69">
        <f t="shared" si="11"/>
        <v>627</v>
      </c>
      <c r="S702" s="69">
        <f t="shared" si="12"/>
        <v>632.5</v>
      </c>
      <c r="T702" s="69">
        <f t="shared" si="13"/>
        <v>638</v>
      </c>
      <c r="U702" s="69">
        <f t="shared" si="14"/>
        <v>643.5</v>
      </c>
      <c r="V702" s="69">
        <f t="shared" si="15"/>
        <v>649</v>
      </c>
      <c r="W702" s="69">
        <f t="shared" si="16"/>
        <v>654.5</v>
      </c>
      <c r="X702" s="69">
        <f t="shared" si="17"/>
        <v>660</v>
      </c>
      <c r="Y702" s="69">
        <f t="shared" si="18"/>
        <v>665.5</v>
      </c>
      <c r="Z702" s="69">
        <f t="shared" si="19"/>
        <v>671</v>
      </c>
      <c r="AA702" s="69">
        <f t="shared" si="20"/>
        <v>676.5</v>
      </c>
      <c r="AB702" s="69">
        <f t="shared" si="21"/>
        <v>682</v>
      </c>
      <c r="AC702" s="69">
        <f t="shared" si="22"/>
        <v>687.5</v>
      </c>
      <c r="AD702" s="69">
        <f t="shared" si="23"/>
        <v>693</v>
      </c>
      <c r="AE702" s="69">
        <f t="shared" si="24"/>
        <v>698.5</v>
      </c>
      <c r="AF702" s="69">
        <f t="shared" si="25"/>
        <v>704</v>
      </c>
      <c r="AG702" s="69">
        <f t="shared" si="26"/>
        <v>709.5</v>
      </c>
      <c r="AH702" s="69">
        <f t="shared" si="27"/>
        <v>715</v>
      </c>
    </row>
    <row r="703">
      <c r="B703" s="116" t="s">
        <v>1321</v>
      </c>
      <c r="C703" s="116" t="s">
        <v>1322</v>
      </c>
      <c r="D703" s="32">
        <v>550.0</v>
      </c>
      <c r="E703" s="62">
        <f t="shared" si="28"/>
        <v>555.5</v>
      </c>
      <c r="F703" s="68">
        <f t="shared" si="1"/>
        <v>561</v>
      </c>
      <c r="G703" s="68">
        <f t="shared" si="2"/>
        <v>566.5</v>
      </c>
      <c r="H703" s="69">
        <f t="shared" si="3"/>
        <v>572</v>
      </c>
      <c r="I703" s="69">
        <f t="shared" si="4"/>
        <v>577.5</v>
      </c>
      <c r="J703" s="69">
        <f t="shared" si="5"/>
        <v>583</v>
      </c>
      <c r="K703" s="69">
        <f t="shared" si="6"/>
        <v>588.5</v>
      </c>
      <c r="L703" s="69">
        <f t="array" ref="L703">D703*1.08</f>
        <v>594</v>
      </c>
      <c r="M703" s="69">
        <f t="shared" si="7"/>
        <v>599.5</v>
      </c>
      <c r="N703" s="69">
        <f t="array" ref="N703">D703*1.1</f>
        <v>605</v>
      </c>
      <c r="O703" s="69">
        <f t="shared" si="8"/>
        <v>610.5</v>
      </c>
      <c r="P703" s="69">
        <f t="shared" si="9"/>
        <v>616</v>
      </c>
      <c r="Q703" s="69">
        <f t="shared" si="10"/>
        <v>621.5</v>
      </c>
      <c r="R703" s="69">
        <f t="shared" si="11"/>
        <v>627</v>
      </c>
      <c r="S703" s="69">
        <f t="shared" si="12"/>
        <v>632.5</v>
      </c>
      <c r="T703" s="69">
        <f t="shared" si="13"/>
        <v>638</v>
      </c>
      <c r="U703" s="69">
        <f t="shared" si="14"/>
        <v>643.5</v>
      </c>
      <c r="V703" s="69">
        <f t="shared" si="15"/>
        <v>649</v>
      </c>
      <c r="W703" s="69">
        <f t="shared" si="16"/>
        <v>654.5</v>
      </c>
      <c r="X703" s="69">
        <f t="shared" si="17"/>
        <v>660</v>
      </c>
      <c r="Y703" s="69">
        <f t="shared" si="18"/>
        <v>665.5</v>
      </c>
      <c r="Z703" s="69">
        <f t="shared" si="19"/>
        <v>671</v>
      </c>
      <c r="AA703" s="69">
        <f t="shared" si="20"/>
        <v>676.5</v>
      </c>
      <c r="AB703" s="69">
        <f t="shared" si="21"/>
        <v>682</v>
      </c>
      <c r="AC703" s="69">
        <f t="shared" si="22"/>
        <v>687.5</v>
      </c>
      <c r="AD703" s="69">
        <f t="shared" si="23"/>
        <v>693</v>
      </c>
      <c r="AE703" s="69">
        <f t="shared" si="24"/>
        <v>698.5</v>
      </c>
      <c r="AF703" s="69">
        <f t="shared" si="25"/>
        <v>704</v>
      </c>
      <c r="AG703" s="69">
        <f t="shared" si="26"/>
        <v>709.5</v>
      </c>
      <c r="AH703" s="69">
        <f t="shared" si="27"/>
        <v>715</v>
      </c>
    </row>
    <row r="704">
      <c r="B704" s="116" t="s">
        <v>1323</v>
      </c>
      <c r="C704" s="116" t="s">
        <v>1324</v>
      </c>
      <c r="D704" s="32">
        <v>550.0</v>
      </c>
      <c r="E704" s="62">
        <f t="shared" si="28"/>
        <v>555.5</v>
      </c>
      <c r="F704" s="68">
        <f t="shared" si="1"/>
        <v>561</v>
      </c>
      <c r="G704" s="68">
        <f t="shared" si="2"/>
        <v>566.5</v>
      </c>
      <c r="H704" s="69">
        <f t="shared" si="3"/>
        <v>572</v>
      </c>
      <c r="I704" s="69">
        <f t="shared" si="4"/>
        <v>577.5</v>
      </c>
      <c r="J704" s="69">
        <f t="shared" si="5"/>
        <v>583</v>
      </c>
      <c r="K704" s="69">
        <f t="shared" si="6"/>
        <v>588.5</v>
      </c>
      <c r="L704" s="69">
        <f t="array" ref="L704">D704*1.08</f>
        <v>594</v>
      </c>
      <c r="M704" s="69">
        <f t="shared" si="7"/>
        <v>599.5</v>
      </c>
      <c r="N704" s="69">
        <f t="array" ref="N704">D704*1.1</f>
        <v>605</v>
      </c>
      <c r="O704" s="69">
        <f t="shared" si="8"/>
        <v>610.5</v>
      </c>
      <c r="P704" s="69">
        <f t="shared" si="9"/>
        <v>616</v>
      </c>
      <c r="Q704" s="69">
        <f t="shared" si="10"/>
        <v>621.5</v>
      </c>
      <c r="R704" s="69">
        <f t="shared" si="11"/>
        <v>627</v>
      </c>
      <c r="S704" s="69">
        <f t="shared" si="12"/>
        <v>632.5</v>
      </c>
      <c r="T704" s="69">
        <f t="shared" si="13"/>
        <v>638</v>
      </c>
      <c r="U704" s="69">
        <f t="shared" si="14"/>
        <v>643.5</v>
      </c>
      <c r="V704" s="69">
        <f t="shared" si="15"/>
        <v>649</v>
      </c>
      <c r="W704" s="69">
        <f t="shared" si="16"/>
        <v>654.5</v>
      </c>
      <c r="X704" s="69">
        <f t="shared" si="17"/>
        <v>660</v>
      </c>
      <c r="Y704" s="69">
        <f t="shared" si="18"/>
        <v>665.5</v>
      </c>
      <c r="Z704" s="69">
        <f t="shared" si="19"/>
        <v>671</v>
      </c>
      <c r="AA704" s="69">
        <f t="shared" si="20"/>
        <v>676.5</v>
      </c>
      <c r="AB704" s="69">
        <f t="shared" si="21"/>
        <v>682</v>
      </c>
      <c r="AC704" s="69">
        <f t="shared" si="22"/>
        <v>687.5</v>
      </c>
      <c r="AD704" s="69">
        <f t="shared" si="23"/>
        <v>693</v>
      </c>
      <c r="AE704" s="69">
        <f t="shared" si="24"/>
        <v>698.5</v>
      </c>
      <c r="AF704" s="69">
        <f t="shared" si="25"/>
        <v>704</v>
      </c>
      <c r="AG704" s="69">
        <f t="shared" si="26"/>
        <v>709.5</v>
      </c>
      <c r="AH704" s="69">
        <f t="shared" si="27"/>
        <v>715</v>
      </c>
    </row>
    <row r="705">
      <c r="B705" s="116" t="s">
        <v>1325</v>
      </c>
      <c r="C705" s="116" t="s">
        <v>1326</v>
      </c>
      <c r="D705" s="32">
        <v>670.0</v>
      </c>
      <c r="E705" s="62">
        <f t="shared" si="28"/>
        <v>676.7</v>
      </c>
      <c r="F705" s="68">
        <f t="shared" si="1"/>
        <v>683.4</v>
      </c>
      <c r="G705" s="68">
        <f t="shared" si="2"/>
        <v>690.1</v>
      </c>
      <c r="H705" s="69">
        <f t="shared" si="3"/>
        <v>696.8</v>
      </c>
      <c r="I705" s="69">
        <f t="shared" si="4"/>
        <v>703.5</v>
      </c>
      <c r="J705" s="69">
        <f t="shared" si="5"/>
        <v>710.2</v>
      </c>
      <c r="K705" s="69">
        <f t="shared" si="6"/>
        <v>716.9</v>
      </c>
      <c r="L705" s="69">
        <f t="array" ref="L705">D705*1.08</f>
        <v>723.6</v>
      </c>
      <c r="M705" s="69">
        <f t="shared" si="7"/>
        <v>730.3</v>
      </c>
      <c r="N705" s="69">
        <f t="array" ref="N705">D705*1.1</f>
        <v>737</v>
      </c>
      <c r="O705" s="69">
        <f t="shared" si="8"/>
        <v>743.7</v>
      </c>
      <c r="P705" s="69">
        <f t="shared" si="9"/>
        <v>750.4</v>
      </c>
      <c r="Q705" s="69">
        <f t="shared" si="10"/>
        <v>757.1</v>
      </c>
      <c r="R705" s="69">
        <f t="shared" si="11"/>
        <v>763.8</v>
      </c>
      <c r="S705" s="69">
        <f t="shared" si="12"/>
        <v>770.5</v>
      </c>
      <c r="T705" s="69">
        <f t="shared" si="13"/>
        <v>777.2</v>
      </c>
      <c r="U705" s="69">
        <f t="shared" si="14"/>
        <v>783.9</v>
      </c>
      <c r="V705" s="69">
        <f t="shared" si="15"/>
        <v>790.6</v>
      </c>
      <c r="W705" s="69">
        <f t="shared" si="16"/>
        <v>797.3</v>
      </c>
      <c r="X705" s="69">
        <f t="shared" si="17"/>
        <v>804</v>
      </c>
      <c r="Y705" s="69">
        <f t="shared" si="18"/>
        <v>810.7</v>
      </c>
      <c r="Z705" s="69">
        <f t="shared" si="19"/>
        <v>817.4</v>
      </c>
      <c r="AA705" s="69">
        <f t="shared" si="20"/>
        <v>824.1</v>
      </c>
      <c r="AB705" s="69">
        <f t="shared" si="21"/>
        <v>830.8</v>
      </c>
      <c r="AC705" s="69">
        <f t="shared" si="22"/>
        <v>837.5</v>
      </c>
      <c r="AD705" s="69">
        <f t="shared" si="23"/>
        <v>844.2</v>
      </c>
      <c r="AE705" s="69">
        <f t="shared" si="24"/>
        <v>850.9</v>
      </c>
      <c r="AF705" s="69">
        <f t="shared" si="25"/>
        <v>857.6</v>
      </c>
      <c r="AG705" s="69">
        <f t="shared" si="26"/>
        <v>864.3</v>
      </c>
      <c r="AH705" s="69">
        <f t="shared" si="27"/>
        <v>871</v>
      </c>
    </row>
    <row r="706">
      <c r="B706" s="116" t="s">
        <v>1327</v>
      </c>
      <c r="C706" s="116" t="s">
        <v>1328</v>
      </c>
      <c r="D706" s="32">
        <v>670.0</v>
      </c>
      <c r="E706" s="62">
        <f t="shared" si="28"/>
        <v>676.7</v>
      </c>
      <c r="F706" s="68">
        <f t="shared" si="1"/>
        <v>683.4</v>
      </c>
      <c r="G706" s="68">
        <f t="shared" si="2"/>
        <v>690.1</v>
      </c>
      <c r="H706" s="69">
        <f t="shared" si="3"/>
        <v>696.8</v>
      </c>
      <c r="I706" s="69">
        <f t="shared" si="4"/>
        <v>703.5</v>
      </c>
      <c r="J706" s="69">
        <f t="shared" si="5"/>
        <v>710.2</v>
      </c>
      <c r="K706" s="69">
        <f t="shared" si="6"/>
        <v>716.9</v>
      </c>
      <c r="L706" s="69">
        <f t="array" ref="L706">D706*1.08</f>
        <v>723.6</v>
      </c>
      <c r="M706" s="69">
        <f t="shared" si="7"/>
        <v>730.3</v>
      </c>
      <c r="N706" s="69">
        <f t="array" ref="N706">D706*1.1</f>
        <v>737</v>
      </c>
      <c r="O706" s="69">
        <f t="shared" si="8"/>
        <v>743.7</v>
      </c>
      <c r="P706" s="69">
        <f t="shared" si="9"/>
        <v>750.4</v>
      </c>
      <c r="Q706" s="69">
        <f t="shared" si="10"/>
        <v>757.1</v>
      </c>
      <c r="R706" s="69">
        <f t="shared" si="11"/>
        <v>763.8</v>
      </c>
      <c r="S706" s="69">
        <f t="shared" si="12"/>
        <v>770.5</v>
      </c>
      <c r="T706" s="69">
        <f t="shared" si="13"/>
        <v>777.2</v>
      </c>
      <c r="U706" s="69">
        <f t="shared" si="14"/>
        <v>783.9</v>
      </c>
      <c r="V706" s="69">
        <f t="shared" si="15"/>
        <v>790.6</v>
      </c>
      <c r="W706" s="69">
        <f t="shared" si="16"/>
        <v>797.3</v>
      </c>
      <c r="X706" s="69">
        <f t="shared" si="17"/>
        <v>804</v>
      </c>
      <c r="Y706" s="69">
        <f t="shared" si="18"/>
        <v>810.7</v>
      </c>
      <c r="Z706" s="69">
        <f t="shared" si="19"/>
        <v>817.4</v>
      </c>
      <c r="AA706" s="69">
        <f t="shared" si="20"/>
        <v>824.1</v>
      </c>
      <c r="AB706" s="69">
        <f t="shared" si="21"/>
        <v>830.8</v>
      </c>
      <c r="AC706" s="69">
        <f t="shared" si="22"/>
        <v>837.5</v>
      </c>
      <c r="AD706" s="69">
        <f t="shared" si="23"/>
        <v>844.2</v>
      </c>
      <c r="AE706" s="69">
        <f t="shared" si="24"/>
        <v>850.9</v>
      </c>
      <c r="AF706" s="69">
        <f t="shared" si="25"/>
        <v>857.6</v>
      </c>
      <c r="AG706" s="69">
        <f t="shared" si="26"/>
        <v>864.3</v>
      </c>
      <c r="AH706" s="69">
        <f t="shared" si="27"/>
        <v>871</v>
      </c>
    </row>
    <row r="707">
      <c r="B707" s="116" t="s">
        <v>1329</v>
      </c>
      <c r="C707" s="116" t="s">
        <v>1330</v>
      </c>
      <c r="D707" s="32">
        <v>490.0</v>
      </c>
      <c r="E707" s="62">
        <f t="shared" si="28"/>
        <v>494.9</v>
      </c>
      <c r="F707" s="68">
        <f t="shared" si="1"/>
        <v>499.8</v>
      </c>
      <c r="G707" s="68">
        <f t="shared" si="2"/>
        <v>504.7</v>
      </c>
      <c r="H707" s="69">
        <f t="shared" si="3"/>
        <v>509.6</v>
      </c>
      <c r="I707" s="69">
        <f t="shared" si="4"/>
        <v>514.5</v>
      </c>
      <c r="J707" s="69">
        <f t="shared" si="5"/>
        <v>519.4</v>
      </c>
      <c r="K707" s="69">
        <f t="shared" si="6"/>
        <v>524.3</v>
      </c>
      <c r="L707" s="69">
        <f t="array" ref="L707">D707*1.08</f>
        <v>529.2</v>
      </c>
      <c r="M707" s="69">
        <f t="shared" si="7"/>
        <v>534.1</v>
      </c>
      <c r="N707" s="69">
        <f t="array" ref="N707">D707*1.1</f>
        <v>539</v>
      </c>
      <c r="O707" s="69">
        <f t="shared" si="8"/>
        <v>543.9</v>
      </c>
      <c r="P707" s="69">
        <f t="shared" si="9"/>
        <v>548.8</v>
      </c>
      <c r="Q707" s="69">
        <f t="shared" si="10"/>
        <v>553.7</v>
      </c>
      <c r="R707" s="69">
        <f t="shared" si="11"/>
        <v>558.6</v>
      </c>
      <c r="S707" s="69">
        <f t="shared" si="12"/>
        <v>563.5</v>
      </c>
      <c r="T707" s="69">
        <f t="shared" si="13"/>
        <v>568.4</v>
      </c>
      <c r="U707" s="69">
        <f t="shared" si="14"/>
        <v>573.3</v>
      </c>
      <c r="V707" s="69">
        <f t="shared" si="15"/>
        <v>578.2</v>
      </c>
      <c r="W707" s="69">
        <f t="shared" si="16"/>
        <v>583.1</v>
      </c>
      <c r="X707" s="69">
        <f t="shared" si="17"/>
        <v>588</v>
      </c>
      <c r="Y707" s="69">
        <f t="shared" si="18"/>
        <v>592.9</v>
      </c>
      <c r="Z707" s="69">
        <f t="shared" si="19"/>
        <v>597.8</v>
      </c>
      <c r="AA707" s="69">
        <f t="shared" si="20"/>
        <v>602.7</v>
      </c>
      <c r="AB707" s="69">
        <f t="shared" si="21"/>
        <v>607.6</v>
      </c>
      <c r="AC707" s="69">
        <f t="shared" si="22"/>
        <v>612.5</v>
      </c>
      <c r="AD707" s="69">
        <f t="shared" si="23"/>
        <v>617.4</v>
      </c>
      <c r="AE707" s="69">
        <f t="shared" si="24"/>
        <v>622.3</v>
      </c>
      <c r="AF707" s="69">
        <f t="shared" si="25"/>
        <v>627.2</v>
      </c>
      <c r="AG707" s="69">
        <f t="shared" si="26"/>
        <v>632.1</v>
      </c>
      <c r="AH707" s="69">
        <f t="shared" si="27"/>
        <v>637</v>
      </c>
    </row>
    <row r="708">
      <c r="B708" s="116" t="s">
        <v>1331</v>
      </c>
      <c r="C708" s="116" t="s">
        <v>1332</v>
      </c>
      <c r="D708" s="32">
        <v>520.0</v>
      </c>
      <c r="E708" s="62">
        <f t="shared" si="28"/>
        <v>525.2</v>
      </c>
      <c r="F708" s="68">
        <f t="shared" si="1"/>
        <v>530.4</v>
      </c>
      <c r="G708" s="68">
        <f t="shared" si="2"/>
        <v>535.6</v>
      </c>
      <c r="H708" s="69">
        <f t="shared" si="3"/>
        <v>540.8</v>
      </c>
      <c r="I708" s="69">
        <f t="shared" si="4"/>
        <v>546</v>
      </c>
      <c r="J708" s="69">
        <f t="shared" si="5"/>
        <v>551.2</v>
      </c>
      <c r="K708" s="69">
        <f t="shared" si="6"/>
        <v>556.4</v>
      </c>
      <c r="L708" s="69">
        <f t="array" ref="L708">D708*1.08</f>
        <v>561.6</v>
      </c>
      <c r="M708" s="69">
        <f t="shared" si="7"/>
        <v>566.8</v>
      </c>
      <c r="N708" s="69">
        <f t="array" ref="N708">D708*1.1</f>
        <v>572</v>
      </c>
      <c r="O708" s="69">
        <f t="shared" si="8"/>
        <v>577.2</v>
      </c>
      <c r="P708" s="69">
        <f t="shared" si="9"/>
        <v>582.4</v>
      </c>
      <c r="Q708" s="69">
        <f t="shared" si="10"/>
        <v>587.6</v>
      </c>
      <c r="R708" s="69">
        <f t="shared" si="11"/>
        <v>592.8</v>
      </c>
      <c r="S708" s="69">
        <f t="shared" si="12"/>
        <v>598</v>
      </c>
      <c r="T708" s="69">
        <f t="shared" si="13"/>
        <v>603.2</v>
      </c>
      <c r="U708" s="69">
        <f t="shared" si="14"/>
        <v>608.4</v>
      </c>
      <c r="V708" s="69">
        <f t="shared" si="15"/>
        <v>613.6</v>
      </c>
      <c r="W708" s="69">
        <f t="shared" si="16"/>
        <v>618.8</v>
      </c>
      <c r="X708" s="69">
        <f t="shared" si="17"/>
        <v>624</v>
      </c>
      <c r="Y708" s="69">
        <f t="shared" si="18"/>
        <v>629.2</v>
      </c>
      <c r="Z708" s="69">
        <f t="shared" si="19"/>
        <v>634.4</v>
      </c>
      <c r="AA708" s="69">
        <f t="shared" si="20"/>
        <v>639.6</v>
      </c>
      <c r="AB708" s="69">
        <f t="shared" si="21"/>
        <v>644.8</v>
      </c>
      <c r="AC708" s="69">
        <f t="shared" si="22"/>
        <v>650</v>
      </c>
      <c r="AD708" s="69">
        <f t="shared" si="23"/>
        <v>655.2</v>
      </c>
      <c r="AE708" s="69">
        <f t="shared" si="24"/>
        <v>660.4</v>
      </c>
      <c r="AF708" s="69">
        <f t="shared" si="25"/>
        <v>665.6</v>
      </c>
      <c r="AG708" s="69">
        <f t="shared" si="26"/>
        <v>670.8</v>
      </c>
      <c r="AH708" s="69">
        <f t="shared" si="27"/>
        <v>676</v>
      </c>
    </row>
    <row r="709">
      <c r="B709" s="116" t="s">
        <v>1333</v>
      </c>
      <c r="C709" s="116" t="s">
        <v>1334</v>
      </c>
      <c r="D709" s="32">
        <v>520.0</v>
      </c>
      <c r="E709" s="62">
        <f t="shared" si="28"/>
        <v>525.2</v>
      </c>
      <c r="F709" s="68">
        <f t="shared" si="1"/>
        <v>530.4</v>
      </c>
      <c r="G709" s="68">
        <f t="shared" si="2"/>
        <v>535.6</v>
      </c>
      <c r="H709" s="69">
        <f t="shared" si="3"/>
        <v>540.8</v>
      </c>
      <c r="I709" s="69">
        <f t="shared" si="4"/>
        <v>546</v>
      </c>
      <c r="J709" s="69">
        <f t="shared" si="5"/>
        <v>551.2</v>
      </c>
      <c r="K709" s="69">
        <f t="shared" si="6"/>
        <v>556.4</v>
      </c>
      <c r="L709" s="69">
        <f t="array" ref="L709">D709*1.08</f>
        <v>561.6</v>
      </c>
      <c r="M709" s="69">
        <f t="shared" si="7"/>
        <v>566.8</v>
      </c>
      <c r="N709" s="69">
        <f t="array" ref="N709">D709*1.1</f>
        <v>572</v>
      </c>
      <c r="O709" s="69">
        <f t="shared" si="8"/>
        <v>577.2</v>
      </c>
      <c r="P709" s="69">
        <f t="shared" si="9"/>
        <v>582.4</v>
      </c>
      <c r="Q709" s="69">
        <f t="shared" si="10"/>
        <v>587.6</v>
      </c>
      <c r="R709" s="69">
        <f t="shared" si="11"/>
        <v>592.8</v>
      </c>
      <c r="S709" s="69">
        <f t="shared" si="12"/>
        <v>598</v>
      </c>
      <c r="T709" s="69">
        <f t="shared" si="13"/>
        <v>603.2</v>
      </c>
      <c r="U709" s="69">
        <f t="shared" si="14"/>
        <v>608.4</v>
      </c>
      <c r="V709" s="69">
        <f t="shared" si="15"/>
        <v>613.6</v>
      </c>
      <c r="W709" s="69">
        <f t="shared" si="16"/>
        <v>618.8</v>
      </c>
      <c r="X709" s="69">
        <f t="shared" si="17"/>
        <v>624</v>
      </c>
      <c r="Y709" s="69">
        <f t="shared" si="18"/>
        <v>629.2</v>
      </c>
      <c r="Z709" s="69">
        <f t="shared" si="19"/>
        <v>634.4</v>
      </c>
      <c r="AA709" s="69">
        <f t="shared" si="20"/>
        <v>639.6</v>
      </c>
      <c r="AB709" s="69">
        <f t="shared" si="21"/>
        <v>644.8</v>
      </c>
      <c r="AC709" s="69">
        <f t="shared" si="22"/>
        <v>650</v>
      </c>
      <c r="AD709" s="69">
        <f t="shared" si="23"/>
        <v>655.2</v>
      </c>
      <c r="AE709" s="69">
        <f t="shared" si="24"/>
        <v>660.4</v>
      </c>
      <c r="AF709" s="69">
        <f t="shared" si="25"/>
        <v>665.6</v>
      </c>
      <c r="AG709" s="69">
        <f t="shared" si="26"/>
        <v>670.8</v>
      </c>
      <c r="AH709" s="69">
        <f t="shared" si="27"/>
        <v>676</v>
      </c>
    </row>
    <row r="710">
      <c r="B710" s="116" t="s">
        <v>1335</v>
      </c>
      <c r="C710" s="116" t="s">
        <v>1336</v>
      </c>
      <c r="D710" s="32">
        <v>520.0</v>
      </c>
      <c r="E710" s="62">
        <f t="shared" si="28"/>
        <v>525.2</v>
      </c>
      <c r="F710" s="68">
        <f t="shared" si="1"/>
        <v>530.4</v>
      </c>
      <c r="G710" s="68">
        <f t="shared" si="2"/>
        <v>535.6</v>
      </c>
      <c r="H710" s="69">
        <f t="shared" si="3"/>
        <v>540.8</v>
      </c>
      <c r="I710" s="69">
        <f t="shared" si="4"/>
        <v>546</v>
      </c>
      <c r="J710" s="69">
        <f t="shared" si="5"/>
        <v>551.2</v>
      </c>
      <c r="K710" s="69">
        <f t="shared" si="6"/>
        <v>556.4</v>
      </c>
      <c r="L710" s="69">
        <f t="array" ref="L710">D710*1.08</f>
        <v>561.6</v>
      </c>
      <c r="M710" s="69">
        <f t="shared" si="7"/>
        <v>566.8</v>
      </c>
      <c r="N710" s="69">
        <f t="array" ref="N710">D710*1.1</f>
        <v>572</v>
      </c>
      <c r="O710" s="69">
        <f t="shared" si="8"/>
        <v>577.2</v>
      </c>
      <c r="P710" s="69">
        <f t="shared" si="9"/>
        <v>582.4</v>
      </c>
      <c r="Q710" s="69">
        <f t="shared" si="10"/>
        <v>587.6</v>
      </c>
      <c r="R710" s="69">
        <f t="shared" si="11"/>
        <v>592.8</v>
      </c>
      <c r="S710" s="69">
        <f t="shared" si="12"/>
        <v>598</v>
      </c>
      <c r="T710" s="69">
        <f t="shared" si="13"/>
        <v>603.2</v>
      </c>
      <c r="U710" s="69">
        <f t="shared" si="14"/>
        <v>608.4</v>
      </c>
      <c r="V710" s="69">
        <f t="shared" si="15"/>
        <v>613.6</v>
      </c>
      <c r="W710" s="69">
        <f t="shared" si="16"/>
        <v>618.8</v>
      </c>
      <c r="X710" s="69">
        <f t="shared" si="17"/>
        <v>624</v>
      </c>
      <c r="Y710" s="69">
        <f t="shared" si="18"/>
        <v>629.2</v>
      </c>
      <c r="Z710" s="69">
        <f t="shared" si="19"/>
        <v>634.4</v>
      </c>
      <c r="AA710" s="69">
        <f t="shared" si="20"/>
        <v>639.6</v>
      </c>
      <c r="AB710" s="69">
        <f t="shared" si="21"/>
        <v>644.8</v>
      </c>
      <c r="AC710" s="69">
        <f t="shared" si="22"/>
        <v>650</v>
      </c>
      <c r="AD710" s="69">
        <f t="shared" si="23"/>
        <v>655.2</v>
      </c>
      <c r="AE710" s="69">
        <f t="shared" si="24"/>
        <v>660.4</v>
      </c>
      <c r="AF710" s="69">
        <f t="shared" si="25"/>
        <v>665.6</v>
      </c>
      <c r="AG710" s="69">
        <f t="shared" si="26"/>
        <v>670.8</v>
      </c>
      <c r="AH710" s="69">
        <f t="shared" si="27"/>
        <v>676</v>
      </c>
    </row>
    <row r="711">
      <c r="B711" s="116" t="s">
        <v>1337</v>
      </c>
      <c r="C711" s="116" t="s">
        <v>1338</v>
      </c>
      <c r="D711" s="32">
        <v>470.0</v>
      </c>
      <c r="E711" s="62">
        <f t="shared" si="28"/>
        <v>474.7</v>
      </c>
      <c r="F711" s="68">
        <f t="shared" si="1"/>
        <v>479.4</v>
      </c>
      <c r="G711" s="68">
        <f t="shared" si="2"/>
        <v>484.1</v>
      </c>
      <c r="H711" s="69">
        <f t="shared" si="3"/>
        <v>488.8</v>
      </c>
      <c r="I711" s="69">
        <f t="shared" si="4"/>
        <v>493.5</v>
      </c>
      <c r="J711" s="69">
        <f t="shared" si="5"/>
        <v>498.2</v>
      </c>
      <c r="K711" s="69">
        <f t="shared" si="6"/>
        <v>502.9</v>
      </c>
      <c r="L711" s="69">
        <f t="array" ref="L711">D711*1.08</f>
        <v>507.6</v>
      </c>
      <c r="M711" s="69">
        <f t="shared" si="7"/>
        <v>512.3</v>
      </c>
      <c r="N711" s="69">
        <f t="array" ref="N711">D711*1.1</f>
        <v>517</v>
      </c>
      <c r="O711" s="69">
        <f t="shared" si="8"/>
        <v>521.7</v>
      </c>
      <c r="P711" s="69">
        <f t="shared" si="9"/>
        <v>526.4</v>
      </c>
      <c r="Q711" s="69">
        <f t="shared" si="10"/>
        <v>531.1</v>
      </c>
      <c r="R711" s="69">
        <f t="shared" si="11"/>
        <v>535.8</v>
      </c>
      <c r="S711" s="69">
        <f t="shared" si="12"/>
        <v>540.5</v>
      </c>
      <c r="T711" s="69">
        <f t="shared" si="13"/>
        <v>545.2</v>
      </c>
      <c r="U711" s="69">
        <f t="shared" si="14"/>
        <v>549.9</v>
      </c>
      <c r="V711" s="69">
        <f t="shared" si="15"/>
        <v>554.6</v>
      </c>
      <c r="W711" s="69">
        <f t="shared" si="16"/>
        <v>559.3</v>
      </c>
      <c r="X711" s="69">
        <f t="shared" si="17"/>
        <v>564</v>
      </c>
      <c r="Y711" s="69">
        <f t="shared" si="18"/>
        <v>568.7</v>
      </c>
      <c r="Z711" s="69">
        <f t="shared" si="19"/>
        <v>573.4</v>
      </c>
      <c r="AA711" s="69">
        <f t="shared" si="20"/>
        <v>578.1</v>
      </c>
      <c r="AB711" s="69">
        <f t="shared" si="21"/>
        <v>582.8</v>
      </c>
      <c r="AC711" s="69">
        <f t="shared" si="22"/>
        <v>587.5</v>
      </c>
      <c r="AD711" s="69">
        <f t="shared" si="23"/>
        <v>592.2</v>
      </c>
      <c r="AE711" s="69">
        <f t="shared" si="24"/>
        <v>596.9</v>
      </c>
      <c r="AF711" s="69">
        <f t="shared" si="25"/>
        <v>601.6</v>
      </c>
      <c r="AG711" s="69">
        <f t="shared" si="26"/>
        <v>606.3</v>
      </c>
      <c r="AH711" s="69">
        <f t="shared" si="27"/>
        <v>611</v>
      </c>
    </row>
    <row r="712">
      <c r="B712" s="116"/>
      <c r="C712" s="116" t="s">
        <v>1339</v>
      </c>
      <c r="D712" s="32">
        <v>0.0</v>
      </c>
      <c r="E712" s="62">
        <f t="shared" si="28"/>
        <v>0</v>
      </c>
      <c r="F712" s="68">
        <f t="shared" si="1"/>
        <v>0</v>
      </c>
      <c r="G712" s="68">
        <f t="shared" si="2"/>
        <v>0</v>
      </c>
      <c r="H712" s="69">
        <f t="shared" si="3"/>
        <v>0</v>
      </c>
      <c r="I712" s="69">
        <f t="shared" si="4"/>
        <v>0</v>
      </c>
      <c r="J712" s="69">
        <f t="shared" si="5"/>
        <v>0</v>
      </c>
      <c r="K712" s="69">
        <f t="shared" si="6"/>
        <v>0</v>
      </c>
      <c r="L712" s="69">
        <f t="array" ref="L712">D712*1.08</f>
        <v>0</v>
      </c>
      <c r="M712" s="69">
        <f t="shared" si="7"/>
        <v>0</v>
      </c>
      <c r="N712" s="69">
        <f t="array" ref="N712">D712*1.1</f>
        <v>0</v>
      </c>
      <c r="O712" s="69">
        <f t="shared" si="8"/>
        <v>0</v>
      </c>
      <c r="P712" s="69">
        <f t="shared" si="9"/>
        <v>0</v>
      </c>
      <c r="Q712" s="69">
        <f t="shared" si="10"/>
        <v>0</v>
      </c>
      <c r="R712" s="69">
        <f t="shared" si="11"/>
        <v>0</v>
      </c>
      <c r="S712" s="69">
        <f t="shared" si="12"/>
        <v>0</v>
      </c>
      <c r="T712" s="69">
        <f t="shared" si="13"/>
        <v>0</v>
      </c>
      <c r="U712" s="69">
        <f t="shared" si="14"/>
        <v>0</v>
      </c>
      <c r="V712" s="69">
        <f t="shared" si="15"/>
        <v>0</v>
      </c>
      <c r="W712" s="69">
        <f t="shared" si="16"/>
        <v>0</v>
      </c>
      <c r="X712" s="69">
        <f t="shared" si="17"/>
        <v>0</v>
      </c>
      <c r="Y712" s="69">
        <f t="shared" si="18"/>
        <v>0</v>
      </c>
      <c r="Z712" s="69">
        <f t="shared" si="19"/>
        <v>0</v>
      </c>
      <c r="AA712" s="69">
        <f t="shared" si="20"/>
        <v>0</v>
      </c>
      <c r="AB712" s="69">
        <f t="shared" si="21"/>
        <v>0</v>
      </c>
      <c r="AC712" s="69">
        <f t="shared" si="22"/>
        <v>0</v>
      </c>
      <c r="AD712" s="69">
        <f t="shared" si="23"/>
        <v>0</v>
      </c>
      <c r="AE712" s="69">
        <f t="shared" si="24"/>
        <v>0</v>
      </c>
      <c r="AF712" s="69">
        <f t="shared" si="25"/>
        <v>0</v>
      </c>
      <c r="AG712" s="69">
        <f t="shared" si="26"/>
        <v>0</v>
      </c>
      <c r="AH712" s="69">
        <f t="shared" si="27"/>
        <v>0</v>
      </c>
    </row>
    <row r="713">
      <c r="B713" s="116" t="s">
        <v>1340</v>
      </c>
      <c r="C713" s="116" t="s">
        <v>1341</v>
      </c>
      <c r="D713" s="32">
        <v>520.0</v>
      </c>
      <c r="E713" s="62">
        <f t="shared" si="28"/>
        <v>525.2</v>
      </c>
      <c r="F713" s="68">
        <f t="shared" si="1"/>
        <v>530.4</v>
      </c>
      <c r="G713" s="68">
        <f t="shared" si="2"/>
        <v>535.6</v>
      </c>
      <c r="H713" s="69">
        <f t="shared" si="3"/>
        <v>540.8</v>
      </c>
      <c r="I713" s="69">
        <f t="shared" si="4"/>
        <v>546</v>
      </c>
      <c r="J713" s="69">
        <f t="shared" si="5"/>
        <v>551.2</v>
      </c>
      <c r="K713" s="69">
        <f t="shared" si="6"/>
        <v>556.4</v>
      </c>
      <c r="L713" s="69">
        <f t="array" ref="L713">D713*1.08</f>
        <v>561.6</v>
      </c>
      <c r="M713" s="69">
        <f t="shared" si="7"/>
        <v>566.8</v>
      </c>
      <c r="N713" s="69">
        <f t="array" ref="N713">D713*1.1</f>
        <v>572</v>
      </c>
      <c r="O713" s="69">
        <f t="shared" si="8"/>
        <v>577.2</v>
      </c>
      <c r="P713" s="69">
        <f t="shared" si="9"/>
        <v>582.4</v>
      </c>
      <c r="Q713" s="69">
        <f t="shared" si="10"/>
        <v>587.6</v>
      </c>
      <c r="R713" s="69">
        <f t="shared" si="11"/>
        <v>592.8</v>
      </c>
      <c r="S713" s="69">
        <f t="shared" si="12"/>
        <v>598</v>
      </c>
      <c r="T713" s="69">
        <f t="shared" si="13"/>
        <v>603.2</v>
      </c>
      <c r="U713" s="69">
        <f t="shared" si="14"/>
        <v>608.4</v>
      </c>
      <c r="V713" s="69">
        <f t="shared" si="15"/>
        <v>613.6</v>
      </c>
      <c r="W713" s="69">
        <f t="shared" si="16"/>
        <v>618.8</v>
      </c>
      <c r="X713" s="69">
        <f t="shared" si="17"/>
        <v>624</v>
      </c>
      <c r="Y713" s="69">
        <f t="shared" si="18"/>
        <v>629.2</v>
      </c>
      <c r="Z713" s="69">
        <f t="shared" si="19"/>
        <v>634.4</v>
      </c>
      <c r="AA713" s="69">
        <f t="shared" si="20"/>
        <v>639.6</v>
      </c>
      <c r="AB713" s="69">
        <f t="shared" si="21"/>
        <v>644.8</v>
      </c>
      <c r="AC713" s="69">
        <f t="shared" si="22"/>
        <v>650</v>
      </c>
      <c r="AD713" s="69">
        <f t="shared" si="23"/>
        <v>655.2</v>
      </c>
      <c r="AE713" s="69">
        <f t="shared" si="24"/>
        <v>660.4</v>
      </c>
      <c r="AF713" s="69">
        <f t="shared" si="25"/>
        <v>665.6</v>
      </c>
      <c r="AG713" s="69">
        <f t="shared" si="26"/>
        <v>670.8</v>
      </c>
      <c r="AH713" s="69">
        <f t="shared" si="27"/>
        <v>676</v>
      </c>
    </row>
    <row r="714">
      <c r="B714" s="116" t="s">
        <v>1342</v>
      </c>
      <c r="C714" s="116" t="s">
        <v>1343</v>
      </c>
      <c r="D714" s="32">
        <v>520.0</v>
      </c>
      <c r="E714" s="62">
        <f t="shared" si="28"/>
        <v>525.2</v>
      </c>
      <c r="F714" s="68">
        <f t="shared" si="1"/>
        <v>530.4</v>
      </c>
      <c r="G714" s="68">
        <f t="shared" si="2"/>
        <v>535.6</v>
      </c>
      <c r="H714" s="69">
        <f t="shared" si="3"/>
        <v>540.8</v>
      </c>
      <c r="I714" s="69">
        <f t="shared" si="4"/>
        <v>546</v>
      </c>
      <c r="J714" s="69">
        <f t="shared" si="5"/>
        <v>551.2</v>
      </c>
      <c r="K714" s="69">
        <f t="shared" si="6"/>
        <v>556.4</v>
      </c>
      <c r="L714" s="69">
        <f t="array" ref="L714">D714*1.08</f>
        <v>561.6</v>
      </c>
      <c r="M714" s="69">
        <f t="shared" si="7"/>
        <v>566.8</v>
      </c>
      <c r="N714" s="69">
        <f t="array" ref="N714">D714*1.1</f>
        <v>572</v>
      </c>
      <c r="O714" s="69">
        <f t="shared" si="8"/>
        <v>577.2</v>
      </c>
      <c r="P714" s="69">
        <f t="shared" si="9"/>
        <v>582.4</v>
      </c>
      <c r="Q714" s="69">
        <f t="shared" si="10"/>
        <v>587.6</v>
      </c>
      <c r="R714" s="69">
        <f t="shared" si="11"/>
        <v>592.8</v>
      </c>
      <c r="S714" s="69">
        <f t="shared" si="12"/>
        <v>598</v>
      </c>
      <c r="T714" s="69">
        <f t="shared" si="13"/>
        <v>603.2</v>
      </c>
      <c r="U714" s="69">
        <f t="shared" si="14"/>
        <v>608.4</v>
      </c>
      <c r="V714" s="69">
        <f t="shared" si="15"/>
        <v>613.6</v>
      </c>
      <c r="W714" s="69">
        <f t="shared" si="16"/>
        <v>618.8</v>
      </c>
      <c r="X714" s="69">
        <f t="shared" si="17"/>
        <v>624</v>
      </c>
      <c r="Y714" s="69">
        <f t="shared" si="18"/>
        <v>629.2</v>
      </c>
      <c r="Z714" s="69">
        <f t="shared" si="19"/>
        <v>634.4</v>
      </c>
      <c r="AA714" s="69">
        <f t="shared" si="20"/>
        <v>639.6</v>
      </c>
      <c r="AB714" s="69">
        <f t="shared" si="21"/>
        <v>644.8</v>
      </c>
      <c r="AC714" s="69">
        <f t="shared" si="22"/>
        <v>650</v>
      </c>
      <c r="AD714" s="69">
        <f t="shared" si="23"/>
        <v>655.2</v>
      </c>
      <c r="AE714" s="69">
        <f t="shared" si="24"/>
        <v>660.4</v>
      </c>
      <c r="AF714" s="69">
        <f t="shared" si="25"/>
        <v>665.6</v>
      </c>
      <c r="AG714" s="69">
        <f t="shared" si="26"/>
        <v>670.8</v>
      </c>
      <c r="AH714" s="69">
        <f t="shared" si="27"/>
        <v>676</v>
      </c>
    </row>
    <row r="715">
      <c r="B715" s="116" t="s">
        <v>1344</v>
      </c>
      <c r="C715" s="116" t="s">
        <v>1345</v>
      </c>
      <c r="D715" s="32">
        <v>520.0</v>
      </c>
      <c r="E715" s="62">
        <f t="shared" si="28"/>
        <v>525.2</v>
      </c>
      <c r="F715" s="68">
        <f t="shared" si="1"/>
        <v>530.4</v>
      </c>
      <c r="G715" s="68">
        <f t="shared" si="2"/>
        <v>535.6</v>
      </c>
      <c r="H715" s="69">
        <f t="shared" si="3"/>
        <v>540.8</v>
      </c>
      <c r="I715" s="69">
        <f t="shared" si="4"/>
        <v>546</v>
      </c>
      <c r="J715" s="69">
        <f t="shared" si="5"/>
        <v>551.2</v>
      </c>
      <c r="K715" s="69">
        <f t="shared" si="6"/>
        <v>556.4</v>
      </c>
      <c r="L715" s="69">
        <f t="array" ref="L715">D715*1.08</f>
        <v>561.6</v>
      </c>
      <c r="M715" s="69">
        <f t="shared" si="7"/>
        <v>566.8</v>
      </c>
      <c r="N715" s="69">
        <f t="array" ref="N715">D715*1.1</f>
        <v>572</v>
      </c>
      <c r="O715" s="69">
        <f t="shared" si="8"/>
        <v>577.2</v>
      </c>
      <c r="P715" s="69">
        <f t="shared" si="9"/>
        <v>582.4</v>
      </c>
      <c r="Q715" s="69">
        <f t="shared" si="10"/>
        <v>587.6</v>
      </c>
      <c r="R715" s="69">
        <f t="shared" si="11"/>
        <v>592.8</v>
      </c>
      <c r="S715" s="69">
        <f t="shared" si="12"/>
        <v>598</v>
      </c>
      <c r="T715" s="69">
        <f t="shared" si="13"/>
        <v>603.2</v>
      </c>
      <c r="U715" s="69">
        <f t="shared" si="14"/>
        <v>608.4</v>
      </c>
      <c r="V715" s="69">
        <f t="shared" si="15"/>
        <v>613.6</v>
      </c>
      <c r="W715" s="69">
        <f t="shared" si="16"/>
        <v>618.8</v>
      </c>
      <c r="X715" s="69">
        <f t="shared" si="17"/>
        <v>624</v>
      </c>
      <c r="Y715" s="69">
        <f t="shared" si="18"/>
        <v>629.2</v>
      </c>
      <c r="Z715" s="69">
        <f t="shared" si="19"/>
        <v>634.4</v>
      </c>
      <c r="AA715" s="69">
        <f t="shared" si="20"/>
        <v>639.6</v>
      </c>
      <c r="AB715" s="69">
        <f t="shared" si="21"/>
        <v>644.8</v>
      </c>
      <c r="AC715" s="69">
        <f t="shared" si="22"/>
        <v>650</v>
      </c>
      <c r="AD715" s="69">
        <f t="shared" si="23"/>
        <v>655.2</v>
      </c>
      <c r="AE715" s="69">
        <f t="shared" si="24"/>
        <v>660.4</v>
      </c>
      <c r="AF715" s="69">
        <f t="shared" si="25"/>
        <v>665.6</v>
      </c>
      <c r="AG715" s="69">
        <f t="shared" si="26"/>
        <v>670.8</v>
      </c>
      <c r="AH715" s="69">
        <f t="shared" si="27"/>
        <v>676</v>
      </c>
    </row>
    <row r="716">
      <c r="B716" s="116" t="s">
        <v>1346</v>
      </c>
      <c r="C716" s="116" t="s">
        <v>1347</v>
      </c>
      <c r="D716" s="32">
        <v>520.0</v>
      </c>
      <c r="E716" s="62">
        <f t="shared" si="28"/>
        <v>525.2</v>
      </c>
      <c r="F716" s="68">
        <f t="shared" si="1"/>
        <v>530.4</v>
      </c>
      <c r="G716" s="68">
        <f t="shared" si="2"/>
        <v>535.6</v>
      </c>
      <c r="H716" s="69">
        <f t="shared" si="3"/>
        <v>540.8</v>
      </c>
      <c r="I716" s="69">
        <f t="shared" si="4"/>
        <v>546</v>
      </c>
      <c r="J716" s="69">
        <f t="shared" si="5"/>
        <v>551.2</v>
      </c>
      <c r="K716" s="69">
        <f t="shared" si="6"/>
        <v>556.4</v>
      </c>
      <c r="L716" s="69">
        <f t="array" ref="L716">D716*1.08</f>
        <v>561.6</v>
      </c>
      <c r="M716" s="69">
        <f t="shared" si="7"/>
        <v>566.8</v>
      </c>
      <c r="N716" s="69">
        <f t="array" ref="N716">D716*1.1</f>
        <v>572</v>
      </c>
      <c r="O716" s="69">
        <f t="shared" si="8"/>
        <v>577.2</v>
      </c>
      <c r="P716" s="69">
        <f t="shared" si="9"/>
        <v>582.4</v>
      </c>
      <c r="Q716" s="69">
        <f t="shared" si="10"/>
        <v>587.6</v>
      </c>
      <c r="R716" s="69">
        <f t="shared" si="11"/>
        <v>592.8</v>
      </c>
      <c r="S716" s="69">
        <f t="shared" si="12"/>
        <v>598</v>
      </c>
      <c r="T716" s="69">
        <f t="shared" si="13"/>
        <v>603.2</v>
      </c>
      <c r="U716" s="69">
        <f t="shared" si="14"/>
        <v>608.4</v>
      </c>
      <c r="V716" s="69">
        <f t="shared" si="15"/>
        <v>613.6</v>
      </c>
      <c r="W716" s="69">
        <f t="shared" si="16"/>
        <v>618.8</v>
      </c>
      <c r="X716" s="69">
        <f t="shared" si="17"/>
        <v>624</v>
      </c>
      <c r="Y716" s="69">
        <f t="shared" si="18"/>
        <v>629.2</v>
      </c>
      <c r="Z716" s="69">
        <f t="shared" si="19"/>
        <v>634.4</v>
      </c>
      <c r="AA716" s="69">
        <f t="shared" si="20"/>
        <v>639.6</v>
      </c>
      <c r="AB716" s="69">
        <f t="shared" si="21"/>
        <v>644.8</v>
      </c>
      <c r="AC716" s="69">
        <f t="shared" si="22"/>
        <v>650</v>
      </c>
      <c r="AD716" s="69">
        <f t="shared" si="23"/>
        <v>655.2</v>
      </c>
      <c r="AE716" s="69">
        <f t="shared" si="24"/>
        <v>660.4</v>
      </c>
      <c r="AF716" s="69">
        <f t="shared" si="25"/>
        <v>665.6</v>
      </c>
      <c r="AG716" s="69">
        <f t="shared" si="26"/>
        <v>670.8</v>
      </c>
      <c r="AH716" s="69">
        <f t="shared" si="27"/>
        <v>676</v>
      </c>
    </row>
    <row r="717">
      <c r="B717" s="116" t="s">
        <v>1348</v>
      </c>
      <c r="C717" s="116" t="s">
        <v>1349</v>
      </c>
      <c r="D717" s="32">
        <v>600.0</v>
      </c>
      <c r="E717" s="62">
        <f t="shared" si="28"/>
        <v>606</v>
      </c>
      <c r="F717" s="68">
        <f t="shared" si="1"/>
        <v>612</v>
      </c>
      <c r="G717" s="68">
        <f t="shared" si="2"/>
        <v>618</v>
      </c>
      <c r="H717" s="69">
        <f t="shared" si="3"/>
        <v>624</v>
      </c>
      <c r="I717" s="69">
        <f t="shared" si="4"/>
        <v>630</v>
      </c>
      <c r="J717" s="69">
        <f t="shared" si="5"/>
        <v>636</v>
      </c>
      <c r="K717" s="69">
        <f t="shared" si="6"/>
        <v>642</v>
      </c>
      <c r="L717" s="69">
        <f t="array" ref="L717">D717*1.08</f>
        <v>648</v>
      </c>
      <c r="M717" s="69">
        <f t="shared" si="7"/>
        <v>654</v>
      </c>
      <c r="N717" s="69">
        <f t="array" ref="N717">D717*1.1</f>
        <v>660</v>
      </c>
      <c r="O717" s="69">
        <f t="shared" si="8"/>
        <v>666</v>
      </c>
      <c r="P717" s="69">
        <f t="shared" si="9"/>
        <v>672</v>
      </c>
      <c r="Q717" s="69">
        <f t="shared" si="10"/>
        <v>678</v>
      </c>
      <c r="R717" s="69">
        <f t="shared" si="11"/>
        <v>684</v>
      </c>
      <c r="S717" s="69">
        <f t="shared" si="12"/>
        <v>690</v>
      </c>
      <c r="T717" s="69">
        <f t="shared" si="13"/>
        <v>696</v>
      </c>
      <c r="U717" s="69">
        <f t="shared" si="14"/>
        <v>702</v>
      </c>
      <c r="V717" s="69">
        <f t="shared" si="15"/>
        <v>708</v>
      </c>
      <c r="W717" s="69">
        <f t="shared" si="16"/>
        <v>714</v>
      </c>
      <c r="X717" s="69">
        <f t="shared" si="17"/>
        <v>720</v>
      </c>
      <c r="Y717" s="69">
        <f t="shared" si="18"/>
        <v>726</v>
      </c>
      <c r="Z717" s="69">
        <f t="shared" si="19"/>
        <v>732</v>
      </c>
      <c r="AA717" s="69">
        <f t="shared" si="20"/>
        <v>738</v>
      </c>
      <c r="AB717" s="69">
        <f t="shared" si="21"/>
        <v>744</v>
      </c>
      <c r="AC717" s="69">
        <f t="shared" si="22"/>
        <v>750</v>
      </c>
      <c r="AD717" s="69">
        <f t="shared" si="23"/>
        <v>756</v>
      </c>
      <c r="AE717" s="69">
        <f t="shared" si="24"/>
        <v>762</v>
      </c>
      <c r="AF717" s="69">
        <f t="shared" si="25"/>
        <v>768</v>
      </c>
      <c r="AG717" s="69">
        <f t="shared" si="26"/>
        <v>774</v>
      </c>
      <c r="AH717" s="69">
        <f t="shared" si="27"/>
        <v>780</v>
      </c>
    </row>
    <row r="718">
      <c r="B718" s="116" t="s">
        <v>1350</v>
      </c>
      <c r="C718" s="116" t="s">
        <v>1351</v>
      </c>
      <c r="D718" s="32">
        <v>600.0</v>
      </c>
      <c r="E718" s="62">
        <f t="shared" si="28"/>
        <v>606</v>
      </c>
      <c r="F718" s="68">
        <f t="shared" si="1"/>
        <v>612</v>
      </c>
      <c r="G718" s="68">
        <f t="shared" si="2"/>
        <v>618</v>
      </c>
      <c r="H718" s="69">
        <f t="shared" si="3"/>
        <v>624</v>
      </c>
      <c r="I718" s="69">
        <f t="shared" si="4"/>
        <v>630</v>
      </c>
      <c r="J718" s="69">
        <f t="shared" si="5"/>
        <v>636</v>
      </c>
      <c r="K718" s="69">
        <f t="shared" si="6"/>
        <v>642</v>
      </c>
      <c r="L718" s="69">
        <f t="array" ref="L718">D718*1.08</f>
        <v>648</v>
      </c>
      <c r="M718" s="69">
        <f t="shared" si="7"/>
        <v>654</v>
      </c>
      <c r="N718" s="69">
        <f t="array" ref="N718">D718*1.1</f>
        <v>660</v>
      </c>
      <c r="O718" s="69">
        <f t="shared" si="8"/>
        <v>666</v>
      </c>
      <c r="P718" s="69">
        <f t="shared" si="9"/>
        <v>672</v>
      </c>
      <c r="Q718" s="69">
        <f t="shared" si="10"/>
        <v>678</v>
      </c>
      <c r="R718" s="69">
        <f t="shared" si="11"/>
        <v>684</v>
      </c>
      <c r="S718" s="69">
        <f t="shared" si="12"/>
        <v>690</v>
      </c>
      <c r="T718" s="69">
        <f t="shared" si="13"/>
        <v>696</v>
      </c>
      <c r="U718" s="69">
        <f t="shared" si="14"/>
        <v>702</v>
      </c>
      <c r="V718" s="69">
        <f t="shared" si="15"/>
        <v>708</v>
      </c>
      <c r="W718" s="69">
        <f t="shared" si="16"/>
        <v>714</v>
      </c>
      <c r="X718" s="69">
        <f t="shared" si="17"/>
        <v>720</v>
      </c>
      <c r="Y718" s="69">
        <f t="shared" si="18"/>
        <v>726</v>
      </c>
      <c r="Z718" s="69">
        <f t="shared" si="19"/>
        <v>732</v>
      </c>
      <c r="AA718" s="69">
        <f t="shared" si="20"/>
        <v>738</v>
      </c>
      <c r="AB718" s="69">
        <f t="shared" si="21"/>
        <v>744</v>
      </c>
      <c r="AC718" s="69">
        <f t="shared" si="22"/>
        <v>750</v>
      </c>
      <c r="AD718" s="69">
        <f t="shared" si="23"/>
        <v>756</v>
      </c>
      <c r="AE718" s="69">
        <f t="shared" si="24"/>
        <v>762</v>
      </c>
      <c r="AF718" s="69">
        <f t="shared" si="25"/>
        <v>768</v>
      </c>
      <c r="AG718" s="69">
        <f t="shared" si="26"/>
        <v>774</v>
      </c>
      <c r="AH718" s="69">
        <f t="shared" si="27"/>
        <v>780</v>
      </c>
    </row>
    <row r="719">
      <c r="B719" s="116" t="s">
        <v>1352</v>
      </c>
      <c r="C719" s="116" t="s">
        <v>1353</v>
      </c>
      <c r="D719" s="32">
        <v>600.0</v>
      </c>
      <c r="E719" s="62">
        <f t="shared" si="28"/>
        <v>606</v>
      </c>
      <c r="F719" s="68">
        <f t="shared" si="1"/>
        <v>612</v>
      </c>
      <c r="G719" s="68">
        <f t="shared" si="2"/>
        <v>618</v>
      </c>
      <c r="H719" s="69">
        <f t="shared" si="3"/>
        <v>624</v>
      </c>
      <c r="I719" s="69">
        <f t="shared" si="4"/>
        <v>630</v>
      </c>
      <c r="J719" s="69">
        <f t="shared" si="5"/>
        <v>636</v>
      </c>
      <c r="K719" s="69">
        <f t="shared" si="6"/>
        <v>642</v>
      </c>
      <c r="L719" s="69">
        <f t="array" ref="L719">D719*1.08</f>
        <v>648</v>
      </c>
      <c r="M719" s="69">
        <f t="shared" si="7"/>
        <v>654</v>
      </c>
      <c r="N719" s="69">
        <f t="array" ref="N719">D719*1.1</f>
        <v>660</v>
      </c>
      <c r="O719" s="69">
        <f t="shared" si="8"/>
        <v>666</v>
      </c>
      <c r="P719" s="69">
        <f t="shared" si="9"/>
        <v>672</v>
      </c>
      <c r="Q719" s="69">
        <f t="shared" si="10"/>
        <v>678</v>
      </c>
      <c r="R719" s="69">
        <f t="shared" si="11"/>
        <v>684</v>
      </c>
      <c r="S719" s="69">
        <f t="shared" si="12"/>
        <v>690</v>
      </c>
      <c r="T719" s="69">
        <f t="shared" si="13"/>
        <v>696</v>
      </c>
      <c r="U719" s="69">
        <f t="shared" si="14"/>
        <v>702</v>
      </c>
      <c r="V719" s="69">
        <f t="shared" si="15"/>
        <v>708</v>
      </c>
      <c r="W719" s="69">
        <f t="shared" si="16"/>
        <v>714</v>
      </c>
      <c r="X719" s="69">
        <f t="shared" si="17"/>
        <v>720</v>
      </c>
      <c r="Y719" s="69">
        <f t="shared" si="18"/>
        <v>726</v>
      </c>
      <c r="Z719" s="69">
        <f t="shared" si="19"/>
        <v>732</v>
      </c>
      <c r="AA719" s="69">
        <f t="shared" si="20"/>
        <v>738</v>
      </c>
      <c r="AB719" s="69">
        <f t="shared" si="21"/>
        <v>744</v>
      </c>
      <c r="AC719" s="69">
        <f t="shared" si="22"/>
        <v>750</v>
      </c>
      <c r="AD719" s="69">
        <f t="shared" si="23"/>
        <v>756</v>
      </c>
      <c r="AE719" s="69">
        <f t="shared" si="24"/>
        <v>762</v>
      </c>
      <c r="AF719" s="69">
        <f t="shared" si="25"/>
        <v>768</v>
      </c>
      <c r="AG719" s="69">
        <f t="shared" si="26"/>
        <v>774</v>
      </c>
      <c r="AH719" s="69">
        <f t="shared" si="27"/>
        <v>780</v>
      </c>
    </row>
    <row r="720">
      <c r="B720" s="116" t="s">
        <v>1354</v>
      </c>
      <c r="C720" s="116" t="s">
        <v>1355</v>
      </c>
      <c r="D720" s="32">
        <v>600.0</v>
      </c>
      <c r="E720" s="62">
        <f t="shared" si="28"/>
        <v>606</v>
      </c>
      <c r="F720" s="68">
        <f t="shared" si="1"/>
        <v>612</v>
      </c>
      <c r="G720" s="68">
        <f t="shared" si="2"/>
        <v>618</v>
      </c>
      <c r="H720" s="69">
        <f t="shared" si="3"/>
        <v>624</v>
      </c>
      <c r="I720" s="69">
        <f t="shared" si="4"/>
        <v>630</v>
      </c>
      <c r="J720" s="69">
        <f t="shared" si="5"/>
        <v>636</v>
      </c>
      <c r="K720" s="69">
        <f t="shared" si="6"/>
        <v>642</v>
      </c>
      <c r="L720" s="69">
        <f t="array" ref="L720">D720*1.08</f>
        <v>648</v>
      </c>
      <c r="M720" s="69">
        <f t="shared" si="7"/>
        <v>654</v>
      </c>
      <c r="N720" s="69">
        <f t="array" ref="N720">D720*1.1</f>
        <v>660</v>
      </c>
      <c r="O720" s="69">
        <f t="shared" si="8"/>
        <v>666</v>
      </c>
      <c r="P720" s="69">
        <f t="shared" si="9"/>
        <v>672</v>
      </c>
      <c r="Q720" s="69">
        <f t="shared" si="10"/>
        <v>678</v>
      </c>
      <c r="R720" s="69">
        <f t="shared" si="11"/>
        <v>684</v>
      </c>
      <c r="S720" s="69">
        <f t="shared" si="12"/>
        <v>690</v>
      </c>
      <c r="T720" s="69">
        <f t="shared" si="13"/>
        <v>696</v>
      </c>
      <c r="U720" s="69">
        <f t="shared" si="14"/>
        <v>702</v>
      </c>
      <c r="V720" s="69">
        <f t="shared" si="15"/>
        <v>708</v>
      </c>
      <c r="W720" s="69">
        <f t="shared" si="16"/>
        <v>714</v>
      </c>
      <c r="X720" s="69">
        <f t="shared" si="17"/>
        <v>720</v>
      </c>
      <c r="Y720" s="69">
        <f t="shared" si="18"/>
        <v>726</v>
      </c>
      <c r="Z720" s="69">
        <f t="shared" si="19"/>
        <v>732</v>
      </c>
      <c r="AA720" s="69">
        <f t="shared" si="20"/>
        <v>738</v>
      </c>
      <c r="AB720" s="69">
        <f t="shared" si="21"/>
        <v>744</v>
      </c>
      <c r="AC720" s="69">
        <f t="shared" si="22"/>
        <v>750</v>
      </c>
      <c r="AD720" s="69">
        <f t="shared" si="23"/>
        <v>756</v>
      </c>
      <c r="AE720" s="69">
        <f t="shared" si="24"/>
        <v>762</v>
      </c>
      <c r="AF720" s="69">
        <f t="shared" si="25"/>
        <v>768</v>
      </c>
      <c r="AG720" s="69">
        <f t="shared" si="26"/>
        <v>774</v>
      </c>
      <c r="AH720" s="69">
        <f t="shared" si="27"/>
        <v>780</v>
      </c>
    </row>
    <row r="721">
      <c r="B721" s="116" t="s">
        <v>1356</v>
      </c>
      <c r="C721" s="116" t="s">
        <v>1357</v>
      </c>
      <c r="D721" s="32">
        <v>550.0</v>
      </c>
      <c r="E721" s="62">
        <f t="shared" si="28"/>
        <v>555.5</v>
      </c>
      <c r="F721" s="68">
        <f t="shared" si="1"/>
        <v>561</v>
      </c>
      <c r="G721" s="68">
        <f t="shared" si="2"/>
        <v>566.5</v>
      </c>
      <c r="H721" s="69">
        <f t="shared" si="3"/>
        <v>572</v>
      </c>
      <c r="I721" s="69">
        <f t="shared" si="4"/>
        <v>577.5</v>
      </c>
      <c r="J721" s="69">
        <f t="shared" si="5"/>
        <v>583</v>
      </c>
      <c r="K721" s="69">
        <f t="shared" si="6"/>
        <v>588.5</v>
      </c>
      <c r="L721" s="69">
        <f t="array" ref="L721">D721*1.08</f>
        <v>594</v>
      </c>
      <c r="M721" s="69">
        <f t="shared" si="7"/>
        <v>599.5</v>
      </c>
      <c r="N721" s="69">
        <f t="array" ref="N721">D721*1.1</f>
        <v>605</v>
      </c>
      <c r="O721" s="69">
        <f t="shared" si="8"/>
        <v>610.5</v>
      </c>
      <c r="P721" s="69">
        <f t="shared" si="9"/>
        <v>616</v>
      </c>
      <c r="Q721" s="69">
        <f t="shared" si="10"/>
        <v>621.5</v>
      </c>
      <c r="R721" s="69">
        <f t="shared" si="11"/>
        <v>627</v>
      </c>
      <c r="S721" s="69">
        <f t="shared" si="12"/>
        <v>632.5</v>
      </c>
      <c r="T721" s="69">
        <f t="shared" si="13"/>
        <v>638</v>
      </c>
      <c r="U721" s="69">
        <f t="shared" si="14"/>
        <v>643.5</v>
      </c>
      <c r="V721" s="69">
        <f t="shared" si="15"/>
        <v>649</v>
      </c>
      <c r="W721" s="69">
        <f t="shared" si="16"/>
        <v>654.5</v>
      </c>
      <c r="X721" s="69">
        <f t="shared" si="17"/>
        <v>660</v>
      </c>
      <c r="Y721" s="69">
        <f t="shared" si="18"/>
        <v>665.5</v>
      </c>
      <c r="Z721" s="69">
        <f t="shared" si="19"/>
        <v>671</v>
      </c>
      <c r="AA721" s="69">
        <f t="shared" si="20"/>
        <v>676.5</v>
      </c>
      <c r="AB721" s="69">
        <f t="shared" si="21"/>
        <v>682</v>
      </c>
      <c r="AC721" s="69">
        <f t="shared" si="22"/>
        <v>687.5</v>
      </c>
      <c r="AD721" s="69">
        <f t="shared" si="23"/>
        <v>693</v>
      </c>
      <c r="AE721" s="69">
        <f t="shared" si="24"/>
        <v>698.5</v>
      </c>
      <c r="AF721" s="69">
        <f t="shared" si="25"/>
        <v>704</v>
      </c>
      <c r="AG721" s="69">
        <f t="shared" si="26"/>
        <v>709.5</v>
      </c>
      <c r="AH721" s="69">
        <f t="shared" si="27"/>
        <v>715</v>
      </c>
    </row>
    <row r="722">
      <c r="B722" s="116" t="s">
        <v>1358</v>
      </c>
      <c r="C722" s="116" t="s">
        <v>1359</v>
      </c>
      <c r="D722" s="32">
        <v>550.0</v>
      </c>
      <c r="E722" s="62">
        <f t="shared" si="28"/>
        <v>555.5</v>
      </c>
      <c r="F722" s="68">
        <f t="shared" si="1"/>
        <v>561</v>
      </c>
      <c r="G722" s="68">
        <f t="shared" si="2"/>
        <v>566.5</v>
      </c>
      <c r="H722" s="69">
        <f t="shared" si="3"/>
        <v>572</v>
      </c>
      <c r="I722" s="69">
        <f t="shared" si="4"/>
        <v>577.5</v>
      </c>
      <c r="J722" s="69">
        <f t="shared" si="5"/>
        <v>583</v>
      </c>
      <c r="K722" s="69">
        <f t="shared" si="6"/>
        <v>588.5</v>
      </c>
      <c r="L722" s="69">
        <f t="array" ref="L722">D722*1.08</f>
        <v>594</v>
      </c>
      <c r="M722" s="69">
        <f t="shared" si="7"/>
        <v>599.5</v>
      </c>
      <c r="N722" s="69">
        <f t="array" ref="N722">D722*1.1</f>
        <v>605</v>
      </c>
      <c r="O722" s="69">
        <f t="shared" si="8"/>
        <v>610.5</v>
      </c>
      <c r="P722" s="69">
        <f t="shared" si="9"/>
        <v>616</v>
      </c>
      <c r="Q722" s="69">
        <f t="shared" si="10"/>
        <v>621.5</v>
      </c>
      <c r="R722" s="69">
        <f t="shared" si="11"/>
        <v>627</v>
      </c>
      <c r="S722" s="69">
        <f t="shared" si="12"/>
        <v>632.5</v>
      </c>
      <c r="T722" s="69">
        <f t="shared" si="13"/>
        <v>638</v>
      </c>
      <c r="U722" s="69">
        <f t="shared" si="14"/>
        <v>643.5</v>
      </c>
      <c r="V722" s="69">
        <f t="shared" si="15"/>
        <v>649</v>
      </c>
      <c r="W722" s="69">
        <f t="shared" si="16"/>
        <v>654.5</v>
      </c>
      <c r="X722" s="69">
        <f t="shared" si="17"/>
        <v>660</v>
      </c>
      <c r="Y722" s="69">
        <f t="shared" si="18"/>
        <v>665.5</v>
      </c>
      <c r="Z722" s="69">
        <f t="shared" si="19"/>
        <v>671</v>
      </c>
      <c r="AA722" s="69">
        <f t="shared" si="20"/>
        <v>676.5</v>
      </c>
      <c r="AB722" s="69">
        <f t="shared" si="21"/>
        <v>682</v>
      </c>
      <c r="AC722" s="69">
        <f t="shared" si="22"/>
        <v>687.5</v>
      </c>
      <c r="AD722" s="69">
        <f t="shared" si="23"/>
        <v>693</v>
      </c>
      <c r="AE722" s="69">
        <f t="shared" si="24"/>
        <v>698.5</v>
      </c>
      <c r="AF722" s="69">
        <f t="shared" si="25"/>
        <v>704</v>
      </c>
      <c r="AG722" s="69">
        <f t="shared" si="26"/>
        <v>709.5</v>
      </c>
      <c r="AH722" s="69">
        <f t="shared" si="27"/>
        <v>715</v>
      </c>
    </row>
    <row r="723">
      <c r="B723" s="116" t="s">
        <v>1360</v>
      </c>
      <c r="C723" s="116" t="s">
        <v>1361</v>
      </c>
      <c r="D723" s="32">
        <v>550.0</v>
      </c>
      <c r="E723" s="62">
        <f t="shared" si="28"/>
        <v>555.5</v>
      </c>
      <c r="F723" s="68">
        <f t="shared" si="1"/>
        <v>561</v>
      </c>
      <c r="G723" s="68">
        <f t="shared" si="2"/>
        <v>566.5</v>
      </c>
      <c r="H723" s="69">
        <f t="shared" si="3"/>
        <v>572</v>
      </c>
      <c r="I723" s="69">
        <f t="shared" si="4"/>
        <v>577.5</v>
      </c>
      <c r="J723" s="69">
        <f t="shared" si="5"/>
        <v>583</v>
      </c>
      <c r="K723" s="69">
        <f t="shared" si="6"/>
        <v>588.5</v>
      </c>
      <c r="L723" s="69">
        <f t="array" ref="L723">D723*1.08</f>
        <v>594</v>
      </c>
      <c r="M723" s="69">
        <f t="shared" si="7"/>
        <v>599.5</v>
      </c>
      <c r="N723" s="69">
        <f t="array" ref="N723">D723*1.1</f>
        <v>605</v>
      </c>
      <c r="O723" s="69">
        <f t="shared" si="8"/>
        <v>610.5</v>
      </c>
      <c r="P723" s="69">
        <f t="shared" si="9"/>
        <v>616</v>
      </c>
      <c r="Q723" s="69">
        <f t="shared" si="10"/>
        <v>621.5</v>
      </c>
      <c r="R723" s="69">
        <f t="shared" si="11"/>
        <v>627</v>
      </c>
      <c r="S723" s="69">
        <f t="shared" si="12"/>
        <v>632.5</v>
      </c>
      <c r="T723" s="69">
        <f t="shared" si="13"/>
        <v>638</v>
      </c>
      <c r="U723" s="69">
        <f t="shared" si="14"/>
        <v>643.5</v>
      </c>
      <c r="V723" s="69">
        <f t="shared" si="15"/>
        <v>649</v>
      </c>
      <c r="W723" s="69">
        <f t="shared" si="16"/>
        <v>654.5</v>
      </c>
      <c r="X723" s="69">
        <f t="shared" si="17"/>
        <v>660</v>
      </c>
      <c r="Y723" s="69">
        <f t="shared" si="18"/>
        <v>665.5</v>
      </c>
      <c r="Z723" s="69">
        <f t="shared" si="19"/>
        <v>671</v>
      </c>
      <c r="AA723" s="69">
        <f t="shared" si="20"/>
        <v>676.5</v>
      </c>
      <c r="AB723" s="69">
        <f t="shared" si="21"/>
        <v>682</v>
      </c>
      <c r="AC723" s="69">
        <f t="shared" si="22"/>
        <v>687.5</v>
      </c>
      <c r="AD723" s="69">
        <f t="shared" si="23"/>
        <v>693</v>
      </c>
      <c r="AE723" s="69">
        <f t="shared" si="24"/>
        <v>698.5</v>
      </c>
      <c r="AF723" s="69">
        <f t="shared" si="25"/>
        <v>704</v>
      </c>
      <c r="AG723" s="69">
        <f t="shared" si="26"/>
        <v>709.5</v>
      </c>
      <c r="AH723" s="69">
        <f t="shared" si="27"/>
        <v>715</v>
      </c>
    </row>
    <row r="724">
      <c r="B724" s="116" t="s">
        <v>1362</v>
      </c>
      <c r="C724" s="116" t="s">
        <v>1363</v>
      </c>
      <c r="D724" s="32">
        <v>550.0</v>
      </c>
      <c r="E724" s="62">
        <f t="shared" si="28"/>
        <v>555.5</v>
      </c>
      <c r="F724" s="68">
        <f t="shared" si="1"/>
        <v>561</v>
      </c>
      <c r="G724" s="68">
        <f t="shared" si="2"/>
        <v>566.5</v>
      </c>
      <c r="H724" s="69">
        <f t="shared" si="3"/>
        <v>572</v>
      </c>
      <c r="I724" s="69">
        <f t="shared" si="4"/>
        <v>577.5</v>
      </c>
      <c r="J724" s="69">
        <f t="shared" si="5"/>
        <v>583</v>
      </c>
      <c r="K724" s="69">
        <f t="shared" si="6"/>
        <v>588.5</v>
      </c>
      <c r="L724" s="69">
        <f t="array" ref="L724">D724*1.08</f>
        <v>594</v>
      </c>
      <c r="M724" s="69">
        <f t="shared" si="7"/>
        <v>599.5</v>
      </c>
      <c r="N724" s="69">
        <f t="array" ref="N724">D724*1.1</f>
        <v>605</v>
      </c>
      <c r="O724" s="69">
        <f t="shared" si="8"/>
        <v>610.5</v>
      </c>
      <c r="P724" s="69">
        <f t="shared" si="9"/>
        <v>616</v>
      </c>
      <c r="Q724" s="69">
        <f t="shared" si="10"/>
        <v>621.5</v>
      </c>
      <c r="R724" s="69">
        <f t="shared" si="11"/>
        <v>627</v>
      </c>
      <c r="S724" s="69">
        <f t="shared" si="12"/>
        <v>632.5</v>
      </c>
      <c r="T724" s="69">
        <f t="shared" si="13"/>
        <v>638</v>
      </c>
      <c r="U724" s="69">
        <f t="shared" si="14"/>
        <v>643.5</v>
      </c>
      <c r="V724" s="69">
        <f t="shared" si="15"/>
        <v>649</v>
      </c>
      <c r="W724" s="69">
        <f t="shared" si="16"/>
        <v>654.5</v>
      </c>
      <c r="X724" s="69">
        <f t="shared" si="17"/>
        <v>660</v>
      </c>
      <c r="Y724" s="69">
        <f t="shared" si="18"/>
        <v>665.5</v>
      </c>
      <c r="Z724" s="69">
        <f t="shared" si="19"/>
        <v>671</v>
      </c>
      <c r="AA724" s="69">
        <f t="shared" si="20"/>
        <v>676.5</v>
      </c>
      <c r="AB724" s="69">
        <f t="shared" si="21"/>
        <v>682</v>
      </c>
      <c r="AC724" s="69">
        <f t="shared" si="22"/>
        <v>687.5</v>
      </c>
      <c r="AD724" s="69">
        <f t="shared" si="23"/>
        <v>693</v>
      </c>
      <c r="AE724" s="69">
        <f t="shared" si="24"/>
        <v>698.5</v>
      </c>
      <c r="AF724" s="69">
        <f t="shared" si="25"/>
        <v>704</v>
      </c>
      <c r="AG724" s="69">
        <f t="shared" si="26"/>
        <v>709.5</v>
      </c>
      <c r="AH724" s="69">
        <f t="shared" si="27"/>
        <v>715</v>
      </c>
    </row>
    <row r="725">
      <c r="B725" s="116" t="s">
        <v>1364</v>
      </c>
      <c r="C725" s="116" t="s">
        <v>1365</v>
      </c>
      <c r="D725" s="32">
        <v>550.0</v>
      </c>
      <c r="E725" s="62">
        <f t="shared" si="28"/>
        <v>555.5</v>
      </c>
      <c r="F725" s="68">
        <f t="shared" si="1"/>
        <v>561</v>
      </c>
      <c r="G725" s="68">
        <f t="shared" si="2"/>
        <v>566.5</v>
      </c>
      <c r="H725" s="69">
        <f t="shared" si="3"/>
        <v>572</v>
      </c>
      <c r="I725" s="69">
        <f t="shared" si="4"/>
        <v>577.5</v>
      </c>
      <c r="J725" s="69">
        <f t="shared" si="5"/>
        <v>583</v>
      </c>
      <c r="K725" s="69">
        <f t="shared" si="6"/>
        <v>588.5</v>
      </c>
      <c r="L725" s="69">
        <f t="array" ref="L725">D725*1.08</f>
        <v>594</v>
      </c>
      <c r="M725" s="69">
        <f t="shared" si="7"/>
        <v>599.5</v>
      </c>
      <c r="N725" s="69">
        <f t="array" ref="N725">D725*1.1</f>
        <v>605</v>
      </c>
      <c r="O725" s="69">
        <f t="shared" si="8"/>
        <v>610.5</v>
      </c>
      <c r="P725" s="69">
        <f t="shared" si="9"/>
        <v>616</v>
      </c>
      <c r="Q725" s="69">
        <f t="shared" si="10"/>
        <v>621.5</v>
      </c>
      <c r="R725" s="69">
        <f t="shared" si="11"/>
        <v>627</v>
      </c>
      <c r="S725" s="69">
        <f t="shared" si="12"/>
        <v>632.5</v>
      </c>
      <c r="T725" s="69">
        <f t="shared" si="13"/>
        <v>638</v>
      </c>
      <c r="U725" s="69">
        <f t="shared" si="14"/>
        <v>643.5</v>
      </c>
      <c r="V725" s="69">
        <f t="shared" si="15"/>
        <v>649</v>
      </c>
      <c r="W725" s="69">
        <f t="shared" si="16"/>
        <v>654.5</v>
      </c>
      <c r="X725" s="69">
        <f t="shared" si="17"/>
        <v>660</v>
      </c>
      <c r="Y725" s="69">
        <f t="shared" si="18"/>
        <v>665.5</v>
      </c>
      <c r="Z725" s="69">
        <f t="shared" si="19"/>
        <v>671</v>
      </c>
      <c r="AA725" s="69">
        <f t="shared" si="20"/>
        <v>676.5</v>
      </c>
      <c r="AB725" s="69">
        <f t="shared" si="21"/>
        <v>682</v>
      </c>
      <c r="AC725" s="69">
        <f t="shared" si="22"/>
        <v>687.5</v>
      </c>
      <c r="AD725" s="69">
        <f t="shared" si="23"/>
        <v>693</v>
      </c>
      <c r="AE725" s="69">
        <f t="shared" si="24"/>
        <v>698.5</v>
      </c>
      <c r="AF725" s="69">
        <f t="shared" si="25"/>
        <v>704</v>
      </c>
      <c r="AG725" s="69">
        <f t="shared" si="26"/>
        <v>709.5</v>
      </c>
      <c r="AH725" s="69">
        <f t="shared" si="27"/>
        <v>715</v>
      </c>
    </row>
    <row r="726">
      <c r="B726" s="116" t="s">
        <v>1366</v>
      </c>
      <c r="C726" s="116" t="s">
        <v>1367</v>
      </c>
      <c r="D726" s="32">
        <v>550.0</v>
      </c>
      <c r="E726" s="62">
        <f t="shared" si="28"/>
        <v>555.5</v>
      </c>
      <c r="F726" s="68">
        <f t="shared" si="1"/>
        <v>561</v>
      </c>
      <c r="G726" s="68">
        <f t="shared" si="2"/>
        <v>566.5</v>
      </c>
      <c r="H726" s="69">
        <f t="shared" si="3"/>
        <v>572</v>
      </c>
      <c r="I726" s="69">
        <f t="shared" si="4"/>
        <v>577.5</v>
      </c>
      <c r="J726" s="69">
        <f t="shared" si="5"/>
        <v>583</v>
      </c>
      <c r="K726" s="69">
        <f t="shared" si="6"/>
        <v>588.5</v>
      </c>
      <c r="L726" s="69">
        <f t="array" ref="L726">D726*1.08</f>
        <v>594</v>
      </c>
      <c r="M726" s="69">
        <f t="shared" si="7"/>
        <v>599.5</v>
      </c>
      <c r="N726" s="69">
        <f t="array" ref="N726">D726*1.1</f>
        <v>605</v>
      </c>
      <c r="O726" s="69">
        <f t="shared" si="8"/>
        <v>610.5</v>
      </c>
      <c r="P726" s="69">
        <f t="shared" si="9"/>
        <v>616</v>
      </c>
      <c r="Q726" s="69">
        <f t="shared" si="10"/>
        <v>621.5</v>
      </c>
      <c r="R726" s="69">
        <f t="shared" si="11"/>
        <v>627</v>
      </c>
      <c r="S726" s="69">
        <f t="shared" si="12"/>
        <v>632.5</v>
      </c>
      <c r="T726" s="69">
        <f t="shared" si="13"/>
        <v>638</v>
      </c>
      <c r="U726" s="69">
        <f t="shared" si="14"/>
        <v>643.5</v>
      </c>
      <c r="V726" s="69">
        <f t="shared" si="15"/>
        <v>649</v>
      </c>
      <c r="W726" s="69">
        <f t="shared" si="16"/>
        <v>654.5</v>
      </c>
      <c r="X726" s="69">
        <f t="shared" si="17"/>
        <v>660</v>
      </c>
      <c r="Y726" s="69">
        <f t="shared" si="18"/>
        <v>665.5</v>
      </c>
      <c r="Z726" s="69">
        <f t="shared" si="19"/>
        <v>671</v>
      </c>
      <c r="AA726" s="69">
        <f t="shared" si="20"/>
        <v>676.5</v>
      </c>
      <c r="AB726" s="69">
        <f t="shared" si="21"/>
        <v>682</v>
      </c>
      <c r="AC726" s="69">
        <f t="shared" si="22"/>
        <v>687.5</v>
      </c>
      <c r="AD726" s="69">
        <f t="shared" si="23"/>
        <v>693</v>
      </c>
      <c r="AE726" s="69">
        <f t="shared" si="24"/>
        <v>698.5</v>
      </c>
      <c r="AF726" s="69">
        <f t="shared" si="25"/>
        <v>704</v>
      </c>
      <c r="AG726" s="69">
        <f t="shared" si="26"/>
        <v>709.5</v>
      </c>
      <c r="AH726" s="69">
        <f t="shared" si="27"/>
        <v>715</v>
      </c>
    </row>
    <row r="727">
      <c r="B727" s="116" t="s">
        <v>1368</v>
      </c>
      <c r="C727" s="116" t="s">
        <v>1369</v>
      </c>
      <c r="D727" s="32">
        <v>660.0</v>
      </c>
      <c r="E727" s="62">
        <f t="shared" si="28"/>
        <v>666.6</v>
      </c>
      <c r="F727" s="68">
        <f t="shared" si="1"/>
        <v>673.2</v>
      </c>
      <c r="G727" s="68">
        <f t="shared" si="2"/>
        <v>679.8</v>
      </c>
      <c r="H727" s="69">
        <f t="shared" si="3"/>
        <v>686.4</v>
      </c>
      <c r="I727" s="69">
        <f t="shared" si="4"/>
        <v>693</v>
      </c>
      <c r="J727" s="69">
        <f t="shared" si="5"/>
        <v>699.6</v>
      </c>
      <c r="K727" s="69">
        <f t="shared" si="6"/>
        <v>706.2</v>
      </c>
      <c r="L727" s="69">
        <f t="array" ref="L727">D727*1.08</f>
        <v>712.8</v>
      </c>
      <c r="M727" s="69">
        <f t="shared" si="7"/>
        <v>719.4</v>
      </c>
      <c r="N727" s="69">
        <f t="array" ref="N727">D727*1.1</f>
        <v>726</v>
      </c>
      <c r="O727" s="69">
        <f t="shared" si="8"/>
        <v>732.6</v>
      </c>
      <c r="P727" s="69">
        <f t="shared" si="9"/>
        <v>739.2</v>
      </c>
      <c r="Q727" s="69">
        <f t="shared" si="10"/>
        <v>745.8</v>
      </c>
      <c r="R727" s="69">
        <f t="shared" si="11"/>
        <v>752.4</v>
      </c>
      <c r="S727" s="69">
        <f t="shared" si="12"/>
        <v>759</v>
      </c>
      <c r="T727" s="69">
        <f t="shared" si="13"/>
        <v>765.6</v>
      </c>
      <c r="U727" s="69">
        <f t="shared" si="14"/>
        <v>772.2</v>
      </c>
      <c r="V727" s="69">
        <f t="shared" si="15"/>
        <v>778.8</v>
      </c>
      <c r="W727" s="69">
        <f t="shared" si="16"/>
        <v>785.4</v>
      </c>
      <c r="X727" s="69">
        <f t="shared" si="17"/>
        <v>792</v>
      </c>
      <c r="Y727" s="69">
        <f t="shared" si="18"/>
        <v>798.6</v>
      </c>
      <c r="Z727" s="69">
        <f t="shared" si="19"/>
        <v>805.2</v>
      </c>
      <c r="AA727" s="69">
        <f t="shared" si="20"/>
        <v>811.8</v>
      </c>
      <c r="AB727" s="69">
        <f t="shared" si="21"/>
        <v>818.4</v>
      </c>
      <c r="AC727" s="69">
        <f t="shared" si="22"/>
        <v>825</v>
      </c>
      <c r="AD727" s="69">
        <f t="shared" si="23"/>
        <v>831.6</v>
      </c>
      <c r="AE727" s="69">
        <f t="shared" si="24"/>
        <v>838.2</v>
      </c>
      <c r="AF727" s="69">
        <f t="shared" si="25"/>
        <v>844.8</v>
      </c>
      <c r="AG727" s="69">
        <f t="shared" si="26"/>
        <v>851.4</v>
      </c>
      <c r="AH727" s="69">
        <f t="shared" si="27"/>
        <v>858</v>
      </c>
    </row>
    <row r="728">
      <c r="B728" s="116" t="s">
        <v>1370</v>
      </c>
      <c r="C728" s="116" t="s">
        <v>1371</v>
      </c>
      <c r="D728" s="32">
        <v>660.0</v>
      </c>
      <c r="E728" s="62">
        <f t="shared" si="28"/>
        <v>666.6</v>
      </c>
      <c r="F728" s="68">
        <f t="shared" si="1"/>
        <v>673.2</v>
      </c>
      <c r="G728" s="68">
        <f t="shared" si="2"/>
        <v>679.8</v>
      </c>
      <c r="H728" s="69">
        <f t="shared" si="3"/>
        <v>686.4</v>
      </c>
      <c r="I728" s="69">
        <f t="shared" si="4"/>
        <v>693</v>
      </c>
      <c r="J728" s="69">
        <f t="shared" si="5"/>
        <v>699.6</v>
      </c>
      <c r="K728" s="69">
        <f t="shared" si="6"/>
        <v>706.2</v>
      </c>
      <c r="L728" s="69">
        <f t="array" ref="L728">D728*1.08</f>
        <v>712.8</v>
      </c>
      <c r="M728" s="69">
        <f t="shared" si="7"/>
        <v>719.4</v>
      </c>
      <c r="N728" s="69">
        <f t="array" ref="N728">D728*1.1</f>
        <v>726</v>
      </c>
      <c r="O728" s="69">
        <f t="shared" si="8"/>
        <v>732.6</v>
      </c>
      <c r="P728" s="69">
        <f t="shared" si="9"/>
        <v>739.2</v>
      </c>
      <c r="Q728" s="69">
        <f t="shared" si="10"/>
        <v>745.8</v>
      </c>
      <c r="R728" s="69">
        <f t="shared" si="11"/>
        <v>752.4</v>
      </c>
      <c r="S728" s="69">
        <f t="shared" si="12"/>
        <v>759</v>
      </c>
      <c r="T728" s="69">
        <f t="shared" si="13"/>
        <v>765.6</v>
      </c>
      <c r="U728" s="69">
        <f t="shared" si="14"/>
        <v>772.2</v>
      </c>
      <c r="V728" s="69">
        <f t="shared" si="15"/>
        <v>778.8</v>
      </c>
      <c r="W728" s="69">
        <f t="shared" si="16"/>
        <v>785.4</v>
      </c>
      <c r="X728" s="69">
        <f t="shared" si="17"/>
        <v>792</v>
      </c>
      <c r="Y728" s="69">
        <f t="shared" si="18"/>
        <v>798.6</v>
      </c>
      <c r="Z728" s="69">
        <f t="shared" si="19"/>
        <v>805.2</v>
      </c>
      <c r="AA728" s="69">
        <f t="shared" si="20"/>
        <v>811.8</v>
      </c>
      <c r="AB728" s="69">
        <f t="shared" si="21"/>
        <v>818.4</v>
      </c>
      <c r="AC728" s="69">
        <f t="shared" si="22"/>
        <v>825</v>
      </c>
      <c r="AD728" s="69">
        <f t="shared" si="23"/>
        <v>831.6</v>
      </c>
      <c r="AE728" s="69">
        <f t="shared" si="24"/>
        <v>838.2</v>
      </c>
      <c r="AF728" s="69">
        <f t="shared" si="25"/>
        <v>844.8</v>
      </c>
      <c r="AG728" s="69">
        <f t="shared" si="26"/>
        <v>851.4</v>
      </c>
      <c r="AH728" s="69">
        <f t="shared" si="27"/>
        <v>858</v>
      </c>
    </row>
    <row r="729">
      <c r="B729" s="116" t="s">
        <v>1372</v>
      </c>
      <c r="C729" s="116" t="s">
        <v>1373</v>
      </c>
      <c r="D729" s="32">
        <v>490.0</v>
      </c>
      <c r="E729" s="62">
        <f t="shared" si="28"/>
        <v>494.9</v>
      </c>
      <c r="F729" s="68">
        <f t="shared" si="1"/>
        <v>499.8</v>
      </c>
      <c r="G729" s="68">
        <f t="shared" si="2"/>
        <v>504.7</v>
      </c>
      <c r="H729" s="69">
        <f t="shared" si="3"/>
        <v>509.6</v>
      </c>
      <c r="I729" s="69">
        <f t="shared" si="4"/>
        <v>514.5</v>
      </c>
      <c r="J729" s="69">
        <f t="shared" si="5"/>
        <v>519.4</v>
      </c>
      <c r="K729" s="69">
        <f t="shared" si="6"/>
        <v>524.3</v>
      </c>
      <c r="L729" s="69">
        <f t="array" ref="L729">D729*1.08</f>
        <v>529.2</v>
      </c>
      <c r="M729" s="69">
        <f t="shared" si="7"/>
        <v>534.1</v>
      </c>
      <c r="N729" s="69">
        <f t="array" ref="N729">D729*1.1</f>
        <v>539</v>
      </c>
      <c r="O729" s="69">
        <f t="shared" si="8"/>
        <v>543.9</v>
      </c>
      <c r="P729" s="69">
        <f t="shared" si="9"/>
        <v>548.8</v>
      </c>
      <c r="Q729" s="69">
        <f t="shared" si="10"/>
        <v>553.7</v>
      </c>
      <c r="R729" s="69">
        <f t="shared" si="11"/>
        <v>558.6</v>
      </c>
      <c r="S729" s="69">
        <f t="shared" si="12"/>
        <v>563.5</v>
      </c>
      <c r="T729" s="69">
        <f t="shared" si="13"/>
        <v>568.4</v>
      </c>
      <c r="U729" s="69">
        <f t="shared" si="14"/>
        <v>573.3</v>
      </c>
      <c r="V729" s="69">
        <f t="shared" si="15"/>
        <v>578.2</v>
      </c>
      <c r="W729" s="69">
        <f t="shared" si="16"/>
        <v>583.1</v>
      </c>
      <c r="X729" s="69">
        <f t="shared" si="17"/>
        <v>588</v>
      </c>
      <c r="Y729" s="69">
        <f t="shared" si="18"/>
        <v>592.9</v>
      </c>
      <c r="Z729" s="69">
        <f t="shared" si="19"/>
        <v>597.8</v>
      </c>
      <c r="AA729" s="69">
        <f t="shared" si="20"/>
        <v>602.7</v>
      </c>
      <c r="AB729" s="69">
        <f t="shared" si="21"/>
        <v>607.6</v>
      </c>
      <c r="AC729" s="69">
        <f t="shared" si="22"/>
        <v>612.5</v>
      </c>
      <c r="AD729" s="69">
        <f t="shared" si="23"/>
        <v>617.4</v>
      </c>
      <c r="AE729" s="69">
        <f t="shared" si="24"/>
        <v>622.3</v>
      </c>
      <c r="AF729" s="69">
        <f t="shared" si="25"/>
        <v>627.2</v>
      </c>
      <c r="AG729" s="69">
        <f t="shared" si="26"/>
        <v>632.1</v>
      </c>
      <c r="AH729" s="69">
        <f t="shared" si="27"/>
        <v>637</v>
      </c>
    </row>
    <row r="730">
      <c r="B730" s="116" t="s">
        <v>1374</v>
      </c>
      <c r="C730" s="116" t="s">
        <v>1375</v>
      </c>
      <c r="D730" s="32">
        <v>520.0</v>
      </c>
      <c r="E730" s="62">
        <f t="shared" si="28"/>
        <v>525.2</v>
      </c>
      <c r="F730" s="68">
        <f t="shared" si="1"/>
        <v>530.4</v>
      </c>
      <c r="G730" s="68">
        <f t="shared" si="2"/>
        <v>535.6</v>
      </c>
      <c r="H730" s="69">
        <f t="shared" si="3"/>
        <v>540.8</v>
      </c>
      <c r="I730" s="69">
        <f t="shared" si="4"/>
        <v>546</v>
      </c>
      <c r="J730" s="69">
        <f t="shared" si="5"/>
        <v>551.2</v>
      </c>
      <c r="K730" s="69">
        <f t="shared" si="6"/>
        <v>556.4</v>
      </c>
      <c r="L730" s="69">
        <f t="array" ref="L730">D730*1.08</f>
        <v>561.6</v>
      </c>
      <c r="M730" s="69">
        <f t="shared" si="7"/>
        <v>566.8</v>
      </c>
      <c r="N730" s="69">
        <f t="array" ref="N730">D730*1.1</f>
        <v>572</v>
      </c>
      <c r="O730" s="69">
        <f t="shared" si="8"/>
        <v>577.2</v>
      </c>
      <c r="P730" s="69">
        <f t="shared" si="9"/>
        <v>582.4</v>
      </c>
      <c r="Q730" s="69">
        <f t="shared" si="10"/>
        <v>587.6</v>
      </c>
      <c r="R730" s="69">
        <f t="shared" si="11"/>
        <v>592.8</v>
      </c>
      <c r="S730" s="69">
        <f t="shared" si="12"/>
        <v>598</v>
      </c>
      <c r="T730" s="69">
        <f t="shared" si="13"/>
        <v>603.2</v>
      </c>
      <c r="U730" s="69">
        <f t="shared" si="14"/>
        <v>608.4</v>
      </c>
      <c r="V730" s="69">
        <f t="shared" si="15"/>
        <v>613.6</v>
      </c>
      <c r="W730" s="69">
        <f t="shared" si="16"/>
        <v>618.8</v>
      </c>
      <c r="X730" s="69">
        <f t="shared" si="17"/>
        <v>624</v>
      </c>
      <c r="Y730" s="69">
        <f t="shared" si="18"/>
        <v>629.2</v>
      </c>
      <c r="Z730" s="69">
        <f t="shared" si="19"/>
        <v>634.4</v>
      </c>
      <c r="AA730" s="69">
        <f t="shared" si="20"/>
        <v>639.6</v>
      </c>
      <c r="AB730" s="69">
        <f t="shared" si="21"/>
        <v>644.8</v>
      </c>
      <c r="AC730" s="69">
        <f t="shared" si="22"/>
        <v>650</v>
      </c>
      <c r="AD730" s="69">
        <f t="shared" si="23"/>
        <v>655.2</v>
      </c>
      <c r="AE730" s="69">
        <f t="shared" si="24"/>
        <v>660.4</v>
      </c>
      <c r="AF730" s="69">
        <f t="shared" si="25"/>
        <v>665.6</v>
      </c>
      <c r="AG730" s="69">
        <f t="shared" si="26"/>
        <v>670.8</v>
      </c>
      <c r="AH730" s="69">
        <f t="shared" si="27"/>
        <v>676</v>
      </c>
    </row>
    <row r="731">
      <c r="B731" s="116" t="s">
        <v>1376</v>
      </c>
      <c r="C731" s="116" t="s">
        <v>1377</v>
      </c>
      <c r="D731" s="32">
        <v>520.0</v>
      </c>
      <c r="E731" s="62">
        <f t="shared" si="28"/>
        <v>525.2</v>
      </c>
      <c r="F731" s="68">
        <f t="shared" si="1"/>
        <v>530.4</v>
      </c>
      <c r="G731" s="68">
        <f t="shared" si="2"/>
        <v>535.6</v>
      </c>
      <c r="H731" s="69">
        <f t="shared" si="3"/>
        <v>540.8</v>
      </c>
      <c r="I731" s="69">
        <f t="shared" si="4"/>
        <v>546</v>
      </c>
      <c r="J731" s="69">
        <f t="shared" si="5"/>
        <v>551.2</v>
      </c>
      <c r="K731" s="69">
        <f t="shared" si="6"/>
        <v>556.4</v>
      </c>
      <c r="L731" s="69">
        <f t="array" ref="L731">D731*1.08</f>
        <v>561.6</v>
      </c>
      <c r="M731" s="69">
        <f t="shared" si="7"/>
        <v>566.8</v>
      </c>
      <c r="N731" s="69">
        <f t="array" ref="N731">D731*1.1</f>
        <v>572</v>
      </c>
      <c r="O731" s="69">
        <f t="shared" si="8"/>
        <v>577.2</v>
      </c>
      <c r="P731" s="69">
        <f t="shared" si="9"/>
        <v>582.4</v>
      </c>
      <c r="Q731" s="69">
        <f t="shared" si="10"/>
        <v>587.6</v>
      </c>
      <c r="R731" s="69">
        <f t="shared" si="11"/>
        <v>592.8</v>
      </c>
      <c r="S731" s="69">
        <f t="shared" si="12"/>
        <v>598</v>
      </c>
      <c r="T731" s="69">
        <f t="shared" si="13"/>
        <v>603.2</v>
      </c>
      <c r="U731" s="69">
        <f t="shared" si="14"/>
        <v>608.4</v>
      </c>
      <c r="V731" s="69">
        <f t="shared" si="15"/>
        <v>613.6</v>
      </c>
      <c r="W731" s="69">
        <f t="shared" si="16"/>
        <v>618.8</v>
      </c>
      <c r="X731" s="69">
        <f t="shared" si="17"/>
        <v>624</v>
      </c>
      <c r="Y731" s="69">
        <f t="shared" si="18"/>
        <v>629.2</v>
      </c>
      <c r="Z731" s="69">
        <f t="shared" si="19"/>
        <v>634.4</v>
      </c>
      <c r="AA731" s="69">
        <f t="shared" si="20"/>
        <v>639.6</v>
      </c>
      <c r="AB731" s="69">
        <f t="shared" si="21"/>
        <v>644.8</v>
      </c>
      <c r="AC731" s="69">
        <f t="shared" si="22"/>
        <v>650</v>
      </c>
      <c r="AD731" s="69">
        <f t="shared" si="23"/>
        <v>655.2</v>
      </c>
      <c r="AE731" s="69">
        <f t="shared" si="24"/>
        <v>660.4</v>
      </c>
      <c r="AF731" s="69">
        <f t="shared" si="25"/>
        <v>665.6</v>
      </c>
      <c r="AG731" s="69">
        <f t="shared" si="26"/>
        <v>670.8</v>
      </c>
      <c r="AH731" s="69">
        <f t="shared" si="27"/>
        <v>676</v>
      </c>
    </row>
    <row r="732">
      <c r="B732" s="116" t="s">
        <v>1378</v>
      </c>
      <c r="C732" s="116" t="s">
        <v>1379</v>
      </c>
      <c r="D732" s="32">
        <v>520.0</v>
      </c>
      <c r="E732" s="62">
        <f t="shared" si="28"/>
        <v>525.2</v>
      </c>
      <c r="F732" s="68">
        <f t="shared" si="1"/>
        <v>530.4</v>
      </c>
      <c r="G732" s="68">
        <f t="shared" si="2"/>
        <v>535.6</v>
      </c>
      <c r="H732" s="69">
        <f t="shared" si="3"/>
        <v>540.8</v>
      </c>
      <c r="I732" s="69">
        <f t="shared" si="4"/>
        <v>546</v>
      </c>
      <c r="J732" s="69">
        <f t="shared" si="5"/>
        <v>551.2</v>
      </c>
      <c r="K732" s="69">
        <f t="shared" si="6"/>
        <v>556.4</v>
      </c>
      <c r="L732" s="69">
        <f t="array" ref="L732">D732*1.08</f>
        <v>561.6</v>
      </c>
      <c r="M732" s="69">
        <f t="shared" si="7"/>
        <v>566.8</v>
      </c>
      <c r="N732" s="69">
        <f t="array" ref="N732">D732*1.1</f>
        <v>572</v>
      </c>
      <c r="O732" s="69">
        <f t="shared" si="8"/>
        <v>577.2</v>
      </c>
      <c r="P732" s="69">
        <f t="shared" si="9"/>
        <v>582.4</v>
      </c>
      <c r="Q732" s="69">
        <f t="shared" si="10"/>
        <v>587.6</v>
      </c>
      <c r="R732" s="69">
        <f t="shared" si="11"/>
        <v>592.8</v>
      </c>
      <c r="S732" s="69">
        <f t="shared" si="12"/>
        <v>598</v>
      </c>
      <c r="T732" s="69">
        <f t="shared" si="13"/>
        <v>603.2</v>
      </c>
      <c r="U732" s="69">
        <f t="shared" si="14"/>
        <v>608.4</v>
      </c>
      <c r="V732" s="69">
        <f t="shared" si="15"/>
        <v>613.6</v>
      </c>
      <c r="W732" s="69">
        <f t="shared" si="16"/>
        <v>618.8</v>
      </c>
      <c r="X732" s="69">
        <f t="shared" si="17"/>
        <v>624</v>
      </c>
      <c r="Y732" s="69">
        <f t="shared" si="18"/>
        <v>629.2</v>
      </c>
      <c r="Z732" s="69">
        <f t="shared" si="19"/>
        <v>634.4</v>
      </c>
      <c r="AA732" s="69">
        <f t="shared" si="20"/>
        <v>639.6</v>
      </c>
      <c r="AB732" s="69">
        <f t="shared" si="21"/>
        <v>644.8</v>
      </c>
      <c r="AC732" s="69">
        <f t="shared" si="22"/>
        <v>650</v>
      </c>
      <c r="AD732" s="69">
        <f t="shared" si="23"/>
        <v>655.2</v>
      </c>
      <c r="AE732" s="69">
        <f t="shared" si="24"/>
        <v>660.4</v>
      </c>
      <c r="AF732" s="69">
        <f t="shared" si="25"/>
        <v>665.6</v>
      </c>
      <c r="AG732" s="69">
        <f t="shared" si="26"/>
        <v>670.8</v>
      </c>
      <c r="AH732" s="69">
        <f t="shared" si="27"/>
        <v>676</v>
      </c>
    </row>
    <row r="733">
      <c r="B733" s="116" t="s">
        <v>1380</v>
      </c>
      <c r="C733" s="116" t="s">
        <v>1381</v>
      </c>
      <c r="D733" s="32">
        <v>470.0</v>
      </c>
      <c r="E733" s="62">
        <f t="shared" si="28"/>
        <v>474.7</v>
      </c>
      <c r="F733" s="68">
        <f t="shared" si="1"/>
        <v>479.4</v>
      </c>
      <c r="G733" s="68">
        <f t="shared" si="2"/>
        <v>484.1</v>
      </c>
      <c r="H733" s="69">
        <f t="shared" si="3"/>
        <v>488.8</v>
      </c>
      <c r="I733" s="69">
        <f t="shared" si="4"/>
        <v>493.5</v>
      </c>
      <c r="J733" s="69">
        <f t="shared" si="5"/>
        <v>498.2</v>
      </c>
      <c r="K733" s="69">
        <f t="shared" si="6"/>
        <v>502.9</v>
      </c>
      <c r="L733" s="69">
        <f t="array" ref="L733">D733*1.08</f>
        <v>507.6</v>
      </c>
      <c r="M733" s="69">
        <f t="shared" si="7"/>
        <v>512.3</v>
      </c>
      <c r="N733" s="69">
        <f t="array" ref="N733">D733*1.1</f>
        <v>517</v>
      </c>
      <c r="O733" s="69">
        <f t="shared" si="8"/>
        <v>521.7</v>
      </c>
      <c r="P733" s="69">
        <f t="shared" si="9"/>
        <v>526.4</v>
      </c>
      <c r="Q733" s="69">
        <f t="shared" si="10"/>
        <v>531.1</v>
      </c>
      <c r="R733" s="69">
        <f t="shared" si="11"/>
        <v>535.8</v>
      </c>
      <c r="S733" s="69">
        <f t="shared" si="12"/>
        <v>540.5</v>
      </c>
      <c r="T733" s="69">
        <f t="shared" si="13"/>
        <v>545.2</v>
      </c>
      <c r="U733" s="69">
        <f t="shared" si="14"/>
        <v>549.9</v>
      </c>
      <c r="V733" s="69">
        <f t="shared" si="15"/>
        <v>554.6</v>
      </c>
      <c r="W733" s="69">
        <f t="shared" si="16"/>
        <v>559.3</v>
      </c>
      <c r="X733" s="69">
        <f t="shared" si="17"/>
        <v>564</v>
      </c>
      <c r="Y733" s="69">
        <f t="shared" si="18"/>
        <v>568.7</v>
      </c>
      <c r="Z733" s="69">
        <f t="shared" si="19"/>
        <v>573.4</v>
      </c>
      <c r="AA733" s="69">
        <f t="shared" si="20"/>
        <v>578.1</v>
      </c>
      <c r="AB733" s="69">
        <f t="shared" si="21"/>
        <v>582.8</v>
      </c>
      <c r="AC733" s="69">
        <f t="shared" si="22"/>
        <v>587.5</v>
      </c>
      <c r="AD733" s="69">
        <f t="shared" si="23"/>
        <v>592.2</v>
      </c>
      <c r="AE733" s="69">
        <f t="shared" si="24"/>
        <v>596.9</v>
      </c>
      <c r="AF733" s="69">
        <f t="shared" si="25"/>
        <v>601.6</v>
      </c>
      <c r="AG733" s="69">
        <f t="shared" si="26"/>
        <v>606.3</v>
      </c>
      <c r="AH733" s="69">
        <f t="shared" si="27"/>
        <v>611</v>
      </c>
    </row>
    <row r="734">
      <c r="B734" s="116" t="s">
        <v>1382</v>
      </c>
      <c r="C734" s="116" t="s">
        <v>1383</v>
      </c>
      <c r="D734" s="32">
        <v>470.0</v>
      </c>
      <c r="E734" s="62">
        <f t="shared" si="28"/>
        <v>474.7</v>
      </c>
      <c r="F734" s="68">
        <f t="shared" si="1"/>
        <v>479.4</v>
      </c>
      <c r="G734" s="68">
        <f t="shared" si="2"/>
        <v>484.1</v>
      </c>
      <c r="H734" s="69">
        <f t="shared" si="3"/>
        <v>488.8</v>
      </c>
      <c r="I734" s="69">
        <f t="shared" si="4"/>
        <v>493.5</v>
      </c>
      <c r="J734" s="69">
        <f t="shared" si="5"/>
        <v>498.2</v>
      </c>
      <c r="K734" s="69">
        <f t="shared" si="6"/>
        <v>502.9</v>
      </c>
      <c r="L734" s="69">
        <f t="array" ref="L734">D734*1.08</f>
        <v>507.6</v>
      </c>
      <c r="M734" s="69">
        <f t="shared" si="7"/>
        <v>512.3</v>
      </c>
      <c r="N734" s="69">
        <f t="array" ref="N734">D734*1.1</f>
        <v>517</v>
      </c>
      <c r="O734" s="69">
        <f t="shared" si="8"/>
        <v>521.7</v>
      </c>
      <c r="P734" s="69">
        <f t="shared" si="9"/>
        <v>526.4</v>
      </c>
      <c r="Q734" s="69">
        <f t="shared" si="10"/>
        <v>531.1</v>
      </c>
      <c r="R734" s="69">
        <f t="shared" si="11"/>
        <v>535.8</v>
      </c>
      <c r="S734" s="69">
        <f t="shared" si="12"/>
        <v>540.5</v>
      </c>
      <c r="T734" s="69">
        <f t="shared" si="13"/>
        <v>545.2</v>
      </c>
      <c r="U734" s="69">
        <f t="shared" si="14"/>
        <v>549.9</v>
      </c>
      <c r="V734" s="69">
        <f t="shared" si="15"/>
        <v>554.6</v>
      </c>
      <c r="W734" s="69">
        <f t="shared" si="16"/>
        <v>559.3</v>
      </c>
      <c r="X734" s="69">
        <f t="shared" si="17"/>
        <v>564</v>
      </c>
      <c r="Y734" s="69">
        <f t="shared" si="18"/>
        <v>568.7</v>
      </c>
      <c r="Z734" s="69">
        <f t="shared" si="19"/>
        <v>573.4</v>
      </c>
      <c r="AA734" s="69">
        <f t="shared" si="20"/>
        <v>578.1</v>
      </c>
      <c r="AB734" s="69">
        <f t="shared" si="21"/>
        <v>582.8</v>
      </c>
      <c r="AC734" s="69">
        <f t="shared" si="22"/>
        <v>587.5</v>
      </c>
      <c r="AD734" s="69">
        <f t="shared" si="23"/>
        <v>592.2</v>
      </c>
      <c r="AE734" s="69">
        <f t="shared" si="24"/>
        <v>596.9</v>
      </c>
      <c r="AF734" s="69">
        <f t="shared" si="25"/>
        <v>601.6</v>
      </c>
      <c r="AG734" s="69">
        <f t="shared" si="26"/>
        <v>606.3</v>
      </c>
      <c r="AH734" s="69">
        <f t="shared" si="27"/>
        <v>611</v>
      </c>
    </row>
    <row r="735">
      <c r="B735" s="116"/>
      <c r="C735" s="116" t="s">
        <v>1384</v>
      </c>
      <c r="D735" s="32">
        <v>0.0</v>
      </c>
      <c r="E735" s="62">
        <f t="shared" si="28"/>
        <v>0</v>
      </c>
      <c r="F735" s="68">
        <f t="shared" si="1"/>
        <v>0</v>
      </c>
      <c r="G735" s="68">
        <f t="shared" si="2"/>
        <v>0</v>
      </c>
      <c r="H735" s="69">
        <f t="shared" si="3"/>
        <v>0</v>
      </c>
      <c r="I735" s="69">
        <f t="shared" si="4"/>
        <v>0</v>
      </c>
      <c r="J735" s="69">
        <f t="shared" si="5"/>
        <v>0</v>
      </c>
      <c r="K735" s="69">
        <f t="shared" si="6"/>
        <v>0</v>
      </c>
      <c r="L735" s="69">
        <f t="array" ref="L735">D735*1.08</f>
        <v>0</v>
      </c>
      <c r="M735" s="69">
        <f t="shared" si="7"/>
        <v>0</v>
      </c>
      <c r="N735" s="69">
        <f t="array" ref="N735">D735*1.1</f>
        <v>0</v>
      </c>
      <c r="O735" s="69">
        <f t="shared" si="8"/>
        <v>0</v>
      </c>
      <c r="P735" s="69">
        <f t="shared" si="9"/>
        <v>0</v>
      </c>
      <c r="Q735" s="69">
        <f t="shared" si="10"/>
        <v>0</v>
      </c>
      <c r="R735" s="69">
        <f t="shared" si="11"/>
        <v>0</v>
      </c>
      <c r="S735" s="69">
        <f t="shared" si="12"/>
        <v>0</v>
      </c>
      <c r="T735" s="69">
        <f t="shared" si="13"/>
        <v>0</v>
      </c>
      <c r="U735" s="69">
        <f t="shared" si="14"/>
        <v>0</v>
      </c>
      <c r="V735" s="69">
        <f t="shared" si="15"/>
        <v>0</v>
      </c>
      <c r="W735" s="69">
        <f t="shared" si="16"/>
        <v>0</v>
      </c>
      <c r="X735" s="69">
        <f t="shared" si="17"/>
        <v>0</v>
      </c>
      <c r="Y735" s="69">
        <f t="shared" si="18"/>
        <v>0</v>
      </c>
      <c r="Z735" s="69">
        <f t="shared" si="19"/>
        <v>0</v>
      </c>
      <c r="AA735" s="69">
        <f t="shared" si="20"/>
        <v>0</v>
      </c>
      <c r="AB735" s="69">
        <f t="shared" si="21"/>
        <v>0</v>
      </c>
      <c r="AC735" s="69">
        <f t="shared" si="22"/>
        <v>0</v>
      </c>
      <c r="AD735" s="69">
        <f t="shared" si="23"/>
        <v>0</v>
      </c>
      <c r="AE735" s="69">
        <f t="shared" si="24"/>
        <v>0</v>
      </c>
      <c r="AF735" s="69">
        <f t="shared" si="25"/>
        <v>0</v>
      </c>
      <c r="AG735" s="69">
        <f t="shared" si="26"/>
        <v>0</v>
      </c>
      <c r="AH735" s="69">
        <f t="shared" si="27"/>
        <v>0</v>
      </c>
    </row>
    <row r="736">
      <c r="B736" s="116" t="s">
        <v>1385</v>
      </c>
      <c r="C736" s="116" t="s">
        <v>1386</v>
      </c>
      <c r="D736" s="32">
        <v>520.0</v>
      </c>
      <c r="E736" s="62">
        <f t="shared" si="28"/>
        <v>525.2</v>
      </c>
      <c r="F736" s="68">
        <f t="shared" si="1"/>
        <v>530.4</v>
      </c>
      <c r="G736" s="68">
        <f t="shared" si="2"/>
        <v>535.6</v>
      </c>
      <c r="H736" s="69">
        <f t="shared" si="3"/>
        <v>540.8</v>
      </c>
      <c r="I736" s="69">
        <f t="shared" si="4"/>
        <v>546</v>
      </c>
      <c r="J736" s="69">
        <f t="shared" si="5"/>
        <v>551.2</v>
      </c>
      <c r="K736" s="69">
        <f t="shared" si="6"/>
        <v>556.4</v>
      </c>
      <c r="L736" s="69">
        <f t="array" ref="L736">D736*1.08</f>
        <v>561.6</v>
      </c>
      <c r="M736" s="69">
        <f t="shared" si="7"/>
        <v>566.8</v>
      </c>
      <c r="N736" s="69">
        <f t="array" ref="N736">D736*1.1</f>
        <v>572</v>
      </c>
      <c r="O736" s="69">
        <f t="shared" si="8"/>
        <v>577.2</v>
      </c>
      <c r="P736" s="69">
        <f t="shared" si="9"/>
        <v>582.4</v>
      </c>
      <c r="Q736" s="69">
        <f t="shared" si="10"/>
        <v>587.6</v>
      </c>
      <c r="R736" s="69">
        <f t="shared" si="11"/>
        <v>592.8</v>
      </c>
      <c r="S736" s="69">
        <f t="shared" si="12"/>
        <v>598</v>
      </c>
      <c r="T736" s="69">
        <f t="shared" si="13"/>
        <v>603.2</v>
      </c>
      <c r="U736" s="69">
        <f t="shared" si="14"/>
        <v>608.4</v>
      </c>
      <c r="V736" s="69">
        <f t="shared" si="15"/>
        <v>613.6</v>
      </c>
      <c r="W736" s="69">
        <f t="shared" si="16"/>
        <v>618.8</v>
      </c>
      <c r="X736" s="69">
        <f t="shared" si="17"/>
        <v>624</v>
      </c>
      <c r="Y736" s="69">
        <f t="shared" si="18"/>
        <v>629.2</v>
      </c>
      <c r="Z736" s="69">
        <f t="shared" si="19"/>
        <v>634.4</v>
      </c>
      <c r="AA736" s="69">
        <f t="shared" si="20"/>
        <v>639.6</v>
      </c>
      <c r="AB736" s="69">
        <f t="shared" si="21"/>
        <v>644.8</v>
      </c>
      <c r="AC736" s="69">
        <f t="shared" si="22"/>
        <v>650</v>
      </c>
      <c r="AD736" s="69">
        <f t="shared" si="23"/>
        <v>655.2</v>
      </c>
      <c r="AE736" s="69">
        <f t="shared" si="24"/>
        <v>660.4</v>
      </c>
      <c r="AF736" s="69">
        <f t="shared" si="25"/>
        <v>665.6</v>
      </c>
      <c r="AG736" s="69">
        <f t="shared" si="26"/>
        <v>670.8</v>
      </c>
      <c r="AH736" s="69">
        <f t="shared" si="27"/>
        <v>676</v>
      </c>
    </row>
    <row r="737">
      <c r="B737" s="116" t="s">
        <v>1387</v>
      </c>
      <c r="C737" s="116" t="s">
        <v>1388</v>
      </c>
      <c r="D737" s="32">
        <v>520.0</v>
      </c>
      <c r="E737" s="62">
        <f t="shared" si="28"/>
        <v>525.2</v>
      </c>
      <c r="F737" s="68">
        <f t="shared" si="1"/>
        <v>530.4</v>
      </c>
      <c r="G737" s="68">
        <f t="shared" si="2"/>
        <v>535.6</v>
      </c>
      <c r="H737" s="69">
        <f t="shared" si="3"/>
        <v>540.8</v>
      </c>
      <c r="I737" s="69">
        <f t="shared" si="4"/>
        <v>546</v>
      </c>
      <c r="J737" s="69">
        <f t="shared" si="5"/>
        <v>551.2</v>
      </c>
      <c r="K737" s="69">
        <f t="shared" si="6"/>
        <v>556.4</v>
      </c>
      <c r="L737" s="69">
        <f t="array" ref="L737">D737*1.08</f>
        <v>561.6</v>
      </c>
      <c r="M737" s="69">
        <f t="shared" si="7"/>
        <v>566.8</v>
      </c>
      <c r="N737" s="69">
        <f t="array" ref="N737">D737*1.1</f>
        <v>572</v>
      </c>
      <c r="O737" s="69">
        <f t="shared" si="8"/>
        <v>577.2</v>
      </c>
      <c r="P737" s="69">
        <f t="shared" si="9"/>
        <v>582.4</v>
      </c>
      <c r="Q737" s="69">
        <f t="shared" si="10"/>
        <v>587.6</v>
      </c>
      <c r="R737" s="69">
        <f t="shared" si="11"/>
        <v>592.8</v>
      </c>
      <c r="S737" s="69">
        <f t="shared" si="12"/>
        <v>598</v>
      </c>
      <c r="T737" s="69">
        <f t="shared" si="13"/>
        <v>603.2</v>
      </c>
      <c r="U737" s="69">
        <f t="shared" si="14"/>
        <v>608.4</v>
      </c>
      <c r="V737" s="69">
        <f t="shared" si="15"/>
        <v>613.6</v>
      </c>
      <c r="W737" s="69">
        <f t="shared" si="16"/>
        <v>618.8</v>
      </c>
      <c r="X737" s="69">
        <f t="shared" si="17"/>
        <v>624</v>
      </c>
      <c r="Y737" s="69">
        <f t="shared" si="18"/>
        <v>629.2</v>
      </c>
      <c r="Z737" s="69">
        <f t="shared" si="19"/>
        <v>634.4</v>
      </c>
      <c r="AA737" s="69">
        <f t="shared" si="20"/>
        <v>639.6</v>
      </c>
      <c r="AB737" s="69">
        <f t="shared" si="21"/>
        <v>644.8</v>
      </c>
      <c r="AC737" s="69">
        <f t="shared" si="22"/>
        <v>650</v>
      </c>
      <c r="AD737" s="69">
        <f t="shared" si="23"/>
        <v>655.2</v>
      </c>
      <c r="AE737" s="69">
        <f t="shared" si="24"/>
        <v>660.4</v>
      </c>
      <c r="AF737" s="69">
        <f t="shared" si="25"/>
        <v>665.6</v>
      </c>
      <c r="AG737" s="69">
        <f t="shared" si="26"/>
        <v>670.8</v>
      </c>
      <c r="AH737" s="69">
        <f t="shared" si="27"/>
        <v>676</v>
      </c>
    </row>
    <row r="738">
      <c r="B738" s="116" t="s">
        <v>1389</v>
      </c>
      <c r="C738" s="116" t="s">
        <v>1390</v>
      </c>
      <c r="D738" s="32">
        <v>520.0</v>
      </c>
      <c r="E738" s="62">
        <f t="shared" si="28"/>
        <v>525.2</v>
      </c>
      <c r="F738" s="68">
        <f t="shared" si="1"/>
        <v>530.4</v>
      </c>
      <c r="G738" s="68">
        <f t="shared" si="2"/>
        <v>535.6</v>
      </c>
      <c r="H738" s="69">
        <f t="shared" si="3"/>
        <v>540.8</v>
      </c>
      <c r="I738" s="69">
        <f t="shared" si="4"/>
        <v>546</v>
      </c>
      <c r="J738" s="69">
        <f t="shared" si="5"/>
        <v>551.2</v>
      </c>
      <c r="K738" s="69">
        <f t="shared" si="6"/>
        <v>556.4</v>
      </c>
      <c r="L738" s="69">
        <f t="array" ref="L738">D738*1.08</f>
        <v>561.6</v>
      </c>
      <c r="M738" s="69">
        <f t="shared" si="7"/>
        <v>566.8</v>
      </c>
      <c r="N738" s="69">
        <f t="array" ref="N738">D738*1.1</f>
        <v>572</v>
      </c>
      <c r="O738" s="69">
        <f t="shared" si="8"/>
        <v>577.2</v>
      </c>
      <c r="P738" s="69">
        <f t="shared" si="9"/>
        <v>582.4</v>
      </c>
      <c r="Q738" s="69">
        <f t="shared" si="10"/>
        <v>587.6</v>
      </c>
      <c r="R738" s="69">
        <f t="shared" si="11"/>
        <v>592.8</v>
      </c>
      <c r="S738" s="69">
        <f t="shared" si="12"/>
        <v>598</v>
      </c>
      <c r="T738" s="69">
        <f t="shared" si="13"/>
        <v>603.2</v>
      </c>
      <c r="U738" s="69">
        <f t="shared" si="14"/>
        <v>608.4</v>
      </c>
      <c r="V738" s="69">
        <f t="shared" si="15"/>
        <v>613.6</v>
      </c>
      <c r="W738" s="69">
        <f t="shared" si="16"/>
        <v>618.8</v>
      </c>
      <c r="X738" s="69">
        <f t="shared" si="17"/>
        <v>624</v>
      </c>
      <c r="Y738" s="69">
        <f t="shared" si="18"/>
        <v>629.2</v>
      </c>
      <c r="Z738" s="69">
        <f t="shared" si="19"/>
        <v>634.4</v>
      </c>
      <c r="AA738" s="69">
        <f t="shared" si="20"/>
        <v>639.6</v>
      </c>
      <c r="AB738" s="69">
        <f t="shared" si="21"/>
        <v>644.8</v>
      </c>
      <c r="AC738" s="69">
        <f t="shared" si="22"/>
        <v>650</v>
      </c>
      <c r="AD738" s="69">
        <f t="shared" si="23"/>
        <v>655.2</v>
      </c>
      <c r="AE738" s="69">
        <f t="shared" si="24"/>
        <v>660.4</v>
      </c>
      <c r="AF738" s="69">
        <f t="shared" si="25"/>
        <v>665.6</v>
      </c>
      <c r="AG738" s="69">
        <f t="shared" si="26"/>
        <v>670.8</v>
      </c>
      <c r="AH738" s="69">
        <f t="shared" si="27"/>
        <v>676</v>
      </c>
    </row>
    <row r="739">
      <c r="B739" s="116" t="s">
        <v>1391</v>
      </c>
      <c r="C739" s="116" t="s">
        <v>1392</v>
      </c>
      <c r="D739" s="32">
        <v>520.0</v>
      </c>
      <c r="E739" s="62">
        <f t="shared" si="28"/>
        <v>525.2</v>
      </c>
      <c r="F739" s="68">
        <f t="shared" si="1"/>
        <v>530.4</v>
      </c>
      <c r="G739" s="68">
        <f t="shared" si="2"/>
        <v>535.6</v>
      </c>
      <c r="H739" s="69">
        <f t="shared" si="3"/>
        <v>540.8</v>
      </c>
      <c r="I739" s="69">
        <f t="shared" si="4"/>
        <v>546</v>
      </c>
      <c r="J739" s="69">
        <f t="shared" si="5"/>
        <v>551.2</v>
      </c>
      <c r="K739" s="69">
        <f t="shared" si="6"/>
        <v>556.4</v>
      </c>
      <c r="L739" s="69">
        <f t="array" ref="L739">D739*1.08</f>
        <v>561.6</v>
      </c>
      <c r="M739" s="69">
        <f t="shared" si="7"/>
        <v>566.8</v>
      </c>
      <c r="N739" s="69">
        <f t="array" ref="N739">D739*1.1</f>
        <v>572</v>
      </c>
      <c r="O739" s="69">
        <f t="shared" si="8"/>
        <v>577.2</v>
      </c>
      <c r="P739" s="69">
        <f t="shared" si="9"/>
        <v>582.4</v>
      </c>
      <c r="Q739" s="69">
        <f t="shared" si="10"/>
        <v>587.6</v>
      </c>
      <c r="R739" s="69">
        <f t="shared" si="11"/>
        <v>592.8</v>
      </c>
      <c r="S739" s="69">
        <f t="shared" si="12"/>
        <v>598</v>
      </c>
      <c r="T739" s="69">
        <f t="shared" si="13"/>
        <v>603.2</v>
      </c>
      <c r="U739" s="69">
        <f t="shared" si="14"/>
        <v>608.4</v>
      </c>
      <c r="V739" s="69">
        <f t="shared" si="15"/>
        <v>613.6</v>
      </c>
      <c r="W739" s="69">
        <f t="shared" si="16"/>
        <v>618.8</v>
      </c>
      <c r="X739" s="69">
        <f t="shared" si="17"/>
        <v>624</v>
      </c>
      <c r="Y739" s="69">
        <f t="shared" si="18"/>
        <v>629.2</v>
      </c>
      <c r="Z739" s="69">
        <f t="shared" si="19"/>
        <v>634.4</v>
      </c>
      <c r="AA739" s="69">
        <f t="shared" si="20"/>
        <v>639.6</v>
      </c>
      <c r="AB739" s="69">
        <f t="shared" si="21"/>
        <v>644.8</v>
      </c>
      <c r="AC739" s="69">
        <f t="shared" si="22"/>
        <v>650</v>
      </c>
      <c r="AD739" s="69">
        <f t="shared" si="23"/>
        <v>655.2</v>
      </c>
      <c r="AE739" s="69">
        <f t="shared" si="24"/>
        <v>660.4</v>
      </c>
      <c r="AF739" s="69">
        <f t="shared" si="25"/>
        <v>665.6</v>
      </c>
      <c r="AG739" s="69">
        <f t="shared" si="26"/>
        <v>670.8</v>
      </c>
      <c r="AH739" s="69">
        <f t="shared" si="27"/>
        <v>676</v>
      </c>
    </row>
    <row r="740">
      <c r="B740" s="116" t="s">
        <v>1393</v>
      </c>
      <c r="C740" s="116" t="s">
        <v>1394</v>
      </c>
      <c r="D740" s="32">
        <v>600.0</v>
      </c>
      <c r="E740" s="62">
        <f t="shared" si="28"/>
        <v>606</v>
      </c>
      <c r="F740" s="68">
        <f t="shared" si="1"/>
        <v>612</v>
      </c>
      <c r="G740" s="68">
        <f t="shared" si="2"/>
        <v>618</v>
      </c>
      <c r="H740" s="69">
        <f t="shared" si="3"/>
        <v>624</v>
      </c>
      <c r="I740" s="69">
        <f t="shared" si="4"/>
        <v>630</v>
      </c>
      <c r="J740" s="69">
        <f t="shared" si="5"/>
        <v>636</v>
      </c>
      <c r="K740" s="69">
        <f t="shared" si="6"/>
        <v>642</v>
      </c>
      <c r="L740" s="69">
        <f t="array" ref="L740">D740*1.08</f>
        <v>648</v>
      </c>
      <c r="M740" s="69">
        <f t="shared" si="7"/>
        <v>654</v>
      </c>
      <c r="N740" s="69">
        <f t="array" ref="N740">D740*1.1</f>
        <v>660</v>
      </c>
      <c r="O740" s="69">
        <f t="shared" si="8"/>
        <v>666</v>
      </c>
      <c r="P740" s="69">
        <f t="shared" si="9"/>
        <v>672</v>
      </c>
      <c r="Q740" s="69">
        <f t="shared" si="10"/>
        <v>678</v>
      </c>
      <c r="R740" s="69">
        <f t="shared" si="11"/>
        <v>684</v>
      </c>
      <c r="S740" s="69">
        <f t="shared" si="12"/>
        <v>690</v>
      </c>
      <c r="T740" s="69">
        <f t="shared" si="13"/>
        <v>696</v>
      </c>
      <c r="U740" s="69">
        <f t="shared" si="14"/>
        <v>702</v>
      </c>
      <c r="V740" s="69">
        <f t="shared" si="15"/>
        <v>708</v>
      </c>
      <c r="W740" s="69">
        <f t="shared" si="16"/>
        <v>714</v>
      </c>
      <c r="X740" s="69">
        <f t="shared" si="17"/>
        <v>720</v>
      </c>
      <c r="Y740" s="69">
        <f t="shared" si="18"/>
        <v>726</v>
      </c>
      <c r="Z740" s="69">
        <f t="shared" si="19"/>
        <v>732</v>
      </c>
      <c r="AA740" s="69">
        <f t="shared" si="20"/>
        <v>738</v>
      </c>
      <c r="AB740" s="69">
        <f t="shared" si="21"/>
        <v>744</v>
      </c>
      <c r="AC740" s="69">
        <f t="shared" si="22"/>
        <v>750</v>
      </c>
      <c r="AD740" s="69">
        <f t="shared" si="23"/>
        <v>756</v>
      </c>
      <c r="AE740" s="69">
        <f t="shared" si="24"/>
        <v>762</v>
      </c>
      <c r="AF740" s="69">
        <f t="shared" si="25"/>
        <v>768</v>
      </c>
      <c r="AG740" s="69">
        <f t="shared" si="26"/>
        <v>774</v>
      </c>
      <c r="AH740" s="69">
        <f t="shared" si="27"/>
        <v>780</v>
      </c>
    </row>
    <row r="741">
      <c r="B741" s="116" t="s">
        <v>1395</v>
      </c>
      <c r="C741" s="116" t="s">
        <v>1396</v>
      </c>
      <c r="D741" s="32">
        <v>600.0</v>
      </c>
      <c r="E741" s="62">
        <f t="shared" si="28"/>
        <v>606</v>
      </c>
      <c r="F741" s="68">
        <f t="shared" si="1"/>
        <v>612</v>
      </c>
      <c r="G741" s="68">
        <f t="shared" si="2"/>
        <v>618</v>
      </c>
      <c r="H741" s="69">
        <f t="shared" si="3"/>
        <v>624</v>
      </c>
      <c r="I741" s="69">
        <f t="shared" si="4"/>
        <v>630</v>
      </c>
      <c r="J741" s="69">
        <f t="shared" si="5"/>
        <v>636</v>
      </c>
      <c r="K741" s="69">
        <f t="shared" si="6"/>
        <v>642</v>
      </c>
      <c r="L741" s="69">
        <f t="array" ref="L741">D741*1.08</f>
        <v>648</v>
      </c>
      <c r="M741" s="69">
        <f t="shared" si="7"/>
        <v>654</v>
      </c>
      <c r="N741" s="69">
        <f t="array" ref="N741">D741*1.1</f>
        <v>660</v>
      </c>
      <c r="O741" s="69">
        <f t="shared" si="8"/>
        <v>666</v>
      </c>
      <c r="P741" s="69">
        <f t="shared" si="9"/>
        <v>672</v>
      </c>
      <c r="Q741" s="69">
        <f t="shared" si="10"/>
        <v>678</v>
      </c>
      <c r="R741" s="69">
        <f t="shared" si="11"/>
        <v>684</v>
      </c>
      <c r="S741" s="69">
        <f t="shared" si="12"/>
        <v>690</v>
      </c>
      <c r="T741" s="69">
        <f t="shared" si="13"/>
        <v>696</v>
      </c>
      <c r="U741" s="69">
        <f t="shared" si="14"/>
        <v>702</v>
      </c>
      <c r="V741" s="69">
        <f t="shared" si="15"/>
        <v>708</v>
      </c>
      <c r="W741" s="69">
        <f t="shared" si="16"/>
        <v>714</v>
      </c>
      <c r="X741" s="69">
        <f t="shared" si="17"/>
        <v>720</v>
      </c>
      <c r="Y741" s="69">
        <f t="shared" si="18"/>
        <v>726</v>
      </c>
      <c r="Z741" s="69">
        <f t="shared" si="19"/>
        <v>732</v>
      </c>
      <c r="AA741" s="69">
        <f t="shared" si="20"/>
        <v>738</v>
      </c>
      <c r="AB741" s="69">
        <f t="shared" si="21"/>
        <v>744</v>
      </c>
      <c r="AC741" s="69">
        <f t="shared" si="22"/>
        <v>750</v>
      </c>
      <c r="AD741" s="69">
        <f t="shared" si="23"/>
        <v>756</v>
      </c>
      <c r="AE741" s="69">
        <f t="shared" si="24"/>
        <v>762</v>
      </c>
      <c r="AF741" s="69">
        <f t="shared" si="25"/>
        <v>768</v>
      </c>
      <c r="AG741" s="69">
        <f t="shared" si="26"/>
        <v>774</v>
      </c>
      <c r="AH741" s="69">
        <f t="shared" si="27"/>
        <v>780</v>
      </c>
    </row>
    <row r="742">
      <c r="B742" s="116" t="s">
        <v>1397</v>
      </c>
      <c r="C742" s="116" t="s">
        <v>1398</v>
      </c>
      <c r="D742" s="32">
        <v>600.0</v>
      </c>
      <c r="E742" s="62">
        <f t="shared" si="28"/>
        <v>606</v>
      </c>
      <c r="F742" s="68">
        <f t="shared" si="1"/>
        <v>612</v>
      </c>
      <c r="G742" s="68">
        <f t="shared" si="2"/>
        <v>618</v>
      </c>
      <c r="H742" s="69">
        <f t="shared" si="3"/>
        <v>624</v>
      </c>
      <c r="I742" s="69">
        <f t="shared" si="4"/>
        <v>630</v>
      </c>
      <c r="J742" s="69">
        <f t="shared" si="5"/>
        <v>636</v>
      </c>
      <c r="K742" s="69">
        <f t="shared" si="6"/>
        <v>642</v>
      </c>
      <c r="L742" s="69">
        <f t="array" ref="L742">D742*1.08</f>
        <v>648</v>
      </c>
      <c r="M742" s="69">
        <f t="shared" si="7"/>
        <v>654</v>
      </c>
      <c r="N742" s="69">
        <f t="array" ref="N742">D742*1.1</f>
        <v>660</v>
      </c>
      <c r="O742" s="69">
        <f t="shared" si="8"/>
        <v>666</v>
      </c>
      <c r="P742" s="69">
        <f t="shared" si="9"/>
        <v>672</v>
      </c>
      <c r="Q742" s="69">
        <f t="shared" si="10"/>
        <v>678</v>
      </c>
      <c r="R742" s="69">
        <f t="shared" si="11"/>
        <v>684</v>
      </c>
      <c r="S742" s="69">
        <f t="shared" si="12"/>
        <v>690</v>
      </c>
      <c r="T742" s="69">
        <f t="shared" si="13"/>
        <v>696</v>
      </c>
      <c r="U742" s="69">
        <f t="shared" si="14"/>
        <v>702</v>
      </c>
      <c r="V742" s="69">
        <f t="shared" si="15"/>
        <v>708</v>
      </c>
      <c r="W742" s="69">
        <f t="shared" si="16"/>
        <v>714</v>
      </c>
      <c r="X742" s="69">
        <f t="shared" si="17"/>
        <v>720</v>
      </c>
      <c r="Y742" s="69">
        <f t="shared" si="18"/>
        <v>726</v>
      </c>
      <c r="Z742" s="69">
        <f t="shared" si="19"/>
        <v>732</v>
      </c>
      <c r="AA742" s="69">
        <f t="shared" si="20"/>
        <v>738</v>
      </c>
      <c r="AB742" s="69">
        <f t="shared" si="21"/>
        <v>744</v>
      </c>
      <c r="AC742" s="69">
        <f t="shared" si="22"/>
        <v>750</v>
      </c>
      <c r="AD742" s="69">
        <f t="shared" si="23"/>
        <v>756</v>
      </c>
      <c r="AE742" s="69">
        <f t="shared" si="24"/>
        <v>762</v>
      </c>
      <c r="AF742" s="69">
        <f t="shared" si="25"/>
        <v>768</v>
      </c>
      <c r="AG742" s="69">
        <f t="shared" si="26"/>
        <v>774</v>
      </c>
      <c r="AH742" s="69">
        <f t="shared" si="27"/>
        <v>780</v>
      </c>
    </row>
    <row r="743">
      <c r="B743" s="116" t="s">
        <v>1399</v>
      </c>
      <c r="C743" s="116" t="s">
        <v>1400</v>
      </c>
      <c r="D743" s="32">
        <v>600.0</v>
      </c>
      <c r="E743" s="62">
        <f t="shared" si="28"/>
        <v>606</v>
      </c>
      <c r="F743" s="68">
        <f t="shared" si="1"/>
        <v>612</v>
      </c>
      <c r="G743" s="68">
        <f t="shared" si="2"/>
        <v>618</v>
      </c>
      <c r="H743" s="69">
        <f t="shared" si="3"/>
        <v>624</v>
      </c>
      <c r="I743" s="69">
        <f t="shared" si="4"/>
        <v>630</v>
      </c>
      <c r="J743" s="69">
        <f t="shared" si="5"/>
        <v>636</v>
      </c>
      <c r="K743" s="69">
        <f t="shared" si="6"/>
        <v>642</v>
      </c>
      <c r="L743" s="69">
        <f t="array" ref="L743">D743*1.08</f>
        <v>648</v>
      </c>
      <c r="M743" s="69">
        <f t="shared" si="7"/>
        <v>654</v>
      </c>
      <c r="N743" s="69">
        <f t="array" ref="N743">D743*1.1</f>
        <v>660</v>
      </c>
      <c r="O743" s="69">
        <f t="shared" si="8"/>
        <v>666</v>
      </c>
      <c r="P743" s="69">
        <f t="shared" si="9"/>
        <v>672</v>
      </c>
      <c r="Q743" s="69">
        <f t="shared" si="10"/>
        <v>678</v>
      </c>
      <c r="R743" s="69">
        <f t="shared" si="11"/>
        <v>684</v>
      </c>
      <c r="S743" s="69">
        <f t="shared" si="12"/>
        <v>690</v>
      </c>
      <c r="T743" s="69">
        <f t="shared" si="13"/>
        <v>696</v>
      </c>
      <c r="U743" s="69">
        <f t="shared" si="14"/>
        <v>702</v>
      </c>
      <c r="V743" s="69">
        <f t="shared" si="15"/>
        <v>708</v>
      </c>
      <c r="W743" s="69">
        <f t="shared" si="16"/>
        <v>714</v>
      </c>
      <c r="X743" s="69">
        <f t="shared" si="17"/>
        <v>720</v>
      </c>
      <c r="Y743" s="69">
        <f t="shared" si="18"/>
        <v>726</v>
      </c>
      <c r="Z743" s="69">
        <f t="shared" si="19"/>
        <v>732</v>
      </c>
      <c r="AA743" s="69">
        <f t="shared" si="20"/>
        <v>738</v>
      </c>
      <c r="AB743" s="69">
        <f t="shared" si="21"/>
        <v>744</v>
      </c>
      <c r="AC743" s="69">
        <f t="shared" si="22"/>
        <v>750</v>
      </c>
      <c r="AD743" s="69">
        <f t="shared" si="23"/>
        <v>756</v>
      </c>
      <c r="AE743" s="69">
        <f t="shared" si="24"/>
        <v>762</v>
      </c>
      <c r="AF743" s="69">
        <f t="shared" si="25"/>
        <v>768</v>
      </c>
      <c r="AG743" s="69">
        <f t="shared" si="26"/>
        <v>774</v>
      </c>
      <c r="AH743" s="69">
        <f t="shared" si="27"/>
        <v>780</v>
      </c>
    </row>
    <row r="744">
      <c r="B744" s="116" t="s">
        <v>1401</v>
      </c>
      <c r="C744" s="116" t="s">
        <v>1402</v>
      </c>
      <c r="D744" s="32">
        <v>550.0</v>
      </c>
      <c r="E744" s="62">
        <f t="shared" si="28"/>
        <v>555.5</v>
      </c>
      <c r="F744" s="68">
        <f t="shared" si="1"/>
        <v>561</v>
      </c>
      <c r="G744" s="68">
        <f t="shared" si="2"/>
        <v>566.5</v>
      </c>
      <c r="H744" s="69">
        <f t="shared" si="3"/>
        <v>572</v>
      </c>
      <c r="I744" s="69">
        <f t="shared" si="4"/>
        <v>577.5</v>
      </c>
      <c r="J744" s="69">
        <f t="shared" si="5"/>
        <v>583</v>
      </c>
      <c r="K744" s="69">
        <f t="shared" si="6"/>
        <v>588.5</v>
      </c>
      <c r="L744" s="69">
        <f t="array" ref="L744">D744*1.08</f>
        <v>594</v>
      </c>
      <c r="M744" s="69">
        <f t="shared" si="7"/>
        <v>599.5</v>
      </c>
      <c r="N744" s="69">
        <f t="array" ref="N744">D744*1.1</f>
        <v>605</v>
      </c>
      <c r="O744" s="69">
        <f t="shared" si="8"/>
        <v>610.5</v>
      </c>
      <c r="P744" s="69">
        <f t="shared" si="9"/>
        <v>616</v>
      </c>
      <c r="Q744" s="69">
        <f t="shared" si="10"/>
        <v>621.5</v>
      </c>
      <c r="R744" s="69">
        <f t="shared" si="11"/>
        <v>627</v>
      </c>
      <c r="S744" s="69">
        <f t="shared" si="12"/>
        <v>632.5</v>
      </c>
      <c r="T744" s="69">
        <f t="shared" si="13"/>
        <v>638</v>
      </c>
      <c r="U744" s="69">
        <f t="shared" si="14"/>
        <v>643.5</v>
      </c>
      <c r="V744" s="69">
        <f t="shared" si="15"/>
        <v>649</v>
      </c>
      <c r="W744" s="69">
        <f t="shared" si="16"/>
        <v>654.5</v>
      </c>
      <c r="X744" s="69">
        <f t="shared" si="17"/>
        <v>660</v>
      </c>
      <c r="Y744" s="69">
        <f t="shared" si="18"/>
        <v>665.5</v>
      </c>
      <c r="Z744" s="69">
        <f t="shared" si="19"/>
        <v>671</v>
      </c>
      <c r="AA744" s="69">
        <f t="shared" si="20"/>
        <v>676.5</v>
      </c>
      <c r="AB744" s="69">
        <f t="shared" si="21"/>
        <v>682</v>
      </c>
      <c r="AC744" s="69">
        <f t="shared" si="22"/>
        <v>687.5</v>
      </c>
      <c r="AD744" s="69">
        <f t="shared" si="23"/>
        <v>693</v>
      </c>
      <c r="AE744" s="69">
        <f t="shared" si="24"/>
        <v>698.5</v>
      </c>
      <c r="AF744" s="69">
        <f t="shared" si="25"/>
        <v>704</v>
      </c>
      <c r="AG744" s="69">
        <f t="shared" si="26"/>
        <v>709.5</v>
      </c>
      <c r="AH744" s="69">
        <f t="shared" si="27"/>
        <v>715</v>
      </c>
    </row>
    <row r="745">
      <c r="B745" s="116" t="s">
        <v>1403</v>
      </c>
      <c r="C745" s="116" t="s">
        <v>1404</v>
      </c>
      <c r="D745" s="32">
        <v>550.0</v>
      </c>
      <c r="E745" s="62">
        <f t="shared" si="28"/>
        <v>555.5</v>
      </c>
      <c r="F745" s="68">
        <f t="shared" si="1"/>
        <v>561</v>
      </c>
      <c r="G745" s="68">
        <f t="shared" si="2"/>
        <v>566.5</v>
      </c>
      <c r="H745" s="69">
        <f t="shared" si="3"/>
        <v>572</v>
      </c>
      <c r="I745" s="69">
        <f t="shared" si="4"/>
        <v>577.5</v>
      </c>
      <c r="J745" s="69">
        <f t="shared" si="5"/>
        <v>583</v>
      </c>
      <c r="K745" s="69">
        <f t="shared" si="6"/>
        <v>588.5</v>
      </c>
      <c r="L745" s="69">
        <f t="array" ref="L745">D745*1.08</f>
        <v>594</v>
      </c>
      <c r="M745" s="69">
        <f t="shared" si="7"/>
        <v>599.5</v>
      </c>
      <c r="N745" s="69">
        <f t="array" ref="N745">D745*1.1</f>
        <v>605</v>
      </c>
      <c r="O745" s="69">
        <f t="shared" si="8"/>
        <v>610.5</v>
      </c>
      <c r="P745" s="69">
        <f t="shared" si="9"/>
        <v>616</v>
      </c>
      <c r="Q745" s="69">
        <f t="shared" si="10"/>
        <v>621.5</v>
      </c>
      <c r="R745" s="69">
        <f t="shared" si="11"/>
        <v>627</v>
      </c>
      <c r="S745" s="69">
        <f t="shared" si="12"/>
        <v>632.5</v>
      </c>
      <c r="T745" s="69">
        <f t="shared" si="13"/>
        <v>638</v>
      </c>
      <c r="U745" s="69">
        <f t="shared" si="14"/>
        <v>643.5</v>
      </c>
      <c r="V745" s="69">
        <f t="shared" si="15"/>
        <v>649</v>
      </c>
      <c r="W745" s="69">
        <f t="shared" si="16"/>
        <v>654.5</v>
      </c>
      <c r="X745" s="69">
        <f t="shared" si="17"/>
        <v>660</v>
      </c>
      <c r="Y745" s="69">
        <f t="shared" si="18"/>
        <v>665.5</v>
      </c>
      <c r="Z745" s="69">
        <f t="shared" si="19"/>
        <v>671</v>
      </c>
      <c r="AA745" s="69">
        <f t="shared" si="20"/>
        <v>676.5</v>
      </c>
      <c r="AB745" s="69">
        <f t="shared" si="21"/>
        <v>682</v>
      </c>
      <c r="AC745" s="69">
        <f t="shared" si="22"/>
        <v>687.5</v>
      </c>
      <c r="AD745" s="69">
        <f t="shared" si="23"/>
        <v>693</v>
      </c>
      <c r="AE745" s="69">
        <f t="shared" si="24"/>
        <v>698.5</v>
      </c>
      <c r="AF745" s="69">
        <f t="shared" si="25"/>
        <v>704</v>
      </c>
      <c r="AG745" s="69">
        <f t="shared" si="26"/>
        <v>709.5</v>
      </c>
      <c r="AH745" s="69">
        <f t="shared" si="27"/>
        <v>715</v>
      </c>
    </row>
    <row r="746">
      <c r="B746" s="116" t="s">
        <v>1405</v>
      </c>
      <c r="C746" s="116" t="s">
        <v>1406</v>
      </c>
      <c r="D746" s="32">
        <v>550.0</v>
      </c>
      <c r="E746" s="62">
        <f t="shared" si="28"/>
        <v>555.5</v>
      </c>
      <c r="F746" s="68">
        <f t="shared" si="1"/>
        <v>561</v>
      </c>
      <c r="G746" s="68">
        <f t="shared" si="2"/>
        <v>566.5</v>
      </c>
      <c r="H746" s="69">
        <f t="shared" si="3"/>
        <v>572</v>
      </c>
      <c r="I746" s="69">
        <f t="shared" si="4"/>
        <v>577.5</v>
      </c>
      <c r="J746" s="69">
        <f t="shared" si="5"/>
        <v>583</v>
      </c>
      <c r="K746" s="69">
        <f t="shared" si="6"/>
        <v>588.5</v>
      </c>
      <c r="L746" s="69">
        <f t="array" ref="L746">D746*1.08</f>
        <v>594</v>
      </c>
      <c r="M746" s="69">
        <f t="shared" si="7"/>
        <v>599.5</v>
      </c>
      <c r="N746" s="69">
        <f t="array" ref="N746">D746*1.1</f>
        <v>605</v>
      </c>
      <c r="O746" s="69">
        <f t="shared" si="8"/>
        <v>610.5</v>
      </c>
      <c r="P746" s="69">
        <f t="shared" si="9"/>
        <v>616</v>
      </c>
      <c r="Q746" s="69">
        <f t="shared" si="10"/>
        <v>621.5</v>
      </c>
      <c r="R746" s="69">
        <f t="shared" si="11"/>
        <v>627</v>
      </c>
      <c r="S746" s="69">
        <f t="shared" si="12"/>
        <v>632.5</v>
      </c>
      <c r="T746" s="69">
        <f t="shared" si="13"/>
        <v>638</v>
      </c>
      <c r="U746" s="69">
        <f t="shared" si="14"/>
        <v>643.5</v>
      </c>
      <c r="V746" s="69">
        <f t="shared" si="15"/>
        <v>649</v>
      </c>
      <c r="W746" s="69">
        <f t="shared" si="16"/>
        <v>654.5</v>
      </c>
      <c r="X746" s="69">
        <f t="shared" si="17"/>
        <v>660</v>
      </c>
      <c r="Y746" s="69">
        <f t="shared" si="18"/>
        <v>665.5</v>
      </c>
      <c r="Z746" s="69">
        <f t="shared" si="19"/>
        <v>671</v>
      </c>
      <c r="AA746" s="69">
        <f t="shared" si="20"/>
        <v>676.5</v>
      </c>
      <c r="AB746" s="69">
        <f t="shared" si="21"/>
        <v>682</v>
      </c>
      <c r="AC746" s="69">
        <f t="shared" si="22"/>
        <v>687.5</v>
      </c>
      <c r="AD746" s="69">
        <f t="shared" si="23"/>
        <v>693</v>
      </c>
      <c r="AE746" s="69">
        <f t="shared" si="24"/>
        <v>698.5</v>
      </c>
      <c r="AF746" s="69">
        <f t="shared" si="25"/>
        <v>704</v>
      </c>
      <c r="AG746" s="69">
        <f t="shared" si="26"/>
        <v>709.5</v>
      </c>
      <c r="AH746" s="69">
        <f t="shared" si="27"/>
        <v>715</v>
      </c>
    </row>
    <row r="747">
      <c r="B747" s="116" t="s">
        <v>1407</v>
      </c>
      <c r="C747" s="116" t="s">
        <v>1408</v>
      </c>
      <c r="D747" s="32">
        <v>550.0</v>
      </c>
      <c r="E747" s="62">
        <f t="shared" si="28"/>
        <v>555.5</v>
      </c>
      <c r="F747" s="68">
        <f t="shared" si="1"/>
        <v>561</v>
      </c>
      <c r="G747" s="68">
        <f t="shared" si="2"/>
        <v>566.5</v>
      </c>
      <c r="H747" s="69">
        <f t="shared" si="3"/>
        <v>572</v>
      </c>
      <c r="I747" s="69">
        <f t="shared" si="4"/>
        <v>577.5</v>
      </c>
      <c r="J747" s="69">
        <f t="shared" si="5"/>
        <v>583</v>
      </c>
      <c r="K747" s="69">
        <f t="shared" si="6"/>
        <v>588.5</v>
      </c>
      <c r="L747" s="69">
        <f t="array" ref="L747">D747*1.08</f>
        <v>594</v>
      </c>
      <c r="M747" s="69">
        <f t="shared" si="7"/>
        <v>599.5</v>
      </c>
      <c r="N747" s="69">
        <f t="array" ref="N747">D747*1.1</f>
        <v>605</v>
      </c>
      <c r="O747" s="69">
        <f t="shared" si="8"/>
        <v>610.5</v>
      </c>
      <c r="P747" s="69">
        <f t="shared" si="9"/>
        <v>616</v>
      </c>
      <c r="Q747" s="69">
        <f t="shared" si="10"/>
        <v>621.5</v>
      </c>
      <c r="R747" s="69">
        <f t="shared" si="11"/>
        <v>627</v>
      </c>
      <c r="S747" s="69">
        <f t="shared" si="12"/>
        <v>632.5</v>
      </c>
      <c r="T747" s="69">
        <f t="shared" si="13"/>
        <v>638</v>
      </c>
      <c r="U747" s="69">
        <f t="shared" si="14"/>
        <v>643.5</v>
      </c>
      <c r="V747" s="69">
        <f t="shared" si="15"/>
        <v>649</v>
      </c>
      <c r="W747" s="69">
        <f t="shared" si="16"/>
        <v>654.5</v>
      </c>
      <c r="X747" s="69">
        <f t="shared" si="17"/>
        <v>660</v>
      </c>
      <c r="Y747" s="69">
        <f t="shared" si="18"/>
        <v>665.5</v>
      </c>
      <c r="Z747" s="69">
        <f t="shared" si="19"/>
        <v>671</v>
      </c>
      <c r="AA747" s="69">
        <f t="shared" si="20"/>
        <v>676.5</v>
      </c>
      <c r="AB747" s="69">
        <f t="shared" si="21"/>
        <v>682</v>
      </c>
      <c r="AC747" s="69">
        <f t="shared" si="22"/>
        <v>687.5</v>
      </c>
      <c r="AD747" s="69">
        <f t="shared" si="23"/>
        <v>693</v>
      </c>
      <c r="AE747" s="69">
        <f t="shared" si="24"/>
        <v>698.5</v>
      </c>
      <c r="AF747" s="69">
        <f t="shared" si="25"/>
        <v>704</v>
      </c>
      <c r="AG747" s="69">
        <f t="shared" si="26"/>
        <v>709.5</v>
      </c>
      <c r="AH747" s="69">
        <f t="shared" si="27"/>
        <v>715</v>
      </c>
    </row>
    <row r="748">
      <c r="B748" s="116" t="s">
        <v>1409</v>
      </c>
      <c r="C748" s="116" t="s">
        <v>1410</v>
      </c>
      <c r="D748" s="32">
        <v>550.0</v>
      </c>
      <c r="E748" s="62">
        <f t="shared" si="28"/>
        <v>555.5</v>
      </c>
      <c r="F748" s="68">
        <f t="shared" si="1"/>
        <v>561</v>
      </c>
      <c r="G748" s="68">
        <f t="shared" si="2"/>
        <v>566.5</v>
      </c>
      <c r="H748" s="69">
        <f t="shared" si="3"/>
        <v>572</v>
      </c>
      <c r="I748" s="69">
        <f t="shared" si="4"/>
        <v>577.5</v>
      </c>
      <c r="J748" s="69">
        <f t="shared" si="5"/>
        <v>583</v>
      </c>
      <c r="K748" s="69">
        <f t="shared" si="6"/>
        <v>588.5</v>
      </c>
      <c r="L748" s="69">
        <f t="array" ref="L748">D748*1.08</f>
        <v>594</v>
      </c>
      <c r="M748" s="69">
        <f t="shared" si="7"/>
        <v>599.5</v>
      </c>
      <c r="N748" s="69">
        <f t="array" ref="N748">D748*1.1</f>
        <v>605</v>
      </c>
      <c r="O748" s="69">
        <f t="shared" si="8"/>
        <v>610.5</v>
      </c>
      <c r="P748" s="69">
        <f t="shared" si="9"/>
        <v>616</v>
      </c>
      <c r="Q748" s="69">
        <f t="shared" si="10"/>
        <v>621.5</v>
      </c>
      <c r="R748" s="69">
        <f t="shared" si="11"/>
        <v>627</v>
      </c>
      <c r="S748" s="69">
        <f t="shared" si="12"/>
        <v>632.5</v>
      </c>
      <c r="T748" s="69">
        <f t="shared" si="13"/>
        <v>638</v>
      </c>
      <c r="U748" s="69">
        <f t="shared" si="14"/>
        <v>643.5</v>
      </c>
      <c r="V748" s="69">
        <f t="shared" si="15"/>
        <v>649</v>
      </c>
      <c r="W748" s="69">
        <f t="shared" si="16"/>
        <v>654.5</v>
      </c>
      <c r="X748" s="69">
        <f t="shared" si="17"/>
        <v>660</v>
      </c>
      <c r="Y748" s="69">
        <f t="shared" si="18"/>
        <v>665.5</v>
      </c>
      <c r="Z748" s="69">
        <f t="shared" si="19"/>
        <v>671</v>
      </c>
      <c r="AA748" s="69">
        <f t="shared" si="20"/>
        <v>676.5</v>
      </c>
      <c r="AB748" s="69">
        <f t="shared" si="21"/>
        <v>682</v>
      </c>
      <c r="AC748" s="69">
        <f t="shared" si="22"/>
        <v>687.5</v>
      </c>
      <c r="AD748" s="69">
        <f t="shared" si="23"/>
        <v>693</v>
      </c>
      <c r="AE748" s="69">
        <f t="shared" si="24"/>
        <v>698.5</v>
      </c>
      <c r="AF748" s="69">
        <f t="shared" si="25"/>
        <v>704</v>
      </c>
      <c r="AG748" s="69">
        <f t="shared" si="26"/>
        <v>709.5</v>
      </c>
      <c r="AH748" s="69">
        <f t="shared" si="27"/>
        <v>715</v>
      </c>
    </row>
    <row r="749">
      <c r="B749" s="116" t="s">
        <v>1411</v>
      </c>
      <c r="C749" s="116" t="s">
        <v>1412</v>
      </c>
      <c r="D749" s="32">
        <v>550.0</v>
      </c>
      <c r="E749" s="62">
        <f t="shared" si="28"/>
        <v>555.5</v>
      </c>
      <c r="F749" s="68">
        <f t="shared" si="1"/>
        <v>561</v>
      </c>
      <c r="G749" s="68">
        <f t="shared" si="2"/>
        <v>566.5</v>
      </c>
      <c r="H749" s="69">
        <f t="shared" si="3"/>
        <v>572</v>
      </c>
      <c r="I749" s="69">
        <f t="shared" si="4"/>
        <v>577.5</v>
      </c>
      <c r="J749" s="69">
        <f t="shared" si="5"/>
        <v>583</v>
      </c>
      <c r="K749" s="69">
        <f t="shared" si="6"/>
        <v>588.5</v>
      </c>
      <c r="L749" s="69">
        <f t="array" ref="L749">D749*1.08</f>
        <v>594</v>
      </c>
      <c r="M749" s="69">
        <f t="shared" si="7"/>
        <v>599.5</v>
      </c>
      <c r="N749" s="69">
        <f t="array" ref="N749">D749*1.1</f>
        <v>605</v>
      </c>
      <c r="O749" s="69">
        <f t="shared" si="8"/>
        <v>610.5</v>
      </c>
      <c r="P749" s="69">
        <f t="shared" si="9"/>
        <v>616</v>
      </c>
      <c r="Q749" s="69">
        <f t="shared" si="10"/>
        <v>621.5</v>
      </c>
      <c r="R749" s="69">
        <f t="shared" si="11"/>
        <v>627</v>
      </c>
      <c r="S749" s="69">
        <f t="shared" si="12"/>
        <v>632.5</v>
      </c>
      <c r="T749" s="69">
        <f t="shared" si="13"/>
        <v>638</v>
      </c>
      <c r="U749" s="69">
        <f t="shared" si="14"/>
        <v>643.5</v>
      </c>
      <c r="V749" s="69">
        <f t="shared" si="15"/>
        <v>649</v>
      </c>
      <c r="W749" s="69">
        <f t="shared" si="16"/>
        <v>654.5</v>
      </c>
      <c r="X749" s="69">
        <f t="shared" si="17"/>
        <v>660</v>
      </c>
      <c r="Y749" s="69">
        <f t="shared" si="18"/>
        <v>665.5</v>
      </c>
      <c r="Z749" s="69">
        <f t="shared" si="19"/>
        <v>671</v>
      </c>
      <c r="AA749" s="69">
        <f t="shared" si="20"/>
        <v>676.5</v>
      </c>
      <c r="AB749" s="69">
        <f t="shared" si="21"/>
        <v>682</v>
      </c>
      <c r="AC749" s="69">
        <f t="shared" si="22"/>
        <v>687.5</v>
      </c>
      <c r="AD749" s="69">
        <f t="shared" si="23"/>
        <v>693</v>
      </c>
      <c r="AE749" s="69">
        <f t="shared" si="24"/>
        <v>698.5</v>
      </c>
      <c r="AF749" s="69">
        <f t="shared" si="25"/>
        <v>704</v>
      </c>
      <c r="AG749" s="69">
        <f t="shared" si="26"/>
        <v>709.5</v>
      </c>
      <c r="AH749" s="69">
        <f t="shared" si="27"/>
        <v>715</v>
      </c>
    </row>
    <row r="750">
      <c r="B750" s="116" t="s">
        <v>1413</v>
      </c>
      <c r="C750" s="116" t="s">
        <v>1414</v>
      </c>
      <c r="D750" s="32">
        <v>660.0</v>
      </c>
      <c r="E750" s="62">
        <f t="shared" si="28"/>
        <v>666.6</v>
      </c>
      <c r="F750" s="68">
        <f t="shared" si="1"/>
        <v>673.2</v>
      </c>
      <c r="G750" s="68">
        <f t="shared" si="2"/>
        <v>679.8</v>
      </c>
      <c r="H750" s="69">
        <f t="shared" si="3"/>
        <v>686.4</v>
      </c>
      <c r="I750" s="69">
        <f t="shared" si="4"/>
        <v>693</v>
      </c>
      <c r="J750" s="69">
        <f t="shared" si="5"/>
        <v>699.6</v>
      </c>
      <c r="K750" s="69">
        <f t="shared" si="6"/>
        <v>706.2</v>
      </c>
      <c r="L750" s="69">
        <f t="array" ref="L750">D750*1.08</f>
        <v>712.8</v>
      </c>
      <c r="M750" s="69">
        <f t="shared" si="7"/>
        <v>719.4</v>
      </c>
      <c r="N750" s="69">
        <f t="array" ref="N750">D750*1.1</f>
        <v>726</v>
      </c>
      <c r="O750" s="69">
        <f t="shared" si="8"/>
        <v>732.6</v>
      </c>
      <c r="P750" s="69">
        <f t="shared" si="9"/>
        <v>739.2</v>
      </c>
      <c r="Q750" s="69">
        <f t="shared" si="10"/>
        <v>745.8</v>
      </c>
      <c r="R750" s="69">
        <f t="shared" si="11"/>
        <v>752.4</v>
      </c>
      <c r="S750" s="69">
        <f t="shared" si="12"/>
        <v>759</v>
      </c>
      <c r="T750" s="69">
        <f t="shared" si="13"/>
        <v>765.6</v>
      </c>
      <c r="U750" s="69">
        <f t="shared" si="14"/>
        <v>772.2</v>
      </c>
      <c r="V750" s="69">
        <f t="shared" si="15"/>
        <v>778.8</v>
      </c>
      <c r="W750" s="69">
        <f t="shared" si="16"/>
        <v>785.4</v>
      </c>
      <c r="X750" s="69">
        <f t="shared" si="17"/>
        <v>792</v>
      </c>
      <c r="Y750" s="69">
        <f t="shared" si="18"/>
        <v>798.6</v>
      </c>
      <c r="Z750" s="69">
        <f t="shared" si="19"/>
        <v>805.2</v>
      </c>
      <c r="AA750" s="69">
        <f t="shared" si="20"/>
        <v>811.8</v>
      </c>
      <c r="AB750" s="69">
        <f t="shared" si="21"/>
        <v>818.4</v>
      </c>
      <c r="AC750" s="69">
        <f t="shared" si="22"/>
        <v>825</v>
      </c>
      <c r="AD750" s="69">
        <f t="shared" si="23"/>
        <v>831.6</v>
      </c>
      <c r="AE750" s="69">
        <f t="shared" si="24"/>
        <v>838.2</v>
      </c>
      <c r="AF750" s="69">
        <f t="shared" si="25"/>
        <v>844.8</v>
      </c>
      <c r="AG750" s="69">
        <f t="shared" si="26"/>
        <v>851.4</v>
      </c>
      <c r="AH750" s="69">
        <f t="shared" si="27"/>
        <v>858</v>
      </c>
    </row>
    <row r="751">
      <c r="B751" s="116" t="s">
        <v>1415</v>
      </c>
      <c r="C751" s="116" t="s">
        <v>1416</v>
      </c>
      <c r="D751" s="32">
        <v>660.0</v>
      </c>
      <c r="E751" s="62">
        <f t="shared" si="28"/>
        <v>666.6</v>
      </c>
      <c r="F751" s="68">
        <f t="shared" si="1"/>
        <v>673.2</v>
      </c>
      <c r="G751" s="68">
        <f t="shared" si="2"/>
        <v>679.8</v>
      </c>
      <c r="H751" s="69">
        <f t="shared" si="3"/>
        <v>686.4</v>
      </c>
      <c r="I751" s="69">
        <f t="shared" si="4"/>
        <v>693</v>
      </c>
      <c r="J751" s="69">
        <f t="shared" si="5"/>
        <v>699.6</v>
      </c>
      <c r="K751" s="69">
        <f t="shared" si="6"/>
        <v>706.2</v>
      </c>
      <c r="L751" s="69">
        <f t="array" ref="L751">D751*1.08</f>
        <v>712.8</v>
      </c>
      <c r="M751" s="69">
        <f t="shared" si="7"/>
        <v>719.4</v>
      </c>
      <c r="N751" s="69">
        <f t="array" ref="N751">D751*1.1</f>
        <v>726</v>
      </c>
      <c r="O751" s="69">
        <f t="shared" si="8"/>
        <v>732.6</v>
      </c>
      <c r="P751" s="69">
        <f t="shared" si="9"/>
        <v>739.2</v>
      </c>
      <c r="Q751" s="69">
        <f t="shared" si="10"/>
        <v>745.8</v>
      </c>
      <c r="R751" s="69">
        <f t="shared" si="11"/>
        <v>752.4</v>
      </c>
      <c r="S751" s="69">
        <f t="shared" si="12"/>
        <v>759</v>
      </c>
      <c r="T751" s="69">
        <f t="shared" si="13"/>
        <v>765.6</v>
      </c>
      <c r="U751" s="69">
        <f t="shared" si="14"/>
        <v>772.2</v>
      </c>
      <c r="V751" s="69">
        <f t="shared" si="15"/>
        <v>778.8</v>
      </c>
      <c r="W751" s="69">
        <f t="shared" si="16"/>
        <v>785.4</v>
      </c>
      <c r="X751" s="69">
        <f t="shared" si="17"/>
        <v>792</v>
      </c>
      <c r="Y751" s="69">
        <f t="shared" si="18"/>
        <v>798.6</v>
      </c>
      <c r="Z751" s="69">
        <f t="shared" si="19"/>
        <v>805.2</v>
      </c>
      <c r="AA751" s="69">
        <f t="shared" si="20"/>
        <v>811.8</v>
      </c>
      <c r="AB751" s="69">
        <f t="shared" si="21"/>
        <v>818.4</v>
      </c>
      <c r="AC751" s="69">
        <f t="shared" si="22"/>
        <v>825</v>
      </c>
      <c r="AD751" s="69">
        <f t="shared" si="23"/>
        <v>831.6</v>
      </c>
      <c r="AE751" s="69">
        <f t="shared" si="24"/>
        <v>838.2</v>
      </c>
      <c r="AF751" s="69">
        <f t="shared" si="25"/>
        <v>844.8</v>
      </c>
      <c r="AG751" s="69">
        <f t="shared" si="26"/>
        <v>851.4</v>
      </c>
      <c r="AH751" s="69">
        <f t="shared" si="27"/>
        <v>858</v>
      </c>
    </row>
    <row r="752">
      <c r="B752" s="116" t="s">
        <v>1417</v>
      </c>
      <c r="C752" s="116" t="s">
        <v>1418</v>
      </c>
      <c r="D752" s="32">
        <v>490.0</v>
      </c>
      <c r="E752" s="62">
        <f t="shared" si="28"/>
        <v>494.9</v>
      </c>
      <c r="F752" s="68">
        <f t="shared" si="1"/>
        <v>499.8</v>
      </c>
      <c r="G752" s="68">
        <f t="shared" si="2"/>
        <v>504.7</v>
      </c>
      <c r="H752" s="69">
        <f t="shared" si="3"/>
        <v>509.6</v>
      </c>
      <c r="I752" s="69">
        <f t="shared" si="4"/>
        <v>514.5</v>
      </c>
      <c r="J752" s="69">
        <f t="shared" si="5"/>
        <v>519.4</v>
      </c>
      <c r="K752" s="69">
        <f t="shared" si="6"/>
        <v>524.3</v>
      </c>
      <c r="L752" s="69">
        <f t="array" ref="L752">D752*1.08</f>
        <v>529.2</v>
      </c>
      <c r="M752" s="69">
        <f t="shared" si="7"/>
        <v>534.1</v>
      </c>
      <c r="N752" s="69">
        <f t="array" ref="N752">D752*1.1</f>
        <v>539</v>
      </c>
      <c r="O752" s="69">
        <f t="shared" si="8"/>
        <v>543.9</v>
      </c>
      <c r="P752" s="69">
        <f t="shared" si="9"/>
        <v>548.8</v>
      </c>
      <c r="Q752" s="69">
        <f t="shared" si="10"/>
        <v>553.7</v>
      </c>
      <c r="R752" s="69">
        <f t="shared" si="11"/>
        <v>558.6</v>
      </c>
      <c r="S752" s="69">
        <f t="shared" si="12"/>
        <v>563.5</v>
      </c>
      <c r="T752" s="69">
        <f t="shared" si="13"/>
        <v>568.4</v>
      </c>
      <c r="U752" s="69">
        <f t="shared" si="14"/>
        <v>573.3</v>
      </c>
      <c r="V752" s="69">
        <f t="shared" si="15"/>
        <v>578.2</v>
      </c>
      <c r="W752" s="69">
        <f t="shared" si="16"/>
        <v>583.1</v>
      </c>
      <c r="X752" s="69">
        <f t="shared" si="17"/>
        <v>588</v>
      </c>
      <c r="Y752" s="69">
        <f t="shared" si="18"/>
        <v>592.9</v>
      </c>
      <c r="Z752" s="69">
        <f t="shared" si="19"/>
        <v>597.8</v>
      </c>
      <c r="AA752" s="69">
        <f t="shared" si="20"/>
        <v>602.7</v>
      </c>
      <c r="AB752" s="69">
        <f t="shared" si="21"/>
        <v>607.6</v>
      </c>
      <c r="AC752" s="69">
        <f t="shared" si="22"/>
        <v>612.5</v>
      </c>
      <c r="AD752" s="69">
        <f t="shared" si="23"/>
        <v>617.4</v>
      </c>
      <c r="AE752" s="69">
        <f t="shared" si="24"/>
        <v>622.3</v>
      </c>
      <c r="AF752" s="69">
        <f t="shared" si="25"/>
        <v>627.2</v>
      </c>
      <c r="AG752" s="69">
        <f t="shared" si="26"/>
        <v>632.1</v>
      </c>
      <c r="AH752" s="69">
        <f t="shared" si="27"/>
        <v>637</v>
      </c>
    </row>
    <row r="753">
      <c r="B753" s="116" t="s">
        <v>1419</v>
      </c>
      <c r="C753" s="116" t="s">
        <v>1420</v>
      </c>
      <c r="D753" s="32">
        <v>520.0</v>
      </c>
      <c r="E753" s="62">
        <f t="shared" si="28"/>
        <v>525.2</v>
      </c>
      <c r="F753" s="68">
        <f t="shared" si="1"/>
        <v>530.4</v>
      </c>
      <c r="G753" s="68">
        <f t="shared" si="2"/>
        <v>535.6</v>
      </c>
      <c r="H753" s="69">
        <f t="shared" si="3"/>
        <v>540.8</v>
      </c>
      <c r="I753" s="69">
        <f t="shared" si="4"/>
        <v>546</v>
      </c>
      <c r="J753" s="69">
        <f t="shared" si="5"/>
        <v>551.2</v>
      </c>
      <c r="K753" s="69">
        <f t="shared" si="6"/>
        <v>556.4</v>
      </c>
      <c r="L753" s="69">
        <f t="array" ref="L753">D753*1.08</f>
        <v>561.6</v>
      </c>
      <c r="M753" s="69">
        <f t="shared" si="7"/>
        <v>566.8</v>
      </c>
      <c r="N753" s="69">
        <f t="array" ref="N753">D753*1.1</f>
        <v>572</v>
      </c>
      <c r="O753" s="69">
        <f t="shared" si="8"/>
        <v>577.2</v>
      </c>
      <c r="P753" s="69">
        <f t="shared" si="9"/>
        <v>582.4</v>
      </c>
      <c r="Q753" s="69">
        <f t="shared" si="10"/>
        <v>587.6</v>
      </c>
      <c r="R753" s="69">
        <f t="shared" si="11"/>
        <v>592.8</v>
      </c>
      <c r="S753" s="69">
        <f t="shared" si="12"/>
        <v>598</v>
      </c>
      <c r="T753" s="69">
        <f t="shared" si="13"/>
        <v>603.2</v>
      </c>
      <c r="U753" s="69">
        <f t="shared" si="14"/>
        <v>608.4</v>
      </c>
      <c r="V753" s="69">
        <f t="shared" si="15"/>
        <v>613.6</v>
      </c>
      <c r="W753" s="69">
        <f t="shared" si="16"/>
        <v>618.8</v>
      </c>
      <c r="X753" s="69">
        <f t="shared" si="17"/>
        <v>624</v>
      </c>
      <c r="Y753" s="69">
        <f t="shared" si="18"/>
        <v>629.2</v>
      </c>
      <c r="Z753" s="69">
        <f t="shared" si="19"/>
        <v>634.4</v>
      </c>
      <c r="AA753" s="69">
        <f t="shared" si="20"/>
        <v>639.6</v>
      </c>
      <c r="AB753" s="69">
        <f t="shared" si="21"/>
        <v>644.8</v>
      </c>
      <c r="AC753" s="69">
        <f t="shared" si="22"/>
        <v>650</v>
      </c>
      <c r="AD753" s="69">
        <f t="shared" si="23"/>
        <v>655.2</v>
      </c>
      <c r="AE753" s="69">
        <f t="shared" si="24"/>
        <v>660.4</v>
      </c>
      <c r="AF753" s="69">
        <f t="shared" si="25"/>
        <v>665.6</v>
      </c>
      <c r="AG753" s="69">
        <f t="shared" si="26"/>
        <v>670.8</v>
      </c>
      <c r="AH753" s="69">
        <f t="shared" si="27"/>
        <v>676</v>
      </c>
    </row>
    <row r="754">
      <c r="B754" s="116" t="s">
        <v>1421</v>
      </c>
      <c r="C754" s="116" t="s">
        <v>1422</v>
      </c>
      <c r="D754" s="32">
        <v>520.0</v>
      </c>
      <c r="E754" s="62">
        <f t="shared" si="28"/>
        <v>525.2</v>
      </c>
      <c r="F754" s="68">
        <f t="shared" si="1"/>
        <v>530.4</v>
      </c>
      <c r="G754" s="68">
        <f t="shared" si="2"/>
        <v>535.6</v>
      </c>
      <c r="H754" s="69">
        <f t="shared" si="3"/>
        <v>540.8</v>
      </c>
      <c r="I754" s="69">
        <f t="shared" si="4"/>
        <v>546</v>
      </c>
      <c r="J754" s="69">
        <f t="shared" si="5"/>
        <v>551.2</v>
      </c>
      <c r="K754" s="69">
        <f t="shared" si="6"/>
        <v>556.4</v>
      </c>
      <c r="L754" s="69">
        <f t="array" ref="L754">D754*1.08</f>
        <v>561.6</v>
      </c>
      <c r="M754" s="69">
        <f t="shared" si="7"/>
        <v>566.8</v>
      </c>
      <c r="N754" s="69">
        <f t="array" ref="N754">D754*1.1</f>
        <v>572</v>
      </c>
      <c r="O754" s="69">
        <f t="shared" si="8"/>
        <v>577.2</v>
      </c>
      <c r="P754" s="69">
        <f t="shared" si="9"/>
        <v>582.4</v>
      </c>
      <c r="Q754" s="69">
        <f t="shared" si="10"/>
        <v>587.6</v>
      </c>
      <c r="R754" s="69">
        <f t="shared" si="11"/>
        <v>592.8</v>
      </c>
      <c r="S754" s="69">
        <f t="shared" si="12"/>
        <v>598</v>
      </c>
      <c r="T754" s="69">
        <f t="shared" si="13"/>
        <v>603.2</v>
      </c>
      <c r="U754" s="69">
        <f t="shared" si="14"/>
        <v>608.4</v>
      </c>
      <c r="V754" s="69">
        <f t="shared" si="15"/>
        <v>613.6</v>
      </c>
      <c r="W754" s="69">
        <f t="shared" si="16"/>
        <v>618.8</v>
      </c>
      <c r="X754" s="69">
        <f t="shared" si="17"/>
        <v>624</v>
      </c>
      <c r="Y754" s="69">
        <f t="shared" si="18"/>
        <v>629.2</v>
      </c>
      <c r="Z754" s="69">
        <f t="shared" si="19"/>
        <v>634.4</v>
      </c>
      <c r="AA754" s="69">
        <f t="shared" si="20"/>
        <v>639.6</v>
      </c>
      <c r="AB754" s="69">
        <f t="shared" si="21"/>
        <v>644.8</v>
      </c>
      <c r="AC754" s="69">
        <f t="shared" si="22"/>
        <v>650</v>
      </c>
      <c r="AD754" s="69">
        <f t="shared" si="23"/>
        <v>655.2</v>
      </c>
      <c r="AE754" s="69">
        <f t="shared" si="24"/>
        <v>660.4</v>
      </c>
      <c r="AF754" s="69">
        <f t="shared" si="25"/>
        <v>665.6</v>
      </c>
      <c r="AG754" s="69">
        <f t="shared" si="26"/>
        <v>670.8</v>
      </c>
      <c r="AH754" s="69">
        <f t="shared" si="27"/>
        <v>676</v>
      </c>
    </row>
    <row r="755">
      <c r="B755" s="116" t="s">
        <v>1423</v>
      </c>
      <c r="C755" s="116" t="s">
        <v>1424</v>
      </c>
      <c r="D755" s="32">
        <v>520.0</v>
      </c>
      <c r="E755" s="62">
        <f t="shared" si="28"/>
        <v>525.2</v>
      </c>
      <c r="F755" s="68">
        <f t="shared" si="1"/>
        <v>530.4</v>
      </c>
      <c r="G755" s="68">
        <f t="shared" si="2"/>
        <v>535.6</v>
      </c>
      <c r="H755" s="69">
        <f t="shared" si="3"/>
        <v>540.8</v>
      </c>
      <c r="I755" s="69">
        <f t="shared" si="4"/>
        <v>546</v>
      </c>
      <c r="J755" s="69">
        <f t="shared" si="5"/>
        <v>551.2</v>
      </c>
      <c r="K755" s="69">
        <f t="shared" si="6"/>
        <v>556.4</v>
      </c>
      <c r="L755" s="69">
        <f t="array" ref="L755">D755*1.08</f>
        <v>561.6</v>
      </c>
      <c r="M755" s="69">
        <f t="shared" si="7"/>
        <v>566.8</v>
      </c>
      <c r="N755" s="69">
        <f t="array" ref="N755">D755*1.1</f>
        <v>572</v>
      </c>
      <c r="O755" s="69">
        <f t="shared" si="8"/>
        <v>577.2</v>
      </c>
      <c r="P755" s="69">
        <f t="shared" si="9"/>
        <v>582.4</v>
      </c>
      <c r="Q755" s="69">
        <f t="shared" si="10"/>
        <v>587.6</v>
      </c>
      <c r="R755" s="69">
        <f t="shared" si="11"/>
        <v>592.8</v>
      </c>
      <c r="S755" s="69">
        <f t="shared" si="12"/>
        <v>598</v>
      </c>
      <c r="T755" s="69">
        <f t="shared" si="13"/>
        <v>603.2</v>
      </c>
      <c r="U755" s="69">
        <f t="shared" si="14"/>
        <v>608.4</v>
      </c>
      <c r="V755" s="69">
        <f t="shared" si="15"/>
        <v>613.6</v>
      </c>
      <c r="W755" s="69">
        <f t="shared" si="16"/>
        <v>618.8</v>
      </c>
      <c r="X755" s="69">
        <f t="shared" si="17"/>
        <v>624</v>
      </c>
      <c r="Y755" s="69">
        <f t="shared" si="18"/>
        <v>629.2</v>
      </c>
      <c r="Z755" s="69">
        <f t="shared" si="19"/>
        <v>634.4</v>
      </c>
      <c r="AA755" s="69">
        <f t="shared" si="20"/>
        <v>639.6</v>
      </c>
      <c r="AB755" s="69">
        <f t="shared" si="21"/>
        <v>644.8</v>
      </c>
      <c r="AC755" s="69">
        <f t="shared" si="22"/>
        <v>650</v>
      </c>
      <c r="AD755" s="69">
        <f t="shared" si="23"/>
        <v>655.2</v>
      </c>
      <c r="AE755" s="69">
        <f t="shared" si="24"/>
        <v>660.4</v>
      </c>
      <c r="AF755" s="69">
        <f t="shared" si="25"/>
        <v>665.6</v>
      </c>
      <c r="AG755" s="69">
        <f t="shared" si="26"/>
        <v>670.8</v>
      </c>
      <c r="AH755" s="69">
        <f t="shared" si="27"/>
        <v>676</v>
      </c>
    </row>
    <row r="756">
      <c r="B756" s="116" t="s">
        <v>1425</v>
      </c>
      <c r="C756" s="116" t="s">
        <v>1426</v>
      </c>
      <c r="D756" s="32">
        <v>470.0</v>
      </c>
      <c r="E756" s="62">
        <f t="shared" si="28"/>
        <v>474.7</v>
      </c>
      <c r="F756" s="68">
        <f t="shared" si="1"/>
        <v>479.4</v>
      </c>
      <c r="G756" s="68">
        <f t="shared" si="2"/>
        <v>484.1</v>
      </c>
      <c r="H756" s="69">
        <f t="shared" si="3"/>
        <v>488.8</v>
      </c>
      <c r="I756" s="69">
        <f t="shared" si="4"/>
        <v>493.5</v>
      </c>
      <c r="J756" s="69">
        <f t="shared" si="5"/>
        <v>498.2</v>
      </c>
      <c r="K756" s="69">
        <f t="shared" si="6"/>
        <v>502.9</v>
      </c>
      <c r="L756" s="69">
        <f t="array" ref="L756">D756*1.08</f>
        <v>507.6</v>
      </c>
      <c r="M756" s="69">
        <f t="shared" si="7"/>
        <v>512.3</v>
      </c>
      <c r="N756" s="69">
        <f t="array" ref="N756">D756*1.1</f>
        <v>517</v>
      </c>
      <c r="O756" s="69">
        <f t="shared" si="8"/>
        <v>521.7</v>
      </c>
      <c r="P756" s="69">
        <f t="shared" si="9"/>
        <v>526.4</v>
      </c>
      <c r="Q756" s="69">
        <f t="shared" si="10"/>
        <v>531.1</v>
      </c>
      <c r="R756" s="69">
        <f t="shared" si="11"/>
        <v>535.8</v>
      </c>
      <c r="S756" s="69">
        <f t="shared" si="12"/>
        <v>540.5</v>
      </c>
      <c r="T756" s="69">
        <f t="shared" si="13"/>
        <v>545.2</v>
      </c>
      <c r="U756" s="69">
        <f t="shared" si="14"/>
        <v>549.9</v>
      </c>
      <c r="V756" s="69">
        <f t="shared" si="15"/>
        <v>554.6</v>
      </c>
      <c r="W756" s="69">
        <f t="shared" si="16"/>
        <v>559.3</v>
      </c>
      <c r="X756" s="69">
        <f t="shared" si="17"/>
        <v>564</v>
      </c>
      <c r="Y756" s="69">
        <f t="shared" si="18"/>
        <v>568.7</v>
      </c>
      <c r="Z756" s="69">
        <f t="shared" si="19"/>
        <v>573.4</v>
      </c>
      <c r="AA756" s="69">
        <f t="shared" si="20"/>
        <v>578.1</v>
      </c>
      <c r="AB756" s="69">
        <f t="shared" si="21"/>
        <v>582.8</v>
      </c>
      <c r="AC756" s="69">
        <f t="shared" si="22"/>
        <v>587.5</v>
      </c>
      <c r="AD756" s="69">
        <f t="shared" si="23"/>
        <v>592.2</v>
      </c>
      <c r="AE756" s="69">
        <f t="shared" si="24"/>
        <v>596.9</v>
      </c>
      <c r="AF756" s="69">
        <f t="shared" si="25"/>
        <v>601.6</v>
      </c>
      <c r="AG756" s="69">
        <f t="shared" si="26"/>
        <v>606.3</v>
      </c>
      <c r="AH756" s="69">
        <f t="shared" si="27"/>
        <v>611</v>
      </c>
    </row>
    <row r="757">
      <c r="B757" s="116" t="s">
        <v>1427</v>
      </c>
      <c r="C757" s="116" t="s">
        <v>1428</v>
      </c>
      <c r="D757" s="32">
        <v>470.0</v>
      </c>
      <c r="E757" s="62">
        <f t="shared" si="28"/>
        <v>474.7</v>
      </c>
      <c r="F757" s="68">
        <f t="shared" si="1"/>
        <v>479.4</v>
      </c>
      <c r="G757" s="68">
        <f t="shared" si="2"/>
        <v>484.1</v>
      </c>
      <c r="H757" s="69">
        <f t="shared" si="3"/>
        <v>488.8</v>
      </c>
      <c r="I757" s="69">
        <f t="shared" si="4"/>
        <v>493.5</v>
      </c>
      <c r="J757" s="69">
        <f t="shared" si="5"/>
        <v>498.2</v>
      </c>
      <c r="K757" s="69">
        <f t="shared" si="6"/>
        <v>502.9</v>
      </c>
      <c r="L757" s="69">
        <f t="array" ref="L757">D757*1.08</f>
        <v>507.6</v>
      </c>
      <c r="M757" s="69">
        <f t="shared" si="7"/>
        <v>512.3</v>
      </c>
      <c r="N757" s="69">
        <f t="array" ref="N757">D757*1.1</f>
        <v>517</v>
      </c>
      <c r="O757" s="69">
        <f t="shared" si="8"/>
        <v>521.7</v>
      </c>
      <c r="P757" s="69">
        <f t="shared" si="9"/>
        <v>526.4</v>
      </c>
      <c r="Q757" s="69">
        <f t="shared" si="10"/>
        <v>531.1</v>
      </c>
      <c r="R757" s="69">
        <f t="shared" si="11"/>
        <v>535.8</v>
      </c>
      <c r="S757" s="69">
        <f t="shared" si="12"/>
        <v>540.5</v>
      </c>
      <c r="T757" s="69">
        <f t="shared" si="13"/>
        <v>545.2</v>
      </c>
      <c r="U757" s="69">
        <f t="shared" si="14"/>
        <v>549.9</v>
      </c>
      <c r="V757" s="69">
        <f t="shared" si="15"/>
        <v>554.6</v>
      </c>
      <c r="W757" s="69">
        <f t="shared" si="16"/>
        <v>559.3</v>
      </c>
      <c r="X757" s="69">
        <f t="shared" si="17"/>
        <v>564</v>
      </c>
      <c r="Y757" s="69">
        <f t="shared" si="18"/>
        <v>568.7</v>
      </c>
      <c r="Z757" s="69">
        <f t="shared" si="19"/>
        <v>573.4</v>
      </c>
      <c r="AA757" s="69">
        <f t="shared" si="20"/>
        <v>578.1</v>
      </c>
      <c r="AB757" s="69">
        <f t="shared" si="21"/>
        <v>582.8</v>
      </c>
      <c r="AC757" s="69">
        <f t="shared" si="22"/>
        <v>587.5</v>
      </c>
      <c r="AD757" s="69">
        <f t="shared" si="23"/>
        <v>592.2</v>
      </c>
      <c r="AE757" s="69">
        <f t="shared" si="24"/>
        <v>596.9</v>
      </c>
      <c r="AF757" s="69">
        <f t="shared" si="25"/>
        <v>601.6</v>
      </c>
      <c r="AG757" s="69">
        <f t="shared" si="26"/>
        <v>606.3</v>
      </c>
      <c r="AH757" s="69">
        <f t="shared" si="27"/>
        <v>611</v>
      </c>
    </row>
    <row r="758">
      <c r="B758" s="116"/>
      <c r="C758" s="116" t="s">
        <v>1429</v>
      </c>
      <c r="D758" s="32">
        <v>0.0</v>
      </c>
      <c r="E758" s="62">
        <f t="shared" si="28"/>
        <v>0</v>
      </c>
      <c r="F758" s="68">
        <f t="shared" si="1"/>
        <v>0</v>
      </c>
      <c r="G758" s="68">
        <f t="shared" si="2"/>
        <v>0</v>
      </c>
      <c r="H758" s="69">
        <f t="shared" si="3"/>
        <v>0</v>
      </c>
      <c r="I758" s="69">
        <f t="shared" si="4"/>
        <v>0</v>
      </c>
      <c r="J758" s="69">
        <f t="shared" si="5"/>
        <v>0</v>
      </c>
      <c r="K758" s="69">
        <f t="shared" si="6"/>
        <v>0</v>
      </c>
      <c r="L758" s="69">
        <f t="array" ref="L758">D758*1.08</f>
        <v>0</v>
      </c>
      <c r="M758" s="69">
        <f t="shared" si="7"/>
        <v>0</v>
      </c>
      <c r="N758" s="69">
        <f t="array" ref="N758">D758*1.1</f>
        <v>0</v>
      </c>
      <c r="O758" s="69">
        <f t="shared" si="8"/>
        <v>0</v>
      </c>
      <c r="P758" s="69">
        <f t="shared" si="9"/>
        <v>0</v>
      </c>
      <c r="Q758" s="69">
        <f t="shared" si="10"/>
        <v>0</v>
      </c>
      <c r="R758" s="69">
        <f t="shared" si="11"/>
        <v>0</v>
      </c>
      <c r="S758" s="69">
        <f t="shared" si="12"/>
        <v>0</v>
      </c>
      <c r="T758" s="69">
        <f t="shared" si="13"/>
        <v>0</v>
      </c>
      <c r="U758" s="69">
        <f t="shared" si="14"/>
        <v>0</v>
      </c>
      <c r="V758" s="69">
        <f t="shared" si="15"/>
        <v>0</v>
      </c>
      <c r="W758" s="69">
        <f t="shared" si="16"/>
        <v>0</v>
      </c>
      <c r="X758" s="69">
        <f t="shared" si="17"/>
        <v>0</v>
      </c>
      <c r="Y758" s="69">
        <f t="shared" si="18"/>
        <v>0</v>
      </c>
      <c r="Z758" s="69">
        <f t="shared" si="19"/>
        <v>0</v>
      </c>
      <c r="AA758" s="69">
        <f t="shared" si="20"/>
        <v>0</v>
      </c>
      <c r="AB758" s="69">
        <f t="shared" si="21"/>
        <v>0</v>
      </c>
      <c r="AC758" s="69">
        <f t="shared" si="22"/>
        <v>0</v>
      </c>
      <c r="AD758" s="69">
        <f t="shared" si="23"/>
        <v>0</v>
      </c>
      <c r="AE758" s="69">
        <f t="shared" si="24"/>
        <v>0</v>
      </c>
      <c r="AF758" s="69">
        <f t="shared" si="25"/>
        <v>0</v>
      </c>
      <c r="AG758" s="69">
        <f t="shared" si="26"/>
        <v>0</v>
      </c>
      <c r="AH758" s="69">
        <f t="shared" si="27"/>
        <v>0</v>
      </c>
    </row>
    <row r="759">
      <c r="B759" s="116" t="s">
        <v>1430</v>
      </c>
      <c r="C759" s="116" t="s">
        <v>1431</v>
      </c>
      <c r="D759" s="32">
        <v>520.0</v>
      </c>
      <c r="E759" s="62">
        <f t="shared" si="28"/>
        <v>525.2</v>
      </c>
      <c r="F759" s="68">
        <f t="shared" si="1"/>
        <v>530.4</v>
      </c>
      <c r="G759" s="68">
        <f t="shared" si="2"/>
        <v>535.6</v>
      </c>
      <c r="H759" s="69">
        <f t="shared" si="3"/>
        <v>540.8</v>
      </c>
      <c r="I759" s="69">
        <f t="shared" si="4"/>
        <v>546</v>
      </c>
      <c r="J759" s="69">
        <f t="shared" si="5"/>
        <v>551.2</v>
      </c>
      <c r="K759" s="69">
        <f t="shared" si="6"/>
        <v>556.4</v>
      </c>
      <c r="L759" s="69">
        <f t="array" ref="L759">D759*1.08</f>
        <v>561.6</v>
      </c>
      <c r="M759" s="69">
        <f t="shared" si="7"/>
        <v>566.8</v>
      </c>
      <c r="N759" s="69">
        <f t="array" ref="N759">D759*1.1</f>
        <v>572</v>
      </c>
      <c r="O759" s="69">
        <f t="shared" si="8"/>
        <v>577.2</v>
      </c>
      <c r="P759" s="69">
        <f t="shared" si="9"/>
        <v>582.4</v>
      </c>
      <c r="Q759" s="69">
        <f t="shared" si="10"/>
        <v>587.6</v>
      </c>
      <c r="R759" s="69">
        <f t="shared" si="11"/>
        <v>592.8</v>
      </c>
      <c r="S759" s="69">
        <f t="shared" si="12"/>
        <v>598</v>
      </c>
      <c r="T759" s="69">
        <f t="shared" si="13"/>
        <v>603.2</v>
      </c>
      <c r="U759" s="69">
        <f t="shared" si="14"/>
        <v>608.4</v>
      </c>
      <c r="V759" s="69">
        <f t="shared" si="15"/>
        <v>613.6</v>
      </c>
      <c r="W759" s="69">
        <f t="shared" si="16"/>
        <v>618.8</v>
      </c>
      <c r="X759" s="69">
        <f t="shared" si="17"/>
        <v>624</v>
      </c>
      <c r="Y759" s="69">
        <f t="shared" si="18"/>
        <v>629.2</v>
      </c>
      <c r="Z759" s="69">
        <f t="shared" si="19"/>
        <v>634.4</v>
      </c>
      <c r="AA759" s="69">
        <f t="shared" si="20"/>
        <v>639.6</v>
      </c>
      <c r="AB759" s="69">
        <f t="shared" si="21"/>
        <v>644.8</v>
      </c>
      <c r="AC759" s="69">
        <f t="shared" si="22"/>
        <v>650</v>
      </c>
      <c r="AD759" s="69">
        <f t="shared" si="23"/>
        <v>655.2</v>
      </c>
      <c r="AE759" s="69">
        <f t="shared" si="24"/>
        <v>660.4</v>
      </c>
      <c r="AF759" s="69">
        <f t="shared" si="25"/>
        <v>665.6</v>
      </c>
      <c r="AG759" s="69">
        <f t="shared" si="26"/>
        <v>670.8</v>
      </c>
      <c r="AH759" s="69">
        <f t="shared" si="27"/>
        <v>676</v>
      </c>
    </row>
    <row r="760">
      <c r="B760" s="116" t="s">
        <v>1432</v>
      </c>
      <c r="C760" s="116" t="s">
        <v>1433</v>
      </c>
      <c r="D760" s="32">
        <v>520.0</v>
      </c>
      <c r="E760" s="62">
        <f t="shared" si="28"/>
        <v>525.2</v>
      </c>
      <c r="F760" s="68">
        <f t="shared" si="1"/>
        <v>530.4</v>
      </c>
      <c r="G760" s="68">
        <f t="shared" si="2"/>
        <v>535.6</v>
      </c>
      <c r="H760" s="69">
        <f t="shared" si="3"/>
        <v>540.8</v>
      </c>
      <c r="I760" s="69">
        <f t="shared" si="4"/>
        <v>546</v>
      </c>
      <c r="J760" s="69">
        <f t="shared" si="5"/>
        <v>551.2</v>
      </c>
      <c r="K760" s="69">
        <f t="shared" si="6"/>
        <v>556.4</v>
      </c>
      <c r="L760" s="69">
        <f t="array" ref="L760">D760*1.08</f>
        <v>561.6</v>
      </c>
      <c r="M760" s="69">
        <f t="shared" si="7"/>
        <v>566.8</v>
      </c>
      <c r="N760" s="69">
        <f t="array" ref="N760">D760*1.1</f>
        <v>572</v>
      </c>
      <c r="O760" s="69">
        <f t="shared" si="8"/>
        <v>577.2</v>
      </c>
      <c r="P760" s="69">
        <f t="shared" si="9"/>
        <v>582.4</v>
      </c>
      <c r="Q760" s="69">
        <f t="shared" si="10"/>
        <v>587.6</v>
      </c>
      <c r="R760" s="69">
        <f t="shared" si="11"/>
        <v>592.8</v>
      </c>
      <c r="S760" s="69">
        <f t="shared" si="12"/>
        <v>598</v>
      </c>
      <c r="T760" s="69">
        <f t="shared" si="13"/>
        <v>603.2</v>
      </c>
      <c r="U760" s="69">
        <f t="shared" si="14"/>
        <v>608.4</v>
      </c>
      <c r="V760" s="69">
        <f t="shared" si="15"/>
        <v>613.6</v>
      </c>
      <c r="W760" s="69">
        <f t="shared" si="16"/>
        <v>618.8</v>
      </c>
      <c r="X760" s="69">
        <f t="shared" si="17"/>
        <v>624</v>
      </c>
      <c r="Y760" s="69">
        <f t="shared" si="18"/>
        <v>629.2</v>
      </c>
      <c r="Z760" s="69">
        <f t="shared" si="19"/>
        <v>634.4</v>
      </c>
      <c r="AA760" s="69">
        <f t="shared" si="20"/>
        <v>639.6</v>
      </c>
      <c r="AB760" s="69">
        <f t="shared" si="21"/>
        <v>644.8</v>
      </c>
      <c r="AC760" s="69">
        <f t="shared" si="22"/>
        <v>650</v>
      </c>
      <c r="AD760" s="69">
        <f t="shared" si="23"/>
        <v>655.2</v>
      </c>
      <c r="AE760" s="69">
        <f t="shared" si="24"/>
        <v>660.4</v>
      </c>
      <c r="AF760" s="69">
        <f t="shared" si="25"/>
        <v>665.6</v>
      </c>
      <c r="AG760" s="69">
        <f t="shared" si="26"/>
        <v>670.8</v>
      </c>
      <c r="AH760" s="69">
        <f t="shared" si="27"/>
        <v>676</v>
      </c>
    </row>
    <row r="761">
      <c r="B761" s="116" t="s">
        <v>1434</v>
      </c>
      <c r="C761" s="116" t="s">
        <v>1435</v>
      </c>
      <c r="D761" s="32">
        <v>520.0</v>
      </c>
      <c r="E761" s="62">
        <f t="shared" si="28"/>
        <v>525.2</v>
      </c>
      <c r="F761" s="68">
        <f t="shared" si="1"/>
        <v>530.4</v>
      </c>
      <c r="G761" s="68">
        <f t="shared" si="2"/>
        <v>535.6</v>
      </c>
      <c r="H761" s="69">
        <f t="shared" si="3"/>
        <v>540.8</v>
      </c>
      <c r="I761" s="69">
        <f t="shared" si="4"/>
        <v>546</v>
      </c>
      <c r="J761" s="69">
        <f t="shared" si="5"/>
        <v>551.2</v>
      </c>
      <c r="K761" s="69">
        <f t="shared" si="6"/>
        <v>556.4</v>
      </c>
      <c r="L761" s="69">
        <f t="array" ref="L761">D761*1.08</f>
        <v>561.6</v>
      </c>
      <c r="M761" s="69">
        <f t="shared" si="7"/>
        <v>566.8</v>
      </c>
      <c r="N761" s="69">
        <f t="array" ref="N761">D761*1.1</f>
        <v>572</v>
      </c>
      <c r="O761" s="69">
        <f t="shared" si="8"/>
        <v>577.2</v>
      </c>
      <c r="P761" s="69">
        <f t="shared" si="9"/>
        <v>582.4</v>
      </c>
      <c r="Q761" s="69">
        <f t="shared" si="10"/>
        <v>587.6</v>
      </c>
      <c r="R761" s="69">
        <f t="shared" si="11"/>
        <v>592.8</v>
      </c>
      <c r="S761" s="69">
        <f t="shared" si="12"/>
        <v>598</v>
      </c>
      <c r="T761" s="69">
        <f t="shared" si="13"/>
        <v>603.2</v>
      </c>
      <c r="U761" s="69">
        <f t="shared" si="14"/>
        <v>608.4</v>
      </c>
      <c r="V761" s="69">
        <f t="shared" si="15"/>
        <v>613.6</v>
      </c>
      <c r="W761" s="69">
        <f t="shared" si="16"/>
        <v>618.8</v>
      </c>
      <c r="X761" s="69">
        <f t="shared" si="17"/>
        <v>624</v>
      </c>
      <c r="Y761" s="69">
        <f t="shared" si="18"/>
        <v>629.2</v>
      </c>
      <c r="Z761" s="69">
        <f t="shared" si="19"/>
        <v>634.4</v>
      </c>
      <c r="AA761" s="69">
        <f t="shared" si="20"/>
        <v>639.6</v>
      </c>
      <c r="AB761" s="69">
        <f t="shared" si="21"/>
        <v>644.8</v>
      </c>
      <c r="AC761" s="69">
        <f t="shared" si="22"/>
        <v>650</v>
      </c>
      <c r="AD761" s="69">
        <f t="shared" si="23"/>
        <v>655.2</v>
      </c>
      <c r="AE761" s="69">
        <f t="shared" si="24"/>
        <v>660.4</v>
      </c>
      <c r="AF761" s="69">
        <f t="shared" si="25"/>
        <v>665.6</v>
      </c>
      <c r="AG761" s="69">
        <f t="shared" si="26"/>
        <v>670.8</v>
      </c>
      <c r="AH761" s="69">
        <f t="shared" si="27"/>
        <v>676</v>
      </c>
    </row>
    <row r="762">
      <c r="B762" s="116" t="s">
        <v>1436</v>
      </c>
      <c r="C762" s="116" t="s">
        <v>1437</v>
      </c>
      <c r="D762" s="32">
        <v>520.0</v>
      </c>
      <c r="E762" s="62">
        <f t="shared" si="28"/>
        <v>525.2</v>
      </c>
      <c r="F762" s="68">
        <f t="shared" si="1"/>
        <v>530.4</v>
      </c>
      <c r="G762" s="68">
        <f t="shared" si="2"/>
        <v>535.6</v>
      </c>
      <c r="H762" s="69">
        <f t="shared" si="3"/>
        <v>540.8</v>
      </c>
      <c r="I762" s="69">
        <f t="shared" si="4"/>
        <v>546</v>
      </c>
      <c r="J762" s="69">
        <f t="shared" si="5"/>
        <v>551.2</v>
      </c>
      <c r="K762" s="69">
        <f t="shared" si="6"/>
        <v>556.4</v>
      </c>
      <c r="L762" s="69">
        <f t="array" ref="L762">D762*1.08</f>
        <v>561.6</v>
      </c>
      <c r="M762" s="69">
        <f t="shared" si="7"/>
        <v>566.8</v>
      </c>
      <c r="N762" s="69">
        <f t="array" ref="N762">D762*1.1</f>
        <v>572</v>
      </c>
      <c r="O762" s="69">
        <f t="shared" si="8"/>
        <v>577.2</v>
      </c>
      <c r="P762" s="69">
        <f t="shared" si="9"/>
        <v>582.4</v>
      </c>
      <c r="Q762" s="69">
        <f t="shared" si="10"/>
        <v>587.6</v>
      </c>
      <c r="R762" s="69">
        <f t="shared" si="11"/>
        <v>592.8</v>
      </c>
      <c r="S762" s="69">
        <f t="shared" si="12"/>
        <v>598</v>
      </c>
      <c r="T762" s="69">
        <f t="shared" si="13"/>
        <v>603.2</v>
      </c>
      <c r="U762" s="69">
        <f t="shared" si="14"/>
        <v>608.4</v>
      </c>
      <c r="V762" s="69">
        <f t="shared" si="15"/>
        <v>613.6</v>
      </c>
      <c r="W762" s="69">
        <f t="shared" si="16"/>
        <v>618.8</v>
      </c>
      <c r="X762" s="69">
        <f t="shared" si="17"/>
        <v>624</v>
      </c>
      <c r="Y762" s="69">
        <f t="shared" si="18"/>
        <v>629.2</v>
      </c>
      <c r="Z762" s="69">
        <f t="shared" si="19"/>
        <v>634.4</v>
      </c>
      <c r="AA762" s="69">
        <f t="shared" si="20"/>
        <v>639.6</v>
      </c>
      <c r="AB762" s="69">
        <f t="shared" si="21"/>
        <v>644.8</v>
      </c>
      <c r="AC762" s="69">
        <f t="shared" si="22"/>
        <v>650</v>
      </c>
      <c r="AD762" s="69">
        <f t="shared" si="23"/>
        <v>655.2</v>
      </c>
      <c r="AE762" s="69">
        <f t="shared" si="24"/>
        <v>660.4</v>
      </c>
      <c r="AF762" s="69">
        <f t="shared" si="25"/>
        <v>665.6</v>
      </c>
      <c r="AG762" s="69">
        <f t="shared" si="26"/>
        <v>670.8</v>
      </c>
      <c r="AH762" s="69">
        <f t="shared" si="27"/>
        <v>676</v>
      </c>
    </row>
    <row r="763">
      <c r="B763" s="116" t="s">
        <v>1438</v>
      </c>
      <c r="C763" s="116" t="s">
        <v>1439</v>
      </c>
      <c r="D763" s="32">
        <v>600.0</v>
      </c>
      <c r="E763" s="62">
        <f t="shared" si="28"/>
        <v>606</v>
      </c>
      <c r="F763" s="68">
        <f t="shared" si="1"/>
        <v>612</v>
      </c>
      <c r="G763" s="68">
        <f t="shared" si="2"/>
        <v>618</v>
      </c>
      <c r="H763" s="69">
        <f t="shared" si="3"/>
        <v>624</v>
      </c>
      <c r="I763" s="69">
        <f t="shared" si="4"/>
        <v>630</v>
      </c>
      <c r="J763" s="69">
        <f t="shared" si="5"/>
        <v>636</v>
      </c>
      <c r="K763" s="69">
        <f t="shared" si="6"/>
        <v>642</v>
      </c>
      <c r="L763" s="69">
        <f t="array" ref="L763">D763*1.08</f>
        <v>648</v>
      </c>
      <c r="M763" s="69">
        <f t="shared" si="7"/>
        <v>654</v>
      </c>
      <c r="N763" s="69">
        <f t="array" ref="N763">D763*1.1</f>
        <v>660</v>
      </c>
      <c r="O763" s="69">
        <f t="shared" si="8"/>
        <v>666</v>
      </c>
      <c r="P763" s="69">
        <f t="shared" si="9"/>
        <v>672</v>
      </c>
      <c r="Q763" s="69">
        <f t="shared" si="10"/>
        <v>678</v>
      </c>
      <c r="R763" s="69">
        <f t="shared" si="11"/>
        <v>684</v>
      </c>
      <c r="S763" s="69">
        <f t="shared" si="12"/>
        <v>690</v>
      </c>
      <c r="T763" s="69">
        <f t="shared" si="13"/>
        <v>696</v>
      </c>
      <c r="U763" s="69">
        <f t="shared" si="14"/>
        <v>702</v>
      </c>
      <c r="V763" s="69">
        <f t="shared" si="15"/>
        <v>708</v>
      </c>
      <c r="W763" s="69">
        <f t="shared" si="16"/>
        <v>714</v>
      </c>
      <c r="X763" s="69">
        <f t="shared" si="17"/>
        <v>720</v>
      </c>
      <c r="Y763" s="69">
        <f t="shared" si="18"/>
        <v>726</v>
      </c>
      <c r="Z763" s="69">
        <f t="shared" si="19"/>
        <v>732</v>
      </c>
      <c r="AA763" s="69">
        <f t="shared" si="20"/>
        <v>738</v>
      </c>
      <c r="AB763" s="69">
        <f t="shared" si="21"/>
        <v>744</v>
      </c>
      <c r="AC763" s="69">
        <f t="shared" si="22"/>
        <v>750</v>
      </c>
      <c r="AD763" s="69">
        <f t="shared" si="23"/>
        <v>756</v>
      </c>
      <c r="AE763" s="69">
        <f t="shared" si="24"/>
        <v>762</v>
      </c>
      <c r="AF763" s="69">
        <f t="shared" si="25"/>
        <v>768</v>
      </c>
      <c r="AG763" s="69">
        <f t="shared" si="26"/>
        <v>774</v>
      </c>
      <c r="AH763" s="69">
        <f t="shared" si="27"/>
        <v>780</v>
      </c>
    </row>
    <row r="764">
      <c r="B764" s="116" t="s">
        <v>1440</v>
      </c>
      <c r="C764" s="116" t="s">
        <v>1441</v>
      </c>
      <c r="D764" s="32">
        <v>600.0</v>
      </c>
      <c r="E764" s="62">
        <f t="shared" si="28"/>
        <v>606</v>
      </c>
      <c r="F764" s="68">
        <f t="shared" si="1"/>
        <v>612</v>
      </c>
      <c r="G764" s="68">
        <f t="shared" si="2"/>
        <v>618</v>
      </c>
      <c r="H764" s="69">
        <f t="shared" si="3"/>
        <v>624</v>
      </c>
      <c r="I764" s="69">
        <f t="shared" si="4"/>
        <v>630</v>
      </c>
      <c r="J764" s="69">
        <f t="shared" si="5"/>
        <v>636</v>
      </c>
      <c r="K764" s="69">
        <f t="shared" si="6"/>
        <v>642</v>
      </c>
      <c r="L764" s="69">
        <f t="array" ref="L764">D764*1.08</f>
        <v>648</v>
      </c>
      <c r="M764" s="69">
        <f t="shared" si="7"/>
        <v>654</v>
      </c>
      <c r="N764" s="69">
        <f t="array" ref="N764">D764*1.1</f>
        <v>660</v>
      </c>
      <c r="O764" s="69">
        <f t="shared" si="8"/>
        <v>666</v>
      </c>
      <c r="P764" s="69">
        <f t="shared" si="9"/>
        <v>672</v>
      </c>
      <c r="Q764" s="69">
        <f t="shared" si="10"/>
        <v>678</v>
      </c>
      <c r="R764" s="69">
        <f t="shared" si="11"/>
        <v>684</v>
      </c>
      <c r="S764" s="69">
        <f t="shared" si="12"/>
        <v>690</v>
      </c>
      <c r="T764" s="69">
        <f t="shared" si="13"/>
        <v>696</v>
      </c>
      <c r="U764" s="69">
        <f t="shared" si="14"/>
        <v>702</v>
      </c>
      <c r="V764" s="69">
        <f t="shared" si="15"/>
        <v>708</v>
      </c>
      <c r="W764" s="69">
        <f t="shared" si="16"/>
        <v>714</v>
      </c>
      <c r="X764" s="69">
        <f t="shared" si="17"/>
        <v>720</v>
      </c>
      <c r="Y764" s="69">
        <f t="shared" si="18"/>
        <v>726</v>
      </c>
      <c r="Z764" s="69">
        <f t="shared" si="19"/>
        <v>732</v>
      </c>
      <c r="AA764" s="69">
        <f t="shared" si="20"/>
        <v>738</v>
      </c>
      <c r="AB764" s="69">
        <f t="shared" si="21"/>
        <v>744</v>
      </c>
      <c r="AC764" s="69">
        <f t="shared" si="22"/>
        <v>750</v>
      </c>
      <c r="AD764" s="69">
        <f t="shared" si="23"/>
        <v>756</v>
      </c>
      <c r="AE764" s="69">
        <f t="shared" si="24"/>
        <v>762</v>
      </c>
      <c r="AF764" s="69">
        <f t="shared" si="25"/>
        <v>768</v>
      </c>
      <c r="AG764" s="69">
        <f t="shared" si="26"/>
        <v>774</v>
      </c>
      <c r="AH764" s="69">
        <f t="shared" si="27"/>
        <v>780</v>
      </c>
    </row>
    <row r="765">
      <c r="B765" s="116" t="s">
        <v>1442</v>
      </c>
      <c r="C765" s="116" t="s">
        <v>1443</v>
      </c>
      <c r="D765" s="32">
        <v>600.0</v>
      </c>
      <c r="E765" s="62">
        <f t="shared" si="28"/>
        <v>606</v>
      </c>
      <c r="F765" s="68">
        <f t="shared" si="1"/>
        <v>612</v>
      </c>
      <c r="G765" s="68">
        <f t="shared" si="2"/>
        <v>618</v>
      </c>
      <c r="H765" s="69">
        <f t="shared" si="3"/>
        <v>624</v>
      </c>
      <c r="I765" s="69">
        <f t="shared" si="4"/>
        <v>630</v>
      </c>
      <c r="J765" s="69">
        <f t="shared" si="5"/>
        <v>636</v>
      </c>
      <c r="K765" s="69">
        <f t="shared" si="6"/>
        <v>642</v>
      </c>
      <c r="L765" s="69">
        <f t="array" ref="L765">D765*1.08</f>
        <v>648</v>
      </c>
      <c r="M765" s="69">
        <f t="shared" si="7"/>
        <v>654</v>
      </c>
      <c r="N765" s="69">
        <f t="array" ref="N765">D765*1.1</f>
        <v>660</v>
      </c>
      <c r="O765" s="69">
        <f t="shared" si="8"/>
        <v>666</v>
      </c>
      <c r="P765" s="69">
        <f t="shared" si="9"/>
        <v>672</v>
      </c>
      <c r="Q765" s="69">
        <f t="shared" si="10"/>
        <v>678</v>
      </c>
      <c r="R765" s="69">
        <f t="shared" si="11"/>
        <v>684</v>
      </c>
      <c r="S765" s="69">
        <f t="shared" si="12"/>
        <v>690</v>
      </c>
      <c r="T765" s="69">
        <f t="shared" si="13"/>
        <v>696</v>
      </c>
      <c r="U765" s="69">
        <f t="shared" si="14"/>
        <v>702</v>
      </c>
      <c r="V765" s="69">
        <f t="shared" si="15"/>
        <v>708</v>
      </c>
      <c r="W765" s="69">
        <f t="shared" si="16"/>
        <v>714</v>
      </c>
      <c r="X765" s="69">
        <f t="shared" si="17"/>
        <v>720</v>
      </c>
      <c r="Y765" s="69">
        <f t="shared" si="18"/>
        <v>726</v>
      </c>
      <c r="Z765" s="69">
        <f t="shared" si="19"/>
        <v>732</v>
      </c>
      <c r="AA765" s="69">
        <f t="shared" si="20"/>
        <v>738</v>
      </c>
      <c r="AB765" s="69">
        <f t="shared" si="21"/>
        <v>744</v>
      </c>
      <c r="AC765" s="69">
        <f t="shared" si="22"/>
        <v>750</v>
      </c>
      <c r="AD765" s="69">
        <f t="shared" si="23"/>
        <v>756</v>
      </c>
      <c r="AE765" s="69">
        <f t="shared" si="24"/>
        <v>762</v>
      </c>
      <c r="AF765" s="69">
        <f t="shared" si="25"/>
        <v>768</v>
      </c>
      <c r="AG765" s="69">
        <f t="shared" si="26"/>
        <v>774</v>
      </c>
      <c r="AH765" s="69">
        <f t="shared" si="27"/>
        <v>780</v>
      </c>
    </row>
    <row r="766">
      <c r="B766" s="116" t="s">
        <v>1444</v>
      </c>
      <c r="C766" s="116" t="s">
        <v>1445</v>
      </c>
      <c r="D766" s="32">
        <v>600.0</v>
      </c>
      <c r="E766" s="62">
        <f t="shared" si="28"/>
        <v>606</v>
      </c>
      <c r="F766" s="68">
        <f t="shared" si="1"/>
        <v>612</v>
      </c>
      <c r="G766" s="68">
        <f t="shared" si="2"/>
        <v>618</v>
      </c>
      <c r="H766" s="69">
        <f t="shared" si="3"/>
        <v>624</v>
      </c>
      <c r="I766" s="69">
        <f t="shared" si="4"/>
        <v>630</v>
      </c>
      <c r="J766" s="69">
        <f t="shared" si="5"/>
        <v>636</v>
      </c>
      <c r="K766" s="69">
        <f t="shared" si="6"/>
        <v>642</v>
      </c>
      <c r="L766" s="69">
        <f t="array" ref="L766">D766*1.08</f>
        <v>648</v>
      </c>
      <c r="M766" s="69">
        <f t="shared" si="7"/>
        <v>654</v>
      </c>
      <c r="N766" s="69">
        <f t="array" ref="N766">D766*1.1</f>
        <v>660</v>
      </c>
      <c r="O766" s="69">
        <f t="shared" si="8"/>
        <v>666</v>
      </c>
      <c r="P766" s="69">
        <f t="shared" si="9"/>
        <v>672</v>
      </c>
      <c r="Q766" s="69">
        <f t="shared" si="10"/>
        <v>678</v>
      </c>
      <c r="R766" s="69">
        <f t="shared" si="11"/>
        <v>684</v>
      </c>
      <c r="S766" s="69">
        <f t="shared" si="12"/>
        <v>690</v>
      </c>
      <c r="T766" s="69">
        <f t="shared" si="13"/>
        <v>696</v>
      </c>
      <c r="U766" s="69">
        <f t="shared" si="14"/>
        <v>702</v>
      </c>
      <c r="V766" s="69">
        <f t="shared" si="15"/>
        <v>708</v>
      </c>
      <c r="W766" s="69">
        <f t="shared" si="16"/>
        <v>714</v>
      </c>
      <c r="X766" s="69">
        <f t="shared" si="17"/>
        <v>720</v>
      </c>
      <c r="Y766" s="69">
        <f t="shared" si="18"/>
        <v>726</v>
      </c>
      <c r="Z766" s="69">
        <f t="shared" si="19"/>
        <v>732</v>
      </c>
      <c r="AA766" s="69">
        <f t="shared" si="20"/>
        <v>738</v>
      </c>
      <c r="AB766" s="69">
        <f t="shared" si="21"/>
        <v>744</v>
      </c>
      <c r="AC766" s="69">
        <f t="shared" si="22"/>
        <v>750</v>
      </c>
      <c r="AD766" s="69">
        <f t="shared" si="23"/>
        <v>756</v>
      </c>
      <c r="AE766" s="69">
        <f t="shared" si="24"/>
        <v>762</v>
      </c>
      <c r="AF766" s="69">
        <f t="shared" si="25"/>
        <v>768</v>
      </c>
      <c r="AG766" s="69">
        <f t="shared" si="26"/>
        <v>774</v>
      </c>
      <c r="AH766" s="69">
        <f t="shared" si="27"/>
        <v>780</v>
      </c>
    </row>
    <row r="767">
      <c r="B767" s="116" t="s">
        <v>1446</v>
      </c>
      <c r="C767" s="116" t="s">
        <v>1447</v>
      </c>
      <c r="D767" s="32">
        <v>550.0</v>
      </c>
      <c r="E767" s="62">
        <f t="shared" si="28"/>
        <v>555.5</v>
      </c>
      <c r="F767" s="68">
        <f t="shared" si="1"/>
        <v>561</v>
      </c>
      <c r="G767" s="68">
        <f t="shared" si="2"/>
        <v>566.5</v>
      </c>
      <c r="H767" s="69">
        <f t="shared" si="3"/>
        <v>572</v>
      </c>
      <c r="I767" s="69">
        <f t="shared" si="4"/>
        <v>577.5</v>
      </c>
      <c r="J767" s="69">
        <f t="shared" si="5"/>
        <v>583</v>
      </c>
      <c r="K767" s="69">
        <f t="shared" si="6"/>
        <v>588.5</v>
      </c>
      <c r="L767" s="69">
        <f t="array" ref="L767">D767*1.08</f>
        <v>594</v>
      </c>
      <c r="M767" s="69">
        <f t="shared" si="7"/>
        <v>599.5</v>
      </c>
      <c r="N767" s="69">
        <f t="array" ref="N767">D767*1.1</f>
        <v>605</v>
      </c>
      <c r="O767" s="69">
        <f t="shared" si="8"/>
        <v>610.5</v>
      </c>
      <c r="P767" s="69">
        <f t="shared" si="9"/>
        <v>616</v>
      </c>
      <c r="Q767" s="69">
        <f t="shared" si="10"/>
        <v>621.5</v>
      </c>
      <c r="R767" s="69">
        <f t="shared" si="11"/>
        <v>627</v>
      </c>
      <c r="S767" s="69">
        <f t="shared" si="12"/>
        <v>632.5</v>
      </c>
      <c r="T767" s="69">
        <f t="shared" si="13"/>
        <v>638</v>
      </c>
      <c r="U767" s="69">
        <f t="shared" si="14"/>
        <v>643.5</v>
      </c>
      <c r="V767" s="69">
        <f t="shared" si="15"/>
        <v>649</v>
      </c>
      <c r="W767" s="69">
        <f t="shared" si="16"/>
        <v>654.5</v>
      </c>
      <c r="X767" s="69">
        <f t="shared" si="17"/>
        <v>660</v>
      </c>
      <c r="Y767" s="69">
        <f t="shared" si="18"/>
        <v>665.5</v>
      </c>
      <c r="Z767" s="69">
        <f t="shared" si="19"/>
        <v>671</v>
      </c>
      <c r="AA767" s="69">
        <f t="shared" si="20"/>
        <v>676.5</v>
      </c>
      <c r="AB767" s="69">
        <f t="shared" si="21"/>
        <v>682</v>
      </c>
      <c r="AC767" s="69">
        <f t="shared" si="22"/>
        <v>687.5</v>
      </c>
      <c r="AD767" s="69">
        <f t="shared" si="23"/>
        <v>693</v>
      </c>
      <c r="AE767" s="69">
        <f t="shared" si="24"/>
        <v>698.5</v>
      </c>
      <c r="AF767" s="69">
        <f t="shared" si="25"/>
        <v>704</v>
      </c>
      <c r="AG767" s="69">
        <f t="shared" si="26"/>
        <v>709.5</v>
      </c>
      <c r="AH767" s="69">
        <f t="shared" si="27"/>
        <v>715</v>
      </c>
    </row>
    <row r="768">
      <c r="B768" s="116" t="s">
        <v>1448</v>
      </c>
      <c r="C768" s="116" t="s">
        <v>1449</v>
      </c>
      <c r="D768" s="32">
        <v>550.0</v>
      </c>
      <c r="E768" s="62">
        <f t="shared" si="28"/>
        <v>555.5</v>
      </c>
      <c r="F768" s="68">
        <f t="shared" si="1"/>
        <v>561</v>
      </c>
      <c r="G768" s="68">
        <f t="shared" si="2"/>
        <v>566.5</v>
      </c>
      <c r="H768" s="69">
        <f t="shared" si="3"/>
        <v>572</v>
      </c>
      <c r="I768" s="69">
        <f t="shared" si="4"/>
        <v>577.5</v>
      </c>
      <c r="J768" s="69">
        <f t="shared" si="5"/>
        <v>583</v>
      </c>
      <c r="K768" s="69">
        <f t="shared" si="6"/>
        <v>588.5</v>
      </c>
      <c r="L768" s="69">
        <f t="array" ref="L768">D768*1.08</f>
        <v>594</v>
      </c>
      <c r="M768" s="69">
        <f t="shared" si="7"/>
        <v>599.5</v>
      </c>
      <c r="N768" s="69">
        <f t="array" ref="N768">D768*1.1</f>
        <v>605</v>
      </c>
      <c r="O768" s="69">
        <f t="shared" si="8"/>
        <v>610.5</v>
      </c>
      <c r="P768" s="69">
        <f t="shared" si="9"/>
        <v>616</v>
      </c>
      <c r="Q768" s="69">
        <f t="shared" si="10"/>
        <v>621.5</v>
      </c>
      <c r="R768" s="69">
        <f t="shared" si="11"/>
        <v>627</v>
      </c>
      <c r="S768" s="69">
        <f t="shared" si="12"/>
        <v>632.5</v>
      </c>
      <c r="T768" s="69">
        <f t="shared" si="13"/>
        <v>638</v>
      </c>
      <c r="U768" s="69">
        <f t="shared" si="14"/>
        <v>643.5</v>
      </c>
      <c r="V768" s="69">
        <f t="shared" si="15"/>
        <v>649</v>
      </c>
      <c r="W768" s="69">
        <f t="shared" si="16"/>
        <v>654.5</v>
      </c>
      <c r="X768" s="69">
        <f t="shared" si="17"/>
        <v>660</v>
      </c>
      <c r="Y768" s="69">
        <f t="shared" si="18"/>
        <v>665.5</v>
      </c>
      <c r="Z768" s="69">
        <f t="shared" si="19"/>
        <v>671</v>
      </c>
      <c r="AA768" s="69">
        <f t="shared" si="20"/>
        <v>676.5</v>
      </c>
      <c r="AB768" s="69">
        <f t="shared" si="21"/>
        <v>682</v>
      </c>
      <c r="AC768" s="69">
        <f t="shared" si="22"/>
        <v>687.5</v>
      </c>
      <c r="AD768" s="69">
        <f t="shared" si="23"/>
        <v>693</v>
      </c>
      <c r="AE768" s="69">
        <f t="shared" si="24"/>
        <v>698.5</v>
      </c>
      <c r="AF768" s="69">
        <f t="shared" si="25"/>
        <v>704</v>
      </c>
      <c r="AG768" s="69">
        <f t="shared" si="26"/>
        <v>709.5</v>
      </c>
      <c r="AH768" s="69">
        <f t="shared" si="27"/>
        <v>715</v>
      </c>
    </row>
    <row r="769">
      <c r="B769" s="116" t="s">
        <v>1450</v>
      </c>
      <c r="C769" s="116" t="s">
        <v>1451</v>
      </c>
      <c r="D769" s="32">
        <v>550.0</v>
      </c>
      <c r="E769" s="62">
        <f t="shared" si="28"/>
        <v>555.5</v>
      </c>
      <c r="F769" s="68">
        <f t="shared" si="1"/>
        <v>561</v>
      </c>
      <c r="G769" s="68">
        <f t="shared" si="2"/>
        <v>566.5</v>
      </c>
      <c r="H769" s="69">
        <f t="shared" si="3"/>
        <v>572</v>
      </c>
      <c r="I769" s="69">
        <f t="shared" si="4"/>
        <v>577.5</v>
      </c>
      <c r="J769" s="69">
        <f t="shared" si="5"/>
        <v>583</v>
      </c>
      <c r="K769" s="69">
        <f t="shared" si="6"/>
        <v>588.5</v>
      </c>
      <c r="L769" s="69">
        <f t="array" ref="L769">D769*1.08</f>
        <v>594</v>
      </c>
      <c r="M769" s="69">
        <f t="shared" si="7"/>
        <v>599.5</v>
      </c>
      <c r="N769" s="69">
        <f t="array" ref="N769">D769*1.1</f>
        <v>605</v>
      </c>
      <c r="O769" s="69">
        <f t="shared" si="8"/>
        <v>610.5</v>
      </c>
      <c r="P769" s="69">
        <f t="shared" si="9"/>
        <v>616</v>
      </c>
      <c r="Q769" s="69">
        <f t="shared" si="10"/>
        <v>621.5</v>
      </c>
      <c r="R769" s="69">
        <f t="shared" si="11"/>
        <v>627</v>
      </c>
      <c r="S769" s="69">
        <f t="shared" si="12"/>
        <v>632.5</v>
      </c>
      <c r="T769" s="69">
        <f t="shared" si="13"/>
        <v>638</v>
      </c>
      <c r="U769" s="69">
        <f t="shared" si="14"/>
        <v>643.5</v>
      </c>
      <c r="V769" s="69">
        <f t="shared" si="15"/>
        <v>649</v>
      </c>
      <c r="W769" s="69">
        <f t="shared" si="16"/>
        <v>654.5</v>
      </c>
      <c r="X769" s="69">
        <f t="shared" si="17"/>
        <v>660</v>
      </c>
      <c r="Y769" s="69">
        <f t="shared" si="18"/>
        <v>665.5</v>
      </c>
      <c r="Z769" s="69">
        <f t="shared" si="19"/>
        <v>671</v>
      </c>
      <c r="AA769" s="69">
        <f t="shared" si="20"/>
        <v>676.5</v>
      </c>
      <c r="AB769" s="69">
        <f t="shared" si="21"/>
        <v>682</v>
      </c>
      <c r="AC769" s="69">
        <f t="shared" si="22"/>
        <v>687.5</v>
      </c>
      <c r="AD769" s="69">
        <f t="shared" si="23"/>
        <v>693</v>
      </c>
      <c r="AE769" s="69">
        <f t="shared" si="24"/>
        <v>698.5</v>
      </c>
      <c r="AF769" s="69">
        <f t="shared" si="25"/>
        <v>704</v>
      </c>
      <c r="AG769" s="69">
        <f t="shared" si="26"/>
        <v>709.5</v>
      </c>
      <c r="AH769" s="69">
        <f t="shared" si="27"/>
        <v>715</v>
      </c>
    </row>
    <row r="770">
      <c r="B770" s="116" t="s">
        <v>1452</v>
      </c>
      <c r="C770" s="116" t="s">
        <v>1453</v>
      </c>
      <c r="D770" s="32">
        <v>550.0</v>
      </c>
      <c r="E770" s="62">
        <f t="shared" si="28"/>
        <v>555.5</v>
      </c>
      <c r="F770" s="68">
        <f t="shared" si="1"/>
        <v>561</v>
      </c>
      <c r="G770" s="68">
        <f t="shared" si="2"/>
        <v>566.5</v>
      </c>
      <c r="H770" s="69">
        <f t="shared" si="3"/>
        <v>572</v>
      </c>
      <c r="I770" s="69">
        <f t="shared" si="4"/>
        <v>577.5</v>
      </c>
      <c r="J770" s="69">
        <f t="shared" si="5"/>
        <v>583</v>
      </c>
      <c r="K770" s="69">
        <f t="shared" si="6"/>
        <v>588.5</v>
      </c>
      <c r="L770" s="69">
        <f t="array" ref="L770">D770*1.08</f>
        <v>594</v>
      </c>
      <c r="M770" s="69">
        <f t="shared" si="7"/>
        <v>599.5</v>
      </c>
      <c r="N770" s="69">
        <f t="array" ref="N770">D770*1.1</f>
        <v>605</v>
      </c>
      <c r="O770" s="69">
        <f t="shared" si="8"/>
        <v>610.5</v>
      </c>
      <c r="P770" s="69">
        <f t="shared" si="9"/>
        <v>616</v>
      </c>
      <c r="Q770" s="69">
        <f t="shared" si="10"/>
        <v>621.5</v>
      </c>
      <c r="R770" s="69">
        <f t="shared" si="11"/>
        <v>627</v>
      </c>
      <c r="S770" s="69">
        <f t="shared" si="12"/>
        <v>632.5</v>
      </c>
      <c r="T770" s="69">
        <f t="shared" si="13"/>
        <v>638</v>
      </c>
      <c r="U770" s="69">
        <f t="shared" si="14"/>
        <v>643.5</v>
      </c>
      <c r="V770" s="69">
        <f t="shared" si="15"/>
        <v>649</v>
      </c>
      <c r="W770" s="69">
        <f t="shared" si="16"/>
        <v>654.5</v>
      </c>
      <c r="X770" s="69">
        <f t="shared" si="17"/>
        <v>660</v>
      </c>
      <c r="Y770" s="69">
        <f t="shared" si="18"/>
        <v>665.5</v>
      </c>
      <c r="Z770" s="69">
        <f t="shared" si="19"/>
        <v>671</v>
      </c>
      <c r="AA770" s="69">
        <f t="shared" si="20"/>
        <v>676.5</v>
      </c>
      <c r="AB770" s="69">
        <f t="shared" si="21"/>
        <v>682</v>
      </c>
      <c r="AC770" s="69">
        <f t="shared" si="22"/>
        <v>687.5</v>
      </c>
      <c r="AD770" s="69">
        <f t="shared" si="23"/>
        <v>693</v>
      </c>
      <c r="AE770" s="69">
        <f t="shared" si="24"/>
        <v>698.5</v>
      </c>
      <c r="AF770" s="69">
        <f t="shared" si="25"/>
        <v>704</v>
      </c>
      <c r="AG770" s="69">
        <f t="shared" si="26"/>
        <v>709.5</v>
      </c>
      <c r="AH770" s="69">
        <f t="shared" si="27"/>
        <v>715</v>
      </c>
    </row>
    <row r="771">
      <c r="B771" s="116" t="s">
        <v>1454</v>
      </c>
      <c r="C771" s="116" t="s">
        <v>1455</v>
      </c>
      <c r="D771" s="32">
        <v>550.0</v>
      </c>
      <c r="E771" s="62">
        <f t="shared" si="28"/>
        <v>555.5</v>
      </c>
      <c r="F771" s="68">
        <f t="shared" si="1"/>
        <v>561</v>
      </c>
      <c r="G771" s="68">
        <f t="shared" si="2"/>
        <v>566.5</v>
      </c>
      <c r="H771" s="69">
        <f t="shared" si="3"/>
        <v>572</v>
      </c>
      <c r="I771" s="69">
        <f t="shared" si="4"/>
        <v>577.5</v>
      </c>
      <c r="J771" s="69">
        <f t="shared" si="5"/>
        <v>583</v>
      </c>
      <c r="K771" s="69">
        <f t="shared" si="6"/>
        <v>588.5</v>
      </c>
      <c r="L771" s="69">
        <f t="array" ref="L771">D771*1.08</f>
        <v>594</v>
      </c>
      <c r="M771" s="69">
        <f t="shared" si="7"/>
        <v>599.5</v>
      </c>
      <c r="N771" s="69">
        <f t="array" ref="N771">D771*1.1</f>
        <v>605</v>
      </c>
      <c r="O771" s="69">
        <f t="shared" si="8"/>
        <v>610.5</v>
      </c>
      <c r="P771" s="69">
        <f t="shared" si="9"/>
        <v>616</v>
      </c>
      <c r="Q771" s="69">
        <f t="shared" si="10"/>
        <v>621.5</v>
      </c>
      <c r="R771" s="69">
        <f t="shared" si="11"/>
        <v>627</v>
      </c>
      <c r="S771" s="69">
        <f t="shared" si="12"/>
        <v>632.5</v>
      </c>
      <c r="T771" s="69">
        <f t="shared" si="13"/>
        <v>638</v>
      </c>
      <c r="U771" s="69">
        <f t="shared" si="14"/>
        <v>643.5</v>
      </c>
      <c r="V771" s="69">
        <f t="shared" si="15"/>
        <v>649</v>
      </c>
      <c r="W771" s="69">
        <f t="shared" si="16"/>
        <v>654.5</v>
      </c>
      <c r="X771" s="69">
        <f t="shared" si="17"/>
        <v>660</v>
      </c>
      <c r="Y771" s="69">
        <f t="shared" si="18"/>
        <v>665.5</v>
      </c>
      <c r="Z771" s="69">
        <f t="shared" si="19"/>
        <v>671</v>
      </c>
      <c r="AA771" s="69">
        <f t="shared" si="20"/>
        <v>676.5</v>
      </c>
      <c r="AB771" s="69">
        <f t="shared" si="21"/>
        <v>682</v>
      </c>
      <c r="AC771" s="69">
        <f t="shared" si="22"/>
        <v>687.5</v>
      </c>
      <c r="AD771" s="69">
        <f t="shared" si="23"/>
        <v>693</v>
      </c>
      <c r="AE771" s="69">
        <f t="shared" si="24"/>
        <v>698.5</v>
      </c>
      <c r="AF771" s="69">
        <f t="shared" si="25"/>
        <v>704</v>
      </c>
      <c r="AG771" s="69">
        <f t="shared" si="26"/>
        <v>709.5</v>
      </c>
      <c r="AH771" s="69">
        <f t="shared" si="27"/>
        <v>715</v>
      </c>
    </row>
    <row r="772">
      <c r="B772" s="116" t="s">
        <v>1456</v>
      </c>
      <c r="C772" s="116" t="s">
        <v>1457</v>
      </c>
      <c r="D772" s="32">
        <v>550.0</v>
      </c>
      <c r="E772" s="62">
        <f t="shared" si="28"/>
        <v>555.5</v>
      </c>
      <c r="F772" s="68">
        <f t="shared" si="1"/>
        <v>561</v>
      </c>
      <c r="G772" s="68">
        <f t="shared" si="2"/>
        <v>566.5</v>
      </c>
      <c r="H772" s="69">
        <f t="shared" si="3"/>
        <v>572</v>
      </c>
      <c r="I772" s="69">
        <f t="shared" si="4"/>
        <v>577.5</v>
      </c>
      <c r="J772" s="69">
        <f t="shared" si="5"/>
        <v>583</v>
      </c>
      <c r="K772" s="69">
        <f t="shared" si="6"/>
        <v>588.5</v>
      </c>
      <c r="L772" s="69">
        <f t="array" ref="L772">D772*1.08</f>
        <v>594</v>
      </c>
      <c r="M772" s="69">
        <f t="shared" si="7"/>
        <v>599.5</v>
      </c>
      <c r="N772" s="69">
        <f t="array" ref="N772">D772*1.1</f>
        <v>605</v>
      </c>
      <c r="O772" s="69">
        <f t="shared" si="8"/>
        <v>610.5</v>
      </c>
      <c r="P772" s="69">
        <f t="shared" si="9"/>
        <v>616</v>
      </c>
      <c r="Q772" s="69">
        <f t="shared" si="10"/>
        <v>621.5</v>
      </c>
      <c r="R772" s="69">
        <f t="shared" si="11"/>
        <v>627</v>
      </c>
      <c r="S772" s="69">
        <f t="shared" si="12"/>
        <v>632.5</v>
      </c>
      <c r="T772" s="69">
        <f t="shared" si="13"/>
        <v>638</v>
      </c>
      <c r="U772" s="69">
        <f t="shared" si="14"/>
        <v>643.5</v>
      </c>
      <c r="V772" s="69">
        <f t="shared" si="15"/>
        <v>649</v>
      </c>
      <c r="W772" s="69">
        <f t="shared" si="16"/>
        <v>654.5</v>
      </c>
      <c r="X772" s="69">
        <f t="shared" si="17"/>
        <v>660</v>
      </c>
      <c r="Y772" s="69">
        <f t="shared" si="18"/>
        <v>665.5</v>
      </c>
      <c r="Z772" s="69">
        <f t="shared" si="19"/>
        <v>671</v>
      </c>
      <c r="AA772" s="69">
        <f t="shared" si="20"/>
        <v>676.5</v>
      </c>
      <c r="AB772" s="69">
        <f t="shared" si="21"/>
        <v>682</v>
      </c>
      <c r="AC772" s="69">
        <f t="shared" si="22"/>
        <v>687.5</v>
      </c>
      <c r="AD772" s="69">
        <f t="shared" si="23"/>
        <v>693</v>
      </c>
      <c r="AE772" s="69">
        <f t="shared" si="24"/>
        <v>698.5</v>
      </c>
      <c r="AF772" s="69">
        <f t="shared" si="25"/>
        <v>704</v>
      </c>
      <c r="AG772" s="69">
        <f t="shared" si="26"/>
        <v>709.5</v>
      </c>
      <c r="AH772" s="69">
        <f t="shared" si="27"/>
        <v>715</v>
      </c>
    </row>
    <row r="773">
      <c r="B773" s="116" t="s">
        <v>1458</v>
      </c>
      <c r="C773" s="116" t="s">
        <v>1459</v>
      </c>
      <c r="D773" s="32">
        <v>660.0</v>
      </c>
      <c r="E773" s="62">
        <f t="shared" si="28"/>
        <v>666.6</v>
      </c>
      <c r="F773" s="68">
        <f t="shared" si="1"/>
        <v>673.2</v>
      </c>
      <c r="G773" s="68">
        <f t="shared" si="2"/>
        <v>679.8</v>
      </c>
      <c r="H773" s="69">
        <f t="shared" si="3"/>
        <v>686.4</v>
      </c>
      <c r="I773" s="69">
        <f t="shared" si="4"/>
        <v>693</v>
      </c>
      <c r="J773" s="69">
        <f t="shared" si="5"/>
        <v>699.6</v>
      </c>
      <c r="K773" s="69">
        <f t="shared" si="6"/>
        <v>706.2</v>
      </c>
      <c r="L773" s="69">
        <f t="array" ref="L773">D773*1.08</f>
        <v>712.8</v>
      </c>
      <c r="M773" s="69">
        <f t="shared" si="7"/>
        <v>719.4</v>
      </c>
      <c r="N773" s="69">
        <f t="array" ref="N773">D773*1.1</f>
        <v>726</v>
      </c>
      <c r="O773" s="69">
        <f t="shared" si="8"/>
        <v>732.6</v>
      </c>
      <c r="P773" s="69">
        <f t="shared" si="9"/>
        <v>739.2</v>
      </c>
      <c r="Q773" s="69">
        <f t="shared" si="10"/>
        <v>745.8</v>
      </c>
      <c r="R773" s="69">
        <f t="shared" si="11"/>
        <v>752.4</v>
      </c>
      <c r="S773" s="69">
        <f t="shared" si="12"/>
        <v>759</v>
      </c>
      <c r="T773" s="69">
        <f t="shared" si="13"/>
        <v>765.6</v>
      </c>
      <c r="U773" s="69">
        <f t="shared" si="14"/>
        <v>772.2</v>
      </c>
      <c r="V773" s="69">
        <f t="shared" si="15"/>
        <v>778.8</v>
      </c>
      <c r="W773" s="69">
        <f t="shared" si="16"/>
        <v>785.4</v>
      </c>
      <c r="X773" s="69">
        <f t="shared" si="17"/>
        <v>792</v>
      </c>
      <c r="Y773" s="69">
        <f t="shared" si="18"/>
        <v>798.6</v>
      </c>
      <c r="Z773" s="69">
        <f t="shared" si="19"/>
        <v>805.2</v>
      </c>
      <c r="AA773" s="69">
        <f t="shared" si="20"/>
        <v>811.8</v>
      </c>
      <c r="AB773" s="69">
        <f t="shared" si="21"/>
        <v>818.4</v>
      </c>
      <c r="AC773" s="69">
        <f t="shared" si="22"/>
        <v>825</v>
      </c>
      <c r="AD773" s="69">
        <f t="shared" si="23"/>
        <v>831.6</v>
      </c>
      <c r="AE773" s="69">
        <f t="shared" si="24"/>
        <v>838.2</v>
      </c>
      <c r="AF773" s="69">
        <f t="shared" si="25"/>
        <v>844.8</v>
      </c>
      <c r="AG773" s="69">
        <f t="shared" si="26"/>
        <v>851.4</v>
      </c>
      <c r="AH773" s="69">
        <f t="shared" si="27"/>
        <v>858</v>
      </c>
    </row>
    <row r="774">
      <c r="B774" s="116" t="s">
        <v>1460</v>
      </c>
      <c r="C774" s="116" t="s">
        <v>1461</v>
      </c>
      <c r="D774" s="32">
        <v>660.0</v>
      </c>
      <c r="E774" s="62">
        <f t="shared" si="28"/>
        <v>666.6</v>
      </c>
      <c r="F774" s="68">
        <f t="shared" si="1"/>
        <v>673.2</v>
      </c>
      <c r="G774" s="68">
        <f t="shared" si="2"/>
        <v>679.8</v>
      </c>
      <c r="H774" s="69">
        <f t="shared" si="3"/>
        <v>686.4</v>
      </c>
      <c r="I774" s="69">
        <f t="shared" si="4"/>
        <v>693</v>
      </c>
      <c r="J774" s="69">
        <f t="shared" si="5"/>
        <v>699.6</v>
      </c>
      <c r="K774" s="69">
        <f t="shared" si="6"/>
        <v>706.2</v>
      </c>
      <c r="L774" s="69">
        <f t="array" ref="L774">D774*1.08</f>
        <v>712.8</v>
      </c>
      <c r="M774" s="69">
        <f t="shared" si="7"/>
        <v>719.4</v>
      </c>
      <c r="N774" s="69">
        <f t="array" ref="N774">D774*1.1</f>
        <v>726</v>
      </c>
      <c r="O774" s="69">
        <f t="shared" si="8"/>
        <v>732.6</v>
      </c>
      <c r="P774" s="69">
        <f t="shared" si="9"/>
        <v>739.2</v>
      </c>
      <c r="Q774" s="69">
        <f t="shared" si="10"/>
        <v>745.8</v>
      </c>
      <c r="R774" s="69">
        <f t="shared" si="11"/>
        <v>752.4</v>
      </c>
      <c r="S774" s="69">
        <f t="shared" si="12"/>
        <v>759</v>
      </c>
      <c r="T774" s="69">
        <f t="shared" si="13"/>
        <v>765.6</v>
      </c>
      <c r="U774" s="69">
        <f t="shared" si="14"/>
        <v>772.2</v>
      </c>
      <c r="V774" s="69">
        <f t="shared" si="15"/>
        <v>778.8</v>
      </c>
      <c r="W774" s="69">
        <f t="shared" si="16"/>
        <v>785.4</v>
      </c>
      <c r="X774" s="69">
        <f t="shared" si="17"/>
        <v>792</v>
      </c>
      <c r="Y774" s="69">
        <f t="shared" si="18"/>
        <v>798.6</v>
      </c>
      <c r="Z774" s="69">
        <f t="shared" si="19"/>
        <v>805.2</v>
      </c>
      <c r="AA774" s="69">
        <f t="shared" si="20"/>
        <v>811.8</v>
      </c>
      <c r="AB774" s="69">
        <f t="shared" si="21"/>
        <v>818.4</v>
      </c>
      <c r="AC774" s="69">
        <f t="shared" si="22"/>
        <v>825</v>
      </c>
      <c r="AD774" s="69">
        <f t="shared" si="23"/>
        <v>831.6</v>
      </c>
      <c r="AE774" s="69">
        <f t="shared" si="24"/>
        <v>838.2</v>
      </c>
      <c r="AF774" s="69">
        <f t="shared" si="25"/>
        <v>844.8</v>
      </c>
      <c r="AG774" s="69">
        <f t="shared" si="26"/>
        <v>851.4</v>
      </c>
      <c r="AH774" s="69">
        <f t="shared" si="27"/>
        <v>858</v>
      </c>
    </row>
    <row r="775">
      <c r="B775" s="116" t="s">
        <v>1462</v>
      </c>
      <c r="C775" s="116" t="s">
        <v>1463</v>
      </c>
      <c r="D775" s="32">
        <v>490.0</v>
      </c>
      <c r="E775" s="62">
        <f t="shared" si="28"/>
        <v>494.9</v>
      </c>
      <c r="F775" s="68">
        <f t="shared" si="1"/>
        <v>499.8</v>
      </c>
      <c r="G775" s="68">
        <f t="shared" si="2"/>
        <v>504.7</v>
      </c>
      <c r="H775" s="69">
        <f t="shared" si="3"/>
        <v>509.6</v>
      </c>
      <c r="I775" s="69">
        <f t="shared" si="4"/>
        <v>514.5</v>
      </c>
      <c r="J775" s="69">
        <f t="shared" si="5"/>
        <v>519.4</v>
      </c>
      <c r="K775" s="69">
        <f t="shared" si="6"/>
        <v>524.3</v>
      </c>
      <c r="L775" s="69">
        <f t="array" ref="L775">D775*1.08</f>
        <v>529.2</v>
      </c>
      <c r="M775" s="69">
        <f t="shared" si="7"/>
        <v>534.1</v>
      </c>
      <c r="N775" s="69">
        <f t="array" ref="N775">D775*1.1</f>
        <v>539</v>
      </c>
      <c r="O775" s="69">
        <f t="shared" si="8"/>
        <v>543.9</v>
      </c>
      <c r="P775" s="69">
        <f t="shared" si="9"/>
        <v>548.8</v>
      </c>
      <c r="Q775" s="69">
        <f t="shared" si="10"/>
        <v>553.7</v>
      </c>
      <c r="R775" s="69">
        <f t="shared" si="11"/>
        <v>558.6</v>
      </c>
      <c r="S775" s="69">
        <f t="shared" si="12"/>
        <v>563.5</v>
      </c>
      <c r="T775" s="69">
        <f t="shared" si="13"/>
        <v>568.4</v>
      </c>
      <c r="U775" s="69">
        <f t="shared" si="14"/>
        <v>573.3</v>
      </c>
      <c r="V775" s="69">
        <f t="shared" si="15"/>
        <v>578.2</v>
      </c>
      <c r="W775" s="69">
        <f t="shared" si="16"/>
        <v>583.1</v>
      </c>
      <c r="X775" s="69">
        <f t="shared" si="17"/>
        <v>588</v>
      </c>
      <c r="Y775" s="69">
        <f t="shared" si="18"/>
        <v>592.9</v>
      </c>
      <c r="Z775" s="69">
        <f t="shared" si="19"/>
        <v>597.8</v>
      </c>
      <c r="AA775" s="69">
        <f t="shared" si="20"/>
        <v>602.7</v>
      </c>
      <c r="AB775" s="69">
        <f t="shared" si="21"/>
        <v>607.6</v>
      </c>
      <c r="AC775" s="69">
        <f t="shared" si="22"/>
        <v>612.5</v>
      </c>
      <c r="AD775" s="69">
        <f t="shared" si="23"/>
        <v>617.4</v>
      </c>
      <c r="AE775" s="69">
        <f t="shared" si="24"/>
        <v>622.3</v>
      </c>
      <c r="AF775" s="69">
        <f t="shared" si="25"/>
        <v>627.2</v>
      </c>
      <c r="AG775" s="69">
        <f t="shared" si="26"/>
        <v>632.1</v>
      </c>
      <c r="AH775" s="69">
        <f t="shared" si="27"/>
        <v>637</v>
      </c>
    </row>
    <row r="776">
      <c r="B776" s="116" t="s">
        <v>1464</v>
      </c>
      <c r="C776" s="116" t="s">
        <v>1465</v>
      </c>
      <c r="D776" s="32">
        <v>520.0</v>
      </c>
      <c r="E776" s="62">
        <f t="shared" si="28"/>
        <v>525.2</v>
      </c>
      <c r="F776" s="68">
        <f t="shared" si="1"/>
        <v>530.4</v>
      </c>
      <c r="G776" s="68">
        <f t="shared" si="2"/>
        <v>535.6</v>
      </c>
      <c r="H776" s="69">
        <f t="shared" si="3"/>
        <v>540.8</v>
      </c>
      <c r="I776" s="69">
        <f t="shared" si="4"/>
        <v>546</v>
      </c>
      <c r="J776" s="69">
        <f t="shared" si="5"/>
        <v>551.2</v>
      </c>
      <c r="K776" s="69">
        <f t="shared" si="6"/>
        <v>556.4</v>
      </c>
      <c r="L776" s="69">
        <f t="array" ref="L776">D776*1.08</f>
        <v>561.6</v>
      </c>
      <c r="M776" s="69">
        <f t="shared" si="7"/>
        <v>566.8</v>
      </c>
      <c r="N776" s="69">
        <f t="array" ref="N776">D776*1.1</f>
        <v>572</v>
      </c>
      <c r="O776" s="69">
        <f t="shared" si="8"/>
        <v>577.2</v>
      </c>
      <c r="P776" s="69">
        <f t="shared" si="9"/>
        <v>582.4</v>
      </c>
      <c r="Q776" s="69">
        <f t="shared" si="10"/>
        <v>587.6</v>
      </c>
      <c r="R776" s="69">
        <f t="shared" si="11"/>
        <v>592.8</v>
      </c>
      <c r="S776" s="69">
        <f t="shared" si="12"/>
        <v>598</v>
      </c>
      <c r="T776" s="69">
        <f t="shared" si="13"/>
        <v>603.2</v>
      </c>
      <c r="U776" s="69">
        <f t="shared" si="14"/>
        <v>608.4</v>
      </c>
      <c r="V776" s="69">
        <f t="shared" si="15"/>
        <v>613.6</v>
      </c>
      <c r="W776" s="69">
        <f t="shared" si="16"/>
        <v>618.8</v>
      </c>
      <c r="X776" s="69">
        <f t="shared" si="17"/>
        <v>624</v>
      </c>
      <c r="Y776" s="69">
        <f t="shared" si="18"/>
        <v>629.2</v>
      </c>
      <c r="Z776" s="69">
        <f t="shared" si="19"/>
        <v>634.4</v>
      </c>
      <c r="AA776" s="69">
        <f t="shared" si="20"/>
        <v>639.6</v>
      </c>
      <c r="AB776" s="69">
        <f t="shared" si="21"/>
        <v>644.8</v>
      </c>
      <c r="AC776" s="69">
        <f t="shared" si="22"/>
        <v>650</v>
      </c>
      <c r="AD776" s="69">
        <f t="shared" si="23"/>
        <v>655.2</v>
      </c>
      <c r="AE776" s="69">
        <f t="shared" si="24"/>
        <v>660.4</v>
      </c>
      <c r="AF776" s="69">
        <f t="shared" si="25"/>
        <v>665.6</v>
      </c>
      <c r="AG776" s="69">
        <f t="shared" si="26"/>
        <v>670.8</v>
      </c>
      <c r="AH776" s="69">
        <f t="shared" si="27"/>
        <v>676</v>
      </c>
    </row>
    <row r="777">
      <c r="B777" s="116" t="s">
        <v>1466</v>
      </c>
      <c r="C777" s="116" t="s">
        <v>1467</v>
      </c>
      <c r="D777" s="32">
        <v>520.0</v>
      </c>
      <c r="E777" s="62">
        <f t="shared" si="28"/>
        <v>525.2</v>
      </c>
      <c r="F777" s="68">
        <f t="shared" si="1"/>
        <v>530.4</v>
      </c>
      <c r="G777" s="68">
        <f t="shared" si="2"/>
        <v>535.6</v>
      </c>
      <c r="H777" s="69">
        <f t="shared" si="3"/>
        <v>540.8</v>
      </c>
      <c r="I777" s="69">
        <f t="shared" si="4"/>
        <v>546</v>
      </c>
      <c r="J777" s="69">
        <f t="shared" si="5"/>
        <v>551.2</v>
      </c>
      <c r="K777" s="69">
        <f t="shared" si="6"/>
        <v>556.4</v>
      </c>
      <c r="L777" s="69">
        <f t="array" ref="L777">D777*1.08</f>
        <v>561.6</v>
      </c>
      <c r="M777" s="69">
        <f t="shared" si="7"/>
        <v>566.8</v>
      </c>
      <c r="N777" s="69">
        <f t="array" ref="N777">D777*1.1</f>
        <v>572</v>
      </c>
      <c r="O777" s="69">
        <f t="shared" si="8"/>
        <v>577.2</v>
      </c>
      <c r="P777" s="69">
        <f t="shared" si="9"/>
        <v>582.4</v>
      </c>
      <c r="Q777" s="69">
        <f t="shared" si="10"/>
        <v>587.6</v>
      </c>
      <c r="R777" s="69">
        <f t="shared" si="11"/>
        <v>592.8</v>
      </c>
      <c r="S777" s="69">
        <f t="shared" si="12"/>
        <v>598</v>
      </c>
      <c r="T777" s="69">
        <f t="shared" si="13"/>
        <v>603.2</v>
      </c>
      <c r="U777" s="69">
        <f t="shared" si="14"/>
        <v>608.4</v>
      </c>
      <c r="V777" s="69">
        <f t="shared" si="15"/>
        <v>613.6</v>
      </c>
      <c r="W777" s="69">
        <f t="shared" si="16"/>
        <v>618.8</v>
      </c>
      <c r="X777" s="69">
        <f t="shared" si="17"/>
        <v>624</v>
      </c>
      <c r="Y777" s="69">
        <f t="shared" si="18"/>
        <v>629.2</v>
      </c>
      <c r="Z777" s="69">
        <f t="shared" si="19"/>
        <v>634.4</v>
      </c>
      <c r="AA777" s="69">
        <f t="shared" si="20"/>
        <v>639.6</v>
      </c>
      <c r="AB777" s="69">
        <f t="shared" si="21"/>
        <v>644.8</v>
      </c>
      <c r="AC777" s="69">
        <f t="shared" si="22"/>
        <v>650</v>
      </c>
      <c r="AD777" s="69">
        <f t="shared" si="23"/>
        <v>655.2</v>
      </c>
      <c r="AE777" s="69">
        <f t="shared" si="24"/>
        <v>660.4</v>
      </c>
      <c r="AF777" s="69">
        <f t="shared" si="25"/>
        <v>665.6</v>
      </c>
      <c r="AG777" s="69">
        <f t="shared" si="26"/>
        <v>670.8</v>
      </c>
      <c r="AH777" s="69">
        <f t="shared" si="27"/>
        <v>676</v>
      </c>
    </row>
    <row r="778">
      <c r="B778" s="116" t="s">
        <v>1468</v>
      </c>
      <c r="C778" s="116" t="s">
        <v>1469</v>
      </c>
      <c r="D778" s="32">
        <v>520.0</v>
      </c>
      <c r="E778" s="62">
        <f t="shared" si="28"/>
        <v>525.2</v>
      </c>
      <c r="F778" s="68">
        <f t="shared" si="1"/>
        <v>530.4</v>
      </c>
      <c r="G778" s="68">
        <f t="shared" si="2"/>
        <v>535.6</v>
      </c>
      <c r="H778" s="69">
        <f t="shared" si="3"/>
        <v>540.8</v>
      </c>
      <c r="I778" s="69">
        <f t="shared" si="4"/>
        <v>546</v>
      </c>
      <c r="J778" s="69">
        <f t="shared" si="5"/>
        <v>551.2</v>
      </c>
      <c r="K778" s="69">
        <f t="shared" si="6"/>
        <v>556.4</v>
      </c>
      <c r="L778" s="69">
        <f t="array" ref="L778">D778*1.08</f>
        <v>561.6</v>
      </c>
      <c r="M778" s="69">
        <f t="shared" si="7"/>
        <v>566.8</v>
      </c>
      <c r="N778" s="69">
        <f t="array" ref="N778">D778*1.1</f>
        <v>572</v>
      </c>
      <c r="O778" s="69">
        <f t="shared" si="8"/>
        <v>577.2</v>
      </c>
      <c r="P778" s="69">
        <f t="shared" si="9"/>
        <v>582.4</v>
      </c>
      <c r="Q778" s="69">
        <f t="shared" si="10"/>
        <v>587.6</v>
      </c>
      <c r="R778" s="69">
        <f t="shared" si="11"/>
        <v>592.8</v>
      </c>
      <c r="S778" s="69">
        <f t="shared" si="12"/>
        <v>598</v>
      </c>
      <c r="T778" s="69">
        <f t="shared" si="13"/>
        <v>603.2</v>
      </c>
      <c r="U778" s="69">
        <f t="shared" si="14"/>
        <v>608.4</v>
      </c>
      <c r="V778" s="69">
        <f t="shared" si="15"/>
        <v>613.6</v>
      </c>
      <c r="W778" s="69">
        <f t="shared" si="16"/>
        <v>618.8</v>
      </c>
      <c r="X778" s="69">
        <f t="shared" si="17"/>
        <v>624</v>
      </c>
      <c r="Y778" s="69">
        <f t="shared" si="18"/>
        <v>629.2</v>
      </c>
      <c r="Z778" s="69">
        <f t="shared" si="19"/>
        <v>634.4</v>
      </c>
      <c r="AA778" s="69">
        <f t="shared" si="20"/>
        <v>639.6</v>
      </c>
      <c r="AB778" s="69">
        <f t="shared" si="21"/>
        <v>644.8</v>
      </c>
      <c r="AC778" s="69">
        <f t="shared" si="22"/>
        <v>650</v>
      </c>
      <c r="AD778" s="69">
        <f t="shared" si="23"/>
        <v>655.2</v>
      </c>
      <c r="AE778" s="69">
        <f t="shared" si="24"/>
        <v>660.4</v>
      </c>
      <c r="AF778" s="69">
        <f t="shared" si="25"/>
        <v>665.6</v>
      </c>
      <c r="AG778" s="69">
        <f t="shared" si="26"/>
        <v>670.8</v>
      </c>
      <c r="AH778" s="69">
        <f t="shared" si="27"/>
        <v>676</v>
      </c>
    </row>
    <row r="779">
      <c r="B779" s="116" t="s">
        <v>1470</v>
      </c>
      <c r="C779" s="116" t="s">
        <v>1471</v>
      </c>
      <c r="D779" s="32">
        <v>470.0</v>
      </c>
      <c r="E779" s="62">
        <f t="shared" si="28"/>
        <v>474.7</v>
      </c>
      <c r="F779" s="68">
        <f t="shared" si="1"/>
        <v>479.4</v>
      </c>
      <c r="G779" s="68">
        <f t="shared" si="2"/>
        <v>484.1</v>
      </c>
      <c r="H779" s="69">
        <f t="shared" si="3"/>
        <v>488.8</v>
      </c>
      <c r="I779" s="69">
        <f t="shared" si="4"/>
        <v>493.5</v>
      </c>
      <c r="J779" s="69">
        <f t="shared" si="5"/>
        <v>498.2</v>
      </c>
      <c r="K779" s="69">
        <f t="shared" si="6"/>
        <v>502.9</v>
      </c>
      <c r="L779" s="69">
        <f t="array" ref="L779">D779*1.08</f>
        <v>507.6</v>
      </c>
      <c r="M779" s="69">
        <f t="shared" si="7"/>
        <v>512.3</v>
      </c>
      <c r="N779" s="69">
        <f t="array" ref="N779">D779*1.1</f>
        <v>517</v>
      </c>
      <c r="O779" s="69">
        <f t="shared" si="8"/>
        <v>521.7</v>
      </c>
      <c r="P779" s="69">
        <f t="shared" si="9"/>
        <v>526.4</v>
      </c>
      <c r="Q779" s="69">
        <f t="shared" si="10"/>
        <v>531.1</v>
      </c>
      <c r="R779" s="69">
        <f t="shared" si="11"/>
        <v>535.8</v>
      </c>
      <c r="S779" s="69">
        <f t="shared" si="12"/>
        <v>540.5</v>
      </c>
      <c r="T779" s="69">
        <f t="shared" si="13"/>
        <v>545.2</v>
      </c>
      <c r="U779" s="69">
        <f t="shared" si="14"/>
        <v>549.9</v>
      </c>
      <c r="V779" s="69">
        <f t="shared" si="15"/>
        <v>554.6</v>
      </c>
      <c r="W779" s="69">
        <f t="shared" si="16"/>
        <v>559.3</v>
      </c>
      <c r="X779" s="69">
        <f t="shared" si="17"/>
        <v>564</v>
      </c>
      <c r="Y779" s="69">
        <f t="shared" si="18"/>
        <v>568.7</v>
      </c>
      <c r="Z779" s="69">
        <f t="shared" si="19"/>
        <v>573.4</v>
      </c>
      <c r="AA779" s="69">
        <f t="shared" si="20"/>
        <v>578.1</v>
      </c>
      <c r="AB779" s="69">
        <f t="shared" si="21"/>
        <v>582.8</v>
      </c>
      <c r="AC779" s="69">
        <f t="shared" si="22"/>
        <v>587.5</v>
      </c>
      <c r="AD779" s="69">
        <f t="shared" si="23"/>
        <v>592.2</v>
      </c>
      <c r="AE779" s="69">
        <f t="shared" si="24"/>
        <v>596.9</v>
      </c>
      <c r="AF779" s="69">
        <f t="shared" si="25"/>
        <v>601.6</v>
      </c>
      <c r="AG779" s="69">
        <f t="shared" si="26"/>
        <v>606.3</v>
      </c>
      <c r="AH779" s="69">
        <f t="shared" si="27"/>
        <v>611</v>
      </c>
    </row>
    <row r="780">
      <c r="B780" s="116" t="s">
        <v>1472</v>
      </c>
      <c r="C780" s="116" t="s">
        <v>1473</v>
      </c>
      <c r="D780" s="32">
        <v>470.0</v>
      </c>
      <c r="E780" s="62">
        <f t="shared" si="28"/>
        <v>474.7</v>
      </c>
      <c r="F780" s="68">
        <f t="shared" si="1"/>
        <v>479.4</v>
      </c>
      <c r="G780" s="68">
        <f t="shared" si="2"/>
        <v>484.1</v>
      </c>
      <c r="H780" s="69">
        <f t="shared" si="3"/>
        <v>488.8</v>
      </c>
      <c r="I780" s="69">
        <f t="shared" si="4"/>
        <v>493.5</v>
      </c>
      <c r="J780" s="69">
        <f t="shared" si="5"/>
        <v>498.2</v>
      </c>
      <c r="K780" s="69">
        <f t="shared" si="6"/>
        <v>502.9</v>
      </c>
      <c r="L780" s="69">
        <f t="array" ref="L780">D780*1.08</f>
        <v>507.6</v>
      </c>
      <c r="M780" s="69">
        <f t="shared" si="7"/>
        <v>512.3</v>
      </c>
      <c r="N780" s="69">
        <f t="array" ref="N780">D780*1.1</f>
        <v>517</v>
      </c>
      <c r="O780" s="69">
        <f t="shared" si="8"/>
        <v>521.7</v>
      </c>
      <c r="P780" s="69">
        <f t="shared" si="9"/>
        <v>526.4</v>
      </c>
      <c r="Q780" s="69">
        <f t="shared" si="10"/>
        <v>531.1</v>
      </c>
      <c r="R780" s="69">
        <f t="shared" si="11"/>
        <v>535.8</v>
      </c>
      <c r="S780" s="69">
        <f t="shared" si="12"/>
        <v>540.5</v>
      </c>
      <c r="T780" s="69">
        <f t="shared" si="13"/>
        <v>545.2</v>
      </c>
      <c r="U780" s="69">
        <f t="shared" si="14"/>
        <v>549.9</v>
      </c>
      <c r="V780" s="69">
        <f t="shared" si="15"/>
        <v>554.6</v>
      </c>
      <c r="W780" s="69">
        <f t="shared" si="16"/>
        <v>559.3</v>
      </c>
      <c r="X780" s="69">
        <f t="shared" si="17"/>
        <v>564</v>
      </c>
      <c r="Y780" s="69">
        <f t="shared" si="18"/>
        <v>568.7</v>
      </c>
      <c r="Z780" s="69">
        <f t="shared" si="19"/>
        <v>573.4</v>
      </c>
      <c r="AA780" s="69">
        <f t="shared" si="20"/>
        <v>578.1</v>
      </c>
      <c r="AB780" s="69">
        <f t="shared" si="21"/>
        <v>582.8</v>
      </c>
      <c r="AC780" s="69">
        <f t="shared" si="22"/>
        <v>587.5</v>
      </c>
      <c r="AD780" s="69">
        <f t="shared" si="23"/>
        <v>592.2</v>
      </c>
      <c r="AE780" s="69">
        <f t="shared" si="24"/>
        <v>596.9</v>
      </c>
      <c r="AF780" s="69">
        <f t="shared" si="25"/>
        <v>601.6</v>
      </c>
      <c r="AG780" s="69">
        <f t="shared" si="26"/>
        <v>606.3</v>
      </c>
      <c r="AH780" s="69">
        <f t="shared" si="27"/>
        <v>611</v>
      </c>
    </row>
    <row r="781">
      <c r="B781" s="116"/>
      <c r="C781" s="116" t="s">
        <v>1474</v>
      </c>
      <c r="D781" s="32">
        <v>0.0</v>
      </c>
      <c r="E781" s="62">
        <f t="shared" si="28"/>
        <v>0</v>
      </c>
      <c r="F781" s="68">
        <f t="shared" si="1"/>
        <v>0</v>
      </c>
      <c r="G781" s="68">
        <f t="shared" si="2"/>
        <v>0</v>
      </c>
      <c r="H781" s="69">
        <f t="shared" si="3"/>
        <v>0</v>
      </c>
      <c r="I781" s="69">
        <f t="shared" si="4"/>
        <v>0</v>
      </c>
      <c r="J781" s="69">
        <f t="shared" si="5"/>
        <v>0</v>
      </c>
      <c r="K781" s="69">
        <f t="shared" si="6"/>
        <v>0</v>
      </c>
      <c r="L781" s="69">
        <f t="array" ref="L781">D781*1.08</f>
        <v>0</v>
      </c>
      <c r="M781" s="69">
        <f t="shared" si="7"/>
        <v>0</v>
      </c>
      <c r="N781" s="69">
        <f t="array" ref="N781">D781*1.1</f>
        <v>0</v>
      </c>
      <c r="O781" s="69">
        <f t="shared" si="8"/>
        <v>0</v>
      </c>
      <c r="P781" s="69">
        <f t="shared" si="9"/>
        <v>0</v>
      </c>
      <c r="Q781" s="69">
        <f t="shared" si="10"/>
        <v>0</v>
      </c>
      <c r="R781" s="69">
        <f t="shared" si="11"/>
        <v>0</v>
      </c>
      <c r="S781" s="69">
        <f t="shared" si="12"/>
        <v>0</v>
      </c>
      <c r="T781" s="69">
        <f t="shared" si="13"/>
        <v>0</v>
      </c>
      <c r="U781" s="69">
        <f t="shared" si="14"/>
        <v>0</v>
      </c>
      <c r="V781" s="69">
        <f t="shared" si="15"/>
        <v>0</v>
      </c>
      <c r="W781" s="69">
        <f t="shared" si="16"/>
        <v>0</v>
      </c>
      <c r="X781" s="69">
        <f t="shared" si="17"/>
        <v>0</v>
      </c>
      <c r="Y781" s="69">
        <f t="shared" si="18"/>
        <v>0</v>
      </c>
      <c r="Z781" s="69">
        <f t="shared" si="19"/>
        <v>0</v>
      </c>
      <c r="AA781" s="69">
        <f t="shared" si="20"/>
        <v>0</v>
      </c>
      <c r="AB781" s="69">
        <f t="shared" si="21"/>
        <v>0</v>
      </c>
      <c r="AC781" s="69">
        <f t="shared" si="22"/>
        <v>0</v>
      </c>
      <c r="AD781" s="69">
        <f t="shared" si="23"/>
        <v>0</v>
      </c>
      <c r="AE781" s="69">
        <f t="shared" si="24"/>
        <v>0</v>
      </c>
      <c r="AF781" s="69">
        <f t="shared" si="25"/>
        <v>0</v>
      </c>
      <c r="AG781" s="69">
        <f t="shared" si="26"/>
        <v>0</v>
      </c>
      <c r="AH781" s="69">
        <f t="shared" si="27"/>
        <v>0</v>
      </c>
    </row>
    <row r="782">
      <c r="B782" s="116" t="s">
        <v>1475</v>
      </c>
      <c r="C782" s="116" t="s">
        <v>1476</v>
      </c>
      <c r="D782" s="32">
        <v>630.0</v>
      </c>
      <c r="E782" s="62">
        <f t="shared" si="28"/>
        <v>636.3</v>
      </c>
      <c r="F782" s="68">
        <f t="shared" si="1"/>
        <v>642.6</v>
      </c>
      <c r="G782" s="68">
        <f t="shared" si="2"/>
        <v>648.9</v>
      </c>
      <c r="H782" s="69">
        <f t="shared" si="3"/>
        <v>655.2</v>
      </c>
      <c r="I782" s="69">
        <f t="shared" si="4"/>
        <v>661.5</v>
      </c>
      <c r="J782" s="69">
        <f t="shared" si="5"/>
        <v>667.8</v>
      </c>
      <c r="K782" s="69">
        <f t="shared" si="6"/>
        <v>674.1</v>
      </c>
      <c r="L782" s="69">
        <f t="array" ref="L782">D782*1.08</f>
        <v>680.4</v>
      </c>
      <c r="M782" s="69">
        <f t="shared" si="7"/>
        <v>686.7</v>
      </c>
      <c r="N782" s="69">
        <f t="array" ref="N782">D782*1.1</f>
        <v>693</v>
      </c>
      <c r="O782" s="69">
        <f t="shared" si="8"/>
        <v>699.3</v>
      </c>
      <c r="P782" s="69">
        <f t="shared" si="9"/>
        <v>705.6</v>
      </c>
      <c r="Q782" s="69">
        <f t="shared" si="10"/>
        <v>711.9</v>
      </c>
      <c r="R782" s="69">
        <f t="shared" si="11"/>
        <v>718.2</v>
      </c>
      <c r="S782" s="69">
        <f t="shared" si="12"/>
        <v>724.5</v>
      </c>
      <c r="T782" s="69">
        <f t="shared" si="13"/>
        <v>730.8</v>
      </c>
      <c r="U782" s="69">
        <f t="shared" si="14"/>
        <v>737.1</v>
      </c>
      <c r="V782" s="69">
        <f t="shared" si="15"/>
        <v>743.4</v>
      </c>
      <c r="W782" s="69">
        <f t="shared" si="16"/>
        <v>749.7</v>
      </c>
      <c r="X782" s="69">
        <f t="shared" si="17"/>
        <v>756</v>
      </c>
      <c r="Y782" s="69">
        <f t="shared" si="18"/>
        <v>762.3</v>
      </c>
      <c r="Z782" s="69">
        <f t="shared" si="19"/>
        <v>768.6</v>
      </c>
      <c r="AA782" s="69">
        <f t="shared" si="20"/>
        <v>774.9</v>
      </c>
      <c r="AB782" s="69">
        <f t="shared" si="21"/>
        <v>781.2</v>
      </c>
      <c r="AC782" s="69">
        <f t="shared" si="22"/>
        <v>787.5</v>
      </c>
      <c r="AD782" s="69">
        <f t="shared" si="23"/>
        <v>793.8</v>
      </c>
      <c r="AE782" s="69">
        <f t="shared" si="24"/>
        <v>800.1</v>
      </c>
      <c r="AF782" s="69">
        <f t="shared" si="25"/>
        <v>806.4</v>
      </c>
      <c r="AG782" s="69">
        <f t="shared" si="26"/>
        <v>812.7</v>
      </c>
      <c r="AH782" s="69">
        <f t="shared" si="27"/>
        <v>819</v>
      </c>
    </row>
    <row r="783">
      <c r="B783" s="116"/>
      <c r="C783" s="116" t="s">
        <v>1477</v>
      </c>
      <c r="D783" s="32">
        <v>0.0</v>
      </c>
      <c r="E783" s="62">
        <f t="shared" si="28"/>
        <v>0</v>
      </c>
      <c r="F783" s="68">
        <f t="shared" si="1"/>
        <v>0</v>
      </c>
      <c r="G783" s="68">
        <f t="shared" si="2"/>
        <v>0</v>
      </c>
      <c r="H783" s="69">
        <f t="shared" si="3"/>
        <v>0</v>
      </c>
      <c r="I783" s="69">
        <f t="shared" si="4"/>
        <v>0</v>
      </c>
      <c r="J783" s="69">
        <f t="shared" si="5"/>
        <v>0</v>
      </c>
      <c r="K783" s="69">
        <f t="shared" si="6"/>
        <v>0</v>
      </c>
      <c r="L783" s="69">
        <f t="array" ref="L783">D783*1.08</f>
        <v>0</v>
      </c>
      <c r="M783" s="69">
        <f t="shared" si="7"/>
        <v>0</v>
      </c>
      <c r="N783" s="69">
        <f t="array" ref="N783">D783*1.1</f>
        <v>0</v>
      </c>
      <c r="O783" s="69">
        <f t="shared" si="8"/>
        <v>0</v>
      </c>
      <c r="P783" s="69">
        <f t="shared" si="9"/>
        <v>0</v>
      </c>
      <c r="Q783" s="69">
        <f t="shared" si="10"/>
        <v>0</v>
      </c>
      <c r="R783" s="69">
        <f t="shared" si="11"/>
        <v>0</v>
      </c>
      <c r="S783" s="69">
        <f t="shared" si="12"/>
        <v>0</v>
      </c>
      <c r="T783" s="69">
        <f t="shared" si="13"/>
        <v>0</v>
      </c>
      <c r="U783" s="69">
        <f t="shared" si="14"/>
        <v>0</v>
      </c>
      <c r="V783" s="69">
        <f t="shared" si="15"/>
        <v>0</v>
      </c>
      <c r="W783" s="69">
        <f t="shared" si="16"/>
        <v>0</v>
      </c>
      <c r="X783" s="69">
        <f t="shared" si="17"/>
        <v>0</v>
      </c>
      <c r="Y783" s="69">
        <f t="shared" si="18"/>
        <v>0</v>
      </c>
      <c r="Z783" s="69">
        <f t="shared" si="19"/>
        <v>0</v>
      </c>
      <c r="AA783" s="69">
        <f t="shared" si="20"/>
        <v>0</v>
      </c>
      <c r="AB783" s="69">
        <f t="shared" si="21"/>
        <v>0</v>
      </c>
      <c r="AC783" s="69">
        <f t="shared" si="22"/>
        <v>0</v>
      </c>
      <c r="AD783" s="69">
        <f t="shared" si="23"/>
        <v>0</v>
      </c>
      <c r="AE783" s="69">
        <f t="shared" si="24"/>
        <v>0</v>
      </c>
      <c r="AF783" s="69">
        <f t="shared" si="25"/>
        <v>0</v>
      </c>
      <c r="AG783" s="69">
        <f t="shared" si="26"/>
        <v>0</v>
      </c>
      <c r="AH783" s="69">
        <f t="shared" si="27"/>
        <v>0</v>
      </c>
    </row>
    <row r="784">
      <c r="B784" s="116" t="s">
        <v>1478</v>
      </c>
      <c r="C784" s="116" t="s">
        <v>1479</v>
      </c>
      <c r="D784" s="32">
        <v>630.0</v>
      </c>
      <c r="E784" s="62">
        <f t="shared" si="28"/>
        <v>636.3</v>
      </c>
      <c r="F784" s="68">
        <f t="shared" si="1"/>
        <v>642.6</v>
      </c>
      <c r="G784" s="68">
        <f t="shared" si="2"/>
        <v>648.9</v>
      </c>
      <c r="H784" s="69">
        <f t="shared" si="3"/>
        <v>655.2</v>
      </c>
      <c r="I784" s="69">
        <f t="shared" si="4"/>
        <v>661.5</v>
      </c>
      <c r="J784" s="69">
        <f t="shared" si="5"/>
        <v>667.8</v>
      </c>
      <c r="K784" s="69">
        <f t="shared" si="6"/>
        <v>674.1</v>
      </c>
      <c r="L784" s="69">
        <f t="array" ref="L784">D784*1.08</f>
        <v>680.4</v>
      </c>
      <c r="M784" s="69">
        <f t="shared" si="7"/>
        <v>686.7</v>
      </c>
      <c r="N784" s="69">
        <f t="array" ref="N784">D784*1.1</f>
        <v>693</v>
      </c>
      <c r="O784" s="69">
        <f t="shared" si="8"/>
        <v>699.3</v>
      </c>
      <c r="P784" s="69">
        <f t="shared" si="9"/>
        <v>705.6</v>
      </c>
      <c r="Q784" s="69">
        <f t="shared" si="10"/>
        <v>711.9</v>
      </c>
      <c r="R784" s="69">
        <f t="shared" si="11"/>
        <v>718.2</v>
      </c>
      <c r="S784" s="69">
        <f t="shared" si="12"/>
        <v>724.5</v>
      </c>
      <c r="T784" s="69">
        <f t="shared" si="13"/>
        <v>730.8</v>
      </c>
      <c r="U784" s="69">
        <f t="shared" si="14"/>
        <v>737.1</v>
      </c>
      <c r="V784" s="69">
        <f t="shared" si="15"/>
        <v>743.4</v>
      </c>
      <c r="W784" s="69">
        <f t="shared" si="16"/>
        <v>749.7</v>
      </c>
      <c r="X784" s="69">
        <f t="shared" si="17"/>
        <v>756</v>
      </c>
      <c r="Y784" s="69">
        <f t="shared" si="18"/>
        <v>762.3</v>
      </c>
      <c r="Z784" s="69">
        <f t="shared" si="19"/>
        <v>768.6</v>
      </c>
      <c r="AA784" s="69">
        <f t="shared" si="20"/>
        <v>774.9</v>
      </c>
      <c r="AB784" s="69">
        <f t="shared" si="21"/>
        <v>781.2</v>
      </c>
      <c r="AC784" s="69">
        <f t="shared" si="22"/>
        <v>787.5</v>
      </c>
      <c r="AD784" s="69">
        <f t="shared" si="23"/>
        <v>793.8</v>
      </c>
      <c r="AE784" s="69">
        <f t="shared" si="24"/>
        <v>800.1</v>
      </c>
      <c r="AF784" s="69">
        <f t="shared" si="25"/>
        <v>806.4</v>
      </c>
      <c r="AG784" s="69">
        <f t="shared" si="26"/>
        <v>812.7</v>
      </c>
      <c r="AH784" s="69">
        <f t="shared" si="27"/>
        <v>819</v>
      </c>
    </row>
    <row r="785">
      <c r="B785" s="116"/>
      <c r="C785" s="116" t="s">
        <v>1480</v>
      </c>
      <c r="D785" s="32">
        <v>0.0</v>
      </c>
      <c r="E785" s="62">
        <f t="shared" si="28"/>
        <v>0</v>
      </c>
      <c r="F785" s="68">
        <f t="shared" si="1"/>
        <v>0</v>
      </c>
      <c r="G785" s="68">
        <f t="shared" si="2"/>
        <v>0</v>
      </c>
      <c r="H785" s="69">
        <f t="shared" si="3"/>
        <v>0</v>
      </c>
      <c r="I785" s="69">
        <f t="shared" si="4"/>
        <v>0</v>
      </c>
      <c r="J785" s="69">
        <f t="shared" si="5"/>
        <v>0</v>
      </c>
      <c r="K785" s="69">
        <f t="shared" si="6"/>
        <v>0</v>
      </c>
      <c r="L785" s="69">
        <f t="array" ref="L785">D785*1.08</f>
        <v>0</v>
      </c>
      <c r="M785" s="69">
        <f t="shared" si="7"/>
        <v>0</v>
      </c>
      <c r="N785" s="69">
        <f t="array" ref="N785">D785*1.1</f>
        <v>0</v>
      </c>
      <c r="O785" s="69">
        <f t="shared" si="8"/>
        <v>0</v>
      </c>
      <c r="P785" s="69">
        <f t="shared" si="9"/>
        <v>0</v>
      </c>
      <c r="Q785" s="69">
        <f t="shared" si="10"/>
        <v>0</v>
      </c>
      <c r="R785" s="69">
        <f t="shared" si="11"/>
        <v>0</v>
      </c>
      <c r="S785" s="69">
        <f t="shared" si="12"/>
        <v>0</v>
      </c>
      <c r="T785" s="69">
        <f t="shared" si="13"/>
        <v>0</v>
      </c>
      <c r="U785" s="69">
        <f t="shared" si="14"/>
        <v>0</v>
      </c>
      <c r="V785" s="69">
        <f t="shared" si="15"/>
        <v>0</v>
      </c>
      <c r="W785" s="69">
        <f t="shared" si="16"/>
        <v>0</v>
      </c>
      <c r="X785" s="69">
        <f t="shared" si="17"/>
        <v>0</v>
      </c>
      <c r="Y785" s="69">
        <f t="shared" si="18"/>
        <v>0</v>
      </c>
      <c r="Z785" s="69">
        <f t="shared" si="19"/>
        <v>0</v>
      </c>
      <c r="AA785" s="69">
        <f t="shared" si="20"/>
        <v>0</v>
      </c>
      <c r="AB785" s="69">
        <f t="shared" si="21"/>
        <v>0</v>
      </c>
      <c r="AC785" s="69">
        <f t="shared" si="22"/>
        <v>0</v>
      </c>
      <c r="AD785" s="69">
        <f t="shared" si="23"/>
        <v>0</v>
      </c>
      <c r="AE785" s="69">
        <f t="shared" si="24"/>
        <v>0</v>
      </c>
      <c r="AF785" s="69">
        <f t="shared" si="25"/>
        <v>0</v>
      </c>
      <c r="AG785" s="69">
        <f t="shared" si="26"/>
        <v>0</v>
      </c>
      <c r="AH785" s="69">
        <f t="shared" si="27"/>
        <v>0</v>
      </c>
    </row>
    <row r="786">
      <c r="B786" s="116" t="s">
        <v>1481</v>
      </c>
      <c r="C786" s="116" t="s">
        <v>1482</v>
      </c>
      <c r="D786" s="32">
        <v>630.0</v>
      </c>
      <c r="E786" s="62">
        <f t="shared" si="28"/>
        <v>636.3</v>
      </c>
      <c r="F786" s="68">
        <f t="shared" si="1"/>
        <v>642.6</v>
      </c>
      <c r="G786" s="68">
        <f t="shared" si="2"/>
        <v>648.9</v>
      </c>
      <c r="H786" s="69">
        <f t="shared" si="3"/>
        <v>655.2</v>
      </c>
      <c r="I786" s="69">
        <f t="shared" si="4"/>
        <v>661.5</v>
      </c>
      <c r="J786" s="69">
        <f t="shared" si="5"/>
        <v>667.8</v>
      </c>
      <c r="K786" s="69">
        <f t="shared" si="6"/>
        <v>674.1</v>
      </c>
      <c r="L786" s="69">
        <f t="array" ref="L786">D786*1.08</f>
        <v>680.4</v>
      </c>
      <c r="M786" s="69">
        <f t="shared" si="7"/>
        <v>686.7</v>
      </c>
      <c r="N786" s="69">
        <f t="array" ref="N786">D786*1.1</f>
        <v>693</v>
      </c>
      <c r="O786" s="69">
        <f t="shared" si="8"/>
        <v>699.3</v>
      </c>
      <c r="P786" s="69">
        <f t="shared" si="9"/>
        <v>705.6</v>
      </c>
      <c r="Q786" s="69">
        <f t="shared" si="10"/>
        <v>711.9</v>
      </c>
      <c r="R786" s="69">
        <f t="shared" si="11"/>
        <v>718.2</v>
      </c>
      <c r="S786" s="69">
        <f t="shared" si="12"/>
        <v>724.5</v>
      </c>
      <c r="T786" s="69">
        <f t="shared" si="13"/>
        <v>730.8</v>
      </c>
      <c r="U786" s="69">
        <f t="shared" si="14"/>
        <v>737.1</v>
      </c>
      <c r="V786" s="69">
        <f t="shared" si="15"/>
        <v>743.4</v>
      </c>
      <c r="W786" s="69">
        <f t="shared" si="16"/>
        <v>749.7</v>
      </c>
      <c r="X786" s="69">
        <f t="shared" si="17"/>
        <v>756</v>
      </c>
      <c r="Y786" s="69">
        <f t="shared" si="18"/>
        <v>762.3</v>
      </c>
      <c r="Z786" s="69">
        <f t="shared" si="19"/>
        <v>768.6</v>
      </c>
      <c r="AA786" s="69">
        <f t="shared" si="20"/>
        <v>774.9</v>
      </c>
      <c r="AB786" s="69">
        <f t="shared" si="21"/>
        <v>781.2</v>
      </c>
      <c r="AC786" s="69">
        <f t="shared" si="22"/>
        <v>787.5</v>
      </c>
      <c r="AD786" s="69">
        <f t="shared" si="23"/>
        <v>793.8</v>
      </c>
      <c r="AE786" s="69">
        <f t="shared" si="24"/>
        <v>800.1</v>
      </c>
      <c r="AF786" s="69">
        <f t="shared" si="25"/>
        <v>806.4</v>
      </c>
      <c r="AG786" s="69">
        <f t="shared" si="26"/>
        <v>812.7</v>
      </c>
      <c r="AH786" s="69">
        <f t="shared" si="27"/>
        <v>819</v>
      </c>
    </row>
    <row r="787">
      <c r="B787" s="116"/>
      <c r="C787" s="116" t="s">
        <v>1483</v>
      </c>
      <c r="D787" s="32">
        <v>0.0</v>
      </c>
      <c r="E787" s="62">
        <f t="shared" si="28"/>
        <v>0</v>
      </c>
      <c r="F787" s="68">
        <f t="shared" si="1"/>
        <v>0</v>
      </c>
      <c r="G787" s="68">
        <f t="shared" si="2"/>
        <v>0</v>
      </c>
      <c r="H787" s="69">
        <f t="shared" si="3"/>
        <v>0</v>
      </c>
      <c r="I787" s="69">
        <f t="shared" si="4"/>
        <v>0</v>
      </c>
      <c r="J787" s="69">
        <f t="shared" si="5"/>
        <v>0</v>
      </c>
      <c r="K787" s="69">
        <f t="shared" si="6"/>
        <v>0</v>
      </c>
      <c r="L787" s="69">
        <f t="array" ref="L787">D787*1.08</f>
        <v>0</v>
      </c>
      <c r="M787" s="69">
        <f t="shared" si="7"/>
        <v>0</v>
      </c>
      <c r="N787" s="69">
        <f t="array" ref="N787">D787*1.1</f>
        <v>0</v>
      </c>
      <c r="O787" s="69">
        <f t="shared" si="8"/>
        <v>0</v>
      </c>
      <c r="P787" s="69">
        <f t="shared" si="9"/>
        <v>0</v>
      </c>
      <c r="Q787" s="69">
        <f t="shared" si="10"/>
        <v>0</v>
      </c>
      <c r="R787" s="69">
        <f t="shared" si="11"/>
        <v>0</v>
      </c>
      <c r="S787" s="69">
        <f t="shared" si="12"/>
        <v>0</v>
      </c>
      <c r="T787" s="69">
        <f t="shared" si="13"/>
        <v>0</v>
      </c>
      <c r="U787" s="69">
        <f t="shared" si="14"/>
        <v>0</v>
      </c>
      <c r="V787" s="69">
        <f t="shared" si="15"/>
        <v>0</v>
      </c>
      <c r="W787" s="69">
        <f t="shared" si="16"/>
        <v>0</v>
      </c>
      <c r="X787" s="69">
        <f t="shared" si="17"/>
        <v>0</v>
      </c>
      <c r="Y787" s="69">
        <f t="shared" si="18"/>
        <v>0</v>
      </c>
      <c r="Z787" s="69">
        <f t="shared" si="19"/>
        <v>0</v>
      </c>
      <c r="AA787" s="69">
        <f t="shared" si="20"/>
        <v>0</v>
      </c>
      <c r="AB787" s="69">
        <f t="shared" si="21"/>
        <v>0</v>
      </c>
      <c r="AC787" s="69">
        <f t="shared" si="22"/>
        <v>0</v>
      </c>
      <c r="AD787" s="69">
        <f t="shared" si="23"/>
        <v>0</v>
      </c>
      <c r="AE787" s="69">
        <f t="shared" si="24"/>
        <v>0</v>
      </c>
      <c r="AF787" s="69">
        <f t="shared" si="25"/>
        <v>0</v>
      </c>
      <c r="AG787" s="69">
        <f t="shared" si="26"/>
        <v>0</v>
      </c>
      <c r="AH787" s="69">
        <f t="shared" si="27"/>
        <v>0</v>
      </c>
    </row>
    <row r="788">
      <c r="B788" s="116" t="s">
        <v>1484</v>
      </c>
      <c r="C788" s="116" t="s">
        <v>1485</v>
      </c>
      <c r="D788" s="32">
        <v>770.0</v>
      </c>
      <c r="E788" s="62">
        <f t="shared" si="28"/>
        <v>777.7</v>
      </c>
      <c r="F788" s="68">
        <f t="shared" si="1"/>
        <v>785.4</v>
      </c>
      <c r="G788" s="68">
        <f t="shared" si="2"/>
        <v>793.1</v>
      </c>
      <c r="H788" s="69">
        <f t="shared" si="3"/>
        <v>800.8</v>
      </c>
      <c r="I788" s="69">
        <f t="shared" si="4"/>
        <v>808.5</v>
      </c>
      <c r="J788" s="69">
        <f t="shared" si="5"/>
        <v>816.2</v>
      </c>
      <c r="K788" s="69">
        <f t="shared" si="6"/>
        <v>823.9</v>
      </c>
      <c r="L788" s="69">
        <f t="array" ref="L788">D788*1.08</f>
        <v>831.6</v>
      </c>
      <c r="M788" s="69">
        <f t="shared" si="7"/>
        <v>839.3</v>
      </c>
      <c r="N788" s="69">
        <f t="array" ref="N788">D788*1.1</f>
        <v>847</v>
      </c>
      <c r="O788" s="69">
        <f t="shared" si="8"/>
        <v>854.7</v>
      </c>
      <c r="P788" s="69">
        <f t="shared" si="9"/>
        <v>862.4</v>
      </c>
      <c r="Q788" s="69">
        <f t="shared" si="10"/>
        <v>870.1</v>
      </c>
      <c r="R788" s="69">
        <f t="shared" si="11"/>
        <v>877.8</v>
      </c>
      <c r="S788" s="69">
        <f t="shared" si="12"/>
        <v>885.5</v>
      </c>
      <c r="T788" s="69">
        <f t="shared" si="13"/>
        <v>893.2</v>
      </c>
      <c r="U788" s="69">
        <f t="shared" si="14"/>
        <v>900.9</v>
      </c>
      <c r="V788" s="69">
        <f t="shared" si="15"/>
        <v>908.6</v>
      </c>
      <c r="W788" s="69">
        <f t="shared" si="16"/>
        <v>916.3</v>
      </c>
      <c r="X788" s="69">
        <f t="shared" si="17"/>
        <v>924</v>
      </c>
      <c r="Y788" s="69">
        <f t="shared" si="18"/>
        <v>931.7</v>
      </c>
      <c r="Z788" s="69">
        <f t="shared" si="19"/>
        <v>939.4</v>
      </c>
      <c r="AA788" s="69">
        <f t="shared" si="20"/>
        <v>947.1</v>
      </c>
      <c r="AB788" s="69">
        <f t="shared" si="21"/>
        <v>954.8</v>
      </c>
      <c r="AC788" s="69">
        <f t="shared" si="22"/>
        <v>962.5</v>
      </c>
      <c r="AD788" s="69">
        <f t="shared" si="23"/>
        <v>970.2</v>
      </c>
      <c r="AE788" s="69">
        <f t="shared" si="24"/>
        <v>977.9</v>
      </c>
      <c r="AF788" s="69">
        <f t="shared" si="25"/>
        <v>985.6</v>
      </c>
      <c r="AG788" s="69">
        <f t="shared" si="26"/>
        <v>993.3</v>
      </c>
      <c r="AH788" s="69">
        <f t="shared" si="27"/>
        <v>1001</v>
      </c>
    </row>
    <row r="789">
      <c r="B789" s="116" t="s">
        <v>1486</v>
      </c>
      <c r="C789" s="116" t="s">
        <v>1487</v>
      </c>
      <c r="D789" s="32">
        <v>770.0</v>
      </c>
      <c r="E789" s="62">
        <f t="shared" si="28"/>
        <v>777.7</v>
      </c>
      <c r="F789" s="68">
        <f t="shared" si="1"/>
        <v>785.4</v>
      </c>
      <c r="G789" s="68">
        <f t="shared" si="2"/>
        <v>793.1</v>
      </c>
      <c r="H789" s="69">
        <f t="shared" si="3"/>
        <v>800.8</v>
      </c>
      <c r="I789" s="69">
        <f t="shared" si="4"/>
        <v>808.5</v>
      </c>
      <c r="J789" s="69">
        <f t="shared" si="5"/>
        <v>816.2</v>
      </c>
      <c r="K789" s="69">
        <f t="shared" si="6"/>
        <v>823.9</v>
      </c>
      <c r="L789" s="69">
        <f t="array" ref="L789">D789*1.08</f>
        <v>831.6</v>
      </c>
      <c r="M789" s="69">
        <f t="shared" si="7"/>
        <v>839.3</v>
      </c>
      <c r="N789" s="69">
        <f t="array" ref="N789">D789*1.1</f>
        <v>847</v>
      </c>
      <c r="O789" s="69">
        <f t="shared" si="8"/>
        <v>854.7</v>
      </c>
      <c r="P789" s="69">
        <f t="shared" si="9"/>
        <v>862.4</v>
      </c>
      <c r="Q789" s="69">
        <f t="shared" si="10"/>
        <v>870.1</v>
      </c>
      <c r="R789" s="69">
        <f t="shared" si="11"/>
        <v>877.8</v>
      </c>
      <c r="S789" s="69">
        <f t="shared" si="12"/>
        <v>885.5</v>
      </c>
      <c r="T789" s="69">
        <f t="shared" si="13"/>
        <v>893.2</v>
      </c>
      <c r="U789" s="69">
        <f t="shared" si="14"/>
        <v>900.9</v>
      </c>
      <c r="V789" s="69">
        <f t="shared" si="15"/>
        <v>908.6</v>
      </c>
      <c r="W789" s="69">
        <f t="shared" si="16"/>
        <v>916.3</v>
      </c>
      <c r="X789" s="69">
        <f t="shared" si="17"/>
        <v>924</v>
      </c>
      <c r="Y789" s="69">
        <f t="shared" si="18"/>
        <v>931.7</v>
      </c>
      <c r="Z789" s="69">
        <f t="shared" si="19"/>
        <v>939.4</v>
      </c>
      <c r="AA789" s="69">
        <f t="shared" si="20"/>
        <v>947.1</v>
      </c>
      <c r="AB789" s="69">
        <f t="shared" si="21"/>
        <v>954.8</v>
      </c>
      <c r="AC789" s="69">
        <f t="shared" si="22"/>
        <v>962.5</v>
      </c>
      <c r="AD789" s="69">
        <f t="shared" si="23"/>
        <v>970.2</v>
      </c>
      <c r="AE789" s="69">
        <f t="shared" si="24"/>
        <v>977.9</v>
      </c>
      <c r="AF789" s="69">
        <f t="shared" si="25"/>
        <v>985.6</v>
      </c>
      <c r="AG789" s="69">
        <f t="shared" si="26"/>
        <v>993.3</v>
      </c>
      <c r="AH789" s="69">
        <f t="shared" si="27"/>
        <v>1001</v>
      </c>
    </row>
    <row r="790">
      <c r="B790" s="116" t="s">
        <v>1488</v>
      </c>
      <c r="C790" s="116" t="s">
        <v>1489</v>
      </c>
      <c r="D790" s="32">
        <v>770.0</v>
      </c>
      <c r="E790" s="62">
        <f t="shared" si="28"/>
        <v>777.7</v>
      </c>
      <c r="F790" s="68">
        <f t="shared" si="1"/>
        <v>785.4</v>
      </c>
      <c r="G790" s="68">
        <f t="shared" si="2"/>
        <v>793.1</v>
      </c>
      <c r="H790" s="69">
        <f t="shared" si="3"/>
        <v>800.8</v>
      </c>
      <c r="I790" s="69">
        <f t="shared" si="4"/>
        <v>808.5</v>
      </c>
      <c r="J790" s="69">
        <f t="shared" si="5"/>
        <v>816.2</v>
      </c>
      <c r="K790" s="69">
        <f t="shared" si="6"/>
        <v>823.9</v>
      </c>
      <c r="L790" s="69">
        <f t="array" ref="L790">D790*1.08</f>
        <v>831.6</v>
      </c>
      <c r="M790" s="69">
        <f t="shared" si="7"/>
        <v>839.3</v>
      </c>
      <c r="N790" s="69">
        <f t="array" ref="N790">D790*1.1</f>
        <v>847</v>
      </c>
      <c r="O790" s="69">
        <f t="shared" si="8"/>
        <v>854.7</v>
      </c>
      <c r="P790" s="69">
        <f t="shared" si="9"/>
        <v>862.4</v>
      </c>
      <c r="Q790" s="69">
        <f t="shared" si="10"/>
        <v>870.1</v>
      </c>
      <c r="R790" s="69">
        <f t="shared" si="11"/>
        <v>877.8</v>
      </c>
      <c r="S790" s="69">
        <f t="shared" si="12"/>
        <v>885.5</v>
      </c>
      <c r="T790" s="69">
        <f t="shared" si="13"/>
        <v>893.2</v>
      </c>
      <c r="U790" s="69">
        <f t="shared" si="14"/>
        <v>900.9</v>
      </c>
      <c r="V790" s="69">
        <f t="shared" si="15"/>
        <v>908.6</v>
      </c>
      <c r="W790" s="69">
        <f t="shared" si="16"/>
        <v>916.3</v>
      </c>
      <c r="X790" s="69">
        <f t="shared" si="17"/>
        <v>924</v>
      </c>
      <c r="Y790" s="69">
        <f t="shared" si="18"/>
        <v>931.7</v>
      </c>
      <c r="Z790" s="69">
        <f t="shared" si="19"/>
        <v>939.4</v>
      </c>
      <c r="AA790" s="69">
        <f t="shared" si="20"/>
        <v>947.1</v>
      </c>
      <c r="AB790" s="69">
        <f t="shared" si="21"/>
        <v>954.8</v>
      </c>
      <c r="AC790" s="69">
        <f t="shared" si="22"/>
        <v>962.5</v>
      </c>
      <c r="AD790" s="69">
        <f t="shared" si="23"/>
        <v>970.2</v>
      </c>
      <c r="AE790" s="69">
        <f t="shared" si="24"/>
        <v>977.9</v>
      </c>
      <c r="AF790" s="69">
        <f t="shared" si="25"/>
        <v>985.6</v>
      </c>
      <c r="AG790" s="69">
        <f t="shared" si="26"/>
        <v>993.3</v>
      </c>
      <c r="AH790" s="69">
        <f t="shared" si="27"/>
        <v>1001</v>
      </c>
    </row>
    <row r="791">
      <c r="B791" s="116" t="s">
        <v>1490</v>
      </c>
      <c r="C791" s="116" t="s">
        <v>1491</v>
      </c>
      <c r="D791" s="32">
        <v>770.0</v>
      </c>
      <c r="E791" s="62">
        <f t="shared" si="28"/>
        <v>777.7</v>
      </c>
      <c r="F791" s="68">
        <f t="shared" si="1"/>
        <v>785.4</v>
      </c>
      <c r="G791" s="68">
        <f t="shared" si="2"/>
        <v>793.1</v>
      </c>
      <c r="H791" s="69">
        <f t="shared" si="3"/>
        <v>800.8</v>
      </c>
      <c r="I791" s="69">
        <f t="shared" si="4"/>
        <v>808.5</v>
      </c>
      <c r="J791" s="69">
        <f t="shared" si="5"/>
        <v>816.2</v>
      </c>
      <c r="K791" s="69">
        <f t="shared" si="6"/>
        <v>823.9</v>
      </c>
      <c r="L791" s="69">
        <f t="array" ref="L791">D791*1.08</f>
        <v>831.6</v>
      </c>
      <c r="M791" s="69">
        <f t="shared" si="7"/>
        <v>839.3</v>
      </c>
      <c r="N791" s="69">
        <f t="array" ref="N791">D791*1.1</f>
        <v>847</v>
      </c>
      <c r="O791" s="69">
        <f t="shared" si="8"/>
        <v>854.7</v>
      </c>
      <c r="P791" s="69">
        <f t="shared" si="9"/>
        <v>862.4</v>
      </c>
      <c r="Q791" s="69">
        <f t="shared" si="10"/>
        <v>870.1</v>
      </c>
      <c r="R791" s="69">
        <f t="shared" si="11"/>
        <v>877.8</v>
      </c>
      <c r="S791" s="69">
        <f t="shared" si="12"/>
        <v>885.5</v>
      </c>
      <c r="T791" s="69">
        <f t="shared" si="13"/>
        <v>893.2</v>
      </c>
      <c r="U791" s="69">
        <f t="shared" si="14"/>
        <v>900.9</v>
      </c>
      <c r="V791" s="69">
        <f t="shared" si="15"/>
        <v>908.6</v>
      </c>
      <c r="W791" s="69">
        <f t="shared" si="16"/>
        <v>916.3</v>
      </c>
      <c r="X791" s="69">
        <f t="shared" si="17"/>
        <v>924</v>
      </c>
      <c r="Y791" s="69">
        <f t="shared" si="18"/>
        <v>931.7</v>
      </c>
      <c r="Z791" s="69">
        <f t="shared" si="19"/>
        <v>939.4</v>
      </c>
      <c r="AA791" s="69">
        <f t="shared" si="20"/>
        <v>947.1</v>
      </c>
      <c r="AB791" s="69">
        <f t="shared" si="21"/>
        <v>954.8</v>
      </c>
      <c r="AC791" s="69">
        <f t="shared" si="22"/>
        <v>962.5</v>
      </c>
      <c r="AD791" s="69">
        <f t="shared" si="23"/>
        <v>970.2</v>
      </c>
      <c r="AE791" s="69">
        <f t="shared" si="24"/>
        <v>977.9</v>
      </c>
      <c r="AF791" s="69">
        <f t="shared" si="25"/>
        <v>985.6</v>
      </c>
      <c r="AG791" s="69">
        <f t="shared" si="26"/>
        <v>993.3</v>
      </c>
      <c r="AH791" s="69">
        <f t="shared" si="27"/>
        <v>1001</v>
      </c>
    </row>
    <row r="792">
      <c r="B792" s="116" t="s">
        <v>1492</v>
      </c>
      <c r="C792" s="116" t="s">
        <v>1493</v>
      </c>
      <c r="D792" s="32">
        <v>880.0</v>
      </c>
      <c r="E792" s="62">
        <f t="shared" si="28"/>
        <v>888.8</v>
      </c>
      <c r="F792" s="68">
        <f t="shared" si="1"/>
        <v>897.6</v>
      </c>
      <c r="G792" s="68">
        <f t="shared" si="2"/>
        <v>906.4</v>
      </c>
      <c r="H792" s="69">
        <f t="shared" si="3"/>
        <v>915.2</v>
      </c>
      <c r="I792" s="69">
        <f t="shared" si="4"/>
        <v>924</v>
      </c>
      <c r="J792" s="69">
        <f t="shared" si="5"/>
        <v>932.8</v>
      </c>
      <c r="K792" s="69">
        <f t="shared" si="6"/>
        <v>941.6</v>
      </c>
      <c r="L792" s="69">
        <f t="array" ref="L792">D792*1.08</f>
        <v>950.4</v>
      </c>
      <c r="M792" s="69">
        <f t="shared" si="7"/>
        <v>959.2</v>
      </c>
      <c r="N792" s="69">
        <f t="array" ref="N792">D792*1.1</f>
        <v>968</v>
      </c>
      <c r="O792" s="69">
        <f t="shared" si="8"/>
        <v>976.8</v>
      </c>
      <c r="P792" s="69">
        <f t="shared" si="9"/>
        <v>985.6</v>
      </c>
      <c r="Q792" s="69">
        <f t="shared" si="10"/>
        <v>994.4</v>
      </c>
      <c r="R792" s="69">
        <f t="shared" si="11"/>
        <v>1003.2</v>
      </c>
      <c r="S792" s="69">
        <f t="shared" si="12"/>
        <v>1012</v>
      </c>
      <c r="T792" s="69">
        <f t="shared" si="13"/>
        <v>1020.8</v>
      </c>
      <c r="U792" s="69">
        <f t="shared" si="14"/>
        <v>1029.6</v>
      </c>
      <c r="V792" s="69">
        <f t="shared" si="15"/>
        <v>1038.4</v>
      </c>
      <c r="W792" s="69">
        <f t="shared" si="16"/>
        <v>1047.2</v>
      </c>
      <c r="X792" s="69">
        <f t="shared" si="17"/>
        <v>1056</v>
      </c>
      <c r="Y792" s="69">
        <f t="shared" si="18"/>
        <v>1064.8</v>
      </c>
      <c r="Z792" s="69">
        <f t="shared" si="19"/>
        <v>1073.6</v>
      </c>
      <c r="AA792" s="69">
        <f t="shared" si="20"/>
        <v>1082.4</v>
      </c>
      <c r="AB792" s="69">
        <f t="shared" si="21"/>
        <v>1091.2</v>
      </c>
      <c r="AC792" s="69">
        <f t="shared" si="22"/>
        <v>1100</v>
      </c>
      <c r="AD792" s="69">
        <f t="shared" si="23"/>
        <v>1108.8</v>
      </c>
      <c r="AE792" s="69">
        <f t="shared" si="24"/>
        <v>1117.6</v>
      </c>
      <c r="AF792" s="69">
        <f t="shared" si="25"/>
        <v>1126.4</v>
      </c>
      <c r="AG792" s="69">
        <f t="shared" si="26"/>
        <v>1135.2</v>
      </c>
      <c r="AH792" s="69">
        <f t="shared" si="27"/>
        <v>1144</v>
      </c>
    </row>
    <row r="793">
      <c r="B793" s="116" t="s">
        <v>1494</v>
      </c>
      <c r="C793" s="116" t="s">
        <v>1495</v>
      </c>
      <c r="D793" s="32">
        <v>880.0</v>
      </c>
      <c r="E793" s="62">
        <f t="shared" si="28"/>
        <v>888.8</v>
      </c>
      <c r="F793" s="68">
        <f t="shared" si="1"/>
        <v>897.6</v>
      </c>
      <c r="G793" s="68">
        <f t="shared" si="2"/>
        <v>906.4</v>
      </c>
      <c r="H793" s="69">
        <f t="shared" si="3"/>
        <v>915.2</v>
      </c>
      <c r="I793" s="69">
        <f t="shared" si="4"/>
        <v>924</v>
      </c>
      <c r="J793" s="69">
        <f t="shared" si="5"/>
        <v>932.8</v>
      </c>
      <c r="K793" s="69">
        <f t="shared" si="6"/>
        <v>941.6</v>
      </c>
      <c r="L793" s="69">
        <f t="array" ref="L793">D793*1.08</f>
        <v>950.4</v>
      </c>
      <c r="M793" s="69">
        <f t="shared" si="7"/>
        <v>959.2</v>
      </c>
      <c r="N793" s="69">
        <f t="array" ref="N793">D793*1.1</f>
        <v>968</v>
      </c>
      <c r="O793" s="69">
        <f t="shared" si="8"/>
        <v>976.8</v>
      </c>
      <c r="P793" s="69">
        <f t="shared" si="9"/>
        <v>985.6</v>
      </c>
      <c r="Q793" s="69">
        <f t="shared" si="10"/>
        <v>994.4</v>
      </c>
      <c r="R793" s="69">
        <f t="shared" si="11"/>
        <v>1003.2</v>
      </c>
      <c r="S793" s="69">
        <f t="shared" si="12"/>
        <v>1012</v>
      </c>
      <c r="T793" s="69">
        <f t="shared" si="13"/>
        <v>1020.8</v>
      </c>
      <c r="U793" s="69">
        <f t="shared" si="14"/>
        <v>1029.6</v>
      </c>
      <c r="V793" s="69">
        <f t="shared" si="15"/>
        <v>1038.4</v>
      </c>
      <c r="W793" s="69">
        <f t="shared" si="16"/>
        <v>1047.2</v>
      </c>
      <c r="X793" s="69">
        <f t="shared" si="17"/>
        <v>1056</v>
      </c>
      <c r="Y793" s="69">
        <f t="shared" si="18"/>
        <v>1064.8</v>
      </c>
      <c r="Z793" s="69">
        <f t="shared" si="19"/>
        <v>1073.6</v>
      </c>
      <c r="AA793" s="69">
        <f t="shared" si="20"/>
        <v>1082.4</v>
      </c>
      <c r="AB793" s="69">
        <f t="shared" si="21"/>
        <v>1091.2</v>
      </c>
      <c r="AC793" s="69">
        <f t="shared" si="22"/>
        <v>1100</v>
      </c>
      <c r="AD793" s="69">
        <f t="shared" si="23"/>
        <v>1108.8</v>
      </c>
      <c r="AE793" s="69">
        <f t="shared" si="24"/>
        <v>1117.6</v>
      </c>
      <c r="AF793" s="69">
        <f t="shared" si="25"/>
        <v>1126.4</v>
      </c>
      <c r="AG793" s="69">
        <f t="shared" si="26"/>
        <v>1135.2</v>
      </c>
      <c r="AH793" s="69">
        <f t="shared" si="27"/>
        <v>1144</v>
      </c>
    </row>
    <row r="794">
      <c r="B794" s="116" t="s">
        <v>1496</v>
      </c>
      <c r="C794" s="116" t="s">
        <v>1497</v>
      </c>
      <c r="D794" s="32">
        <v>880.0</v>
      </c>
      <c r="E794" s="62">
        <f t="shared" si="28"/>
        <v>888.8</v>
      </c>
      <c r="F794" s="68">
        <f t="shared" si="1"/>
        <v>897.6</v>
      </c>
      <c r="G794" s="68">
        <f t="shared" si="2"/>
        <v>906.4</v>
      </c>
      <c r="H794" s="69">
        <f t="shared" si="3"/>
        <v>915.2</v>
      </c>
      <c r="I794" s="69">
        <f t="shared" si="4"/>
        <v>924</v>
      </c>
      <c r="J794" s="69">
        <f t="shared" si="5"/>
        <v>932.8</v>
      </c>
      <c r="K794" s="69">
        <f t="shared" si="6"/>
        <v>941.6</v>
      </c>
      <c r="L794" s="69">
        <f t="array" ref="L794">D794*1.08</f>
        <v>950.4</v>
      </c>
      <c r="M794" s="69">
        <f t="shared" si="7"/>
        <v>959.2</v>
      </c>
      <c r="N794" s="69">
        <f t="array" ref="N794">D794*1.1</f>
        <v>968</v>
      </c>
      <c r="O794" s="69">
        <f t="shared" si="8"/>
        <v>976.8</v>
      </c>
      <c r="P794" s="69">
        <f t="shared" si="9"/>
        <v>985.6</v>
      </c>
      <c r="Q794" s="69">
        <f t="shared" si="10"/>
        <v>994.4</v>
      </c>
      <c r="R794" s="69">
        <f t="shared" si="11"/>
        <v>1003.2</v>
      </c>
      <c r="S794" s="69">
        <f t="shared" si="12"/>
        <v>1012</v>
      </c>
      <c r="T794" s="69">
        <f t="shared" si="13"/>
        <v>1020.8</v>
      </c>
      <c r="U794" s="69">
        <f t="shared" si="14"/>
        <v>1029.6</v>
      </c>
      <c r="V794" s="69">
        <f t="shared" si="15"/>
        <v>1038.4</v>
      </c>
      <c r="W794" s="69">
        <f t="shared" si="16"/>
        <v>1047.2</v>
      </c>
      <c r="X794" s="69">
        <f t="shared" si="17"/>
        <v>1056</v>
      </c>
      <c r="Y794" s="69">
        <f t="shared" si="18"/>
        <v>1064.8</v>
      </c>
      <c r="Z794" s="69">
        <f t="shared" si="19"/>
        <v>1073.6</v>
      </c>
      <c r="AA794" s="69">
        <f t="shared" si="20"/>
        <v>1082.4</v>
      </c>
      <c r="AB794" s="69">
        <f t="shared" si="21"/>
        <v>1091.2</v>
      </c>
      <c r="AC794" s="69">
        <f t="shared" si="22"/>
        <v>1100</v>
      </c>
      <c r="AD794" s="69">
        <f t="shared" si="23"/>
        <v>1108.8</v>
      </c>
      <c r="AE794" s="69">
        <f t="shared" si="24"/>
        <v>1117.6</v>
      </c>
      <c r="AF794" s="69">
        <f t="shared" si="25"/>
        <v>1126.4</v>
      </c>
      <c r="AG794" s="69">
        <f t="shared" si="26"/>
        <v>1135.2</v>
      </c>
      <c r="AH794" s="69">
        <f t="shared" si="27"/>
        <v>1144</v>
      </c>
    </row>
    <row r="795">
      <c r="B795" s="116" t="s">
        <v>1498</v>
      </c>
      <c r="C795" s="116" t="s">
        <v>1499</v>
      </c>
      <c r="D795" s="32">
        <v>880.0</v>
      </c>
      <c r="E795" s="62">
        <f t="shared" si="28"/>
        <v>888.8</v>
      </c>
      <c r="F795" s="68">
        <f t="shared" si="1"/>
        <v>897.6</v>
      </c>
      <c r="G795" s="68">
        <f t="shared" si="2"/>
        <v>906.4</v>
      </c>
      <c r="H795" s="69">
        <f t="shared" si="3"/>
        <v>915.2</v>
      </c>
      <c r="I795" s="69">
        <f t="shared" si="4"/>
        <v>924</v>
      </c>
      <c r="J795" s="69">
        <f t="shared" si="5"/>
        <v>932.8</v>
      </c>
      <c r="K795" s="69">
        <f t="shared" si="6"/>
        <v>941.6</v>
      </c>
      <c r="L795" s="69">
        <f t="array" ref="L795">D795*1.08</f>
        <v>950.4</v>
      </c>
      <c r="M795" s="69">
        <f t="shared" si="7"/>
        <v>959.2</v>
      </c>
      <c r="N795" s="69">
        <f t="array" ref="N795">D795*1.1</f>
        <v>968</v>
      </c>
      <c r="O795" s="69">
        <f t="shared" si="8"/>
        <v>976.8</v>
      </c>
      <c r="P795" s="69">
        <f t="shared" si="9"/>
        <v>985.6</v>
      </c>
      <c r="Q795" s="69">
        <f t="shared" si="10"/>
        <v>994.4</v>
      </c>
      <c r="R795" s="69">
        <f t="shared" si="11"/>
        <v>1003.2</v>
      </c>
      <c r="S795" s="69">
        <f t="shared" si="12"/>
        <v>1012</v>
      </c>
      <c r="T795" s="69">
        <f t="shared" si="13"/>
        <v>1020.8</v>
      </c>
      <c r="U795" s="69">
        <f t="shared" si="14"/>
        <v>1029.6</v>
      </c>
      <c r="V795" s="69">
        <f t="shared" si="15"/>
        <v>1038.4</v>
      </c>
      <c r="W795" s="69">
        <f t="shared" si="16"/>
        <v>1047.2</v>
      </c>
      <c r="X795" s="69">
        <f t="shared" si="17"/>
        <v>1056</v>
      </c>
      <c r="Y795" s="69">
        <f t="shared" si="18"/>
        <v>1064.8</v>
      </c>
      <c r="Z795" s="69">
        <f t="shared" si="19"/>
        <v>1073.6</v>
      </c>
      <c r="AA795" s="69">
        <f t="shared" si="20"/>
        <v>1082.4</v>
      </c>
      <c r="AB795" s="69">
        <f t="shared" si="21"/>
        <v>1091.2</v>
      </c>
      <c r="AC795" s="69">
        <f t="shared" si="22"/>
        <v>1100</v>
      </c>
      <c r="AD795" s="69">
        <f t="shared" si="23"/>
        <v>1108.8</v>
      </c>
      <c r="AE795" s="69">
        <f t="shared" si="24"/>
        <v>1117.6</v>
      </c>
      <c r="AF795" s="69">
        <f t="shared" si="25"/>
        <v>1126.4</v>
      </c>
      <c r="AG795" s="69">
        <f t="shared" si="26"/>
        <v>1135.2</v>
      </c>
      <c r="AH795" s="69">
        <f t="shared" si="27"/>
        <v>1144</v>
      </c>
    </row>
    <row r="796">
      <c r="B796" s="116" t="s">
        <v>1500</v>
      </c>
      <c r="C796" s="116" t="s">
        <v>1501</v>
      </c>
      <c r="D796" s="32">
        <v>880.0</v>
      </c>
      <c r="E796" s="62">
        <f t="shared" si="28"/>
        <v>888.8</v>
      </c>
      <c r="F796" s="68">
        <f t="shared" si="1"/>
        <v>897.6</v>
      </c>
      <c r="G796" s="68">
        <f t="shared" si="2"/>
        <v>906.4</v>
      </c>
      <c r="H796" s="69">
        <f t="shared" si="3"/>
        <v>915.2</v>
      </c>
      <c r="I796" s="69">
        <f t="shared" si="4"/>
        <v>924</v>
      </c>
      <c r="J796" s="69">
        <f t="shared" si="5"/>
        <v>932.8</v>
      </c>
      <c r="K796" s="69">
        <f t="shared" si="6"/>
        <v>941.6</v>
      </c>
      <c r="L796" s="69">
        <f t="array" ref="L796">D796*1.08</f>
        <v>950.4</v>
      </c>
      <c r="M796" s="69">
        <f t="shared" si="7"/>
        <v>959.2</v>
      </c>
      <c r="N796" s="69">
        <f t="array" ref="N796">D796*1.1</f>
        <v>968</v>
      </c>
      <c r="O796" s="69">
        <f t="shared" si="8"/>
        <v>976.8</v>
      </c>
      <c r="P796" s="69">
        <f t="shared" si="9"/>
        <v>985.6</v>
      </c>
      <c r="Q796" s="69">
        <f t="shared" si="10"/>
        <v>994.4</v>
      </c>
      <c r="R796" s="69">
        <f t="shared" si="11"/>
        <v>1003.2</v>
      </c>
      <c r="S796" s="69">
        <f t="shared" si="12"/>
        <v>1012</v>
      </c>
      <c r="T796" s="69">
        <f t="shared" si="13"/>
        <v>1020.8</v>
      </c>
      <c r="U796" s="69">
        <f t="shared" si="14"/>
        <v>1029.6</v>
      </c>
      <c r="V796" s="69">
        <f t="shared" si="15"/>
        <v>1038.4</v>
      </c>
      <c r="W796" s="69">
        <f t="shared" si="16"/>
        <v>1047.2</v>
      </c>
      <c r="X796" s="69">
        <f t="shared" si="17"/>
        <v>1056</v>
      </c>
      <c r="Y796" s="69">
        <f t="shared" si="18"/>
        <v>1064.8</v>
      </c>
      <c r="Z796" s="69">
        <f t="shared" si="19"/>
        <v>1073.6</v>
      </c>
      <c r="AA796" s="69">
        <f t="shared" si="20"/>
        <v>1082.4</v>
      </c>
      <c r="AB796" s="69">
        <f t="shared" si="21"/>
        <v>1091.2</v>
      </c>
      <c r="AC796" s="69">
        <f t="shared" si="22"/>
        <v>1100</v>
      </c>
      <c r="AD796" s="69">
        <f t="shared" si="23"/>
        <v>1108.8</v>
      </c>
      <c r="AE796" s="69">
        <f t="shared" si="24"/>
        <v>1117.6</v>
      </c>
      <c r="AF796" s="69">
        <f t="shared" si="25"/>
        <v>1126.4</v>
      </c>
      <c r="AG796" s="69">
        <f t="shared" si="26"/>
        <v>1135.2</v>
      </c>
      <c r="AH796" s="69">
        <f t="shared" si="27"/>
        <v>1144</v>
      </c>
    </row>
    <row r="797">
      <c r="B797" s="116" t="s">
        <v>1502</v>
      </c>
      <c r="C797" s="116" t="s">
        <v>1503</v>
      </c>
      <c r="D797" s="32">
        <v>880.0</v>
      </c>
      <c r="E797" s="62">
        <f t="shared" si="28"/>
        <v>888.8</v>
      </c>
      <c r="F797" s="68">
        <f t="shared" si="1"/>
        <v>897.6</v>
      </c>
      <c r="G797" s="68">
        <f t="shared" si="2"/>
        <v>906.4</v>
      </c>
      <c r="H797" s="69">
        <f t="shared" si="3"/>
        <v>915.2</v>
      </c>
      <c r="I797" s="69">
        <f t="shared" si="4"/>
        <v>924</v>
      </c>
      <c r="J797" s="69">
        <f t="shared" si="5"/>
        <v>932.8</v>
      </c>
      <c r="K797" s="69">
        <f t="shared" si="6"/>
        <v>941.6</v>
      </c>
      <c r="L797" s="69">
        <f t="array" ref="L797">D797*1.08</f>
        <v>950.4</v>
      </c>
      <c r="M797" s="69">
        <f t="shared" si="7"/>
        <v>959.2</v>
      </c>
      <c r="N797" s="69">
        <f t="array" ref="N797">D797*1.1</f>
        <v>968</v>
      </c>
      <c r="O797" s="69">
        <f t="shared" si="8"/>
        <v>976.8</v>
      </c>
      <c r="P797" s="69">
        <f t="shared" si="9"/>
        <v>985.6</v>
      </c>
      <c r="Q797" s="69">
        <f t="shared" si="10"/>
        <v>994.4</v>
      </c>
      <c r="R797" s="69">
        <f t="shared" si="11"/>
        <v>1003.2</v>
      </c>
      <c r="S797" s="69">
        <f t="shared" si="12"/>
        <v>1012</v>
      </c>
      <c r="T797" s="69">
        <f t="shared" si="13"/>
        <v>1020.8</v>
      </c>
      <c r="U797" s="69">
        <f t="shared" si="14"/>
        <v>1029.6</v>
      </c>
      <c r="V797" s="69">
        <f t="shared" si="15"/>
        <v>1038.4</v>
      </c>
      <c r="W797" s="69">
        <f t="shared" si="16"/>
        <v>1047.2</v>
      </c>
      <c r="X797" s="69">
        <f t="shared" si="17"/>
        <v>1056</v>
      </c>
      <c r="Y797" s="69">
        <f t="shared" si="18"/>
        <v>1064.8</v>
      </c>
      <c r="Z797" s="69">
        <f t="shared" si="19"/>
        <v>1073.6</v>
      </c>
      <c r="AA797" s="69">
        <f t="shared" si="20"/>
        <v>1082.4</v>
      </c>
      <c r="AB797" s="69">
        <f t="shared" si="21"/>
        <v>1091.2</v>
      </c>
      <c r="AC797" s="69">
        <f t="shared" si="22"/>
        <v>1100</v>
      </c>
      <c r="AD797" s="69">
        <f t="shared" si="23"/>
        <v>1108.8</v>
      </c>
      <c r="AE797" s="69">
        <f t="shared" si="24"/>
        <v>1117.6</v>
      </c>
      <c r="AF797" s="69">
        <f t="shared" si="25"/>
        <v>1126.4</v>
      </c>
      <c r="AG797" s="69">
        <f t="shared" si="26"/>
        <v>1135.2</v>
      </c>
      <c r="AH797" s="69">
        <f t="shared" si="27"/>
        <v>1144</v>
      </c>
    </row>
    <row r="798">
      <c r="B798" s="116" t="s">
        <v>1504</v>
      </c>
      <c r="C798" s="116" t="s">
        <v>1505</v>
      </c>
      <c r="D798" s="32">
        <v>880.0</v>
      </c>
      <c r="E798" s="62">
        <f t="shared" si="28"/>
        <v>888.8</v>
      </c>
      <c r="F798" s="68">
        <f t="shared" si="1"/>
        <v>897.6</v>
      </c>
      <c r="G798" s="68">
        <f t="shared" si="2"/>
        <v>906.4</v>
      </c>
      <c r="H798" s="69">
        <f t="shared" si="3"/>
        <v>915.2</v>
      </c>
      <c r="I798" s="69">
        <f t="shared" si="4"/>
        <v>924</v>
      </c>
      <c r="J798" s="69">
        <f t="shared" si="5"/>
        <v>932.8</v>
      </c>
      <c r="K798" s="69">
        <f t="shared" si="6"/>
        <v>941.6</v>
      </c>
      <c r="L798" s="69">
        <f t="array" ref="L798">D798*1.08</f>
        <v>950.4</v>
      </c>
      <c r="M798" s="69">
        <f t="shared" si="7"/>
        <v>959.2</v>
      </c>
      <c r="N798" s="69">
        <f t="array" ref="N798">D798*1.1</f>
        <v>968</v>
      </c>
      <c r="O798" s="69">
        <f t="shared" si="8"/>
        <v>976.8</v>
      </c>
      <c r="P798" s="69">
        <f t="shared" si="9"/>
        <v>985.6</v>
      </c>
      <c r="Q798" s="69">
        <f t="shared" si="10"/>
        <v>994.4</v>
      </c>
      <c r="R798" s="69">
        <f t="shared" si="11"/>
        <v>1003.2</v>
      </c>
      <c r="S798" s="69">
        <f t="shared" si="12"/>
        <v>1012</v>
      </c>
      <c r="T798" s="69">
        <f t="shared" si="13"/>
        <v>1020.8</v>
      </c>
      <c r="U798" s="69">
        <f t="shared" si="14"/>
        <v>1029.6</v>
      </c>
      <c r="V798" s="69">
        <f t="shared" si="15"/>
        <v>1038.4</v>
      </c>
      <c r="W798" s="69">
        <f t="shared" si="16"/>
        <v>1047.2</v>
      </c>
      <c r="X798" s="69">
        <f t="shared" si="17"/>
        <v>1056</v>
      </c>
      <c r="Y798" s="69">
        <f t="shared" si="18"/>
        <v>1064.8</v>
      </c>
      <c r="Z798" s="69">
        <f t="shared" si="19"/>
        <v>1073.6</v>
      </c>
      <c r="AA798" s="69">
        <f t="shared" si="20"/>
        <v>1082.4</v>
      </c>
      <c r="AB798" s="69">
        <f t="shared" si="21"/>
        <v>1091.2</v>
      </c>
      <c r="AC798" s="69">
        <f t="shared" si="22"/>
        <v>1100</v>
      </c>
      <c r="AD798" s="69">
        <f t="shared" si="23"/>
        <v>1108.8</v>
      </c>
      <c r="AE798" s="69">
        <f t="shared" si="24"/>
        <v>1117.6</v>
      </c>
      <c r="AF798" s="69">
        <f t="shared" si="25"/>
        <v>1126.4</v>
      </c>
      <c r="AG798" s="69">
        <f t="shared" si="26"/>
        <v>1135.2</v>
      </c>
      <c r="AH798" s="69">
        <f t="shared" si="27"/>
        <v>1144</v>
      </c>
    </row>
    <row r="799">
      <c r="B799" s="116" t="s">
        <v>1506</v>
      </c>
      <c r="C799" s="116" t="s">
        <v>1507</v>
      </c>
      <c r="D799" s="32">
        <v>880.0</v>
      </c>
      <c r="E799" s="62">
        <f t="shared" si="28"/>
        <v>888.8</v>
      </c>
      <c r="F799" s="68">
        <f t="shared" si="1"/>
        <v>897.6</v>
      </c>
      <c r="G799" s="68">
        <f t="shared" si="2"/>
        <v>906.4</v>
      </c>
      <c r="H799" s="69">
        <f t="shared" si="3"/>
        <v>915.2</v>
      </c>
      <c r="I799" s="69">
        <f t="shared" si="4"/>
        <v>924</v>
      </c>
      <c r="J799" s="69">
        <f t="shared" si="5"/>
        <v>932.8</v>
      </c>
      <c r="K799" s="69">
        <f t="shared" si="6"/>
        <v>941.6</v>
      </c>
      <c r="L799" s="69">
        <f t="array" ref="L799">D799*1.08</f>
        <v>950.4</v>
      </c>
      <c r="M799" s="69">
        <f t="shared" si="7"/>
        <v>959.2</v>
      </c>
      <c r="N799" s="69">
        <f t="array" ref="N799">D799*1.1</f>
        <v>968</v>
      </c>
      <c r="O799" s="69">
        <f t="shared" si="8"/>
        <v>976.8</v>
      </c>
      <c r="P799" s="69">
        <f t="shared" si="9"/>
        <v>985.6</v>
      </c>
      <c r="Q799" s="69">
        <f t="shared" si="10"/>
        <v>994.4</v>
      </c>
      <c r="R799" s="69">
        <f t="shared" si="11"/>
        <v>1003.2</v>
      </c>
      <c r="S799" s="69">
        <f t="shared" si="12"/>
        <v>1012</v>
      </c>
      <c r="T799" s="69">
        <f t="shared" si="13"/>
        <v>1020.8</v>
      </c>
      <c r="U799" s="69">
        <f t="shared" si="14"/>
        <v>1029.6</v>
      </c>
      <c r="V799" s="69">
        <f t="shared" si="15"/>
        <v>1038.4</v>
      </c>
      <c r="W799" s="69">
        <f t="shared" si="16"/>
        <v>1047.2</v>
      </c>
      <c r="X799" s="69">
        <f t="shared" si="17"/>
        <v>1056</v>
      </c>
      <c r="Y799" s="69">
        <f t="shared" si="18"/>
        <v>1064.8</v>
      </c>
      <c r="Z799" s="69">
        <f t="shared" si="19"/>
        <v>1073.6</v>
      </c>
      <c r="AA799" s="69">
        <f t="shared" si="20"/>
        <v>1082.4</v>
      </c>
      <c r="AB799" s="69">
        <f t="shared" si="21"/>
        <v>1091.2</v>
      </c>
      <c r="AC799" s="69">
        <f t="shared" si="22"/>
        <v>1100</v>
      </c>
      <c r="AD799" s="69">
        <f t="shared" si="23"/>
        <v>1108.8</v>
      </c>
      <c r="AE799" s="69">
        <f t="shared" si="24"/>
        <v>1117.6</v>
      </c>
      <c r="AF799" s="69">
        <f t="shared" si="25"/>
        <v>1126.4</v>
      </c>
      <c r="AG799" s="69">
        <f t="shared" si="26"/>
        <v>1135.2</v>
      </c>
      <c r="AH799" s="69">
        <f t="shared" si="27"/>
        <v>1144</v>
      </c>
    </row>
    <row r="800">
      <c r="B800" s="116" t="s">
        <v>1508</v>
      </c>
      <c r="C800" s="116" t="s">
        <v>1509</v>
      </c>
      <c r="D800" s="32">
        <v>880.0</v>
      </c>
      <c r="E800" s="62">
        <f t="shared" si="28"/>
        <v>888.8</v>
      </c>
      <c r="F800" s="68">
        <f t="shared" si="1"/>
        <v>897.6</v>
      </c>
      <c r="G800" s="68">
        <f t="shared" si="2"/>
        <v>906.4</v>
      </c>
      <c r="H800" s="69">
        <f t="shared" si="3"/>
        <v>915.2</v>
      </c>
      <c r="I800" s="69">
        <f t="shared" si="4"/>
        <v>924</v>
      </c>
      <c r="J800" s="69">
        <f t="shared" si="5"/>
        <v>932.8</v>
      </c>
      <c r="K800" s="69">
        <f t="shared" si="6"/>
        <v>941.6</v>
      </c>
      <c r="L800" s="69">
        <f t="array" ref="L800">D800*1.08</f>
        <v>950.4</v>
      </c>
      <c r="M800" s="69">
        <f t="shared" si="7"/>
        <v>959.2</v>
      </c>
      <c r="N800" s="69">
        <f t="array" ref="N800">D800*1.1</f>
        <v>968</v>
      </c>
      <c r="O800" s="69">
        <f t="shared" si="8"/>
        <v>976.8</v>
      </c>
      <c r="P800" s="69">
        <f t="shared" si="9"/>
        <v>985.6</v>
      </c>
      <c r="Q800" s="69">
        <f t="shared" si="10"/>
        <v>994.4</v>
      </c>
      <c r="R800" s="69">
        <f t="shared" si="11"/>
        <v>1003.2</v>
      </c>
      <c r="S800" s="69">
        <f t="shared" si="12"/>
        <v>1012</v>
      </c>
      <c r="T800" s="69">
        <f t="shared" si="13"/>
        <v>1020.8</v>
      </c>
      <c r="U800" s="69">
        <f t="shared" si="14"/>
        <v>1029.6</v>
      </c>
      <c r="V800" s="69">
        <f t="shared" si="15"/>
        <v>1038.4</v>
      </c>
      <c r="W800" s="69">
        <f t="shared" si="16"/>
        <v>1047.2</v>
      </c>
      <c r="X800" s="69">
        <f t="shared" si="17"/>
        <v>1056</v>
      </c>
      <c r="Y800" s="69">
        <f t="shared" si="18"/>
        <v>1064.8</v>
      </c>
      <c r="Z800" s="69">
        <f t="shared" si="19"/>
        <v>1073.6</v>
      </c>
      <c r="AA800" s="69">
        <f t="shared" si="20"/>
        <v>1082.4</v>
      </c>
      <c r="AB800" s="69">
        <f t="shared" si="21"/>
        <v>1091.2</v>
      </c>
      <c r="AC800" s="69">
        <f t="shared" si="22"/>
        <v>1100</v>
      </c>
      <c r="AD800" s="69">
        <f t="shared" si="23"/>
        <v>1108.8</v>
      </c>
      <c r="AE800" s="69">
        <f t="shared" si="24"/>
        <v>1117.6</v>
      </c>
      <c r="AF800" s="69">
        <f t="shared" si="25"/>
        <v>1126.4</v>
      </c>
      <c r="AG800" s="69">
        <f t="shared" si="26"/>
        <v>1135.2</v>
      </c>
      <c r="AH800" s="69">
        <f t="shared" si="27"/>
        <v>1144</v>
      </c>
    </row>
    <row r="801">
      <c r="B801" s="116" t="s">
        <v>1510</v>
      </c>
      <c r="C801" s="116" t="s">
        <v>1511</v>
      </c>
      <c r="D801" s="32">
        <v>880.0</v>
      </c>
      <c r="E801" s="62">
        <f t="shared" si="28"/>
        <v>888.8</v>
      </c>
      <c r="F801" s="68">
        <f t="shared" si="1"/>
        <v>897.6</v>
      </c>
      <c r="G801" s="68">
        <f t="shared" si="2"/>
        <v>906.4</v>
      </c>
      <c r="H801" s="69">
        <f t="shared" si="3"/>
        <v>915.2</v>
      </c>
      <c r="I801" s="69">
        <f t="shared" si="4"/>
        <v>924</v>
      </c>
      <c r="J801" s="69">
        <f t="shared" si="5"/>
        <v>932.8</v>
      </c>
      <c r="K801" s="69">
        <f t="shared" si="6"/>
        <v>941.6</v>
      </c>
      <c r="L801" s="69">
        <f t="array" ref="L801">D801*1.08</f>
        <v>950.4</v>
      </c>
      <c r="M801" s="69">
        <f t="shared" si="7"/>
        <v>959.2</v>
      </c>
      <c r="N801" s="69">
        <f t="array" ref="N801">D801*1.1</f>
        <v>968</v>
      </c>
      <c r="O801" s="69">
        <f t="shared" si="8"/>
        <v>976.8</v>
      </c>
      <c r="P801" s="69">
        <f t="shared" si="9"/>
        <v>985.6</v>
      </c>
      <c r="Q801" s="69">
        <f t="shared" si="10"/>
        <v>994.4</v>
      </c>
      <c r="R801" s="69">
        <f t="shared" si="11"/>
        <v>1003.2</v>
      </c>
      <c r="S801" s="69">
        <f t="shared" si="12"/>
        <v>1012</v>
      </c>
      <c r="T801" s="69">
        <f t="shared" si="13"/>
        <v>1020.8</v>
      </c>
      <c r="U801" s="69">
        <f t="shared" si="14"/>
        <v>1029.6</v>
      </c>
      <c r="V801" s="69">
        <f t="shared" si="15"/>
        <v>1038.4</v>
      </c>
      <c r="W801" s="69">
        <f t="shared" si="16"/>
        <v>1047.2</v>
      </c>
      <c r="X801" s="69">
        <f t="shared" si="17"/>
        <v>1056</v>
      </c>
      <c r="Y801" s="69">
        <f t="shared" si="18"/>
        <v>1064.8</v>
      </c>
      <c r="Z801" s="69">
        <f t="shared" si="19"/>
        <v>1073.6</v>
      </c>
      <c r="AA801" s="69">
        <f t="shared" si="20"/>
        <v>1082.4</v>
      </c>
      <c r="AB801" s="69">
        <f t="shared" si="21"/>
        <v>1091.2</v>
      </c>
      <c r="AC801" s="69">
        <f t="shared" si="22"/>
        <v>1100</v>
      </c>
      <c r="AD801" s="69">
        <f t="shared" si="23"/>
        <v>1108.8</v>
      </c>
      <c r="AE801" s="69">
        <f t="shared" si="24"/>
        <v>1117.6</v>
      </c>
      <c r="AF801" s="69">
        <f t="shared" si="25"/>
        <v>1126.4</v>
      </c>
      <c r="AG801" s="69">
        <f t="shared" si="26"/>
        <v>1135.2</v>
      </c>
      <c r="AH801" s="69">
        <f t="shared" si="27"/>
        <v>1144</v>
      </c>
    </row>
    <row r="802">
      <c r="B802" s="116" t="s">
        <v>1512</v>
      </c>
      <c r="C802" s="116" t="s">
        <v>1513</v>
      </c>
      <c r="D802" s="32">
        <v>880.0</v>
      </c>
      <c r="E802" s="62">
        <f t="shared" si="28"/>
        <v>888.8</v>
      </c>
      <c r="F802" s="68">
        <f t="shared" si="1"/>
        <v>897.6</v>
      </c>
      <c r="G802" s="68">
        <f t="shared" si="2"/>
        <v>906.4</v>
      </c>
      <c r="H802" s="69">
        <f t="shared" si="3"/>
        <v>915.2</v>
      </c>
      <c r="I802" s="69">
        <f t="shared" si="4"/>
        <v>924</v>
      </c>
      <c r="J802" s="69">
        <f t="shared" si="5"/>
        <v>932.8</v>
      </c>
      <c r="K802" s="69">
        <f t="shared" si="6"/>
        <v>941.6</v>
      </c>
      <c r="L802" s="69">
        <f t="array" ref="L802">D802*1.08</f>
        <v>950.4</v>
      </c>
      <c r="M802" s="69">
        <f t="shared" si="7"/>
        <v>959.2</v>
      </c>
      <c r="N802" s="69">
        <f t="array" ref="N802">D802*1.1</f>
        <v>968</v>
      </c>
      <c r="O802" s="69">
        <f t="shared" si="8"/>
        <v>976.8</v>
      </c>
      <c r="P802" s="69">
        <f t="shared" si="9"/>
        <v>985.6</v>
      </c>
      <c r="Q802" s="69">
        <f t="shared" si="10"/>
        <v>994.4</v>
      </c>
      <c r="R802" s="69">
        <f t="shared" si="11"/>
        <v>1003.2</v>
      </c>
      <c r="S802" s="69">
        <f t="shared" si="12"/>
        <v>1012</v>
      </c>
      <c r="T802" s="69">
        <f t="shared" si="13"/>
        <v>1020.8</v>
      </c>
      <c r="U802" s="69">
        <f t="shared" si="14"/>
        <v>1029.6</v>
      </c>
      <c r="V802" s="69">
        <f t="shared" si="15"/>
        <v>1038.4</v>
      </c>
      <c r="W802" s="69">
        <f t="shared" si="16"/>
        <v>1047.2</v>
      </c>
      <c r="X802" s="69">
        <f t="shared" si="17"/>
        <v>1056</v>
      </c>
      <c r="Y802" s="69">
        <f t="shared" si="18"/>
        <v>1064.8</v>
      </c>
      <c r="Z802" s="69">
        <f t="shared" si="19"/>
        <v>1073.6</v>
      </c>
      <c r="AA802" s="69">
        <f t="shared" si="20"/>
        <v>1082.4</v>
      </c>
      <c r="AB802" s="69">
        <f t="shared" si="21"/>
        <v>1091.2</v>
      </c>
      <c r="AC802" s="69">
        <f t="shared" si="22"/>
        <v>1100</v>
      </c>
      <c r="AD802" s="69">
        <f t="shared" si="23"/>
        <v>1108.8</v>
      </c>
      <c r="AE802" s="69">
        <f t="shared" si="24"/>
        <v>1117.6</v>
      </c>
      <c r="AF802" s="69">
        <f t="shared" si="25"/>
        <v>1126.4</v>
      </c>
      <c r="AG802" s="69">
        <f t="shared" si="26"/>
        <v>1135.2</v>
      </c>
      <c r="AH802" s="69">
        <f t="shared" si="27"/>
        <v>1144</v>
      </c>
    </row>
    <row r="803">
      <c r="B803" s="116" t="s">
        <v>1514</v>
      </c>
      <c r="C803" s="116" t="s">
        <v>1515</v>
      </c>
      <c r="D803" s="32">
        <v>880.0</v>
      </c>
      <c r="E803" s="62">
        <f t="shared" si="28"/>
        <v>888.8</v>
      </c>
      <c r="F803" s="68">
        <f t="shared" si="1"/>
        <v>897.6</v>
      </c>
      <c r="G803" s="68">
        <f t="shared" si="2"/>
        <v>906.4</v>
      </c>
      <c r="H803" s="69">
        <f t="shared" si="3"/>
        <v>915.2</v>
      </c>
      <c r="I803" s="69">
        <f t="shared" si="4"/>
        <v>924</v>
      </c>
      <c r="J803" s="69">
        <f t="shared" si="5"/>
        <v>932.8</v>
      </c>
      <c r="K803" s="69">
        <f t="shared" si="6"/>
        <v>941.6</v>
      </c>
      <c r="L803" s="69">
        <f t="array" ref="L803">D803*1.08</f>
        <v>950.4</v>
      </c>
      <c r="M803" s="69">
        <f t="shared" si="7"/>
        <v>959.2</v>
      </c>
      <c r="N803" s="69">
        <f t="array" ref="N803">D803*1.1</f>
        <v>968</v>
      </c>
      <c r="O803" s="69">
        <f t="shared" si="8"/>
        <v>976.8</v>
      </c>
      <c r="P803" s="69">
        <f t="shared" si="9"/>
        <v>985.6</v>
      </c>
      <c r="Q803" s="69">
        <f t="shared" si="10"/>
        <v>994.4</v>
      </c>
      <c r="R803" s="69">
        <f t="shared" si="11"/>
        <v>1003.2</v>
      </c>
      <c r="S803" s="69">
        <f t="shared" si="12"/>
        <v>1012</v>
      </c>
      <c r="T803" s="69">
        <f t="shared" si="13"/>
        <v>1020.8</v>
      </c>
      <c r="U803" s="69">
        <f t="shared" si="14"/>
        <v>1029.6</v>
      </c>
      <c r="V803" s="69">
        <f t="shared" si="15"/>
        <v>1038.4</v>
      </c>
      <c r="W803" s="69">
        <f t="shared" si="16"/>
        <v>1047.2</v>
      </c>
      <c r="X803" s="69">
        <f t="shared" si="17"/>
        <v>1056</v>
      </c>
      <c r="Y803" s="69">
        <f t="shared" si="18"/>
        <v>1064.8</v>
      </c>
      <c r="Z803" s="69">
        <f t="shared" si="19"/>
        <v>1073.6</v>
      </c>
      <c r="AA803" s="69">
        <f t="shared" si="20"/>
        <v>1082.4</v>
      </c>
      <c r="AB803" s="69">
        <f t="shared" si="21"/>
        <v>1091.2</v>
      </c>
      <c r="AC803" s="69">
        <f t="shared" si="22"/>
        <v>1100</v>
      </c>
      <c r="AD803" s="69">
        <f t="shared" si="23"/>
        <v>1108.8</v>
      </c>
      <c r="AE803" s="69">
        <f t="shared" si="24"/>
        <v>1117.6</v>
      </c>
      <c r="AF803" s="69">
        <f t="shared" si="25"/>
        <v>1126.4</v>
      </c>
      <c r="AG803" s="69">
        <f t="shared" si="26"/>
        <v>1135.2</v>
      </c>
      <c r="AH803" s="69">
        <f t="shared" si="27"/>
        <v>1144</v>
      </c>
    </row>
    <row r="804">
      <c r="B804" s="116" t="s">
        <v>1516</v>
      </c>
      <c r="C804" s="116" t="s">
        <v>1517</v>
      </c>
      <c r="D804" s="32">
        <v>880.0</v>
      </c>
      <c r="E804" s="62">
        <f t="shared" si="28"/>
        <v>888.8</v>
      </c>
      <c r="F804" s="68">
        <f t="shared" si="1"/>
        <v>897.6</v>
      </c>
      <c r="G804" s="68">
        <f t="shared" si="2"/>
        <v>906.4</v>
      </c>
      <c r="H804" s="69">
        <f t="shared" si="3"/>
        <v>915.2</v>
      </c>
      <c r="I804" s="69">
        <f t="shared" si="4"/>
        <v>924</v>
      </c>
      <c r="J804" s="69">
        <f t="shared" si="5"/>
        <v>932.8</v>
      </c>
      <c r="K804" s="69">
        <f t="shared" si="6"/>
        <v>941.6</v>
      </c>
      <c r="L804" s="69">
        <f t="array" ref="L804">D804*1.08</f>
        <v>950.4</v>
      </c>
      <c r="M804" s="69">
        <f t="shared" si="7"/>
        <v>959.2</v>
      </c>
      <c r="N804" s="69">
        <f t="array" ref="N804">D804*1.1</f>
        <v>968</v>
      </c>
      <c r="O804" s="69">
        <f t="shared" si="8"/>
        <v>976.8</v>
      </c>
      <c r="P804" s="69">
        <f t="shared" si="9"/>
        <v>985.6</v>
      </c>
      <c r="Q804" s="69">
        <f t="shared" si="10"/>
        <v>994.4</v>
      </c>
      <c r="R804" s="69">
        <f t="shared" si="11"/>
        <v>1003.2</v>
      </c>
      <c r="S804" s="69">
        <f t="shared" si="12"/>
        <v>1012</v>
      </c>
      <c r="T804" s="69">
        <f t="shared" si="13"/>
        <v>1020.8</v>
      </c>
      <c r="U804" s="69">
        <f t="shared" si="14"/>
        <v>1029.6</v>
      </c>
      <c r="V804" s="69">
        <f t="shared" si="15"/>
        <v>1038.4</v>
      </c>
      <c r="W804" s="69">
        <f t="shared" si="16"/>
        <v>1047.2</v>
      </c>
      <c r="X804" s="69">
        <f t="shared" si="17"/>
        <v>1056</v>
      </c>
      <c r="Y804" s="69">
        <f t="shared" si="18"/>
        <v>1064.8</v>
      </c>
      <c r="Z804" s="69">
        <f t="shared" si="19"/>
        <v>1073.6</v>
      </c>
      <c r="AA804" s="69">
        <f t="shared" si="20"/>
        <v>1082.4</v>
      </c>
      <c r="AB804" s="69">
        <f t="shared" si="21"/>
        <v>1091.2</v>
      </c>
      <c r="AC804" s="69">
        <f t="shared" si="22"/>
        <v>1100</v>
      </c>
      <c r="AD804" s="69">
        <f t="shared" si="23"/>
        <v>1108.8</v>
      </c>
      <c r="AE804" s="69">
        <f t="shared" si="24"/>
        <v>1117.6</v>
      </c>
      <c r="AF804" s="69">
        <f t="shared" si="25"/>
        <v>1126.4</v>
      </c>
      <c r="AG804" s="69">
        <f t="shared" si="26"/>
        <v>1135.2</v>
      </c>
      <c r="AH804" s="69">
        <f t="shared" si="27"/>
        <v>1144</v>
      </c>
    </row>
    <row r="805">
      <c r="B805" s="116" t="s">
        <v>1518</v>
      </c>
      <c r="C805" s="116" t="s">
        <v>1519</v>
      </c>
      <c r="D805" s="32">
        <v>880.0</v>
      </c>
      <c r="E805" s="62">
        <f t="shared" si="28"/>
        <v>888.8</v>
      </c>
      <c r="F805" s="68">
        <f t="shared" si="1"/>
        <v>897.6</v>
      </c>
      <c r="G805" s="68">
        <f t="shared" si="2"/>
        <v>906.4</v>
      </c>
      <c r="H805" s="69">
        <f t="shared" si="3"/>
        <v>915.2</v>
      </c>
      <c r="I805" s="69">
        <f t="shared" si="4"/>
        <v>924</v>
      </c>
      <c r="J805" s="69">
        <f t="shared" si="5"/>
        <v>932.8</v>
      </c>
      <c r="K805" s="69">
        <f t="shared" si="6"/>
        <v>941.6</v>
      </c>
      <c r="L805" s="69">
        <f t="array" ref="L805">D805*1.08</f>
        <v>950.4</v>
      </c>
      <c r="M805" s="69">
        <f t="shared" si="7"/>
        <v>959.2</v>
      </c>
      <c r="N805" s="69">
        <f t="array" ref="N805">D805*1.1</f>
        <v>968</v>
      </c>
      <c r="O805" s="69">
        <f t="shared" si="8"/>
        <v>976.8</v>
      </c>
      <c r="P805" s="69">
        <f t="shared" si="9"/>
        <v>985.6</v>
      </c>
      <c r="Q805" s="69">
        <f t="shared" si="10"/>
        <v>994.4</v>
      </c>
      <c r="R805" s="69">
        <f t="shared" si="11"/>
        <v>1003.2</v>
      </c>
      <c r="S805" s="69">
        <f t="shared" si="12"/>
        <v>1012</v>
      </c>
      <c r="T805" s="69">
        <f t="shared" si="13"/>
        <v>1020.8</v>
      </c>
      <c r="U805" s="69">
        <f t="shared" si="14"/>
        <v>1029.6</v>
      </c>
      <c r="V805" s="69">
        <f t="shared" si="15"/>
        <v>1038.4</v>
      </c>
      <c r="W805" s="69">
        <f t="shared" si="16"/>
        <v>1047.2</v>
      </c>
      <c r="X805" s="69">
        <f t="shared" si="17"/>
        <v>1056</v>
      </c>
      <c r="Y805" s="69">
        <f t="shared" si="18"/>
        <v>1064.8</v>
      </c>
      <c r="Z805" s="69">
        <f t="shared" si="19"/>
        <v>1073.6</v>
      </c>
      <c r="AA805" s="69">
        <f t="shared" si="20"/>
        <v>1082.4</v>
      </c>
      <c r="AB805" s="69">
        <f t="shared" si="21"/>
        <v>1091.2</v>
      </c>
      <c r="AC805" s="69">
        <f t="shared" si="22"/>
        <v>1100</v>
      </c>
      <c r="AD805" s="69">
        <f t="shared" si="23"/>
        <v>1108.8</v>
      </c>
      <c r="AE805" s="69">
        <f t="shared" si="24"/>
        <v>1117.6</v>
      </c>
      <c r="AF805" s="69">
        <f t="shared" si="25"/>
        <v>1126.4</v>
      </c>
      <c r="AG805" s="69">
        <f t="shared" si="26"/>
        <v>1135.2</v>
      </c>
      <c r="AH805" s="69">
        <f t="shared" si="27"/>
        <v>1144</v>
      </c>
    </row>
    <row r="806">
      <c r="B806" s="116" t="s">
        <v>1520</v>
      </c>
      <c r="C806" s="116" t="s">
        <v>1521</v>
      </c>
      <c r="D806" s="32">
        <v>880.0</v>
      </c>
      <c r="E806" s="62">
        <f t="shared" si="28"/>
        <v>888.8</v>
      </c>
      <c r="F806" s="68">
        <f t="shared" si="1"/>
        <v>897.6</v>
      </c>
      <c r="G806" s="68">
        <f t="shared" si="2"/>
        <v>906.4</v>
      </c>
      <c r="H806" s="69">
        <f t="shared" si="3"/>
        <v>915.2</v>
      </c>
      <c r="I806" s="69">
        <f t="shared" si="4"/>
        <v>924</v>
      </c>
      <c r="J806" s="69">
        <f t="shared" si="5"/>
        <v>932.8</v>
      </c>
      <c r="K806" s="69">
        <f t="shared" si="6"/>
        <v>941.6</v>
      </c>
      <c r="L806" s="69">
        <f t="array" ref="L806">D806*1.08</f>
        <v>950.4</v>
      </c>
      <c r="M806" s="69">
        <f t="shared" si="7"/>
        <v>959.2</v>
      </c>
      <c r="N806" s="69">
        <f t="array" ref="N806">D806*1.1</f>
        <v>968</v>
      </c>
      <c r="O806" s="69">
        <f t="shared" si="8"/>
        <v>976.8</v>
      </c>
      <c r="P806" s="69">
        <f t="shared" si="9"/>
        <v>985.6</v>
      </c>
      <c r="Q806" s="69">
        <f t="shared" si="10"/>
        <v>994.4</v>
      </c>
      <c r="R806" s="69">
        <f t="shared" si="11"/>
        <v>1003.2</v>
      </c>
      <c r="S806" s="69">
        <f t="shared" si="12"/>
        <v>1012</v>
      </c>
      <c r="T806" s="69">
        <f t="shared" si="13"/>
        <v>1020.8</v>
      </c>
      <c r="U806" s="69">
        <f t="shared" si="14"/>
        <v>1029.6</v>
      </c>
      <c r="V806" s="69">
        <f t="shared" si="15"/>
        <v>1038.4</v>
      </c>
      <c r="W806" s="69">
        <f t="shared" si="16"/>
        <v>1047.2</v>
      </c>
      <c r="X806" s="69">
        <f t="shared" si="17"/>
        <v>1056</v>
      </c>
      <c r="Y806" s="69">
        <f t="shared" si="18"/>
        <v>1064.8</v>
      </c>
      <c r="Z806" s="69">
        <f t="shared" si="19"/>
        <v>1073.6</v>
      </c>
      <c r="AA806" s="69">
        <f t="shared" si="20"/>
        <v>1082.4</v>
      </c>
      <c r="AB806" s="69">
        <f t="shared" si="21"/>
        <v>1091.2</v>
      </c>
      <c r="AC806" s="69">
        <f t="shared" si="22"/>
        <v>1100</v>
      </c>
      <c r="AD806" s="69">
        <f t="shared" si="23"/>
        <v>1108.8</v>
      </c>
      <c r="AE806" s="69">
        <f t="shared" si="24"/>
        <v>1117.6</v>
      </c>
      <c r="AF806" s="69">
        <f t="shared" si="25"/>
        <v>1126.4</v>
      </c>
      <c r="AG806" s="69">
        <f t="shared" si="26"/>
        <v>1135.2</v>
      </c>
      <c r="AH806" s="69">
        <f t="shared" si="27"/>
        <v>1144</v>
      </c>
    </row>
    <row r="807">
      <c r="B807" s="116" t="s">
        <v>1522</v>
      </c>
      <c r="C807" s="116" t="s">
        <v>1523</v>
      </c>
      <c r="D807" s="32">
        <v>880.0</v>
      </c>
      <c r="E807" s="62">
        <f t="shared" si="28"/>
        <v>888.8</v>
      </c>
      <c r="F807" s="68">
        <f t="shared" si="1"/>
        <v>897.6</v>
      </c>
      <c r="G807" s="68">
        <f t="shared" si="2"/>
        <v>906.4</v>
      </c>
      <c r="H807" s="69">
        <f t="shared" si="3"/>
        <v>915.2</v>
      </c>
      <c r="I807" s="69">
        <f t="shared" si="4"/>
        <v>924</v>
      </c>
      <c r="J807" s="69">
        <f t="shared" si="5"/>
        <v>932.8</v>
      </c>
      <c r="K807" s="69">
        <f t="shared" si="6"/>
        <v>941.6</v>
      </c>
      <c r="L807" s="69">
        <f t="array" ref="L807">D807*1.08</f>
        <v>950.4</v>
      </c>
      <c r="M807" s="69">
        <f t="shared" si="7"/>
        <v>959.2</v>
      </c>
      <c r="N807" s="69">
        <f t="array" ref="N807">D807*1.1</f>
        <v>968</v>
      </c>
      <c r="O807" s="69">
        <f t="shared" si="8"/>
        <v>976.8</v>
      </c>
      <c r="P807" s="69">
        <f t="shared" si="9"/>
        <v>985.6</v>
      </c>
      <c r="Q807" s="69">
        <f t="shared" si="10"/>
        <v>994.4</v>
      </c>
      <c r="R807" s="69">
        <f t="shared" si="11"/>
        <v>1003.2</v>
      </c>
      <c r="S807" s="69">
        <f t="shared" si="12"/>
        <v>1012</v>
      </c>
      <c r="T807" s="69">
        <f t="shared" si="13"/>
        <v>1020.8</v>
      </c>
      <c r="U807" s="69">
        <f t="shared" si="14"/>
        <v>1029.6</v>
      </c>
      <c r="V807" s="69">
        <f t="shared" si="15"/>
        <v>1038.4</v>
      </c>
      <c r="W807" s="69">
        <f t="shared" si="16"/>
        <v>1047.2</v>
      </c>
      <c r="X807" s="69">
        <f t="shared" si="17"/>
        <v>1056</v>
      </c>
      <c r="Y807" s="69">
        <f t="shared" si="18"/>
        <v>1064.8</v>
      </c>
      <c r="Z807" s="69">
        <f t="shared" si="19"/>
        <v>1073.6</v>
      </c>
      <c r="AA807" s="69">
        <f t="shared" si="20"/>
        <v>1082.4</v>
      </c>
      <c r="AB807" s="69">
        <f t="shared" si="21"/>
        <v>1091.2</v>
      </c>
      <c r="AC807" s="69">
        <f t="shared" si="22"/>
        <v>1100</v>
      </c>
      <c r="AD807" s="69">
        <f t="shared" si="23"/>
        <v>1108.8</v>
      </c>
      <c r="AE807" s="69">
        <f t="shared" si="24"/>
        <v>1117.6</v>
      </c>
      <c r="AF807" s="69">
        <f t="shared" si="25"/>
        <v>1126.4</v>
      </c>
      <c r="AG807" s="69">
        <f t="shared" si="26"/>
        <v>1135.2</v>
      </c>
      <c r="AH807" s="69">
        <f t="shared" si="27"/>
        <v>1144</v>
      </c>
    </row>
    <row r="808">
      <c r="B808" s="116" t="s">
        <v>1524</v>
      </c>
      <c r="C808" s="116" t="s">
        <v>1525</v>
      </c>
      <c r="D808" s="32">
        <v>940.0</v>
      </c>
      <c r="E808" s="62">
        <f t="shared" si="28"/>
        <v>949.4</v>
      </c>
      <c r="F808" s="68">
        <f t="shared" si="1"/>
        <v>958.8</v>
      </c>
      <c r="G808" s="68">
        <f t="shared" si="2"/>
        <v>968.2</v>
      </c>
      <c r="H808" s="69">
        <f t="shared" si="3"/>
        <v>977.6</v>
      </c>
      <c r="I808" s="69">
        <f t="shared" si="4"/>
        <v>987</v>
      </c>
      <c r="J808" s="69">
        <f t="shared" si="5"/>
        <v>996.4</v>
      </c>
      <c r="K808" s="69">
        <f t="shared" si="6"/>
        <v>1005.8</v>
      </c>
      <c r="L808" s="69">
        <f t="array" ref="L808">D808*1.08</f>
        <v>1015.2</v>
      </c>
      <c r="M808" s="69">
        <f t="shared" si="7"/>
        <v>1024.6</v>
      </c>
      <c r="N808" s="69">
        <f t="array" ref="N808">D808*1.1</f>
        <v>1034</v>
      </c>
      <c r="O808" s="69">
        <f t="shared" si="8"/>
        <v>1043.4</v>
      </c>
      <c r="P808" s="69">
        <f t="shared" si="9"/>
        <v>1052.8</v>
      </c>
      <c r="Q808" s="69">
        <f t="shared" si="10"/>
        <v>1062.2</v>
      </c>
      <c r="R808" s="69">
        <f t="shared" si="11"/>
        <v>1071.6</v>
      </c>
      <c r="S808" s="69">
        <f t="shared" si="12"/>
        <v>1081</v>
      </c>
      <c r="T808" s="69">
        <f t="shared" si="13"/>
        <v>1090.4</v>
      </c>
      <c r="U808" s="69">
        <f t="shared" si="14"/>
        <v>1099.8</v>
      </c>
      <c r="V808" s="69">
        <f t="shared" si="15"/>
        <v>1109.2</v>
      </c>
      <c r="W808" s="69">
        <f t="shared" si="16"/>
        <v>1118.6</v>
      </c>
      <c r="X808" s="69">
        <f t="shared" si="17"/>
        <v>1128</v>
      </c>
      <c r="Y808" s="69">
        <f t="shared" si="18"/>
        <v>1137.4</v>
      </c>
      <c r="Z808" s="69">
        <f t="shared" si="19"/>
        <v>1146.8</v>
      </c>
      <c r="AA808" s="69">
        <f t="shared" si="20"/>
        <v>1156.2</v>
      </c>
      <c r="AB808" s="69">
        <f t="shared" si="21"/>
        <v>1165.6</v>
      </c>
      <c r="AC808" s="69">
        <f t="shared" si="22"/>
        <v>1175</v>
      </c>
      <c r="AD808" s="69">
        <f t="shared" si="23"/>
        <v>1184.4</v>
      </c>
      <c r="AE808" s="69">
        <f t="shared" si="24"/>
        <v>1193.8</v>
      </c>
      <c r="AF808" s="69">
        <f t="shared" si="25"/>
        <v>1203.2</v>
      </c>
      <c r="AG808" s="69">
        <f t="shared" si="26"/>
        <v>1212.6</v>
      </c>
      <c r="AH808" s="69">
        <f t="shared" si="27"/>
        <v>1222</v>
      </c>
    </row>
    <row r="809">
      <c r="B809" s="116" t="s">
        <v>1526</v>
      </c>
      <c r="C809" s="116" t="s">
        <v>1527</v>
      </c>
      <c r="D809" s="32">
        <v>720.0</v>
      </c>
      <c r="E809" s="62">
        <f t="shared" si="28"/>
        <v>727.2</v>
      </c>
      <c r="F809" s="68">
        <f t="shared" si="1"/>
        <v>734.4</v>
      </c>
      <c r="G809" s="68">
        <f t="shared" si="2"/>
        <v>741.6</v>
      </c>
      <c r="H809" s="69">
        <f t="shared" si="3"/>
        <v>748.8</v>
      </c>
      <c r="I809" s="69">
        <f t="shared" si="4"/>
        <v>756</v>
      </c>
      <c r="J809" s="69">
        <f t="shared" si="5"/>
        <v>763.2</v>
      </c>
      <c r="K809" s="69">
        <f t="shared" si="6"/>
        <v>770.4</v>
      </c>
      <c r="L809" s="69">
        <f t="array" ref="L809">D809*1.08</f>
        <v>777.6</v>
      </c>
      <c r="M809" s="69">
        <f t="shared" si="7"/>
        <v>784.8</v>
      </c>
      <c r="N809" s="69">
        <f t="array" ref="N809">D809*1.1</f>
        <v>792</v>
      </c>
      <c r="O809" s="69">
        <f t="shared" si="8"/>
        <v>799.2</v>
      </c>
      <c r="P809" s="69">
        <f t="shared" si="9"/>
        <v>806.4</v>
      </c>
      <c r="Q809" s="69">
        <f t="shared" si="10"/>
        <v>813.6</v>
      </c>
      <c r="R809" s="69">
        <f t="shared" si="11"/>
        <v>820.8</v>
      </c>
      <c r="S809" s="69">
        <f t="shared" si="12"/>
        <v>828</v>
      </c>
      <c r="T809" s="69">
        <f t="shared" si="13"/>
        <v>835.2</v>
      </c>
      <c r="U809" s="69">
        <f t="shared" si="14"/>
        <v>842.4</v>
      </c>
      <c r="V809" s="69">
        <f t="shared" si="15"/>
        <v>849.6</v>
      </c>
      <c r="W809" s="69">
        <f t="shared" si="16"/>
        <v>856.8</v>
      </c>
      <c r="X809" s="69">
        <f t="shared" si="17"/>
        <v>864</v>
      </c>
      <c r="Y809" s="69">
        <f t="shared" si="18"/>
        <v>871.2</v>
      </c>
      <c r="Z809" s="69">
        <f t="shared" si="19"/>
        <v>878.4</v>
      </c>
      <c r="AA809" s="69">
        <f t="shared" si="20"/>
        <v>885.6</v>
      </c>
      <c r="AB809" s="69">
        <f t="shared" si="21"/>
        <v>892.8</v>
      </c>
      <c r="AC809" s="69">
        <f t="shared" si="22"/>
        <v>900</v>
      </c>
      <c r="AD809" s="69">
        <f t="shared" si="23"/>
        <v>907.2</v>
      </c>
      <c r="AE809" s="69">
        <f t="shared" si="24"/>
        <v>914.4</v>
      </c>
      <c r="AF809" s="69">
        <f t="shared" si="25"/>
        <v>921.6</v>
      </c>
      <c r="AG809" s="69">
        <f t="shared" si="26"/>
        <v>928.8</v>
      </c>
      <c r="AH809" s="69">
        <f t="shared" si="27"/>
        <v>936</v>
      </c>
    </row>
    <row r="810">
      <c r="B810" s="116" t="s">
        <v>1528</v>
      </c>
      <c r="C810" s="116" t="s">
        <v>1529</v>
      </c>
      <c r="D810" s="32">
        <v>720.0</v>
      </c>
      <c r="E810" s="62">
        <f t="shared" si="28"/>
        <v>727.2</v>
      </c>
      <c r="F810" s="68">
        <f t="shared" si="1"/>
        <v>734.4</v>
      </c>
      <c r="G810" s="68">
        <f t="shared" si="2"/>
        <v>741.6</v>
      </c>
      <c r="H810" s="69">
        <f t="shared" si="3"/>
        <v>748.8</v>
      </c>
      <c r="I810" s="69">
        <f t="shared" si="4"/>
        <v>756</v>
      </c>
      <c r="J810" s="69">
        <f t="shared" si="5"/>
        <v>763.2</v>
      </c>
      <c r="K810" s="69">
        <f t="shared" si="6"/>
        <v>770.4</v>
      </c>
      <c r="L810" s="69">
        <f t="array" ref="L810">D810*1.08</f>
        <v>777.6</v>
      </c>
      <c r="M810" s="69">
        <f t="shared" si="7"/>
        <v>784.8</v>
      </c>
      <c r="N810" s="69">
        <f t="array" ref="N810">D810*1.1</f>
        <v>792</v>
      </c>
      <c r="O810" s="69">
        <f t="shared" si="8"/>
        <v>799.2</v>
      </c>
      <c r="P810" s="69">
        <f t="shared" si="9"/>
        <v>806.4</v>
      </c>
      <c r="Q810" s="69">
        <f t="shared" si="10"/>
        <v>813.6</v>
      </c>
      <c r="R810" s="69">
        <f t="shared" si="11"/>
        <v>820.8</v>
      </c>
      <c r="S810" s="69">
        <f t="shared" si="12"/>
        <v>828</v>
      </c>
      <c r="T810" s="69">
        <f t="shared" si="13"/>
        <v>835.2</v>
      </c>
      <c r="U810" s="69">
        <f t="shared" si="14"/>
        <v>842.4</v>
      </c>
      <c r="V810" s="69">
        <f t="shared" si="15"/>
        <v>849.6</v>
      </c>
      <c r="W810" s="69">
        <f t="shared" si="16"/>
        <v>856.8</v>
      </c>
      <c r="X810" s="69">
        <f t="shared" si="17"/>
        <v>864</v>
      </c>
      <c r="Y810" s="69">
        <f t="shared" si="18"/>
        <v>871.2</v>
      </c>
      <c r="Z810" s="69">
        <f t="shared" si="19"/>
        <v>878.4</v>
      </c>
      <c r="AA810" s="69">
        <f t="shared" si="20"/>
        <v>885.6</v>
      </c>
      <c r="AB810" s="69">
        <f t="shared" si="21"/>
        <v>892.8</v>
      </c>
      <c r="AC810" s="69">
        <f t="shared" si="22"/>
        <v>900</v>
      </c>
      <c r="AD810" s="69">
        <f t="shared" si="23"/>
        <v>907.2</v>
      </c>
      <c r="AE810" s="69">
        <f t="shared" si="24"/>
        <v>914.4</v>
      </c>
      <c r="AF810" s="69">
        <f t="shared" si="25"/>
        <v>921.6</v>
      </c>
      <c r="AG810" s="69">
        <f t="shared" si="26"/>
        <v>928.8</v>
      </c>
      <c r="AH810" s="69">
        <f t="shared" si="27"/>
        <v>936</v>
      </c>
    </row>
    <row r="811">
      <c r="B811" s="116"/>
      <c r="C811" s="116" t="s">
        <v>1530</v>
      </c>
      <c r="D811" s="32">
        <v>0.0</v>
      </c>
      <c r="E811" s="62">
        <f t="shared" si="28"/>
        <v>0</v>
      </c>
      <c r="F811" s="68">
        <f t="shared" si="1"/>
        <v>0</v>
      </c>
      <c r="G811" s="68">
        <f t="shared" si="2"/>
        <v>0</v>
      </c>
      <c r="H811" s="69">
        <f t="shared" si="3"/>
        <v>0</v>
      </c>
      <c r="I811" s="69">
        <f t="shared" si="4"/>
        <v>0</v>
      </c>
      <c r="J811" s="69">
        <f t="shared" si="5"/>
        <v>0</v>
      </c>
      <c r="K811" s="69">
        <f t="shared" si="6"/>
        <v>0</v>
      </c>
      <c r="L811" s="69">
        <f t="array" ref="L811">D811*1.08</f>
        <v>0</v>
      </c>
      <c r="M811" s="69">
        <f t="shared" si="7"/>
        <v>0</v>
      </c>
      <c r="N811" s="69">
        <f t="array" ref="N811">D811*1.1</f>
        <v>0</v>
      </c>
      <c r="O811" s="69">
        <f t="shared" si="8"/>
        <v>0</v>
      </c>
      <c r="P811" s="69">
        <f t="shared" si="9"/>
        <v>0</v>
      </c>
      <c r="Q811" s="69">
        <f t="shared" si="10"/>
        <v>0</v>
      </c>
      <c r="R811" s="69">
        <f t="shared" si="11"/>
        <v>0</v>
      </c>
      <c r="S811" s="69">
        <f t="shared" si="12"/>
        <v>0</v>
      </c>
      <c r="T811" s="69">
        <f t="shared" si="13"/>
        <v>0</v>
      </c>
      <c r="U811" s="69">
        <f t="shared" si="14"/>
        <v>0</v>
      </c>
      <c r="V811" s="69">
        <f t="shared" si="15"/>
        <v>0</v>
      </c>
      <c r="W811" s="69">
        <f t="shared" si="16"/>
        <v>0</v>
      </c>
      <c r="X811" s="69">
        <f t="shared" si="17"/>
        <v>0</v>
      </c>
      <c r="Y811" s="69">
        <f t="shared" si="18"/>
        <v>0</v>
      </c>
      <c r="Z811" s="69">
        <f t="shared" si="19"/>
        <v>0</v>
      </c>
      <c r="AA811" s="69">
        <f t="shared" si="20"/>
        <v>0</v>
      </c>
      <c r="AB811" s="69">
        <f t="shared" si="21"/>
        <v>0</v>
      </c>
      <c r="AC811" s="69">
        <f t="shared" si="22"/>
        <v>0</v>
      </c>
      <c r="AD811" s="69">
        <f t="shared" si="23"/>
        <v>0</v>
      </c>
      <c r="AE811" s="69">
        <f t="shared" si="24"/>
        <v>0</v>
      </c>
      <c r="AF811" s="69">
        <f t="shared" si="25"/>
        <v>0</v>
      </c>
      <c r="AG811" s="69">
        <f t="shared" si="26"/>
        <v>0</v>
      </c>
      <c r="AH811" s="69">
        <f t="shared" si="27"/>
        <v>0</v>
      </c>
    </row>
    <row r="812">
      <c r="B812" s="116" t="s">
        <v>1531</v>
      </c>
      <c r="C812" s="116" t="s">
        <v>1532</v>
      </c>
      <c r="D812" s="32">
        <v>770.0</v>
      </c>
      <c r="E812" s="62">
        <f t="shared" si="28"/>
        <v>777.7</v>
      </c>
      <c r="F812" s="68">
        <f t="shared" si="1"/>
        <v>785.4</v>
      </c>
      <c r="G812" s="68">
        <f t="shared" si="2"/>
        <v>793.1</v>
      </c>
      <c r="H812" s="69">
        <f t="shared" si="3"/>
        <v>800.8</v>
      </c>
      <c r="I812" s="69">
        <f t="shared" si="4"/>
        <v>808.5</v>
      </c>
      <c r="J812" s="69">
        <f t="shared" si="5"/>
        <v>816.2</v>
      </c>
      <c r="K812" s="69">
        <f t="shared" si="6"/>
        <v>823.9</v>
      </c>
      <c r="L812" s="69">
        <f t="array" ref="L812">D812*1.08</f>
        <v>831.6</v>
      </c>
      <c r="M812" s="69">
        <f t="shared" si="7"/>
        <v>839.3</v>
      </c>
      <c r="N812" s="69">
        <f t="array" ref="N812">D812*1.1</f>
        <v>847</v>
      </c>
      <c r="O812" s="69">
        <f t="shared" si="8"/>
        <v>854.7</v>
      </c>
      <c r="P812" s="69">
        <f t="shared" si="9"/>
        <v>862.4</v>
      </c>
      <c r="Q812" s="69">
        <f t="shared" si="10"/>
        <v>870.1</v>
      </c>
      <c r="R812" s="69">
        <f t="shared" si="11"/>
        <v>877.8</v>
      </c>
      <c r="S812" s="69">
        <f t="shared" si="12"/>
        <v>885.5</v>
      </c>
      <c r="T812" s="69">
        <f t="shared" si="13"/>
        <v>893.2</v>
      </c>
      <c r="U812" s="69">
        <f t="shared" si="14"/>
        <v>900.9</v>
      </c>
      <c r="V812" s="69">
        <f t="shared" si="15"/>
        <v>908.6</v>
      </c>
      <c r="W812" s="69">
        <f t="shared" si="16"/>
        <v>916.3</v>
      </c>
      <c r="X812" s="69">
        <f t="shared" si="17"/>
        <v>924</v>
      </c>
      <c r="Y812" s="69">
        <f t="shared" si="18"/>
        <v>931.7</v>
      </c>
      <c r="Z812" s="69">
        <f t="shared" si="19"/>
        <v>939.4</v>
      </c>
      <c r="AA812" s="69">
        <f t="shared" si="20"/>
        <v>947.1</v>
      </c>
      <c r="AB812" s="69">
        <f t="shared" si="21"/>
        <v>954.8</v>
      </c>
      <c r="AC812" s="69">
        <f t="shared" si="22"/>
        <v>962.5</v>
      </c>
      <c r="AD812" s="69">
        <f t="shared" si="23"/>
        <v>970.2</v>
      </c>
      <c r="AE812" s="69">
        <f t="shared" si="24"/>
        <v>977.9</v>
      </c>
      <c r="AF812" s="69">
        <f t="shared" si="25"/>
        <v>985.6</v>
      </c>
      <c r="AG812" s="69">
        <f t="shared" si="26"/>
        <v>993.3</v>
      </c>
      <c r="AH812" s="69">
        <f t="shared" si="27"/>
        <v>1001</v>
      </c>
    </row>
    <row r="813">
      <c r="B813" s="116" t="s">
        <v>1533</v>
      </c>
      <c r="C813" s="116" t="s">
        <v>1534</v>
      </c>
      <c r="D813" s="32">
        <v>770.0</v>
      </c>
      <c r="E813" s="62">
        <f t="shared" si="28"/>
        <v>777.7</v>
      </c>
      <c r="F813" s="68">
        <f t="shared" si="1"/>
        <v>785.4</v>
      </c>
      <c r="G813" s="68">
        <f t="shared" si="2"/>
        <v>793.1</v>
      </c>
      <c r="H813" s="69">
        <f t="shared" si="3"/>
        <v>800.8</v>
      </c>
      <c r="I813" s="69">
        <f t="shared" si="4"/>
        <v>808.5</v>
      </c>
      <c r="J813" s="69">
        <f t="shared" si="5"/>
        <v>816.2</v>
      </c>
      <c r="K813" s="69">
        <f t="shared" si="6"/>
        <v>823.9</v>
      </c>
      <c r="L813" s="69">
        <f t="array" ref="L813">D813*1.08</f>
        <v>831.6</v>
      </c>
      <c r="M813" s="69">
        <f t="shared" si="7"/>
        <v>839.3</v>
      </c>
      <c r="N813" s="69">
        <f t="array" ref="N813">D813*1.1</f>
        <v>847</v>
      </c>
      <c r="O813" s="69">
        <f t="shared" si="8"/>
        <v>854.7</v>
      </c>
      <c r="P813" s="69">
        <f t="shared" si="9"/>
        <v>862.4</v>
      </c>
      <c r="Q813" s="69">
        <f t="shared" si="10"/>
        <v>870.1</v>
      </c>
      <c r="R813" s="69">
        <f t="shared" si="11"/>
        <v>877.8</v>
      </c>
      <c r="S813" s="69">
        <f t="shared" si="12"/>
        <v>885.5</v>
      </c>
      <c r="T813" s="69">
        <f t="shared" si="13"/>
        <v>893.2</v>
      </c>
      <c r="U813" s="69">
        <f t="shared" si="14"/>
        <v>900.9</v>
      </c>
      <c r="V813" s="69">
        <f t="shared" si="15"/>
        <v>908.6</v>
      </c>
      <c r="W813" s="69">
        <f t="shared" si="16"/>
        <v>916.3</v>
      </c>
      <c r="X813" s="69">
        <f t="shared" si="17"/>
        <v>924</v>
      </c>
      <c r="Y813" s="69">
        <f t="shared" si="18"/>
        <v>931.7</v>
      </c>
      <c r="Z813" s="69">
        <f t="shared" si="19"/>
        <v>939.4</v>
      </c>
      <c r="AA813" s="69">
        <f t="shared" si="20"/>
        <v>947.1</v>
      </c>
      <c r="AB813" s="69">
        <f t="shared" si="21"/>
        <v>954.8</v>
      </c>
      <c r="AC813" s="69">
        <f t="shared" si="22"/>
        <v>962.5</v>
      </c>
      <c r="AD813" s="69">
        <f t="shared" si="23"/>
        <v>970.2</v>
      </c>
      <c r="AE813" s="69">
        <f t="shared" si="24"/>
        <v>977.9</v>
      </c>
      <c r="AF813" s="69">
        <f t="shared" si="25"/>
        <v>985.6</v>
      </c>
      <c r="AG813" s="69">
        <f t="shared" si="26"/>
        <v>993.3</v>
      </c>
      <c r="AH813" s="69">
        <f t="shared" si="27"/>
        <v>1001</v>
      </c>
    </row>
    <row r="814">
      <c r="B814" s="116" t="s">
        <v>1535</v>
      </c>
      <c r="C814" s="116" t="s">
        <v>1536</v>
      </c>
      <c r="D814" s="32">
        <v>770.0</v>
      </c>
      <c r="E814" s="62">
        <f t="shared" si="28"/>
        <v>777.7</v>
      </c>
      <c r="F814" s="68">
        <f t="shared" si="1"/>
        <v>785.4</v>
      </c>
      <c r="G814" s="68">
        <f t="shared" si="2"/>
        <v>793.1</v>
      </c>
      <c r="H814" s="69">
        <f t="shared" si="3"/>
        <v>800.8</v>
      </c>
      <c r="I814" s="69">
        <f t="shared" si="4"/>
        <v>808.5</v>
      </c>
      <c r="J814" s="69">
        <f t="shared" si="5"/>
        <v>816.2</v>
      </c>
      <c r="K814" s="69">
        <f t="shared" si="6"/>
        <v>823.9</v>
      </c>
      <c r="L814" s="69">
        <f t="array" ref="L814">D814*1.08</f>
        <v>831.6</v>
      </c>
      <c r="M814" s="69">
        <f t="shared" si="7"/>
        <v>839.3</v>
      </c>
      <c r="N814" s="69">
        <f t="array" ref="N814">D814*1.1</f>
        <v>847</v>
      </c>
      <c r="O814" s="69">
        <f t="shared" si="8"/>
        <v>854.7</v>
      </c>
      <c r="P814" s="69">
        <f t="shared" si="9"/>
        <v>862.4</v>
      </c>
      <c r="Q814" s="69">
        <f t="shared" si="10"/>
        <v>870.1</v>
      </c>
      <c r="R814" s="69">
        <f t="shared" si="11"/>
        <v>877.8</v>
      </c>
      <c r="S814" s="69">
        <f t="shared" si="12"/>
        <v>885.5</v>
      </c>
      <c r="T814" s="69">
        <f t="shared" si="13"/>
        <v>893.2</v>
      </c>
      <c r="U814" s="69">
        <f t="shared" si="14"/>
        <v>900.9</v>
      </c>
      <c r="V814" s="69">
        <f t="shared" si="15"/>
        <v>908.6</v>
      </c>
      <c r="W814" s="69">
        <f t="shared" si="16"/>
        <v>916.3</v>
      </c>
      <c r="X814" s="69">
        <f t="shared" si="17"/>
        <v>924</v>
      </c>
      <c r="Y814" s="69">
        <f t="shared" si="18"/>
        <v>931.7</v>
      </c>
      <c r="Z814" s="69">
        <f t="shared" si="19"/>
        <v>939.4</v>
      </c>
      <c r="AA814" s="69">
        <f t="shared" si="20"/>
        <v>947.1</v>
      </c>
      <c r="AB814" s="69">
        <f t="shared" si="21"/>
        <v>954.8</v>
      </c>
      <c r="AC814" s="69">
        <f t="shared" si="22"/>
        <v>962.5</v>
      </c>
      <c r="AD814" s="69">
        <f t="shared" si="23"/>
        <v>970.2</v>
      </c>
      <c r="AE814" s="69">
        <f t="shared" si="24"/>
        <v>977.9</v>
      </c>
      <c r="AF814" s="69">
        <f t="shared" si="25"/>
        <v>985.6</v>
      </c>
      <c r="AG814" s="69">
        <f t="shared" si="26"/>
        <v>993.3</v>
      </c>
      <c r="AH814" s="69">
        <f t="shared" si="27"/>
        <v>1001</v>
      </c>
    </row>
    <row r="815">
      <c r="B815" s="116" t="s">
        <v>1537</v>
      </c>
      <c r="C815" s="116" t="s">
        <v>1538</v>
      </c>
      <c r="D815" s="32">
        <v>770.0</v>
      </c>
      <c r="E815" s="62">
        <f t="shared" si="28"/>
        <v>777.7</v>
      </c>
      <c r="F815" s="68">
        <f t="shared" si="1"/>
        <v>785.4</v>
      </c>
      <c r="G815" s="68">
        <f t="shared" si="2"/>
        <v>793.1</v>
      </c>
      <c r="H815" s="69">
        <f t="shared" si="3"/>
        <v>800.8</v>
      </c>
      <c r="I815" s="69">
        <f t="shared" si="4"/>
        <v>808.5</v>
      </c>
      <c r="J815" s="69">
        <f t="shared" si="5"/>
        <v>816.2</v>
      </c>
      <c r="K815" s="69">
        <f t="shared" si="6"/>
        <v>823.9</v>
      </c>
      <c r="L815" s="69">
        <f t="array" ref="L815">D815*1.08</f>
        <v>831.6</v>
      </c>
      <c r="M815" s="69">
        <f t="shared" si="7"/>
        <v>839.3</v>
      </c>
      <c r="N815" s="69">
        <f t="array" ref="N815">D815*1.1</f>
        <v>847</v>
      </c>
      <c r="O815" s="69">
        <f t="shared" si="8"/>
        <v>854.7</v>
      </c>
      <c r="P815" s="69">
        <f t="shared" si="9"/>
        <v>862.4</v>
      </c>
      <c r="Q815" s="69">
        <f t="shared" si="10"/>
        <v>870.1</v>
      </c>
      <c r="R815" s="69">
        <f t="shared" si="11"/>
        <v>877.8</v>
      </c>
      <c r="S815" s="69">
        <f t="shared" si="12"/>
        <v>885.5</v>
      </c>
      <c r="T815" s="69">
        <f t="shared" si="13"/>
        <v>893.2</v>
      </c>
      <c r="U815" s="69">
        <f t="shared" si="14"/>
        <v>900.9</v>
      </c>
      <c r="V815" s="69">
        <f t="shared" si="15"/>
        <v>908.6</v>
      </c>
      <c r="W815" s="69">
        <f t="shared" si="16"/>
        <v>916.3</v>
      </c>
      <c r="X815" s="69">
        <f t="shared" si="17"/>
        <v>924</v>
      </c>
      <c r="Y815" s="69">
        <f t="shared" si="18"/>
        <v>931.7</v>
      </c>
      <c r="Z815" s="69">
        <f t="shared" si="19"/>
        <v>939.4</v>
      </c>
      <c r="AA815" s="69">
        <f t="shared" si="20"/>
        <v>947.1</v>
      </c>
      <c r="AB815" s="69">
        <f t="shared" si="21"/>
        <v>954.8</v>
      </c>
      <c r="AC815" s="69">
        <f t="shared" si="22"/>
        <v>962.5</v>
      </c>
      <c r="AD815" s="69">
        <f t="shared" si="23"/>
        <v>970.2</v>
      </c>
      <c r="AE815" s="69">
        <f t="shared" si="24"/>
        <v>977.9</v>
      </c>
      <c r="AF815" s="69">
        <f t="shared" si="25"/>
        <v>985.6</v>
      </c>
      <c r="AG815" s="69">
        <f t="shared" si="26"/>
        <v>993.3</v>
      </c>
      <c r="AH815" s="69">
        <f t="shared" si="27"/>
        <v>1001</v>
      </c>
    </row>
    <row r="816">
      <c r="B816" s="116" t="s">
        <v>1539</v>
      </c>
      <c r="C816" s="116" t="s">
        <v>1540</v>
      </c>
      <c r="D816" s="32">
        <v>880.0</v>
      </c>
      <c r="E816" s="62">
        <f t="shared" si="28"/>
        <v>888.8</v>
      </c>
      <c r="F816" s="68">
        <f t="shared" si="1"/>
        <v>897.6</v>
      </c>
      <c r="G816" s="68">
        <f t="shared" si="2"/>
        <v>906.4</v>
      </c>
      <c r="H816" s="69">
        <f t="shared" si="3"/>
        <v>915.2</v>
      </c>
      <c r="I816" s="69">
        <f t="shared" si="4"/>
        <v>924</v>
      </c>
      <c r="J816" s="69">
        <f t="shared" si="5"/>
        <v>932.8</v>
      </c>
      <c r="K816" s="69">
        <f t="shared" si="6"/>
        <v>941.6</v>
      </c>
      <c r="L816" s="69">
        <f t="array" ref="L816">D816*1.08</f>
        <v>950.4</v>
      </c>
      <c r="M816" s="69">
        <f t="shared" si="7"/>
        <v>959.2</v>
      </c>
      <c r="N816" s="69">
        <f t="array" ref="N816">D816*1.1</f>
        <v>968</v>
      </c>
      <c r="O816" s="69">
        <f t="shared" si="8"/>
        <v>976.8</v>
      </c>
      <c r="P816" s="69">
        <f t="shared" si="9"/>
        <v>985.6</v>
      </c>
      <c r="Q816" s="69">
        <f t="shared" si="10"/>
        <v>994.4</v>
      </c>
      <c r="R816" s="69">
        <f t="shared" si="11"/>
        <v>1003.2</v>
      </c>
      <c r="S816" s="69">
        <f t="shared" si="12"/>
        <v>1012</v>
      </c>
      <c r="T816" s="69">
        <f t="shared" si="13"/>
        <v>1020.8</v>
      </c>
      <c r="U816" s="69">
        <f t="shared" si="14"/>
        <v>1029.6</v>
      </c>
      <c r="V816" s="69">
        <f t="shared" si="15"/>
        <v>1038.4</v>
      </c>
      <c r="W816" s="69">
        <f t="shared" si="16"/>
        <v>1047.2</v>
      </c>
      <c r="X816" s="69">
        <f t="shared" si="17"/>
        <v>1056</v>
      </c>
      <c r="Y816" s="69">
        <f t="shared" si="18"/>
        <v>1064.8</v>
      </c>
      <c r="Z816" s="69">
        <f t="shared" si="19"/>
        <v>1073.6</v>
      </c>
      <c r="AA816" s="69">
        <f t="shared" si="20"/>
        <v>1082.4</v>
      </c>
      <c r="AB816" s="69">
        <f t="shared" si="21"/>
        <v>1091.2</v>
      </c>
      <c r="AC816" s="69">
        <f t="shared" si="22"/>
        <v>1100</v>
      </c>
      <c r="AD816" s="69">
        <f t="shared" si="23"/>
        <v>1108.8</v>
      </c>
      <c r="AE816" s="69">
        <f t="shared" si="24"/>
        <v>1117.6</v>
      </c>
      <c r="AF816" s="69">
        <f t="shared" si="25"/>
        <v>1126.4</v>
      </c>
      <c r="AG816" s="69">
        <f t="shared" si="26"/>
        <v>1135.2</v>
      </c>
      <c r="AH816" s="69">
        <f t="shared" si="27"/>
        <v>1144</v>
      </c>
    </row>
    <row r="817">
      <c r="B817" s="116" t="s">
        <v>1541</v>
      </c>
      <c r="C817" s="116" t="s">
        <v>1542</v>
      </c>
      <c r="D817" s="32">
        <v>880.0</v>
      </c>
      <c r="E817" s="62">
        <f t="shared" si="28"/>
        <v>888.8</v>
      </c>
      <c r="F817" s="68">
        <f t="shared" si="1"/>
        <v>897.6</v>
      </c>
      <c r="G817" s="68">
        <f t="shared" si="2"/>
        <v>906.4</v>
      </c>
      <c r="H817" s="69">
        <f t="shared" si="3"/>
        <v>915.2</v>
      </c>
      <c r="I817" s="69">
        <f t="shared" si="4"/>
        <v>924</v>
      </c>
      <c r="J817" s="69">
        <f t="shared" si="5"/>
        <v>932.8</v>
      </c>
      <c r="K817" s="69">
        <f t="shared" si="6"/>
        <v>941.6</v>
      </c>
      <c r="L817" s="69">
        <f t="array" ref="L817">D817*1.08</f>
        <v>950.4</v>
      </c>
      <c r="M817" s="69">
        <f t="shared" si="7"/>
        <v>959.2</v>
      </c>
      <c r="N817" s="69">
        <f t="array" ref="N817">D817*1.1</f>
        <v>968</v>
      </c>
      <c r="O817" s="69">
        <f t="shared" si="8"/>
        <v>976.8</v>
      </c>
      <c r="P817" s="69">
        <f t="shared" si="9"/>
        <v>985.6</v>
      </c>
      <c r="Q817" s="69">
        <f t="shared" si="10"/>
        <v>994.4</v>
      </c>
      <c r="R817" s="69">
        <f t="shared" si="11"/>
        <v>1003.2</v>
      </c>
      <c r="S817" s="69">
        <f t="shared" si="12"/>
        <v>1012</v>
      </c>
      <c r="T817" s="69">
        <f t="shared" si="13"/>
        <v>1020.8</v>
      </c>
      <c r="U817" s="69">
        <f t="shared" si="14"/>
        <v>1029.6</v>
      </c>
      <c r="V817" s="69">
        <f t="shared" si="15"/>
        <v>1038.4</v>
      </c>
      <c r="W817" s="69">
        <f t="shared" si="16"/>
        <v>1047.2</v>
      </c>
      <c r="X817" s="69">
        <f t="shared" si="17"/>
        <v>1056</v>
      </c>
      <c r="Y817" s="69">
        <f t="shared" si="18"/>
        <v>1064.8</v>
      </c>
      <c r="Z817" s="69">
        <f t="shared" si="19"/>
        <v>1073.6</v>
      </c>
      <c r="AA817" s="69">
        <f t="shared" si="20"/>
        <v>1082.4</v>
      </c>
      <c r="AB817" s="69">
        <f t="shared" si="21"/>
        <v>1091.2</v>
      </c>
      <c r="AC817" s="69">
        <f t="shared" si="22"/>
        <v>1100</v>
      </c>
      <c r="AD817" s="69">
        <f t="shared" si="23"/>
        <v>1108.8</v>
      </c>
      <c r="AE817" s="69">
        <f t="shared" si="24"/>
        <v>1117.6</v>
      </c>
      <c r="AF817" s="69">
        <f t="shared" si="25"/>
        <v>1126.4</v>
      </c>
      <c r="AG817" s="69">
        <f t="shared" si="26"/>
        <v>1135.2</v>
      </c>
      <c r="AH817" s="69">
        <f t="shared" si="27"/>
        <v>1144</v>
      </c>
    </row>
    <row r="818">
      <c r="B818" s="116" t="s">
        <v>1543</v>
      </c>
      <c r="C818" s="116" t="s">
        <v>1544</v>
      </c>
      <c r="D818" s="32">
        <v>880.0</v>
      </c>
      <c r="E818" s="62">
        <f t="shared" si="28"/>
        <v>888.8</v>
      </c>
      <c r="F818" s="68">
        <f t="shared" si="1"/>
        <v>897.6</v>
      </c>
      <c r="G818" s="68">
        <f t="shared" si="2"/>
        <v>906.4</v>
      </c>
      <c r="H818" s="69">
        <f t="shared" si="3"/>
        <v>915.2</v>
      </c>
      <c r="I818" s="69">
        <f t="shared" si="4"/>
        <v>924</v>
      </c>
      <c r="J818" s="69">
        <f t="shared" si="5"/>
        <v>932.8</v>
      </c>
      <c r="K818" s="69">
        <f t="shared" si="6"/>
        <v>941.6</v>
      </c>
      <c r="L818" s="69">
        <f t="array" ref="L818">D818*1.08</f>
        <v>950.4</v>
      </c>
      <c r="M818" s="69">
        <f t="shared" si="7"/>
        <v>959.2</v>
      </c>
      <c r="N818" s="69">
        <f t="array" ref="N818">D818*1.1</f>
        <v>968</v>
      </c>
      <c r="O818" s="69">
        <f t="shared" si="8"/>
        <v>976.8</v>
      </c>
      <c r="P818" s="69">
        <f t="shared" si="9"/>
        <v>985.6</v>
      </c>
      <c r="Q818" s="69">
        <f t="shared" si="10"/>
        <v>994.4</v>
      </c>
      <c r="R818" s="69">
        <f t="shared" si="11"/>
        <v>1003.2</v>
      </c>
      <c r="S818" s="69">
        <f t="shared" si="12"/>
        <v>1012</v>
      </c>
      <c r="T818" s="69">
        <f t="shared" si="13"/>
        <v>1020.8</v>
      </c>
      <c r="U818" s="69">
        <f t="shared" si="14"/>
        <v>1029.6</v>
      </c>
      <c r="V818" s="69">
        <f t="shared" si="15"/>
        <v>1038.4</v>
      </c>
      <c r="W818" s="69">
        <f t="shared" si="16"/>
        <v>1047.2</v>
      </c>
      <c r="X818" s="69">
        <f t="shared" si="17"/>
        <v>1056</v>
      </c>
      <c r="Y818" s="69">
        <f t="shared" si="18"/>
        <v>1064.8</v>
      </c>
      <c r="Z818" s="69">
        <f t="shared" si="19"/>
        <v>1073.6</v>
      </c>
      <c r="AA818" s="69">
        <f t="shared" si="20"/>
        <v>1082.4</v>
      </c>
      <c r="AB818" s="69">
        <f t="shared" si="21"/>
        <v>1091.2</v>
      </c>
      <c r="AC818" s="69">
        <f t="shared" si="22"/>
        <v>1100</v>
      </c>
      <c r="AD818" s="69">
        <f t="shared" si="23"/>
        <v>1108.8</v>
      </c>
      <c r="AE818" s="69">
        <f t="shared" si="24"/>
        <v>1117.6</v>
      </c>
      <c r="AF818" s="69">
        <f t="shared" si="25"/>
        <v>1126.4</v>
      </c>
      <c r="AG818" s="69">
        <f t="shared" si="26"/>
        <v>1135.2</v>
      </c>
      <c r="AH818" s="69">
        <f t="shared" si="27"/>
        <v>1144</v>
      </c>
    </row>
    <row r="819">
      <c r="B819" s="116" t="s">
        <v>1545</v>
      </c>
      <c r="C819" s="116" t="s">
        <v>1546</v>
      </c>
      <c r="D819" s="32">
        <v>880.0</v>
      </c>
      <c r="E819" s="62">
        <f t="shared" si="28"/>
        <v>888.8</v>
      </c>
      <c r="F819" s="68">
        <f t="shared" si="1"/>
        <v>897.6</v>
      </c>
      <c r="G819" s="68">
        <f t="shared" si="2"/>
        <v>906.4</v>
      </c>
      <c r="H819" s="69">
        <f t="shared" si="3"/>
        <v>915.2</v>
      </c>
      <c r="I819" s="69">
        <f t="shared" si="4"/>
        <v>924</v>
      </c>
      <c r="J819" s="69">
        <f t="shared" si="5"/>
        <v>932.8</v>
      </c>
      <c r="K819" s="69">
        <f t="shared" si="6"/>
        <v>941.6</v>
      </c>
      <c r="L819" s="69">
        <f t="array" ref="L819">D819*1.08</f>
        <v>950.4</v>
      </c>
      <c r="M819" s="69">
        <f t="shared" si="7"/>
        <v>959.2</v>
      </c>
      <c r="N819" s="69">
        <f t="array" ref="N819">D819*1.1</f>
        <v>968</v>
      </c>
      <c r="O819" s="69">
        <f t="shared" si="8"/>
        <v>976.8</v>
      </c>
      <c r="P819" s="69">
        <f t="shared" si="9"/>
        <v>985.6</v>
      </c>
      <c r="Q819" s="69">
        <f t="shared" si="10"/>
        <v>994.4</v>
      </c>
      <c r="R819" s="69">
        <f t="shared" si="11"/>
        <v>1003.2</v>
      </c>
      <c r="S819" s="69">
        <f t="shared" si="12"/>
        <v>1012</v>
      </c>
      <c r="T819" s="69">
        <f t="shared" si="13"/>
        <v>1020.8</v>
      </c>
      <c r="U819" s="69">
        <f t="shared" si="14"/>
        <v>1029.6</v>
      </c>
      <c r="V819" s="69">
        <f t="shared" si="15"/>
        <v>1038.4</v>
      </c>
      <c r="W819" s="69">
        <f t="shared" si="16"/>
        <v>1047.2</v>
      </c>
      <c r="X819" s="69">
        <f t="shared" si="17"/>
        <v>1056</v>
      </c>
      <c r="Y819" s="69">
        <f t="shared" si="18"/>
        <v>1064.8</v>
      </c>
      <c r="Z819" s="69">
        <f t="shared" si="19"/>
        <v>1073.6</v>
      </c>
      <c r="AA819" s="69">
        <f t="shared" si="20"/>
        <v>1082.4</v>
      </c>
      <c r="AB819" s="69">
        <f t="shared" si="21"/>
        <v>1091.2</v>
      </c>
      <c r="AC819" s="69">
        <f t="shared" si="22"/>
        <v>1100</v>
      </c>
      <c r="AD819" s="69">
        <f t="shared" si="23"/>
        <v>1108.8</v>
      </c>
      <c r="AE819" s="69">
        <f t="shared" si="24"/>
        <v>1117.6</v>
      </c>
      <c r="AF819" s="69">
        <f t="shared" si="25"/>
        <v>1126.4</v>
      </c>
      <c r="AG819" s="69">
        <f t="shared" si="26"/>
        <v>1135.2</v>
      </c>
      <c r="AH819" s="69">
        <f t="shared" si="27"/>
        <v>1144</v>
      </c>
    </row>
    <row r="820">
      <c r="B820" s="116" t="s">
        <v>1547</v>
      </c>
      <c r="C820" s="116" t="s">
        <v>1548</v>
      </c>
      <c r="D820" s="32">
        <v>880.0</v>
      </c>
      <c r="E820" s="62">
        <f t="shared" si="28"/>
        <v>888.8</v>
      </c>
      <c r="F820" s="68">
        <f t="shared" si="1"/>
        <v>897.6</v>
      </c>
      <c r="G820" s="68">
        <f t="shared" si="2"/>
        <v>906.4</v>
      </c>
      <c r="H820" s="69">
        <f t="shared" si="3"/>
        <v>915.2</v>
      </c>
      <c r="I820" s="69">
        <f t="shared" si="4"/>
        <v>924</v>
      </c>
      <c r="J820" s="69">
        <f t="shared" si="5"/>
        <v>932.8</v>
      </c>
      <c r="K820" s="69">
        <f t="shared" si="6"/>
        <v>941.6</v>
      </c>
      <c r="L820" s="69">
        <f t="array" ref="L820">D820*1.08</f>
        <v>950.4</v>
      </c>
      <c r="M820" s="69">
        <f t="shared" si="7"/>
        <v>959.2</v>
      </c>
      <c r="N820" s="69">
        <f t="array" ref="N820">D820*1.1</f>
        <v>968</v>
      </c>
      <c r="O820" s="69">
        <f t="shared" si="8"/>
        <v>976.8</v>
      </c>
      <c r="P820" s="69">
        <f t="shared" si="9"/>
        <v>985.6</v>
      </c>
      <c r="Q820" s="69">
        <f t="shared" si="10"/>
        <v>994.4</v>
      </c>
      <c r="R820" s="69">
        <f t="shared" si="11"/>
        <v>1003.2</v>
      </c>
      <c r="S820" s="69">
        <f t="shared" si="12"/>
        <v>1012</v>
      </c>
      <c r="T820" s="69">
        <f t="shared" si="13"/>
        <v>1020.8</v>
      </c>
      <c r="U820" s="69">
        <f t="shared" si="14"/>
        <v>1029.6</v>
      </c>
      <c r="V820" s="69">
        <f t="shared" si="15"/>
        <v>1038.4</v>
      </c>
      <c r="W820" s="69">
        <f t="shared" si="16"/>
        <v>1047.2</v>
      </c>
      <c r="X820" s="69">
        <f t="shared" si="17"/>
        <v>1056</v>
      </c>
      <c r="Y820" s="69">
        <f t="shared" si="18"/>
        <v>1064.8</v>
      </c>
      <c r="Z820" s="69">
        <f t="shared" si="19"/>
        <v>1073.6</v>
      </c>
      <c r="AA820" s="69">
        <f t="shared" si="20"/>
        <v>1082.4</v>
      </c>
      <c r="AB820" s="69">
        <f t="shared" si="21"/>
        <v>1091.2</v>
      </c>
      <c r="AC820" s="69">
        <f t="shared" si="22"/>
        <v>1100</v>
      </c>
      <c r="AD820" s="69">
        <f t="shared" si="23"/>
        <v>1108.8</v>
      </c>
      <c r="AE820" s="69">
        <f t="shared" si="24"/>
        <v>1117.6</v>
      </c>
      <c r="AF820" s="69">
        <f t="shared" si="25"/>
        <v>1126.4</v>
      </c>
      <c r="AG820" s="69">
        <f t="shared" si="26"/>
        <v>1135.2</v>
      </c>
      <c r="AH820" s="69">
        <f t="shared" si="27"/>
        <v>1144</v>
      </c>
    </row>
    <row r="821">
      <c r="B821" s="116" t="s">
        <v>1549</v>
      </c>
      <c r="C821" s="116" t="s">
        <v>1550</v>
      </c>
      <c r="D821" s="32">
        <v>880.0</v>
      </c>
      <c r="E821" s="62">
        <f t="shared" si="28"/>
        <v>888.8</v>
      </c>
      <c r="F821" s="68">
        <f t="shared" si="1"/>
        <v>897.6</v>
      </c>
      <c r="G821" s="68">
        <f t="shared" si="2"/>
        <v>906.4</v>
      </c>
      <c r="H821" s="69">
        <f t="shared" si="3"/>
        <v>915.2</v>
      </c>
      <c r="I821" s="69">
        <f t="shared" si="4"/>
        <v>924</v>
      </c>
      <c r="J821" s="69">
        <f t="shared" si="5"/>
        <v>932.8</v>
      </c>
      <c r="K821" s="69">
        <f t="shared" si="6"/>
        <v>941.6</v>
      </c>
      <c r="L821" s="69">
        <f t="array" ref="L821">D821*1.08</f>
        <v>950.4</v>
      </c>
      <c r="M821" s="69">
        <f t="shared" si="7"/>
        <v>959.2</v>
      </c>
      <c r="N821" s="69">
        <f t="array" ref="N821">D821*1.1</f>
        <v>968</v>
      </c>
      <c r="O821" s="69">
        <f t="shared" si="8"/>
        <v>976.8</v>
      </c>
      <c r="P821" s="69">
        <f t="shared" si="9"/>
        <v>985.6</v>
      </c>
      <c r="Q821" s="69">
        <f t="shared" si="10"/>
        <v>994.4</v>
      </c>
      <c r="R821" s="69">
        <f t="shared" si="11"/>
        <v>1003.2</v>
      </c>
      <c r="S821" s="69">
        <f t="shared" si="12"/>
        <v>1012</v>
      </c>
      <c r="T821" s="69">
        <f t="shared" si="13"/>
        <v>1020.8</v>
      </c>
      <c r="U821" s="69">
        <f t="shared" si="14"/>
        <v>1029.6</v>
      </c>
      <c r="V821" s="69">
        <f t="shared" si="15"/>
        <v>1038.4</v>
      </c>
      <c r="W821" s="69">
        <f t="shared" si="16"/>
        <v>1047.2</v>
      </c>
      <c r="X821" s="69">
        <f t="shared" si="17"/>
        <v>1056</v>
      </c>
      <c r="Y821" s="69">
        <f t="shared" si="18"/>
        <v>1064.8</v>
      </c>
      <c r="Z821" s="69">
        <f t="shared" si="19"/>
        <v>1073.6</v>
      </c>
      <c r="AA821" s="69">
        <f t="shared" si="20"/>
        <v>1082.4</v>
      </c>
      <c r="AB821" s="69">
        <f t="shared" si="21"/>
        <v>1091.2</v>
      </c>
      <c r="AC821" s="69">
        <f t="shared" si="22"/>
        <v>1100</v>
      </c>
      <c r="AD821" s="69">
        <f t="shared" si="23"/>
        <v>1108.8</v>
      </c>
      <c r="AE821" s="69">
        <f t="shared" si="24"/>
        <v>1117.6</v>
      </c>
      <c r="AF821" s="69">
        <f t="shared" si="25"/>
        <v>1126.4</v>
      </c>
      <c r="AG821" s="69">
        <f t="shared" si="26"/>
        <v>1135.2</v>
      </c>
      <c r="AH821" s="69">
        <f t="shared" si="27"/>
        <v>1144</v>
      </c>
    </row>
    <row r="822">
      <c r="B822" s="116" t="s">
        <v>1551</v>
      </c>
      <c r="C822" s="116" t="s">
        <v>1552</v>
      </c>
      <c r="D822" s="32">
        <v>880.0</v>
      </c>
      <c r="E822" s="62">
        <f t="shared" si="28"/>
        <v>888.8</v>
      </c>
      <c r="F822" s="68">
        <f t="shared" si="1"/>
        <v>897.6</v>
      </c>
      <c r="G822" s="68">
        <f t="shared" si="2"/>
        <v>906.4</v>
      </c>
      <c r="H822" s="69">
        <f t="shared" si="3"/>
        <v>915.2</v>
      </c>
      <c r="I822" s="69">
        <f t="shared" si="4"/>
        <v>924</v>
      </c>
      <c r="J822" s="69">
        <f t="shared" si="5"/>
        <v>932.8</v>
      </c>
      <c r="K822" s="69">
        <f t="shared" si="6"/>
        <v>941.6</v>
      </c>
      <c r="L822" s="69">
        <f t="array" ref="L822">D822*1.08</f>
        <v>950.4</v>
      </c>
      <c r="M822" s="69">
        <f t="shared" si="7"/>
        <v>959.2</v>
      </c>
      <c r="N822" s="69">
        <f t="array" ref="N822">D822*1.1</f>
        <v>968</v>
      </c>
      <c r="O822" s="69">
        <f t="shared" si="8"/>
        <v>976.8</v>
      </c>
      <c r="P822" s="69">
        <f t="shared" si="9"/>
        <v>985.6</v>
      </c>
      <c r="Q822" s="69">
        <f t="shared" si="10"/>
        <v>994.4</v>
      </c>
      <c r="R822" s="69">
        <f t="shared" si="11"/>
        <v>1003.2</v>
      </c>
      <c r="S822" s="69">
        <f t="shared" si="12"/>
        <v>1012</v>
      </c>
      <c r="T822" s="69">
        <f t="shared" si="13"/>
        <v>1020.8</v>
      </c>
      <c r="U822" s="69">
        <f t="shared" si="14"/>
        <v>1029.6</v>
      </c>
      <c r="V822" s="69">
        <f t="shared" si="15"/>
        <v>1038.4</v>
      </c>
      <c r="W822" s="69">
        <f t="shared" si="16"/>
        <v>1047.2</v>
      </c>
      <c r="X822" s="69">
        <f t="shared" si="17"/>
        <v>1056</v>
      </c>
      <c r="Y822" s="69">
        <f t="shared" si="18"/>
        <v>1064.8</v>
      </c>
      <c r="Z822" s="69">
        <f t="shared" si="19"/>
        <v>1073.6</v>
      </c>
      <c r="AA822" s="69">
        <f t="shared" si="20"/>
        <v>1082.4</v>
      </c>
      <c r="AB822" s="69">
        <f t="shared" si="21"/>
        <v>1091.2</v>
      </c>
      <c r="AC822" s="69">
        <f t="shared" si="22"/>
        <v>1100</v>
      </c>
      <c r="AD822" s="69">
        <f t="shared" si="23"/>
        <v>1108.8</v>
      </c>
      <c r="AE822" s="69">
        <f t="shared" si="24"/>
        <v>1117.6</v>
      </c>
      <c r="AF822" s="69">
        <f t="shared" si="25"/>
        <v>1126.4</v>
      </c>
      <c r="AG822" s="69">
        <f t="shared" si="26"/>
        <v>1135.2</v>
      </c>
      <c r="AH822" s="69">
        <f t="shared" si="27"/>
        <v>1144</v>
      </c>
    </row>
    <row r="823">
      <c r="B823" s="116" t="s">
        <v>1553</v>
      </c>
      <c r="C823" s="116" t="s">
        <v>1554</v>
      </c>
      <c r="D823" s="32">
        <v>880.0</v>
      </c>
      <c r="E823" s="62">
        <f t="shared" si="28"/>
        <v>888.8</v>
      </c>
      <c r="F823" s="68">
        <f t="shared" si="1"/>
        <v>897.6</v>
      </c>
      <c r="G823" s="68">
        <f t="shared" si="2"/>
        <v>906.4</v>
      </c>
      <c r="H823" s="69">
        <f t="shared" si="3"/>
        <v>915.2</v>
      </c>
      <c r="I823" s="69">
        <f t="shared" si="4"/>
        <v>924</v>
      </c>
      <c r="J823" s="69">
        <f t="shared" si="5"/>
        <v>932.8</v>
      </c>
      <c r="K823" s="69">
        <f t="shared" si="6"/>
        <v>941.6</v>
      </c>
      <c r="L823" s="69">
        <f t="array" ref="L823">D823*1.08</f>
        <v>950.4</v>
      </c>
      <c r="M823" s="69">
        <f t="shared" si="7"/>
        <v>959.2</v>
      </c>
      <c r="N823" s="69">
        <f t="array" ref="N823">D823*1.1</f>
        <v>968</v>
      </c>
      <c r="O823" s="69">
        <f t="shared" si="8"/>
        <v>976.8</v>
      </c>
      <c r="P823" s="69">
        <f t="shared" si="9"/>
        <v>985.6</v>
      </c>
      <c r="Q823" s="69">
        <f t="shared" si="10"/>
        <v>994.4</v>
      </c>
      <c r="R823" s="69">
        <f t="shared" si="11"/>
        <v>1003.2</v>
      </c>
      <c r="S823" s="69">
        <f t="shared" si="12"/>
        <v>1012</v>
      </c>
      <c r="T823" s="69">
        <f t="shared" si="13"/>
        <v>1020.8</v>
      </c>
      <c r="U823" s="69">
        <f t="shared" si="14"/>
        <v>1029.6</v>
      </c>
      <c r="V823" s="69">
        <f t="shared" si="15"/>
        <v>1038.4</v>
      </c>
      <c r="W823" s="69">
        <f t="shared" si="16"/>
        <v>1047.2</v>
      </c>
      <c r="X823" s="69">
        <f t="shared" si="17"/>
        <v>1056</v>
      </c>
      <c r="Y823" s="69">
        <f t="shared" si="18"/>
        <v>1064.8</v>
      </c>
      <c r="Z823" s="69">
        <f t="shared" si="19"/>
        <v>1073.6</v>
      </c>
      <c r="AA823" s="69">
        <f t="shared" si="20"/>
        <v>1082.4</v>
      </c>
      <c r="AB823" s="69">
        <f t="shared" si="21"/>
        <v>1091.2</v>
      </c>
      <c r="AC823" s="69">
        <f t="shared" si="22"/>
        <v>1100</v>
      </c>
      <c r="AD823" s="69">
        <f t="shared" si="23"/>
        <v>1108.8</v>
      </c>
      <c r="AE823" s="69">
        <f t="shared" si="24"/>
        <v>1117.6</v>
      </c>
      <c r="AF823" s="69">
        <f t="shared" si="25"/>
        <v>1126.4</v>
      </c>
      <c r="AG823" s="69">
        <f t="shared" si="26"/>
        <v>1135.2</v>
      </c>
      <c r="AH823" s="69">
        <f t="shared" si="27"/>
        <v>1144</v>
      </c>
    </row>
    <row r="824">
      <c r="B824" s="116" t="s">
        <v>1555</v>
      </c>
      <c r="C824" s="116" t="s">
        <v>1556</v>
      </c>
      <c r="D824" s="32">
        <v>880.0</v>
      </c>
      <c r="E824" s="62">
        <f t="shared" si="28"/>
        <v>888.8</v>
      </c>
      <c r="F824" s="68">
        <f t="shared" si="1"/>
        <v>897.6</v>
      </c>
      <c r="G824" s="68">
        <f t="shared" si="2"/>
        <v>906.4</v>
      </c>
      <c r="H824" s="69">
        <f t="shared" si="3"/>
        <v>915.2</v>
      </c>
      <c r="I824" s="69">
        <f t="shared" si="4"/>
        <v>924</v>
      </c>
      <c r="J824" s="69">
        <f t="shared" si="5"/>
        <v>932.8</v>
      </c>
      <c r="K824" s="69">
        <f t="shared" si="6"/>
        <v>941.6</v>
      </c>
      <c r="L824" s="69">
        <f t="array" ref="L824">D824*1.08</f>
        <v>950.4</v>
      </c>
      <c r="M824" s="69">
        <f t="shared" si="7"/>
        <v>959.2</v>
      </c>
      <c r="N824" s="69">
        <f t="array" ref="N824">D824*1.1</f>
        <v>968</v>
      </c>
      <c r="O824" s="69">
        <f t="shared" si="8"/>
        <v>976.8</v>
      </c>
      <c r="P824" s="69">
        <f t="shared" si="9"/>
        <v>985.6</v>
      </c>
      <c r="Q824" s="69">
        <f t="shared" si="10"/>
        <v>994.4</v>
      </c>
      <c r="R824" s="69">
        <f t="shared" si="11"/>
        <v>1003.2</v>
      </c>
      <c r="S824" s="69">
        <f t="shared" si="12"/>
        <v>1012</v>
      </c>
      <c r="T824" s="69">
        <f t="shared" si="13"/>
        <v>1020.8</v>
      </c>
      <c r="U824" s="69">
        <f t="shared" si="14"/>
        <v>1029.6</v>
      </c>
      <c r="V824" s="69">
        <f t="shared" si="15"/>
        <v>1038.4</v>
      </c>
      <c r="W824" s="69">
        <f t="shared" si="16"/>
        <v>1047.2</v>
      </c>
      <c r="X824" s="69">
        <f t="shared" si="17"/>
        <v>1056</v>
      </c>
      <c r="Y824" s="69">
        <f t="shared" si="18"/>
        <v>1064.8</v>
      </c>
      <c r="Z824" s="69">
        <f t="shared" si="19"/>
        <v>1073.6</v>
      </c>
      <c r="AA824" s="69">
        <f t="shared" si="20"/>
        <v>1082.4</v>
      </c>
      <c r="AB824" s="69">
        <f t="shared" si="21"/>
        <v>1091.2</v>
      </c>
      <c r="AC824" s="69">
        <f t="shared" si="22"/>
        <v>1100</v>
      </c>
      <c r="AD824" s="69">
        <f t="shared" si="23"/>
        <v>1108.8</v>
      </c>
      <c r="AE824" s="69">
        <f t="shared" si="24"/>
        <v>1117.6</v>
      </c>
      <c r="AF824" s="69">
        <f t="shared" si="25"/>
        <v>1126.4</v>
      </c>
      <c r="AG824" s="69">
        <f t="shared" si="26"/>
        <v>1135.2</v>
      </c>
      <c r="AH824" s="69">
        <f t="shared" si="27"/>
        <v>1144</v>
      </c>
    </row>
    <row r="825">
      <c r="B825" s="116" t="s">
        <v>1557</v>
      </c>
      <c r="C825" s="116" t="s">
        <v>1558</v>
      </c>
      <c r="D825" s="32">
        <v>880.0</v>
      </c>
      <c r="E825" s="62">
        <f t="shared" si="28"/>
        <v>888.8</v>
      </c>
      <c r="F825" s="68">
        <f t="shared" si="1"/>
        <v>897.6</v>
      </c>
      <c r="G825" s="68">
        <f t="shared" si="2"/>
        <v>906.4</v>
      </c>
      <c r="H825" s="69">
        <f t="shared" si="3"/>
        <v>915.2</v>
      </c>
      <c r="I825" s="69">
        <f t="shared" si="4"/>
        <v>924</v>
      </c>
      <c r="J825" s="69">
        <f t="shared" si="5"/>
        <v>932.8</v>
      </c>
      <c r="K825" s="69">
        <f t="shared" si="6"/>
        <v>941.6</v>
      </c>
      <c r="L825" s="69">
        <f t="array" ref="L825">D825*1.08</f>
        <v>950.4</v>
      </c>
      <c r="M825" s="69">
        <f t="shared" si="7"/>
        <v>959.2</v>
      </c>
      <c r="N825" s="69">
        <f t="array" ref="N825">D825*1.1</f>
        <v>968</v>
      </c>
      <c r="O825" s="69">
        <f t="shared" si="8"/>
        <v>976.8</v>
      </c>
      <c r="P825" s="69">
        <f t="shared" si="9"/>
        <v>985.6</v>
      </c>
      <c r="Q825" s="69">
        <f t="shared" si="10"/>
        <v>994.4</v>
      </c>
      <c r="R825" s="69">
        <f t="shared" si="11"/>
        <v>1003.2</v>
      </c>
      <c r="S825" s="69">
        <f t="shared" si="12"/>
        <v>1012</v>
      </c>
      <c r="T825" s="69">
        <f t="shared" si="13"/>
        <v>1020.8</v>
      </c>
      <c r="U825" s="69">
        <f t="shared" si="14"/>
        <v>1029.6</v>
      </c>
      <c r="V825" s="69">
        <f t="shared" si="15"/>
        <v>1038.4</v>
      </c>
      <c r="W825" s="69">
        <f t="shared" si="16"/>
        <v>1047.2</v>
      </c>
      <c r="X825" s="69">
        <f t="shared" si="17"/>
        <v>1056</v>
      </c>
      <c r="Y825" s="69">
        <f t="shared" si="18"/>
        <v>1064.8</v>
      </c>
      <c r="Z825" s="69">
        <f t="shared" si="19"/>
        <v>1073.6</v>
      </c>
      <c r="AA825" s="69">
        <f t="shared" si="20"/>
        <v>1082.4</v>
      </c>
      <c r="AB825" s="69">
        <f t="shared" si="21"/>
        <v>1091.2</v>
      </c>
      <c r="AC825" s="69">
        <f t="shared" si="22"/>
        <v>1100</v>
      </c>
      <c r="AD825" s="69">
        <f t="shared" si="23"/>
        <v>1108.8</v>
      </c>
      <c r="AE825" s="69">
        <f t="shared" si="24"/>
        <v>1117.6</v>
      </c>
      <c r="AF825" s="69">
        <f t="shared" si="25"/>
        <v>1126.4</v>
      </c>
      <c r="AG825" s="69">
        <f t="shared" si="26"/>
        <v>1135.2</v>
      </c>
      <c r="AH825" s="69">
        <f t="shared" si="27"/>
        <v>1144</v>
      </c>
    </row>
    <row r="826">
      <c r="B826" s="116" t="s">
        <v>1559</v>
      </c>
      <c r="C826" s="116" t="s">
        <v>1560</v>
      </c>
      <c r="D826" s="32">
        <v>880.0</v>
      </c>
      <c r="E826" s="62">
        <f t="shared" si="28"/>
        <v>888.8</v>
      </c>
      <c r="F826" s="68">
        <f t="shared" si="1"/>
        <v>897.6</v>
      </c>
      <c r="G826" s="68">
        <f t="shared" si="2"/>
        <v>906.4</v>
      </c>
      <c r="H826" s="69">
        <f t="shared" si="3"/>
        <v>915.2</v>
      </c>
      <c r="I826" s="69">
        <f t="shared" si="4"/>
        <v>924</v>
      </c>
      <c r="J826" s="69">
        <f t="shared" si="5"/>
        <v>932.8</v>
      </c>
      <c r="K826" s="69">
        <f t="shared" si="6"/>
        <v>941.6</v>
      </c>
      <c r="L826" s="69">
        <f t="array" ref="L826">D826*1.08</f>
        <v>950.4</v>
      </c>
      <c r="M826" s="69">
        <f t="shared" si="7"/>
        <v>959.2</v>
      </c>
      <c r="N826" s="69">
        <f t="array" ref="N826">D826*1.1</f>
        <v>968</v>
      </c>
      <c r="O826" s="69">
        <f t="shared" si="8"/>
        <v>976.8</v>
      </c>
      <c r="P826" s="69">
        <f t="shared" si="9"/>
        <v>985.6</v>
      </c>
      <c r="Q826" s="69">
        <f t="shared" si="10"/>
        <v>994.4</v>
      </c>
      <c r="R826" s="69">
        <f t="shared" si="11"/>
        <v>1003.2</v>
      </c>
      <c r="S826" s="69">
        <f t="shared" si="12"/>
        <v>1012</v>
      </c>
      <c r="T826" s="69">
        <f t="shared" si="13"/>
        <v>1020.8</v>
      </c>
      <c r="U826" s="69">
        <f t="shared" si="14"/>
        <v>1029.6</v>
      </c>
      <c r="V826" s="69">
        <f t="shared" si="15"/>
        <v>1038.4</v>
      </c>
      <c r="W826" s="69">
        <f t="shared" si="16"/>
        <v>1047.2</v>
      </c>
      <c r="X826" s="69">
        <f t="shared" si="17"/>
        <v>1056</v>
      </c>
      <c r="Y826" s="69">
        <f t="shared" si="18"/>
        <v>1064.8</v>
      </c>
      <c r="Z826" s="69">
        <f t="shared" si="19"/>
        <v>1073.6</v>
      </c>
      <c r="AA826" s="69">
        <f t="shared" si="20"/>
        <v>1082.4</v>
      </c>
      <c r="AB826" s="69">
        <f t="shared" si="21"/>
        <v>1091.2</v>
      </c>
      <c r="AC826" s="69">
        <f t="shared" si="22"/>
        <v>1100</v>
      </c>
      <c r="AD826" s="69">
        <f t="shared" si="23"/>
        <v>1108.8</v>
      </c>
      <c r="AE826" s="69">
        <f t="shared" si="24"/>
        <v>1117.6</v>
      </c>
      <c r="AF826" s="69">
        <f t="shared" si="25"/>
        <v>1126.4</v>
      </c>
      <c r="AG826" s="69">
        <f t="shared" si="26"/>
        <v>1135.2</v>
      </c>
      <c r="AH826" s="69">
        <f t="shared" si="27"/>
        <v>1144</v>
      </c>
    </row>
    <row r="827">
      <c r="B827" s="116" t="s">
        <v>1561</v>
      </c>
      <c r="C827" s="116" t="s">
        <v>1562</v>
      </c>
      <c r="D827" s="32">
        <v>880.0</v>
      </c>
      <c r="E827" s="62">
        <f t="shared" si="28"/>
        <v>888.8</v>
      </c>
      <c r="F827" s="68">
        <f t="shared" si="1"/>
        <v>897.6</v>
      </c>
      <c r="G827" s="68">
        <f t="shared" si="2"/>
        <v>906.4</v>
      </c>
      <c r="H827" s="69">
        <f t="shared" si="3"/>
        <v>915.2</v>
      </c>
      <c r="I827" s="69">
        <f t="shared" si="4"/>
        <v>924</v>
      </c>
      <c r="J827" s="69">
        <f t="shared" si="5"/>
        <v>932.8</v>
      </c>
      <c r="K827" s="69">
        <f t="shared" si="6"/>
        <v>941.6</v>
      </c>
      <c r="L827" s="69">
        <f t="array" ref="L827">D827*1.08</f>
        <v>950.4</v>
      </c>
      <c r="M827" s="69">
        <f t="shared" si="7"/>
        <v>959.2</v>
      </c>
      <c r="N827" s="69">
        <f t="array" ref="N827">D827*1.1</f>
        <v>968</v>
      </c>
      <c r="O827" s="69">
        <f t="shared" si="8"/>
        <v>976.8</v>
      </c>
      <c r="P827" s="69">
        <f t="shared" si="9"/>
        <v>985.6</v>
      </c>
      <c r="Q827" s="69">
        <f t="shared" si="10"/>
        <v>994.4</v>
      </c>
      <c r="R827" s="69">
        <f t="shared" si="11"/>
        <v>1003.2</v>
      </c>
      <c r="S827" s="69">
        <f t="shared" si="12"/>
        <v>1012</v>
      </c>
      <c r="T827" s="69">
        <f t="shared" si="13"/>
        <v>1020.8</v>
      </c>
      <c r="U827" s="69">
        <f t="shared" si="14"/>
        <v>1029.6</v>
      </c>
      <c r="V827" s="69">
        <f t="shared" si="15"/>
        <v>1038.4</v>
      </c>
      <c r="W827" s="69">
        <f t="shared" si="16"/>
        <v>1047.2</v>
      </c>
      <c r="X827" s="69">
        <f t="shared" si="17"/>
        <v>1056</v>
      </c>
      <c r="Y827" s="69">
        <f t="shared" si="18"/>
        <v>1064.8</v>
      </c>
      <c r="Z827" s="69">
        <f t="shared" si="19"/>
        <v>1073.6</v>
      </c>
      <c r="AA827" s="69">
        <f t="shared" si="20"/>
        <v>1082.4</v>
      </c>
      <c r="AB827" s="69">
        <f t="shared" si="21"/>
        <v>1091.2</v>
      </c>
      <c r="AC827" s="69">
        <f t="shared" si="22"/>
        <v>1100</v>
      </c>
      <c r="AD827" s="69">
        <f t="shared" si="23"/>
        <v>1108.8</v>
      </c>
      <c r="AE827" s="69">
        <f t="shared" si="24"/>
        <v>1117.6</v>
      </c>
      <c r="AF827" s="69">
        <f t="shared" si="25"/>
        <v>1126.4</v>
      </c>
      <c r="AG827" s="69">
        <f t="shared" si="26"/>
        <v>1135.2</v>
      </c>
      <c r="AH827" s="69">
        <f t="shared" si="27"/>
        <v>1144</v>
      </c>
    </row>
    <row r="828">
      <c r="B828" s="116" t="s">
        <v>1563</v>
      </c>
      <c r="C828" s="116" t="s">
        <v>1564</v>
      </c>
      <c r="D828" s="32">
        <v>880.0</v>
      </c>
      <c r="E828" s="62">
        <f t="shared" si="28"/>
        <v>888.8</v>
      </c>
      <c r="F828" s="68">
        <f t="shared" si="1"/>
        <v>897.6</v>
      </c>
      <c r="G828" s="68">
        <f t="shared" si="2"/>
        <v>906.4</v>
      </c>
      <c r="H828" s="69">
        <f t="shared" si="3"/>
        <v>915.2</v>
      </c>
      <c r="I828" s="69">
        <f t="shared" si="4"/>
        <v>924</v>
      </c>
      <c r="J828" s="69">
        <f t="shared" si="5"/>
        <v>932.8</v>
      </c>
      <c r="K828" s="69">
        <f t="shared" si="6"/>
        <v>941.6</v>
      </c>
      <c r="L828" s="69">
        <f t="array" ref="L828">D828*1.08</f>
        <v>950.4</v>
      </c>
      <c r="M828" s="69">
        <f t="shared" si="7"/>
        <v>959.2</v>
      </c>
      <c r="N828" s="69">
        <f t="array" ref="N828">D828*1.1</f>
        <v>968</v>
      </c>
      <c r="O828" s="69">
        <f t="shared" si="8"/>
        <v>976.8</v>
      </c>
      <c r="P828" s="69">
        <f t="shared" si="9"/>
        <v>985.6</v>
      </c>
      <c r="Q828" s="69">
        <f t="shared" si="10"/>
        <v>994.4</v>
      </c>
      <c r="R828" s="69">
        <f t="shared" si="11"/>
        <v>1003.2</v>
      </c>
      <c r="S828" s="69">
        <f t="shared" si="12"/>
        <v>1012</v>
      </c>
      <c r="T828" s="69">
        <f t="shared" si="13"/>
        <v>1020.8</v>
      </c>
      <c r="U828" s="69">
        <f t="shared" si="14"/>
        <v>1029.6</v>
      </c>
      <c r="V828" s="69">
        <f t="shared" si="15"/>
        <v>1038.4</v>
      </c>
      <c r="W828" s="69">
        <f t="shared" si="16"/>
        <v>1047.2</v>
      </c>
      <c r="X828" s="69">
        <f t="shared" si="17"/>
        <v>1056</v>
      </c>
      <c r="Y828" s="69">
        <f t="shared" si="18"/>
        <v>1064.8</v>
      </c>
      <c r="Z828" s="69">
        <f t="shared" si="19"/>
        <v>1073.6</v>
      </c>
      <c r="AA828" s="69">
        <f t="shared" si="20"/>
        <v>1082.4</v>
      </c>
      <c r="AB828" s="69">
        <f t="shared" si="21"/>
        <v>1091.2</v>
      </c>
      <c r="AC828" s="69">
        <f t="shared" si="22"/>
        <v>1100</v>
      </c>
      <c r="AD828" s="69">
        <f t="shared" si="23"/>
        <v>1108.8</v>
      </c>
      <c r="AE828" s="69">
        <f t="shared" si="24"/>
        <v>1117.6</v>
      </c>
      <c r="AF828" s="69">
        <f t="shared" si="25"/>
        <v>1126.4</v>
      </c>
      <c r="AG828" s="69">
        <f t="shared" si="26"/>
        <v>1135.2</v>
      </c>
      <c r="AH828" s="69">
        <f t="shared" si="27"/>
        <v>1144</v>
      </c>
    </row>
    <row r="829">
      <c r="B829" s="116" t="s">
        <v>1565</v>
      </c>
      <c r="C829" s="116" t="s">
        <v>1566</v>
      </c>
      <c r="D829" s="32">
        <v>880.0</v>
      </c>
      <c r="E829" s="62">
        <f t="shared" si="28"/>
        <v>888.8</v>
      </c>
      <c r="F829" s="68">
        <f t="shared" si="1"/>
        <v>897.6</v>
      </c>
      <c r="G829" s="68">
        <f t="shared" si="2"/>
        <v>906.4</v>
      </c>
      <c r="H829" s="69">
        <f t="shared" si="3"/>
        <v>915.2</v>
      </c>
      <c r="I829" s="69">
        <f t="shared" si="4"/>
        <v>924</v>
      </c>
      <c r="J829" s="69">
        <f t="shared" si="5"/>
        <v>932.8</v>
      </c>
      <c r="K829" s="69">
        <f t="shared" si="6"/>
        <v>941.6</v>
      </c>
      <c r="L829" s="69">
        <f t="array" ref="L829">D829*1.08</f>
        <v>950.4</v>
      </c>
      <c r="M829" s="69">
        <f t="shared" si="7"/>
        <v>959.2</v>
      </c>
      <c r="N829" s="69">
        <f t="array" ref="N829">D829*1.1</f>
        <v>968</v>
      </c>
      <c r="O829" s="69">
        <f t="shared" si="8"/>
        <v>976.8</v>
      </c>
      <c r="P829" s="69">
        <f t="shared" si="9"/>
        <v>985.6</v>
      </c>
      <c r="Q829" s="69">
        <f t="shared" si="10"/>
        <v>994.4</v>
      </c>
      <c r="R829" s="69">
        <f t="shared" si="11"/>
        <v>1003.2</v>
      </c>
      <c r="S829" s="69">
        <f t="shared" si="12"/>
        <v>1012</v>
      </c>
      <c r="T829" s="69">
        <f t="shared" si="13"/>
        <v>1020.8</v>
      </c>
      <c r="U829" s="69">
        <f t="shared" si="14"/>
        <v>1029.6</v>
      </c>
      <c r="V829" s="69">
        <f t="shared" si="15"/>
        <v>1038.4</v>
      </c>
      <c r="W829" s="69">
        <f t="shared" si="16"/>
        <v>1047.2</v>
      </c>
      <c r="X829" s="69">
        <f t="shared" si="17"/>
        <v>1056</v>
      </c>
      <c r="Y829" s="69">
        <f t="shared" si="18"/>
        <v>1064.8</v>
      </c>
      <c r="Z829" s="69">
        <f t="shared" si="19"/>
        <v>1073.6</v>
      </c>
      <c r="AA829" s="69">
        <f t="shared" si="20"/>
        <v>1082.4</v>
      </c>
      <c r="AB829" s="69">
        <f t="shared" si="21"/>
        <v>1091.2</v>
      </c>
      <c r="AC829" s="69">
        <f t="shared" si="22"/>
        <v>1100</v>
      </c>
      <c r="AD829" s="69">
        <f t="shared" si="23"/>
        <v>1108.8</v>
      </c>
      <c r="AE829" s="69">
        <f t="shared" si="24"/>
        <v>1117.6</v>
      </c>
      <c r="AF829" s="69">
        <f t="shared" si="25"/>
        <v>1126.4</v>
      </c>
      <c r="AG829" s="69">
        <f t="shared" si="26"/>
        <v>1135.2</v>
      </c>
      <c r="AH829" s="69">
        <f t="shared" si="27"/>
        <v>1144</v>
      </c>
    </row>
    <row r="830">
      <c r="B830" s="116" t="s">
        <v>1567</v>
      </c>
      <c r="C830" s="116" t="s">
        <v>1568</v>
      </c>
      <c r="D830" s="32">
        <v>880.0</v>
      </c>
      <c r="E830" s="62">
        <f t="shared" si="28"/>
        <v>888.8</v>
      </c>
      <c r="F830" s="68">
        <f t="shared" si="1"/>
        <v>897.6</v>
      </c>
      <c r="G830" s="68">
        <f t="shared" si="2"/>
        <v>906.4</v>
      </c>
      <c r="H830" s="69">
        <f t="shared" si="3"/>
        <v>915.2</v>
      </c>
      <c r="I830" s="69">
        <f t="shared" si="4"/>
        <v>924</v>
      </c>
      <c r="J830" s="69">
        <f t="shared" si="5"/>
        <v>932.8</v>
      </c>
      <c r="K830" s="69">
        <f t="shared" si="6"/>
        <v>941.6</v>
      </c>
      <c r="L830" s="69">
        <f t="array" ref="L830">D830*1.08</f>
        <v>950.4</v>
      </c>
      <c r="M830" s="69">
        <f t="shared" si="7"/>
        <v>959.2</v>
      </c>
      <c r="N830" s="69">
        <f t="array" ref="N830">D830*1.1</f>
        <v>968</v>
      </c>
      <c r="O830" s="69">
        <f t="shared" si="8"/>
        <v>976.8</v>
      </c>
      <c r="P830" s="69">
        <f t="shared" si="9"/>
        <v>985.6</v>
      </c>
      <c r="Q830" s="69">
        <f t="shared" si="10"/>
        <v>994.4</v>
      </c>
      <c r="R830" s="69">
        <f t="shared" si="11"/>
        <v>1003.2</v>
      </c>
      <c r="S830" s="69">
        <f t="shared" si="12"/>
        <v>1012</v>
      </c>
      <c r="T830" s="69">
        <f t="shared" si="13"/>
        <v>1020.8</v>
      </c>
      <c r="U830" s="69">
        <f t="shared" si="14"/>
        <v>1029.6</v>
      </c>
      <c r="V830" s="69">
        <f t="shared" si="15"/>
        <v>1038.4</v>
      </c>
      <c r="W830" s="69">
        <f t="shared" si="16"/>
        <v>1047.2</v>
      </c>
      <c r="X830" s="69">
        <f t="shared" si="17"/>
        <v>1056</v>
      </c>
      <c r="Y830" s="69">
        <f t="shared" si="18"/>
        <v>1064.8</v>
      </c>
      <c r="Z830" s="69">
        <f t="shared" si="19"/>
        <v>1073.6</v>
      </c>
      <c r="AA830" s="69">
        <f t="shared" si="20"/>
        <v>1082.4</v>
      </c>
      <c r="AB830" s="69">
        <f t="shared" si="21"/>
        <v>1091.2</v>
      </c>
      <c r="AC830" s="69">
        <f t="shared" si="22"/>
        <v>1100</v>
      </c>
      <c r="AD830" s="69">
        <f t="shared" si="23"/>
        <v>1108.8</v>
      </c>
      <c r="AE830" s="69">
        <f t="shared" si="24"/>
        <v>1117.6</v>
      </c>
      <c r="AF830" s="69">
        <f t="shared" si="25"/>
        <v>1126.4</v>
      </c>
      <c r="AG830" s="69">
        <f t="shared" si="26"/>
        <v>1135.2</v>
      </c>
      <c r="AH830" s="69">
        <f t="shared" si="27"/>
        <v>1144</v>
      </c>
    </row>
    <row r="831">
      <c r="B831" s="116" t="s">
        <v>1569</v>
      </c>
      <c r="C831" s="116" t="s">
        <v>1570</v>
      </c>
      <c r="D831" s="32">
        <v>880.0</v>
      </c>
      <c r="E831" s="62">
        <f t="shared" si="28"/>
        <v>888.8</v>
      </c>
      <c r="F831" s="68">
        <f t="shared" si="1"/>
        <v>897.6</v>
      </c>
      <c r="G831" s="68">
        <f t="shared" si="2"/>
        <v>906.4</v>
      </c>
      <c r="H831" s="69">
        <f t="shared" si="3"/>
        <v>915.2</v>
      </c>
      <c r="I831" s="69">
        <f t="shared" si="4"/>
        <v>924</v>
      </c>
      <c r="J831" s="69">
        <f t="shared" si="5"/>
        <v>932.8</v>
      </c>
      <c r="K831" s="69">
        <f t="shared" si="6"/>
        <v>941.6</v>
      </c>
      <c r="L831" s="69">
        <f t="array" ref="L831">D831*1.08</f>
        <v>950.4</v>
      </c>
      <c r="M831" s="69">
        <f t="shared" si="7"/>
        <v>959.2</v>
      </c>
      <c r="N831" s="69">
        <f t="array" ref="N831">D831*1.1</f>
        <v>968</v>
      </c>
      <c r="O831" s="69">
        <f t="shared" si="8"/>
        <v>976.8</v>
      </c>
      <c r="P831" s="69">
        <f t="shared" si="9"/>
        <v>985.6</v>
      </c>
      <c r="Q831" s="69">
        <f t="shared" si="10"/>
        <v>994.4</v>
      </c>
      <c r="R831" s="69">
        <f t="shared" si="11"/>
        <v>1003.2</v>
      </c>
      <c r="S831" s="69">
        <f t="shared" si="12"/>
        <v>1012</v>
      </c>
      <c r="T831" s="69">
        <f t="shared" si="13"/>
        <v>1020.8</v>
      </c>
      <c r="U831" s="69">
        <f t="shared" si="14"/>
        <v>1029.6</v>
      </c>
      <c r="V831" s="69">
        <f t="shared" si="15"/>
        <v>1038.4</v>
      </c>
      <c r="W831" s="69">
        <f t="shared" si="16"/>
        <v>1047.2</v>
      </c>
      <c r="X831" s="69">
        <f t="shared" si="17"/>
        <v>1056</v>
      </c>
      <c r="Y831" s="69">
        <f t="shared" si="18"/>
        <v>1064.8</v>
      </c>
      <c r="Z831" s="69">
        <f t="shared" si="19"/>
        <v>1073.6</v>
      </c>
      <c r="AA831" s="69">
        <f t="shared" si="20"/>
        <v>1082.4</v>
      </c>
      <c r="AB831" s="69">
        <f t="shared" si="21"/>
        <v>1091.2</v>
      </c>
      <c r="AC831" s="69">
        <f t="shared" si="22"/>
        <v>1100</v>
      </c>
      <c r="AD831" s="69">
        <f t="shared" si="23"/>
        <v>1108.8</v>
      </c>
      <c r="AE831" s="69">
        <f t="shared" si="24"/>
        <v>1117.6</v>
      </c>
      <c r="AF831" s="69">
        <f t="shared" si="25"/>
        <v>1126.4</v>
      </c>
      <c r="AG831" s="69">
        <f t="shared" si="26"/>
        <v>1135.2</v>
      </c>
      <c r="AH831" s="69">
        <f t="shared" si="27"/>
        <v>1144</v>
      </c>
    </row>
    <row r="832">
      <c r="B832" s="116" t="s">
        <v>1571</v>
      </c>
      <c r="C832" s="116" t="s">
        <v>1572</v>
      </c>
      <c r="D832" s="32">
        <v>940.0</v>
      </c>
      <c r="E832" s="62">
        <f t="shared" si="28"/>
        <v>949.4</v>
      </c>
      <c r="F832" s="68">
        <f t="shared" si="1"/>
        <v>958.8</v>
      </c>
      <c r="G832" s="68">
        <f t="shared" si="2"/>
        <v>968.2</v>
      </c>
      <c r="H832" s="69">
        <f t="shared" si="3"/>
        <v>977.6</v>
      </c>
      <c r="I832" s="69">
        <f t="shared" si="4"/>
        <v>987</v>
      </c>
      <c r="J832" s="69">
        <f t="shared" si="5"/>
        <v>996.4</v>
      </c>
      <c r="K832" s="69">
        <f t="shared" si="6"/>
        <v>1005.8</v>
      </c>
      <c r="L832" s="69">
        <f t="array" ref="L832">D832*1.08</f>
        <v>1015.2</v>
      </c>
      <c r="M832" s="69">
        <f t="shared" si="7"/>
        <v>1024.6</v>
      </c>
      <c r="N832" s="69">
        <f t="array" ref="N832">D832*1.1</f>
        <v>1034</v>
      </c>
      <c r="O832" s="69">
        <f t="shared" si="8"/>
        <v>1043.4</v>
      </c>
      <c r="P832" s="69">
        <f t="shared" si="9"/>
        <v>1052.8</v>
      </c>
      <c r="Q832" s="69">
        <f t="shared" si="10"/>
        <v>1062.2</v>
      </c>
      <c r="R832" s="69">
        <f t="shared" si="11"/>
        <v>1071.6</v>
      </c>
      <c r="S832" s="69">
        <f t="shared" si="12"/>
        <v>1081</v>
      </c>
      <c r="T832" s="69">
        <f t="shared" si="13"/>
        <v>1090.4</v>
      </c>
      <c r="U832" s="69">
        <f t="shared" si="14"/>
        <v>1099.8</v>
      </c>
      <c r="V832" s="69">
        <f t="shared" si="15"/>
        <v>1109.2</v>
      </c>
      <c r="W832" s="69">
        <f t="shared" si="16"/>
        <v>1118.6</v>
      </c>
      <c r="X832" s="69">
        <f t="shared" si="17"/>
        <v>1128</v>
      </c>
      <c r="Y832" s="69">
        <f t="shared" si="18"/>
        <v>1137.4</v>
      </c>
      <c r="Z832" s="69">
        <f t="shared" si="19"/>
        <v>1146.8</v>
      </c>
      <c r="AA832" s="69">
        <f t="shared" si="20"/>
        <v>1156.2</v>
      </c>
      <c r="AB832" s="69">
        <f t="shared" si="21"/>
        <v>1165.6</v>
      </c>
      <c r="AC832" s="69">
        <f t="shared" si="22"/>
        <v>1175</v>
      </c>
      <c r="AD832" s="69">
        <f t="shared" si="23"/>
        <v>1184.4</v>
      </c>
      <c r="AE832" s="69">
        <f t="shared" si="24"/>
        <v>1193.8</v>
      </c>
      <c r="AF832" s="69">
        <f t="shared" si="25"/>
        <v>1203.2</v>
      </c>
      <c r="AG832" s="69">
        <f t="shared" si="26"/>
        <v>1212.6</v>
      </c>
      <c r="AH832" s="69">
        <f t="shared" si="27"/>
        <v>1222</v>
      </c>
    </row>
    <row r="833">
      <c r="B833" s="116" t="s">
        <v>1573</v>
      </c>
      <c r="C833" s="116" t="s">
        <v>1574</v>
      </c>
      <c r="D833" s="32">
        <v>720.0</v>
      </c>
      <c r="E833" s="62">
        <f t="shared" si="28"/>
        <v>727.2</v>
      </c>
      <c r="F833" s="68">
        <f t="shared" si="1"/>
        <v>734.4</v>
      </c>
      <c r="G833" s="68">
        <f t="shared" si="2"/>
        <v>741.6</v>
      </c>
      <c r="H833" s="69">
        <f t="shared" si="3"/>
        <v>748.8</v>
      </c>
      <c r="I833" s="69">
        <f t="shared" si="4"/>
        <v>756</v>
      </c>
      <c r="J833" s="69">
        <f t="shared" si="5"/>
        <v>763.2</v>
      </c>
      <c r="K833" s="69">
        <f t="shared" si="6"/>
        <v>770.4</v>
      </c>
      <c r="L833" s="69">
        <f t="array" ref="L833">D833*1.08</f>
        <v>777.6</v>
      </c>
      <c r="M833" s="69">
        <f t="shared" si="7"/>
        <v>784.8</v>
      </c>
      <c r="N833" s="69">
        <f t="array" ref="N833">D833*1.1</f>
        <v>792</v>
      </c>
      <c r="O833" s="69">
        <f t="shared" si="8"/>
        <v>799.2</v>
      </c>
      <c r="P833" s="69">
        <f t="shared" si="9"/>
        <v>806.4</v>
      </c>
      <c r="Q833" s="69">
        <f t="shared" si="10"/>
        <v>813.6</v>
      </c>
      <c r="R833" s="69">
        <f t="shared" si="11"/>
        <v>820.8</v>
      </c>
      <c r="S833" s="69">
        <f t="shared" si="12"/>
        <v>828</v>
      </c>
      <c r="T833" s="69">
        <f t="shared" si="13"/>
        <v>835.2</v>
      </c>
      <c r="U833" s="69">
        <f t="shared" si="14"/>
        <v>842.4</v>
      </c>
      <c r="V833" s="69">
        <f t="shared" si="15"/>
        <v>849.6</v>
      </c>
      <c r="W833" s="69">
        <f t="shared" si="16"/>
        <v>856.8</v>
      </c>
      <c r="X833" s="69">
        <f t="shared" si="17"/>
        <v>864</v>
      </c>
      <c r="Y833" s="69">
        <f t="shared" si="18"/>
        <v>871.2</v>
      </c>
      <c r="Z833" s="69">
        <f t="shared" si="19"/>
        <v>878.4</v>
      </c>
      <c r="AA833" s="69">
        <f t="shared" si="20"/>
        <v>885.6</v>
      </c>
      <c r="AB833" s="69">
        <f t="shared" si="21"/>
        <v>892.8</v>
      </c>
      <c r="AC833" s="69">
        <f t="shared" si="22"/>
        <v>900</v>
      </c>
      <c r="AD833" s="69">
        <f t="shared" si="23"/>
        <v>907.2</v>
      </c>
      <c r="AE833" s="69">
        <f t="shared" si="24"/>
        <v>914.4</v>
      </c>
      <c r="AF833" s="69">
        <f t="shared" si="25"/>
        <v>921.6</v>
      </c>
      <c r="AG833" s="69">
        <f t="shared" si="26"/>
        <v>928.8</v>
      </c>
      <c r="AH833" s="69">
        <f t="shared" si="27"/>
        <v>936</v>
      </c>
    </row>
    <row r="834">
      <c r="B834" s="116" t="s">
        <v>1575</v>
      </c>
      <c r="C834" s="116" t="s">
        <v>1576</v>
      </c>
      <c r="D834" s="32">
        <v>720.0</v>
      </c>
      <c r="E834" s="62">
        <f t="shared" si="28"/>
        <v>727.2</v>
      </c>
      <c r="F834" s="68">
        <f t="shared" si="1"/>
        <v>734.4</v>
      </c>
      <c r="G834" s="68">
        <f t="shared" si="2"/>
        <v>741.6</v>
      </c>
      <c r="H834" s="69">
        <f t="shared" si="3"/>
        <v>748.8</v>
      </c>
      <c r="I834" s="69">
        <f t="shared" si="4"/>
        <v>756</v>
      </c>
      <c r="J834" s="69">
        <f t="shared" si="5"/>
        <v>763.2</v>
      </c>
      <c r="K834" s="69">
        <f t="shared" si="6"/>
        <v>770.4</v>
      </c>
      <c r="L834" s="69">
        <f t="array" ref="L834">D834*1.08</f>
        <v>777.6</v>
      </c>
      <c r="M834" s="69">
        <f t="shared" si="7"/>
        <v>784.8</v>
      </c>
      <c r="N834" s="69">
        <f t="array" ref="N834">D834*1.1</f>
        <v>792</v>
      </c>
      <c r="O834" s="69">
        <f t="shared" si="8"/>
        <v>799.2</v>
      </c>
      <c r="P834" s="69">
        <f t="shared" si="9"/>
        <v>806.4</v>
      </c>
      <c r="Q834" s="69">
        <f t="shared" si="10"/>
        <v>813.6</v>
      </c>
      <c r="R834" s="69">
        <f t="shared" si="11"/>
        <v>820.8</v>
      </c>
      <c r="S834" s="69">
        <f t="shared" si="12"/>
        <v>828</v>
      </c>
      <c r="T834" s="69">
        <f t="shared" si="13"/>
        <v>835.2</v>
      </c>
      <c r="U834" s="69">
        <f t="shared" si="14"/>
        <v>842.4</v>
      </c>
      <c r="V834" s="69">
        <f t="shared" si="15"/>
        <v>849.6</v>
      </c>
      <c r="W834" s="69">
        <f t="shared" si="16"/>
        <v>856.8</v>
      </c>
      <c r="X834" s="69">
        <f t="shared" si="17"/>
        <v>864</v>
      </c>
      <c r="Y834" s="69">
        <f t="shared" si="18"/>
        <v>871.2</v>
      </c>
      <c r="Z834" s="69">
        <f t="shared" si="19"/>
        <v>878.4</v>
      </c>
      <c r="AA834" s="69">
        <f t="shared" si="20"/>
        <v>885.6</v>
      </c>
      <c r="AB834" s="69">
        <f t="shared" si="21"/>
        <v>892.8</v>
      </c>
      <c r="AC834" s="69">
        <f t="shared" si="22"/>
        <v>900</v>
      </c>
      <c r="AD834" s="69">
        <f t="shared" si="23"/>
        <v>907.2</v>
      </c>
      <c r="AE834" s="69">
        <f t="shared" si="24"/>
        <v>914.4</v>
      </c>
      <c r="AF834" s="69">
        <f t="shared" si="25"/>
        <v>921.6</v>
      </c>
      <c r="AG834" s="69">
        <f t="shared" si="26"/>
        <v>928.8</v>
      </c>
      <c r="AH834" s="69">
        <f t="shared" si="27"/>
        <v>936</v>
      </c>
    </row>
    <row r="835">
      <c r="B835" s="116"/>
      <c r="C835" s="116" t="s">
        <v>1577</v>
      </c>
      <c r="D835" s="32">
        <v>0.0</v>
      </c>
      <c r="E835" s="62">
        <f t="shared" si="28"/>
        <v>0</v>
      </c>
      <c r="F835" s="68">
        <f t="shared" si="1"/>
        <v>0</v>
      </c>
      <c r="G835" s="68">
        <f t="shared" si="2"/>
        <v>0</v>
      </c>
      <c r="H835" s="69">
        <f t="shared" si="3"/>
        <v>0</v>
      </c>
      <c r="I835" s="69">
        <f t="shared" si="4"/>
        <v>0</v>
      </c>
      <c r="J835" s="69">
        <f t="shared" si="5"/>
        <v>0</v>
      </c>
      <c r="K835" s="69">
        <f t="shared" si="6"/>
        <v>0</v>
      </c>
      <c r="L835" s="69">
        <f t="array" ref="L835">D835*1.08</f>
        <v>0</v>
      </c>
      <c r="M835" s="69">
        <f t="shared" si="7"/>
        <v>0</v>
      </c>
      <c r="N835" s="69">
        <f t="array" ref="N835">D835*1.1</f>
        <v>0</v>
      </c>
      <c r="O835" s="69">
        <f t="shared" si="8"/>
        <v>0</v>
      </c>
      <c r="P835" s="69">
        <f t="shared" si="9"/>
        <v>0</v>
      </c>
      <c r="Q835" s="69">
        <f t="shared" si="10"/>
        <v>0</v>
      </c>
      <c r="R835" s="69">
        <f t="shared" si="11"/>
        <v>0</v>
      </c>
      <c r="S835" s="69">
        <f t="shared" si="12"/>
        <v>0</v>
      </c>
      <c r="T835" s="69">
        <f t="shared" si="13"/>
        <v>0</v>
      </c>
      <c r="U835" s="69">
        <f t="shared" si="14"/>
        <v>0</v>
      </c>
      <c r="V835" s="69">
        <f t="shared" si="15"/>
        <v>0</v>
      </c>
      <c r="W835" s="69">
        <f t="shared" si="16"/>
        <v>0</v>
      </c>
      <c r="X835" s="69">
        <f t="shared" si="17"/>
        <v>0</v>
      </c>
      <c r="Y835" s="69">
        <f t="shared" si="18"/>
        <v>0</v>
      </c>
      <c r="Z835" s="69">
        <f t="shared" si="19"/>
        <v>0</v>
      </c>
      <c r="AA835" s="69">
        <f t="shared" si="20"/>
        <v>0</v>
      </c>
      <c r="AB835" s="69">
        <f t="shared" si="21"/>
        <v>0</v>
      </c>
      <c r="AC835" s="69">
        <f t="shared" si="22"/>
        <v>0</v>
      </c>
      <c r="AD835" s="69">
        <f t="shared" si="23"/>
        <v>0</v>
      </c>
      <c r="AE835" s="69">
        <f t="shared" si="24"/>
        <v>0</v>
      </c>
      <c r="AF835" s="69">
        <f t="shared" si="25"/>
        <v>0</v>
      </c>
      <c r="AG835" s="69">
        <f t="shared" si="26"/>
        <v>0</v>
      </c>
      <c r="AH835" s="69">
        <f t="shared" si="27"/>
        <v>0</v>
      </c>
    </row>
    <row r="836">
      <c r="B836" s="116" t="s">
        <v>1578</v>
      </c>
      <c r="C836" s="116" t="s">
        <v>1579</v>
      </c>
      <c r="D836" s="32">
        <v>180.0</v>
      </c>
      <c r="E836" s="62">
        <f t="shared" si="28"/>
        <v>181.8</v>
      </c>
      <c r="F836" s="68">
        <f t="shared" si="1"/>
        <v>183.6</v>
      </c>
      <c r="G836" s="68">
        <f t="shared" si="2"/>
        <v>185.4</v>
      </c>
      <c r="H836" s="69">
        <f t="shared" si="3"/>
        <v>187.2</v>
      </c>
      <c r="I836" s="69">
        <f t="shared" si="4"/>
        <v>189</v>
      </c>
      <c r="J836" s="69">
        <f t="shared" si="5"/>
        <v>190.8</v>
      </c>
      <c r="K836" s="69">
        <f t="shared" si="6"/>
        <v>192.6</v>
      </c>
      <c r="L836" s="69">
        <f t="array" ref="L836">D836*1.08</f>
        <v>194.4</v>
      </c>
      <c r="M836" s="69">
        <f t="shared" si="7"/>
        <v>196.2</v>
      </c>
      <c r="N836" s="69">
        <f t="array" ref="N836">D836*1.1</f>
        <v>198</v>
      </c>
      <c r="O836" s="69">
        <f t="shared" si="8"/>
        <v>199.8</v>
      </c>
      <c r="P836" s="69">
        <f t="shared" si="9"/>
        <v>201.6</v>
      </c>
      <c r="Q836" s="69">
        <f t="shared" si="10"/>
        <v>203.4</v>
      </c>
      <c r="R836" s="69">
        <f t="shared" si="11"/>
        <v>205.2</v>
      </c>
      <c r="S836" s="69">
        <f t="shared" si="12"/>
        <v>207</v>
      </c>
      <c r="T836" s="69">
        <f t="shared" si="13"/>
        <v>208.8</v>
      </c>
      <c r="U836" s="69">
        <f t="shared" si="14"/>
        <v>210.6</v>
      </c>
      <c r="V836" s="69">
        <f t="shared" si="15"/>
        <v>212.4</v>
      </c>
      <c r="W836" s="69">
        <f t="shared" si="16"/>
        <v>214.2</v>
      </c>
      <c r="X836" s="69">
        <f t="shared" si="17"/>
        <v>216</v>
      </c>
      <c r="Y836" s="69">
        <f t="shared" si="18"/>
        <v>217.8</v>
      </c>
      <c r="Z836" s="69">
        <f t="shared" si="19"/>
        <v>219.6</v>
      </c>
      <c r="AA836" s="69">
        <f t="shared" si="20"/>
        <v>221.4</v>
      </c>
      <c r="AB836" s="69">
        <f t="shared" si="21"/>
        <v>223.2</v>
      </c>
      <c r="AC836" s="69">
        <f t="shared" si="22"/>
        <v>225</v>
      </c>
      <c r="AD836" s="69">
        <f t="shared" si="23"/>
        <v>226.8</v>
      </c>
      <c r="AE836" s="69">
        <f t="shared" si="24"/>
        <v>228.6</v>
      </c>
      <c r="AF836" s="69">
        <f t="shared" si="25"/>
        <v>230.4</v>
      </c>
      <c r="AG836" s="69">
        <f t="shared" si="26"/>
        <v>232.2</v>
      </c>
      <c r="AH836" s="69">
        <f t="shared" si="27"/>
        <v>234</v>
      </c>
    </row>
    <row r="837">
      <c r="B837" s="116" t="s">
        <v>1580</v>
      </c>
      <c r="C837" s="116" t="s">
        <v>1581</v>
      </c>
      <c r="D837" s="32">
        <v>180.0</v>
      </c>
      <c r="E837" s="62">
        <f t="shared" si="28"/>
        <v>181.8</v>
      </c>
      <c r="F837" s="68">
        <f t="shared" si="1"/>
        <v>183.6</v>
      </c>
      <c r="G837" s="68">
        <f t="shared" si="2"/>
        <v>185.4</v>
      </c>
      <c r="H837" s="69">
        <f t="shared" si="3"/>
        <v>187.2</v>
      </c>
      <c r="I837" s="69">
        <f t="shared" si="4"/>
        <v>189</v>
      </c>
      <c r="J837" s="69">
        <f t="shared" si="5"/>
        <v>190.8</v>
      </c>
      <c r="K837" s="69">
        <f t="shared" si="6"/>
        <v>192.6</v>
      </c>
      <c r="L837" s="69">
        <f t="array" ref="L837">D837*1.08</f>
        <v>194.4</v>
      </c>
      <c r="M837" s="69">
        <f t="shared" si="7"/>
        <v>196.2</v>
      </c>
      <c r="N837" s="69">
        <f t="array" ref="N837">D837*1.1</f>
        <v>198</v>
      </c>
      <c r="O837" s="69">
        <f t="shared" si="8"/>
        <v>199.8</v>
      </c>
      <c r="P837" s="69">
        <f t="shared" si="9"/>
        <v>201.6</v>
      </c>
      <c r="Q837" s="69">
        <f t="shared" si="10"/>
        <v>203.4</v>
      </c>
      <c r="R837" s="69">
        <f t="shared" si="11"/>
        <v>205.2</v>
      </c>
      <c r="S837" s="69">
        <f t="shared" si="12"/>
        <v>207</v>
      </c>
      <c r="T837" s="69">
        <f t="shared" si="13"/>
        <v>208.8</v>
      </c>
      <c r="U837" s="69">
        <f t="shared" si="14"/>
        <v>210.6</v>
      </c>
      <c r="V837" s="69">
        <f t="shared" si="15"/>
        <v>212.4</v>
      </c>
      <c r="W837" s="69">
        <f t="shared" si="16"/>
        <v>214.2</v>
      </c>
      <c r="X837" s="69">
        <f t="shared" si="17"/>
        <v>216</v>
      </c>
      <c r="Y837" s="69">
        <f t="shared" si="18"/>
        <v>217.8</v>
      </c>
      <c r="Z837" s="69">
        <f t="shared" si="19"/>
        <v>219.6</v>
      </c>
      <c r="AA837" s="69">
        <f t="shared" si="20"/>
        <v>221.4</v>
      </c>
      <c r="AB837" s="69">
        <f t="shared" si="21"/>
        <v>223.2</v>
      </c>
      <c r="AC837" s="69">
        <f t="shared" si="22"/>
        <v>225</v>
      </c>
      <c r="AD837" s="69">
        <f t="shared" si="23"/>
        <v>226.8</v>
      </c>
      <c r="AE837" s="69">
        <f t="shared" si="24"/>
        <v>228.6</v>
      </c>
      <c r="AF837" s="69">
        <f t="shared" si="25"/>
        <v>230.4</v>
      </c>
      <c r="AG837" s="69">
        <f t="shared" si="26"/>
        <v>232.2</v>
      </c>
      <c r="AH837" s="69">
        <f t="shared" si="27"/>
        <v>234</v>
      </c>
    </row>
    <row r="838">
      <c r="B838" s="116" t="s">
        <v>1582</v>
      </c>
      <c r="C838" s="116" t="s">
        <v>1583</v>
      </c>
      <c r="D838" s="32">
        <v>180.0</v>
      </c>
      <c r="E838" s="62">
        <f t="shared" si="28"/>
        <v>181.8</v>
      </c>
      <c r="F838" s="68">
        <f t="shared" si="1"/>
        <v>183.6</v>
      </c>
      <c r="G838" s="68">
        <f t="shared" si="2"/>
        <v>185.4</v>
      </c>
      <c r="H838" s="69">
        <f t="shared" si="3"/>
        <v>187.2</v>
      </c>
      <c r="I838" s="69">
        <f t="shared" si="4"/>
        <v>189</v>
      </c>
      <c r="J838" s="69">
        <f t="shared" si="5"/>
        <v>190.8</v>
      </c>
      <c r="K838" s="69">
        <f t="shared" si="6"/>
        <v>192.6</v>
      </c>
      <c r="L838" s="69">
        <f t="array" ref="L838">D838*1.08</f>
        <v>194.4</v>
      </c>
      <c r="M838" s="69">
        <f t="shared" si="7"/>
        <v>196.2</v>
      </c>
      <c r="N838" s="69">
        <f t="array" ref="N838">D838*1.1</f>
        <v>198</v>
      </c>
      <c r="O838" s="69">
        <f t="shared" si="8"/>
        <v>199.8</v>
      </c>
      <c r="P838" s="69">
        <f t="shared" si="9"/>
        <v>201.6</v>
      </c>
      <c r="Q838" s="69">
        <f t="shared" si="10"/>
        <v>203.4</v>
      </c>
      <c r="R838" s="69">
        <f t="shared" si="11"/>
        <v>205.2</v>
      </c>
      <c r="S838" s="69">
        <f t="shared" si="12"/>
        <v>207</v>
      </c>
      <c r="T838" s="69">
        <f t="shared" si="13"/>
        <v>208.8</v>
      </c>
      <c r="U838" s="69">
        <f t="shared" si="14"/>
        <v>210.6</v>
      </c>
      <c r="V838" s="69">
        <f t="shared" si="15"/>
        <v>212.4</v>
      </c>
      <c r="W838" s="69">
        <f t="shared" si="16"/>
        <v>214.2</v>
      </c>
      <c r="X838" s="69">
        <f t="shared" si="17"/>
        <v>216</v>
      </c>
      <c r="Y838" s="69">
        <f t="shared" si="18"/>
        <v>217.8</v>
      </c>
      <c r="Z838" s="69">
        <f t="shared" si="19"/>
        <v>219.6</v>
      </c>
      <c r="AA838" s="69">
        <f t="shared" si="20"/>
        <v>221.4</v>
      </c>
      <c r="AB838" s="69">
        <f t="shared" si="21"/>
        <v>223.2</v>
      </c>
      <c r="AC838" s="69">
        <f t="shared" si="22"/>
        <v>225</v>
      </c>
      <c r="AD838" s="69">
        <f t="shared" si="23"/>
        <v>226.8</v>
      </c>
      <c r="AE838" s="69">
        <f t="shared" si="24"/>
        <v>228.6</v>
      </c>
      <c r="AF838" s="69">
        <f t="shared" si="25"/>
        <v>230.4</v>
      </c>
      <c r="AG838" s="69">
        <f t="shared" si="26"/>
        <v>232.2</v>
      </c>
      <c r="AH838" s="69">
        <f t="shared" si="27"/>
        <v>234</v>
      </c>
    </row>
    <row r="839">
      <c r="B839" s="116" t="s">
        <v>1584</v>
      </c>
      <c r="C839" s="116" t="s">
        <v>1585</v>
      </c>
      <c r="D839" s="32">
        <v>180.0</v>
      </c>
      <c r="E839" s="62">
        <f t="shared" si="28"/>
        <v>181.8</v>
      </c>
      <c r="F839" s="68">
        <f t="shared" si="1"/>
        <v>183.6</v>
      </c>
      <c r="G839" s="68">
        <f t="shared" si="2"/>
        <v>185.4</v>
      </c>
      <c r="H839" s="69">
        <f t="shared" si="3"/>
        <v>187.2</v>
      </c>
      <c r="I839" s="69">
        <f t="shared" si="4"/>
        <v>189</v>
      </c>
      <c r="J839" s="69">
        <f t="shared" si="5"/>
        <v>190.8</v>
      </c>
      <c r="K839" s="69">
        <f t="shared" si="6"/>
        <v>192.6</v>
      </c>
      <c r="L839" s="69">
        <f t="array" ref="L839">D839*1.08</f>
        <v>194.4</v>
      </c>
      <c r="M839" s="69">
        <f t="shared" si="7"/>
        <v>196.2</v>
      </c>
      <c r="N839" s="69">
        <f t="array" ref="N839">D839*1.1</f>
        <v>198</v>
      </c>
      <c r="O839" s="69">
        <f t="shared" si="8"/>
        <v>199.8</v>
      </c>
      <c r="P839" s="69">
        <f t="shared" si="9"/>
        <v>201.6</v>
      </c>
      <c r="Q839" s="69">
        <f t="shared" si="10"/>
        <v>203.4</v>
      </c>
      <c r="R839" s="69">
        <f t="shared" si="11"/>
        <v>205.2</v>
      </c>
      <c r="S839" s="69">
        <f t="shared" si="12"/>
        <v>207</v>
      </c>
      <c r="T839" s="69">
        <f t="shared" si="13"/>
        <v>208.8</v>
      </c>
      <c r="U839" s="69">
        <f t="shared" si="14"/>
        <v>210.6</v>
      </c>
      <c r="V839" s="69">
        <f t="shared" si="15"/>
        <v>212.4</v>
      </c>
      <c r="W839" s="69">
        <f t="shared" si="16"/>
        <v>214.2</v>
      </c>
      <c r="X839" s="69">
        <f t="shared" si="17"/>
        <v>216</v>
      </c>
      <c r="Y839" s="69">
        <f t="shared" si="18"/>
        <v>217.8</v>
      </c>
      <c r="Z839" s="69">
        <f t="shared" si="19"/>
        <v>219.6</v>
      </c>
      <c r="AA839" s="69">
        <f t="shared" si="20"/>
        <v>221.4</v>
      </c>
      <c r="AB839" s="69">
        <f t="shared" si="21"/>
        <v>223.2</v>
      </c>
      <c r="AC839" s="69">
        <f t="shared" si="22"/>
        <v>225</v>
      </c>
      <c r="AD839" s="69">
        <f t="shared" si="23"/>
        <v>226.8</v>
      </c>
      <c r="AE839" s="69">
        <f t="shared" si="24"/>
        <v>228.6</v>
      </c>
      <c r="AF839" s="69">
        <f t="shared" si="25"/>
        <v>230.4</v>
      </c>
      <c r="AG839" s="69">
        <f t="shared" si="26"/>
        <v>232.2</v>
      </c>
      <c r="AH839" s="69">
        <f t="shared" si="27"/>
        <v>234</v>
      </c>
    </row>
    <row r="840">
      <c r="B840" s="116" t="s">
        <v>1586</v>
      </c>
      <c r="C840" s="116" t="s">
        <v>1587</v>
      </c>
      <c r="D840" s="32">
        <v>250.0</v>
      </c>
      <c r="E840" s="62">
        <f t="shared" si="28"/>
        <v>252.5</v>
      </c>
      <c r="F840" s="68">
        <f t="shared" si="1"/>
        <v>255</v>
      </c>
      <c r="G840" s="68">
        <f t="shared" si="2"/>
        <v>257.5</v>
      </c>
      <c r="H840" s="69">
        <f t="shared" si="3"/>
        <v>260</v>
      </c>
      <c r="I840" s="69">
        <f t="shared" si="4"/>
        <v>262.5</v>
      </c>
      <c r="J840" s="69">
        <f t="shared" si="5"/>
        <v>265</v>
      </c>
      <c r="K840" s="69">
        <f t="shared" si="6"/>
        <v>267.5</v>
      </c>
      <c r="L840" s="69">
        <f t="array" ref="L840">D840*1.08</f>
        <v>270</v>
      </c>
      <c r="M840" s="69">
        <f t="shared" si="7"/>
        <v>272.5</v>
      </c>
      <c r="N840" s="69">
        <f t="array" ref="N840">D840*1.1</f>
        <v>275</v>
      </c>
      <c r="O840" s="69">
        <f t="shared" si="8"/>
        <v>277.5</v>
      </c>
      <c r="P840" s="69">
        <f t="shared" si="9"/>
        <v>280</v>
      </c>
      <c r="Q840" s="69">
        <f t="shared" si="10"/>
        <v>282.5</v>
      </c>
      <c r="R840" s="69">
        <f t="shared" si="11"/>
        <v>285</v>
      </c>
      <c r="S840" s="69">
        <f t="shared" si="12"/>
        <v>287.5</v>
      </c>
      <c r="T840" s="69">
        <f t="shared" si="13"/>
        <v>290</v>
      </c>
      <c r="U840" s="69">
        <f t="shared" si="14"/>
        <v>292.5</v>
      </c>
      <c r="V840" s="69">
        <f t="shared" si="15"/>
        <v>295</v>
      </c>
      <c r="W840" s="69">
        <f t="shared" si="16"/>
        <v>297.5</v>
      </c>
      <c r="X840" s="69">
        <f t="shared" si="17"/>
        <v>300</v>
      </c>
      <c r="Y840" s="69">
        <f t="shared" si="18"/>
        <v>302.5</v>
      </c>
      <c r="Z840" s="69">
        <f t="shared" si="19"/>
        <v>305</v>
      </c>
      <c r="AA840" s="69">
        <f t="shared" si="20"/>
        <v>307.5</v>
      </c>
      <c r="AB840" s="69">
        <f t="shared" si="21"/>
        <v>310</v>
      </c>
      <c r="AC840" s="69">
        <f t="shared" si="22"/>
        <v>312.5</v>
      </c>
      <c r="AD840" s="69">
        <f t="shared" si="23"/>
        <v>315</v>
      </c>
      <c r="AE840" s="69">
        <f t="shared" si="24"/>
        <v>317.5</v>
      </c>
      <c r="AF840" s="69">
        <f t="shared" si="25"/>
        <v>320</v>
      </c>
      <c r="AG840" s="69">
        <f t="shared" si="26"/>
        <v>322.5</v>
      </c>
      <c r="AH840" s="69">
        <f t="shared" si="27"/>
        <v>325</v>
      </c>
    </row>
    <row r="841">
      <c r="B841" s="116" t="s">
        <v>1588</v>
      </c>
      <c r="C841" s="116" t="s">
        <v>1589</v>
      </c>
      <c r="D841" s="32">
        <v>250.0</v>
      </c>
      <c r="E841" s="62">
        <f t="shared" si="28"/>
        <v>252.5</v>
      </c>
      <c r="F841" s="68">
        <f t="shared" si="1"/>
        <v>255</v>
      </c>
      <c r="G841" s="68">
        <f t="shared" si="2"/>
        <v>257.5</v>
      </c>
      <c r="H841" s="69">
        <f t="shared" si="3"/>
        <v>260</v>
      </c>
      <c r="I841" s="69">
        <f t="shared" si="4"/>
        <v>262.5</v>
      </c>
      <c r="J841" s="69">
        <f t="shared" si="5"/>
        <v>265</v>
      </c>
      <c r="K841" s="69">
        <f t="shared" si="6"/>
        <v>267.5</v>
      </c>
      <c r="L841" s="69">
        <f t="array" ref="L841">D841*1.08</f>
        <v>270</v>
      </c>
      <c r="M841" s="69">
        <f t="shared" si="7"/>
        <v>272.5</v>
      </c>
      <c r="N841" s="69">
        <f t="array" ref="N841">D841*1.1</f>
        <v>275</v>
      </c>
      <c r="O841" s="69">
        <f t="shared" si="8"/>
        <v>277.5</v>
      </c>
      <c r="P841" s="69">
        <f t="shared" si="9"/>
        <v>280</v>
      </c>
      <c r="Q841" s="69">
        <f t="shared" si="10"/>
        <v>282.5</v>
      </c>
      <c r="R841" s="69">
        <f t="shared" si="11"/>
        <v>285</v>
      </c>
      <c r="S841" s="69">
        <f t="shared" si="12"/>
        <v>287.5</v>
      </c>
      <c r="T841" s="69">
        <f t="shared" si="13"/>
        <v>290</v>
      </c>
      <c r="U841" s="69">
        <f t="shared" si="14"/>
        <v>292.5</v>
      </c>
      <c r="V841" s="69">
        <f t="shared" si="15"/>
        <v>295</v>
      </c>
      <c r="W841" s="69">
        <f t="shared" si="16"/>
        <v>297.5</v>
      </c>
      <c r="X841" s="69">
        <f t="shared" si="17"/>
        <v>300</v>
      </c>
      <c r="Y841" s="69">
        <f t="shared" si="18"/>
        <v>302.5</v>
      </c>
      <c r="Z841" s="69">
        <f t="shared" si="19"/>
        <v>305</v>
      </c>
      <c r="AA841" s="69">
        <f t="shared" si="20"/>
        <v>307.5</v>
      </c>
      <c r="AB841" s="69">
        <f t="shared" si="21"/>
        <v>310</v>
      </c>
      <c r="AC841" s="69">
        <f t="shared" si="22"/>
        <v>312.5</v>
      </c>
      <c r="AD841" s="69">
        <f t="shared" si="23"/>
        <v>315</v>
      </c>
      <c r="AE841" s="69">
        <f t="shared" si="24"/>
        <v>317.5</v>
      </c>
      <c r="AF841" s="69">
        <f t="shared" si="25"/>
        <v>320</v>
      </c>
      <c r="AG841" s="69">
        <f t="shared" si="26"/>
        <v>322.5</v>
      </c>
      <c r="AH841" s="69">
        <f t="shared" si="27"/>
        <v>325</v>
      </c>
    </row>
    <row r="842">
      <c r="B842" s="116" t="s">
        <v>1590</v>
      </c>
      <c r="C842" s="116" t="s">
        <v>1591</v>
      </c>
      <c r="D842" s="32">
        <v>250.0</v>
      </c>
      <c r="E842" s="62">
        <f t="shared" si="28"/>
        <v>252.5</v>
      </c>
      <c r="F842" s="68">
        <f t="shared" si="1"/>
        <v>255</v>
      </c>
      <c r="G842" s="68">
        <f t="shared" si="2"/>
        <v>257.5</v>
      </c>
      <c r="H842" s="69">
        <f t="shared" si="3"/>
        <v>260</v>
      </c>
      <c r="I842" s="69">
        <f t="shared" si="4"/>
        <v>262.5</v>
      </c>
      <c r="J842" s="69">
        <f t="shared" si="5"/>
        <v>265</v>
      </c>
      <c r="K842" s="69">
        <f t="shared" si="6"/>
        <v>267.5</v>
      </c>
      <c r="L842" s="69">
        <f t="array" ref="L842">D842*1.08</f>
        <v>270</v>
      </c>
      <c r="M842" s="69">
        <f t="shared" si="7"/>
        <v>272.5</v>
      </c>
      <c r="N842" s="69">
        <f t="array" ref="N842">D842*1.1</f>
        <v>275</v>
      </c>
      <c r="O842" s="69">
        <f t="shared" si="8"/>
        <v>277.5</v>
      </c>
      <c r="P842" s="69">
        <f t="shared" si="9"/>
        <v>280</v>
      </c>
      <c r="Q842" s="69">
        <f t="shared" si="10"/>
        <v>282.5</v>
      </c>
      <c r="R842" s="69">
        <f t="shared" si="11"/>
        <v>285</v>
      </c>
      <c r="S842" s="69">
        <f t="shared" si="12"/>
        <v>287.5</v>
      </c>
      <c r="T842" s="69">
        <f t="shared" si="13"/>
        <v>290</v>
      </c>
      <c r="U842" s="69">
        <f t="shared" si="14"/>
        <v>292.5</v>
      </c>
      <c r="V842" s="69">
        <f t="shared" si="15"/>
        <v>295</v>
      </c>
      <c r="W842" s="69">
        <f t="shared" si="16"/>
        <v>297.5</v>
      </c>
      <c r="X842" s="69">
        <f t="shared" si="17"/>
        <v>300</v>
      </c>
      <c r="Y842" s="69">
        <f t="shared" si="18"/>
        <v>302.5</v>
      </c>
      <c r="Z842" s="69">
        <f t="shared" si="19"/>
        <v>305</v>
      </c>
      <c r="AA842" s="69">
        <f t="shared" si="20"/>
        <v>307.5</v>
      </c>
      <c r="AB842" s="69">
        <f t="shared" si="21"/>
        <v>310</v>
      </c>
      <c r="AC842" s="69">
        <f t="shared" si="22"/>
        <v>312.5</v>
      </c>
      <c r="AD842" s="69">
        <f t="shared" si="23"/>
        <v>315</v>
      </c>
      <c r="AE842" s="69">
        <f t="shared" si="24"/>
        <v>317.5</v>
      </c>
      <c r="AF842" s="69">
        <f t="shared" si="25"/>
        <v>320</v>
      </c>
      <c r="AG842" s="69">
        <f t="shared" si="26"/>
        <v>322.5</v>
      </c>
      <c r="AH842" s="69">
        <f t="shared" si="27"/>
        <v>325</v>
      </c>
    </row>
    <row r="843">
      <c r="B843" s="116" t="s">
        <v>1592</v>
      </c>
      <c r="C843" s="116" t="s">
        <v>1593</v>
      </c>
      <c r="D843" s="32">
        <v>250.0</v>
      </c>
      <c r="E843" s="62">
        <f t="shared" si="28"/>
        <v>252.5</v>
      </c>
      <c r="F843" s="68">
        <f t="shared" si="1"/>
        <v>255</v>
      </c>
      <c r="G843" s="68">
        <f t="shared" si="2"/>
        <v>257.5</v>
      </c>
      <c r="H843" s="69">
        <f t="shared" si="3"/>
        <v>260</v>
      </c>
      <c r="I843" s="69">
        <f t="shared" si="4"/>
        <v>262.5</v>
      </c>
      <c r="J843" s="69">
        <f t="shared" si="5"/>
        <v>265</v>
      </c>
      <c r="K843" s="69">
        <f t="shared" si="6"/>
        <v>267.5</v>
      </c>
      <c r="L843" s="69">
        <f t="array" ref="L843">D843*1.08</f>
        <v>270</v>
      </c>
      <c r="M843" s="69">
        <f t="shared" si="7"/>
        <v>272.5</v>
      </c>
      <c r="N843" s="69">
        <f t="array" ref="N843">D843*1.1</f>
        <v>275</v>
      </c>
      <c r="O843" s="69">
        <f t="shared" si="8"/>
        <v>277.5</v>
      </c>
      <c r="P843" s="69">
        <f t="shared" si="9"/>
        <v>280</v>
      </c>
      <c r="Q843" s="69">
        <f t="shared" si="10"/>
        <v>282.5</v>
      </c>
      <c r="R843" s="69">
        <f t="shared" si="11"/>
        <v>285</v>
      </c>
      <c r="S843" s="69">
        <f t="shared" si="12"/>
        <v>287.5</v>
      </c>
      <c r="T843" s="69">
        <f t="shared" si="13"/>
        <v>290</v>
      </c>
      <c r="U843" s="69">
        <f t="shared" si="14"/>
        <v>292.5</v>
      </c>
      <c r="V843" s="69">
        <f t="shared" si="15"/>
        <v>295</v>
      </c>
      <c r="W843" s="69">
        <f t="shared" si="16"/>
        <v>297.5</v>
      </c>
      <c r="X843" s="69">
        <f t="shared" si="17"/>
        <v>300</v>
      </c>
      <c r="Y843" s="69">
        <f t="shared" si="18"/>
        <v>302.5</v>
      </c>
      <c r="Z843" s="69">
        <f t="shared" si="19"/>
        <v>305</v>
      </c>
      <c r="AA843" s="69">
        <f t="shared" si="20"/>
        <v>307.5</v>
      </c>
      <c r="AB843" s="69">
        <f t="shared" si="21"/>
        <v>310</v>
      </c>
      <c r="AC843" s="69">
        <f t="shared" si="22"/>
        <v>312.5</v>
      </c>
      <c r="AD843" s="69">
        <f t="shared" si="23"/>
        <v>315</v>
      </c>
      <c r="AE843" s="69">
        <f t="shared" si="24"/>
        <v>317.5</v>
      </c>
      <c r="AF843" s="69">
        <f t="shared" si="25"/>
        <v>320</v>
      </c>
      <c r="AG843" s="69">
        <f t="shared" si="26"/>
        <v>322.5</v>
      </c>
      <c r="AH843" s="69">
        <f t="shared" si="27"/>
        <v>325</v>
      </c>
    </row>
    <row r="844">
      <c r="B844" s="116" t="s">
        <v>1594</v>
      </c>
      <c r="C844" s="116" t="s">
        <v>1595</v>
      </c>
      <c r="D844" s="32">
        <v>250.0</v>
      </c>
      <c r="E844" s="62">
        <f t="shared" si="28"/>
        <v>252.5</v>
      </c>
      <c r="F844" s="68">
        <f t="shared" si="1"/>
        <v>255</v>
      </c>
      <c r="G844" s="68">
        <f t="shared" si="2"/>
        <v>257.5</v>
      </c>
      <c r="H844" s="69">
        <f t="shared" si="3"/>
        <v>260</v>
      </c>
      <c r="I844" s="69">
        <f t="shared" si="4"/>
        <v>262.5</v>
      </c>
      <c r="J844" s="69">
        <f t="shared" si="5"/>
        <v>265</v>
      </c>
      <c r="K844" s="69">
        <f t="shared" si="6"/>
        <v>267.5</v>
      </c>
      <c r="L844" s="69">
        <f t="array" ref="L844">D844*1.08</f>
        <v>270</v>
      </c>
      <c r="M844" s="69">
        <f t="shared" si="7"/>
        <v>272.5</v>
      </c>
      <c r="N844" s="69">
        <f t="array" ref="N844">D844*1.1</f>
        <v>275</v>
      </c>
      <c r="O844" s="69">
        <f t="shared" si="8"/>
        <v>277.5</v>
      </c>
      <c r="P844" s="69">
        <f t="shared" si="9"/>
        <v>280</v>
      </c>
      <c r="Q844" s="69">
        <f t="shared" si="10"/>
        <v>282.5</v>
      </c>
      <c r="R844" s="69">
        <f t="shared" si="11"/>
        <v>285</v>
      </c>
      <c r="S844" s="69">
        <f t="shared" si="12"/>
        <v>287.5</v>
      </c>
      <c r="T844" s="69">
        <f t="shared" si="13"/>
        <v>290</v>
      </c>
      <c r="U844" s="69">
        <f t="shared" si="14"/>
        <v>292.5</v>
      </c>
      <c r="V844" s="69">
        <f t="shared" si="15"/>
        <v>295</v>
      </c>
      <c r="W844" s="69">
        <f t="shared" si="16"/>
        <v>297.5</v>
      </c>
      <c r="X844" s="69">
        <f t="shared" si="17"/>
        <v>300</v>
      </c>
      <c r="Y844" s="69">
        <f t="shared" si="18"/>
        <v>302.5</v>
      </c>
      <c r="Z844" s="69">
        <f t="shared" si="19"/>
        <v>305</v>
      </c>
      <c r="AA844" s="69">
        <f t="shared" si="20"/>
        <v>307.5</v>
      </c>
      <c r="AB844" s="69">
        <f t="shared" si="21"/>
        <v>310</v>
      </c>
      <c r="AC844" s="69">
        <f t="shared" si="22"/>
        <v>312.5</v>
      </c>
      <c r="AD844" s="69">
        <f t="shared" si="23"/>
        <v>315</v>
      </c>
      <c r="AE844" s="69">
        <f t="shared" si="24"/>
        <v>317.5</v>
      </c>
      <c r="AF844" s="69">
        <f t="shared" si="25"/>
        <v>320</v>
      </c>
      <c r="AG844" s="69">
        <f t="shared" si="26"/>
        <v>322.5</v>
      </c>
      <c r="AH844" s="69">
        <f t="shared" si="27"/>
        <v>325</v>
      </c>
    </row>
    <row r="845">
      <c r="B845" s="116" t="s">
        <v>1596</v>
      </c>
      <c r="C845" s="116" t="s">
        <v>1597</v>
      </c>
      <c r="D845" s="32">
        <v>250.0</v>
      </c>
      <c r="E845" s="62">
        <f t="shared" si="28"/>
        <v>252.5</v>
      </c>
      <c r="F845" s="68">
        <f t="shared" si="1"/>
        <v>255</v>
      </c>
      <c r="G845" s="68">
        <f t="shared" si="2"/>
        <v>257.5</v>
      </c>
      <c r="H845" s="69">
        <f t="shared" si="3"/>
        <v>260</v>
      </c>
      <c r="I845" s="69">
        <f t="shared" si="4"/>
        <v>262.5</v>
      </c>
      <c r="J845" s="69">
        <f t="shared" si="5"/>
        <v>265</v>
      </c>
      <c r="K845" s="69">
        <f t="shared" si="6"/>
        <v>267.5</v>
      </c>
      <c r="L845" s="69">
        <f t="array" ref="L845">D845*1.08</f>
        <v>270</v>
      </c>
      <c r="M845" s="69">
        <f t="shared" si="7"/>
        <v>272.5</v>
      </c>
      <c r="N845" s="69">
        <f t="array" ref="N845">D845*1.1</f>
        <v>275</v>
      </c>
      <c r="O845" s="69">
        <f t="shared" si="8"/>
        <v>277.5</v>
      </c>
      <c r="P845" s="69">
        <f t="shared" si="9"/>
        <v>280</v>
      </c>
      <c r="Q845" s="69">
        <f t="shared" si="10"/>
        <v>282.5</v>
      </c>
      <c r="R845" s="69">
        <f t="shared" si="11"/>
        <v>285</v>
      </c>
      <c r="S845" s="69">
        <f t="shared" si="12"/>
        <v>287.5</v>
      </c>
      <c r="T845" s="69">
        <f t="shared" si="13"/>
        <v>290</v>
      </c>
      <c r="U845" s="69">
        <f t="shared" si="14"/>
        <v>292.5</v>
      </c>
      <c r="V845" s="69">
        <f t="shared" si="15"/>
        <v>295</v>
      </c>
      <c r="W845" s="69">
        <f t="shared" si="16"/>
        <v>297.5</v>
      </c>
      <c r="X845" s="69">
        <f t="shared" si="17"/>
        <v>300</v>
      </c>
      <c r="Y845" s="69">
        <f t="shared" si="18"/>
        <v>302.5</v>
      </c>
      <c r="Z845" s="69">
        <f t="shared" si="19"/>
        <v>305</v>
      </c>
      <c r="AA845" s="69">
        <f t="shared" si="20"/>
        <v>307.5</v>
      </c>
      <c r="AB845" s="69">
        <f t="shared" si="21"/>
        <v>310</v>
      </c>
      <c r="AC845" s="69">
        <f t="shared" si="22"/>
        <v>312.5</v>
      </c>
      <c r="AD845" s="69">
        <f t="shared" si="23"/>
        <v>315</v>
      </c>
      <c r="AE845" s="69">
        <f t="shared" si="24"/>
        <v>317.5</v>
      </c>
      <c r="AF845" s="69">
        <f t="shared" si="25"/>
        <v>320</v>
      </c>
      <c r="AG845" s="69">
        <f t="shared" si="26"/>
        <v>322.5</v>
      </c>
      <c r="AH845" s="69">
        <f t="shared" si="27"/>
        <v>325</v>
      </c>
    </row>
    <row r="846">
      <c r="B846" s="116" t="s">
        <v>1598</v>
      </c>
      <c r="C846" s="116" t="s">
        <v>1599</v>
      </c>
      <c r="D846" s="32">
        <v>250.0</v>
      </c>
      <c r="E846" s="62">
        <f t="shared" si="28"/>
        <v>252.5</v>
      </c>
      <c r="F846" s="68">
        <f t="shared" si="1"/>
        <v>255</v>
      </c>
      <c r="G846" s="68">
        <f t="shared" si="2"/>
        <v>257.5</v>
      </c>
      <c r="H846" s="69">
        <f t="shared" si="3"/>
        <v>260</v>
      </c>
      <c r="I846" s="69">
        <f t="shared" si="4"/>
        <v>262.5</v>
      </c>
      <c r="J846" s="69">
        <f t="shared" si="5"/>
        <v>265</v>
      </c>
      <c r="K846" s="69">
        <f t="shared" si="6"/>
        <v>267.5</v>
      </c>
      <c r="L846" s="69">
        <f t="array" ref="L846">D846*1.08</f>
        <v>270</v>
      </c>
      <c r="M846" s="69">
        <f t="shared" si="7"/>
        <v>272.5</v>
      </c>
      <c r="N846" s="69">
        <f t="array" ref="N846">D846*1.1</f>
        <v>275</v>
      </c>
      <c r="O846" s="69">
        <f t="shared" si="8"/>
        <v>277.5</v>
      </c>
      <c r="P846" s="69">
        <f t="shared" si="9"/>
        <v>280</v>
      </c>
      <c r="Q846" s="69">
        <f t="shared" si="10"/>
        <v>282.5</v>
      </c>
      <c r="R846" s="69">
        <f t="shared" si="11"/>
        <v>285</v>
      </c>
      <c r="S846" s="69">
        <f t="shared" si="12"/>
        <v>287.5</v>
      </c>
      <c r="T846" s="69">
        <f t="shared" si="13"/>
        <v>290</v>
      </c>
      <c r="U846" s="69">
        <f t="shared" si="14"/>
        <v>292.5</v>
      </c>
      <c r="V846" s="69">
        <f t="shared" si="15"/>
        <v>295</v>
      </c>
      <c r="W846" s="69">
        <f t="shared" si="16"/>
        <v>297.5</v>
      </c>
      <c r="X846" s="69">
        <f t="shared" si="17"/>
        <v>300</v>
      </c>
      <c r="Y846" s="69">
        <f t="shared" si="18"/>
        <v>302.5</v>
      </c>
      <c r="Z846" s="69">
        <f t="shared" si="19"/>
        <v>305</v>
      </c>
      <c r="AA846" s="69">
        <f t="shared" si="20"/>
        <v>307.5</v>
      </c>
      <c r="AB846" s="69">
        <f t="shared" si="21"/>
        <v>310</v>
      </c>
      <c r="AC846" s="69">
        <f t="shared" si="22"/>
        <v>312.5</v>
      </c>
      <c r="AD846" s="69">
        <f t="shared" si="23"/>
        <v>315</v>
      </c>
      <c r="AE846" s="69">
        <f t="shared" si="24"/>
        <v>317.5</v>
      </c>
      <c r="AF846" s="69">
        <f t="shared" si="25"/>
        <v>320</v>
      </c>
      <c r="AG846" s="69">
        <f t="shared" si="26"/>
        <v>322.5</v>
      </c>
      <c r="AH846" s="69">
        <f t="shared" si="27"/>
        <v>325</v>
      </c>
    </row>
    <row r="847">
      <c r="B847" s="116" t="s">
        <v>1600</v>
      </c>
      <c r="C847" s="116" t="s">
        <v>1601</v>
      </c>
      <c r="D847" s="32">
        <v>250.0</v>
      </c>
      <c r="E847" s="62">
        <f t="shared" si="28"/>
        <v>252.5</v>
      </c>
      <c r="F847" s="68">
        <f t="shared" si="1"/>
        <v>255</v>
      </c>
      <c r="G847" s="68">
        <f t="shared" si="2"/>
        <v>257.5</v>
      </c>
      <c r="H847" s="69">
        <f t="shared" si="3"/>
        <v>260</v>
      </c>
      <c r="I847" s="69">
        <f t="shared" si="4"/>
        <v>262.5</v>
      </c>
      <c r="J847" s="69">
        <f t="shared" si="5"/>
        <v>265</v>
      </c>
      <c r="K847" s="69">
        <f t="shared" si="6"/>
        <v>267.5</v>
      </c>
      <c r="L847" s="69">
        <f t="array" ref="L847">D847*1.08</f>
        <v>270</v>
      </c>
      <c r="M847" s="69">
        <f t="shared" si="7"/>
        <v>272.5</v>
      </c>
      <c r="N847" s="69">
        <f t="array" ref="N847">D847*1.1</f>
        <v>275</v>
      </c>
      <c r="O847" s="69">
        <f t="shared" si="8"/>
        <v>277.5</v>
      </c>
      <c r="P847" s="69">
        <f t="shared" si="9"/>
        <v>280</v>
      </c>
      <c r="Q847" s="69">
        <f t="shared" si="10"/>
        <v>282.5</v>
      </c>
      <c r="R847" s="69">
        <f t="shared" si="11"/>
        <v>285</v>
      </c>
      <c r="S847" s="69">
        <f t="shared" si="12"/>
        <v>287.5</v>
      </c>
      <c r="T847" s="69">
        <f t="shared" si="13"/>
        <v>290</v>
      </c>
      <c r="U847" s="69">
        <f t="shared" si="14"/>
        <v>292.5</v>
      </c>
      <c r="V847" s="69">
        <f t="shared" si="15"/>
        <v>295</v>
      </c>
      <c r="W847" s="69">
        <f t="shared" si="16"/>
        <v>297.5</v>
      </c>
      <c r="X847" s="69">
        <f t="shared" si="17"/>
        <v>300</v>
      </c>
      <c r="Y847" s="69">
        <f t="shared" si="18"/>
        <v>302.5</v>
      </c>
      <c r="Z847" s="69">
        <f t="shared" si="19"/>
        <v>305</v>
      </c>
      <c r="AA847" s="69">
        <f t="shared" si="20"/>
        <v>307.5</v>
      </c>
      <c r="AB847" s="69">
        <f t="shared" si="21"/>
        <v>310</v>
      </c>
      <c r="AC847" s="69">
        <f t="shared" si="22"/>
        <v>312.5</v>
      </c>
      <c r="AD847" s="69">
        <f t="shared" si="23"/>
        <v>315</v>
      </c>
      <c r="AE847" s="69">
        <f t="shared" si="24"/>
        <v>317.5</v>
      </c>
      <c r="AF847" s="69">
        <f t="shared" si="25"/>
        <v>320</v>
      </c>
      <c r="AG847" s="69">
        <f t="shared" si="26"/>
        <v>322.5</v>
      </c>
      <c r="AH847" s="69">
        <f t="shared" si="27"/>
        <v>325</v>
      </c>
    </row>
    <row r="848">
      <c r="B848" s="116" t="s">
        <v>1602</v>
      </c>
      <c r="C848" s="116" t="s">
        <v>1603</v>
      </c>
      <c r="D848" s="32">
        <v>250.0</v>
      </c>
      <c r="E848" s="62">
        <f t="shared" si="28"/>
        <v>252.5</v>
      </c>
      <c r="F848" s="68">
        <f t="shared" si="1"/>
        <v>255</v>
      </c>
      <c r="G848" s="68">
        <f t="shared" si="2"/>
        <v>257.5</v>
      </c>
      <c r="H848" s="69">
        <f t="shared" si="3"/>
        <v>260</v>
      </c>
      <c r="I848" s="69">
        <f t="shared" si="4"/>
        <v>262.5</v>
      </c>
      <c r="J848" s="69">
        <f t="shared" si="5"/>
        <v>265</v>
      </c>
      <c r="K848" s="69">
        <f t="shared" si="6"/>
        <v>267.5</v>
      </c>
      <c r="L848" s="69">
        <f t="array" ref="L848">D848*1.08</f>
        <v>270</v>
      </c>
      <c r="M848" s="69">
        <f t="shared" si="7"/>
        <v>272.5</v>
      </c>
      <c r="N848" s="69">
        <f t="array" ref="N848">D848*1.1</f>
        <v>275</v>
      </c>
      <c r="O848" s="69">
        <f t="shared" si="8"/>
        <v>277.5</v>
      </c>
      <c r="P848" s="69">
        <f t="shared" si="9"/>
        <v>280</v>
      </c>
      <c r="Q848" s="69">
        <f t="shared" si="10"/>
        <v>282.5</v>
      </c>
      <c r="R848" s="69">
        <f t="shared" si="11"/>
        <v>285</v>
      </c>
      <c r="S848" s="69">
        <f t="shared" si="12"/>
        <v>287.5</v>
      </c>
      <c r="T848" s="69">
        <f t="shared" si="13"/>
        <v>290</v>
      </c>
      <c r="U848" s="69">
        <f t="shared" si="14"/>
        <v>292.5</v>
      </c>
      <c r="V848" s="69">
        <f t="shared" si="15"/>
        <v>295</v>
      </c>
      <c r="W848" s="69">
        <f t="shared" si="16"/>
        <v>297.5</v>
      </c>
      <c r="X848" s="69">
        <f t="shared" si="17"/>
        <v>300</v>
      </c>
      <c r="Y848" s="69">
        <f t="shared" si="18"/>
        <v>302.5</v>
      </c>
      <c r="Z848" s="69">
        <f t="shared" si="19"/>
        <v>305</v>
      </c>
      <c r="AA848" s="69">
        <f t="shared" si="20"/>
        <v>307.5</v>
      </c>
      <c r="AB848" s="69">
        <f t="shared" si="21"/>
        <v>310</v>
      </c>
      <c r="AC848" s="69">
        <f t="shared" si="22"/>
        <v>312.5</v>
      </c>
      <c r="AD848" s="69">
        <f t="shared" si="23"/>
        <v>315</v>
      </c>
      <c r="AE848" s="69">
        <f t="shared" si="24"/>
        <v>317.5</v>
      </c>
      <c r="AF848" s="69">
        <f t="shared" si="25"/>
        <v>320</v>
      </c>
      <c r="AG848" s="69">
        <f t="shared" si="26"/>
        <v>322.5</v>
      </c>
      <c r="AH848" s="69">
        <f t="shared" si="27"/>
        <v>325</v>
      </c>
    </row>
    <row r="849">
      <c r="B849" s="116" t="s">
        <v>1604</v>
      </c>
      <c r="C849" s="116" t="s">
        <v>1605</v>
      </c>
      <c r="D849" s="32">
        <v>250.0</v>
      </c>
      <c r="E849" s="62">
        <f t="shared" si="28"/>
        <v>252.5</v>
      </c>
      <c r="F849" s="68">
        <f t="shared" si="1"/>
        <v>255</v>
      </c>
      <c r="G849" s="68">
        <f t="shared" si="2"/>
        <v>257.5</v>
      </c>
      <c r="H849" s="69">
        <f t="shared" si="3"/>
        <v>260</v>
      </c>
      <c r="I849" s="69">
        <f t="shared" si="4"/>
        <v>262.5</v>
      </c>
      <c r="J849" s="69">
        <f t="shared" si="5"/>
        <v>265</v>
      </c>
      <c r="K849" s="69">
        <f t="shared" si="6"/>
        <v>267.5</v>
      </c>
      <c r="L849" s="69">
        <f t="array" ref="L849">D849*1.08</f>
        <v>270</v>
      </c>
      <c r="M849" s="69">
        <f t="shared" si="7"/>
        <v>272.5</v>
      </c>
      <c r="N849" s="69">
        <f t="array" ref="N849">D849*1.1</f>
        <v>275</v>
      </c>
      <c r="O849" s="69">
        <f t="shared" si="8"/>
        <v>277.5</v>
      </c>
      <c r="P849" s="69">
        <f t="shared" si="9"/>
        <v>280</v>
      </c>
      <c r="Q849" s="69">
        <f t="shared" si="10"/>
        <v>282.5</v>
      </c>
      <c r="R849" s="69">
        <f t="shared" si="11"/>
        <v>285</v>
      </c>
      <c r="S849" s="69">
        <f t="shared" si="12"/>
        <v>287.5</v>
      </c>
      <c r="T849" s="69">
        <f t="shared" si="13"/>
        <v>290</v>
      </c>
      <c r="U849" s="69">
        <f t="shared" si="14"/>
        <v>292.5</v>
      </c>
      <c r="V849" s="69">
        <f t="shared" si="15"/>
        <v>295</v>
      </c>
      <c r="W849" s="69">
        <f t="shared" si="16"/>
        <v>297.5</v>
      </c>
      <c r="X849" s="69">
        <f t="shared" si="17"/>
        <v>300</v>
      </c>
      <c r="Y849" s="69">
        <f t="shared" si="18"/>
        <v>302.5</v>
      </c>
      <c r="Z849" s="69">
        <f t="shared" si="19"/>
        <v>305</v>
      </c>
      <c r="AA849" s="69">
        <f t="shared" si="20"/>
        <v>307.5</v>
      </c>
      <c r="AB849" s="69">
        <f t="shared" si="21"/>
        <v>310</v>
      </c>
      <c r="AC849" s="69">
        <f t="shared" si="22"/>
        <v>312.5</v>
      </c>
      <c r="AD849" s="69">
        <f t="shared" si="23"/>
        <v>315</v>
      </c>
      <c r="AE849" s="69">
        <f t="shared" si="24"/>
        <v>317.5</v>
      </c>
      <c r="AF849" s="69">
        <f t="shared" si="25"/>
        <v>320</v>
      </c>
      <c r="AG849" s="69">
        <f t="shared" si="26"/>
        <v>322.5</v>
      </c>
      <c r="AH849" s="69">
        <f t="shared" si="27"/>
        <v>325</v>
      </c>
    </row>
    <row r="850">
      <c r="B850" s="116" t="s">
        <v>1606</v>
      </c>
      <c r="C850" s="116" t="s">
        <v>1607</v>
      </c>
      <c r="D850" s="32">
        <v>280.0</v>
      </c>
      <c r="E850" s="62">
        <f t="shared" si="28"/>
        <v>282.8</v>
      </c>
      <c r="F850" s="68">
        <f t="shared" si="1"/>
        <v>285.6</v>
      </c>
      <c r="G850" s="68">
        <f t="shared" si="2"/>
        <v>288.4</v>
      </c>
      <c r="H850" s="69">
        <f t="shared" si="3"/>
        <v>291.2</v>
      </c>
      <c r="I850" s="69">
        <f t="shared" si="4"/>
        <v>294</v>
      </c>
      <c r="J850" s="69">
        <f t="shared" si="5"/>
        <v>296.8</v>
      </c>
      <c r="K850" s="69">
        <f t="shared" si="6"/>
        <v>299.6</v>
      </c>
      <c r="L850" s="69">
        <f t="array" ref="L850">D850*1.08</f>
        <v>302.4</v>
      </c>
      <c r="M850" s="69">
        <f t="shared" si="7"/>
        <v>305.2</v>
      </c>
      <c r="N850" s="69">
        <f t="array" ref="N850">D850*1.1</f>
        <v>308</v>
      </c>
      <c r="O850" s="69">
        <f t="shared" si="8"/>
        <v>310.8</v>
      </c>
      <c r="P850" s="69">
        <f t="shared" si="9"/>
        <v>313.6</v>
      </c>
      <c r="Q850" s="69">
        <f t="shared" si="10"/>
        <v>316.4</v>
      </c>
      <c r="R850" s="69">
        <f t="shared" si="11"/>
        <v>319.2</v>
      </c>
      <c r="S850" s="69">
        <f t="shared" si="12"/>
        <v>322</v>
      </c>
      <c r="T850" s="69">
        <f t="shared" si="13"/>
        <v>324.8</v>
      </c>
      <c r="U850" s="69">
        <f t="shared" si="14"/>
        <v>327.6</v>
      </c>
      <c r="V850" s="69">
        <f t="shared" si="15"/>
        <v>330.4</v>
      </c>
      <c r="W850" s="69">
        <f t="shared" si="16"/>
        <v>333.2</v>
      </c>
      <c r="X850" s="69">
        <f t="shared" si="17"/>
        <v>336</v>
      </c>
      <c r="Y850" s="69">
        <f t="shared" si="18"/>
        <v>338.8</v>
      </c>
      <c r="Z850" s="69">
        <f t="shared" si="19"/>
        <v>341.6</v>
      </c>
      <c r="AA850" s="69">
        <f t="shared" si="20"/>
        <v>344.4</v>
      </c>
      <c r="AB850" s="69">
        <f t="shared" si="21"/>
        <v>347.2</v>
      </c>
      <c r="AC850" s="69">
        <f t="shared" si="22"/>
        <v>350</v>
      </c>
      <c r="AD850" s="69">
        <f t="shared" si="23"/>
        <v>352.8</v>
      </c>
      <c r="AE850" s="69">
        <f t="shared" si="24"/>
        <v>355.6</v>
      </c>
      <c r="AF850" s="69">
        <f t="shared" si="25"/>
        <v>358.4</v>
      </c>
      <c r="AG850" s="69">
        <f t="shared" si="26"/>
        <v>361.2</v>
      </c>
      <c r="AH850" s="69">
        <f t="shared" si="27"/>
        <v>364</v>
      </c>
    </row>
    <row r="851">
      <c r="B851" s="116" t="s">
        <v>1608</v>
      </c>
      <c r="C851" s="116" t="s">
        <v>1609</v>
      </c>
      <c r="D851" s="32">
        <v>280.0</v>
      </c>
      <c r="E851" s="62">
        <f t="shared" si="28"/>
        <v>282.8</v>
      </c>
      <c r="F851" s="68">
        <f t="shared" si="1"/>
        <v>285.6</v>
      </c>
      <c r="G851" s="68">
        <f t="shared" si="2"/>
        <v>288.4</v>
      </c>
      <c r="H851" s="69">
        <f t="shared" si="3"/>
        <v>291.2</v>
      </c>
      <c r="I851" s="69">
        <f t="shared" si="4"/>
        <v>294</v>
      </c>
      <c r="J851" s="69">
        <f t="shared" si="5"/>
        <v>296.8</v>
      </c>
      <c r="K851" s="69">
        <f t="shared" si="6"/>
        <v>299.6</v>
      </c>
      <c r="L851" s="69">
        <f t="array" ref="L851">D851*1.08</f>
        <v>302.4</v>
      </c>
      <c r="M851" s="69">
        <f t="shared" si="7"/>
        <v>305.2</v>
      </c>
      <c r="N851" s="69">
        <f t="array" ref="N851">D851*1.1</f>
        <v>308</v>
      </c>
      <c r="O851" s="69">
        <f t="shared" si="8"/>
        <v>310.8</v>
      </c>
      <c r="P851" s="69">
        <f t="shared" si="9"/>
        <v>313.6</v>
      </c>
      <c r="Q851" s="69">
        <f t="shared" si="10"/>
        <v>316.4</v>
      </c>
      <c r="R851" s="69">
        <f t="shared" si="11"/>
        <v>319.2</v>
      </c>
      <c r="S851" s="69">
        <f t="shared" si="12"/>
        <v>322</v>
      </c>
      <c r="T851" s="69">
        <f t="shared" si="13"/>
        <v>324.8</v>
      </c>
      <c r="U851" s="69">
        <f t="shared" si="14"/>
        <v>327.6</v>
      </c>
      <c r="V851" s="69">
        <f t="shared" si="15"/>
        <v>330.4</v>
      </c>
      <c r="W851" s="69">
        <f t="shared" si="16"/>
        <v>333.2</v>
      </c>
      <c r="X851" s="69">
        <f t="shared" si="17"/>
        <v>336</v>
      </c>
      <c r="Y851" s="69">
        <f t="shared" si="18"/>
        <v>338.8</v>
      </c>
      <c r="Z851" s="69">
        <f t="shared" si="19"/>
        <v>341.6</v>
      </c>
      <c r="AA851" s="69">
        <f t="shared" si="20"/>
        <v>344.4</v>
      </c>
      <c r="AB851" s="69">
        <f t="shared" si="21"/>
        <v>347.2</v>
      </c>
      <c r="AC851" s="69">
        <f t="shared" si="22"/>
        <v>350</v>
      </c>
      <c r="AD851" s="69">
        <f t="shared" si="23"/>
        <v>352.8</v>
      </c>
      <c r="AE851" s="69">
        <f t="shared" si="24"/>
        <v>355.6</v>
      </c>
      <c r="AF851" s="69">
        <f t="shared" si="25"/>
        <v>358.4</v>
      </c>
      <c r="AG851" s="69">
        <f t="shared" si="26"/>
        <v>361.2</v>
      </c>
      <c r="AH851" s="69">
        <f t="shared" si="27"/>
        <v>364</v>
      </c>
    </row>
    <row r="852">
      <c r="B852" s="116" t="s">
        <v>1610</v>
      </c>
      <c r="C852" s="116" t="s">
        <v>1611</v>
      </c>
      <c r="D852" s="32">
        <v>280.0</v>
      </c>
      <c r="E852" s="62">
        <f t="shared" si="28"/>
        <v>282.8</v>
      </c>
      <c r="F852" s="68">
        <f t="shared" si="1"/>
        <v>285.6</v>
      </c>
      <c r="G852" s="68">
        <f t="shared" si="2"/>
        <v>288.4</v>
      </c>
      <c r="H852" s="69">
        <f t="shared" si="3"/>
        <v>291.2</v>
      </c>
      <c r="I852" s="69">
        <f t="shared" si="4"/>
        <v>294</v>
      </c>
      <c r="J852" s="69">
        <f t="shared" si="5"/>
        <v>296.8</v>
      </c>
      <c r="K852" s="69">
        <f t="shared" si="6"/>
        <v>299.6</v>
      </c>
      <c r="L852" s="69">
        <f t="array" ref="L852">D852*1.08</f>
        <v>302.4</v>
      </c>
      <c r="M852" s="69">
        <f t="shared" si="7"/>
        <v>305.2</v>
      </c>
      <c r="N852" s="69">
        <f t="array" ref="N852">D852*1.1</f>
        <v>308</v>
      </c>
      <c r="O852" s="69">
        <f t="shared" si="8"/>
        <v>310.8</v>
      </c>
      <c r="P852" s="69">
        <f t="shared" si="9"/>
        <v>313.6</v>
      </c>
      <c r="Q852" s="69">
        <f t="shared" si="10"/>
        <v>316.4</v>
      </c>
      <c r="R852" s="69">
        <f t="shared" si="11"/>
        <v>319.2</v>
      </c>
      <c r="S852" s="69">
        <f t="shared" si="12"/>
        <v>322</v>
      </c>
      <c r="T852" s="69">
        <f t="shared" si="13"/>
        <v>324.8</v>
      </c>
      <c r="U852" s="69">
        <f t="shared" si="14"/>
        <v>327.6</v>
      </c>
      <c r="V852" s="69">
        <f t="shared" si="15"/>
        <v>330.4</v>
      </c>
      <c r="W852" s="69">
        <f t="shared" si="16"/>
        <v>333.2</v>
      </c>
      <c r="X852" s="69">
        <f t="shared" si="17"/>
        <v>336</v>
      </c>
      <c r="Y852" s="69">
        <f t="shared" si="18"/>
        <v>338.8</v>
      </c>
      <c r="Z852" s="69">
        <f t="shared" si="19"/>
        <v>341.6</v>
      </c>
      <c r="AA852" s="69">
        <f t="shared" si="20"/>
        <v>344.4</v>
      </c>
      <c r="AB852" s="69">
        <f t="shared" si="21"/>
        <v>347.2</v>
      </c>
      <c r="AC852" s="69">
        <f t="shared" si="22"/>
        <v>350</v>
      </c>
      <c r="AD852" s="69">
        <f t="shared" si="23"/>
        <v>352.8</v>
      </c>
      <c r="AE852" s="69">
        <f t="shared" si="24"/>
        <v>355.6</v>
      </c>
      <c r="AF852" s="69">
        <f t="shared" si="25"/>
        <v>358.4</v>
      </c>
      <c r="AG852" s="69">
        <f t="shared" si="26"/>
        <v>361.2</v>
      </c>
      <c r="AH852" s="69">
        <f t="shared" si="27"/>
        <v>364</v>
      </c>
    </row>
    <row r="853">
      <c r="B853" s="116" t="s">
        <v>1612</v>
      </c>
      <c r="C853" s="116" t="s">
        <v>1613</v>
      </c>
      <c r="D853" s="32">
        <v>280.0</v>
      </c>
      <c r="E853" s="62">
        <f t="shared" si="28"/>
        <v>282.8</v>
      </c>
      <c r="F853" s="68">
        <f t="shared" si="1"/>
        <v>285.6</v>
      </c>
      <c r="G853" s="68">
        <f t="shared" si="2"/>
        <v>288.4</v>
      </c>
      <c r="H853" s="69">
        <f t="shared" si="3"/>
        <v>291.2</v>
      </c>
      <c r="I853" s="69">
        <f t="shared" si="4"/>
        <v>294</v>
      </c>
      <c r="J853" s="69">
        <f t="shared" si="5"/>
        <v>296.8</v>
      </c>
      <c r="K853" s="69">
        <f t="shared" si="6"/>
        <v>299.6</v>
      </c>
      <c r="L853" s="69">
        <f t="array" ref="L853">D853*1.08</f>
        <v>302.4</v>
      </c>
      <c r="M853" s="69">
        <f t="shared" si="7"/>
        <v>305.2</v>
      </c>
      <c r="N853" s="69">
        <f t="array" ref="N853">D853*1.1</f>
        <v>308</v>
      </c>
      <c r="O853" s="69">
        <f t="shared" si="8"/>
        <v>310.8</v>
      </c>
      <c r="P853" s="69">
        <f t="shared" si="9"/>
        <v>313.6</v>
      </c>
      <c r="Q853" s="69">
        <f t="shared" si="10"/>
        <v>316.4</v>
      </c>
      <c r="R853" s="69">
        <f t="shared" si="11"/>
        <v>319.2</v>
      </c>
      <c r="S853" s="69">
        <f t="shared" si="12"/>
        <v>322</v>
      </c>
      <c r="T853" s="69">
        <f t="shared" si="13"/>
        <v>324.8</v>
      </c>
      <c r="U853" s="69">
        <f t="shared" si="14"/>
        <v>327.6</v>
      </c>
      <c r="V853" s="69">
        <f t="shared" si="15"/>
        <v>330.4</v>
      </c>
      <c r="W853" s="69">
        <f t="shared" si="16"/>
        <v>333.2</v>
      </c>
      <c r="X853" s="69">
        <f t="shared" si="17"/>
        <v>336</v>
      </c>
      <c r="Y853" s="69">
        <f t="shared" si="18"/>
        <v>338.8</v>
      </c>
      <c r="Z853" s="69">
        <f t="shared" si="19"/>
        <v>341.6</v>
      </c>
      <c r="AA853" s="69">
        <f t="shared" si="20"/>
        <v>344.4</v>
      </c>
      <c r="AB853" s="69">
        <f t="shared" si="21"/>
        <v>347.2</v>
      </c>
      <c r="AC853" s="69">
        <f t="shared" si="22"/>
        <v>350</v>
      </c>
      <c r="AD853" s="69">
        <f t="shared" si="23"/>
        <v>352.8</v>
      </c>
      <c r="AE853" s="69">
        <f t="shared" si="24"/>
        <v>355.6</v>
      </c>
      <c r="AF853" s="69">
        <f t="shared" si="25"/>
        <v>358.4</v>
      </c>
      <c r="AG853" s="69">
        <f t="shared" si="26"/>
        <v>361.2</v>
      </c>
      <c r="AH853" s="69">
        <f t="shared" si="27"/>
        <v>364</v>
      </c>
    </row>
    <row r="854">
      <c r="B854" s="116"/>
      <c r="C854" s="116" t="s">
        <v>1614</v>
      </c>
      <c r="D854" s="32">
        <v>0.0</v>
      </c>
      <c r="E854" s="62">
        <f t="shared" si="28"/>
        <v>0</v>
      </c>
      <c r="F854" s="68">
        <f t="shared" si="1"/>
        <v>0</v>
      </c>
      <c r="G854" s="68">
        <f t="shared" si="2"/>
        <v>0</v>
      </c>
      <c r="H854" s="69">
        <f t="shared" si="3"/>
        <v>0</v>
      </c>
      <c r="I854" s="69">
        <f t="shared" si="4"/>
        <v>0</v>
      </c>
      <c r="J854" s="69">
        <f t="shared" si="5"/>
        <v>0</v>
      </c>
      <c r="K854" s="69">
        <f t="shared" si="6"/>
        <v>0</v>
      </c>
      <c r="L854" s="69">
        <f t="array" ref="L854">D854*1.08</f>
        <v>0</v>
      </c>
      <c r="M854" s="69">
        <f t="shared" si="7"/>
        <v>0</v>
      </c>
      <c r="N854" s="69">
        <f t="array" ref="N854">D854*1.1</f>
        <v>0</v>
      </c>
      <c r="O854" s="69">
        <f t="shared" si="8"/>
        <v>0</v>
      </c>
      <c r="P854" s="69">
        <f t="shared" si="9"/>
        <v>0</v>
      </c>
      <c r="Q854" s="69">
        <f t="shared" si="10"/>
        <v>0</v>
      </c>
      <c r="R854" s="69">
        <f t="shared" si="11"/>
        <v>0</v>
      </c>
      <c r="S854" s="69">
        <f t="shared" si="12"/>
        <v>0</v>
      </c>
      <c r="T854" s="69">
        <f t="shared" si="13"/>
        <v>0</v>
      </c>
      <c r="U854" s="69">
        <f t="shared" si="14"/>
        <v>0</v>
      </c>
      <c r="V854" s="69">
        <f t="shared" si="15"/>
        <v>0</v>
      </c>
      <c r="W854" s="69">
        <f t="shared" si="16"/>
        <v>0</v>
      </c>
      <c r="X854" s="69">
        <f t="shared" si="17"/>
        <v>0</v>
      </c>
      <c r="Y854" s="69">
        <f t="shared" si="18"/>
        <v>0</v>
      </c>
      <c r="Z854" s="69">
        <f t="shared" si="19"/>
        <v>0</v>
      </c>
      <c r="AA854" s="69">
        <f t="shared" si="20"/>
        <v>0</v>
      </c>
      <c r="AB854" s="69">
        <f t="shared" si="21"/>
        <v>0</v>
      </c>
      <c r="AC854" s="69">
        <f t="shared" si="22"/>
        <v>0</v>
      </c>
      <c r="AD854" s="69">
        <f t="shared" si="23"/>
        <v>0</v>
      </c>
      <c r="AE854" s="69">
        <f t="shared" si="24"/>
        <v>0</v>
      </c>
      <c r="AF854" s="69">
        <f t="shared" si="25"/>
        <v>0</v>
      </c>
      <c r="AG854" s="69">
        <f t="shared" si="26"/>
        <v>0</v>
      </c>
      <c r="AH854" s="69">
        <f t="shared" si="27"/>
        <v>0</v>
      </c>
    </row>
    <row r="855">
      <c r="B855" s="116" t="s">
        <v>1615</v>
      </c>
      <c r="C855" s="116" t="s">
        <v>1616</v>
      </c>
      <c r="D855" s="32">
        <v>180.0</v>
      </c>
      <c r="E855" s="62">
        <f t="shared" si="28"/>
        <v>181.8</v>
      </c>
      <c r="F855" s="68">
        <f t="shared" si="1"/>
        <v>183.6</v>
      </c>
      <c r="G855" s="68">
        <f t="shared" si="2"/>
        <v>185.4</v>
      </c>
      <c r="H855" s="69">
        <f t="shared" si="3"/>
        <v>187.2</v>
      </c>
      <c r="I855" s="69">
        <f t="shared" si="4"/>
        <v>189</v>
      </c>
      <c r="J855" s="69">
        <f t="shared" si="5"/>
        <v>190.8</v>
      </c>
      <c r="K855" s="69">
        <f t="shared" si="6"/>
        <v>192.6</v>
      </c>
      <c r="L855" s="69">
        <f t="array" ref="L855">D855*1.08</f>
        <v>194.4</v>
      </c>
      <c r="M855" s="69">
        <f t="shared" si="7"/>
        <v>196.2</v>
      </c>
      <c r="N855" s="69">
        <f t="array" ref="N855">D855*1.1</f>
        <v>198</v>
      </c>
      <c r="O855" s="69">
        <f t="shared" si="8"/>
        <v>199.8</v>
      </c>
      <c r="P855" s="69">
        <f t="shared" si="9"/>
        <v>201.6</v>
      </c>
      <c r="Q855" s="69">
        <f t="shared" si="10"/>
        <v>203.4</v>
      </c>
      <c r="R855" s="69">
        <f t="shared" si="11"/>
        <v>205.2</v>
      </c>
      <c r="S855" s="69">
        <f t="shared" si="12"/>
        <v>207</v>
      </c>
      <c r="T855" s="69">
        <f t="shared" si="13"/>
        <v>208.8</v>
      </c>
      <c r="U855" s="69">
        <f t="shared" si="14"/>
        <v>210.6</v>
      </c>
      <c r="V855" s="69">
        <f t="shared" si="15"/>
        <v>212.4</v>
      </c>
      <c r="W855" s="69">
        <f t="shared" si="16"/>
        <v>214.2</v>
      </c>
      <c r="X855" s="69">
        <f t="shared" si="17"/>
        <v>216</v>
      </c>
      <c r="Y855" s="69">
        <f t="shared" si="18"/>
        <v>217.8</v>
      </c>
      <c r="Z855" s="69">
        <f t="shared" si="19"/>
        <v>219.6</v>
      </c>
      <c r="AA855" s="69">
        <f t="shared" si="20"/>
        <v>221.4</v>
      </c>
      <c r="AB855" s="69">
        <f t="shared" si="21"/>
        <v>223.2</v>
      </c>
      <c r="AC855" s="69">
        <f t="shared" si="22"/>
        <v>225</v>
      </c>
      <c r="AD855" s="69">
        <f t="shared" si="23"/>
        <v>226.8</v>
      </c>
      <c r="AE855" s="69">
        <f t="shared" si="24"/>
        <v>228.6</v>
      </c>
      <c r="AF855" s="69">
        <f t="shared" si="25"/>
        <v>230.4</v>
      </c>
      <c r="AG855" s="69">
        <f t="shared" si="26"/>
        <v>232.2</v>
      </c>
      <c r="AH855" s="69">
        <f t="shared" si="27"/>
        <v>234</v>
      </c>
    </row>
    <row r="856">
      <c r="B856" s="116" t="s">
        <v>1617</v>
      </c>
      <c r="C856" s="116" t="s">
        <v>1618</v>
      </c>
      <c r="D856" s="32">
        <v>180.0</v>
      </c>
      <c r="E856" s="62">
        <f t="shared" si="28"/>
        <v>181.8</v>
      </c>
      <c r="F856" s="68">
        <f t="shared" si="1"/>
        <v>183.6</v>
      </c>
      <c r="G856" s="68">
        <f t="shared" si="2"/>
        <v>185.4</v>
      </c>
      <c r="H856" s="69">
        <f t="shared" si="3"/>
        <v>187.2</v>
      </c>
      <c r="I856" s="69">
        <f t="shared" si="4"/>
        <v>189</v>
      </c>
      <c r="J856" s="69">
        <f t="shared" si="5"/>
        <v>190.8</v>
      </c>
      <c r="K856" s="69">
        <f t="shared" si="6"/>
        <v>192.6</v>
      </c>
      <c r="L856" s="69">
        <f t="array" ref="L856">D856*1.08</f>
        <v>194.4</v>
      </c>
      <c r="M856" s="69">
        <f t="shared" si="7"/>
        <v>196.2</v>
      </c>
      <c r="N856" s="69">
        <f t="array" ref="N856">D856*1.1</f>
        <v>198</v>
      </c>
      <c r="O856" s="69">
        <f t="shared" si="8"/>
        <v>199.8</v>
      </c>
      <c r="P856" s="69">
        <f t="shared" si="9"/>
        <v>201.6</v>
      </c>
      <c r="Q856" s="69">
        <f t="shared" si="10"/>
        <v>203.4</v>
      </c>
      <c r="R856" s="69">
        <f t="shared" si="11"/>
        <v>205.2</v>
      </c>
      <c r="S856" s="69">
        <f t="shared" si="12"/>
        <v>207</v>
      </c>
      <c r="T856" s="69">
        <f t="shared" si="13"/>
        <v>208.8</v>
      </c>
      <c r="U856" s="69">
        <f t="shared" si="14"/>
        <v>210.6</v>
      </c>
      <c r="V856" s="69">
        <f t="shared" si="15"/>
        <v>212.4</v>
      </c>
      <c r="W856" s="69">
        <f t="shared" si="16"/>
        <v>214.2</v>
      </c>
      <c r="X856" s="69">
        <f t="shared" si="17"/>
        <v>216</v>
      </c>
      <c r="Y856" s="69">
        <f t="shared" si="18"/>
        <v>217.8</v>
      </c>
      <c r="Z856" s="69">
        <f t="shared" si="19"/>
        <v>219.6</v>
      </c>
      <c r="AA856" s="69">
        <f t="shared" si="20"/>
        <v>221.4</v>
      </c>
      <c r="AB856" s="69">
        <f t="shared" si="21"/>
        <v>223.2</v>
      </c>
      <c r="AC856" s="69">
        <f t="shared" si="22"/>
        <v>225</v>
      </c>
      <c r="AD856" s="69">
        <f t="shared" si="23"/>
        <v>226.8</v>
      </c>
      <c r="AE856" s="69">
        <f t="shared" si="24"/>
        <v>228.6</v>
      </c>
      <c r="AF856" s="69">
        <f t="shared" si="25"/>
        <v>230.4</v>
      </c>
      <c r="AG856" s="69">
        <f t="shared" si="26"/>
        <v>232.2</v>
      </c>
      <c r="AH856" s="69">
        <f t="shared" si="27"/>
        <v>234</v>
      </c>
    </row>
    <row r="857">
      <c r="B857" s="116" t="s">
        <v>1619</v>
      </c>
      <c r="C857" s="116" t="s">
        <v>1620</v>
      </c>
      <c r="D857" s="32">
        <v>180.0</v>
      </c>
      <c r="E857" s="62">
        <f t="shared" si="28"/>
        <v>181.8</v>
      </c>
      <c r="F857" s="68">
        <f t="shared" si="1"/>
        <v>183.6</v>
      </c>
      <c r="G857" s="68">
        <f t="shared" si="2"/>
        <v>185.4</v>
      </c>
      <c r="H857" s="69">
        <f t="shared" si="3"/>
        <v>187.2</v>
      </c>
      <c r="I857" s="69">
        <f t="shared" si="4"/>
        <v>189</v>
      </c>
      <c r="J857" s="69">
        <f t="shared" si="5"/>
        <v>190.8</v>
      </c>
      <c r="K857" s="69">
        <f t="shared" si="6"/>
        <v>192.6</v>
      </c>
      <c r="L857" s="69">
        <f t="array" ref="L857">D857*1.08</f>
        <v>194.4</v>
      </c>
      <c r="M857" s="69">
        <f t="shared" si="7"/>
        <v>196.2</v>
      </c>
      <c r="N857" s="69">
        <f t="array" ref="N857">D857*1.1</f>
        <v>198</v>
      </c>
      <c r="O857" s="69">
        <f t="shared" si="8"/>
        <v>199.8</v>
      </c>
      <c r="P857" s="69">
        <f t="shared" si="9"/>
        <v>201.6</v>
      </c>
      <c r="Q857" s="69">
        <f t="shared" si="10"/>
        <v>203.4</v>
      </c>
      <c r="R857" s="69">
        <f t="shared" si="11"/>
        <v>205.2</v>
      </c>
      <c r="S857" s="69">
        <f t="shared" si="12"/>
        <v>207</v>
      </c>
      <c r="T857" s="69">
        <f t="shared" si="13"/>
        <v>208.8</v>
      </c>
      <c r="U857" s="69">
        <f t="shared" si="14"/>
        <v>210.6</v>
      </c>
      <c r="V857" s="69">
        <f t="shared" si="15"/>
        <v>212.4</v>
      </c>
      <c r="W857" s="69">
        <f t="shared" si="16"/>
        <v>214.2</v>
      </c>
      <c r="X857" s="69">
        <f t="shared" si="17"/>
        <v>216</v>
      </c>
      <c r="Y857" s="69">
        <f t="shared" si="18"/>
        <v>217.8</v>
      </c>
      <c r="Z857" s="69">
        <f t="shared" si="19"/>
        <v>219.6</v>
      </c>
      <c r="AA857" s="69">
        <f t="shared" si="20"/>
        <v>221.4</v>
      </c>
      <c r="AB857" s="69">
        <f t="shared" si="21"/>
        <v>223.2</v>
      </c>
      <c r="AC857" s="69">
        <f t="shared" si="22"/>
        <v>225</v>
      </c>
      <c r="AD857" s="69">
        <f t="shared" si="23"/>
        <v>226.8</v>
      </c>
      <c r="AE857" s="69">
        <f t="shared" si="24"/>
        <v>228.6</v>
      </c>
      <c r="AF857" s="69">
        <f t="shared" si="25"/>
        <v>230.4</v>
      </c>
      <c r="AG857" s="69">
        <f t="shared" si="26"/>
        <v>232.2</v>
      </c>
      <c r="AH857" s="69">
        <f t="shared" si="27"/>
        <v>234</v>
      </c>
    </row>
    <row r="858">
      <c r="B858" s="116" t="s">
        <v>1621</v>
      </c>
      <c r="C858" s="116" t="s">
        <v>1622</v>
      </c>
      <c r="D858" s="32">
        <v>180.0</v>
      </c>
      <c r="E858" s="62">
        <f t="shared" si="28"/>
        <v>181.8</v>
      </c>
      <c r="F858" s="68">
        <f t="shared" si="1"/>
        <v>183.6</v>
      </c>
      <c r="G858" s="68">
        <f t="shared" si="2"/>
        <v>185.4</v>
      </c>
      <c r="H858" s="69">
        <f t="shared" si="3"/>
        <v>187.2</v>
      </c>
      <c r="I858" s="69">
        <f t="shared" si="4"/>
        <v>189</v>
      </c>
      <c r="J858" s="69">
        <f t="shared" si="5"/>
        <v>190.8</v>
      </c>
      <c r="K858" s="69">
        <f t="shared" si="6"/>
        <v>192.6</v>
      </c>
      <c r="L858" s="69">
        <f t="array" ref="L858">D858*1.08</f>
        <v>194.4</v>
      </c>
      <c r="M858" s="69">
        <f t="shared" si="7"/>
        <v>196.2</v>
      </c>
      <c r="N858" s="69">
        <f t="array" ref="N858">D858*1.1</f>
        <v>198</v>
      </c>
      <c r="O858" s="69">
        <f t="shared" si="8"/>
        <v>199.8</v>
      </c>
      <c r="P858" s="69">
        <f t="shared" si="9"/>
        <v>201.6</v>
      </c>
      <c r="Q858" s="69">
        <f t="shared" si="10"/>
        <v>203.4</v>
      </c>
      <c r="R858" s="69">
        <f t="shared" si="11"/>
        <v>205.2</v>
      </c>
      <c r="S858" s="69">
        <f t="shared" si="12"/>
        <v>207</v>
      </c>
      <c r="T858" s="69">
        <f t="shared" si="13"/>
        <v>208.8</v>
      </c>
      <c r="U858" s="69">
        <f t="shared" si="14"/>
        <v>210.6</v>
      </c>
      <c r="V858" s="69">
        <f t="shared" si="15"/>
        <v>212.4</v>
      </c>
      <c r="W858" s="69">
        <f t="shared" si="16"/>
        <v>214.2</v>
      </c>
      <c r="X858" s="69">
        <f t="shared" si="17"/>
        <v>216</v>
      </c>
      <c r="Y858" s="69">
        <f t="shared" si="18"/>
        <v>217.8</v>
      </c>
      <c r="Z858" s="69">
        <f t="shared" si="19"/>
        <v>219.6</v>
      </c>
      <c r="AA858" s="69">
        <f t="shared" si="20"/>
        <v>221.4</v>
      </c>
      <c r="AB858" s="69">
        <f t="shared" si="21"/>
        <v>223.2</v>
      </c>
      <c r="AC858" s="69">
        <f t="shared" si="22"/>
        <v>225</v>
      </c>
      <c r="AD858" s="69">
        <f t="shared" si="23"/>
        <v>226.8</v>
      </c>
      <c r="AE858" s="69">
        <f t="shared" si="24"/>
        <v>228.6</v>
      </c>
      <c r="AF858" s="69">
        <f t="shared" si="25"/>
        <v>230.4</v>
      </c>
      <c r="AG858" s="69">
        <f t="shared" si="26"/>
        <v>232.2</v>
      </c>
      <c r="AH858" s="69">
        <f t="shared" si="27"/>
        <v>234</v>
      </c>
    </row>
    <row r="859">
      <c r="B859" s="116" t="s">
        <v>1623</v>
      </c>
      <c r="C859" s="116" t="s">
        <v>1624</v>
      </c>
      <c r="D859" s="32">
        <v>250.0</v>
      </c>
      <c r="E859" s="62">
        <f t="shared" si="28"/>
        <v>252.5</v>
      </c>
      <c r="F859" s="68">
        <f t="shared" si="1"/>
        <v>255</v>
      </c>
      <c r="G859" s="68">
        <f t="shared" si="2"/>
        <v>257.5</v>
      </c>
      <c r="H859" s="69">
        <f t="shared" si="3"/>
        <v>260</v>
      </c>
      <c r="I859" s="69">
        <f t="shared" si="4"/>
        <v>262.5</v>
      </c>
      <c r="J859" s="69">
        <f t="shared" si="5"/>
        <v>265</v>
      </c>
      <c r="K859" s="69">
        <f t="shared" si="6"/>
        <v>267.5</v>
      </c>
      <c r="L859" s="69">
        <f t="array" ref="L859">D859*1.08</f>
        <v>270</v>
      </c>
      <c r="M859" s="69">
        <f t="shared" si="7"/>
        <v>272.5</v>
      </c>
      <c r="N859" s="69">
        <f t="array" ref="N859">D859*1.1</f>
        <v>275</v>
      </c>
      <c r="O859" s="69">
        <f t="shared" si="8"/>
        <v>277.5</v>
      </c>
      <c r="P859" s="69">
        <f t="shared" si="9"/>
        <v>280</v>
      </c>
      <c r="Q859" s="69">
        <f t="shared" si="10"/>
        <v>282.5</v>
      </c>
      <c r="R859" s="69">
        <f t="shared" si="11"/>
        <v>285</v>
      </c>
      <c r="S859" s="69">
        <f t="shared" si="12"/>
        <v>287.5</v>
      </c>
      <c r="T859" s="69">
        <f t="shared" si="13"/>
        <v>290</v>
      </c>
      <c r="U859" s="69">
        <f t="shared" si="14"/>
        <v>292.5</v>
      </c>
      <c r="V859" s="69">
        <f t="shared" si="15"/>
        <v>295</v>
      </c>
      <c r="W859" s="69">
        <f t="shared" si="16"/>
        <v>297.5</v>
      </c>
      <c r="X859" s="69">
        <f t="shared" si="17"/>
        <v>300</v>
      </c>
      <c r="Y859" s="69">
        <f t="shared" si="18"/>
        <v>302.5</v>
      </c>
      <c r="Z859" s="69">
        <f t="shared" si="19"/>
        <v>305</v>
      </c>
      <c r="AA859" s="69">
        <f t="shared" si="20"/>
        <v>307.5</v>
      </c>
      <c r="AB859" s="69">
        <f t="shared" si="21"/>
        <v>310</v>
      </c>
      <c r="AC859" s="69">
        <f t="shared" si="22"/>
        <v>312.5</v>
      </c>
      <c r="AD859" s="69">
        <f t="shared" si="23"/>
        <v>315</v>
      </c>
      <c r="AE859" s="69">
        <f t="shared" si="24"/>
        <v>317.5</v>
      </c>
      <c r="AF859" s="69">
        <f t="shared" si="25"/>
        <v>320</v>
      </c>
      <c r="AG859" s="69">
        <f t="shared" si="26"/>
        <v>322.5</v>
      </c>
      <c r="AH859" s="69">
        <f t="shared" si="27"/>
        <v>325</v>
      </c>
    </row>
    <row r="860">
      <c r="B860" s="116" t="s">
        <v>1625</v>
      </c>
      <c r="C860" s="116" t="s">
        <v>1626</v>
      </c>
      <c r="D860" s="32">
        <v>250.0</v>
      </c>
      <c r="E860" s="62">
        <f t="shared" si="28"/>
        <v>252.5</v>
      </c>
      <c r="F860" s="68">
        <f t="shared" si="1"/>
        <v>255</v>
      </c>
      <c r="G860" s="68">
        <f t="shared" si="2"/>
        <v>257.5</v>
      </c>
      <c r="H860" s="69">
        <f t="shared" si="3"/>
        <v>260</v>
      </c>
      <c r="I860" s="69">
        <f t="shared" si="4"/>
        <v>262.5</v>
      </c>
      <c r="J860" s="69">
        <f t="shared" si="5"/>
        <v>265</v>
      </c>
      <c r="K860" s="69">
        <f t="shared" si="6"/>
        <v>267.5</v>
      </c>
      <c r="L860" s="69">
        <f t="array" ref="L860">D860*1.08</f>
        <v>270</v>
      </c>
      <c r="M860" s="69">
        <f t="shared" si="7"/>
        <v>272.5</v>
      </c>
      <c r="N860" s="69">
        <f t="array" ref="N860">D860*1.1</f>
        <v>275</v>
      </c>
      <c r="O860" s="69">
        <f t="shared" si="8"/>
        <v>277.5</v>
      </c>
      <c r="P860" s="69">
        <f t="shared" si="9"/>
        <v>280</v>
      </c>
      <c r="Q860" s="69">
        <f t="shared" si="10"/>
        <v>282.5</v>
      </c>
      <c r="R860" s="69">
        <f t="shared" si="11"/>
        <v>285</v>
      </c>
      <c r="S860" s="69">
        <f t="shared" si="12"/>
        <v>287.5</v>
      </c>
      <c r="T860" s="69">
        <f t="shared" si="13"/>
        <v>290</v>
      </c>
      <c r="U860" s="69">
        <f t="shared" si="14"/>
        <v>292.5</v>
      </c>
      <c r="V860" s="69">
        <f t="shared" si="15"/>
        <v>295</v>
      </c>
      <c r="W860" s="69">
        <f t="shared" si="16"/>
        <v>297.5</v>
      </c>
      <c r="X860" s="69">
        <f t="shared" si="17"/>
        <v>300</v>
      </c>
      <c r="Y860" s="69">
        <f t="shared" si="18"/>
        <v>302.5</v>
      </c>
      <c r="Z860" s="69">
        <f t="shared" si="19"/>
        <v>305</v>
      </c>
      <c r="AA860" s="69">
        <f t="shared" si="20"/>
        <v>307.5</v>
      </c>
      <c r="AB860" s="69">
        <f t="shared" si="21"/>
        <v>310</v>
      </c>
      <c r="AC860" s="69">
        <f t="shared" si="22"/>
        <v>312.5</v>
      </c>
      <c r="AD860" s="69">
        <f t="shared" si="23"/>
        <v>315</v>
      </c>
      <c r="AE860" s="69">
        <f t="shared" si="24"/>
        <v>317.5</v>
      </c>
      <c r="AF860" s="69">
        <f t="shared" si="25"/>
        <v>320</v>
      </c>
      <c r="AG860" s="69">
        <f t="shared" si="26"/>
        <v>322.5</v>
      </c>
      <c r="AH860" s="69">
        <f t="shared" si="27"/>
        <v>325</v>
      </c>
    </row>
    <row r="861">
      <c r="B861" s="116" t="s">
        <v>1627</v>
      </c>
      <c r="C861" s="116" t="s">
        <v>1628</v>
      </c>
      <c r="D861" s="32">
        <v>250.0</v>
      </c>
      <c r="E861" s="62">
        <f t="shared" si="28"/>
        <v>252.5</v>
      </c>
      <c r="F861" s="68">
        <f t="shared" si="1"/>
        <v>255</v>
      </c>
      <c r="G861" s="68">
        <f t="shared" si="2"/>
        <v>257.5</v>
      </c>
      <c r="H861" s="69">
        <f t="shared" si="3"/>
        <v>260</v>
      </c>
      <c r="I861" s="69">
        <f t="shared" si="4"/>
        <v>262.5</v>
      </c>
      <c r="J861" s="69">
        <f t="shared" si="5"/>
        <v>265</v>
      </c>
      <c r="K861" s="69">
        <f t="shared" si="6"/>
        <v>267.5</v>
      </c>
      <c r="L861" s="69">
        <f t="array" ref="L861">D861*1.08</f>
        <v>270</v>
      </c>
      <c r="M861" s="69">
        <f t="shared" si="7"/>
        <v>272.5</v>
      </c>
      <c r="N861" s="69">
        <f t="array" ref="N861">D861*1.1</f>
        <v>275</v>
      </c>
      <c r="O861" s="69">
        <f t="shared" si="8"/>
        <v>277.5</v>
      </c>
      <c r="P861" s="69">
        <f t="shared" si="9"/>
        <v>280</v>
      </c>
      <c r="Q861" s="69">
        <f t="shared" si="10"/>
        <v>282.5</v>
      </c>
      <c r="R861" s="69">
        <f t="shared" si="11"/>
        <v>285</v>
      </c>
      <c r="S861" s="69">
        <f t="shared" si="12"/>
        <v>287.5</v>
      </c>
      <c r="T861" s="69">
        <f t="shared" si="13"/>
        <v>290</v>
      </c>
      <c r="U861" s="69">
        <f t="shared" si="14"/>
        <v>292.5</v>
      </c>
      <c r="V861" s="69">
        <f t="shared" si="15"/>
        <v>295</v>
      </c>
      <c r="W861" s="69">
        <f t="shared" si="16"/>
        <v>297.5</v>
      </c>
      <c r="X861" s="69">
        <f t="shared" si="17"/>
        <v>300</v>
      </c>
      <c r="Y861" s="69">
        <f t="shared" si="18"/>
        <v>302.5</v>
      </c>
      <c r="Z861" s="69">
        <f t="shared" si="19"/>
        <v>305</v>
      </c>
      <c r="AA861" s="69">
        <f t="shared" si="20"/>
        <v>307.5</v>
      </c>
      <c r="AB861" s="69">
        <f t="shared" si="21"/>
        <v>310</v>
      </c>
      <c r="AC861" s="69">
        <f t="shared" si="22"/>
        <v>312.5</v>
      </c>
      <c r="AD861" s="69">
        <f t="shared" si="23"/>
        <v>315</v>
      </c>
      <c r="AE861" s="69">
        <f t="shared" si="24"/>
        <v>317.5</v>
      </c>
      <c r="AF861" s="69">
        <f t="shared" si="25"/>
        <v>320</v>
      </c>
      <c r="AG861" s="69">
        <f t="shared" si="26"/>
        <v>322.5</v>
      </c>
      <c r="AH861" s="69">
        <f t="shared" si="27"/>
        <v>325</v>
      </c>
    </row>
    <row r="862">
      <c r="B862" s="116" t="s">
        <v>1629</v>
      </c>
      <c r="C862" s="116" t="s">
        <v>1630</v>
      </c>
      <c r="D862" s="32">
        <v>250.0</v>
      </c>
      <c r="E862" s="62">
        <f t="shared" si="28"/>
        <v>252.5</v>
      </c>
      <c r="F862" s="68">
        <f t="shared" si="1"/>
        <v>255</v>
      </c>
      <c r="G862" s="68">
        <f t="shared" si="2"/>
        <v>257.5</v>
      </c>
      <c r="H862" s="69">
        <f t="shared" si="3"/>
        <v>260</v>
      </c>
      <c r="I862" s="69">
        <f t="shared" si="4"/>
        <v>262.5</v>
      </c>
      <c r="J862" s="69">
        <f t="shared" si="5"/>
        <v>265</v>
      </c>
      <c r="K862" s="69">
        <f t="shared" si="6"/>
        <v>267.5</v>
      </c>
      <c r="L862" s="69">
        <f t="array" ref="L862">D862*1.08</f>
        <v>270</v>
      </c>
      <c r="M862" s="69">
        <f t="shared" si="7"/>
        <v>272.5</v>
      </c>
      <c r="N862" s="69">
        <f t="array" ref="N862">D862*1.1</f>
        <v>275</v>
      </c>
      <c r="O862" s="69">
        <f t="shared" si="8"/>
        <v>277.5</v>
      </c>
      <c r="P862" s="69">
        <f t="shared" si="9"/>
        <v>280</v>
      </c>
      <c r="Q862" s="69">
        <f t="shared" si="10"/>
        <v>282.5</v>
      </c>
      <c r="R862" s="69">
        <f t="shared" si="11"/>
        <v>285</v>
      </c>
      <c r="S862" s="69">
        <f t="shared" si="12"/>
        <v>287.5</v>
      </c>
      <c r="T862" s="69">
        <f t="shared" si="13"/>
        <v>290</v>
      </c>
      <c r="U862" s="69">
        <f t="shared" si="14"/>
        <v>292.5</v>
      </c>
      <c r="V862" s="69">
        <f t="shared" si="15"/>
        <v>295</v>
      </c>
      <c r="W862" s="69">
        <f t="shared" si="16"/>
        <v>297.5</v>
      </c>
      <c r="X862" s="69">
        <f t="shared" si="17"/>
        <v>300</v>
      </c>
      <c r="Y862" s="69">
        <f t="shared" si="18"/>
        <v>302.5</v>
      </c>
      <c r="Z862" s="69">
        <f t="shared" si="19"/>
        <v>305</v>
      </c>
      <c r="AA862" s="69">
        <f t="shared" si="20"/>
        <v>307.5</v>
      </c>
      <c r="AB862" s="69">
        <f t="shared" si="21"/>
        <v>310</v>
      </c>
      <c r="AC862" s="69">
        <f t="shared" si="22"/>
        <v>312.5</v>
      </c>
      <c r="AD862" s="69">
        <f t="shared" si="23"/>
        <v>315</v>
      </c>
      <c r="AE862" s="69">
        <f t="shared" si="24"/>
        <v>317.5</v>
      </c>
      <c r="AF862" s="69">
        <f t="shared" si="25"/>
        <v>320</v>
      </c>
      <c r="AG862" s="69">
        <f t="shared" si="26"/>
        <v>322.5</v>
      </c>
      <c r="AH862" s="69">
        <f t="shared" si="27"/>
        <v>325</v>
      </c>
    </row>
    <row r="863">
      <c r="B863" s="116" t="s">
        <v>1631</v>
      </c>
      <c r="C863" s="116" t="s">
        <v>1632</v>
      </c>
      <c r="D863" s="32">
        <v>250.0</v>
      </c>
      <c r="E863" s="62">
        <f t="shared" si="28"/>
        <v>252.5</v>
      </c>
      <c r="F863" s="68">
        <f t="shared" si="1"/>
        <v>255</v>
      </c>
      <c r="G863" s="68">
        <f t="shared" si="2"/>
        <v>257.5</v>
      </c>
      <c r="H863" s="69">
        <f t="shared" si="3"/>
        <v>260</v>
      </c>
      <c r="I863" s="69">
        <f t="shared" si="4"/>
        <v>262.5</v>
      </c>
      <c r="J863" s="69">
        <f t="shared" si="5"/>
        <v>265</v>
      </c>
      <c r="K863" s="69">
        <f t="shared" si="6"/>
        <v>267.5</v>
      </c>
      <c r="L863" s="69">
        <f t="array" ref="L863">D863*1.08</f>
        <v>270</v>
      </c>
      <c r="M863" s="69">
        <f t="shared" si="7"/>
        <v>272.5</v>
      </c>
      <c r="N863" s="69">
        <f t="array" ref="N863">D863*1.1</f>
        <v>275</v>
      </c>
      <c r="O863" s="69">
        <f t="shared" si="8"/>
        <v>277.5</v>
      </c>
      <c r="P863" s="69">
        <f t="shared" si="9"/>
        <v>280</v>
      </c>
      <c r="Q863" s="69">
        <f t="shared" si="10"/>
        <v>282.5</v>
      </c>
      <c r="R863" s="69">
        <f t="shared" si="11"/>
        <v>285</v>
      </c>
      <c r="S863" s="69">
        <f t="shared" si="12"/>
        <v>287.5</v>
      </c>
      <c r="T863" s="69">
        <f t="shared" si="13"/>
        <v>290</v>
      </c>
      <c r="U863" s="69">
        <f t="shared" si="14"/>
        <v>292.5</v>
      </c>
      <c r="V863" s="69">
        <f t="shared" si="15"/>
        <v>295</v>
      </c>
      <c r="W863" s="69">
        <f t="shared" si="16"/>
        <v>297.5</v>
      </c>
      <c r="X863" s="69">
        <f t="shared" si="17"/>
        <v>300</v>
      </c>
      <c r="Y863" s="69">
        <f t="shared" si="18"/>
        <v>302.5</v>
      </c>
      <c r="Z863" s="69">
        <f t="shared" si="19"/>
        <v>305</v>
      </c>
      <c r="AA863" s="69">
        <f t="shared" si="20"/>
        <v>307.5</v>
      </c>
      <c r="AB863" s="69">
        <f t="shared" si="21"/>
        <v>310</v>
      </c>
      <c r="AC863" s="69">
        <f t="shared" si="22"/>
        <v>312.5</v>
      </c>
      <c r="AD863" s="69">
        <f t="shared" si="23"/>
        <v>315</v>
      </c>
      <c r="AE863" s="69">
        <f t="shared" si="24"/>
        <v>317.5</v>
      </c>
      <c r="AF863" s="69">
        <f t="shared" si="25"/>
        <v>320</v>
      </c>
      <c r="AG863" s="69">
        <f t="shared" si="26"/>
        <v>322.5</v>
      </c>
      <c r="AH863" s="69">
        <f t="shared" si="27"/>
        <v>325</v>
      </c>
    </row>
    <row r="864">
      <c r="B864" s="116" t="s">
        <v>1633</v>
      </c>
      <c r="C864" s="116" t="s">
        <v>1634</v>
      </c>
      <c r="D864" s="32">
        <v>250.0</v>
      </c>
      <c r="E864" s="62">
        <f t="shared" si="28"/>
        <v>252.5</v>
      </c>
      <c r="F864" s="68">
        <f t="shared" si="1"/>
        <v>255</v>
      </c>
      <c r="G864" s="68">
        <f t="shared" si="2"/>
        <v>257.5</v>
      </c>
      <c r="H864" s="69">
        <f t="shared" si="3"/>
        <v>260</v>
      </c>
      <c r="I864" s="69">
        <f t="shared" si="4"/>
        <v>262.5</v>
      </c>
      <c r="J864" s="69">
        <f t="shared" si="5"/>
        <v>265</v>
      </c>
      <c r="K864" s="69">
        <f t="shared" si="6"/>
        <v>267.5</v>
      </c>
      <c r="L864" s="69">
        <f t="array" ref="L864">D864*1.08</f>
        <v>270</v>
      </c>
      <c r="M864" s="69">
        <f t="shared" si="7"/>
        <v>272.5</v>
      </c>
      <c r="N864" s="69">
        <f t="array" ref="N864">D864*1.1</f>
        <v>275</v>
      </c>
      <c r="O864" s="69">
        <f t="shared" si="8"/>
        <v>277.5</v>
      </c>
      <c r="P864" s="69">
        <f t="shared" si="9"/>
        <v>280</v>
      </c>
      <c r="Q864" s="69">
        <f t="shared" si="10"/>
        <v>282.5</v>
      </c>
      <c r="R864" s="69">
        <f t="shared" si="11"/>
        <v>285</v>
      </c>
      <c r="S864" s="69">
        <f t="shared" si="12"/>
        <v>287.5</v>
      </c>
      <c r="T864" s="69">
        <f t="shared" si="13"/>
        <v>290</v>
      </c>
      <c r="U864" s="69">
        <f t="shared" si="14"/>
        <v>292.5</v>
      </c>
      <c r="V864" s="69">
        <f t="shared" si="15"/>
        <v>295</v>
      </c>
      <c r="W864" s="69">
        <f t="shared" si="16"/>
        <v>297.5</v>
      </c>
      <c r="X864" s="69">
        <f t="shared" si="17"/>
        <v>300</v>
      </c>
      <c r="Y864" s="69">
        <f t="shared" si="18"/>
        <v>302.5</v>
      </c>
      <c r="Z864" s="69">
        <f t="shared" si="19"/>
        <v>305</v>
      </c>
      <c r="AA864" s="69">
        <f t="shared" si="20"/>
        <v>307.5</v>
      </c>
      <c r="AB864" s="69">
        <f t="shared" si="21"/>
        <v>310</v>
      </c>
      <c r="AC864" s="69">
        <f t="shared" si="22"/>
        <v>312.5</v>
      </c>
      <c r="AD864" s="69">
        <f t="shared" si="23"/>
        <v>315</v>
      </c>
      <c r="AE864" s="69">
        <f t="shared" si="24"/>
        <v>317.5</v>
      </c>
      <c r="AF864" s="69">
        <f t="shared" si="25"/>
        <v>320</v>
      </c>
      <c r="AG864" s="69">
        <f t="shared" si="26"/>
        <v>322.5</v>
      </c>
      <c r="AH864" s="69">
        <f t="shared" si="27"/>
        <v>325</v>
      </c>
    </row>
    <row r="865">
      <c r="B865" s="116" t="s">
        <v>1635</v>
      </c>
      <c r="C865" s="116" t="s">
        <v>1636</v>
      </c>
      <c r="D865" s="32">
        <v>250.0</v>
      </c>
      <c r="E865" s="62">
        <f t="shared" si="28"/>
        <v>252.5</v>
      </c>
      <c r="F865" s="68">
        <f t="shared" si="1"/>
        <v>255</v>
      </c>
      <c r="G865" s="68">
        <f t="shared" si="2"/>
        <v>257.5</v>
      </c>
      <c r="H865" s="69">
        <f t="shared" si="3"/>
        <v>260</v>
      </c>
      <c r="I865" s="69">
        <f t="shared" si="4"/>
        <v>262.5</v>
      </c>
      <c r="J865" s="69">
        <f t="shared" si="5"/>
        <v>265</v>
      </c>
      <c r="K865" s="69">
        <f t="shared" si="6"/>
        <v>267.5</v>
      </c>
      <c r="L865" s="69">
        <f t="array" ref="L865">D865*1.08</f>
        <v>270</v>
      </c>
      <c r="M865" s="69">
        <f t="shared" si="7"/>
        <v>272.5</v>
      </c>
      <c r="N865" s="69">
        <f t="array" ref="N865">D865*1.1</f>
        <v>275</v>
      </c>
      <c r="O865" s="69">
        <f t="shared" si="8"/>
        <v>277.5</v>
      </c>
      <c r="P865" s="69">
        <f t="shared" si="9"/>
        <v>280</v>
      </c>
      <c r="Q865" s="69">
        <f t="shared" si="10"/>
        <v>282.5</v>
      </c>
      <c r="R865" s="69">
        <f t="shared" si="11"/>
        <v>285</v>
      </c>
      <c r="S865" s="69">
        <f t="shared" si="12"/>
        <v>287.5</v>
      </c>
      <c r="T865" s="69">
        <f t="shared" si="13"/>
        <v>290</v>
      </c>
      <c r="U865" s="69">
        <f t="shared" si="14"/>
        <v>292.5</v>
      </c>
      <c r="V865" s="69">
        <f t="shared" si="15"/>
        <v>295</v>
      </c>
      <c r="W865" s="69">
        <f t="shared" si="16"/>
        <v>297.5</v>
      </c>
      <c r="X865" s="69">
        <f t="shared" si="17"/>
        <v>300</v>
      </c>
      <c r="Y865" s="69">
        <f t="shared" si="18"/>
        <v>302.5</v>
      </c>
      <c r="Z865" s="69">
        <f t="shared" si="19"/>
        <v>305</v>
      </c>
      <c r="AA865" s="69">
        <f t="shared" si="20"/>
        <v>307.5</v>
      </c>
      <c r="AB865" s="69">
        <f t="shared" si="21"/>
        <v>310</v>
      </c>
      <c r="AC865" s="69">
        <f t="shared" si="22"/>
        <v>312.5</v>
      </c>
      <c r="AD865" s="69">
        <f t="shared" si="23"/>
        <v>315</v>
      </c>
      <c r="AE865" s="69">
        <f t="shared" si="24"/>
        <v>317.5</v>
      </c>
      <c r="AF865" s="69">
        <f t="shared" si="25"/>
        <v>320</v>
      </c>
      <c r="AG865" s="69">
        <f t="shared" si="26"/>
        <v>322.5</v>
      </c>
      <c r="AH865" s="69">
        <f t="shared" si="27"/>
        <v>325</v>
      </c>
    </row>
    <row r="866">
      <c r="B866" s="116" t="s">
        <v>1637</v>
      </c>
      <c r="C866" s="116" t="s">
        <v>1638</v>
      </c>
      <c r="D866" s="32">
        <v>250.0</v>
      </c>
      <c r="E866" s="62">
        <f t="shared" si="28"/>
        <v>252.5</v>
      </c>
      <c r="F866" s="68">
        <f t="shared" si="1"/>
        <v>255</v>
      </c>
      <c r="G866" s="68">
        <f t="shared" si="2"/>
        <v>257.5</v>
      </c>
      <c r="H866" s="69">
        <f t="shared" si="3"/>
        <v>260</v>
      </c>
      <c r="I866" s="69">
        <f t="shared" si="4"/>
        <v>262.5</v>
      </c>
      <c r="J866" s="69">
        <f t="shared" si="5"/>
        <v>265</v>
      </c>
      <c r="K866" s="69">
        <f t="shared" si="6"/>
        <v>267.5</v>
      </c>
      <c r="L866" s="69">
        <f t="array" ref="L866">D866*1.08</f>
        <v>270</v>
      </c>
      <c r="M866" s="69">
        <f t="shared" si="7"/>
        <v>272.5</v>
      </c>
      <c r="N866" s="69">
        <f t="array" ref="N866">D866*1.1</f>
        <v>275</v>
      </c>
      <c r="O866" s="69">
        <f t="shared" si="8"/>
        <v>277.5</v>
      </c>
      <c r="P866" s="69">
        <f t="shared" si="9"/>
        <v>280</v>
      </c>
      <c r="Q866" s="69">
        <f t="shared" si="10"/>
        <v>282.5</v>
      </c>
      <c r="R866" s="69">
        <f t="shared" si="11"/>
        <v>285</v>
      </c>
      <c r="S866" s="69">
        <f t="shared" si="12"/>
        <v>287.5</v>
      </c>
      <c r="T866" s="69">
        <f t="shared" si="13"/>
        <v>290</v>
      </c>
      <c r="U866" s="69">
        <f t="shared" si="14"/>
        <v>292.5</v>
      </c>
      <c r="V866" s="69">
        <f t="shared" si="15"/>
        <v>295</v>
      </c>
      <c r="W866" s="69">
        <f t="shared" si="16"/>
        <v>297.5</v>
      </c>
      <c r="X866" s="69">
        <f t="shared" si="17"/>
        <v>300</v>
      </c>
      <c r="Y866" s="69">
        <f t="shared" si="18"/>
        <v>302.5</v>
      </c>
      <c r="Z866" s="69">
        <f t="shared" si="19"/>
        <v>305</v>
      </c>
      <c r="AA866" s="69">
        <f t="shared" si="20"/>
        <v>307.5</v>
      </c>
      <c r="AB866" s="69">
        <f t="shared" si="21"/>
        <v>310</v>
      </c>
      <c r="AC866" s="69">
        <f t="shared" si="22"/>
        <v>312.5</v>
      </c>
      <c r="AD866" s="69">
        <f t="shared" si="23"/>
        <v>315</v>
      </c>
      <c r="AE866" s="69">
        <f t="shared" si="24"/>
        <v>317.5</v>
      </c>
      <c r="AF866" s="69">
        <f t="shared" si="25"/>
        <v>320</v>
      </c>
      <c r="AG866" s="69">
        <f t="shared" si="26"/>
        <v>322.5</v>
      </c>
      <c r="AH866" s="69">
        <f t="shared" si="27"/>
        <v>325</v>
      </c>
    </row>
    <row r="867">
      <c r="B867" s="116" t="s">
        <v>1639</v>
      </c>
      <c r="C867" s="116" t="s">
        <v>1640</v>
      </c>
      <c r="D867" s="32">
        <v>250.0</v>
      </c>
      <c r="E867" s="62">
        <f t="shared" si="28"/>
        <v>252.5</v>
      </c>
      <c r="F867" s="68">
        <f t="shared" si="1"/>
        <v>255</v>
      </c>
      <c r="G867" s="68">
        <f t="shared" si="2"/>
        <v>257.5</v>
      </c>
      <c r="H867" s="69">
        <f t="shared" si="3"/>
        <v>260</v>
      </c>
      <c r="I867" s="69">
        <f t="shared" si="4"/>
        <v>262.5</v>
      </c>
      <c r="J867" s="69">
        <f t="shared" si="5"/>
        <v>265</v>
      </c>
      <c r="K867" s="69">
        <f t="shared" si="6"/>
        <v>267.5</v>
      </c>
      <c r="L867" s="69">
        <f t="array" ref="L867">D867*1.08</f>
        <v>270</v>
      </c>
      <c r="M867" s="69">
        <f t="shared" si="7"/>
        <v>272.5</v>
      </c>
      <c r="N867" s="69">
        <f t="array" ref="N867">D867*1.1</f>
        <v>275</v>
      </c>
      <c r="O867" s="69">
        <f t="shared" si="8"/>
        <v>277.5</v>
      </c>
      <c r="P867" s="69">
        <f t="shared" si="9"/>
        <v>280</v>
      </c>
      <c r="Q867" s="69">
        <f t="shared" si="10"/>
        <v>282.5</v>
      </c>
      <c r="R867" s="69">
        <f t="shared" si="11"/>
        <v>285</v>
      </c>
      <c r="S867" s="69">
        <f t="shared" si="12"/>
        <v>287.5</v>
      </c>
      <c r="T867" s="69">
        <f t="shared" si="13"/>
        <v>290</v>
      </c>
      <c r="U867" s="69">
        <f t="shared" si="14"/>
        <v>292.5</v>
      </c>
      <c r="V867" s="69">
        <f t="shared" si="15"/>
        <v>295</v>
      </c>
      <c r="W867" s="69">
        <f t="shared" si="16"/>
        <v>297.5</v>
      </c>
      <c r="X867" s="69">
        <f t="shared" si="17"/>
        <v>300</v>
      </c>
      <c r="Y867" s="69">
        <f t="shared" si="18"/>
        <v>302.5</v>
      </c>
      <c r="Z867" s="69">
        <f t="shared" si="19"/>
        <v>305</v>
      </c>
      <c r="AA867" s="69">
        <f t="shared" si="20"/>
        <v>307.5</v>
      </c>
      <c r="AB867" s="69">
        <f t="shared" si="21"/>
        <v>310</v>
      </c>
      <c r="AC867" s="69">
        <f t="shared" si="22"/>
        <v>312.5</v>
      </c>
      <c r="AD867" s="69">
        <f t="shared" si="23"/>
        <v>315</v>
      </c>
      <c r="AE867" s="69">
        <f t="shared" si="24"/>
        <v>317.5</v>
      </c>
      <c r="AF867" s="69">
        <f t="shared" si="25"/>
        <v>320</v>
      </c>
      <c r="AG867" s="69">
        <f t="shared" si="26"/>
        <v>322.5</v>
      </c>
      <c r="AH867" s="69">
        <f t="shared" si="27"/>
        <v>325</v>
      </c>
    </row>
    <row r="868">
      <c r="B868" s="116" t="s">
        <v>1641</v>
      </c>
      <c r="C868" s="116" t="s">
        <v>1642</v>
      </c>
      <c r="D868" s="32">
        <v>250.0</v>
      </c>
      <c r="E868" s="62">
        <f t="shared" si="28"/>
        <v>252.5</v>
      </c>
      <c r="F868" s="68">
        <f t="shared" si="1"/>
        <v>255</v>
      </c>
      <c r="G868" s="68">
        <f t="shared" si="2"/>
        <v>257.5</v>
      </c>
      <c r="H868" s="69">
        <f t="shared" si="3"/>
        <v>260</v>
      </c>
      <c r="I868" s="69">
        <f t="shared" si="4"/>
        <v>262.5</v>
      </c>
      <c r="J868" s="69">
        <f t="shared" si="5"/>
        <v>265</v>
      </c>
      <c r="K868" s="69">
        <f t="shared" si="6"/>
        <v>267.5</v>
      </c>
      <c r="L868" s="69">
        <f t="array" ref="L868">D868*1.08</f>
        <v>270</v>
      </c>
      <c r="M868" s="69">
        <f t="shared" si="7"/>
        <v>272.5</v>
      </c>
      <c r="N868" s="69">
        <f t="array" ref="N868">D868*1.1</f>
        <v>275</v>
      </c>
      <c r="O868" s="69">
        <f t="shared" si="8"/>
        <v>277.5</v>
      </c>
      <c r="P868" s="69">
        <f t="shared" si="9"/>
        <v>280</v>
      </c>
      <c r="Q868" s="69">
        <f t="shared" si="10"/>
        <v>282.5</v>
      </c>
      <c r="R868" s="69">
        <f t="shared" si="11"/>
        <v>285</v>
      </c>
      <c r="S868" s="69">
        <f t="shared" si="12"/>
        <v>287.5</v>
      </c>
      <c r="T868" s="69">
        <f t="shared" si="13"/>
        <v>290</v>
      </c>
      <c r="U868" s="69">
        <f t="shared" si="14"/>
        <v>292.5</v>
      </c>
      <c r="V868" s="69">
        <f t="shared" si="15"/>
        <v>295</v>
      </c>
      <c r="W868" s="69">
        <f t="shared" si="16"/>
        <v>297.5</v>
      </c>
      <c r="X868" s="69">
        <f t="shared" si="17"/>
        <v>300</v>
      </c>
      <c r="Y868" s="69">
        <f t="shared" si="18"/>
        <v>302.5</v>
      </c>
      <c r="Z868" s="69">
        <f t="shared" si="19"/>
        <v>305</v>
      </c>
      <c r="AA868" s="69">
        <f t="shared" si="20"/>
        <v>307.5</v>
      </c>
      <c r="AB868" s="69">
        <f t="shared" si="21"/>
        <v>310</v>
      </c>
      <c r="AC868" s="69">
        <f t="shared" si="22"/>
        <v>312.5</v>
      </c>
      <c r="AD868" s="69">
        <f t="shared" si="23"/>
        <v>315</v>
      </c>
      <c r="AE868" s="69">
        <f t="shared" si="24"/>
        <v>317.5</v>
      </c>
      <c r="AF868" s="69">
        <f t="shared" si="25"/>
        <v>320</v>
      </c>
      <c r="AG868" s="69">
        <f t="shared" si="26"/>
        <v>322.5</v>
      </c>
      <c r="AH868" s="69">
        <f t="shared" si="27"/>
        <v>325</v>
      </c>
    </row>
    <row r="869">
      <c r="B869" s="116" t="s">
        <v>1643</v>
      </c>
      <c r="C869" s="116" t="s">
        <v>1644</v>
      </c>
      <c r="D869" s="32">
        <v>280.0</v>
      </c>
      <c r="E869" s="62">
        <f t="shared" si="28"/>
        <v>282.8</v>
      </c>
      <c r="F869" s="68">
        <f t="shared" si="1"/>
        <v>285.6</v>
      </c>
      <c r="G869" s="68">
        <f t="shared" si="2"/>
        <v>288.4</v>
      </c>
      <c r="H869" s="69">
        <f t="shared" si="3"/>
        <v>291.2</v>
      </c>
      <c r="I869" s="69">
        <f t="shared" si="4"/>
        <v>294</v>
      </c>
      <c r="J869" s="69">
        <f t="shared" si="5"/>
        <v>296.8</v>
      </c>
      <c r="K869" s="69">
        <f t="shared" si="6"/>
        <v>299.6</v>
      </c>
      <c r="L869" s="69">
        <f t="array" ref="L869">D869*1.08</f>
        <v>302.4</v>
      </c>
      <c r="M869" s="69">
        <f t="shared" si="7"/>
        <v>305.2</v>
      </c>
      <c r="N869" s="69">
        <f t="array" ref="N869">D869*1.1</f>
        <v>308</v>
      </c>
      <c r="O869" s="69">
        <f t="shared" si="8"/>
        <v>310.8</v>
      </c>
      <c r="P869" s="69">
        <f t="shared" si="9"/>
        <v>313.6</v>
      </c>
      <c r="Q869" s="69">
        <f t="shared" si="10"/>
        <v>316.4</v>
      </c>
      <c r="R869" s="69">
        <f t="shared" si="11"/>
        <v>319.2</v>
      </c>
      <c r="S869" s="69">
        <f t="shared" si="12"/>
        <v>322</v>
      </c>
      <c r="T869" s="69">
        <f t="shared" si="13"/>
        <v>324.8</v>
      </c>
      <c r="U869" s="69">
        <f t="shared" si="14"/>
        <v>327.6</v>
      </c>
      <c r="V869" s="69">
        <f t="shared" si="15"/>
        <v>330.4</v>
      </c>
      <c r="W869" s="69">
        <f t="shared" si="16"/>
        <v>333.2</v>
      </c>
      <c r="X869" s="69">
        <f t="shared" si="17"/>
        <v>336</v>
      </c>
      <c r="Y869" s="69">
        <f t="shared" si="18"/>
        <v>338.8</v>
      </c>
      <c r="Z869" s="69">
        <f t="shared" si="19"/>
        <v>341.6</v>
      </c>
      <c r="AA869" s="69">
        <f t="shared" si="20"/>
        <v>344.4</v>
      </c>
      <c r="AB869" s="69">
        <f t="shared" si="21"/>
        <v>347.2</v>
      </c>
      <c r="AC869" s="69">
        <f t="shared" si="22"/>
        <v>350</v>
      </c>
      <c r="AD869" s="69">
        <f t="shared" si="23"/>
        <v>352.8</v>
      </c>
      <c r="AE869" s="69">
        <f t="shared" si="24"/>
        <v>355.6</v>
      </c>
      <c r="AF869" s="69">
        <f t="shared" si="25"/>
        <v>358.4</v>
      </c>
      <c r="AG869" s="69">
        <f t="shared" si="26"/>
        <v>361.2</v>
      </c>
      <c r="AH869" s="69">
        <f t="shared" si="27"/>
        <v>364</v>
      </c>
    </row>
    <row r="870">
      <c r="B870" s="116" t="s">
        <v>1645</v>
      </c>
      <c r="C870" s="116" t="s">
        <v>1646</v>
      </c>
      <c r="D870" s="32">
        <v>280.0</v>
      </c>
      <c r="E870" s="62">
        <f t="shared" si="28"/>
        <v>282.8</v>
      </c>
      <c r="F870" s="68">
        <f t="shared" si="1"/>
        <v>285.6</v>
      </c>
      <c r="G870" s="68">
        <f t="shared" si="2"/>
        <v>288.4</v>
      </c>
      <c r="H870" s="69">
        <f t="shared" si="3"/>
        <v>291.2</v>
      </c>
      <c r="I870" s="69">
        <f t="shared" si="4"/>
        <v>294</v>
      </c>
      <c r="J870" s="69">
        <f t="shared" si="5"/>
        <v>296.8</v>
      </c>
      <c r="K870" s="69">
        <f t="shared" si="6"/>
        <v>299.6</v>
      </c>
      <c r="L870" s="69">
        <f t="array" ref="L870">D870*1.08</f>
        <v>302.4</v>
      </c>
      <c r="M870" s="69">
        <f t="shared" si="7"/>
        <v>305.2</v>
      </c>
      <c r="N870" s="69">
        <f t="array" ref="N870">D870*1.1</f>
        <v>308</v>
      </c>
      <c r="O870" s="69">
        <f t="shared" si="8"/>
        <v>310.8</v>
      </c>
      <c r="P870" s="69">
        <f t="shared" si="9"/>
        <v>313.6</v>
      </c>
      <c r="Q870" s="69">
        <f t="shared" si="10"/>
        <v>316.4</v>
      </c>
      <c r="R870" s="69">
        <f t="shared" si="11"/>
        <v>319.2</v>
      </c>
      <c r="S870" s="69">
        <f t="shared" si="12"/>
        <v>322</v>
      </c>
      <c r="T870" s="69">
        <f t="shared" si="13"/>
        <v>324.8</v>
      </c>
      <c r="U870" s="69">
        <f t="shared" si="14"/>
        <v>327.6</v>
      </c>
      <c r="V870" s="69">
        <f t="shared" si="15"/>
        <v>330.4</v>
      </c>
      <c r="W870" s="69">
        <f t="shared" si="16"/>
        <v>333.2</v>
      </c>
      <c r="X870" s="69">
        <f t="shared" si="17"/>
        <v>336</v>
      </c>
      <c r="Y870" s="69">
        <f t="shared" si="18"/>
        <v>338.8</v>
      </c>
      <c r="Z870" s="69">
        <f t="shared" si="19"/>
        <v>341.6</v>
      </c>
      <c r="AA870" s="69">
        <f t="shared" si="20"/>
        <v>344.4</v>
      </c>
      <c r="AB870" s="69">
        <f t="shared" si="21"/>
        <v>347.2</v>
      </c>
      <c r="AC870" s="69">
        <f t="shared" si="22"/>
        <v>350</v>
      </c>
      <c r="AD870" s="69">
        <f t="shared" si="23"/>
        <v>352.8</v>
      </c>
      <c r="AE870" s="69">
        <f t="shared" si="24"/>
        <v>355.6</v>
      </c>
      <c r="AF870" s="69">
        <f t="shared" si="25"/>
        <v>358.4</v>
      </c>
      <c r="AG870" s="69">
        <f t="shared" si="26"/>
        <v>361.2</v>
      </c>
      <c r="AH870" s="69">
        <f t="shared" si="27"/>
        <v>364</v>
      </c>
    </row>
    <row r="871">
      <c r="B871" s="116" t="s">
        <v>1647</v>
      </c>
      <c r="C871" s="116" t="s">
        <v>1648</v>
      </c>
      <c r="D871" s="32">
        <v>280.0</v>
      </c>
      <c r="E871" s="62">
        <f t="shared" si="28"/>
        <v>282.8</v>
      </c>
      <c r="F871" s="68">
        <f t="shared" si="1"/>
        <v>285.6</v>
      </c>
      <c r="G871" s="68">
        <f t="shared" si="2"/>
        <v>288.4</v>
      </c>
      <c r="H871" s="69">
        <f t="shared" si="3"/>
        <v>291.2</v>
      </c>
      <c r="I871" s="69">
        <f t="shared" si="4"/>
        <v>294</v>
      </c>
      <c r="J871" s="69">
        <f t="shared" si="5"/>
        <v>296.8</v>
      </c>
      <c r="K871" s="69">
        <f t="shared" si="6"/>
        <v>299.6</v>
      </c>
      <c r="L871" s="69">
        <f t="array" ref="L871">D871*1.08</f>
        <v>302.4</v>
      </c>
      <c r="M871" s="69">
        <f t="shared" si="7"/>
        <v>305.2</v>
      </c>
      <c r="N871" s="69">
        <f t="array" ref="N871">D871*1.1</f>
        <v>308</v>
      </c>
      <c r="O871" s="69">
        <f t="shared" si="8"/>
        <v>310.8</v>
      </c>
      <c r="P871" s="69">
        <f t="shared" si="9"/>
        <v>313.6</v>
      </c>
      <c r="Q871" s="69">
        <f t="shared" si="10"/>
        <v>316.4</v>
      </c>
      <c r="R871" s="69">
        <f t="shared" si="11"/>
        <v>319.2</v>
      </c>
      <c r="S871" s="69">
        <f t="shared" si="12"/>
        <v>322</v>
      </c>
      <c r="T871" s="69">
        <f t="shared" si="13"/>
        <v>324.8</v>
      </c>
      <c r="U871" s="69">
        <f t="shared" si="14"/>
        <v>327.6</v>
      </c>
      <c r="V871" s="69">
        <f t="shared" si="15"/>
        <v>330.4</v>
      </c>
      <c r="W871" s="69">
        <f t="shared" si="16"/>
        <v>333.2</v>
      </c>
      <c r="X871" s="69">
        <f t="shared" si="17"/>
        <v>336</v>
      </c>
      <c r="Y871" s="69">
        <f t="shared" si="18"/>
        <v>338.8</v>
      </c>
      <c r="Z871" s="69">
        <f t="shared" si="19"/>
        <v>341.6</v>
      </c>
      <c r="AA871" s="69">
        <f t="shared" si="20"/>
        <v>344.4</v>
      </c>
      <c r="AB871" s="69">
        <f t="shared" si="21"/>
        <v>347.2</v>
      </c>
      <c r="AC871" s="69">
        <f t="shared" si="22"/>
        <v>350</v>
      </c>
      <c r="AD871" s="69">
        <f t="shared" si="23"/>
        <v>352.8</v>
      </c>
      <c r="AE871" s="69">
        <f t="shared" si="24"/>
        <v>355.6</v>
      </c>
      <c r="AF871" s="69">
        <f t="shared" si="25"/>
        <v>358.4</v>
      </c>
      <c r="AG871" s="69">
        <f t="shared" si="26"/>
        <v>361.2</v>
      </c>
      <c r="AH871" s="69">
        <f t="shared" si="27"/>
        <v>364</v>
      </c>
    </row>
    <row r="872">
      <c r="B872" s="116" t="s">
        <v>1649</v>
      </c>
      <c r="C872" s="116" t="s">
        <v>1650</v>
      </c>
      <c r="D872" s="32">
        <v>280.0</v>
      </c>
      <c r="E872" s="62">
        <f t="shared" si="28"/>
        <v>282.8</v>
      </c>
      <c r="F872" s="68">
        <f t="shared" si="1"/>
        <v>285.6</v>
      </c>
      <c r="G872" s="68">
        <f t="shared" si="2"/>
        <v>288.4</v>
      </c>
      <c r="H872" s="69">
        <f t="shared" si="3"/>
        <v>291.2</v>
      </c>
      <c r="I872" s="69">
        <f t="shared" si="4"/>
        <v>294</v>
      </c>
      <c r="J872" s="69">
        <f t="shared" si="5"/>
        <v>296.8</v>
      </c>
      <c r="K872" s="69">
        <f t="shared" si="6"/>
        <v>299.6</v>
      </c>
      <c r="L872" s="69">
        <f t="array" ref="L872">D872*1.08</f>
        <v>302.4</v>
      </c>
      <c r="M872" s="69">
        <f t="shared" si="7"/>
        <v>305.2</v>
      </c>
      <c r="N872" s="69">
        <f t="array" ref="N872">D872*1.1</f>
        <v>308</v>
      </c>
      <c r="O872" s="69">
        <f t="shared" si="8"/>
        <v>310.8</v>
      </c>
      <c r="P872" s="69">
        <f t="shared" si="9"/>
        <v>313.6</v>
      </c>
      <c r="Q872" s="69">
        <f t="shared" si="10"/>
        <v>316.4</v>
      </c>
      <c r="R872" s="69">
        <f t="shared" si="11"/>
        <v>319.2</v>
      </c>
      <c r="S872" s="69">
        <f t="shared" si="12"/>
        <v>322</v>
      </c>
      <c r="T872" s="69">
        <f t="shared" si="13"/>
        <v>324.8</v>
      </c>
      <c r="U872" s="69">
        <f t="shared" si="14"/>
        <v>327.6</v>
      </c>
      <c r="V872" s="69">
        <f t="shared" si="15"/>
        <v>330.4</v>
      </c>
      <c r="W872" s="69">
        <f t="shared" si="16"/>
        <v>333.2</v>
      </c>
      <c r="X872" s="69">
        <f t="shared" si="17"/>
        <v>336</v>
      </c>
      <c r="Y872" s="69">
        <f t="shared" si="18"/>
        <v>338.8</v>
      </c>
      <c r="Z872" s="69">
        <f t="shared" si="19"/>
        <v>341.6</v>
      </c>
      <c r="AA872" s="69">
        <f t="shared" si="20"/>
        <v>344.4</v>
      </c>
      <c r="AB872" s="69">
        <f t="shared" si="21"/>
        <v>347.2</v>
      </c>
      <c r="AC872" s="69">
        <f t="shared" si="22"/>
        <v>350</v>
      </c>
      <c r="AD872" s="69">
        <f t="shared" si="23"/>
        <v>352.8</v>
      </c>
      <c r="AE872" s="69">
        <f t="shared" si="24"/>
        <v>355.6</v>
      </c>
      <c r="AF872" s="69">
        <f t="shared" si="25"/>
        <v>358.4</v>
      </c>
      <c r="AG872" s="69">
        <f t="shared" si="26"/>
        <v>361.2</v>
      </c>
      <c r="AH872" s="69">
        <f t="shared" si="27"/>
        <v>364</v>
      </c>
    </row>
    <row r="873">
      <c r="B873" s="116"/>
      <c r="C873" s="116" t="s">
        <v>1651</v>
      </c>
      <c r="D873" s="32">
        <v>0.0</v>
      </c>
      <c r="E873" s="62">
        <f t="shared" si="28"/>
        <v>0</v>
      </c>
      <c r="F873" s="68">
        <f t="shared" si="1"/>
        <v>0</v>
      </c>
      <c r="G873" s="68">
        <f t="shared" si="2"/>
        <v>0</v>
      </c>
      <c r="H873" s="69">
        <f t="shared" si="3"/>
        <v>0</v>
      </c>
      <c r="I873" s="69">
        <f t="shared" si="4"/>
        <v>0</v>
      </c>
      <c r="J873" s="69">
        <f t="shared" si="5"/>
        <v>0</v>
      </c>
      <c r="K873" s="69">
        <f t="shared" si="6"/>
        <v>0</v>
      </c>
      <c r="L873" s="69">
        <f t="array" ref="L873">D873*1.08</f>
        <v>0</v>
      </c>
      <c r="M873" s="69">
        <f t="shared" si="7"/>
        <v>0</v>
      </c>
      <c r="N873" s="69">
        <f t="array" ref="N873">D873*1.1</f>
        <v>0</v>
      </c>
      <c r="O873" s="69">
        <f t="shared" si="8"/>
        <v>0</v>
      </c>
      <c r="P873" s="69">
        <f t="shared" si="9"/>
        <v>0</v>
      </c>
      <c r="Q873" s="69">
        <f t="shared" si="10"/>
        <v>0</v>
      </c>
      <c r="R873" s="69">
        <f t="shared" si="11"/>
        <v>0</v>
      </c>
      <c r="S873" s="69">
        <f t="shared" si="12"/>
        <v>0</v>
      </c>
      <c r="T873" s="69">
        <f t="shared" si="13"/>
        <v>0</v>
      </c>
      <c r="U873" s="69">
        <f t="shared" si="14"/>
        <v>0</v>
      </c>
      <c r="V873" s="69">
        <f t="shared" si="15"/>
        <v>0</v>
      </c>
      <c r="W873" s="69">
        <f t="shared" si="16"/>
        <v>0</v>
      </c>
      <c r="X873" s="69">
        <f t="shared" si="17"/>
        <v>0</v>
      </c>
      <c r="Y873" s="69">
        <f t="shared" si="18"/>
        <v>0</v>
      </c>
      <c r="Z873" s="69">
        <f t="shared" si="19"/>
        <v>0</v>
      </c>
      <c r="AA873" s="69">
        <f t="shared" si="20"/>
        <v>0</v>
      </c>
      <c r="AB873" s="69">
        <f t="shared" si="21"/>
        <v>0</v>
      </c>
      <c r="AC873" s="69">
        <f t="shared" si="22"/>
        <v>0</v>
      </c>
      <c r="AD873" s="69">
        <f t="shared" si="23"/>
        <v>0</v>
      </c>
      <c r="AE873" s="69">
        <f t="shared" si="24"/>
        <v>0</v>
      </c>
      <c r="AF873" s="69">
        <f t="shared" si="25"/>
        <v>0</v>
      </c>
      <c r="AG873" s="69">
        <f t="shared" si="26"/>
        <v>0</v>
      </c>
      <c r="AH873" s="69">
        <f t="shared" si="27"/>
        <v>0</v>
      </c>
    </row>
    <row r="874">
      <c r="B874" s="116" t="s">
        <v>1652</v>
      </c>
      <c r="C874" s="116" t="s">
        <v>1653</v>
      </c>
      <c r="D874" s="32">
        <v>180.0</v>
      </c>
      <c r="E874" s="62">
        <f t="shared" si="28"/>
        <v>181.8</v>
      </c>
      <c r="F874" s="68">
        <f t="shared" si="1"/>
        <v>183.6</v>
      </c>
      <c r="G874" s="68">
        <f t="shared" si="2"/>
        <v>185.4</v>
      </c>
      <c r="H874" s="69">
        <f t="shared" si="3"/>
        <v>187.2</v>
      </c>
      <c r="I874" s="69">
        <f t="shared" si="4"/>
        <v>189</v>
      </c>
      <c r="J874" s="69">
        <f t="shared" si="5"/>
        <v>190.8</v>
      </c>
      <c r="K874" s="69">
        <f t="shared" si="6"/>
        <v>192.6</v>
      </c>
      <c r="L874" s="69">
        <f t="array" ref="L874">D874*1.08</f>
        <v>194.4</v>
      </c>
      <c r="M874" s="69">
        <f t="shared" si="7"/>
        <v>196.2</v>
      </c>
      <c r="N874" s="69">
        <f t="array" ref="N874">D874*1.1</f>
        <v>198</v>
      </c>
      <c r="O874" s="69">
        <f t="shared" si="8"/>
        <v>199.8</v>
      </c>
      <c r="P874" s="69">
        <f t="shared" si="9"/>
        <v>201.6</v>
      </c>
      <c r="Q874" s="69">
        <f t="shared" si="10"/>
        <v>203.4</v>
      </c>
      <c r="R874" s="69">
        <f t="shared" si="11"/>
        <v>205.2</v>
      </c>
      <c r="S874" s="69">
        <f t="shared" si="12"/>
        <v>207</v>
      </c>
      <c r="T874" s="69">
        <f t="shared" si="13"/>
        <v>208.8</v>
      </c>
      <c r="U874" s="69">
        <f t="shared" si="14"/>
        <v>210.6</v>
      </c>
      <c r="V874" s="69">
        <f t="shared" si="15"/>
        <v>212.4</v>
      </c>
      <c r="W874" s="69">
        <f t="shared" si="16"/>
        <v>214.2</v>
      </c>
      <c r="X874" s="69">
        <f t="shared" si="17"/>
        <v>216</v>
      </c>
      <c r="Y874" s="69">
        <f t="shared" si="18"/>
        <v>217.8</v>
      </c>
      <c r="Z874" s="69">
        <f t="shared" si="19"/>
        <v>219.6</v>
      </c>
      <c r="AA874" s="69">
        <f t="shared" si="20"/>
        <v>221.4</v>
      </c>
      <c r="AB874" s="69">
        <f t="shared" si="21"/>
        <v>223.2</v>
      </c>
      <c r="AC874" s="69">
        <f t="shared" si="22"/>
        <v>225</v>
      </c>
      <c r="AD874" s="69">
        <f t="shared" si="23"/>
        <v>226.8</v>
      </c>
      <c r="AE874" s="69">
        <f t="shared" si="24"/>
        <v>228.6</v>
      </c>
      <c r="AF874" s="69">
        <f t="shared" si="25"/>
        <v>230.4</v>
      </c>
      <c r="AG874" s="69">
        <f t="shared" si="26"/>
        <v>232.2</v>
      </c>
      <c r="AH874" s="69">
        <f t="shared" si="27"/>
        <v>234</v>
      </c>
    </row>
    <row r="875">
      <c r="B875" s="116" t="s">
        <v>1654</v>
      </c>
      <c r="C875" s="116" t="s">
        <v>1655</v>
      </c>
      <c r="D875" s="32">
        <v>180.0</v>
      </c>
      <c r="E875" s="62">
        <f t="shared" si="28"/>
        <v>181.8</v>
      </c>
      <c r="F875" s="68">
        <f t="shared" si="1"/>
        <v>183.6</v>
      </c>
      <c r="G875" s="68">
        <f t="shared" si="2"/>
        <v>185.4</v>
      </c>
      <c r="H875" s="69">
        <f t="shared" si="3"/>
        <v>187.2</v>
      </c>
      <c r="I875" s="69">
        <f t="shared" si="4"/>
        <v>189</v>
      </c>
      <c r="J875" s="69">
        <f t="shared" si="5"/>
        <v>190.8</v>
      </c>
      <c r="K875" s="69">
        <f t="shared" si="6"/>
        <v>192.6</v>
      </c>
      <c r="L875" s="69">
        <f t="array" ref="L875">D875*1.08</f>
        <v>194.4</v>
      </c>
      <c r="M875" s="69">
        <f t="shared" si="7"/>
        <v>196.2</v>
      </c>
      <c r="N875" s="69">
        <f t="array" ref="N875">D875*1.1</f>
        <v>198</v>
      </c>
      <c r="O875" s="69">
        <f t="shared" si="8"/>
        <v>199.8</v>
      </c>
      <c r="P875" s="69">
        <f t="shared" si="9"/>
        <v>201.6</v>
      </c>
      <c r="Q875" s="69">
        <f t="shared" si="10"/>
        <v>203.4</v>
      </c>
      <c r="R875" s="69">
        <f t="shared" si="11"/>
        <v>205.2</v>
      </c>
      <c r="S875" s="69">
        <f t="shared" si="12"/>
        <v>207</v>
      </c>
      <c r="T875" s="69">
        <f t="shared" si="13"/>
        <v>208.8</v>
      </c>
      <c r="U875" s="69">
        <f t="shared" si="14"/>
        <v>210.6</v>
      </c>
      <c r="V875" s="69">
        <f t="shared" si="15"/>
        <v>212.4</v>
      </c>
      <c r="W875" s="69">
        <f t="shared" si="16"/>
        <v>214.2</v>
      </c>
      <c r="X875" s="69">
        <f t="shared" si="17"/>
        <v>216</v>
      </c>
      <c r="Y875" s="69">
        <f t="shared" si="18"/>
        <v>217.8</v>
      </c>
      <c r="Z875" s="69">
        <f t="shared" si="19"/>
        <v>219.6</v>
      </c>
      <c r="AA875" s="69">
        <f t="shared" si="20"/>
        <v>221.4</v>
      </c>
      <c r="AB875" s="69">
        <f t="shared" si="21"/>
        <v>223.2</v>
      </c>
      <c r="AC875" s="69">
        <f t="shared" si="22"/>
        <v>225</v>
      </c>
      <c r="AD875" s="69">
        <f t="shared" si="23"/>
        <v>226.8</v>
      </c>
      <c r="AE875" s="69">
        <f t="shared" si="24"/>
        <v>228.6</v>
      </c>
      <c r="AF875" s="69">
        <f t="shared" si="25"/>
        <v>230.4</v>
      </c>
      <c r="AG875" s="69">
        <f t="shared" si="26"/>
        <v>232.2</v>
      </c>
      <c r="AH875" s="69">
        <f t="shared" si="27"/>
        <v>234</v>
      </c>
    </row>
    <row r="876">
      <c r="B876" s="116" t="s">
        <v>1656</v>
      </c>
      <c r="C876" s="116" t="s">
        <v>1657</v>
      </c>
      <c r="D876" s="32">
        <v>180.0</v>
      </c>
      <c r="E876" s="62">
        <f t="shared" si="28"/>
        <v>181.8</v>
      </c>
      <c r="F876" s="68">
        <f t="shared" si="1"/>
        <v>183.6</v>
      </c>
      <c r="G876" s="68">
        <f t="shared" si="2"/>
        <v>185.4</v>
      </c>
      <c r="H876" s="69">
        <f t="shared" si="3"/>
        <v>187.2</v>
      </c>
      <c r="I876" s="69">
        <f t="shared" si="4"/>
        <v>189</v>
      </c>
      <c r="J876" s="69">
        <f t="shared" si="5"/>
        <v>190.8</v>
      </c>
      <c r="K876" s="69">
        <f t="shared" si="6"/>
        <v>192.6</v>
      </c>
      <c r="L876" s="69">
        <f t="array" ref="L876">D876*1.08</f>
        <v>194.4</v>
      </c>
      <c r="M876" s="69">
        <f t="shared" si="7"/>
        <v>196.2</v>
      </c>
      <c r="N876" s="69">
        <f t="array" ref="N876">D876*1.1</f>
        <v>198</v>
      </c>
      <c r="O876" s="69">
        <f t="shared" si="8"/>
        <v>199.8</v>
      </c>
      <c r="P876" s="69">
        <f t="shared" si="9"/>
        <v>201.6</v>
      </c>
      <c r="Q876" s="69">
        <f t="shared" si="10"/>
        <v>203.4</v>
      </c>
      <c r="R876" s="69">
        <f t="shared" si="11"/>
        <v>205.2</v>
      </c>
      <c r="S876" s="69">
        <f t="shared" si="12"/>
        <v>207</v>
      </c>
      <c r="T876" s="69">
        <f t="shared" si="13"/>
        <v>208.8</v>
      </c>
      <c r="U876" s="69">
        <f t="shared" si="14"/>
        <v>210.6</v>
      </c>
      <c r="V876" s="69">
        <f t="shared" si="15"/>
        <v>212.4</v>
      </c>
      <c r="W876" s="69">
        <f t="shared" si="16"/>
        <v>214.2</v>
      </c>
      <c r="X876" s="69">
        <f t="shared" si="17"/>
        <v>216</v>
      </c>
      <c r="Y876" s="69">
        <f t="shared" si="18"/>
        <v>217.8</v>
      </c>
      <c r="Z876" s="69">
        <f t="shared" si="19"/>
        <v>219.6</v>
      </c>
      <c r="AA876" s="69">
        <f t="shared" si="20"/>
        <v>221.4</v>
      </c>
      <c r="AB876" s="69">
        <f t="shared" si="21"/>
        <v>223.2</v>
      </c>
      <c r="AC876" s="69">
        <f t="shared" si="22"/>
        <v>225</v>
      </c>
      <c r="AD876" s="69">
        <f t="shared" si="23"/>
        <v>226.8</v>
      </c>
      <c r="AE876" s="69">
        <f t="shared" si="24"/>
        <v>228.6</v>
      </c>
      <c r="AF876" s="69">
        <f t="shared" si="25"/>
        <v>230.4</v>
      </c>
      <c r="AG876" s="69">
        <f t="shared" si="26"/>
        <v>232.2</v>
      </c>
      <c r="AH876" s="69">
        <f t="shared" si="27"/>
        <v>234</v>
      </c>
    </row>
    <row r="877">
      <c r="B877" s="116" t="s">
        <v>1658</v>
      </c>
      <c r="C877" s="116" t="s">
        <v>1659</v>
      </c>
      <c r="D877" s="32">
        <v>180.0</v>
      </c>
      <c r="E877" s="62">
        <f t="shared" si="28"/>
        <v>181.8</v>
      </c>
      <c r="F877" s="68">
        <f t="shared" si="1"/>
        <v>183.6</v>
      </c>
      <c r="G877" s="68">
        <f t="shared" si="2"/>
        <v>185.4</v>
      </c>
      <c r="H877" s="69">
        <f t="shared" si="3"/>
        <v>187.2</v>
      </c>
      <c r="I877" s="69">
        <f t="shared" si="4"/>
        <v>189</v>
      </c>
      <c r="J877" s="69">
        <f t="shared" si="5"/>
        <v>190.8</v>
      </c>
      <c r="K877" s="69">
        <f t="shared" si="6"/>
        <v>192.6</v>
      </c>
      <c r="L877" s="69">
        <f t="array" ref="L877">D877*1.08</f>
        <v>194.4</v>
      </c>
      <c r="M877" s="69">
        <f t="shared" si="7"/>
        <v>196.2</v>
      </c>
      <c r="N877" s="69">
        <f t="array" ref="N877">D877*1.1</f>
        <v>198</v>
      </c>
      <c r="O877" s="69">
        <f t="shared" si="8"/>
        <v>199.8</v>
      </c>
      <c r="P877" s="69">
        <f t="shared" si="9"/>
        <v>201.6</v>
      </c>
      <c r="Q877" s="69">
        <f t="shared" si="10"/>
        <v>203.4</v>
      </c>
      <c r="R877" s="69">
        <f t="shared" si="11"/>
        <v>205.2</v>
      </c>
      <c r="S877" s="69">
        <f t="shared" si="12"/>
        <v>207</v>
      </c>
      <c r="T877" s="69">
        <f t="shared" si="13"/>
        <v>208.8</v>
      </c>
      <c r="U877" s="69">
        <f t="shared" si="14"/>
        <v>210.6</v>
      </c>
      <c r="V877" s="69">
        <f t="shared" si="15"/>
        <v>212.4</v>
      </c>
      <c r="W877" s="69">
        <f t="shared" si="16"/>
        <v>214.2</v>
      </c>
      <c r="X877" s="69">
        <f t="shared" si="17"/>
        <v>216</v>
      </c>
      <c r="Y877" s="69">
        <f t="shared" si="18"/>
        <v>217.8</v>
      </c>
      <c r="Z877" s="69">
        <f t="shared" si="19"/>
        <v>219.6</v>
      </c>
      <c r="AA877" s="69">
        <f t="shared" si="20"/>
        <v>221.4</v>
      </c>
      <c r="AB877" s="69">
        <f t="shared" si="21"/>
        <v>223.2</v>
      </c>
      <c r="AC877" s="69">
        <f t="shared" si="22"/>
        <v>225</v>
      </c>
      <c r="AD877" s="69">
        <f t="shared" si="23"/>
        <v>226.8</v>
      </c>
      <c r="AE877" s="69">
        <f t="shared" si="24"/>
        <v>228.6</v>
      </c>
      <c r="AF877" s="69">
        <f t="shared" si="25"/>
        <v>230.4</v>
      </c>
      <c r="AG877" s="69">
        <f t="shared" si="26"/>
        <v>232.2</v>
      </c>
      <c r="AH877" s="69">
        <f t="shared" si="27"/>
        <v>234</v>
      </c>
    </row>
    <row r="878">
      <c r="B878" s="116" t="s">
        <v>1660</v>
      </c>
      <c r="C878" s="116" t="s">
        <v>1661</v>
      </c>
      <c r="D878" s="32">
        <v>250.0</v>
      </c>
      <c r="E878" s="62">
        <f t="shared" si="28"/>
        <v>252.5</v>
      </c>
      <c r="F878" s="68">
        <f t="shared" si="1"/>
        <v>255</v>
      </c>
      <c r="G878" s="68">
        <f t="shared" si="2"/>
        <v>257.5</v>
      </c>
      <c r="H878" s="69">
        <f t="shared" si="3"/>
        <v>260</v>
      </c>
      <c r="I878" s="69">
        <f t="shared" si="4"/>
        <v>262.5</v>
      </c>
      <c r="J878" s="69">
        <f t="shared" si="5"/>
        <v>265</v>
      </c>
      <c r="K878" s="69">
        <f t="shared" si="6"/>
        <v>267.5</v>
      </c>
      <c r="L878" s="69">
        <f t="array" ref="L878">D878*1.08</f>
        <v>270</v>
      </c>
      <c r="M878" s="69">
        <f t="shared" si="7"/>
        <v>272.5</v>
      </c>
      <c r="N878" s="69">
        <f t="array" ref="N878">D878*1.1</f>
        <v>275</v>
      </c>
      <c r="O878" s="69">
        <f t="shared" si="8"/>
        <v>277.5</v>
      </c>
      <c r="P878" s="69">
        <f t="shared" si="9"/>
        <v>280</v>
      </c>
      <c r="Q878" s="69">
        <f t="shared" si="10"/>
        <v>282.5</v>
      </c>
      <c r="R878" s="69">
        <f t="shared" si="11"/>
        <v>285</v>
      </c>
      <c r="S878" s="69">
        <f t="shared" si="12"/>
        <v>287.5</v>
      </c>
      <c r="T878" s="69">
        <f t="shared" si="13"/>
        <v>290</v>
      </c>
      <c r="U878" s="69">
        <f t="shared" si="14"/>
        <v>292.5</v>
      </c>
      <c r="V878" s="69">
        <f t="shared" si="15"/>
        <v>295</v>
      </c>
      <c r="W878" s="69">
        <f t="shared" si="16"/>
        <v>297.5</v>
      </c>
      <c r="X878" s="69">
        <f t="shared" si="17"/>
        <v>300</v>
      </c>
      <c r="Y878" s="69">
        <f t="shared" si="18"/>
        <v>302.5</v>
      </c>
      <c r="Z878" s="69">
        <f t="shared" si="19"/>
        <v>305</v>
      </c>
      <c r="AA878" s="69">
        <f t="shared" si="20"/>
        <v>307.5</v>
      </c>
      <c r="AB878" s="69">
        <f t="shared" si="21"/>
        <v>310</v>
      </c>
      <c r="AC878" s="69">
        <f t="shared" si="22"/>
        <v>312.5</v>
      </c>
      <c r="AD878" s="69">
        <f t="shared" si="23"/>
        <v>315</v>
      </c>
      <c r="AE878" s="69">
        <f t="shared" si="24"/>
        <v>317.5</v>
      </c>
      <c r="AF878" s="69">
        <f t="shared" si="25"/>
        <v>320</v>
      </c>
      <c r="AG878" s="69">
        <f t="shared" si="26"/>
        <v>322.5</v>
      </c>
      <c r="AH878" s="69">
        <f t="shared" si="27"/>
        <v>325</v>
      </c>
    </row>
    <row r="879">
      <c r="B879" s="116" t="s">
        <v>1662</v>
      </c>
      <c r="C879" s="116" t="s">
        <v>1663</v>
      </c>
      <c r="D879" s="32">
        <v>250.0</v>
      </c>
      <c r="E879" s="62">
        <f t="shared" si="28"/>
        <v>252.5</v>
      </c>
      <c r="F879" s="68">
        <f t="shared" si="1"/>
        <v>255</v>
      </c>
      <c r="G879" s="68">
        <f t="shared" si="2"/>
        <v>257.5</v>
      </c>
      <c r="H879" s="69">
        <f t="shared" si="3"/>
        <v>260</v>
      </c>
      <c r="I879" s="69">
        <f t="shared" si="4"/>
        <v>262.5</v>
      </c>
      <c r="J879" s="69">
        <f t="shared" si="5"/>
        <v>265</v>
      </c>
      <c r="K879" s="69">
        <f t="shared" si="6"/>
        <v>267.5</v>
      </c>
      <c r="L879" s="69">
        <f t="array" ref="L879">D879*1.08</f>
        <v>270</v>
      </c>
      <c r="M879" s="69">
        <f t="shared" si="7"/>
        <v>272.5</v>
      </c>
      <c r="N879" s="69">
        <f t="array" ref="N879">D879*1.1</f>
        <v>275</v>
      </c>
      <c r="O879" s="69">
        <f t="shared" si="8"/>
        <v>277.5</v>
      </c>
      <c r="P879" s="69">
        <f t="shared" si="9"/>
        <v>280</v>
      </c>
      <c r="Q879" s="69">
        <f t="shared" si="10"/>
        <v>282.5</v>
      </c>
      <c r="R879" s="69">
        <f t="shared" si="11"/>
        <v>285</v>
      </c>
      <c r="S879" s="69">
        <f t="shared" si="12"/>
        <v>287.5</v>
      </c>
      <c r="T879" s="69">
        <f t="shared" si="13"/>
        <v>290</v>
      </c>
      <c r="U879" s="69">
        <f t="shared" si="14"/>
        <v>292.5</v>
      </c>
      <c r="V879" s="69">
        <f t="shared" si="15"/>
        <v>295</v>
      </c>
      <c r="W879" s="69">
        <f t="shared" si="16"/>
        <v>297.5</v>
      </c>
      <c r="X879" s="69">
        <f t="shared" si="17"/>
        <v>300</v>
      </c>
      <c r="Y879" s="69">
        <f t="shared" si="18"/>
        <v>302.5</v>
      </c>
      <c r="Z879" s="69">
        <f t="shared" si="19"/>
        <v>305</v>
      </c>
      <c r="AA879" s="69">
        <f t="shared" si="20"/>
        <v>307.5</v>
      </c>
      <c r="AB879" s="69">
        <f t="shared" si="21"/>
        <v>310</v>
      </c>
      <c r="AC879" s="69">
        <f t="shared" si="22"/>
        <v>312.5</v>
      </c>
      <c r="AD879" s="69">
        <f t="shared" si="23"/>
        <v>315</v>
      </c>
      <c r="AE879" s="69">
        <f t="shared" si="24"/>
        <v>317.5</v>
      </c>
      <c r="AF879" s="69">
        <f t="shared" si="25"/>
        <v>320</v>
      </c>
      <c r="AG879" s="69">
        <f t="shared" si="26"/>
        <v>322.5</v>
      </c>
      <c r="AH879" s="69">
        <f t="shared" si="27"/>
        <v>325</v>
      </c>
    </row>
    <row r="880">
      <c r="B880" s="116" t="s">
        <v>1664</v>
      </c>
      <c r="C880" s="116" t="s">
        <v>1665</v>
      </c>
      <c r="D880" s="32">
        <v>250.0</v>
      </c>
      <c r="E880" s="62">
        <f t="shared" si="28"/>
        <v>252.5</v>
      </c>
      <c r="F880" s="68">
        <f t="shared" si="1"/>
        <v>255</v>
      </c>
      <c r="G880" s="68">
        <f t="shared" si="2"/>
        <v>257.5</v>
      </c>
      <c r="H880" s="69">
        <f t="shared" si="3"/>
        <v>260</v>
      </c>
      <c r="I880" s="69">
        <f t="shared" si="4"/>
        <v>262.5</v>
      </c>
      <c r="J880" s="69">
        <f t="shared" si="5"/>
        <v>265</v>
      </c>
      <c r="K880" s="69">
        <f t="shared" si="6"/>
        <v>267.5</v>
      </c>
      <c r="L880" s="69">
        <f t="array" ref="L880">D880*1.08</f>
        <v>270</v>
      </c>
      <c r="M880" s="69">
        <f t="shared" si="7"/>
        <v>272.5</v>
      </c>
      <c r="N880" s="69">
        <f t="array" ref="N880">D880*1.1</f>
        <v>275</v>
      </c>
      <c r="O880" s="69">
        <f t="shared" si="8"/>
        <v>277.5</v>
      </c>
      <c r="P880" s="69">
        <f t="shared" si="9"/>
        <v>280</v>
      </c>
      <c r="Q880" s="69">
        <f t="shared" si="10"/>
        <v>282.5</v>
      </c>
      <c r="R880" s="69">
        <f t="shared" si="11"/>
        <v>285</v>
      </c>
      <c r="S880" s="69">
        <f t="shared" si="12"/>
        <v>287.5</v>
      </c>
      <c r="T880" s="69">
        <f t="shared" si="13"/>
        <v>290</v>
      </c>
      <c r="U880" s="69">
        <f t="shared" si="14"/>
        <v>292.5</v>
      </c>
      <c r="V880" s="69">
        <f t="shared" si="15"/>
        <v>295</v>
      </c>
      <c r="W880" s="69">
        <f t="shared" si="16"/>
        <v>297.5</v>
      </c>
      <c r="X880" s="69">
        <f t="shared" si="17"/>
        <v>300</v>
      </c>
      <c r="Y880" s="69">
        <f t="shared" si="18"/>
        <v>302.5</v>
      </c>
      <c r="Z880" s="69">
        <f t="shared" si="19"/>
        <v>305</v>
      </c>
      <c r="AA880" s="69">
        <f t="shared" si="20"/>
        <v>307.5</v>
      </c>
      <c r="AB880" s="69">
        <f t="shared" si="21"/>
        <v>310</v>
      </c>
      <c r="AC880" s="69">
        <f t="shared" si="22"/>
        <v>312.5</v>
      </c>
      <c r="AD880" s="69">
        <f t="shared" si="23"/>
        <v>315</v>
      </c>
      <c r="AE880" s="69">
        <f t="shared" si="24"/>
        <v>317.5</v>
      </c>
      <c r="AF880" s="69">
        <f t="shared" si="25"/>
        <v>320</v>
      </c>
      <c r="AG880" s="69">
        <f t="shared" si="26"/>
        <v>322.5</v>
      </c>
      <c r="AH880" s="69">
        <f t="shared" si="27"/>
        <v>325</v>
      </c>
    </row>
    <row r="881">
      <c r="B881" s="116" t="s">
        <v>1666</v>
      </c>
      <c r="C881" s="116" t="s">
        <v>1667</v>
      </c>
      <c r="D881" s="32">
        <v>250.0</v>
      </c>
      <c r="E881" s="62">
        <f t="shared" si="28"/>
        <v>252.5</v>
      </c>
      <c r="F881" s="68">
        <f t="shared" si="1"/>
        <v>255</v>
      </c>
      <c r="G881" s="68">
        <f t="shared" si="2"/>
        <v>257.5</v>
      </c>
      <c r="H881" s="69">
        <f t="shared" si="3"/>
        <v>260</v>
      </c>
      <c r="I881" s="69">
        <f t="shared" si="4"/>
        <v>262.5</v>
      </c>
      <c r="J881" s="69">
        <f t="shared" si="5"/>
        <v>265</v>
      </c>
      <c r="K881" s="69">
        <f t="shared" si="6"/>
        <v>267.5</v>
      </c>
      <c r="L881" s="69">
        <f t="array" ref="L881">D881*1.08</f>
        <v>270</v>
      </c>
      <c r="M881" s="69">
        <f t="shared" si="7"/>
        <v>272.5</v>
      </c>
      <c r="N881" s="69">
        <f t="array" ref="N881">D881*1.1</f>
        <v>275</v>
      </c>
      <c r="O881" s="69">
        <f t="shared" si="8"/>
        <v>277.5</v>
      </c>
      <c r="P881" s="69">
        <f t="shared" si="9"/>
        <v>280</v>
      </c>
      <c r="Q881" s="69">
        <f t="shared" si="10"/>
        <v>282.5</v>
      </c>
      <c r="R881" s="69">
        <f t="shared" si="11"/>
        <v>285</v>
      </c>
      <c r="S881" s="69">
        <f t="shared" si="12"/>
        <v>287.5</v>
      </c>
      <c r="T881" s="69">
        <f t="shared" si="13"/>
        <v>290</v>
      </c>
      <c r="U881" s="69">
        <f t="shared" si="14"/>
        <v>292.5</v>
      </c>
      <c r="V881" s="69">
        <f t="shared" si="15"/>
        <v>295</v>
      </c>
      <c r="W881" s="69">
        <f t="shared" si="16"/>
        <v>297.5</v>
      </c>
      <c r="X881" s="69">
        <f t="shared" si="17"/>
        <v>300</v>
      </c>
      <c r="Y881" s="69">
        <f t="shared" si="18"/>
        <v>302.5</v>
      </c>
      <c r="Z881" s="69">
        <f t="shared" si="19"/>
        <v>305</v>
      </c>
      <c r="AA881" s="69">
        <f t="shared" si="20"/>
        <v>307.5</v>
      </c>
      <c r="AB881" s="69">
        <f t="shared" si="21"/>
        <v>310</v>
      </c>
      <c r="AC881" s="69">
        <f t="shared" si="22"/>
        <v>312.5</v>
      </c>
      <c r="AD881" s="69">
        <f t="shared" si="23"/>
        <v>315</v>
      </c>
      <c r="AE881" s="69">
        <f t="shared" si="24"/>
        <v>317.5</v>
      </c>
      <c r="AF881" s="69">
        <f t="shared" si="25"/>
        <v>320</v>
      </c>
      <c r="AG881" s="69">
        <f t="shared" si="26"/>
        <v>322.5</v>
      </c>
      <c r="AH881" s="69">
        <f t="shared" si="27"/>
        <v>325</v>
      </c>
    </row>
    <row r="882">
      <c r="B882" s="116" t="s">
        <v>1668</v>
      </c>
      <c r="C882" s="116" t="s">
        <v>1669</v>
      </c>
      <c r="D882" s="32">
        <v>250.0</v>
      </c>
      <c r="E882" s="62">
        <f t="shared" si="28"/>
        <v>252.5</v>
      </c>
      <c r="F882" s="68">
        <f t="shared" si="1"/>
        <v>255</v>
      </c>
      <c r="G882" s="68">
        <f t="shared" si="2"/>
        <v>257.5</v>
      </c>
      <c r="H882" s="69">
        <f t="shared" si="3"/>
        <v>260</v>
      </c>
      <c r="I882" s="69">
        <f t="shared" si="4"/>
        <v>262.5</v>
      </c>
      <c r="J882" s="69">
        <f t="shared" si="5"/>
        <v>265</v>
      </c>
      <c r="K882" s="69">
        <f t="shared" si="6"/>
        <v>267.5</v>
      </c>
      <c r="L882" s="69">
        <f t="array" ref="L882">D882*1.08</f>
        <v>270</v>
      </c>
      <c r="M882" s="69">
        <f t="shared" si="7"/>
        <v>272.5</v>
      </c>
      <c r="N882" s="69">
        <f t="array" ref="N882">D882*1.1</f>
        <v>275</v>
      </c>
      <c r="O882" s="69">
        <f t="shared" si="8"/>
        <v>277.5</v>
      </c>
      <c r="P882" s="69">
        <f t="shared" si="9"/>
        <v>280</v>
      </c>
      <c r="Q882" s="69">
        <f t="shared" si="10"/>
        <v>282.5</v>
      </c>
      <c r="R882" s="69">
        <f t="shared" si="11"/>
        <v>285</v>
      </c>
      <c r="S882" s="69">
        <f t="shared" si="12"/>
        <v>287.5</v>
      </c>
      <c r="T882" s="69">
        <f t="shared" si="13"/>
        <v>290</v>
      </c>
      <c r="U882" s="69">
        <f t="shared" si="14"/>
        <v>292.5</v>
      </c>
      <c r="V882" s="69">
        <f t="shared" si="15"/>
        <v>295</v>
      </c>
      <c r="W882" s="69">
        <f t="shared" si="16"/>
        <v>297.5</v>
      </c>
      <c r="X882" s="69">
        <f t="shared" si="17"/>
        <v>300</v>
      </c>
      <c r="Y882" s="69">
        <f t="shared" si="18"/>
        <v>302.5</v>
      </c>
      <c r="Z882" s="69">
        <f t="shared" si="19"/>
        <v>305</v>
      </c>
      <c r="AA882" s="69">
        <f t="shared" si="20"/>
        <v>307.5</v>
      </c>
      <c r="AB882" s="69">
        <f t="shared" si="21"/>
        <v>310</v>
      </c>
      <c r="AC882" s="69">
        <f t="shared" si="22"/>
        <v>312.5</v>
      </c>
      <c r="AD882" s="69">
        <f t="shared" si="23"/>
        <v>315</v>
      </c>
      <c r="AE882" s="69">
        <f t="shared" si="24"/>
        <v>317.5</v>
      </c>
      <c r="AF882" s="69">
        <f t="shared" si="25"/>
        <v>320</v>
      </c>
      <c r="AG882" s="69">
        <f t="shared" si="26"/>
        <v>322.5</v>
      </c>
      <c r="AH882" s="69">
        <f t="shared" si="27"/>
        <v>325</v>
      </c>
    </row>
    <row r="883">
      <c r="B883" s="116" t="s">
        <v>1670</v>
      </c>
      <c r="C883" s="116" t="s">
        <v>1671</v>
      </c>
      <c r="D883" s="32">
        <v>250.0</v>
      </c>
      <c r="E883" s="62">
        <f t="shared" si="28"/>
        <v>252.5</v>
      </c>
      <c r="F883" s="68">
        <f t="shared" si="1"/>
        <v>255</v>
      </c>
      <c r="G883" s="68">
        <f t="shared" si="2"/>
        <v>257.5</v>
      </c>
      <c r="H883" s="69">
        <f t="shared" si="3"/>
        <v>260</v>
      </c>
      <c r="I883" s="69">
        <f t="shared" si="4"/>
        <v>262.5</v>
      </c>
      <c r="J883" s="69">
        <f t="shared" si="5"/>
        <v>265</v>
      </c>
      <c r="K883" s="69">
        <f t="shared" si="6"/>
        <v>267.5</v>
      </c>
      <c r="L883" s="69">
        <f t="array" ref="L883">D883*1.08</f>
        <v>270</v>
      </c>
      <c r="M883" s="69">
        <f t="shared" si="7"/>
        <v>272.5</v>
      </c>
      <c r="N883" s="69">
        <f t="array" ref="N883">D883*1.1</f>
        <v>275</v>
      </c>
      <c r="O883" s="69">
        <f t="shared" si="8"/>
        <v>277.5</v>
      </c>
      <c r="P883" s="69">
        <f t="shared" si="9"/>
        <v>280</v>
      </c>
      <c r="Q883" s="69">
        <f t="shared" si="10"/>
        <v>282.5</v>
      </c>
      <c r="R883" s="69">
        <f t="shared" si="11"/>
        <v>285</v>
      </c>
      <c r="S883" s="69">
        <f t="shared" si="12"/>
        <v>287.5</v>
      </c>
      <c r="T883" s="69">
        <f t="shared" si="13"/>
        <v>290</v>
      </c>
      <c r="U883" s="69">
        <f t="shared" si="14"/>
        <v>292.5</v>
      </c>
      <c r="V883" s="69">
        <f t="shared" si="15"/>
        <v>295</v>
      </c>
      <c r="W883" s="69">
        <f t="shared" si="16"/>
        <v>297.5</v>
      </c>
      <c r="X883" s="69">
        <f t="shared" si="17"/>
        <v>300</v>
      </c>
      <c r="Y883" s="69">
        <f t="shared" si="18"/>
        <v>302.5</v>
      </c>
      <c r="Z883" s="69">
        <f t="shared" si="19"/>
        <v>305</v>
      </c>
      <c r="AA883" s="69">
        <f t="shared" si="20"/>
        <v>307.5</v>
      </c>
      <c r="AB883" s="69">
        <f t="shared" si="21"/>
        <v>310</v>
      </c>
      <c r="AC883" s="69">
        <f t="shared" si="22"/>
        <v>312.5</v>
      </c>
      <c r="AD883" s="69">
        <f t="shared" si="23"/>
        <v>315</v>
      </c>
      <c r="AE883" s="69">
        <f t="shared" si="24"/>
        <v>317.5</v>
      </c>
      <c r="AF883" s="69">
        <f t="shared" si="25"/>
        <v>320</v>
      </c>
      <c r="AG883" s="69">
        <f t="shared" si="26"/>
        <v>322.5</v>
      </c>
      <c r="AH883" s="69">
        <f t="shared" si="27"/>
        <v>325</v>
      </c>
    </row>
    <row r="884">
      <c r="B884" s="116" t="s">
        <v>1672</v>
      </c>
      <c r="C884" s="116" t="s">
        <v>1673</v>
      </c>
      <c r="D884" s="32">
        <v>250.0</v>
      </c>
      <c r="E884" s="62">
        <f t="shared" si="28"/>
        <v>252.5</v>
      </c>
      <c r="F884" s="68">
        <f t="shared" si="1"/>
        <v>255</v>
      </c>
      <c r="G884" s="68">
        <f t="shared" si="2"/>
        <v>257.5</v>
      </c>
      <c r="H884" s="69">
        <f t="shared" si="3"/>
        <v>260</v>
      </c>
      <c r="I884" s="69">
        <f t="shared" si="4"/>
        <v>262.5</v>
      </c>
      <c r="J884" s="69">
        <f t="shared" si="5"/>
        <v>265</v>
      </c>
      <c r="K884" s="69">
        <f t="shared" si="6"/>
        <v>267.5</v>
      </c>
      <c r="L884" s="69">
        <f t="array" ref="L884">D884*1.08</f>
        <v>270</v>
      </c>
      <c r="M884" s="69">
        <f t="shared" si="7"/>
        <v>272.5</v>
      </c>
      <c r="N884" s="69">
        <f t="array" ref="N884">D884*1.1</f>
        <v>275</v>
      </c>
      <c r="O884" s="69">
        <f t="shared" si="8"/>
        <v>277.5</v>
      </c>
      <c r="P884" s="69">
        <f t="shared" si="9"/>
        <v>280</v>
      </c>
      <c r="Q884" s="69">
        <f t="shared" si="10"/>
        <v>282.5</v>
      </c>
      <c r="R884" s="69">
        <f t="shared" si="11"/>
        <v>285</v>
      </c>
      <c r="S884" s="69">
        <f t="shared" si="12"/>
        <v>287.5</v>
      </c>
      <c r="T884" s="69">
        <f t="shared" si="13"/>
        <v>290</v>
      </c>
      <c r="U884" s="69">
        <f t="shared" si="14"/>
        <v>292.5</v>
      </c>
      <c r="V884" s="69">
        <f t="shared" si="15"/>
        <v>295</v>
      </c>
      <c r="W884" s="69">
        <f t="shared" si="16"/>
        <v>297.5</v>
      </c>
      <c r="X884" s="69">
        <f t="shared" si="17"/>
        <v>300</v>
      </c>
      <c r="Y884" s="69">
        <f t="shared" si="18"/>
        <v>302.5</v>
      </c>
      <c r="Z884" s="69">
        <f t="shared" si="19"/>
        <v>305</v>
      </c>
      <c r="AA884" s="69">
        <f t="shared" si="20"/>
        <v>307.5</v>
      </c>
      <c r="AB884" s="69">
        <f t="shared" si="21"/>
        <v>310</v>
      </c>
      <c r="AC884" s="69">
        <f t="shared" si="22"/>
        <v>312.5</v>
      </c>
      <c r="AD884" s="69">
        <f t="shared" si="23"/>
        <v>315</v>
      </c>
      <c r="AE884" s="69">
        <f t="shared" si="24"/>
        <v>317.5</v>
      </c>
      <c r="AF884" s="69">
        <f t="shared" si="25"/>
        <v>320</v>
      </c>
      <c r="AG884" s="69">
        <f t="shared" si="26"/>
        <v>322.5</v>
      </c>
      <c r="AH884" s="69">
        <f t="shared" si="27"/>
        <v>325</v>
      </c>
    </row>
    <row r="885">
      <c r="B885" s="116" t="s">
        <v>1674</v>
      </c>
      <c r="C885" s="116" t="s">
        <v>1675</v>
      </c>
      <c r="D885" s="32">
        <v>250.0</v>
      </c>
      <c r="E885" s="62">
        <f t="shared" si="28"/>
        <v>252.5</v>
      </c>
      <c r="F885" s="68">
        <f t="shared" si="1"/>
        <v>255</v>
      </c>
      <c r="G885" s="68">
        <f t="shared" si="2"/>
        <v>257.5</v>
      </c>
      <c r="H885" s="69">
        <f t="shared" si="3"/>
        <v>260</v>
      </c>
      <c r="I885" s="69">
        <f t="shared" si="4"/>
        <v>262.5</v>
      </c>
      <c r="J885" s="69">
        <f t="shared" si="5"/>
        <v>265</v>
      </c>
      <c r="K885" s="69">
        <f t="shared" si="6"/>
        <v>267.5</v>
      </c>
      <c r="L885" s="69">
        <f t="array" ref="L885">D885*1.08</f>
        <v>270</v>
      </c>
      <c r="M885" s="69">
        <f t="shared" si="7"/>
        <v>272.5</v>
      </c>
      <c r="N885" s="69">
        <f t="array" ref="N885">D885*1.1</f>
        <v>275</v>
      </c>
      <c r="O885" s="69">
        <f t="shared" si="8"/>
        <v>277.5</v>
      </c>
      <c r="P885" s="69">
        <f t="shared" si="9"/>
        <v>280</v>
      </c>
      <c r="Q885" s="69">
        <f t="shared" si="10"/>
        <v>282.5</v>
      </c>
      <c r="R885" s="69">
        <f t="shared" si="11"/>
        <v>285</v>
      </c>
      <c r="S885" s="69">
        <f t="shared" si="12"/>
        <v>287.5</v>
      </c>
      <c r="T885" s="69">
        <f t="shared" si="13"/>
        <v>290</v>
      </c>
      <c r="U885" s="69">
        <f t="shared" si="14"/>
        <v>292.5</v>
      </c>
      <c r="V885" s="69">
        <f t="shared" si="15"/>
        <v>295</v>
      </c>
      <c r="W885" s="69">
        <f t="shared" si="16"/>
        <v>297.5</v>
      </c>
      <c r="X885" s="69">
        <f t="shared" si="17"/>
        <v>300</v>
      </c>
      <c r="Y885" s="69">
        <f t="shared" si="18"/>
        <v>302.5</v>
      </c>
      <c r="Z885" s="69">
        <f t="shared" si="19"/>
        <v>305</v>
      </c>
      <c r="AA885" s="69">
        <f t="shared" si="20"/>
        <v>307.5</v>
      </c>
      <c r="AB885" s="69">
        <f t="shared" si="21"/>
        <v>310</v>
      </c>
      <c r="AC885" s="69">
        <f t="shared" si="22"/>
        <v>312.5</v>
      </c>
      <c r="AD885" s="69">
        <f t="shared" si="23"/>
        <v>315</v>
      </c>
      <c r="AE885" s="69">
        <f t="shared" si="24"/>
        <v>317.5</v>
      </c>
      <c r="AF885" s="69">
        <f t="shared" si="25"/>
        <v>320</v>
      </c>
      <c r="AG885" s="69">
        <f t="shared" si="26"/>
        <v>322.5</v>
      </c>
      <c r="AH885" s="69">
        <f t="shared" si="27"/>
        <v>325</v>
      </c>
    </row>
    <row r="886">
      <c r="B886" s="116" t="s">
        <v>1676</v>
      </c>
      <c r="C886" s="116" t="s">
        <v>1677</v>
      </c>
      <c r="D886" s="32">
        <v>250.0</v>
      </c>
      <c r="E886" s="62">
        <f t="shared" si="28"/>
        <v>252.5</v>
      </c>
      <c r="F886" s="68">
        <f t="shared" si="1"/>
        <v>255</v>
      </c>
      <c r="G886" s="68">
        <f t="shared" si="2"/>
        <v>257.5</v>
      </c>
      <c r="H886" s="69">
        <f t="shared" si="3"/>
        <v>260</v>
      </c>
      <c r="I886" s="69">
        <f t="shared" si="4"/>
        <v>262.5</v>
      </c>
      <c r="J886" s="69">
        <f t="shared" si="5"/>
        <v>265</v>
      </c>
      <c r="K886" s="69">
        <f t="shared" si="6"/>
        <v>267.5</v>
      </c>
      <c r="L886" s="69">
        <f t="array" ref="L886">D886*1.08</f>
        <v>270</v>
      </c>
      <c r="M886" s="69">
        <f t="shared" si="7"/>
        <v>272.5</v>
      </c>
      <c r="N886" s="69">
        <f t="array" ref="N886">D886*1.1</f>
        <v>275</v>
      </c>
      <c r="O886" s="69">
        <f t="shared" si="8"/>
        <v>277.5</v>
      </c>
      <c r="P886" s="69">
        <f t="shared" si="9"/>
        <v>280</v>
      </c>
      <c r="Q886" s="69">
        <f t="shared" si="10"/>
        <v>282.5</v>
      </c>
      <c r="R886" s="69">
        <f t="shared" si="11"/>
        <v>285</v>
      </c>
      <c r="S886" s="69">
        <f t="shared" si="12"/>
        <v>287.5</v>
      </c>
      <c r="T886" s="69">
        <f t="shared" si="13"/>
        <v>290</v>
      </c>
      <c r="U886" s="69">
        <f t="shared" si="14"/>
        <v>292.5</v>
      </c>
      <c r="V886" s="69">
        <f t="shared" si="15"/>
        <v>295</v>
      </c>
      <c r="W886" s="69">
        <f t="shared" si="16"/>
        <v>297.5</v>
      </c>
      <c r="X886" s="69">
        <f t="shared" si="17"/>
        <v>300</v>
      </c>
      <c r="Y886" s="69">
        <f t="shared" si="18"/>
        <v>302.5</v>
      </c>
      <c r="Z886" s="69">
        <f t="shared" si="19"/>
        <v>305</v>
      </c>
      <c r="AA886" s="69">
        <f t="shared" si="20"/>
        <v>307.5</v>
      </c>
      <c r="AB886" s="69">
        <f t="shared" si="21"/>
        <v>310</v>
      </c>
      <c r="AC886" s="69">
        <f t="shared" si="22"/>
        <v>312.5</v>
      </c>
      <c r="AD886" s="69">
        <f t="shared" si="23"/>
        <v>315</v>
      </c>
      <c r="AE886" s="69">
        <f t="shared" si="24"/>
        <v>317.5</v>
      </c>
      <c r="AF886" s="69">
        <f t="shared" si="25"/>
        <v>320</v>
      </c>
      <c r="AG886" s="69">
        <f t="shared" si="26"/>
        <v>322.5</v>
      </c>
      <c r="AH886" s="69">
        <f t="shared" si="27"/>
        <v>325</v>
      </c>
    </row>
    <row r="887">
      <c r="B887" s="116" t="s">
        <v>1678</v>
      </c>
      <c r="C887" s="116" t="s">
        <v>1679</v>
      </c>
      <c r="D887" s="32">
        <v>250.0</v>
      </c>
      <c r="E887" s="62">
        <f t="shared" si="28"/>
        <v>252.5</v>
      </c>
      <c r="F887" s="68">
        <f t="shared" si="1"/>
        <v>255</v>
      </c>
      <c r="G887" s="68">
        <f t="shared" si="2"/>
        <v>257.5</v>
      </c>
      <c r="H887" s="69">
        <f t="shared" si="3"/>
        <v>260</v>
      </c>
      <c r="I887" s="69">
        <f t="shared" si="4"/>
        <v>262.5</v>
      </c>
      <c r="J887" s="69">
        <f t="shared" si="5"/>
        <v>265</v>
      </c>
      <c r="K887" s="69">
        <f t="shared" si="6"/>
        <v>267.5</v>
      </c>
      <c r="L887" s="69">
        <f t="array" ref="L887">D887*1.08</f>
        <v>270</v>
      </c>
      <c r="M887" s="69">
        <f t="shared" si="7"/>
        <v>272.5</v>
      </c>
      <c r="N887" s="69">
        <f t="array" ref="N887">D887*1.1</f>
        <v>275</v>
      </c>
      <c r="O887" s="69">
        <f t="shared" si="8"/>
        <v>277.5</v>
      </c>
      <c r="P887" s="69">
        <f t="shared" si="9"/>
        <v>280</v>
      </c>
      <c r="Q887" s="69">
        <f t="shared" si="10"/>
        <v>282.5</v>
      </c>
      <c r="R887" s="69">
        <f t="shared" si="11"/>
        <v>285</v>
      </c>
      <c r="S887" s="69">
        <f t="shared" si="12"/>
        <v>287.5</v>
      </c>
      <c r="T887" s="69">
        <f t="shared" si="13"/>
        <v>290</v>
      </c>
      <c r="U887" s="69">
        <f t="shared" si="14"/>
        <v>292.5</v>
      </c>
      <c r="V887" s="69">
        <f t="shared" si="15"/>
        <v>295</v>
      </c>
      <c r="W887" s="69">
        <f t="shared" si="16"/>
        <v>297.5</v>
      </c>
      <c r="X887" s="69">
        <f t="shared" si="17"/>
        <v>300</v>
      </c>
      <c r="Y887" s="69">
        <f t="shared" si="18"/>
        <v>302.5</v>
      </c>
      <c r="Z887" s="69">
        <f t="shared" si="19"/>
        <v>305</v>
      </c>
      <c r="AA887" s="69">
        <f t="shared" si="20"/>
        <v>307.5</v>
      </c>
      <c r="AB887" s="69">
        <f t="shared" si="21"/>
        <v>310</v>
      </c>
      <c r="AC887" s="69">
        <f t="shared" si="22"/>
        <v>312.5</v>
      </c>
      <c r="AD887" s="69">
        <f t="shared" si="23"/>
        <v>315</v>
      </c>
      <c r="AE887" s="69">
        <f t="shared" si="24"/>
        <v>317.5</v>
      </c>
      <c r="AF887" s="69">
        <f t="shared" si="25"/>
        <v>320</v>
      </c>
      <c r="AG887" s="69">
        <f t="shared" si="26"/>
        <v>322.5</v>
      </c>
      <c r="AH887" s="69">
        <f t="shared" si="27"/>
        <v>325</v>
      </c>
    </row>
    <row r="888">
      <c r="B888" s="116" t="s">
        <v>1680</v>
      </c>
      <c r="C888" s="116" t="s">
        <v>1681</v>
      </c>
      <c r="D888" s="32">
        <v>280.0</v>
      </c>
      <c r="E888" s="62">
        <f t="shared" si="28"/>
        <v>282.8</v>
      </c>
      <c r="F888" s="68">
        <f t="shared" si="1"/>
        <v>285.6</v>
      </c>
      <c r="G888" s="68">
        <f t="shared" si="2"/>
        <v>288.4</v>
      </c>
      <c r="H888" s="69">
        <f t="shared" si="3"/>
        <v>291.2</v>
      </c>
      <c r="I888" s="69">
        <f t="shared" si="4"/>
        <v>294</v>
      </c>
      <c r="J888" s="69">
        <f t="shared" si="5"/>
        <v>296.8</v>
      </c>
      <c r="K888" s="69">
        <f t="shared" si="6"/>
        <v>299.6</v>
      </c>
      <c r="L888" s="69">
        <f t="array" ref="L888">D888*1.08</f>
        <v>302.4</v>
      </c>
      <c r="M888" s="69">
        <f t="shared" si="7"/>
        <v>305.2</v>
      </c>
      <c r="N888" s="69">
        <f t="array" ref="N888">D888*1.1</f>
        <v>308</v>
      </c>
      <c r="O888" s="69">
        <f t="shared" si="8"/>
        <v>310.8</v>
      </c>
      <c r="P888" s="69">
        <f t="shared" si="9"/>
        <v>313.6</v>
      </c>
      <c r="Q888" s="69">
        <f t="shared" si="10"/>
        <v>316.4</v>
      </c>
      <c r="R888" s="69">
        <f t="shared" si="11"/>
        <v>319.2</v>
      </c>
      <c r="S888" s="69">
        <f t="shared" si="12"/>
        <v>322</v>
      </c>
      <c r="T888" s="69">
        <f t="shared" si="13"/>
        <v>324.8</v>
      </c>
      <c r="U888" s="69">
        <f t="shared" si="14"/>
        <v>327.6</v>
      </c>
      <c r="V888" s="69">
        <f t="shared" si="15"/>
        <v>330.4</v>
      </c>
      <c r="W888" s="69">
        <f t="shared" si="16"/>
        <v>333.2</v>
      </c>
      <c r="X888" s="69">
        <f t="shared" si="17"/>
        <v>336</v>
      </c>
      <c r="Y888" s="69">
        <f t="shared" si="18"/>
        <v>338.8</v>
      </c>
      <c r="Z888" s="69">
        <f t="shared" si="19"/>
        <v>341.6</v>
      </c>
      <c r="AA888" s="69">
        <f t="shared" si="20"/>
        <v>344.4</v>
      </c>
      <c r="AB888" s="69">
        <f t="shared" si="21"/>
        <v>347.2</v>
      </c>
      <c r="AC888" s="69">
        <f t="shared" si="22"/>
        <v>350</v>
      </c>
      <c r="AD888" s="69">
        <f t="shared" si="23"/>
        <v>352.8</v>
      </c>
      <c r="AE888" s="69">
        <f t="shared" si="24"/>
        <v>355.6</v>
      </c>
      <c r="AF888" s="69">
        <f t="shared" si="25"/>
        <v>358.4</v>
      </c>
      <c r="AG888" s="69">
        <f t="shared" si="26"/>
        <v>361.2</v>
      </c>
      <c r="AH888" s="69">
        <f t="shared" si="27"/>
        <v>364</v>
      </c>
    </row>
    <row r="889">
      <c r="B889" s="116" t="s">
        <v>1682</v>
      </c>
      <c r="C889" s="116" t="s">
        <v>1683</v>
      </c>
      <c r="D889" s="32">
        <v>280.0</v>
      </c>
      <c r="E889" s="62">
        <f t="shared" si="28"/>
        <v>282.8</v>
      </c>
      <c r="F889" s="68">
        <f t="shared" si="1"/>
        <v>285.6</v>
      </c>
      <c r="G889" s="68">
        <f t="shared" si="2"/>
        <v>288.4</v>
      </c>
      <c r="H889" s="69">
        <f t="shared" si="3"/>
        <v>291.2</v>
      </c>
      <c r="I889" s="69">
        <f t="shared" si="4"/>
        <v>294</v>
      </c>
      <c r="J889" s="69">
        <f t="shared" si="5"/>
        <v>296.8</v>
      </c>
      <c r="K889" s="69">
        <f t="shared" si="6"/>
        <v>299.6</v>
      </c>
      <c r="L889" s="69">
        <f t="array" ref="L889">D889*1.08</f>
        <v>302.4</v>
      </c>
      <c r="M889" s="69">
        <f t="shared" si="7"/>
        <v>305.2</v>
      </c>
      <c r="N889" s="69">
        <f t="array" ref="N889">D889*1.1</f>
        <v>308</v>
      </c>
      <c r="O889" s="69">
        <f t="shared" si="8"/>
        <v>310.8</v>
      </c>
      <c r="P889" s="69">
        <f t="shared" si="9"/>
        <v>313.6</v>
      </c>
      <c r="Q889" s="69">
        <f t="shared" si="10"/>
        <v>316.4</v>
      </c>
      <c r="R889" s="69">
        <f t="shared" si="11"/>
        <v>319.2</v>
      </c>
      <c r="S889" s="69">
        <f t="shared" si="12"/>
        <v>322</v>
      </c>
      <c r="T889" s="69">
        <f t="shared" si="13"/>
        <v>324.8</v>
      </c>
      <c r="U889" s="69">
        <f t="shared" si="14"/>
        <v>327.6</v>
      </c>
      <c r="V889" s="69">
        <f t="shared" si="15"/>
        <v>330.4</v>
      </c>
      <c r="W889" s="69">
        <f t="shared" si="16"/>
        <v>333.2</v>
      </c>
      <c r="X889" s="69">
        <f t="shared" si="17"/>
        <v>336</v>
      </c>
      <c r="Y889" s="69">
        <f t="shared" si="18"/>
        <v>338.8</v>
      </c>
      <c r="Z889" s="69">
        <f t="shared" si="19"/>
        <v>341.6</v>
      </c>
      <c r="AA889" s="69">
        <f t="shared" si="20"/>
        <v>344.4</v>
      </c>
      <c r="AB889" s="69">
        <f t="shared" si="21"/>
        <v>347.2</v>
      </c>
      <c r="AC889" s="69">
        <f t="shared" si="22"/>
        <v>350</v>
      </c>
      <c r="AD889" s="69">
        <f t="shared" si="23"/>
        <v>352.8</v>
      </c>
      <c r="AE889" s="69">
        <f t="shared" si="24"/>
        <v>355.6</v>
      </c>
      <c r="AF889" s="69">
        <f t="shared" si="25"/>
        <v>358.4</v>
      </c>
      <c r="AG889" s="69">
        <f t="shared" si="26"/>
        <v>361.2</v>
      </c>
      <c r="AH889" s="69">
        <f t="shared" si="27"/>
        <v>364</v>
      </c>
    </row>
    <row r="890">
      <c r="B890" s="116" t="s">
        <v>1684</v>
      </c>
      <c r="C890" s="116" t="s">
        <v>1685</v>
      </c>
      <c r="D890" s="32">
        <v>280.0</v>
      </c>
      <c r="E890" s="62">
        <f t="shared" si="28"/>
        <v>282.8</v>
      </c>
      <c r="F890" s="68">
        <f t="shared" si="1"/>
        <v>285.6</v>
      </c>
      <c r="G890" s="68">
        <f t="shared" si="2"/>
        <v>288.4</v>
      </c>
      <c r="H890" s="69">
        <f t="shared" si="3"/>
        <v>291.2</v>
      </c>
      <c r="I890" s="69">
        <f t="shared" si="4"/>
        <v>294</v>
      </c>
      <c r="J890" s="69">
        <f t="shared" si="5"/>
        <v>296.8</v>
      </c>
      <c r="K890" s="69">
        <f t="shared" si="6"/>
        <v>299.6</v>
      </c>
      <c r="L890" s="69">
        <f t="array" ref="L890">D890*1.08</f>
        <v>302.4</v>
      </c>
      <c r="M890" s="69">
        <f t="shared" si="7"/>
        <v>305.2</v>
      </c>
      <c r="N890" s="69">
        <f t="array" ref="N890">D890*1.1</f>
        <v>308</v>
      </c>
      <c r="O890" s="69">
        <f t="shared" si="8"/>
        <v>310.8</v>
      </c>
      <c r="P890" s="69">
        <f t="shared" si="9"/>
        <v>313.6</v>
      </c>
      <c r="Q890" s="69">
        <f t="shared" si="10"/>
        <v>316.4</v>
      </c>
      <c r="R890" s="69">
        <f t="shared" si="11"/>
        <v>319.2</v>
      </c>
      <c r="S890" s="69">
        <f t="shared" si="12"/>
        <v>322</v>
      </c>
      <c r="T890" s="69">
        <f t="shared" si="13"/>
        <v>324.8</v>
      </c>
      <c r="U890" s="69">
        <f t="shared" si="14"/>
        <v>327.6</v>
      </c>
      <c r="V890" s="69">
        <f t="shared" si="15"/>
        <v>330.4</v>
      </c>
      <c r="W890" s="69">
        <f t="shared" si="16"/>
        <v>333.2</v>
      </c>
      <c r="X890" s="69">
        <f t="shared" si="17"/>
        <v>336</v>
      </c>
      <c r="Y890" s="69">
        <f t="shared" si="18"/>
        <v>338.8</v>
      </c>
      <c r="Z890" s="69">
        <f t="shared" si="19"/>
        <v>341.6</v>
      </c>
      <c r="AA890" s="69">
        <f t="shared" si="20"/>
        <v>344.4</v>
      </c>
      <c r="AB890" s="69">
        <f t="shared" si="21"/>
        <v>347.2</v>
      </c>
      <c r="AC890" s="69">
        <f t="shared" si="22"/>
        <v>350</v>
      </c>
      <c r="AD890" s="69">
        <f t="shared" si="23"/>
        <v>352.8</v>
      </c>
      <c r="AE890" s="69">
        <f t="shared" si="24"/>
        <v>355.6</v>
      </c>
      <c r="AF890" s="69">
        <f t="shared" si="25"/>
        <v>358.4</v>
      </c>
      <c r="AG890" s="69">
        <f t="shared" si="26"/>
        <v>361.2</v>
      </c>
      <c r="AH890" s="69">
        <f t="shared" si="27"/>
        <v>364</v>
      </c>
    </row>
    <row r="891">
      <c r="B891" s="116" t="s">
        <v>1686</v>
      </c>
      <c r="C891" s="116" t="s">
        <v>1687</v>
      </c>
      <c r="D891" s="32">
        <v>280.0</v>
      </c>
      <c r="E891" s="62">
        <f t="shared" si="28"/>
        <v>282.8</v>
      </c>
      <c r="F891" s="68">
        <f t="shared" si="1"/>
        <v>285.6</v>
      </c>
      <c r="G891" s="68">
        <f t="shared" si="2"/>
        <v>288.4</v>
      </c>
      <c r="H891" s="69">
        <f t="shared" si="3"/>
        <v>291.2</v>
      </c>
      <c r="I891" s="69">
        <f t="shared" si="4"/>
        <v>294</v>
      </c>
      <c r="J891" s="69">
        <f t="shared" si="5"/>
        <v>296.8</v>
      </c>
      <c r="K891" s="69">
        <f t="shared" si="6"/>
        <v>299.6</v>
      </c>
      <c r="L891" s="69">
        <f t="array" ref="L891">D891*1.08</f>
        <v>302.4</v>
      </c>
      <c r="M891" s="69">
        <f t="shared" si="7"/>
        <v>305.2</v>
      </c>
      <c r="N891" s="69">
        <f t="array" ref="N891">D891*1.1</f>
        <v>308</v>
      </c>
      <c r="O891" s="69">
        <f t="shared" si="8"/>
        <v>310.8</v>
      </c>
      <c r="P891" s="69">
        <f t="shared" si="9"/>
        <v>313.6</v>
      </c>
      <c r="Q891" s="69">
        <f t="shared" si="10"/>
        <v>316.4</v>
      </c>
      <c r="R891" s="69">
        <f t="shared" si="11"/>
        <v>319.2</v>
      </c>
      <c r="S891" s="69">
        <f t="shared" si="12"/>
        <v>322</v>
      </c>
      <c r="T891" s="69">
        <f t="shared" si="13"/>
        <v>324.8</v>
      </c>
      <c r="U891" s="69">
        <f t="shared" si="14"/>
        <v>327.6</v>
      </c>
      <c r="V891" s="69">
        <f t="shared" si="15"/>
        <v>330.4</v>
      </c>
      <c r="W891" s="69">
        <f t="shared" si="16"/>
        <v>333.2</v>
      </c>
      <c r="X891" s="69">
        <f t="shared" si="17"/>
        <v>336</v>
      </c>
      <c r="Y891" s="69">
        <f t="shared" si="18"/>
        <v>338.8</v>
      </c>
      <c r="Z891" s="69">
        <f t="shared" si="19"/>
        <v>341.6</v>
      </c>
      <c r="AA891" s="69">
        <f t="shared" si="20"/>
        <v>344.4</v>
      </c>
      <c r="AB891" s="69">
        <f t="shared" si="21"/>
        <v>347.2</v>
      </c>
      <c r="AC891" s="69">
        <f t="shared" si="22"/>
        <v>350</v>
      </c>
      <c r="AD891" s="69">
        <f t="shared" si="23"/>
        <v>352.8</v>
      </c>
      <c r="AE891" s="69">
        <f t="shared" si="24"/>
        <v>355.6</v>
      </c>
      <c r="AF891" s="69">
        <f t="shared" si="25"/>
        <v>358.4</v>
      </c>
      <c r="AG891" s="69">
        <f t="shared" si="26"/>
        <v>361.2</v>
      </c>
      <c r="AH891" s="69">
        <f t="shared" si="27"/>
        <v>364</v>
      </c>
    </row>
    <row r="892">
      <c r="B892" s="116"/>
      <c r="C892" s="116" t="s">
        <v>1688</v>
      </c>
      <c r="D892" s="32">
        <v>0.0</v>
      </c>
      <c r="E892" s="62">
        <f t="shared" si="28"/>
        <v>0</v>
      </c>
      <c r="F892" s="68">
        <f t="shared" si="1"/>
        <v>0</v>
      </c>
      <c r="G892" s="68">
        <f t="shared" si="2"/>
        <v>0</v>
      </c>
      <c r="H892" s="69">
        <f t="shared" si="3"/>
        <v>0</v>
      </c>
      <c r="I892" s="69">
        <f t="shared" si="4"/>
        <v>0</v>
      </c>
      <c r="J892" s="69">
        <f t="shared" si="5"/>
        <v>0</v>
      </c>
      <c r="K892" s="69">
        <f t="shared" si="6"/>
        <v>0</v>
      </c>
      <c r="L892" s="69">
        <f t="array" ref="L892">D892*1.08</f>
        <v>0</v>
      </c>
      <c r="M892" s="69">
        <f t="shared" si="7"/>
        <v>0</v>
      </c>
      <c r="N892" s="69">
        <f t="array" ref="N892">D892*1.1</f>
        <v>0</v>
      </c>
      <c r="O892" s="69">
        <f t="shared" si="8"/>
        <v>0</v>
      </c>
      <c r="P892" s="69">
        <f t="shared" si="9"/>
        <v>0</v>
      </c>
      <c r="Q892" s="69">
        <f t="shared" si="10"/>
        <v>0</v>
      </c>
      <c r="R892" s="69">
        <f t="shared" si="11"/>
        <v>0</v>
      </c>
      <c r="S892" s="69">
        <f t="shared" si="12"/>
        <v>0</v>
      </c>
      <c r="T892" s="69">
        <f t="shared" si="13"/>
        <v>0</v>
      </c>
      <c r="U892" s="69">
        <f t="shared" si="14"/>
        <v>0</v>
      </c>
      <c r="V892" s="69">
        <f t="shared" si="15"/>
        <v>0</v>
      </c>
      <c r="W892" s="69">
        <f t="shared" si="16"/>
        <v>0</v>
      </c>
      <c r="X892" s="69">
        <f t="shared" si="17"/>
        <v>0</v>
      </c>
      <c r="Y892" s="69">
        <f t="shared" si="18"/>
        <v>0</v>
      </c>
      <c r="Z892" s="69">
        <f t="shared" si="19"/>
        <v>0</v>
      </c>
      <c r="AA892" s="69">
        <f t="shared" si="20"/>
        <v>0</v>
      </c>
      <c r="AB892" s="69">
        <f t="shared" si="21"/>
        <v>0</v>
      </c>
      <c r="AC892" s="69">
        <f t="shared" si="22"/>
        <v>0</v>
      </c>
      <c r="AD892" s="69">
        <f t="shared" si="23"/>
        <v>0</v>
      </c>
      <c r="AE892" s="69">
        <f t="shared" si="24"/>
        <v>0</v>
      </c>
      <c r="AF892" s="69">
        <f t="shared" si="25"/>
        <v>0</v>
      </c>
      <c r="AG892" s="69">
        <f t="shared" si="26"/>
        <v>0</v>
      </c>
      <c r="AH892" s="69">
        <f t="shared" si="27"/>
        <v>0</v>
      </c>
    </row>
    <row r="893">
      <c r="B893" s="116" t="s">
        <v>1689</v>
      </c>
      <c r="C893" s="116" t="s">
        <v>1690</v>
      </c>
      <c r="D893" s="32">
        <v>240.0</v>
      </c>
      <c r="E893" s="62">
        <f t="shared" si="28"/>
        <v>242.4</v>
      </c>
      <c r="F893" s="68">
        <f t="shared" si="1"/>
        <v>244.8</v>
      </c>
      <c r="G893" s="68">
        <f t="shared" si="2"/>
        <v>247.2</v>
      </c>
      <c r="H893" s="69">
        <f t="shared" si="3"/>
        <v>249.6</v>
      </c>
      <c r="I893" s="69">
        <f t="shared" si="4"/>
        <v>252</v>
      </c>
      <c r="J893" s="69">
        <f t="shared" si="5"/>
        <v>254.4</v>
      </c>
      <c r="K893" s="69">
        <f t="shared" si="6"/>
        <v>256.8</v>
      </c>
      <c r="L893" s="69">
        <f t="array" ref="L893">D893*1.08</f>
        <v>259.2</v>
      </c>
      <c r="M893" s="69">
        <f t="shared" si="7"/>
        <v>261.6</v>
      </c>
      <c r="N893" s="69">
        <f t="array" ref="N893">D893*1.1</f>
        <v>264</v>
      </c>
      <c r="O893" s="69">
        <f t="shared" si="8"/>
        <v>266.4</v>
      </c>
      <c r="P893" s="69">
        <f t="shared" si="9"/>
        <v>268.8</v>
      </c>
      <c r="Q893" s="69">
        <f t="shared" si="10"/>
        <v>271.2</v>
      </c>
      <c r="R893" s="69">
        <f t="shared" si="11"/>
        <v>273.6</v>
      </c>
      <c r="S893" s="69">
        <f t="shared" si="12"/>
        <v>276</v>
      </c>
      <c r="T893" s="69">
        <f t="shared" si="13"/>
        <v>278.4</v>
      </c>
      <c r="U893" s="69">
        <f t="shared" si="14"/>
        <v>280.8</v>
      </c>
      <c r="V893" s="69">
        <f t="shared" si="15"/>
        <v>283.2</v>
      </c>
      <c r="W893" s="69">
        <f t="shared" si="16"/>
        <v>285.6</v>
      </c>
      <c r="X893" s="69">
        <f t="shared" si="17"/>
        <v>288</v>
      </c>
      <c r="Y893" s="69">
        <f t="shared" si="18"/>
        <v>290.4</v>
      </c>
      <c r="Z893" s="69">
        <f t="shared" si="19"/>
        <v>292.8</v>
      </c>
      <c r="AA893" s="69">
        <f t="shared" si="20"/>
        <v>295.2</v>
      </c>
      <c r="AB893" s="69">
        <f t="shared" si="21"/>
        <v>297.6</v>
      </c>
      <c r="AC893" s="69">
        <f t="shared" si="22"/>
        <v>300</v>
      </c>
      <c r="AD893" s="69">
        <f t="shared" si="23"/>
        <v>302.4</v>
      </c>
      <c r="AE893" s="69">
        <f t="shared" si="24"/>
        <v>304.8</v>
      </c>
      <c r="AF893" s="69">
        <f t="shared" si="25"/>
        <v>307.2</v>
      </c>
      <c r="AG893" s="69">
        <f t="shared" si="26"/>
        <v>309.6</v>
      </c>
      <c r="AH893" s="69">
        <f t="shared" si="27"/>
        <v>312</v>
      </c>
    </row>
    <row r="894">
      <c r="B894" s="116" t="s">
        <v>1691</v>
      </c>
      <c r="C894" s="116" t="s">
        <v>1692</v>
      </c>
      <c r="D894" s="32">
        <v>240.0</v>
      </c>
      <c r="E894" s="62">
        <f t="shared" si="28"/>
        <v>242.4</v>
      </c>
      <c r="F894" s="68">
        <f t="shared" si="1"/>
        <v>244.8</v>
      </c>
      <c r="G894" s="68">
        <f t="shared" si="2"/>
        <v>247.2</v>
      </c>
      <c r="H894" s="69">
        <f t="shared" si="3"/>
        <v>249.6</v>
      </c>
      <c r="I894" s="69">
        <f t="shared" si="4"/>
        <v>252</v>
      </c>
      <c r="J894" s="69">
        <f t="shared" si="5"/>
        <v>254.4</v>
      </c>
      <c r="K894" s="69">
        <f t="shared" si="6"/>
        <v>256.8</v>
      </c>
      <c r="L894" s="69">
        <f t="array" ref="L894">D894*1.08</f>
        <v>259.2</v>
      </c>
      <c r="M894" s="69">
        <f t="shared" si="7"/>
        <v>261.6</v>
      </c>
      <c r="N894" s="69">
        <f t="array" ref="N894">D894*1.1</f>
        <v>264</v>
      </c>
      <c r="O894" s="69">
        <f t="shared" si="8"/>
        <v>266.4</v>
      </c>
      <c r="P894" s="69">
        <f t="shared" si="9"/>
        <v>268.8</v>
      </c>
      <c r="Q894" s="69">
        <f t="shared" si="10"/>
        <v>271.2</v>
      </c>
      <c r="R894" s="69">
        <f t="shared" si="11"/>
        <v>273.6</v>
      </c>
      <c r="S894" s="69">
        <f t="shared" si="12"/>
        <v>276</v>
      </c>
      <c r="T894" s="69">
        <f t="shared" si="13"/>
        <v>278.4</v>
      </c>
      <c r="U894" s="69">
        <f t="shared" si="14"/>
        <v>280.8</v>
      </c>
      <c r="V894" s="69">
        <f t="shared" si="15"/>
        <v>283.2</v>
      </c>
      <c r="W894" s="69">
        <f t="shared" si="16"/>
        <v>285.6</v>
      </c>
      <c r="X894" s="69">
        <f t="shared" si="17"/>
        <v>288</v>
      </c>
      <c r="Y894" s="69">
        <f t="shared" si="18"/>
        <v>290.4</v>
      </c>
      <c r="Z894" s="69">
        <f t="shared" si="19"/>
        <v>292.8</v>
      </c>
      <c r="AA894" s="69">
        <f t="shared" si="20"/>
        <v>295.2</v>
      </c>
      <c r="AB894" s="69">
        <f t="shared" si="21"/>
        <v>297.6</v>
      </c>
      <c r="AC894" s="69">
        <f t="shared" si="22"/>
        <v>300</v>
      </c>
      <c r="AD894" s="69">
        <f t="shared" si="23"/>
        <v>302.4</v>
      </c>
      <c r="AE894" s="69">
        <f t="shared" si="24"/>
        <v>304.8</v>
      </c>
      <c r="AF894" s="69">
        <f t="shared" si="25"/>
        <v>307.2</v>
      </c>
      <c r="AG894" s="69">
        <f t="shared" si="26"/>
        <v>309.6</v>
      </c>
      <c r="AH894" s="69">
        <f t="shared" si="27"/>
        <v>312</v>
      </c>
    </row>
    <row r="895">
      <c r="B895" s="116" t="s">
        <v>1693</v>
      </c>
      <c r="C895" s="116" t="s">
        <v>1694</v>
      </c>
      <c r="D895" s="32">
        <v>240.0</v>
      </c>
      <c r="E895" s="62">
        <f t="shared" si="28"/>
        <v>242.4</v>
      </c>
      <c r="F895" s="68">
        <f t="shared" si="1"/>
        <v>244.8</v>
      </c>
      <c r="G895" s="68">
        <f t="shared" si="2"/>
        <v>247.2</v>
      </c>
      <c r="H895" s="69">
        <f t="shared" si="3"/>
        <v>249.6</v>
      </c>
      <c r="I895" s="69">
        <f t="shared" si="4"/>
        <v>252</v>
      </c>
      <c r="J895" s="69">
        <f t="shared" si="5"/>
        <v>254.4</v>
      </c>
      <c r="K895" s="69">
        <f t="shared" si="6"/>
        <v>256.8</v>
      </c>
      <c r="L895" s="69">
        <f t="array" ref="L895">D895*1.08</f>
        <v>259.2</v>
      </c>
      <c r="M895" s="69">
        <f t="shared" si="7"/>
        <v>261.6</v>
      </c>
      <c r="N895" s="69">
        <f t="array" ref="N895">D895*1.1</f>
        <v>264</v>
      </c>
      <c r="O895" s="69">
        <f t="shared" si="8"/>
        <v>266.4</v>
      </c>
      <c r="P895" s="69">
        <f t="shared" si="9"/>
        <v>268.8</v>
      </c>
      <c r="Q895" s="69">
        <f t="shared" si="10"/>
        <v>271.2</v>
      </c>
      <c r="R895" s="69">
        <f t="shared" si="11"/>
        <v>273.6</v>
      </c>
      <c r="S895" s="69">
        <f t="shared" si="12"/>
        <v>276</v>
      </c>
      <c r="T895" s="69">
        <f t="shared" si="13"/>
        <v>278.4</v>
      </c>
      <c r="U895" s="69">
        <f t="shared" si="14"/>
        <v>280.8</v>
      </c>
      <c r="V895" s="69">
        <f t="shared" si="15"/>
        <v>283.2</v>
      </c>
      <c r="W895" s="69">
        <f t="shared" si="16"/>
        <v>285.6</v>
      </c>
      <c r="X895" s="69">
        <f t="shared" si="17"/>
        <v>288</v>
      </c>
      <c r="Y895" s="69">
        <f t="shared" si="18"/>
        <v>290.4</v>
      </c>
      <c r="Z895" s="69">
        <f t="shared" si="19"/>
        <v>292.8</v>
      </c>
      <c r="AA895" s="69">
        <f t="shared" si="20"/>
        <v>295.2</v>
      </c>
      <c r="AB895" s="69">
        <f t="shared" si="21"/>
        <v>297.6</v>
      </c>
      <c r="AC895" s="69">
        <f t="shared" si="22"/>
        <v>300</v>
      </c>
      <c r="AD895" s="69">
        <f t="shared" si="23"/>
        <v>302.4</v>
      </c>
      <c r="AE895" s="69">
        <f t="shared" si="24"/>
        <v>304.8</v>
      </c>
      <c r="AF895" s="69">
        <f t="shared" si="25"/>
        <v>307.2</v>
      </c>
      <c r="AG895" s="69">
        <f t="shared" si="26"/>
        <v>309.6</v>
      </c>
      <c r="AH895" s="69">
        <f t="shared" si="27"/>
        <v>312</v>
      </c>
    </row>
    <row r="896">
      <c r="B896" s="116" t="s">
        <v>1695</v>
      </c>
      <c r="C896" s="116" t="s">
        <v>1696</v>
      </c>
      <c r="D896" s="32">
        <v>240.0</v>
      </c>
      <c r="E896" s="62">
        <f t="shared" si="28"/>
        <v>242.4</v>
      </c>
      <c r="F896" s="68">
        <f t="shared" si="1"/>
        <v>244.8</v>
      </c>
      <c r="G896" s="68">
        <f t="shared" si="2"/>
        <v>247.2</v>
      </c>
      <c r="H896" s="69">
        <f t="shared" si="3"/>
        <v>249.6</v>
      </c>
      <c r="I896" s="69">
        <f t="shared" si="4"/>
        <v>252</v>
      </c>
      <c r="J896" s="69">
        <f t="shared" si="5"/>
        <v>254.4</v>
      </c>
      <c r="K896" s="69">
        <f t="shared" si="6"/>
        <v>256.8</v>
      </c>
      <c r="L896" s="69">
        <f t="array" ref="L896">D896*1.08</f>
        <v>259.2</v>
      </c>
      <c r="M896" s="69">
        <f t="shared" si="7"/>
        <v>261.6</v>
      </c>
      <c r="N896" s="69">
        <f t="array" ref="N896">D896*1.1</f>
        <v>264</v>
      </c>
      <c r="O896" s="69">
        <f t="shared" si="8"/>
        <v>266.4</v>
      </c>
      <c r="P896" s="69">
        <f t="shared" si="9"/>
        <v>268.8</v>
      </c>
      <c r="Q896" s="69">
        <f t="shared" si="10"/>
        <v>271.2</v>
      </c>
      <c r="R896" s="69">
        <f t="shared" si="11"/>
        <v>273.6</v>
      </c>
      <c r="S896" s="69">
        <f t="shared" si="12"/>
        <v>276</v>
      </c>
      <c r="T896" s="69">
        <f t="shared" si="13"/>
        <v>278.4</v>
      </c>
      <c r="U896" s="69">
        <f t="shared" si="14"/>
        <v>280.8</v>
      </c>
      <c r="V896" s="69">
        <f t="shared" si="15"/>
        <v>283.2</v>
      </c>
      <c r="W896" s="69">
        <f t="shared" si="16"/>
        <v>285.6</v>
      </c>
      <c r="X896" s="69">
        <f t="shared" si="17"/>
        <v>288</v>
      </c>
      <c r="Y896" s="69">
        <f t="shared" si="18"/>
        <v>290.4</v>
      </c>
      <c r="Z896" s="69">
        <f t="shared" si="19"/>
        <v>292.8</v>
      </c>
      <c r="AA896" s="69">
        <f t="shared" si="20"/>
        <v>295.2</v>
      </c>
      <c r="AB896" s="69">
        <f t="shared" si="21"/>
        <v>297.6</v>
      </c>
      <c r="AC896" s="69">
        <f t="shared" si="22"/>
        <v>300</v>
      </c>
      <c r="AD896" s="69">
        <f t="shared" si="23"/>
        <v>302.4</v>
      </c>
      <c r="AE896" s="69">
        <f t="shared" si="24"/>
        <v>304.8</v>
      </c>
      <c r="AF896" s="69">
        <f t="shared" si="25"/>
        <v>307.2</v>
      </c>
      <c r="AG896" s="69">
        <f t="shared" si="26"/>
        <v>309.6</v>
      </c>
      <c r="AH896" s="69">
        <f t="shared" si="27"/>
        <v>312</v>
      </c>
    </row>
    <row r="897">
      <c r="B897" s="116" t="s">
        <v>1697</v>
      </c>
      <c r="C897" s="116" t="s">
        <v>1698</v>
      </c>
      <c r="D897" s="32">
        <v>260.0</v>
      </c>
      <c r="E897" s="62">
        <f t="shared" si="28"/>
        <v>262.6</v>
      </c>
      <c r="F897" s="68">
        <f t="shared" si="1"/>
        <v>265.2</v>
      </c>
      <c r="G897" s="68">
        <f t="shared" si="2"/>
        <v>267.8</v>
      </c>
      <c r="H897" s="69">
        <f t="shared" si="3"/>
        <v>270.4</v>
      </c>
      <c r="I897" s="69">
        <f t="shared" si="4"/>
        <v>273</v>
      </c>
      <c r="J897" s="69">
        <f t="shared" si="5"/>
        <v>275.6</v>
      </c>
      <c r="K897" s="69">
        <f t="shared" si="6"/>
        <v>278.2</v>
      </c>
      <c r="L897" s="69">
        <f t="array" ref="L897">D897*1.08</f>
        <v>280.8</v>
      </c>
      <c r="M897" s="69">
        <f t="shared" si="7"/>
        <v>283.4</v>
      </c>
      <c r="N897" s="69">
        <f t="array" ref="N897">D897*1.1</f>
        <v>286</v>
      </c>
      <c r="O897" s="69">
        <f t="shared" si="8"/>
        <v>288.6</v>
      </c>
      <c r="P897" s="69">
        <f t="shared" si="9"/>
        <v>291.2</v>
      </c>
      <c r="Q897" s="69">
        <f t="shared" si="10"/>
        <v>293.8</v>
      </c>
      <c r="R897" s="69">
        <f t="shared" si="11"/>
        <v>296.4</v>
      </c>
      <c r="S897" s="69">
        <f t="shared" si="12"/>
        <v>299</v>
      </c>
      <c r="T897" s="69">
        <f t="shared" si="13"/>
        <v>301.6</v>
      </c>
      <c r="U897" s="69">
        <f t="shared" si="14"/>
        <v>304.2</v>
      </c>
      <c r="V897" s="69">
        <f t="shared" si="15"/>
        <v>306.8</v>
      </c>
      <c r="W897" s="69">
        <f t="shared" si="16"/>
        <v>309.4</v>
      </c>
      <c r="X897" s="69">
        <f t="shared" si="17"/>
        <v>312</v>
      </c>
      <c r="Y897" s="69">
        <f t="shared" si="18"/>
        <v>314.6</v>
      </c>
      <c r="Z897" s="69">
        <f t="shared" si="19"/>
        <v>317.2</v>
      </c>
      <c r="AA897" s="69">
        <f t="shared" si="20"/>
        <v>319.8</v>
      </c>
      <c r="AB897" s="69">
        <f t="shared" si="21"/>
        <v>322.4</v>
      </c>
      <c r="AC897" s="69">
        <f t="shared" si="22"/>
        <v>325</v>
      </c>
      <c r="AD897" s="69">
        <f t="shared" si="23"/>
        <v>327.6</v>
      </c>
      <c r="AE897" s="69">
        <f t="shared" si="24"/>
        <v>330.2</v>
      </c>
      <c r="AF897" s="69">
        <f t="shared" si="25"/>
        <v>332.8</v>
      </c>
      <c r="AG897" s="69">
        <f t="shared" si="26"/>
        <v>335.4</v>
      </c>
      <c r="AH897" s="69">
        <f t="shared" si="27"/>
        <v>338</v>
      </c>
    </row>
    <row r="898">
      <c r="B898" s="116" t="s">
        <v>1699</v>
      </c>
      <c r="C898" s="116" t="s">
        <v>1700</v>
      </c>
      <c r="D898" s="32">
        <v>260.0</v>
      </c>
      <c r="E898" s="62">
        <f t="shared" si="28"/>
        <v>262.6</v>
      </c>
      <c r="F898" s="68">
        <f t="shared" si="1"/>
        <v>265.2</v>
      </c>
      <c r="G898" s="68">
        <f t="shared" si="2"/>
        <v>267.8</v>
      </c>
      <c r="H898" s="69">
        <f t="shared" si="3"/>
        <v>270.4</v>
      </c>
      <c r="I898" s="69">
        <f t="shared" si="4"/>
        <v>273</v>
      </c>
      <c r="J898" s="69">
        <f t="shared" si="5"/>
        <v>275.6</v>
      </c>
      <c r="K898" s="69">
        <f t="shared" si="6"/>
        <v>278.2</v>
      </c>
      <c r="L898" s="69">
        <f t="array" ref="L898">D898*1.08</f>
        <v>280.8</v>
      </c>
      <c r="M898" s="69">
        <f t="shared" si="7"/>
        <v>283.4</v>
      </c>
      <c r="N898" s="69">
        <f t="array" ref="N898">D898*1.1</f>
        <v>286</v>
      </c>
      <c r="O898" s="69">
        <f t="shared" si="8"/>
        <v>288.6</v>
      </c>
      <c r="P898" s="69">
        <f t="shared" si="9"/>
        <v>291.2</v>
      </c>
      <c r="Q898" s="69">
        <f t="shared" si="10"/>
        <v>293.8</v>
      </c>
      <c r="R898" s="69">
        <f t="shared" si="11"/>
        <v>296.4</v>
      </c>
      <c r="S898" s="69">
        <f t="shared" si="12"/>
        <v>299</v>
      </c>
      <c r="T898" s="69">
        <f t="shared" si="13"/>
        <v>301.6</v>
      </c>
      <c r="U898" s="69">
        <f t="shared" si="14"/>
        <v>304.2</v>
      </c>
      <c r="V898" s="69">
        <f t="shared" si="15"/>
        <v>306.8</v>
      </c>
      <c r="W898" s="69">
        <f t="shared" si="16"/>
        <v>309.4</v>
      </c>
      <c r="X898" s="69">
        <f t="shared" si="17"/>
        <v>312</v>
      </c>
      <c r="Y898" s="69">
        <f t="shared" si="18"/>
        <v>314.6</v>
      </c>
      <c r="Z898" s="69">
        <f t="shared" si="19"/>
        <v>317.2</v>
      </c>
      <c r="AA898" s="69">
        <f t="shared" si="20"/>
        <v>319.8</v>
      </c>
      <c r="AB898" s="69">
        <f t="shared" si="21"/>
        <v>322.4</v>
      </c>
      <c r="AC898" s="69">
        <f t="shared" si="22"/>
        <v>325</v>
      </c>
      <c r="AD898" s="69">
        <f t="shared" si="23"/>
        <v>327.6</v>
      </c>
      <c r="AE898" s="69">
        <f t="shared" si="24"/>
        <v>330.2</v>
      </c>
      <c r="AF898" s="69">
        <f t="shared" si="25"/>
        <v>332.8</v>
      </c>
      <c r="AG898" s="69">
        <f t="shared" si="26"/>
        <v>335.4</v>
      </c>
      <c r="AH898" s="69">
        <f t="shared" si="27"/>
        <v>338</v>
      </c>
    </row>
    <row r="899">
      <c r="B899" s="116" t="s">
        <v>1701</v>
      </c>
      <c r="C899" s="116" t="s">
        <v>1702</v>
      </c>
      <c r="D899" s="32">
        <v>260.0</v>
      </c>
      <c r="E899" s="62">
        <f t="shared" si="28"/>
        <v>262.6</v>
      </c>
      <c r="F899" s="68">
        <f t="shared" si="1"/>
        <v>265.2</v>
      </c>
      <c r="G899" s="68">
        <f t="shared" si="2"/>
        <v>267.8</v>
      </c>
      <c r="H899" s="69">
        <f t="shared" si="3"/>
        <v>270.4</v>
      </c>
      <c r="I899" s="69">
        <f t="shared" si="4"/>
        <v>273</v>
      </c>
      <c r="J899" s="69">
        <f t="shared" si="5"/>
        <v>275.6</v>
      </c>
      <c r="K899" s="69">
        <f t="shared" si="6"/>
        <v>278.2</v>
      </c>
      <c r="L899" s="69">
        <f t="array" ref="L899">D899*1.08</f>
        <v>280.8</v>
      </c>
      <c r="M899" s="69">
        <f t="shared" si="7"/>
        <v>283.4</v>
      </c>
      <c r="N899" s="69">
        <f t="array" ref="N899">D899*1.1</f>
        <v>286</v>
      </c>
      <c r="O899" s="69">
        <f t="shared" si="8"/>
        <v>288.6</v>
      </c>
      <c r="P899" s="69">
        <f t="shared" si="9"/>
        <v>291.2</v>
      </c>
      <c r="Q899" s="69">
        <f t="shared" si="10"/>
        <v>293.8</v>
      </c>
      <c r="R899" s="69">
        <f t="shared" si="11"/>
        <v>296.4</v>
      </c>
      <c r="S899" s="69">
        <f t="shared" si="12"/>
        <v>299</v>
      </c>
      <c r="T899" s="69">
        <f t="shared" si="13"/>
        <v>301.6</v>
      </c>
      <c r="U899" s="69">
        <f t="shared" si="14"/>
        <v>304.2</v>
      </c>
      <c r="V899" s="69">
        <f t="shared" si="15"/>
        <v>306.8</v>
      </c>
      <c r="W899" s="69">
        <f t="shared" si="16"/>
        <v>309.4</v>
      </c>
      <c r="X899" s="69">
        <f t="shared" si="17"/>
        <v>312</v>
      </c>
      <c r="Y899" s="69">
        <f t="shared" si="18"/>
        <v>314.6</v>
      </c>
      <c r="Z899" s="69">
        <f t="shared" si="19"/>
        <v>317.2</v>
      </c>
      <c r="AA899" s="69">
        <f t="shared" si="20"/>
        <v>319.8</v>
      </c>
      <c r="AB899" s="69">
        <f t="shared" si="21"/>
        <v>322.4</v>
      </c>
      <c r="AC899" s="69">
        <f t="shared" si="22"/>
        <v>325</v>
      </c>
      <c r="AD899" s="69">
        <f t="shared" si="23"/>
        <v>327.6</v>
      </c>
      <c r="AE899" s="69">
        <f t="shared" si="24"/>
        <v>330.2</v>
      </c>
      <c r="AF899" s="69">
        <f t="shared" si="25"/>
        <v>332.8</v>
      </c>
      <c r="AG899" s="69">
        <f t="shared" si="26"/>
        <v>335.4</v>
      </c>
      <c r="AH899" s="69">
        <f t="shared" si="27"/>
        <v>338</v>
      </c>
    </row>
    <row r="900">
      <c r="B900" s="116" t="s">
        <v>1703</v>
      </c>
      <c r="C900" s="116" t="s">
        <v>1704</v>
      </c>
      <c r="D900" s="32">
        <v>260.0</v>
      </c>
      <c r="E900" s="62">
        <f t="shared" si="28"/>
        <v>262.6</v>
      </c>
      <c r="F900" s="68">
        <f t="shared" si="1"/>
        <v>265.2</v>
      </c>
      <c r="G900" s="68">
        <f t="shared" si="2"/>
        <v>267.8</v>
      </c>
      <c r="H900" s="69">
        <f t="shared" si="3"/>
        <v>270.4</v>
      </c>
      <c r="I900" s="69">
        <f t="shared" si="4"/>
        <v>273</v>
      </c>
      <c r="J900" s="69">
        <f t="shared" si="5"/>
        <v>275.6</v>
      </c>
      <c r="K900" s="69">
        <f t="shared" si="6"/>
        <v>278.2</v>
      </c>
      <c r="L900" s="69">
        <f t="array" ref="L900">D900*1.08</f>
        <v>280.8</v>
      </c>
      <c r="M900" s="69">
        <f t="shared" si="7"/>
        <v>283.4</v>
      </c>
      <c r="N900" s="69">
        <f t="array" ref="N900">D900*1.1</f>
        <v>286</v>
      </c>
      <c r="O900" s="69">
        <f t="shared" si="8"/>
        <v>288.6</v>
      </c>
      <c r="P900" s="69">
        <f t="shared" si="9"/>
        <v>291.2</v>
      </c>
      <c r="Q900" s="69">
        <f t="shared" si="10"/>
        <v>293.8</v>
      </c>
      <c r="R900" s="69">
        <f t="shared" si="11"/>
        <v>296.4</v>
      </c>
      <c r="S900" s="69">
        <f t="shared" si="12"/>
        <v>299</v>
      </c>
      <c r="T900" s="69">
        <f t="shared" si="13"/>
        <v>301.6</v>
      </c>
      <c r="U900" s="69">
        <f t="shared" si="14"/>
        <v>304.2</v>
      </c>
      <c r="V900" s="69">
        <f t="shared" si="15"/>
        <v>306.8</v>
      </c>
      <c r="W900" s="69">
        <f t="shared" si="16"/>
        <v>309.4</v>
      </c>
      <c r="X900" s="69">
        <f t="shared" si="17"/>
        <v>312</v>
      </c>
      <c r="Y900" s="69">
        <f t="shared" si="18"/>
        <v>314.6</v>
      </c>
      <c r="Z900" s="69">
        <f t="shared" si="19"/>
        <v>317.2</v>
      </c>
      <c r="AA900" s="69">
        <f t="shared" si="20"/>
        <v>319.8</v>
      </c>
      <c r="AB900" s="69">
        <f t="shared" si="21"/>
        <v>322.4</v>
      </c>
      <c r="AC900" s="69">
        <f t="shared" si="22"/>
        <v>325</v>
      </c>
      <c r="AD900" s="69">
        <f t="shared" si="23"/>
        <v>327.6</v>
      </c>
      <c r="AE900" s="69">
        <f t="shared" si="24"/>
        <v>330.2</v>
      </c>
      <c r="AF900" s="69">
        <f t="shared" si="25"/>
        <v>332.8</v>
      </c>
      <c r="AG900" s="69">
        <f t="shared" si="26"/>
        <v>335.4</v>
      </c>
      <c r="AH900" s="69">
        <f t="shared" si="27"/>
        <v>338</v>
      </c>
    </row>
    <row r="901">
      <c r="B901" s="116" t="s">
        <v>1705</v>
      </c>
      <c r="C901" s="116" t="s">
        <v>1706</v>
      </c>
      <c r="D901" s="32">
        <v>280.0</v>
      </c>
      <c r="E901" s="62">
        <f t="shared" si="28"/>
        <v>282.8</v>
      </c>
      <c r="F901" s="68">
        <f t="shared" si="1"/>
        <v>285.6</v>
      </c>
      <c r="G901" s="68">
        <f t="shared" si="2"/>
        <v>288.4</v>
      </c>
      <c r="H901" s="69">
        <f t="shared" si="3"/>
        <v>291.2</v>
      </c>
      <c r="I901" s="69">
        <f t="shared" si="4"/>
        <v>294</v>
      </c>
      <c r="J901" s="69">
        <f t="shared" si="5"/>
        <v>296.8</v>
      </c>
      <c r="K901" s="69">
        <f t="shared" si="6"/>
        <v>299.6</v>
      </c>
      <c r="L901" s="69">
        <f t="array" ref="L901">D901*1.08</f>
        <v>302.4</v>
      </c>
      <c r="M901" s="69">
        <f t="shared" si="7"/>
        <v>305.2</v>
      </c>
      <c r="N901" s="69">
        <f t="array" ref="N901">D901*1.1</f>
        <v>308</v>
      </c>
      <c r="O901" s="69">
        <f t="shared" si="8"/>
        <v>310.8</v>
      </c>
      <c r="P901" s="69">
        <f t="shared" si="9"/>
        <v>313.6</v>
      </c>
      <c r="Q901" s="69">
        <f t="shared" si="10"/>
        <v>316.4</v>
      </c>
      <c r="R901" s="69">
        <f t="shared" si="11"/>
        <v>319.2</v>
      </c>
      <c r="S901" s="69">
        <f t="shared" si="12"/>
        <v>322</v>
      </c>
      <c r="T901" s="69">
        <f t="shared" si="13"/>
        <v>324.8</v>
      </c>
      <c r="U901" s="69">
        <f t="shared" si="14"/>
        <v>327.6</v>
      </c>
      <c r="V901" s="69">
        <f t="shared" si="15"/>
        <v>330.4</v>
      </c>
      <c r="W901" s="69">
        <f t="shared" si="16"/>
        <v>333.2</v>
      </c>
      <c r="X901" s="69">
        <f t="shared" si="17"/>
        <v>336</v>
      </c>
      <c r="Y901" s="69">
        <f t="shared" si="18"/>
        <v>338.8</v>
      </c>
      <c r="Z901" s="69">
        <f t="shared" si="19"/>
        <v>341.6</v>
      </c>
      <c r="AA901" s="69">
        <f t="shared" si="20"/>
        <v>344.4</v>
      </c>
      <c r="AB901" s="69">
        <f t="shared" si="21"/>
        <v>347.2</v>
      </c>
      <c r="AC901" s="69">
        <f t="shared" si="22"/>
        <v>350</v>
      </c>
      <c r="AD901" s="69">
        <f t="shared" si="23"/>
        <v>352.8</v>
      </c>
      <c r="AE901" s="69">
        <f t="shared" si="24"/>
        <v>355.6</v>
      </c>
      <c r="AF901" s="69">
        <f t="shared" si="25"/>
        <v>358.4</v>
      </c>
      <c r="AG901" s="69">
        <f t="shared" si="26"/>
        <v>361.2</v>
      </c>
      <c r="AH901" s="69">
        <f t="shared" si="27"/>
        <v>364</v>
      </c>
    </row>
    <row r="902">
      <c r="B902" s="116" t="s">
        <v>1707</v>
      </c>
      <c r="C902" s="116" t="s">
        <v>1708</v>
      </c>
      <c r="D902" s="32">
        <v>280.0</v>
      </c>
      <c r="E902" s="62">
        <f t="shared" si="28"/>
        <v>282.8</v>
      </c>
      <c r="F902" s="68">
        <f t="shared" si="1"/>
        <v>285.6</v>
      </c>
      <c r="G902" s="68">
        <f t="shared" si="2"/>
        <v>288.4</v>
      </c>
      <c r="H902" s="69">
        <f t="shared" si="3"/>
        <v>291.2</v>
      </c>
      <c r="I902" s="69">
        <f t="shared" si="4"/>
        <v>294</v>
      </c>
      <c r="J902" s="69">
        <f t="shared" si="5"/>
        <v>296.8</v>
      </c>
      <c r="K902" s="69">
        <f t="shared" si="6"/>
        <v>299.6</v>
      </c>
      <c r="L902" s="69">
        <f t="array" ref="L902">D902*1.08</f>
        <v>302.4</v>
      </c>
      <c r="M902" s="69">
        <f t="shared" si="7"/>
        <v>305.2</v>
      </c>
      <c r="N902" s="69">
        <f t="array" ref="N902">D902*1.1</f>
        <v>308</v>
      </c>
      <c r="O902" s="69">
        <f t="shared" si="8"/>
        <v>310.8</v>
      </c>
      <c r="P902" s="69">
        <f t="shared" si="9"/>
        <v>313.6</v>
      </c>
      <c r="Q902" s="69">
        <f t="shared" si="10"/>
        <v>316.4</v>
      </c>
      <c r="R902" s="69">
        <f t="shared" si="11"/>
        <v>319.2</v>
      </c>
      <c r="S902" s="69">
        <f t="shared" si="12"/>
        <v>322</v>
      </c>
      <c r="T902" s="69">
        <f t="shared" si="13"/>
        <v>324.8</v>
      </c>
      <c r="U902" s="69">
        <f t="shared" si="14"/>
        <v>327.6</v>
      </c>
      <c r="V902" s="69">
        <f t="shared" si="15"/>
        <v>330.4</v>
      </c>
      <c r="W902" s="69">
        <f t="shared" si="16"/>
        <v>333.2</v>
      </c>
      <c r="X902" s="69">
        <f t="shared" si="17"/>
        <v>336</v>
      </c>
      <c r="Y902" s="69">
        <f t="shared" si="18"/>
        <v>338.8</v>
      </c>
      <c r="Z902" s="69">
        <f t="shared" si="19"/>
        <v>341.6</v>
      </c>
      <c r="AA902" s="69">
        <f t="shared" si="20"/>
        <v>344.4</v>
      </c>
      <c r="AB902" s="69">
        <f t="shared" si="21"/>
        <v>347.2</v>
      </c>
      <c r="AC902" s="69">
        <f t="shared" si="22"/>
        <v>350</v>
      </c>
      <c r="AD902" s="69">
        <f t="shared" si="23"/>
        <v>352.8</v>
      </c>
      <c r="AE902" s="69">
        <f t="shared" si="24"/>
        <v>355.6</v>
      </c>
      <c r="AF902" s="69">
        <f t="shared" si="25"/>
        <v>358.4</v>
      </c>
      <c r="AG902" s="69">
        <f t="shared" si="26"/>
        <v>361.2</v>
      </c>
      <c r="AH902" s="69">
        <f t="shared" si="27"/>
        <v>364</v>
      </c>
    </row>
    <row r="903">
      <c r="B903" s="116" t="s">
        <v>1709</v>
      </c>
      <c r="C903" s="116" t="s">
        <v>1710</v>
      </c>
      <c r="D903" s="32">
        <v>280.0</v>
      </c>
      <c r="E903" s="62">
        <f t="shared" si="28"/>
        <v>282.8</v>
      </c>
      <c r="F903" s="68">
        <f t="shared" si="1"/>
        <v>285.6</v>
      </c>
      <c r="G903" s="68">
        <f t="shared" si="2"/>
        <v>288.4</v>
      </c>
      <c r="H903" s="69">
        <f t="shared" si="3"/>
        <v>291.2</v>
      </c>
      <c r="I903" s="69">
        <f t="shared" si="4"/>
        <v>294</v>
      </c>
      <c r="J903" s="69">
        <f t="shared" si="5"/>
        <v>296.8</v>
      </c>
      <c r="K903" s="69">
        <f t="shared" si="6"/>
        <v>299.6</v>
      </c>
      <c r="L903" s="69">
        <f t="array" ref="L903">D903*1.08</f>
        <v>302.4</v>
      </c>
      <c r="M903" s="69">
        <f t="shared" si="7"/>
        <v>305.2</v>
      </c>
      <c r="N903" s="69">
        <f t="array" ref="N903">D903*1.1</f>
        <v>308</v>
      </c>
      <c r="O903" s="69">
        <f t="shared" si="8"/>
        <v>310.8</v>
      </c>
      <c r="P903" s="69">
        <f t="shared" si="9"/>
        <v>313.6</v>
      </c>
      <c r="Q903" s="69">
        <f t="shared" si="10"/>
        <v>316.4</v>
      </c>
      <c r="R903" s="69">
        <f t="shared" si="11"/>
        <v>319.2</v>
      </c>
      <c r="S903" s="69">
        <f t="shared" si="12"/>
        <v>322</v>
      </c>
      <c r="T903" s="69">
        <f t="shared" si="13"/>
        <v>324.8</v>
      </c>
      <c r="U903" s="69">
        <f t="shared" si="14"/>
        <v>327.6</v>
      </c>
      <c r="V903" s="69">
        <f t="shared" si="15"/>
        <v>330.4</v>
      </c>
      <c r="W903" s="69">
        <f t="shared" si="16"/>
        <v>333.2</v>
      </c>
      <c r="X903" s="69">
        <f t="shared" si="17"/>
        <v>336</v>
      </c>
      <c r="Y903" s="69">
        <f t="shared" si="18"/>
        <v>338.8</v>
      </c>
      <c r="Z903" s="69">
        <f t="shared" si="19"/>
        <v>341.6</v>
      </c>
      <c r="AA903" s="69">
        <f t="shared" si="20"/>
        <v>344.4</v>
      </c>
      <c r="AB903" s="69">
        <f t="shared" si="21"/>
        <v>347.2</v>
      </c>
      <c r="AC903" s="69">
        <f t="shared" si="22"/>
        <v>350</v>
      </c>
      <c r="AD903" s="69">
        <f t="shared" si="23"/>
        <v>352.8</v>
      </c>
      <c r="AE903" s="69">
        <f t="shared" si="24"/>
        <v>355.6</v>
      </c>
      <c r="AF903" s="69">
        <f t="shared" si="25"/>
        <v>358.4</v>
      </c>
      <c r="AG903" s="69">
        <f t="shared" si="26"/>
        <v>361.2</v>
      </c>
      <c r="AH903" s="69">
        <f t="shared" si="27"/>
        <v>364</v>
      </c>
    </row>
    <row r="904">
      <c r="B904" s="116" t="s">
        <v>1711</v>
      </c>
      <c r="C904" s="116" t="s">
        <v>1712</v>
      </c>
      <c r="D904" s="32">
        <v>280.0</v>
      </c>
      <c r="E904" s="62">
        <f t="shared" si="28"/>
        <v>282.8</v>
      </c>
      <c r="F904" s="68">
        <f t="shared" si="1"/>
        <v>285.6</v>
      </c>
      <c r="G904" s="68">
        <f t="shared" si="2"/>
        <v>288.4</v>
      </c>
      <c r="H904" s="69">
        <f t="shared" si="3"/>
        <v>291.2</v>
      </c>
      <c r="I904" s="69">
        <f t="shared" si="4"/>
        <v>294</v>
      </c>
      <c r="J904" s="69">
        <f t="shared" si="5"/>
        <v>296.8</v>
      </c>
      <c r="K904" s="69">
        <f t="shared" si="6"/>
        <v>299.6</v>
      </c>
      <c r="L904" s="69">
        <f t="array" ref="L904">D904*1.08</f>
        <v>302.4</v>
      </c>
      <c r="M904" s="69">
        <f t="shared" si="7"/>
        <v>305.2</v>
      </c>
      <c r="N904" s="69">
        <f t="array" ref="N904">D904*1.1</f>
        <v>308</v>
      </c>
      <c r="O904" s="69">
        <f t="shared" si="8"/>
        <v>310.8</v>
      </c>
      <c r="P904" s="69">
        <f t="shared" si="9"/>
        <v>313.6</v>
      </c>
      <c r="Q904" s="69">
        <f t="shared" si="10"/>
        <v>316.4</v>
      </c>
      <c r="R904" s="69">
        <f t="shared" si="11"/>
        <v>319.2</v>
      </c>
      <c r="S904" s="69">
        <f t="shared" si="12"/>
        <v>322</v>
      </c>
      <c r="T904" s="69">
        <f t="shared" si="13"/>
        <v>324.8</v>
      </c>
      <c r="U904" s="69">
        <f t="shared" si="14"/>
        <v>327.6</v>
      </c>
      <c r="V904" s="69">
        <f t="shared" si="15"/>
        <v>330.4</v>
      </c>
      <c r="W904" s="69">
        <f t="shared" si="16"/>
        <v>333.2</v>
      </c>
      <c r="X904" s="69">
        <f t="shared" si="17"/>
        <v>336</v>
      </c>
      <c r="Y904" s="69">
        <f t="shared" si="18"/>
        <v>338.8</v>
      </c>
      <c r="Z904" s="69">
        <f t="shared" si="19"/>
        <v>341.6</v>
      </c>
      <c r="AA904" s="69">
        <f t="shared" si="20"/>
        <v>344.4</v>
      </c>
      <c r="AB904" s="69">
        <f t="shared" si="21"/>
        <v>347.2</v>
      </c>
      <c r="AC904" s="69">
        <f t="shared" si="22"/>
        <v>350</v>
      </c>
      <c r="AD904" s="69">
        <f t="shared" si="23"/>
        <v>352.8</v>
      </c>
      <c r="AE904" s="69">
        <f t="shared" si="24"/>
        <v>355.6</v>
      </c>
      <c r="AF904" s="69">
        <f t="shared" si="25"/>
        <v>358.4</v>
      </c>
      <c r="AG904" s="69">
        <f t="shared" si="26"/>
        <v>361.2</v>
      </c>
      <c r="AH904" s="69">
        <f t="shared" si="27"/>
        <v>364</v>
      </c>
    </row>
    <row r="905">
      <c r="B905" s="116" t="s">
        <v>1713</v>
      </c>
      <c r="C905" s="116" t="s">
        <v>1714</v>
      </c>
      <c r="D905" s="32">
        <v>280.0</v>
      </c>
      <c r="E905" s="62">
        <f t="shared" si="28"/>
        <v>282.8</v>
      </c>
      <c r="F905" s="68">
        <f t="shared" si="1"/>
        <v>285.6</v>
      </c>
      <c r="G905" s="68">
        <f t="shared" si="2"/>
        <v>288.4</v>
      </c>
      <c r="H905" s="69">
        <f t="shared" si="3"/>
        <v>291.2</v>
      </c>
      <c r="I905" s="69">
        <f t="shared" si="4"/>
        <v>294</v>
      </c>
      <c r="J905" s="69">
        <f t="shared" si="5"/>
        <v>296.8</v>
      </c>
      <c r="K905" s="69">
        <f t="shared" si="6"/>
        <v>299.6</v>
      </c>
      <c r="L905" s="69">
        <f t="array" ref="L905">D905*1.08</f>
        <v>302.4</v>
      </c>
      <c r="M905" s="69">
        <f t="shared" si="7"/>
        <v>305.2</v>
      </c>
      <c r="N905" s="69">
        <f t="array" ref="N905">D905*1.1</f>
        <v>308</v>
      </c>
      <c r="O905" s="69">
        <f t="shared" si="8"/>
        <v>310.8</v>
      </c>
      <c r="P905" s="69">
        <f t="shared" si="9"/>
        <v>313.6</v>
      </c>
      <c r="Q905" s="69">
        <f t="shared" si="10"/>
        <v>316.4</v>
      </c>
      <c r="R905" s="69">
        <f t="shared" si="11"/>
        <v>319.2</v>
      </c>
      <c r="S905" s="69">
        <f t="shared" si="12"/>
        <v>322</v>
      </c>
      <c r="T905" s="69">
        <f t="shared" si="13"/>
        <v>324.8</v>
      </c>
      <c r="U905" s="69">
        <f t="shared" si="14"/>
        <v>327.6</v>
      </c>
      <c r="V905" s="69">
        <f t="shared" si="15"/>
        <v>330.4</v>
      </c>
      <c r="W905" s="69">
        <f t="shared" si="16"/>
        <v>333.2</v>
      </c>
      <c r="X905" s="69">
        <f t="shared" si="17"/>
        <v>336</v>
      </c>
      <c r="Y905" s="69">
        <f t="shared" si="18"/>
        <v>338.8</v>
      </c>
      <c r="Z905" s="69">
        <f t="shared" si="19"/>
        <v>341.6</v>
      </c>
      <c r="AA905" s="69">
        <f t="shared" si="20"/>
        <v>344.4</v>
      </c>
      <c r="AB905" s="69">
        <f t="shared" si="21"/>
        <v>347.2</v>
      </c>
      <c r="AC905" s="69">
        <f t="shared" si="22"/>
        <v>350</v>
      </c>
      <c r="AD905" s="69">
        <f t="shared" si="23"/>
        <v>352.8</v>
      </c>
      <c r="AE905" s="69">
        <f t="shared" si="24"/>
        <v>355.6</v>
      </c>
      <c r="AF905" s="69">
        <f t="shared" si="25"/>
        <v>358.4</v>
      </c>
      <c r="AG905" s="69">
        <f t="shared" si="26"/>
        <v>361.2</v>
      </c>
      <c r="AH905" s="69">
        <f t="shared" si="27"/>
        <v>364</v>
      </c>
    </row>
    <row r="906">
      <c r="B906" s="116" t="s">
        <v>1715</v>
      </c>
      <c r="C906" s="116" t="s">
        <v>1716</v>
      </c>
      <c r="D906" s="32">
        <v>280.0</v>
      </c>
      <c r="E906" s="62">
        <f t="shared" si="28"/>
        <v>282.8</v>
      </c>
      <c r="F906" s="68">
        <f t="shared" si="1"/>
        <v>285.6</v>
      </c>
      <c r="G906" s="68">
        <f t="shared" si="2"/>
        <v>288.4</v>
      </c>
      <c r="H906" s="69">
        <f t="shared" si="3"/>
        <v>291.2</v>
      </c>
      <c r="I906" s="69">
        <f t="shared" si="4"/>
        <v>294</v>
      </c>
      <c r="J906" s="69">
        <f t="shared" si="5"/>
        <v>296.8</v>
      </c>
      <c r="K906" s="69">
        <f t="shared" si="6"/>
        <v>299.6</v>
      </c>
      <c r="L906" s="69">
        <f t="array" ref="L906">D906*1.08</f>
        <v>302.4</v>
      </c>
      <c r="M906" s="69">
        <f t="shared" si="7"/>
        <v>305.2</v>
      </c>
      <c r="N906" s="69">
        <f t="array" ref="N906">D906*1.1</f>
        <v>308</v>
      </c>
      <c r="O906" s="69">
        <f t="shared" si="8"/>
        <v>310.8</v>
      </c>
      <c r="P906" s="69">
        <f t="shared" si="9"/>
        <v>313.6</v>
      </c>
      <c r="Q906" s="69">
        <f t="shared" si="10"/>
        <v>316.4</v>
      </c>
      <c r="R906" s="69">
        <f t="shared" si="11"/>
        <v>319.2</v>
      </c>
      <c r="S906" s="69">
        <f t="shared" si="12"/>
        <v>322</v>
      </c>
      <c r="T906" s="69">
        <f t="shared" si="13"/>
        <v>324.8</v>
      </c>
      <c r="U906" s="69">
        <f t="shared" si="14"/>
        <v>327.6</v>
      </c>
      <c r="V906" s="69">
        <f t="shared" si="15"/>
        <v>330.4</v>
      </c>
      <c r="W906" s="69">
        <f t="shared" si="16"/>
        <v>333.2</v>
      </c>
      <c r="X906" s="69">
        <f t="shared" si="17"/>
        <v>336</v>
      </c>
      <c r="Y906" s="69">
        <f t="shared" si="18"/>
        <v>338.8</v>
      </c>
      <c r="Z906" s="69">
        <f t="shared" si="19"/>
        <v>341.6</v>
      </c>
      <c r="AA906" s="69">
        <f t="shared" si="20"/>
        <v>344.4</v>
      </c>
      <c r="AB906" s="69">
        <f t="shared" si="21"/>
        <v>347.2</v>
      </c>
      <c r="AC906" s="69">
        <f t="shared" si="22"/>
        <v>350</v>
      </c>
      <c r="AD906" s="69">
        <f t="shared" si="23"/>
        <v>352.8</v>
      </c>
      <c r="AE906" s="69">
        <f t="shared" si="24"/>
        <v>355.6</v>
      </c>
      <c r="AF906" s="69">
        <f t="shared" si="25"/>
        <v>358.4</v>
      </c>
      <c r="AG906" s="69">
        <f t="shared" si="26"/>
        <v>361.2</v>
      </c>
      <c r="AH906" s="69">
        <f t="shared" si="27"/>
        <v>364</v>
      </c>
    </row>
    <row r="907">
      <c r="B907" s="116" t="s">
        <v>1717</v>
      </c>
      <c r="C907" s="116" t="s">
        <v>1718</v>
      </c>
      <c r="D907" s="32">
        <v>310.0</v>
      </c>
      <c r="E907" s="62">
        <f t="shared" si="28"/>
        <v>313.1</v>
      </c>
      <c r="F907" s="68">
        <f t="shared" si="1"/>
        <v>316.2</v>
      </c>
      <c r="G907" s="68">
        <f t="shared" si="2"/>
        <v>319.3</v>
      </c>
      <c r="H907" s="69">
        <f t="shared" si="3"/>
        <v>322.4</v>
      </c>
      <c r="I907" s="69">
        <f t="shared" si="4"/>
        <v>325.5</v>
      </c>
      <c r="J907" s="69">
        <f t="shared" si="5"/>
        <v>328.6</v>
      </c>
      <c r="K907" s="69">
        <f t="shared" si="6"/>
        <v>331.7</v>
      </c>
      <c r="L907" s="69">
        <f t="array" ref="L907">D907*1.08</f>
        <v>334.8</v>
      </c>
      <c r="M907" s="69">
        <f t="shared" si="7"/>
        <v>337.9</v>
      </c>
      <c r="N907" s="69">
        <f t="array" ref="N907">D907*1.1</f>
        <v>341</v>
      </c>
      <c r="O907" s="69">
        <f t="shared" si="8"/>
        <v>344.1</v>
      </c>
      <c r="P907" s="69">
        <f t="shared" si="9"/>
        <v>347.2</v>
      </c>
      <c r="Q907" s="69">
        <f t="shared" si="10"/>
        <v>350.3</v>
      </c>
      <c r="R907" s="69">
        <f t="shared" si="11"/>
        <v>353.4</v>
      </c>
      <c r="S907" s="69">
        <f t="shared" si="12"/>
        <v>356.5</v>
      </c>
      <c r="T907" s="69">
        <f t="shared" si="13"/>
        <v>359.6</v>
      </c>
      <c r="U907" s="69">
        <f t="shared" si="14"/>
        <v>362.7</v>
      </c>
      <c r="V907" s="69">
        <f t="shared" si="15"/>
        <v>365.8</v>
      </c>
      <c r="W907" s="69">
        <f t="shared" si="16"/>
        <v>368.9</v>
      </c>
      <c r="X907" s="69">
        <f t="shared" si="17"/>
        <v>372</v>
      </c>
      <c r="Y907" s="69">
        <f t="shared" si="18"/>
        <v>375.1</v>
      </c>
      <c r="Z907" s="69">
        <f t="shared" si="19"/>
        <v>378.2</v>
      </c>
      <c r="AA907" s="69">
        <f t="shared" si="20"/>
        <v>381.3</v>
      </c>
      <c r="AB907" s="69">
        <f t="shared" si="21"/>
        <v>384.4</v>
      </c>
      <c r="AC907" s="69">
        <f t="shared" si="22"/>
        <v>387.5</v>
      </c>
      <c r="AD907" s="69">
        <f t="shared" si="23"/>
        <v>390.6</v>
      </c>
      <c r="AE907" s="69">
        <f t="shared" si="24"/>
        <v>393.7</v>
      </c>
      <c r="AF907" s="69">
        <f t="shared" si="25"/>
        <v>396.8</v>
      </c>
      <c r="AG907" s="69">
        <f t="shared" si="26"/>
        <v>399.9</v>
      </c>
      <c r="AH907" s="69">
        <f t="shared" si="27"/>
        <v>403</v>
      </c>
    </row>
    <row r="908">
      <c r="B908" s="116" t="s">
        <v>1719</v>
      </c>
      <c r="C908" s="116" t="s">
        <v>1720</v>
      </c>
      <c r="D908" s="32">
        <v>310.0</v>
      </c>
      <c r="E908" s="62">
        <f t="shared" si="28"/>
        <v>313.1</v>
      </c>
      <c r="F908" s="68">
        <f t="shared" si="1"/>
        <v>316.2</v>
      </c>
      <c r="G908" s="68">
        <f t="shared" si="2"/>
        <v>319.3</v>
      </c>
      <c r="H908" s="69">
        <f t="shared" si="3"/>
        <v>322.4</v>
      </c>
      <c r="I908" s="69">
        <f t="shared" si="4"/>
        <v>325.5</v>
      </c>
      <c r="J908" s="69">
        <f t="shared" si="5"/>
        <v>328.6</v>
      </c>
      <c r="K908" s="69">
        <f t="shared" si="6"/>
        <v>331.7</v>
      </c>
      <c r="L908" s="69">
        <f t="array" ref="L908">D908*1.08</f>
        <v>334.8</v>
      </c>
      <c r="M908" s="69">
        <f t="shared" si="7"/>
        <v>337.9</v>
      </c>
      <c r="N908" s="69">
        <f t="array" ref="N908">D908*1.1</f>
        <v>341</v>
      </c>
      <c r="O908" s="69">
        <f t="shared" si="8"/>
        <v>344.1</v>
      </c>
      <c r="P908" s="69">
        <f t="shared" si="9"/>
        <v>347.2</v>
      </c>
      <c r="Q908" s="69">
        <f t="shared" si="10"/>
        <v>350.3</v>
      </c>
      <c r="R908" s="69">
        <f t="shared" si="11"/>
        <v>353.4</v>
      </c>
      <c r="S908" s="69">
        <f t="shared" si="12"/>
        <v>356.5</v>
      </c>
      <c r="T908" s="69">
        <f t="shared" si="13"/>
        <v>359.6</v>
      </c>
      <c r="U908" s="69">
        <f t="shared" si="14"/>
        <v>362.7</v>
      </c>
      <c r="V908" s="69">
        <f t="shared" si="15"/>
        <v>365.8</v>
      </c>
      <c r="W908" s="69">
        <f t="shared" si="16"/>
        <v>368.9</v>
      </c>
      <c r="X908" s="69">
        <f t="shared" si="17"/>
        <v>372</v>
      </c>
      <c r="Y908" s="69">
        <f t="shared" si="18"/>
        <v>375.1</v>
      </c>
      <c r="Z908" s="69">
        <f t="shared" si="19"/>
        <v>378.2</v>
      </c>
      <c r="AA908" s="69">
        <f t="shared" si="20"/>
        <v>381.3</v>
      </c>
      <c r="AB908" s="69">
        <f t="shared" si="21"/>
        <v>384.4</v>
      </c>
      <c r="AC908" s="69">
        <f t="shared" si="22"/>
        <v>387.5</v>
      </c>
      <c r="AD908" s="69">
        <f t="shared" si="23"/>
        <v>390.6</v>
      </c>
      <c r="AE908" s="69">
        <f t="shared" si="24"/>
        <v>393.7</v>
      </c>
      <c r="AF908" s="69">
        <f t="shared" si="25"/>
        <v>396.8</v>
      </c>
      <c r="AG908" s="69">
        <f t="shared" si="26"/>
        <v>399.9</v>
      </c>
      <c r="AH908" s="69">
        <f t="shared" si="27"/>
        <v>403</v>
      </c>
    </row>
    <row r="909">
      <c r="B909" s="116" t="s">
        <v>1721</v>
      </c>
      <c r="C909" s="116" t="s">
        <v>1722</v>
      </c>
      <c r="D909" s="32">
        <v>310.0</v>
      </c>
      <c r="E909" s="62">
        <f t="shared" si="28"/>
        <v>313.1</v>
      </c>
      <c r="F909" s="68">
        <f t="shared" si="1"/>
        <v>316.2</v>
      </c>
      <c r="G909" s="68">
        <f t="shared" si="2"/>
        <v>319.3</v>
      </c>
      <c r="H909" s="69">
        <f t="shared" si="3"/>
        <v>322.4</v>
      </c>
      <c r="I909" s="69">
        <f t="shared" si="4"/>
        <v>325.5</v>
      </c>
      <c r="J909" s="69">
        <f t="shared" si="5"/>
        <v>328.6</v>
      </c>
      <c r="K909" s="69">
        <f t="shared" si="6"/>
        <v>331.7</v>
      </c>
      <c r="L909" s="69">
        <f t="array" ref="L909">D909*1.08</f>
        <v>334.8</v>
      </c>
      <c r="M909" s="69">
        <f t="shared" si="7"/>
        <v>337.9</v>
      </c>
      <c r="N909" s="69">
        <f t="array" ref="N909">D909*1.1</f>
        <v>341</v>
      </c>
      <c r="O909" s="69">
        <f t="shared" si="8"/>
        <v>344.1</v>
      </c>
      <c r="P909" s="69">
        <f t="shared" si="9"/>
        <v>347.2</v>
      </c>
      <c r="Q909" s="69">
        <f t="shared" si="10"/>
        <v>350.3</v>
      </c>
      <c r="R909" s="69">
        <f t="shared" si="11"/>
        <v>353.4</v>
      </c>
      <c r="S909" s="69">
        <f t="shared" si="12"/>
        <v>356.5</v>
      </c>
      <c r="T909" s="69">
        <f t="shared" si="13"/>
        <v>359.6</v>
      </c>
      <c r="U909" s="69">
        <f t="shared" si="14"/>
        <v>362.7</v>
      </c>
      <c r="V909" s="69">
        <f t="shared" si="15"/>
        <v>365.8</v>
      </c>
      <c r="W909" s="69">
        <f t="shared" si="16"/>
        <v>368.9</v>
      </c>
      <c r="X909" s="69">
        <f t="shared" si="17"/>
        <v>372</v>
      </c>
      <c r="Y909" s="69">
        <f t="shared" si="18"/>
        <v>375.1</v>
      </c>
      <c r="Z909" s="69">
        <f t="shared" si="19"/>
        <v>378.2</v>
      </c>
      <c r="AA909" s="69">
        <f t="shared" si="20"/>
        <v>381.3</v>
      </c>
      <c r="AB909" s="69">
        <f t="shared" si="21"/>
        <v>384.4</v>
      </c>
      <c r="AC909" s="69">
        <f t="shared" si="22"/>
        <v>387.5</v>
      </c>
      <c r="AD909" s="69">
        <f t="shared" si="23"/>
        <v>390.6</v>
      </c>
      <c r="AE909" s="69">
        <f t="shared" si="24"/>
        <v>393.7</v>
      </c>
      <c r="AF909" s="69">
        <f t="shared" si="25"/>
        <v>396.8</v>
      </c>
      <c r="AG909" s="69">
        <f t="shared" si="26"/>
        <v>399.9</v>
      </c>
      <c r="AH909" s="69">
        <f t="shared" si="27"/>
        <v>403</v>
      </c>
    </row>
    <row r="910">
      <c r="B910" s="116" t="s">
        <v>1723</v>
      </c>
      <c r="C910" s="116" t="s">
        <v>1724</v>
      </c>
      <c r="D910" s="32">
        <v>310.0</v>
      </c>
      <c r="E910" s="62">
        <f t="shared" si="28"/>
        <v>313.1</v>
      </c>
      <c r="F910" s="68">
        <f t="shared" si="1"/>
        <v>316.2</v>
      </c>
      <c r="G910" s="68">
        <f t="shared" si="2"/>
        <v>319.3</v>
      </c>
      <c r="H910" s="69">
        <f t="shared" si="3"/>
        <v>322.4</v>
      </c>
      <c r="I910" s="69">
        <f t="shared" si="4"/>
        <v>325.5</v>
      </c>
      <c r="J910" s="69">
        <f t="shared" si="5"/>
        <v>328.6</v>
      </c>
      <c r="K910" s="69">
        <f t="shared" si="6"/>
        <v>331.7</v>
      </c>
      <c r="L910" s="69">
        <f t="array" ref="L910">D910*1.08</f>
        <v>334.8</v>
      </c>
      <c r="M910" s="69">
        <f t="shared" si="7"/>
        <v>337.9</v>
      </c>
      <c r="N910" s="69">
        <f t="array" ref="N910">D910*1.1</f>
        <v>341</v>
      </c>
      <c r="O910" s="69">
        <f t="shared" si="8"/>
        <v>344.1</v>
      </c>
      <c r="P910" s="69">
        <f t="shared" si="9"/>
        <v>347.2</v>
      </c>
      <c r="Q910" s="69">
        <f t="shared" si="10"/>
        <v>350.3</v>
      </c>
      <c r="R910" s="69">
        <f t="shared" si="11"/>
        <v>353.4</v>
      </c>
      <c r="S910" s="69">
        <f t="shared" si="12"/>
        <v>356.5</v>
      </c>
      <c r="T910" s="69">
        <f t="shared" si="13"/>
        <v>359.6</v>
      </c>
      <c r="U910" s="69">
        <f t="shared" si="14"/>
        <v>362.7</v>
      </c>
      <c r="V910" s="69">
        <f t="shared" si="15"/>
        <v>365.8</v>
      </c>
      <c r="W910" s="69">
        <f t="shared" si="16"/>
        <v>368.9</v>
      </c>
      <c r="X910" s="69">
        <f t="shared" si="17"/>
        <v>372</v>
      </c>
      <c r="Y910" s="69">
        <f t="shared" si="18"/>
        <v>375.1</v>
      </c>
      <c r="Z910" s="69">
        <f t="shared" si="19"/>
        <v>378.2</v>
      </c>
      <c r="AA910" s="69">
        <f t="shared" si="20"/>
        <v>381.3</v>
      </c>
      <c r="AB910" s="69">
        <f t="shared" si="21"/>
        <v>384.4</v>
      </c>
      <c r="AC910" s="69">
        <f t="shared" si="22"/>
        <v>387.5</v>
      </c>
      <c r="AD910" s="69">
        <f t="shared" si="23"/>
        <v>390.6</v>
      </c>
      <c r="AE910" s="69">
        <f t="shared" si="24"/>
        <v>393.7</v>
      </c>
      <c r="AF910" s="69">
        <f t="shared" si="25"/>
        <v>396.8</v>
      </c>
      <c r="AG910" s="69">
        <f t="shared" si="26"/>
        <v>399.9</v>
      </c>
      <c r="AH910" s="69">
        <f t="shared" si="27"/>
        <v>403</v>
      </c>
    </row>
    <row r="911">
      <c r="B911" s="116"/>
      <c r="C911" s="116" t="s">
        <v>1725</v>
      </c>
      <c r="D911" s="32">
        <v>0.0</v>
      </c>
      <c r="E911" s="62">
        <f t="shared" si="28"/>
        <v>0</v>
      </c>
      <c r="F911" s="68">
        <f t="shared" si="1"/>
        <v>0</v>
      </c>
      <c r="G911" s="68">
        <f t="shared" si="2"/>
        <v>0</v>
      </c>
      <c r="H911" s="69">
        <f t="shared" si="3"/>
        <v>0</v>
      </c>
      <c r="I911" s="69">
        <f t="shared" si="4"/>
        <v>0</v>
      </c>
      <c r="J911" s="69">
        <f t="shared" si="5"/>
        <v>0</v>
      </c>
      <c r="K911" s="69">
        <f t="shared" si="6"/>
        <v>0</v>
      </c>
      <c r="L911" s="69">
        <f t="array" ref="L911">D911*1.08</f>
        <v>0</v>
      </c>
      <c r="M911" s="69">
        <f t="shared" si="7"/>
        <v>0</v>
      </c>
      <c r="N911" s="69">
        <f t="array" ref="N911">D911*1.1</f>
        <v>0</v>
      </c>
      <c r="O911" s="69">
        <f t="shared" si="8"/>
        <v>0</v>
      </c>
      <c r="P911" s="69">
        <f t="shared" si="9"/>
        <v>0</v>
      </c>
      <c r="Q911" s="69">
        <f t="shared" si="10"/>
        <v>0</v>
      </c>
      <c r="R911" s="69">
        <f t="shared" si="11"/>
        <v>0</v>
      </c>
      <c r="S911" s="69">
        <f t="shared" si="12"/>
        <v>0</v>
      </c>
      <c r="T911" s="69">
        <f t="shared" si="13"/>
        <v>0</v>
      </c>
      <c r="U911" s="69">
        <f t="shared" si="14"/>
        <v>0</v>
      </c>
      <c r="V911" s="69">
        <f t="shared" si="15"/>
        <v>0</v>
      </c>
      <c r="W911" s="69">
        <f t="shared" si="16"/>
        <v>0</v>
      </c>
      <c r="X911" s="69">
        <f t="shared" si="17"/>
        <v>0</v>
      </c>
      <c r="Y911" s="69">
        <f t="shared" si="18"/>
        <v>0</v>
      </c>
      <c r="Z911" s="69">
        <f t="shared" si="19"/>
        <v>0</v>
      </c>
      <c r="AA911" s="69">
        <f t="shared" si="20"/>
        <v>0</v>
      </c>
      <c r="AB911" s="69">
        <f t="shared" si="21"/>
        <v>0</v>
      </c>
      <c r="AC911" s="69">
        <f t="shared" si="22"/>
        <v>0</v>
      </c>
      <c r="AD911" s="69">
        <f t="shared" si="23"/>
        <v>0</v>
      </c>
      <c r="AE911" s="69">
        <f t="shared" si="24"/>
        <v>0</v>
      </c>
      <c r="AF911" s="69">
        <f t="shared" si="25"/>
        <v>0</v>
      </c>
      <c r="AG911" s="69">
        <f t="shared" si="26"/>
        <v>0</v>
      </c>
      <c r="AH911" s="69">
        <f t="shared" si="27"/>
        <v>0</v>
      </c>
    </row>
    <row r="912">
      <c r="B912" s="116" t="s">
        <v>1726</v>
      </c>
      <c r="C912" s="116" t="s">
        <v>1727</v>
      </c>
      <c r="D912" s="32">
        <v>240.0</v>
      </c>
      <c r="E912" s="62">
        <f t="shared" si="28"/>
        <v>242.4</v>
      </c>
      <c r="F912" s="68">
        <f t="shared" si="1"/>
        <v>244.8</v>
      </c>
      <c r="G912" s="68">
        <f t="shared" si="2"/>
        <v>247.2</v>
      </c>
      <c r="H912" s="69">
        <f t="shared" si="3"/>
        <v>249.6</v>
      </c>
      <c r="I912" s="69">
        <f t="shared" si="4"/>
        <v>252</v>
      </c>
      <c r="J912" s="69">
        <f t="shared" si="5"/>
        <v>254.4</v>
      </c>
      <c r="K912" s="69">
        <f t="shared" si="6"/>
        <v>256.8</v>
      </c>
      <c r="L912" s="69">
        <f t="array" ref="L912">D912*1.08</f>
        <v>259.2</v>
      </c>
      <c r="M912" s="69">
        <f t="shared" si="7"/>
        <v>261.6</v>
      </c>
      <c r="N912" s="69">
        <f t="array" ref="N912">D912*1.1</f>
        <v>264</v>
      </c>
      <c r="O912" s="69">
        <f t="shared" si="8"/>
        <v>266.4</v>
      </c>
      <c r="P912" s="69">
        <f t="shared" si="9"/>
        <v>268.8</v>
      </c>
      <c r="Q912" s="69">
        <f t="shared" si="10"/>
        <v>271.2</v>
      </c>
      <c r="R912" s="69">
        <f t="shared" si="11"/>
        <v>273.6</v>
      </c>
      <c r="S912" s="69">
        <f t="shared" si="12"/>
        <v>276</v>
      </c>
      <c r="T912" s="69">
        <f t="shared" si="13"/>
        <v>278.4</v>
      </c>
      <c r="U912" s="69">
        <f t="shared" si="14"/>
        <v>280.8</v>
      </c>
      <c r="V912" s="69">
        <f t="shared" si="15"/>
        <v>283.2</v>
      </c>
      <c r="W912" s="69">
        <f t="shared" si="16"/>
        <v>285.6</v>
      </c>
      <c r="X912" s="69">
        <f t="shared" si="17"/>
        <v>288</v>
      </c>
      <c r="Y912" s="69">
        <f t="shared" si="18"/>
        <v>290.4</v>
      </c>
      <c r="Z912" s="69">
        <f t="shared" si="19"/>
        <v>292.8</v>
      </c>
      <c r="AA912" s="69">
        <f t="shared" si="20"/>
        <v>295.2</v>
      </c>
      <c r="AB912" s="69">
        <f t="shared" si="21"/>
        <v>297.6</v>
      </c>
      <c r="AC912" s="69">
        <f t="shared" si="22"/>
        <v>300</v>
      </c>
      <c r="AD912" s="69">
        <f t="shared" si="23"/>
        <v>302.4</v>
      </c>
      <c r="AE912" s="69">
        <f t="shared" si="24"/>
        <v>304.8</v>
      </c>
      <c r="AF912" s="69">
        <f t="shared" si="25"/>
        <v>307.2</v>
      </c>
      <c r="AG912" s="69">
        <f t="shared" si="26"/>
        <v>309.6</v>
      </c>
      <c r="AH912" s="69">
        <f t="shared" si="27"/>
        <v>312</v>
      </c>
    </row>
    <row r="913">
      <c r="B913" s="116" t="s">
        <v>1728</v>
      </c>
      <c r="C913" s="116" t="s">
        <v>1729</v>
      </c>
      <c r="D913" s="32">
        <v>240.0</v>
      </c>
      <c r="E913" s="62">
        <f t="shared" si="28"/>
        <v>242.4</v>
      </c>
      <c r="F913" s="68">
        <f t="shared" si="1"/>
        <v>244.8</v>
      </c>
      <c r="G913" s="68">
        <f t="shared" si="2"/>
        <v>247.2</v>
      </c>
      <c r="H913" s="69">
        <f t="shared" si="3"/>
        <v>249.6</v>
      </c>
      <c r="I913" s="69">
        <f t="shared" si="4"/>
        <v>252</v>
      </c>
      <c r="J913" s="69">
        <f t="shared" si="5"/>
        <v>254.4</v>
      </c>
      <c r="K913" s="69">
        <f t="shared" si="6"/>
        <v>256.8</v>
      </c>
      <c r="L913" s="69">
        <f t="array" ref="L913">D913*1.08</f>
        <v>259.2</v>
      </c>
      <c r="M913" s="69">
        <f t="shared" si="7"/>
        <v>261.6</v>
      </c>
      <c r="N913" s="69">
        <f t="array" ref="N913">D913*1.1</f>
        <v>264</v>
      </c>
      <c r="O913" s="69">
        <f t="shared" si="8"/>
        <v>266.4</v>
      </c>
      <c r="P913" s="69">
        <f t="shared" si="9"/>
        <v>268.8</v>
      </c>
      <c r="Q913" s="69">
        <f t="shared" si="10"/>
        <v>271.2</v>
      </c>
      <c r="R913" s="69">
        <f t="shared" si="11"/>
        <v>273.6</v>
      </c>
      <c r="S913" s="69">
        <f t="shared" si="12"/>
        <v>276</v>
      </c>
      <c r="T913" s="69">
        <f t="shared" si="13"/>
        <v>278.4</v>
      </c>
      <c r="U913" s="69">
        <f t="shared" si="14"/>
        <v>280.8</v>
      </c>
      <c r="V913" s="69">
        <f t="shared" si="15"/>
        <v>283.2</v>
      </c>
      <c r="W913" s="69">
        <f t="shared" si="16"/>
        <v>285.6</v>
      </c>
      <c r="X913" s="69">
        <f t="shared" si="17"/>
        <v>288</v>
      </c>
      <c r="Y913" s="69">
        <f t="shared" si="18"/>
        <v>290.4</v>
      </c>
      <c r="Z913" s="69">
        <f t="shared" si="19"/>
        <v>292.8</v>
      </c>
      <c r="AA913" s="69">
        <f t="shared" si="20"/>
        <v>295.2</v>
      </c>
      <c r="AB913" s="69">
        <f t="shared" si="21"/>
        <v>297.6</v>
      </c>
      <c r="AC913" s="69">
        <f t="shared" si="22"/>
        <v>300</v>
      </c>
      <c r="AD913" s="69">
        <f t="shared" si="23"/>
        <v>302.4</v>
      </c>
      <c r="AE913" s="69">
        <f t="shared" si="24"/>
        <v>304.8</v>
      </c>
      <c r="AF913" s="69">
        <f t="shared" si="25"/>
        <v>307.2</v>
      </c>
      <c r="AG913" s="69">
        <f t="shared" si="26"/>
        <v>309.6</v>
      </c>
      <c r="AH913" s="69">
        <f t="shared" si="27"/>
        <v>312</v>
      </c>
    </row>
    <row r="914">
      <c r="B914" s="116" t="s">
        <v>1730</v>
      </c>
      <c r="C914" s="116" t="s">
        <v>1731</v>
      </c>
      <c r="D914" s="32">
        <v>240.0</v>
      </c>
      <c r="E914" s="62">
        <f t="shared" si="28"/>
        <v>242.4</v>
      </c>
      <c r="F914" s="68">
        <f t="shared" si="1"/>
        <v>244.8</v>
      </c>
      <c r="G914" s="68">
        <f t="shared" si="2"/>
        <v>247.2</v>
      </c>
      <c r="H914" s="69">
        <f t="shared" si="3"/>
        <v>249.6</v>
      </c>
      <c r="I914" s="69">
        <f t="shared" si="4"/>
        <v>252</v>
      </c>
      <c r="J914" s="69">
        <f t="shared" si="5"/>
        <v>254.4</v>
      </c>
      <c r="K914" s="69">
        <f t="shared" si="6"/>
        <v>256.8</v>
      </c>
      <c r="L914" s="69">
        <f t="array" ref="L914">D914*1.08</f>
        <v>259.2</v>
      </c>
      <c r="M914" s="69">
        <f t="shared" si="7"/>
        <v>261.6</v>
      </c>
      <c r="N914" s="69">
        <f t="array" ref="N914">D914*1.1</f>
        <v>264</v>
      </c>
      <c r="O914" s="69">
        <f t="shared" si="8"/>
        <v>266.4</v>
      </c>
      <c r="P914" s="69">
        <f t="shared" si="9"/>
        <v>268.8</v>
      </c>
      <c r="Q914" s="69">
        <f t="shared" si="10"/>
        <v>271.2</v>
      </c>
      <c r="R914" s="69">
        <f t="shared" si="11"/>
        <v>273.6</v>
      </c>
      <c r="S914" s="69">
        <f t="shared" si="12"/>
        <v>276</v>
      </c>
      <c r="T914" s="69">
        <f t="shared" si="13"/>
        <v>278.4</v>
      </c>
      <c r="U914" s="69">
        <f t="shared" si="14"/>
        <v>280.8</v>
      </c>
      <c r="V914" s="69">
        <f t="shared" si="15"/>
        <v>283.2</v>
      </c>
      <c r="W914" s="69">
        <f t="shared" si="16"/>
        <v>285.6</v>
      </c>
      <c r="X914" s="69">
        <f t="shared" si="17"/>
        <v>288</v>
      </c>
      <c r="Y914" s="69">
        <f t="shared" si="18"/>
        <v>290.4</v>
      </c>
      <c r="Z914" s="69">
        <f t="shared" si="19"/>
        <v>292.8</v>
      </c>
      <c r="AA914" s="69">
        <f t="shared" si="20"/>
        <v>295.2</v>
      </c>
      <c r="AB914" s="69">
        <f t="shared" si="21"/>
        <v>297.6</v>
      </c>
      <c r="AC914" s="69">
        <f t="shared" si="22"/>
        <v>300</v>
      </c>
      <c r="AD914" s="69">
        <f t="shared" si="23"/>
        <v>302.4</v>
      </c>
      <c r="AE914" s="69">
        <f t="shared" si="24"/>
        <v>304.8</v>
      </c>
      <c r="AF914" s="69">
        <f t="shared" si="25"/>
        <v>307.2</v>
      </c>
      <c r="AG914" s="69">
        <f t="shared" si="26"/>
        <v>309.6</v>
      </c>
      <c r="AH914" s="69">
        <f t="shared" si="27"/>
        <v>312</v>
      </c>
    </row>
    <row r="915">
      <c r="B915" s="116" t="s">
        <v>1732</v>
      </c>
      <c r="C915" s="116" t="s">
        <v>1733</v>
      </c>
      <c r="D915" s="32">
        <v>240.0</v>
      </c>
      <c r="E915" s="62">
        <f t="shared" si="28"/>
        <v>242.4</v>
      </c>
      <c r="F915" s="68">
        <f t="shared" si="1"/>
        <v>244.8</v>
      </c>
      <c r="G915" s="68">
        <f t="shared" si="2"/>
        <v>247.2</v>
      </c>
      <c r="H915" s="69">
        <f t="shared" si="3"/>
        <v>249.6</v>
      </c>
      <c r="I915" s="69">
        <f t="shared" si="4"/>
        <v>252</v>
      </c>
      <c r="J915" s="69">
        <f t="shared" si="5"/>
        <v>254.4</v>
      </c>
      <c r="K915" s="69">
        <f t="shared" si="6"/>
        <v>256.8</v>
      </c>
      <c r="L915" s="69">
        <f t="array" ref="L915">D915*1.08</f>
        <v>259.2</v>
      </c>
      <c r="M915" s="69">
        <f t="shared" si="7"/>
        <v>261.6</v>
      </c>
      <c r="N915" s="69">
        <f t="array" ref="N915">D915*1.1</f>
        <v>264</v>
      </c>
      <c r="O915" s="69">
        <f t="shared" si="8"/>
        <v>266.4</v>
      </c>
      <c r="P915" s="69">
        <f t="shared" si="9"/>
        <v>268.8</v>
      </c>
      <c r="Q915" s="69">
        <f t="shared" si="10"/>
        <v>271.2</v>
      </c>
      <c r="R915" s="69">
        <f t="shared" si="11"/>
        <v>273.6</v>
      </c>
      <c r="S915" s="69">
        <f t="shared" si="12"/>
        <v>276</v>
      </c>
      <c r="T915" s="69">
        <f t="shared" si="13"/>
        <v>278.4</v>
      </c>
      <c r="U915" s="69">
        <f t="shared" si="14"/>
        <v>280.8</v>
      </c>
      <c r="V915" s="69">
        <f t="shared" si="15"/>
        <v>283.2</v>
      </c>
      <c r="W915" s="69">
        <f t="shared" si="16"/>
        <v>285.6</v>
      </c>
      <c r="X915" s="69">
        <f t="shared" si="17"/>
        <v>288</v>
      </c>
      <c r="Y915" s="69">
        <f t="shared" si="18"/>
        <v>290.4</v>
      </c>
      <c r="Z915" s="69">
        <f t="shared" si="19"/>
        <v>292.8</v>
      </c>
      <c r="AA915" s="69">
        <f t="shared" si="20"/>
        <v>295.2</v>
      </c>
      <c r="AB915" s="69">
        <f t="shared" si="21"/>
        <v>297.6</v>
      </c>
      <c r="AC915" s="69">
        <f t="shared" si="22"/>
        <v>300</v>
      </c>
      <c r="AD915" s="69">
        <f t="shared" si="23"/>
        <v>302.4</v>
      </c>
      <c r="AE915" s="69">
        <f t="shared" si="24"/>
        <v>304.8</v>
      </c>
      <c r="AF915" s="69">
        <f t="shared" si="25"/>
        <v>307.2</v>
      </c>
      <c r="AG915" s="69">
        <f t="shared" si="26"/>
        <v>309.6</v>
      </c>
      <c r="AH915" s="69">
        <f t="shared" si="27"/>
        <v>312</v>
      </c>
    </row>
    <row r="916">
      <c r="B916" s="116" t="s">
        <v>1734</v>
      </c>
      <c r="C916" s="116" t="s">
        <v>1735</v>
      </c>
      <c r="D916" s="32">
        <v>260.0</v>
      </c>
      <c r="E916" s="62">
        <f t="shared" si="28"/>
        <v>262.6</v>
      </c>
      <c r="F916" s="68">
        <f t="shared" si="1"/>
        <v>265.2</v>
      </c>
      <c r="G916" s="68">
        <f t="shared" si="2"/>
        <v>267.8</v>
      </c>
      <c r="H916" s="69">
        <f t="shared" si="3"/>
        <v>270.4</v>
      </c>
      <c r="I916" s="69">
        <f t="shared" si="4"/>
        <v>273</v>
      </c>
      <c r="J916" s="69">
        <f t="shared" si="5"/>
        <v>275.6</v>
      </c>
      <c r="K916" s="69">
        <f t="shared" si="6"/>
        <v>278.2</v>
      </c>
      <c r="L916" s="69">
        <f t="array" ref="L916">D916*1.08</f>
        <v>280.8</v>
      </c>
      <c r="M916" s="69">
        <f t="shared" si="7"/>
        <v>283.4</v>
      </c>
      <c r="N916" s="69">
        <f t="array" ref="N916">D916*1.1</f>
        <v>286</v>
      </c>
      <c r="O916" s="69">
        <f t="shared" si="8"/>
        <v>288.6</v>
      </c>
      <c r="P916" s="69">
        <f t="shared" si="9"/>
        <v>291.2</v>
      </c>
      <c r="Q916" s="69">
        <f t="shared" si="10"/>
        <v>293.8</v>
      </c>
      <c r="R916" s="69">
        <f t="shared" si="11"/>
        <v>296.4</v>
      </c>
      <c r="S916" s="69">
        <f t="shared" si="12"/>
        <v>299</v>
      </c>
      <c r="T916" s="69">
        <f t="shared" si="13"/>
        <v>301.6</v>
      </c>
      <c r="U916" s="69">
        <f t="shared" si="14"/>
        <v>304.2</v>
      </c>
      <c r="V916" s="69">
        <f t="shared" si="15"/>
        <v>306.8</v>
      </c>
      <c r="W916" s="69">
        <f t="shared" si="16"/>
        <v>309.4</v>
      </c>
      <c r="X916" s="69">
        <f t="shared" si="17"/>
        <v>312</v>
      </c>
      <c r="Y916" s="69">
        <f t="shared" si="18"/>
        <v>314.6</v>
      </c>
      <c r="Z916" s="69">
        <f t="shared" si="19"/>
        <v>317.2</v>
      </c>
      <c r="AA916" s="69">
        <f t="shared" si="20"/>
        <v>319.8</v>
      </c>
      <c r="AB916" s="69">
        <f t="shared" si="21"/>
        <v>322.4</v>
      </c>
      <c r="AC916" s="69">
        <f t="shared" si="22"/>
        <v>325</v>
      </c>
      <c r="AD916" s="69">
        <f t="shared" si="23"/>
        <v>327.6</v>
      </c>
      <c r="AE916" s="69">
        <f t="shared" si="24"/>
        <v>330.2</v>
      </c>
      <c r="AF916" s="69">
        <f t="shared" si="25"/>
        <v>332.8</v>
      </c>
      <c r="AG916" s="69">
        <f t="shared" si="26"/>
        <v>335.4</v>
      </c>
      <c r="AH916" s="69">
        <f t="shared" si="27"/>
        <v>338</v>
      </c>
    </row>
    <row r="917">
      <c r="B917" s="116" t="s">
        <v>1736</v>
      </c>
      <c r="C917" s="116" t="s">
        <v>1737</v>
      </c>
      <c r="D917" s="32">
        <v>260.0</v>
      </c>
      <c r="E917" s="62">
        <f t="shared" si="28"/>
        <v>262.6</v>
      </c>
      <c r="F917" s="68">
        <f t="shared" si="1"/>
        <v>265.2</v>
      </c>
      <c r="G917" s="68">
        <f t="shared" si="2"/>
        <v>267.8</v>
      </c>
      <c r="H917" s="69">
        <f t="shared" si="3"/>
        <v>270.4</v>
      </c>
      <c r="I917" s="69">
        <f t="shared" si="4"/>
        <v>273</v>
      </c>
      <c r="J917" s="69">
        <f t="shared" si="5"/>
        <v>275.6</v>
      </c>
      <c r="K917" s="69">
        <f t="shared" si="6"/>
        <v>278.2</v>
      </c>
      <c r="L917" s="69">
        <f t="array" ref="L917">D917*1.08</f>
        <v>280.8</v>
      </c>
      <c r="M917" s="69">
        <f t="shared" si="7"/>
        <v>283.4</v>
      </c>
      <c r="N917" s="69">
        <f t="array" ref="N917">D917*1.1</f>
        <v>286</v>
      </c>
      <c r="O917" s="69">
        <f t="shared" si="8"/>
        <v>288.6</v>
      </c>
      <c r="P917" s="69">
        <f t="shared" si="9"/>
        <v>291.2</v>
      </c>
      <c r="Q917" s="69">
        <f t="shared" si="10"/>
        <v>293.8</v>
      </c>
      <c r="R917" s="69">
        <f t="shared" si="11"/>
        <v>296.4</v>
      </c>
      <c r="S917" s="69">
        <f t="shared" si="12"/>
        <v>299</v>
      </c>
      <c r="T917" s="69">
        <f t="shared" si="13"/>
        <v>301.6</v>
      </c>
      <c r="U917" s="69">
        <f t="shared" si="14"/>
        <v>304.2</v>
      </c>
      <c r="V917" s="69">
        <f t="shared" si="15"/>
        <v>306.8</v>
      </c>
      <c r="W917" s="69">
        <f t="shared" si="16"/>
        <v>309.4</v>
      </c>
      <c r="X917" s="69">
        <f t="shared" si="17"/>
        <v>312</v>
      </c>
      <c r="Y917" s="69">
        <f t="shared" si="18"/>
        <v>314.6</v>
      </c>
      <c r="Z917" s="69">
        <f t="shared" si="19"/>
        <v>317.2</v>
      </c>
      <c r="AA917" s="69">
        <f t="shared" si="20"/>
        <v>319.8</v>
      </c>
      <c r="AB917" s="69">
        <f t="shared" si="21"/>
        <v>322.4</v>
      </c>
      <c r="AC917" s="69">
        <f t="shared" si="22"/>
        <v>325</v>
      </c>
      <c r="AD917" s="69">
        <f t="shared" si="23"/>
        <v>327.6</v>
      </c>
      <c r="AE917" s="69">
        <f t="shared" si="24"/>
        <v>330.2</v>
      </c>
      <c r="AF917" s="69">
        <f t="shared" si="25"/>
        <v>332.8</v>
      </c>
      <c r="AG917" s="69">
        <f t="shared" si="26"/>
        <v>335.4</v>
      </c>
      <c r="AH917" s="69">
        <f t="shared" si="27"/>
        <v>338</v>
      </c>
    </row>
    <row r="918">
      <c r="B918" s="116" t="s">
        <v>1738</v>
      </c>
      <c r="C918" s="116" t="s">
        <v>1739</v>
      </c>
      <c r="D918" s="32">
        <v>260.0</v>
      </c>
      <c r="E918" s="62">
        <f t="shared" si="28"/>
        <v>262.6</v>
      </c>
      <c r="F918" s="68">
        <f t="shared" si="1"/>
        <v>265.2</v>
      </c>
      <c r="G918" s="68">
        <f t="shared" si="2"/>
        <v>267.8</v>
      </c>
      <c r="H918" s="69">
        <f t="shared" si="3"/>
        <v>270.4</v>
      </c>
      <c r="I918" s="69">
        <f t="shared" si="4"/>
        <v>273</v>
      </c>
      <c r="J918" s="69">
        <f t="shared" si="5"/>
        <v>275.6</v>
      </c>
      <c r="K918" s="69">
        <f t="shared" si="6"/>
        <v>278.2</v>
      </c>
      <c r="L918" s="69">
        <f t="array" ref="L918">D918*1.08</f>
        <v>280.8</v>
      </c>
      <c r="M918" s="69">
        <f t="shared" si="7"/>
        <v>283.4</v>
      </c>
      <c r="N918" s="69">
        <f t="array" ref="N918">D918*1.1</f>
        <v>286</v>
      </c>
      <c r="O918" s="69">
        <f t="shared" si="8"/>
        <v>288.6</v>
      </c>
      <c r="P918" s="69">
        <f t="shared" si="9"/>
        <v>291.2</v>
      </c>
      <c r="Q918" s="69">
        <f t="shared" si="10"/>
        <v>293.8</v>
      </c>
      <c r="R918" s="69">
        <f t="shared" si="11"/>
        <v>296.4</v>
      </c>
      <c r="S918" s="69">
        <f t="shared" si="12"/>
        <v>299</v>
      </c>
      <c r="T918" s="69">
        <f t="shared" si="13"/>
        <v>301.6</v>
      </c>
      <c r="U918" s="69">
        <f t="shared" si="14"/>
        <v>304.2</v>
      </c>
      <c r="V918" s="69">
        <f t="shared" si="15"/>
        <v>306.8</v>
      </c>
      <c r="W918" s="69">
        <f t="shared" si="16"/>
        <v>309.4</v>
      </c>
      <c r="X918" s="69">
        <f t="shared" si="17"/>
        <v>312</v>
      </c>
      <c r="Y918" s="69">
        <f t="shared" si="18"/>
        <v>314.6</v>
      </c>
      <c r="Z918" s="69">
        <f t="shared" si="19"/>
        <v>317.2</v>
      </c>
      <c r="AA918" s="69">
        <f t="shared" si="20"/>
        <v>319.8</v>
      </c>
      <c r="AB918" s="69">
        <f t="shared" si="21"/>
        <v>322.4</v>
      </c>
      <c r="AC918" s="69">
        <f t="shared" si="22"/>
        <v>325</v>
      </c>
      <c r="AD918" s="69">
        <f t="shared" si="23"/>
        <v>327.6</v>
      </c>
      <c r="AE918" s="69">
        <f t="shared" si="24"/>
        <v>330.2</v>
      </c>
      <c r="AF918" s="69">
        <f t="shared" si="25"/>
        <v>332.8</v>
      </c>
      <c r="AG918" s="69">
        <f t="shared" si="26"/>
        <v>335.4</v>
      </c>
      <c r="AH918" s="69">
        <f t="shared" si="27"/>
        <v>338</v>
      </c>
    </row>
    <row r="919">
      <c r="B919" s="116" t="s">
        <v>1740</v>
      </c>
      <c r="C919" s="116" t="s">
        <v>1741</v>
      </c>
      <c r="D919" s="32">
        <v>260.0</v>
      </c>
      <c r="E919" s="62">
        <f t="shared" si="28"/>
        <v>262.6</v>
      </c>
      <c r="F919" s="68">
        <f t="shared" si="1"/>
        <v>265.2</v>
      </c>
      <c r="G919" s="68">
        <f t="shared" si="2"/>
        <v>267.8</v>
      </c>
      <c r="H919" s="69">
        <f t="shared" si="3"/>
        <v>270.4</v>
      </c>
      <c r="I919" s="69">
        <f t="shared" si="4"/>
        <v>273</v>
      </c>
      <c r="J919" s="69">
        <f t="shared" si="5"/>
        <v>275.6</v>
      </c>
      <c r="K919" s="69">
        <f t="shared" si="6"/>
        <v>278.2</v>
      </c>
      <c r="L919" s="69">
        <f t="array" ref="L919">D919*1.08</f>
        <v>280.8</v>
      </c>
      <c r="M919" s="69">
        <f t="shared" si="7"/>
        <v>283.4</v>
      </c>
      <c r="N919" s="69">
        <f t="array" ref="N919">D919*1.1</f>
        <v>286</v>
      </c>
      <c r="O919" s="69">
        <f t="shared" si="8"/>
        <v>288.6</v>
      </c>
      <c r="P919" s="69">
        <f t="shared" si="9"/>
        <v>291.2</v>
      </c>
      <c r="Q919" s="69">
        <f t="shared" si="10"/>
        <v>293.8</v>
      </c>
      <c r="R919" s="69">
        <f t="shared" si="11"/>
        <v>296.4</v>
      </c>
      <c r="S919" s="69">
        <f t="shared" si="12"/>
        <v>299</v>
      </c>
      <c r="T919" s="69">
        <f t="shared" si="13"/>
        <v>301.6</v>
      </c>
      <c r="U919" s="69">
        <f t="shared" si="14"/>
        <v>304.2</v>
      </c>
      <c r="V919" s="69">
        <f t="shared" si="15"/>
        <v>306.8</v>
      </c>
      <c r="W919" s="69">
        <f t="shared" si="16"/>
        <v>309.4</v>
      </c>
      <c r="X919" s="69">
        <f t="shared" si="17"/>
        <v>312</v>
      </c>
      <c r="Y919" s="69">
        <f t="shared" si="18"/>
        <v>314.6</v>
      </c>
      <c r="Z919" s="69">
        <f t="shared" si="19"/>
        <v>317.2</v>
      </c>
      <c r="AA919" s="69">
        <f t="shared" si="20"/>
        <v>319.8</v>
      </c>
      <c r="AB919" s="69">
        <f t="shared" si="21"/>
        <v>322.4</v>
      </c>
      <c r="AC919" s="69">
        <f t="shared" si="22"/>
        <v>325</v>
      </c>
      <c r="AD919" s="69">
        <f t="shared" si="23"/>
        <v>327.6</v>
      </c>
      <c r="AE919" s="69">
        <f t="shared" si="24"/>
        <v>330.2</v>
      </c>
      <c r="AF919" s="69">
        <f t="shared" si="25"/>
        <v>332.8</v>
      </c>
      <c r="AG919" s="69">
        <f t="shared" si="26"/>
        <v>335.4</v>
      </c>
      <c r="AH919" s="69">
        <f t="shared" si="27"/>
        <v>338</v>
      </c>
    </row>
    <row r="920">
      <c r="B920" s="116" t="s">
        <v>1742</v>
      </c>
      <c r="C920" s="116" t="s">
        <v>1743</v>
      </c>
      <c r="D920" s="32">
        <v>280.0</v>
      </c>
      <c r="E920" s="62">
        <f t="shared" si="28"/>
        <v>282.8</v>
      </c>
      <c r="F920" s="68">
        <f t="shared" si="1"/>
        <v>285.6</v>
      </c>
      <c r="G920" s="68">
        <f t="shared" si="2"/>
        <v>288.4</v>
      </c>
      <c r="H920" s="69">
        <f t="shared" si="3"/>
        <v>291.2</v>
      </c>
      <c r="I920" s="69">
        <f t="shared" si="4"/>
        <v>294</v>
      </c>
      <c r="J920" s="69">
        <f t="shared" si="5"/>
        <v>296.8</v>
      </c>
      <c r="K920" s="69">
        <f t="shared" si="6"/>
        <v>299.6</v>
      </c>
      <c r="L920" s="69">
        <f t="array" ref="L920">D920*1.08</f>
        <v>302.4</v>
      </c>
      <c r="M920" s="69">
        <f t="shared" si="7"/>
        <v>305.2</v>
      </c>
      <c r="N920" s="69">
        <f t="array" ref="N920">D920*1.1</f>
        <v>308</v>
      </c>
      <c r="O920" s="69">
        <f t="shared" si="8"/>
        <v>310.8</v>
      </c>
      <c r="P920" s="69">
        <f t="shared" si="9"/>
        <v>313.6</v>
      </c>
      <c r="Q920" s="69">
        <f t="shared" si="10"/>
        <v>316.4</v>
      </c>
      <c r="R920" s="69">
        <f t="shared" si="11"/>
        <v>319.2</v>
      </c>
      <c r="S920" s="69">
        <f t="shared" si="12"/>
        <v>322</v>
      </c>
      <c r="T920" s="69">
        <f t="shared" si="13"/>
        <v>324.8</v>
      </c>
      <c r="U920" s="69">
        <f t="shared" si="14"/>
        <v>327.6</v>
      </c>
      <c r="V920" s="69">
        <f t="shared" si="15"/>
        <v>330.4</v>
      </c>
      <c r="W920" s="69">
        <f t="shared" si="16"/>
        <v>333.2</v>
      </c>
      <c r="X920" s="69">
        <f t="shared" si="17"/>
        <v>336</v>
      </c>
      <c r="Y920" s="69">
        <f t="shared" si="18"/>
        <v>338.8</v>
      </c>
      <c r="Z920" s="69">
        <f t="shared" si="19"/>
        <v>341.6</v>
      </c>
      <c r="AA920" s="69">
        <f t="shared" si="20"/>
        <v>344.4</v>
      </c>
      <c r="AB920" s="69">
        <f t="shared" si="21"/>
        <v>347.2</v>
      </c>
      <c r="AC920" s="69">
        <f t="shared" si="22"/>
        <v>350</v>
      </c>
      <c r="AD920" s="69">
        <f t="shared" si="23"/>
        <v>352.8</v>
      </c>
      <c r="AE920" s="69">
        <f t="shared" si="24"/>
        <v>355.6</v>
      </c>
      <c r="AF920" s="69">
        <f t="shared" si="25"/>
        <v>358.4</v>
      </c>
      <c r="AG920" s="69">
        <f t="shared" si="26"/>
        <v>361.2</v>
      </c>
      <c r="AH920" s="69">
        <f t="shared" si="27"/>
        <v>364</v>
      </c>
    </row>
    <row r="921">
      <c r="B921" s="116" t="s">
        <v>1744</v>
      </c>
      <c r="C921" s="116" t="s">
        <v>1745</v>
      </c>
      <c r="D921" s="32">
        <v>280.0</v>
      </c>
      <c r="E921" s="62">
        <f t="shared" si="28"/>
        <v>282.8</v>
      </c>
      <c r="F921" s="68">
        <f t="shared" si="1"/>
        <v>285.6</v>
      </c>
      <c r="G921" s="68">
        <f t="shared" si="2"/>
        <v>288.4</v>
      </c>
      <c r="H921" s="69">
        <f t="shared" si="3"/>
        <v>291.2</v>
      </c>
      <c r="I921" s="69">
        <f t="shared" si="4"/>
        <v>294</v>
      </c>
      <c r="J921" s="69">
        <f t="shared" si="5"/>
        <v>296.8</v>
      </c>
      <c r="K921" s="69">
        <f t="shared" si="6"/>
        <v>299.6</v>
      </c>
      <c r="L921" s="69">
        <f t="array" ref="L921">D921*1.08</f>
        <v>302.4</v>
      </c>
      <c r="M921" s="69">
        <f t="shared" si="7"/>
        <v>305.2</v>
      </c>
      <c r="N921" s="69">
        <f t="array" ref="N921">D921*1.1</f>
        <v>308</v>
      </c>
      <c r="O921" s="69">
        <f t="shared" si="8"/>
        <v>310.8</v>
      </c>
      <c r="P921" s="69">
        <f t="shared" si="9"/>
        <v>313.6</v>
      </c>
      <c r="Q921" s="69">
        <f t="shared" si="10"/>
        <v>316.4</v>
      </c>
      <c r="R921" s="69">
        <f t="shared" si="11"/>
        <v>319.2</v>
      </c>
      <c r="S921" s="69">
        <f t="shared" si="12"/>
        <v>322</v>
      </c>
      <c r="T921" s="69">
        <f t="shared" si="13"/>
        <v>324.8</v>
      </c>
      <c r="U921" s="69">
        <f t="shared" si="14"/>
        <v>327.6</v>
      </c>
      <c r="V921" s="69">
        <f t="shared" si="15"/>
        <v>330.4</v>
      </c>
      <c r="W921" s="69">
        <f t="shared" si="16"/>
        <v>333.2</v>
      </c>
      <c r="X921" s="69">
        <f t="shared" si="17"/>
        <v>336</v>
      </c>
      <c r="Y921" s="69">
        <f t="shared" si="18"/>
        <v>338.8</v>
      </c>
      <c r="Z921" s="69">
        <f t="shared" si="19"/>
        <v>341.6</v>
      </c>
      <c r="AA921" s="69">
        <f t="shared" si="20"/>
        <v>344.4</v>
      </c>
      <c r="AB921" s="69">
        <f t="shared" si="21"/>
        <v>347.2</v>
      </c>
      <c r="AC921" s="69">
        <f t="shared" si="22"/>
        <v>350</v>
      </c>
      <c r="AD921" s="69">
        <f t="shared" si="23"/>
        <v>352.8</v>
      </c>
      <c r="AE921" s="69">
        <f t="shared" si="24"/>
        <v>355.6</v>
      </c>
      <c r="AF921" s="69">
        <f t="shared" si="25"/>
        <v>358.4</v>
      </c>
      <c r="AG921" s="69">
        <f t="shared" si="26"/>
        <v>361.2</v>
      </c>
      <c r="AH921" s="69">
        <f t="shared" si="27"/>
        <v>364</v>
      </c>
    </row>
    <row r="922">
      <c r="B922" s="116" t="s">
        <v>1746</v>
      </c>
      <c r="C922" s="116" t="s">
        <v>1747</v>
      </c>
      <c r="D922" s="32">
        <v>280.0</v>
      </c>
      <c r="E922" s="62">
        <f t="shared" si="28"/>
        <v>282.8</v>
      </c>
      <c r="F922" s="68">
        <f t="shared" si="1"/>
        <v>285.6</v>
      </c>
      <c r="G922" s="68">
        <f t="shared" si="2"/>
        <v>288.4</v>
      </c>
      <c r="H922" s="69">
        <f t="shared" si="3"/>
        <v>291.2</v>
      </c>
      <c r="I922" s="69">
        <f t="shared" si="4"/>
        <v>294</v>
      </c>
      <c r="J922" s="69">
        <f t="shared" si="5"/>
        <v>296.8</v>
      </c>
      <c r="K922" s="69">
        <f t="shared" si="6"/>
        <v>299.6</v>
      </c>
      <c r="L922" s="69">
        <f t="array" ref="L922">D922*1.08</f>
        <v>302.4</v>
      </c>
      <c r="M922" s="69">
        <f t="shared" si="7"/>
        <v>305.2</v>
      </c>
      <c r="N922" s="69">
        <f t="array" ref="N922">D922*1.1</f>
        <v>308</v>
      </c>
      <c r="O922" s="69">
        <f t="shared" si="8"/>
        <v>310.8</v>
      </c>
      <c r="P922" s="69">
        <f t="shared" si="9"/>
        <v>313.6</v>
      </c>
      <c r="Q922" s="69">
        <f t="shared" si="10"/>
        <v>316.4</v>
      </c>
      <c r="R922" s="69">
        <f t="shared" si="11"/>
        <v>319.2</v>
      </c>
      <c r="S922" s="69">
        <f t="shared" si="12"/>
        <v>322</v>
      </c>
      <c r="T922" s="69">
        <f t="shared" si="13"/>
        <v>324.8</v>
      </c>
      <c r="U922" s="69">
        <f t="shared" si="14"/>
        <v>327.6</v>
      </c>
      <c r="V922" s="69">
        <f t="shared" si="15"/>
        <v>330.4</v>
      </c>
      <c r="W922" s="69">
        <f t="shared" si="16"/>
        <v>333.2</v>
      </c>
      <c r="X922" s="69">
        <f t="shared" si="17"/>
        <v>336</v>
      </c>
      <c r="Y922" s="69">
        <f t="shared" si="18"/>
        <v>338.8</v>
      </c>
      <c r="Z922" s="69">
        <f t="shared" si="19"/>
        <v>341.6</v>
      </c>
      <c r="AA922" s="69">
        <f t="shared" si="20"/>
        <v>344.4</v>
      </c>
      <c r="AB922" s="69">
        <f t="shared" si="21"/>
        <v>347.2</v>
      </c>
      <c r="AC922" s="69">
        <f t="shared" si="22"/>
        <v>350</v>
      </c>
      <c r="AD922" s="69">
        <f t="shared" si="23"/>
        <v>352.8</v>
      </c>
      <c r="AE922" s="69">
        <f t="shared" si="24"/>
        <v>355.6</v>
      </c>
      <c r="AF922" s="69">
        <f t="shared" si="25"/>
        <v>358.4</v>
      </c>
      <c r="AG922" s="69">
        <f t="shared" si="26"/>
        <v>361.2</v>
      </c>
      <c r="AH922" s="69">
        <f t="shared" si="27"/>
        <v>364</v>
      </c>
    </row>
    <row r="923">
      <c r="B923" s="116" t="s">
        <v>1748</v>
      </c>
      <c r="C923" s="116" t="s">
        <v>1749</v>
      </c>
      <c r="D923" s="32">
        <v>280.0</v>
      </c>
      <c r="E923" s="62">
        <f t="shared" si="28"/>
        <v>282.8</v>
      </c>
      <c r="F923" s="68">
        <f t="shared" si="1"/>
        <v>285.6</v>
      </c>
      <c r="G923" s="68">
        <f t="shared" si="2"/>
        <v>288.4</v>
      </c>
      <c r="H923" s="69">
        <f t="shared" si="3"/>
        <v>291.2</v>
      </c>
      <c r="I923" s="69">
        <f t="shared" si="4"/>
        <v>294</v>
      </c>
      <c r="J923" s="69">
        <f t="shared" si="5"/>
        <v>296.8</v>
      </c>
      <c r="K923" s="69">
        <f t="shared" si="6"/>
        <v>299.6</v>
      </c>
      <c r="L923" s="69">
        <f t="array" ref="L923">D923*1.08</f>
        <v>302.4</v>
      </c>
      <c r="M923" s="69">
        <f t="shared" si="7"/>
        <v>305.2</v>
      </c>
      <c r="N923" s="69">
        <f t="array" ref="N923">D923*1.1</f>
        <v>308</v>
      </c>
      <c r="O923" s="69">
        <f t="shared" si="8"/>
        <v>310.8</v>
      </c>
      <c r="P923" s="69">
        <f t="shared" si="9"/>
        <v>313.6</v>
      </c>
      <c r="Q923" s="69">
        <f t="shared" si="10"/>
        <v>316.4</v>
      </c>
      <c r="R923" s="69">
        <f t="shared" si="11"/>
        <v>319.2</v>
      </c>
      <c r="S923" s="69">
        <f t="shared" si="12"/>
        <v>322</v>
      </c>
      <c r="T923" s="69">
        <f t="shared" si="13"/>
        <v>324.8</v>
      </c>
      <c r="U923" s="69">
        <f t="shared" si="14"/>
        <v>327.6</v>
      </c>
      <c r="V923" s="69">
        <f t="shared" si="15"/>
        <v>330.4</v>
      </c>
      <c r="W923" s="69">
        <f t="shared" si="16"/>
        <v>333.2</v>
      </c>
      <c r="X923" s="69">
        <f t="shared" si="17"/>
        <v>336</v>
      </c>
      <c r="Y923" s="69">
        <f t="shared" si="18"/>
        <v>338.8</v>
      </c>
      <c r="Z923" s="69">
        <f t="shared" si="19"/>
        <v>341.6</v>
      </c>
      <c r="AA923" s="69">
        <f t="shared" si="20"/>
        <v>344.4</v>
      </c>
      <c r="AB923" s="69">
        <f t="shared" si="21"/>
        <v>347.2</v>
      </c>
      <c r="AC923" s="69">
        <f t="shared" si="22"/>
        <v>350</v>
      </c>
      <c r="AD923" s="69">
        <f t="shared" si="23"/>
        <v>352.8</v>
      </c>
      <c r="AE923" s="69">
        <f t="shared" si="24"/>
        <v>355.6</v>
      </c>
      <c r="AF923" s="69">
        <f t="shared" si="25"/>
        <v>358.4</v>
      </c>
      <c r="AG923" s="69">
        <f t="shared" si="26"/>
        <v>361.2</v>
      </c>
      <c r="AH923" s="69">
        <f t="shared" si="27"/>
        <v>364</v>
      </c>
    </row>
    <row r="924">
      <c r="B924" s="116" t="s">
        <v>1750</v>
      </c>
      <c r="C924" s="116" t="s">
        <v>1751</v>
      </c>
      <c r="D924" s="32">
        <v>280.0</v>
      </c>
      <c r="E924" s="62">
        <f t="shared" si="28"/>
        <v>282.8</v>
      </c>
      <c r="F924" s="68">
        <f t="shared" si="1"/>
        <v>285.6</v>
      </c>
      <c r="G924" s="68">
        <f t="shared" si="2"/>
        <v>288.4</v>
      </c>
      <c r="H924" s="69">
        <f t="shared" si="3"/>
        <v>291.2</v>
      </c>
      <c r="I924" s="69">
        <f t="shared" si="4"/>
        <v>294</v>
      </c>
      <c r="J924" s="69">
        <f t="shared" si="5"/>
        <v>296.8</v>
      </c>
      <c r="K924" s="69">
        <f t="shared" si="6"/>
        <v>299.6</v>
      </c>
      <c r="L924" s="69">
        <f t="array" ref="L924">D924*1.08</f>
        <v>302.4</v>
      </c>
      <c r="M924" s="69">
        <f t="shared" si="7"/>
        <v>305.2</v>
      </c>
      <c r="N924" s="69">
        <f t="array" ref="N924">D924*1.1</f>
        <v>308</v>
      </c>
      <c r="O924" s="69">
        <f t="shared" si="8"/>
        <v>310.8</v>
      </c>
      <c r="P924" s="69">
        <f t="shared" si="9"/>
        <v>313.6</v>
      </c>
      <c r="Q924" s="69">
        <f t="shared" si="10"/>
        <v>316.4</v>
      </c>
      <c r="R924" s="69">
        <f t="shared" si="11"/>
        <v>319.2</v>
      </c>
      <c r="S924" s="69">
        <f t="shared" si="12"/>
        <v>322</v>
      </c>
      <c r="T924" s="69">
        <f t="shared" si="13"/>
        <v>324.8</v>
      </c>
      <c r="U924" s="69">
        <f t="shared" si="14"/>
        <v>327.6</v>
      </c>
      <c r="V924" s="69">
        <f t="shared" si="15"/>
        <v>330.4</v>
      </c>
      <c r="W924" s="69">
        <f t="shared" si="16"/>
        <v>333.2</v>
      </c>
      <c r="X924" s="69">
        <f t="shared" si="17"/>
        <v>336</v>
      </c>
      <c r="Y924" s="69">
        <f t="shared" si="18"/>
        <v>338.8</v>
      </c>
      <c r="Z924" s="69">
        <f t="shared" si="19"/>
        <v>341.6</v>
      </c>
      <c r="AA924" s="69">
        <f t="shared" si="20"/>
        <v>344.4</v>
      </c>
      <c r="AB924" s="69">
        <f t="shared" si="21"/>
        <v>347.2</v>
      </c>
      <c r="AC924" s="69">
        <f t="shared" si="22"/>
        <v>350</v>
      </c>
      <c r="AD924" s="69">
        <f t="shared" si="23"/>
        <v>352.8</v>
      </c>
      <c r="AE924" s="69">
        <f t="shared" si="24"/>
        <v>355.6</v>
      </c>
      <c r="AF924" s="69">
        <f t="shared" si="25"/>
        <v>358.4</v>
      </c>
      <c r="AG924" s="69">
        <f t="shared" si="26"/>
        <v>361.2</v>
      </c>
      <c r="AH924" s="69">
        <f t="shared" si="27"/>
        <v>364</v>
      </c>
    </row>
    <row r="925">
      <c r="B925" s="116" t="s">
        <v>1752</v>
      </c>
      <c r="C925" s="116" t="s">
        <v>1753</v>
      </c>
      <c r="D925" s="32">
        <v>280.0</v>
      </c>
      <c r="E925" s="62">
        <f t="shared" si="28"/>
        <v>282.8</v>
      </c>
      <c r="F925" s="68">
        <f t="shared" si="1"/>
        <v>285.6</v>
      </c>
      <c r="G925" s="68">
        <f t="shared" si="2"/>
        <v>288.4</v>
      </c>
      <c r="H925" s="69">
        <f t="shared" si="3"/>
        <v>291.2</v>
      </c>
      <c r="I925" s="69">
        <f t="shared" si="4"/>
        <v>294</v>
      </c>
      <c r="J925" s="69">
        <f t="shared" si="5"/>
        <v>296.8</v>
      </c>
      <c r="K925" s="69">
        <f t="shared" si="6"/>
        <v>299.6</v>
      </c>
      <c r="L925" s="69">
        <f t="array" ref="L925">D925*1.08</f>
        <v>302.4</v>
      </c>
      <c r="M925" s="69">
        <f t="shared" si="7"/>
        <v>305.2</v>
      </c>
      <c r="N925" s="69">
        <f t="array" ref="N925">D925*1.1</f>
        <v>308</v>
      </c>
      <c r="O925" s="69">
        <f t="shared" si="8"/>
        <v>310.8</v>
      </c>
      <c r="P925" s="69">
        <f t="shared" si="9"/>
        <v>313.6</v>
      </c>
      <c r="Q925" s="69">
        <f t="shared" si="10"/>
        <v>316.4</v>
      </c>
      <c r="R925" s="69">
        <f t="shared" si="11"/>
        <v>319.2</v>
      </c>
      <c r="S925" s="69">
        <f t="shared" si="12"/>
        <v>322</v>
      </c>
      <c r="T925" s="69">
        <f t="shared" si="13"/>
        <v>324.8</v>
      </c>
      <c r="U925" s="69">
        <f t="shared" si="14"/>
        <v>327.6</v>
      </c>
      <c r="V925" s="69">
        <f t="shared" si="15"/>
        <v>330.4</v>
      </c>
      <c r="W925" s="69">
        <f t="shared" si="16"/>
        <v>333.2</v>
      </c>
      <c r="X925" s="69">
        <f t="shared" si="17"/>
        <v>336</v>
      </c>
      <c r="Y925" s="69">
        <f t="shared" si="18"/>
        <v>338.8</v>
      </c>
      <c r="Z925" s="69">
        <f t="shared" si="19"/>
        <v>341.6</v>
      </c>
      <c r="AA925" s="69">
        <f t="shared" si="20"/>
        <v>344.4</v>
      </c>
      <c r="AB925" s="69">
        <f t="shared" si="21"/>
        <v>347.2</v>
      </c>
      <c r="AC925" s="69">
        <f t="shared" si="22"/>
        <v>350</v>
      </c>
      <c r="AD925" s="69">
        <f t="shared" si="23"/>
        <v>352.8</v>
      </c>
      <c r="AE925" s="69">
        <f t="shared" si="24"/>
        <v>355.6</v>
      </c>
      <c r="AF925" s="69">
        <f t="shared" si="25"/>
        <v>358.4</v>
      </c>
      <c r="AG925" s="69">
        <f t="shared" si="26"/>
        <v>361.2</v>
      </c>
      <c r="AH925" s="69">
        <f t="shared" si="27"/>
        <v>364</v>
      </c>
    </row>
    <row r="926">
      <c r="B926" s="116" t="s">
        <v>1754</v>
      </c>
      <c r="C926" s="116" t="s">
        <v>1755</v>
      </c>
      <c r="D926" s="32">
        <v>310.0</v>
      </c>
      <c r="E926" s="62">
        <f t="shared" si="28"/>
        <v>313.1</v>
      </c>
      <c r="F926" s="68">
        <f t="shared" si="1"/>
        <v>316.2</v>
      </c>
      <c r="G926" s="68">
        <f t="shared" si="2"/>
        <v>319.3</v>
      </c>
      <c r="H926" s="69">
        <f t="shared" si="3"/>
        <v>322.4</v>
      </c>
      <c r="I926" s="69">
        <f t="shared" si="4"/>
        <v>325.5</v>
      </c>
      <c r="J926" s="69">
        <f t="shared" si="5"/>
        <v>328.6</v>
      </c>
      <c r="K926" s="69">
        <f t="shared" si="6"/>
        <v>331.7</v>
      </c>
      <c r="L926" s="69">
        <f t="array" ref="L926">D926*1.08</f>
        <v>334.8</v>
      </c>
      <c r="M926" s="69">
        <f t="shared" si="7"/>
        <v>337.9</v>
      </c>
      <c r="N926" s="69">
        <f t="array" ref="N926">D926*1.1</f>
        <v>341</v>
      </c>
      <c r="O926" s="69">
        <f t="shared" si="8"/>
        <v>344.1</v>
      </c>
      <c r="P926" s="69">
        <f t="shared" si="9"/>
        <v>347.2</v>
      </c>
      <c r="Q926" s="69">
        <f t="shared" si="10"/>
        <v>350.3</v>
      </c>
      <c r="R926" s="69">
        <f t="shared" si="11"/>
        <v>353.4</v>
      </c>
      <c r="S926" s="69">
        <f t="shared" si="12"/>
        <v>356.5</v>
      </c>
      <c r="T926" s="69">
        <f t="shared" si="13"/>
        <v>359.6</v>
      </c>
      <c r="U926" s="69">
        <f t="shared" si="14"/>
        <v>362.7</v>
      </c>
      <c r="V926" s="69">
        <f t="shared" si="15"/>
        <v>365.8</v>
      </c>
      <c r="W926" s="69">
        <f t="shared" si="16"/>
        <v>368.9</v>
      </c>
      <c r="X926" s="69">
        <f t="shared" si="17"/>
        <v>372</v>
      </c>
      <c r="Y926" s="69">
        <f t="shared" si="18"/>
        <v>375.1</v>
      </c>
      <c r="Z926" s="69">
        <f t="shared" si="19"/>
        <v>378.2</v>
      </c>
      <c r="AA926" s="69">
        <f t="shared" si="20"/>
        <v>381.3</v>
      </c>
      <c r="AB926" s="69">
        <f t="shared" si="21"/>
        <v>384.4</v>
      </c>
      <c r="AC926" s="69">
        <f t="shared" si="22"/>
        <v>387.5</v>
      </c>
      <c r="AD926" s="69">
        <f t="shared" si="23"/>
        <v>390.6</v>
      </c>
      <c r="AE926" s="69">
        <f t="shared" si="24"/>
        <v>393.7</v>
      </c>
      <c r="AF926" s="69">
        <f t="shared" si="25"/>
        <v>396.8</v>
      </c>
      <c r="AG926" s="69">
        <f t="shared" si="26"/>
        <v>399.9</v>
      </c>
      <c r="AH926" s="69">
        <f t="shared" si="27"/>
        <v>403</v>
      </c>
    </row>
    <row r="927">
      <c r="B927" s="116" t="s">
        <v>1756</v>
      </c>
      <c r="C927" s="116" t="s">
        <v>1757</v>
      </c>
      <c r="D927" s="32">
        <v>310.0</v>
      </c>
      <c r="E927" s="62">
        <f t="shared" si="28"/>
        <v>313.1</v>
      </c>
      <c r="F927" s="68">
        <f t="shared" si="1"/>
        <v>316.2</v>
      </c>
      <c r="G927" s="68">
        <f t="shared" si="2"/>
        <v>319.3</v>
      </c>
      <c r="H927" s="69">
        <f t="shared" si="3"/>
        <v>322.4</v>
      </c>
      <c r="I927" s="69">
        <f t="shared" si="4"/>
        <v>325.5</v>
      </c>
      <c r="J927" s="69">
        <f t="shared" si="5"/>
        <v>328.6</v>
      </c>
      <c r="K927" s="69">
        <f t="shared" si="6"/>
        <v>331.7</v>
      </c>
      <c r="L927" s="69">
        <f t="array" ref="L927">D927*1.08</f>
        <v>334.8</v>
      </c>
      <c r="M927" s="69">
        <f t="shared" si="7"/>
        <v>337.9</v>
      </c>
      <c r="N927" s="69">
        <f t="array" ref="N927">D927*1.1</f>
        <v>341</v>
      </c>
      <c r="O927" s="69">
        <f t="shared" si="8"/>
        <v>344.1</v>
      </c>
      <c r="P927" s="69">
        <f t="shared" si="9"/>
        <v>347.2</v>
      </c>
      <c r="Q927" s="69">
        <f t="shared" si="10"/>
        <v>350.3</v>
      </c>
      <c r="R927" s="69">
        <f t="shared" si="11"/>
        <v>353.4</v>
      </c>
      <c r="S927" s="69">
        <f t="shared" si="12"/>
        <v>356.5</v>
      </c>
      <c r="T927" s="69">
        <f t="shared" si="13"/>
        <v>359.6</v>
      </c>
      <c r="U927" s="69">
        <f t="shared" si="14"/>
        <v>362.7</v>
      </c>
      <c r="V927" s="69">
        <f t="shared" si="15"/>
        <v>365.8</v>
      </c>
      <c r="W927" s="69">
        <f t="shared" si="16"/>
        <v>368.9</v>
      </c>
      <c r="X927" s="69">
        <f t="shared" si="17"/>
        <v>372</v>
      </c>
      <c r="Y927" s="69">
        <f t="shared" si="18"/>
        <v>375.1</v>
      </c>
      <c r="Z927" s="69">
        <f t="shared" si="19"/>
        <v>378.2</v>
      </c>
      <c r="AA927" s="69">
        <f t="shared" si="20"/>
        <v>381.3</v>
      </c>
      <c r="AB927" s="69">
        <f t="shared" si="21"/>
        <v>384.4</v>
      </c>
      <c r="AC927" s="69">
        <f t="shared" si="22"/>
        <v>387.5</v>
      </c>
      <c r="AD927" s="69">
        <f t="shared" si="23"/>
        <v>390.6</v>
      </c>
      <c r="AE927" s="69">
        <f t="shared" si="24"/>
        <v>393.7</v>
      </c>
      <c r="AF927" s="69">
        <f t="shared" si="25"/>
        <v>396.8</v>
      </c>
      <c r="AG927" s="69">
        <f t="shared" si="26"/>
        <v>399.9</v>
      </c>
      <c r="AH927" s="69">
        <f t="shared" si="27"/>
        <v>403</v>
      </c>
    </row>
    <row r="928">
      <c r="B928" s="116" t="s">
        <v>1758</v>
      </c>
      <c r="C928" s="116" t="s">
        <v>1759</v>
      </c>
      <c r="D928" s="32">
        <v>310.0</v>
      </c>
      <c r="E928" s="62">
        <f t="shared" si="28"/>
        <v>313.1</v>
      </c>
      <c r="F928" s="68">
        <f t="shared" si="1"/>
        <v>316.2</v>
      </c>
      <c r="G928" s="68">
        <f t="shared" si="2"/>
        <v>319.3</v>
      </c>
      <c r="H928" s="69">
        <f t="shared" si="3"/>
        <v>322.4</v>
      </c>
      <c r="I928" s="69">
        <f t="shared" si="4"/>
        <v>325.5</v>
      </c>
      <c r="J928" s="69">
        <f t="shared" si="5"/>
        <v>328.6</v>
      </c>
      <c r="K928" s="69">
        <f t="shared" si="6"/>
        <v>331.7</v>
      </c>
      <c r="L928" s="69">
        <f t="array" ref="L928">D928*1.08</f>
        <v>334.8</v>
      </c>
      <c r="M928" s="69">
        <f t="shared" si="7"/>
        <v>337.9</v>
      </c>
      <c r="N928" s="69">
        <f t="array" ref="N928">D928*1.1</f>
        <v>341</v>
      </c>
      <c r="O928" s="69">
        <f t="shared" si="8"/>
        <v>344.1</v>
      </c>
      <c r="P928" s="69">
        <f t="shared" si="9"/>
        <v>347.2</v>
      </c>
      <c r="Q928" s="69">
        <f t="shared" si="10"/>
        <v>350.3</v>
      </c>
      <c r="R928" s="69">
        <f t="shared" si="11"/>
        <v>353.4</v>
      </c>
      <c r="S928" s="69">
        <f t="shared" si="12"/>
        <v>356.5</v>
      </c>
      <c r="T928" s="69">
        <f t="shared" si="13"/>
        <v>359.6</v>
      </c>
      <c r="U928" s="69">
        <f t="shared" si="14"/>
        <v>362.7</v>
      </c>
      <c r="V928" s="69">
        <f t="shared" si="15"/>
        <v>365.8</v>
      </c>
      <c r="W928" s="69">
        <f t="shared" si="16"/>
        <v>368.9</v>
      </c>
      <c r="X928" s="69">
        <f t="shared" si="17"/>
        <v>372</v>
      </c>
      <c r="Y928" s="69">
        <f t="shared" si="18"/>
        <v>375.1</v>
      </c>
      <c r="Z928" s="69">
        <f t="shared" si="19"/>
        <v>378.2</v>
      </c>
      <c r="AA928" s="69">
        <f t="shared" si="20"/>
        <v>381.3</v>
      </c>
      <c r="AB928" s="69">
        <f t="shared" si="21"/>
        <v>384.4</v>
      </c>
      <c r="AC928" s="69">
        <f t="shared" si="22"/>
        <v>387.5</v>
      </c>
      <c r="AD928" s="69">
        <f t="shared" si="23"/>
        <v>390.6</v>
      </c>
      <c r="AE928" s="69">
        <f t="shared" si="24"/>
        <v>393.7</v>
      </c>
      <c r="AF928" s="69">
        <f t="shared" si="25"/>
        <v>396.8</v>
      </c>
      <c r="AG928" s="69">
        <f t="shared" si="26"/>
        <v>399.9</v>
      </c>
      <c r="AH928" s="69">
        <f t="shared" si="27"/>
        <v>403</v>
      </c>
    </row>
    <row r="929">
      <c r="B929" s="116" t="s">
        <v>1760</v>
      </c>
      <c r="C929" s="116" t="s">
        <v>1761</v>
      </c>
      <c r="D929" s="32">
        <v>310.0</v>
      </c>
      <c r="E929" s="62">
        <f t="shared" si="28"/>
        <v>313.1</v>
      </c>
      <c r="F929" s="68">
        <f t="shared" si="1"/>
        <v>316.2</v>
      </c>
      <c r="G929" s="68">
        <f t="shared" si="2"/>
        <v>319.3</v>
      </c>
      <c r="H929" s="69">
        <f t="shared" si="3"/>
        <v>322.4</v>
      </c>
      <c r="I929" s="69">
        <f t="shared" si="4"/>
        <v>325.5</v>
      </c>
      <c r="J929" s="69">
        <f t="shared" si="5"/>
        <v>328.6</v>
      </c>
      <c r="K929" s="69">
        <f t="shared" si="6"/>
        <v>331.7</v>
      </c>
      <c r="L929" s="69">
        <f t="array" ref="L929">D929*1.08</f>
        <v>334.8</v>
      </c>
      <c r="M929" s="69">
        <f t="shared" si="7"/>
        <v>337.9</v>
      </c>
      <c r="N929" s="69">
        <f t="array" ref="N929">D929*1.1</f>
        <v>341</v>
      </c>
      <c r="O929" s="69">
        <f t="shared" si="8"/>
        <v>344.1</v>
      </c>
      <c r="P929" s="69">
        <f t="shared" si="9"/>
        <v>347.2</v>
      </c>
      <c r="Q929" s="69">
        <f t="shared" si="10"/>
        <v>350.3</v>
      </c>
      <c r="R929" s="69">
        <f t="shared" si="11"/>
        <v>353.4</v>
      </c>
      <c r="S929" s="69">
        <f t="shared" si="12"/>
        <v>356.5</v>
      </c>
      <c r="T929" s="69">
        <f t="shared" si="13"/>
        <v>359.6</v>
      </c>
      <c r="U929" s="69">
        <f t="shared" si="14"/>
        <v>362.7</v>
      </c>
      <c r="V929" s="69">
        <f t="shared" si="15"/>
        <v>365.8</v>
      </c>
      <c r="W929" s="69">
        <f t="shared" si="16"/>
        <v>368.9</v>
      </c>
      <c r="X929" s="69">
        <f t="shared" si="17"/>
        <v>372</v>
      </c>
      <c r="Y929" s="69">
        <f t="shared" si="18"/>
        <v>375.1</v>
      </c>
      <c r="Z929" s="69">
        <f t="shared" si="19"/>
        <v>378.2</v>
      </c>
      <c r="AA929" s="69">
        <f t="shared" si="20"/>
        <v>381.3</v>
      </c>
      <c r="AB929" s="69">
        <f t="shared" si="21"/>
        <v>384.4</v>
      </c>
      <c r="AC929" s="69">
        <f t="shared" si="22"/>
        <v>387.5</v>
      </c>
      <c r="AD929" s="69">
        <f t="shared" si="23"/>
        <v>390.6</v>
      </c>
      <c r="AE929" s="69">
        <f t="shared" si="24"/>
        <v>393.7</v>
      </c>
      <c r="AF929" s="69">
        <f t="shared" si="25"/>
        <v>396.8</v>
      </c>
      <c r="AG929" s="69">
        <f t="shared" si="26"/>
        <v>399.9</v>
      </c>
      <c r="AH929" s="69">
        <f t="shared" si="27"/>
        <v>403</v>
      </c>
    </row>
    <row r="930">
      <c r="B930" s="116"/>
      <c r="C930" s="116" t="s">
        <v>1762</v>
      </c>
      <c r="D930" s="32">
        <v>0.0</v>
      </c>
      <c r="E930" s="62">
        <f t="shared" si="28"/>
        <v>0</v>
      </c>
      <c r="F930" s="68">
        <f t="shared" si="1"/>
        <v>0</v>
      </c>
      <c r="G930" s="68">
        <f t="shared" si="2"/>
        <v>0</v>
      </c>
      <c r="H930" s="69">
        <f t="shared" si="3"/>
        <v>0</v>
      </c>
      <c r="I930" s="69">
        <f t="shared" si="4"/>
        <v>0</v>
      </c>
      <c r="J930" s="69">
        <f t="shared" si="5"/>
        <v>0</v>
      </c>
      <c r="K930" s="69">
        <f t="shared" si="6"/>
        <v>0</v>
      </c>
      <c r="L930" s="69">
        <f t="array" ref="L930">D930*1.08</f>
        <v>0</v>
      </c>
      <c r="M930" s="69">
        <f t="shared" si="7"/>
        <v>0</v>
      </c>
      <c r="N930" s="69">
        <f t="array" ref="N930">D930*1.1</f>
        <v>0</v>
      </c>
      <c r="O930" s="69">
        <f t="shared" si="8"/>
        <v>0</v>
      </c>
      <c r="P930" s="69">
        <f t="shared" si="9"/>
        <v>0</v>
      </c>
      <c r="Q930" s="69">
        <f t="shared" si="10"/>
        <v>0</v>
      </c>
      <c r="R930" s="69">
        <f t="shared" si="11"/>
        <v>0</v>
      </c>
      <c r="S930" s="69">
        <f t="shared" si="12"/>
        <v>0</v>
      </c>
      <c r="T930" s="69">
        <f t="shared" si="13"/>
        <v>0</v>
      </c>
      <c r="U930" s="69">
        <f t="shared" si="14"/>
        <v>0</v>
      </c>
      <c r="V930" s="69">
        <f t="shared" si="15"/>
        <v>0</v>
      </c>
      <c r="W930" s="69">
        <f t="shared" si="16"/>
        <v>0</v>
      </c>
      <c r="X930" s="69">
        <f t="shared" si="17"/>
        <v>0</v>
      </c>
      <c r="Y930" s="69">
        <f t="shared" si="18"/>
        <v>0</v>
      </c>
      <c r="Z930" s="69">
        <f t="shared" si="19"/>
        <v>0</v>
      </c>
      <c r="AA930" s="69">
        <f t="shared" si="20"/>
        <v>0</v>
      </c>
      <c r="AB930" s="69">
        <f t="shared" si="21"/>
        <v>0</v>
      </c>
      <c r="AC930" s="69">
        <f t="shared" si="22"/>
        <v>0</v>
      </c>
      <c r="AD930" s="69">
        <f t="shared" si="23"/>
        <v>0</v>
      </c>
      <c r="AE930" s="69">
        <f t="shared" si="24"/>
        <v>0</v>
      </c>
      <c r="AF930" s="69">
        <f t="shared" si="25"/>
        <v>0</v>
      </c>
      <c r="AG930" s="69">
        <f t="shared" si="26"/>
        <v>0</v>
      </c>
      <c r="AH930" s="69">
        <f t="shared" si="27"/>
        <v>0</v>
      </c>
    </row>
    <row r="931">
      <c r="B931" s="116" t="s">
        <v>1763</v>
      </c>
      <c r="C931" s="116" t="s">
        <v>1764</v>
      </c>
      <c r="D931" s="32">
        <v>240.0</v>
      </c>
      <c r="E931" s="62">
        <f t="shared" si="28"/>
        <v>242.4</v>
      </c>
      <c r="F931" s="68">
        <f t="shared" si="1"/>
        <v>244.8</v>
      </c>
      <c r="G931" s="68">
        <f t="shared" si="2"/>
        <v>247.2</v>
      </c>
      <c r="H931" s="69">
        <f t="shared" si="3"/>
        <v>249.6</v>
      </c>
      <c r="I931" s="69">
        <f t="shared" si="4"/>
        <v>252</v>
      </c>
      <c r="J931" s="69">
        <f t="shared" si="5"/>
        <v>254.4</v>
      </c>
      <c r="K931" s="69">
        <f t="shared" si="6"/>
        <v>256.8</v>
      </c>
      <c r="L931" s="69">
        <f t="array" ref="L931">D931*1.08</f>
        <v>259.2</v>
      </c>
      <c r="M931" s="69">
        <f t="shared" si="7"/>
        <v>261.6</v>
      </c>
      <c r="N931" s="69">
        <f t="array" ref="N931">D931*1.1</f>
        <v>264</v>
      </c>
      <c r="O931" s="69">
        <f t="shared" si="8"/>
        <v>266.4</v>
      </c>
      <c r="P931" s="69">
        <f t="shared" si="9"/>
        <v>268.8</v>
      </c>
      <c r="Q931" s="69">
        <f t="shared" si="10"/>
        <v>271.2</v>
      </c>
      <c r="R931" s="69">
        <f t="shared" si="11"/>
        <v>273.6</v>
      </c>
      <c r="S931" s="69">
        <f t="shared" si="12"/>
        <v>276</v>
      </c>
      <c r="T931" s="69">
        <f t="shared" si="13"/>
        <v>278.4</v>
      </c>
      <c r="U931" s="69">
        <f t="shared" si="14"/>
        <v>280.8</v>
      </c>
      <c r="V931" s="69">
        <f t="shared" si="15"/>
        <v>283.2</v>
      </c>
      <c r="W931" s="69">
        <f t="shared" si="16"/>
        <v>285.6</v>
      </c>
      <c r="X931" s="69">
        <f t="shared" si="17"/>
        <v>288</v>
      </c>
      <c r="Y931" s="69">
        <f t="shared" si="18"/>
        <v>290.4</v>
      </c>
      <c r="Z931" s="69">
        <f t="shared" si="19"/>
        <v>292.8</v>
      </c>
      <c r="AA931" s="69">
        <f t="shared" si="20"/>
        <v>295.2</v>
      </c>
      <c r="AB931" s="69">
        <f t="shared" si="21"/>
        <v>297.6</v>
      </c>
      <c r="AC931" s="69">
        <f t="shared" si="22"/>
        <v>300</v>
      </c>
      <c r="AD931" s="69">
        <f t="shared" si="23"/>
        <v>302.4</v>
      </c>
      <c r="AE931" s="69">
        <f t="shared" si="24"/>
        <v>304.8</v>
      </c>
      <c r="AF931" s="69">
        <f t="shared" si="25"/>
        <v>307.2</v>
      </c>
      <c r="AG931" s="69">
        <f t="shared" si="26"/>
        <v>309.6</v>
      </c>
      <c r="AH931" s="69">
        <f t="shared" si="27"/>
        <v>312</v>
      </c>
    </row>
    <row r="932">
      <c r="B932" s="116" t="s">
        <v>1765</v>
      </c>
      <c r="C932" s="116" t="s">
        <v>1766</v>
      </c>
      <c r="D932" s="32">
        <v>240.0</v>
      </c>
      <c r="E932" s="62">
        <f t="shared" si="28"/>
        <v>242.4</v>
      </c>
      <c r="F932" s="68">
        <f t="shared" si="1"/>
        <v>244.8</v>
      </c>
      <c r="G932" s="68">
        <f t="shared" si="2"/>
        <v>247.2</v>
      </c>
      <c r="H932" s="69">
        <f t="shared" si="3"/>
        <v>249.6</v>
      </c>
      <c r="I932" s="69">
        <f t="shared" si="4"/>
        <v>252</v>
      </c>
      <c r="J932" s="69">
        <f t="shared" si="5"/>
        <v>254.4</v>
      </c>
      <c r="K932" s="69">
        <f t="shared" si="6"/>
        <v>256.8</v>
      </c>
      <c r="L932" s="69">
        <f t="array" ref="L932">D932*1.08</f>
        <v>259.2</v>
      </c>
      <c r="M932" s="69">
        <f t="shared" si="7"/>
        <v>261.6</v>
      </c>
      <c r="N932" s="69">
        <f t="array" ref="N932">D932*1.1</f>
        <v>264</v>
      </c>
      <c r="O932" s="69">
        <f t="shared" si="8"/>
        <v>266.4</v>
      </c>
      <c r="P932" s="69">
        <f t="shared" si="9"/>
        <v>268.8</v>
      </c>
      <c r="Q932" s="69">
        <f t="shared" si="10"/>
        <v>271.2</v>
      </c>
      <c r="R932" s="69">
        <f t="shared" si="11"/>
        <v>273.6</v>
      </c>
      <c r="S932" s="69">
        <f t="shared" si="12"/>
        <v>276</v>
      </c>
      <c r="T932" s="69">
        <f t="shared" si="13"/>
        <v>278.4</v>
      </c>
      <c r="U932" s="69">
        <f t="shared" si="14"/>
        <v>280.8</v>
      </c>
      <c r="V932" s="69">
        <f t="shared" si="15"/>
        <v>283.2</v>
      </c>
      <c r="W932" s="69">
        <f t="shared" si="16"/>
        <v>285.6</v>
      </c>
      <c r="X932" s="69">
        <f t="shared" si="17"/>
        <v>288</v>
      </c>
      <c r="Y932" s="69">
        <f t="shared" si="18"/>
        <v>290.4</v>
      </c>
      <c r="Z932" s="69">
        <f t="shared" si="19"/>
        <v>292.8</v>
      </c>
      <c r="AA932" s="69">
        <f t="shared" si="20"/>
        <v>295.2</v>
      </c>
      <c r="AB932" s="69">
        <f t="shared" si="21"/>
        <v>297.6</v>
      </c>
      <c r="AC932" s="69">
        <f t="shared" si="22"/>
        <v>300</v>
      </c>
      <c r="AD932" s="69">
        <f t="shared" si="23"/>
        <v>302.4</v>
      </c>
      <c r="AE932" s="69">
        <f t="shared" si="24"/>
        <v>304.8</v>
      </c>
      <c r="AF932" s="69">
        <f t="shared" si="25"/>
        <v>307.2</v>
      </c>
      <c r="AG932" s="69">
        <f t="shared" si="26"/>
        <v>309.6</v>
      </c>
      <c r="AH932" s="69">
        <f t="shared" si="27"/>
        <v>312</v>
      </c>
    </row>
    <row r="933">
      <c r="B933" s="116" t="s">
        <v>1767</v>
      </c>
      <c r="C933" s="116" t="s">
        <v>1768</v>
      </c>
      <c r="D933" s="32">
        <v>240.0</v>
      </c>
      <c r="E933" s="62">
        <f t="shared" si="28"/>
        <v>242.4</v>
      </c>
      <c r="F933" s="68">
        <f t="shared" si="1"/>
        <v>244.8</v>
      </c>
      <c r="G933" s="68">
        <f t="shared" si="2"/>
        <v>247.2</v>
      </c>
      <c r="H933" s="69">
        <f t="shared" si="3"/>
        <v>249.6</v>
      </c>
      <c r="I933" s="69">
        <f t="shared" si="4"/>
        <v>252</v>
      </c>
      <c r="J933" s="69">
        <f t="shared" si="5"/>
        <v>254.4</v>
      </c>
      <c r="K933" s="69">
        <f t="shared" si="6"/>
        <v>256.8</v>
      </c>
      <c r="L933" s="69">
        <f t="array" ref="L933">D933*1.08</f>
        <v>259.2</v>
      </c>
      <c r="M933" s="69">
        <f t="shared" si="7"/>
        <v>261.6</v>
      </c>
      <c r="N933" s="69">
        <f t="array" ref="N933">D933*1.1</f>
        <v>264</v>
      </c>
      <c r="O933" s="69">
        <f t="shared" si="8"/>
        <v>266.4</v>
      </c>
      <c r="P933" s="69">
        <f t="shared" si="9"/>
        <v>268.8</v>
      </c>
      <c r="Q933" s="69">
        <f t="shared" si="10"/>
        <v>271.2</v>
      </c>
      <c r="R933" s="69">
        <f t="shared" si="11"/>
        <v>273.6</v>
      </c>
      <c r="S933" s="69">
        <f t="shared" si="12"/>
        <v>276</v>
      </c>
      <c r="T933" s="69">
        <f t="shared" si="13"/>
        <v>278.4</v>
      </c>
      <c r="U933" s="69">
        <f t="shared" si="14"/>
        <v>280.8</v>
      </c>
      <c r="V933" s="69">
        <f t="shared" si="15"/>
        <v>283.2</v>
      </c>
      <c r="W933" s="69">
        <f t="shared" si="16"/>
        <v>285.6</v>
      </c>
      <c r="X933" s="69">
        <f t="shared" si="17"/>
        <v>288</v>
      </c>
      <c r="Y933" s="69">
        <f t="shared" si="18"/>
        <v>290.4</v>
      </c>
      <c r="Z933" s="69">
        <f t="shared" si="19"/>
        <v>292.8</v>
      </c>
      <c r="AA933" s="69">
        <f t="shared" si="20"/>
        <v>295.2</v>
      </c>
      <c r="AB933" s="69">
        <f t="shared" si="21"/>
        <v>297.6</v>
      </c>
      <c r="AC933" s="69">
        <f t="shared" si="22"/>
        <v>300</v>
      </c>
      <c r="AD933" s="69">
        <f t="shared" si="23"/>
        <v>302.4</v>
      </c>
      <c r="AE933" s="69">
        <f t="shared" si="24"/>
        <v>304.8</v>
      </c>
      <c r="AF933" s="69">
        <f t="shared" si="25"/>
        <v>307.2</v>
      </c>
      <c r="AG933" s="69">
        <f t="shared" si="26"/>
        <v>309.6</v>
      </c>
      <c r="AH933" s="69">
        <f t="shared" si="27"/>
        <v>312</v>
      </c>
    </row>
    <row r="934">
      <c r="B934" s="116" t="s">
        <v>1769</v>
      </c>
      <c r="C934" s="116" t="s">
        <v>1770</v>
      </c>
      <c r="D934" s="32">
        <v>240.0</v>
      </c>
      <c r="E934" s="62">
        <f t="shared" si="28"/>
        <v>242.4</v>
      </c>
      <c r="F934" s="68">
        <f t="shared" si="1"/>
        <v>244.8</v>
      </c>
      <c r="G934" s="68">
        <f t="shared" si="2"/>
        <v>247.2</v>
      </c>
      <c r="H934" s="69">
        <f t="shared" si="3"/>
        <v>249.6</v>
      </c>
      <c r="I934" s="69">
        <f t="shared" si="4"/>
        <v>252</v>
      </c>
      <c r="J934" s="69">
        <f t="shared" si="5"/>
        <v>254.4</v>
      </c>
      <c r="K934" s="69">
        <f t="shared" si="6"/>
        <v>256.8</v>
      </c>
      <c r="L934" s="69">
        <f t="array" ref="L934">D934*1.08</f>
        <v>259.2</v>
      </c>
      <c r="M934" s="69">
        <f t="shared" si="7"/>
        <v>261.6</v>
      </c>
      <c r="N934" s="69">
        <f t="array" ref="N934">D934*1.1</f>
        <v>264</v>
      </c>
      <c r="O934" s="69">
        <f t="shared" si="8"/>
        <v>266.4</v>
      </c>
      <c r="P934" s="69">
        <f t="shared" si="9"/>
        <v>268.8</v>
      </c>
      <c r="Q934" s="69">
        <f t="shared" si="10"/>
        <v>271.2</v>
      </c>
      <c r="R934" s="69">
        <f t="shared" si="11"/>
        <v>273.6</v>
      </c>
      <c r="S934" s="69">
        <f t="shared" si="12"/>
        <v>276</v>
      </c>
      <c r="T934" s="69">
        <f t="shared" si="13"/>
        <v>278.4</v>
      </c>
      <c r="U934" s="69">
        <f t="shared" si="14"/>
        <v>280.8</v>
      </c>
      <c r="V934" s="69">
        <f t="shared" si="15"/>
        <v>283.2</v>
      </c>
      <c r="W934" s="69">
        <f t="shared" si="16"/>
        <v>285.6</v>
      </c>
      <c r="X934" s="69">
        <f t="shared" si="17"/>
        <v>288</v>
      </c>
      <c r="Y934" s="69">
        <f t="shared" si="18"/>
        <v>290.4</v>
      </c>
      <c r="Z934" s="69">
        <f t="shared" si="19"/>
        <v>292.8</v>
      </c>
      <c r="AA934" s="69">
        <f t="shared" si="20"/>
        <v>295.2</v>
      </c>
      <c r="AB934" s="69">
        <f t="shared" si="21"/>
        <v>297.6</v>
      </c>
      <c r="AC934" s="69">
        <f t="shared" si="22"/>
        <v>300</v>
      </c>
      <c r="AD934" s="69">
        <f t="shared" si="23"/>
        <v>302.4</v>
      </c>
      <c r="AE934" s="69">
        <f t="shared" si="24"/>
        <v>304.8</v>
      </c>
      <c r="AF934" s="69">
        <f t="shared" si="25"/>
        <v>307.2</v>
      </c>
      <c r="AG934" s="69">
        <f t="shared" si="26"/>
        <v>309.6</v>
      </c>
      <c r="AH934" s="69">
        <f t="shared" si="27"/>
        <v>312</v>
      </c>
    </row>
    <row r="935">
      <c r="B935" s="116" t="s">
        <v>1771</v>
      </c>
      <c r="C935" s="116" t="s">
        <v>1772</v>
      </c>
      <c r="D935" s="32">
        <v>260.0</v>
      </c>
      <c r="E935" s="62">
        <f t="shared" si="28"/>
        <v>262.6</v>
      </c>
      <c r="F935" s="68">
        <f t="shared" si="1"/>
        <v>265.2</v>
      </c>
      <c r="G935" s="68">
        <f t="shared" si="2"/>
        <v>267.8</v>
      </c>
      <c r="H935" s="69">
        <f t="shared" si="3"/>
        <v>270.4</v>
      </c>
      <c r="I935" s="69">
        <f t="shared" si="4"/>
        <v>273</v>
      </c>
      <c r="J935" s="69">
        <f t="shared" si="5"/>
        <v>275.6</v>
      </c>
      <c r="K935" s="69">
        <f t="shared" si="6"/>
        <v>278.2</v>
      </c>
      <c r="L935" s="69">
        <f t="array" ref="L935">D935*1.08</f>
        <v>280.8</v>
      </c>
      <c r="M935" s="69">
        <f t="shared" si="7"/>
        <v>283.4</v>
      </c>
      <c r="N935" s="69">
        <f t="array" ref="N935">D935*1.1</f>
        <v>286</v>
      </c>
      <c r="O935" s="69">
        <f t="shared" si="8"/>
        <v>288.6</v>
      </c>
      <c r="P935" s="69">
        <f t="shared" si="9"/>
        <v>291.2</v>
      </c>
      <c r="Q935" s="69">
        <f t="shared" si="10"/>
        <v>293.8</v>
      </c>
      <c r="R935" s="69">
        <f t="shared" si="11"/>
        <v>296.4</v>
      </c>
      <c r="S935" s="69">
        <f t="shared" si="12"/>
        <v>299</v>
      </c>
      <c r="T935" s="69">
        <f t="shared" si="13"/>
        <v>301.6</v>
      </c>
      <c r="U935" s="69">
        <f t="shared" si="14"/>
        <v>304.2</v>
      </c>
      <c r="V935" s="69">
        <f t="shared" si="15"/>
        <v>306.8</v>
      </c>
      <c r="W935" s="69">
        <f t="shared" si="16"/>
        <v>309.4</v>
      </c>
      <c r="X935" s="69">
        <f t="shared" si="17"/>
        <v>312</v>
      </c>
      <c r="Y935" s="69">
        <f t="shared" si="18"/>
        <v>314.6</v>
      </c>
      <c r="Z935" s="69">
        <f t="shared" si="19"/>
        <v>317.2</v>
      </c>
      <c r="AA935" s="69">
        <f t="shared" si="20"/>
        <v>319.8</v>
      </c>
      <c r="AB935" s="69">
        <f t="shared" si="21"/>
        <v>322.4</v>
      </c>
      <c r="AC935" s="69">
        <f t="shared" si="22"/>
        <v>325</v>
      </c>
      <c r="AD935" s="69">
        <f t="shared" si="23"/>
        <v>327.6</v>
      </c>
      <c r="AE935" s="69">
        <f t="shared" si="24"/>
        <v>330.2</v>
      </c>
      <c r="AF935" s="69">
        <f t="shared" si="25"/>
        <v>332.8</v>
      </c>
      <c r="AG935" s="69">
        <f t="shared" si="26"/>
        <v>335.4</v>
      </c>
      <c r="AH935" s="69">
        <f t="shared" si="27"/>
        <v>338</v>
      </c>
    </row>
    <row r="936">
      <c r="B936" s="116" t="s">
        <v>1773</v>
      </c>
      <c r="C936" s="116" t="s">
        <v>1774</v>
      </c>
      <c r="D936" s="32">
        <v>260.0</v>
      </c>
      <c r="E936" s="62">
        <f t="shared" si="28"/>
        <v>262.6</v>
      </c>
      <c r="F936" s="68">
        <f t="shared" si="1"/>
        <v>265.2</v>
      </c>
      <c r="G936" s="68">
        <f t="shared" si="2"/>
        <v>267.8</v>
      </c>
      <c r="H936" s="69">
        <f t="shared" si="3"/>
        <v>270.4</v>
      </c>
      <c r="I936" s="69">
        <f t="shared" si="4"/>
        <v>273</v>
      </c>
      <c r="J936" s="69">
        <f t="shared" si="5"/>
        <v>275.6</v>
      </c>
      <c r="K936" s="69">
        <f t="shared" si="6"/>
        <v>278.2</v>
      </c>
      <c r="L936" s="69">
        <f t="array" ref="L936">D936*1.08</f>
        <v>280.8</v>
      </c>
      <c r="M936" s="69">
        <f t="shared" si="7"/>
        <v>283.4</v>
      </c>
      <c r="N936" s="69">
        <f t="array" ref="N936">D936*1.1</f>
        <v>286</v>
      </c>
      <c r="O936" s="69">
        <f t="shared" si="8"/>
        <v>288.6</v>
      </c>
      <c r="P936" s="69">
        <f t="shared" si="9"/>
        <v>291.2</v>
      </c>
      <c r="Q936" s="69">
        <f t="shared" si="10"/>
        <v>293.8</v>
      </c>
      <c r="R936" s="69">
        <f t="shared" si="11"/>
        <v>296.4</v>
      </c>
      <c r="S936" s="69">
        <f t="shared" si="12"/>
        <v>299</v>
      </c>
      <c r="T936" s="69">
        <f t="shared" si="13"/>
        <v>301.6</v>
      </c>
      <c r="U936" s="69">
        <f t="shared" si="14"/>
        <v>304.2</v>
      </c>
      <c r="V936" s="69">
        <f t="shared" si="15"/>
        <v>306.8</v>
      </c>
      <c r="W936" s="69">
        <f t="shared" si="16"/>
        <v>309.4</v>
      </c>
      <c r="X936" s="69">
        <f t="shared" si="17"/>
        <v>312</v>
      </c>
      <c r="Y936" s="69">
        <f t="shared" si="18"/>
        <v>314.6</v>
      </c>
      <c r="Z936" s="69">
        <f t="shared" si="19"/>
        <v>317.2</v>
      </c>
      <c r="AA936" s="69">
        <f t="shared" si="20"/>
        <v>319.8</v>
      </c>
      <c r="AB936" s="69">
        <f t="shared" si="21"/>
        <v>322.4</v>
      </c>
      <c r="AC936" s="69">
        <f t="shared" si="22"/>
        <v>325</v>
      </c>
      <c r="AD936" s="69">
        <f t="shared" si="23"/>
        <v>327.6</v>
      </c>
      <c r="AE936" s="69">
        <f t="shared" si="24"/>
        <v>330.2</v>
      </c>
      <c r="AF936" s="69">
        <f t="shared" si="25"/>
        <v>332.8</v>
      </c>
      <c r="AG936" s="69">
        <f t="shared" si="26"/>
        <v>335.4</v>
      </c>
      <c r="AH936" s="69">
        <f t="shared" si="27"/>
        <v>338</v>
      </c>
    </row>
    <row r="937">
      <c r="B937" s="116" t="s">
        <v>1775</v>
      </c>
      <c r="C937" s="116" t="s">
        <v>1776</v>
      </c>
      <c r="D937" s="32">
        <v>260.0</v>
      </c>
      <c r="E937" s="62">
        <f t="shared" si="28"/>
        <v>262.6</v>
      </c>
      <c r="F937" s="68">
        <f t="shared" si="1"/>
        <v>265.2</v>
      </c>
      <c r="G937" s="68">
        <f t="shared" si="2"/>
        <v>267.8</v>
      </c>
      <c r="H937" s="69">
        <f t="shared" si="3"/>
        <v>270.4</v>
      </c>
      <c r="I937" s="69">
        <f t="shared" si="4"/>
        <v>273</v>
      </c>
      <c r="J937" s="69">
        <f t="shared" si="5"/>
        <v>275.6</v>
      </c>
      <c r="K937" s="69">
        <f t="shared" si="6"/>
        <v>278.2</v>
      </c>
      <c r="L937" s="69">
        <f t="array" ref="L937">D937*1.08</f>
        <v>280.8</v>
      </c>
      <c r="M937" s="69">
        <f t="shared" si="7"/>
        <v>283.4</v>
      </c>
      <c r="N937" s="69">
        <f t="array" ref="N937">D937*1.1</f>
        <v>286</v>
      </c>
      <c r="O937" s="69">
        <f t="shared" si="8"/>
        <v>288.6</v>
      </c>
      <c r="P937" s="69">
        <f t="shared" si="9"/>
        <v>291.2</v>
      </c>
      <c r="Q937" s="69">
        <f t="shared" si="10"/>
        <v>293.8</v>
      </c>
      <c r="R937" s="69">
        <f t="shared" si="11"/>
        <v>296.4</v>
      </c>
      <c r="S937" s="69">
        <f t="shared" si="12"/>
        <v>299</v>
      </c>
      <c r="T937" s="69">
        <f t="shared" si="13"/>
        <v>301.6</v>
      </c>
      <c r="U937" s="69">
        <f t="shared" si="14"/>
        <v>304.2</v>
      </c>
      <c r="V937" s="69">
        <f t="shared" si="15"/>
        <v>306.8</v>
      </c>
      <c r="W937" s="69">
        <f t="shared" si="16"/>
        <v>309.4</v>
      </c>
      <c r="X937" s="69">
        <f t="shared" si="17"/>
        <v>312</v>
      </c>
      <c r="Y937" s="69">
        <f t="shared" si="18"/>
        <v>314.6</v>
      </c>
      <c r="Z937" s="69">
        <f t="shared" si="19"/>
        <v>317.2</v>
      </c>
      <c r="AA937" s="69">
        <f t="shared" si="20"/>
        <v>319.8</v>
      </c>
      <c r="AB937" s="69">
        <f t="shared" si="21"/>
        <v>322.4</v>
      </c>
      <c r="AC937" s="69">
        <f t="shared" si="22"/>
        <v>325</v>
      </c>
      <c r="AD937" s="69">
        <f t="shared" si="23"/>
        <v>327.6</v>
      </c>
      <c r="AE937" s="69">
        <f t="shared" si="24"/>
        <v>330.2</v>
      </c>
      <c r="AF937" s="69">
        <f t="shared" si="25"/>
        <v>332.8</v>
      </c>
      <c r="AG937" s="69">
        <f t="shared" si="26"/>
        <v>335.4</v>
      </c>
      <c r="AH937" s="69">
        <f t="shared" si="27"/>
        <v>338</v>
      </c>
    </row>
    <row r="938">
      <c r="B938" s="116" t="s">
        <v>1777</v>
      </c>
      <c r="C938" s="116" t="s">
        <v>1778</v>
      </c>
      <c r="D938" s="32">
        <v>260.0</v>
      </c>
      <c r="E938" s="62">
        <f t="shared" si="28"/>
        <v>262.6</v>
      </c>
      <c r="F938" s="68">
        <f t="shared" si="1"/>
        <v>265.2</v>
      </c>
      <c r="G938" s="68">
        <f t="shared" si="2"/>
        <v>267.8</v>
      </c>
      <c r="H938" s="69">
        <f t="shared" si="3"/>
        <v>270.4</v>
      </c>
      <c r="I938" s="69">
        <f t="shared" si="4"/>
        <v>273</v>
      </c>
      <c r="J938" s="69">
        <f t="shared" si="5"/>
        <v>275.6</v>
      </c>
      <c r="K938" s="69">
        <f t="shared" si="6"/>
        <v>278.2</v>
      </c>
      <c r="L938" s="69">
        <f t="array" ref="L938">D938*1.08</f>
        <v>280.8</v>
      </c>
      <c r="M938" s="69">
        <f t="shared" si="7"/>
        <v>283.4</v>
      </c>
      <c r="N938" s="69">
        <f t="array" ref="N938">D938*1.1</f>
        <v>286</v>
      </c>
      <c r="O938" s="69">
        <f t="shared" si="8"/>
        <v>288.6</v>
      </c>
      <c r="P938" s="69">
        <f t="shared" si="9"/>
        <v>291.2</v>
      </c>
      <c r="Q938" s="69">
        <f t="shared" si="10"/>
        <v>293.8</v>
      </c>
      <c r="R938" s="69">
        <f t="shared" si="11"/>
        <v>296.4</v>
      </c>
      <c r="S938" s="69">
        <f t="shared" si="12"/>
        <v>299</v>
      </c>
      <c r="T938" s="69">
        <f t="shared" si="13"/>
        <v>301.6</v>
      </c>
      <c r="U938" s="69">
        <f t="shared" si="14"/>
        <v>304.2</v>
      </c>
      <c r="V938" s="69">
        <f t="shared" si="15"/>
        <v>306.8</v>
      </c>
      <c r="W938" s="69">
        <f t="shared" si="16"/>
        <v>309.4</v>
      </c>
      <c r="X938" s="69">
        <f t="shared" si="17"/>
        <v>312</v>
      </c>
      <c r="Y938" s="69">
        <f t="shared" si="18"/>
        <v>314.6</v>
      </c>
      <c r="Z938" s="69">
        <f t="shared" si="19"/>
        <v>317.2</v>
      </c>
      <c r="AA938" s="69">
        <f t="shared" si="20"/>
        <v>319.8</v>
      </c>
      <c r="AB938" s="69">
        <f t="shared" si="21"/>
        <v>322.4</v>
      </c>
      <c r="AC938" s="69">
        <f t="shared" si="22"/>
        <v>325</v>
      </c>
      <c r="AD938" s="69">
        <f t="shared" si="23"/>
        <v>327.6</v>
      </c>
      <c r="AE938" s="69">
        <f t="shared" si="24"/>
        <v>330.2</v>
      </c>
      <c r="AF938" s="69">
        <f t="shared" si="25"/>
        <v>332.8</v>
      </c>
      <c r="AG938" s="69">
        <f t="shared" si="26"/>
        <v>335.4</v>
      </c>
      <c r="AH938" s="69">
        <f t="shared" si="27"/>
        <v>338</v>
      </c>
    </row>
    <row r="939">
      <c r="B939" s="116" t="s">
        <v>1779</v>
      </c>
      <c r="C939" s="116" t="s">
        <v>1780</v>
      </c>
      <c r="D939" s="32">
        <v>280.0</v>
      </c>
      <c r="E939" s="62">
        <f t="shared" si="28"/>
        <v>282.8</v>
      </c>
      <c r="F939" s="68">
        <f t="shared" si="1"/>
        <v>285.6</v>
      </c>
      <c r="G939" s="68">
        <f t="shared" si="2"/>
        <v>288.4</v>
      </c>
      <c r="H939" s="69">
        <f t="shared" si="3"/>
        <v>291.2</v>
      </c>
      <c r="I939" s="69">
        <f t="shared" si="4"/>
        <v>294</v>
      </c>
      <c r="J939" s="69">
        <f t="shared" si="5"/>
        <v>296.8</v>
      </c>
      <c r="K939" s="69">
        <f t="shared" si="6"/>
        <v>299.6</v>
      </c>
      <c r="L939" s="69">
        <f t="array" ref="L939">D939*1.08</f>
        <v>302.4</v>
      </c>
      <c r="M939" s="69">
        <f t="shared" si="7"/>
        <v>305.2</v>
      </c>
      <c r="N939" s="69">
        <f t="array" ref="N939">D939*1.1</f>
        <v>308</v>
      </c>
      <c r="O939" s="69">
        <f t="shared" si="8"/>
        <v>310.8</v>
      </c>
      <c r="P939" s="69">
        <f t="shared" si="9"/>
        <v>313.6</v>
      </c>
      <c r="Q939" s="69">
        <f t="shared" si="10"/>
        <v>316.4</v>
      </c>
      <c r="R939" s="69">
        <f t="shared" si="11"/>
        <v>319.2</v>
      </c>
      <c r="S939" s="69">
        <f t="shared" si="12"/>
        <v>322</v>
      </c>
      <c r="T939" s="69">
        <f t="shared" si="13"/>
        <v>324.8</v>
      </c>
      <c r="U939" s="69">
        <f t="shared" si="14"/>
        <v>327.6</v>
      </c>
      <c r="V939" s="69">
        <f t="shared" si="15"/>
        <v>330.4</v>
      </c>
      <c r="W939" s="69">
        <f t="shared" si="16"/>
        <v>333.2</v>
      </c>
      <c r="X939" s="69">
        <f t="shared" si="17"/>
        <v>336</v>
      </c>
      <c r="Y939" s="69">
        <f t="shared" si="18"/>
        <v>338.8</v>
      </c>
      <c r="Z939" s="69">
        <f t="shared" si="19"/>
        <v>341.6</v>
      </c>
      <c r="AA939" s="69">
        <f t="shared" si="20"/>
        <v>344.4</v>
      </c>
      <c r="AB939" s="69">
        <f t="shared" si="21"/>
        <v>347.2</v>
      </c>
      <c r="AC939" s="69">
        <f t="shared" si="22"/>
        <v>350</v>
      </c>
      <c r="AD939" s="69">
        <f t="shared" si="23"/>
        <v>352.8</v>
      </c>
      <c r="AE939" s="69">
        <f t="shared" si="24"/>
        <v>355.6</v>
      </c>
      <c r="AF939" s="69">
        <f t="shared" si="25"/>
        <v>358.4</v>
      </c>
      <c r="AG939" s="69">
        <f t="shared" si="26"/>
        <v>361.2</v>
      </c>
      <c r="AH939" s="69">
        <f t="shared" si="27"/>
        <v>364</v>
      </c>
    </row>
    <row r="940">
      <c r="B940" s="116" t="s">
        <v>1781</v>
      </c>
      <c r="C940" s="116" t="s">
        <v>1782</v>
      </c>
      <c r="D940" s="32">
        <v>280.0</v>
      </c>
      <c r="E940" s="62">
        <f t="shared" si="28"/>
        <v>282.8</v>
      </c>
      <c r="F940" s="68">
        <f t="shared" si="1"/>
        <v>285.6</v>
      </c>
      <c r="G940" s="68">
        <f t="shared" si="2"/>
        <v>288.4</v>
      </c>
      <c r="H940" s="69">
        <f t="shared" si="3"/>
        <v>291.2</v>
      </c>
      <c r="I940" s="69">
        <f t="shared" si="4"/>
        <v>294</v>
      </c>
      <c r="J940" s="69">
        <f t="shared" si="5"/>
        <v>296.8</v>
      </c>
      <c r="K940" s="69">
        <f t="shared" si="6"/>
        <v>299.6</v>
      </c>
      <c r="L940" s="69">
        <f t="array" ref="L940">D940*1.08</f>
        <v>302.4</v>
      </c>
      <c r="M940" s="69">
        <f t="shared" si="7"/>
        <v>305.2</v>
      </c>
      <c r="N940" s="69">
        <f t="array" ref="N940">D940*1.1</f>
        <v>308</v>
      </c>
      <c r="O940" s="69">
        <f t="shared" si="8"/>
        <v>310.8</v>
      </c>
      <c r="P940" s="69">
        <f t="shared" si="9"/>
        <v>313.6</v>
      </c>
      <c r="Q940" s="69">
        <f t="shared" si="10"/>
        <v>316.4</v>
      </c>
      <c r="R940" s="69">
        <f t="shared" si="11"/>
        <v>319.2</v>
      </c>
      <c r="S940" s="69">
        <f t="shared" si="12"/>
        <v>322</v>
      </c>
      <c r="T940" s="69">
        <f t="shared" si="13"/>
        <v>324.8</v>
      </c>
      <c r="U940" s="69">
        <f t="shared" si="14"/>
        <v>327.6</v>
      </c>
      <c r="V940" s="69">
        <f t="shared" si="15"/>
        <v>330.4</v>
      </c>
      <c r="W940" s="69">
        <f t="shared" si="16"/>
        <v>333.2</v>
      </c>
      <c r="X940" s="69">
        <f t="shared" si="17"/>
        <v>336</v>
      </c>
      <c r="Y940" s="69">
        <f t="shared" si="18"/>
        <v>338.8</v>
      </c>
      <c r="Z940" s="69">
        <f t="shared" si="19"/>
        <v>341.6</v>
      </c>
      <c r="AA940" s="69">
        <f t="shared" si="20"/>
        <v>344.4</v>
      </c>
      <c r="AB940" s="69">
        <f t="shared" si="21"/>
        <v>347.2</v>
      </c>
      <c r="AC940" s="69">
        <f t="shared" si="22"/>
        <v>350</v>
      </c>
      <c r="AD940" s="69">
        <f t="shared" si="23"/>
        <v>352.8</v>
      </c>
      <c r="AE940" s="69">
        <f t="shared" si="24"/>
        <v>355.6</v>
      </c>
      <c r="AF940" s="69">
        <f t="shared" si="25"/>
        <v>358.4</v>
      </c>
      <c r="AG940" s="69">
        <f t="shared" si="26"/>
        <v>361.2</v>
      </c>
      <c r="AH940" s="69">
        <f t="shared" si="27"/>
        <v>364</v>
      </c>
    </row>
    <row r="941">
      <c r="B941" s="116" t="s">
        <v>1783</v>
      </c>
      <c r="C941" s="116" t="s">
        <v>1784</v>
      </c>
      <c r="D941" s="32">
        <v>280.0</v>
      </c>
      <c r="E941" s="62">
        <f t="shared" si="28"/>
        <v>282.8</v>
      </c>
      <c r="F941" s="68">
        <f t="shared" si="1"/>
        <v>285.6</v>
      </c>
      <c r="G941" s="68">
        <f t="shared" si="2"/>
        <v>288.4</v>
      </c>
      <c r="H941" s="69">
        <f t="shared" si="3"/>
        <v>291.2</v>
      </c>
      <c r="I941" s="69">
        <f t="shared" si="4"/>
        <v>294</v>
      </c>
      <c r="J941" s="69">
        <f t="shared" si="5"/>
        <v>296.8</v>
      </c>
      <c r="K941" s="69">
        <f t="shared" si="6"/>
        <v>299.6</v>
      </c>
      <c r="L941" s="69">
        <f t="array" ref="L941">D941*1.08</f>
        <v>302.4</v>
      </c>
      <c r="M941" s="69">
        <f t="shared" si="7"/>
        <v>305.2</v>
      </c>
      <c r="N941" s="69">
        <f t="array" ref="N941">D941*1.1</f>
        <v>308</v>
      </c>
      <c r="O941" s="69">
        <f t="shared" si="8"/>
        <v>310.8</v>
      </c>
      <c r="P941" s="69">
        <f t="shared" si="9"/>
        <v>313.6</v>
      </c>
      <c r="Q941" s="69">
        <f t="shared" si="10"/>
        <v>316.4</v>
      </c>
      <c r="R941" s="69">
        <f t="shared" si="11"/>
        <v>319.2</v>
      </c>
      <c r="S941" s="69">
        <f t="shared" si="12"/>
        <v>322</v>
      </c>
      <c r="T941" s="69">
        <f t="shared" si="13"/>
        <v>324.8</v>
      </c>
      <c r="U941" s="69">
        <f t="shared" si="14"/>
        <v>327.6</v>
      </c>
      <c r="V941" s="69">
        <f t="shared" si="15"/>
        <v>330.4</v>
      </c>
      <c r="W941" s="69">
        <f t="shared" si="16"/>
        <v>333.2</v>
      </c>
      <c r="X941" s="69">
        <f t="shared" si="17"/>
        <v>336</v>
      </c>
      <c r="Y941" s="69">
        <f t="shared" si="18"/>
        <v>338.8</v>
      </c>
      <c r="Z941" s="69">
        <f t="shared" si="19"/>
        <v>341.6</v>
      </c>
      <c r="AA941" s="69">
        <f t="shared" si="20"/>
        <v>344.4</v>
      </c>
      <c r="AB941" s="69">
        <f t="shared" si="21"/>
        <v>347.2</v>
      </c>
      <c r="AC941" s="69">
        <f t="shared" si="22"/>
        <v>350</v>
      </c>
      <c r="AD941" s="69">
        <f t="shared" si="23"/>
        <v>352.8</v>
      </c>
      <c r="AE941" s="69">
        <f t="shared" si="24"/>
        <v>355.6</v>
      </c>
      <c r="AF941" s="69">
        <f t="shared" si="25"/>
        <v>358.4</v>
      </c>
      <c r="AG941" s="69">
        <f t="shared" si="26"/>
        <v>361.2</v>
      </c>
      <c r="AH941" s="69">
        <f t="shared" si="27"/>
        <v>364</v>
      </c>
    </row>
    <row r="942">
      <c r="B942" s="116" t="s">
        <v>1785</v>
      </c>
      <c r="C942" s="116" t="s">
        <v>1786</v>
      </c>
      <c r="D942" s="32">
        <v>280.0</v>
      </c>
      <c r="E942" s="62">
        <f t="shared" si="28"/>
        <v>282.8</v>
      </c>
      <c r="F942" s="68">
        <f t="shared" si="1"/>
        <v>285.6</v>
      </c>
      <c r="G942" s="68">
        <f t="shared" si="2"/>
        <v>288.4</v>
      </c>
      <c r="H942" s="69">
        <f t="shared" si="3"/>
        <v>291.2</v>
      </c>
      <c r="I942" s="69">
        <f t="shared" si="4"/>
        <v>294</v>
      </c>
      <c r="J942" s="69">
        <f t="shared" si="5"/>
        <v>296.8</v>
      </c>
      <c r="K942" s="69">
        <f t="shared" si="6"/>
        <v>299.6</v>
      </c>
      <c r="L942" s="69">
        <f t="array" ref="L942">D942*1.08</f>
        <v>302.4</v>
      </c>
      <c r="M942" s="69">
        <f t="shared" si="7"/>
        <v>305.2</v>
      </c>
      <c r="N942" s="69">
        <f t="array" ref="N942">D942*1.1</f>
        <v>308</v>
      </c>
      <c r="O942" s="69">
        <f t="shared" si="8"/>
        <v>310.8</v>
      </c>
      <c r="P942" s="69">
        <f t="shared" si="9"/>
        <v>313.6</v>
      </c>
      <c r="Q942" s="69">
        <f t="shared" si="10"/>
        <v>316.4</v>
      </c>
      <c r="R942" s="69">
        <f t="shared" si="11"/>
        <v>319.2</v>
      </c>
      <c r="S942" s="69">
        <f t="shared" si="12"/>
        <v>322</v>
      </c>
      <c r="T942" s="69">
        <f t="shared" si="13"/>
        <v>324.8</v>
      </c>
      <c r="U942" s="69">
        <f t="shared" si="14"/>
        <v>327.6</v>
      </c>
      <c r="V942" s="69">
        <f t="shared" si="15"/>
        <v>330.4</v>
      </c>
      <c r="W942" s="69">
        <f t="shared" si="16"/>
        <v>333.2</v>
      </c>
      <c r="X942" s="69">
        <f t="shared" si="17"/>
        <v>336</v>
      </c>
      <c r="Y942" s="69">
        <f t="shared" si="18"/>
        <v>338.8</v>
      </c>
      <c r="Z942" s="69">
        <f t="shared" si="19"/>
        <v>341.6</v>
      </c>
      <c r="AA942" s="69">
        <f t="shared" si="20"/>
        <v>344.4</v>
      </c>
      <c r="AB942" s="69">
        <f t="shared" si="21"/>
        <v>347.2</v>
      </c>
      <c r="AC942" s="69">
        <f t="shared" si="22"/>
        <v>350</v>
      </c>
      <c r="AD942" s="69">
        <f t="shared" si="23"/>
        <v>352.8</v>
      </c>
      <c r="AE942" s="69">
        <f t="shared" si="24"/>
        <v>355.6</v>
      </c>
      <c r="AF942" s="69">
        <f t="shared" si="25"/>
        <v>358.4</v>
      </c>
      <c r="AG942" s="69">
        <f t="shared" si="26"/>
        <v>361.2</v>
      </c>
      <c r="AH942" s="69">
        <f t="shared" si="27"/>
        <v>364</v>
      </c>
    </row>
    <row r="943">
      <c r="B943" s="116" t="s">
        <v>1787</v>
      </c>
      <c r="C943" s="116" t="s">
        <v>1788</v>
      </c>
      <c r="D943" s="32">
        <v>280.0</v>
      </c>
      <c r="E943" s="62">
        <f t="shared" si="28"/>
        <v>282.8</v>
      </c>
      <c r="F943" s="68">
        <f t="shared" si="1"/>
        <v>285.6</v>
      </c>
      <c r="G943" s="68">
        <f t="shared" si="2"/>
        <v>288.4</v>
      </c>
      <c r="H943" s="69">
        <f t="shared" si="3"/>
        <v>291.2</v>
      </c>
      <c r="I943" s="69">
        <f t="shared" si="4"/>
        <v>294</v>
      </c>
      <c r="J943" s="69">
        <f t="shared" si="5"/>
        <v>296.8</v>
      </c>
      <c r="K943" s="69">
        <f t="shared" si="6"/>
        <v>299.6</v>
      </c>
      <c r="L943" s="69">
        <f t="array" ref="L943">D943*1.08</f>
        <v>302.4</v>
      </c>
      <c r="M943" s="69">
        <f t="shared" si="7"/>
        <v>305.2</v>
      </c>
      <c r="N943" s="69">
        <f t="array" ref="N943">D943*1.1</f>
        <v>308</v>
      </c>
      <c r="O943" s="69">
        <f t="shared" si="8"/>
        <v>310.8</v>
      </c>
      <c r="P943" s="69">
        <f t="shared" si="9"/>
        <v>313.6</v>
      </c>
      <c r="Q943" s="69">
        <f t="shared" si="10"/>
        <v>316.4</v>
      </c>
      <c r="R943" s="69">
        <f t="shared" si="11"/>
        <v>319.2</v>
      </c>
      <c r="S943" s="69">
        <f t="shared" si="12"/>
        <v>322</v>
      </c>
      <c r="T943" s="69">
        <f t="shared" si="13"/>
        <v>324.8</v>
      </c>
      <c r="U943" s="69">
        <f t="shared" si="14"/>
        <v>327.6</v>
      </c>
      <c r="V943" s="69">
        <f t="shared" si="15"/>
        <v>330.4</v>
      </c>
      <c r="W943" s="69">
        <f t="shared" si="16"/>
        <v>333.2</v>
      </c>
      <c r="X943" s="69">
        <f t="shared" si="17"/>
        <v>336</v>
      </c>
      <c r="Y943" s="69">
        <f t="shared" si="18"/>
        <v>338.8</v>
      </c>
      <c r="Z943" s="69">
        <f t="shared" si="19"/>
        <v>341.6</v>
      </c>
      <c r="AA943" s="69">
        <f t="shared" si="20"/>
        <v>344.4</v>
      </c>
      <c r="AB943" s="69">
        <f t="shared" si="21"/>
        <v>347.2</v>
      </c>
      <c r="AC943" s="69">
        <f t="shared" si="22"/>
        <v>350</v>
      </c>
      <c r="AD943" s="69">
        <f t="shared" si="23"/>
        <v>352.8</v>
      </c>
      <c r="AE943" s="69">
        <f t="shared" si="24"/>
        <v>355.6</v>
      </c>
      <c r="AF943" s="69">
        <f t="shared" si="25"/>
        <v>358.4</v>
      </c>
      <c r="AG943" s="69">
        <f t="shared" si="26"/>
        <v>361.2</v>
      </c>
      <c r="AH943" s="69">
        <f t="shared" si="27"/>
        <v>364</v>
      </c>
    </row>
    <row r="944">
      <c r="B944" s="116" t="s">
        <v>1789</v>
      </c>
      <c r="C944" s="116" t="s">
        <v>1790</v>
      </c>
      <c r="D944" s="32">
        <v>280.0</v>
      </c>
      <c r="E944" s="62">
        <f t="shared" si="28"/>
        <v>282.8</v>
      </c>
      <c r="F944" s="68">
        <f t="shared" si="1"/>
        <v>285.6</v>
      </c>
      <c r="G944" s="68">
        <f t="shared" si="2"/>
        <v>288.4</v>
      </c>
      <c r="H944" s="69">
        <f t="shared" si="3"/>
        <v>291.2</v>
      </c>
      <c r="I944" s="69">
        <f t="shared" si="4"/>
        <v>294</v>
      </c>
      <c r="J944" s="69">
        <f t="shared" si="5"/>
        <v>296.8</v>
      </c>
      <c r="K944" s="69">
        <f t="shared" si="6"/>
        <v>299.6</v>
      </c>
      <c r="L944" s="69">
        <f t="array" ref="L944">D944*1.08</f>
        <v>302.4</v>
      </c>
      <c r="M944" s="69">
        <f t="shared" si="7"/>
        <v>305.2</v>
      </c>
      <c r="N944" s="69">
        <f t="array" ref="N944">D944*1.1</f>
        <v>308</v>
      </c>
      <c r="O944" s="69">
        <f t="shared" si="8"/>
        <v>310.8</v>
      </c>
      <c r="P944" s="69">
        <f t="shared" si="9"/>
        <v>313.6</v>
      </c>
      <c r="Q944" s="69">
        <f t="shared" si="10"/>
        <v>316.4</v>
      </c>
      <c r="R944" s="69">
        <f t="shared" si="11"/>
        <v>319.2</v>
      </c>
      <c r="S944" s="69">
        <f t="shared" si="12"/>
        <v>322</v>
      </c>
      <c r="T944" s="69">
        <f t="shared" si="13"/>
        <v>324.8</v>
      </c>
      <c r="U944" s="69">
        <f t="shared" si="14"/>
        <v>327.6</v>
      </c>
      <c r="V944" s="69">
        <f t="shared" si="15"/>
        <v>330.4</v>
      </c>
      <c r="W944" s="69">
        <f t="shared" si="16"/>
        <v>333.2</v>
      </c>
      <c r="X944" s="69">
        <f t="shared" si="17"/>
        <v>336</v>
      </c>
      <c r="Y944" s="69">
        <f t="shared" si="18"/>
        <v>338.8</v>
      </c>
      <c r="Z944" s="69">
        <f t="shared" si="19"/>
        <v>341.6</v>
      </c>
      <c r="AA944" s="69">
        <f t="shared" si="20"/>
        <v>344.4</v>
      </c>
      <c r="AB944" s="69">
        <f t="shared" si="21"/>
        <v>347.2</v>
      </c>
      <c r="AC944" s="69">
        <f t="shared" si="22"/>
        <v>350</v>
      </c>
      <c r="AD944" s="69">
        <f t="shared" si="23"/>
        <v>352.8</v>
      </c>
      <c r="AE944" s="69">
        <f t="shared" si="24"/>
        <v>355.6</v>
      </c>
      <c r="AF944" s="69">
        <f t="shared" si="25"/>
        <v>358.4</v>
      </c>
      <c r="AG944" s="69">
        <f t="shared" si="26"/>
        <v>361.2</v>
      </c>
      <c r="AH944" s="69">
        <f t="shared" si="27"/>
        <v>364</v>
      </c>
    </row>
    <row r="945">
      <c r="B945" s="116" t="s">
        <v>1791</v>
      </c>
      <c r="C945" s="116" t="s">
        <v>1792</v>
      </c>
      <c r="D945" s="32">
        <v>310.0</v>
      </c>
      <c r="E945" s="62">
        <f t="shared" si="28"/>
        <v>313.1</v>
      </c>
      <c r="F945" s="68">
        <f t="shared" si="1"/>
        <v>316.2</v>
      </c>
      <c r="G945" s="68">
        <f t="shared" si="2"/>
        <v>319.3</v>
      </c>
      <c r="H945" s="69">
        <f t="shared" si="3"/>
        <v>322.4</v>
      </c>
      <c r="I945" s="69">
        <f t="shared" si="4"/>
        <v>325.5</v>
      </c>
      <c r="J945" s="69">
        <f t="shared" si="5"/>
        <v>328.6</v>
      </c>
      <c r="K945" s="69">
        <f t="shared" si="6"/>
        <v>331.7</v>
      </c>
      <c r="L945" s="69">
        <f t="array" ref="L945">D945*1.08</f>
        <v>334.8</v>
      </c>
      <c r="M945" s="69">
        <f t="shared" si="7"/>
        <v>337.9</v>
      </c>
      <c r="N945" s="69">
        <f t="array" ref="N945">D945*1.1</f>
        <v>341</v>
      </c>
      <c r="O945" s="69">
        <f t="shared" si="8"/>
        <v>344.1</v>
      </c>
      <c r="P945" s="69">
        <f t="shared" si="9"/>
        <v>347.2</v>
      </c>
      <c r="Q945" s="69">
        <f t="shared" si="10"/>
        <v>350.3</v>
      </c>
      <c r="R945" s="69">
        <f t="shared" si="11"/>
        <v>353.4</v>
      </c>
      <c r="S945" s="69">
        <f t="shared" si="12"/>
        <v>356.5</v>
      </c>
      <c r="T945" s="69">
        <f t="shared" si="13"/>
        <v>359.6</v>
      </c>
      <c r="U945" s="69">
        <f t="shared" si="14"/>
        <v>362.7</v>
      </c>
      <c r="V945" s="69">
        <f t="shared" si="15"/>
        <v>365.8</v>
      </c>
      <c r="W945" s="69">
        <f t="shared" si="16"/>
        <v>368.9</v>
      </c>
      <c r="X945" s="69">
        <f t="shared" si="17"/>
        <v>372</v>
      </c>
      <c r="Y945" s="69">
        <f t="shared" si="18"/>
        <v>375.1</v>
      </c>
      <c r="Z945" s="69">
        <f t="shared" si="19"/>
        <v>378.2</v>
      </c>
      <c r="AA945" s="69">
        <f t="shared" si="20"/>
        <v>381.3</v>
      </c>
      <c r="AB945" s="69">
        <f t="shared" si="21"/>
        <v>384.4</v>
      </c>
      <c r="AC945" s="69">
        <f t="shared" si="22"/>
        <v>387.5</v>
      </c>
      <c r="AD945" s="69">
        <f t="shared" si="23"/>
        <v>390.6</v>
      </c>
      <c r="AE945" s="69">
        <f t="shared" si="24"/>
        <v>393.7</v>
      </c>
      <c r="AF945" s="69">
        <f t="shared" si="25"/>
        <v>396.8</v>
      </c>
      <c r="AG945" s="69">
        <f t="shared" si="26"/>
        <v>399.9</v>
      </c>
      <c r="AH945" s="69">
        <f t="shared" si="27"/>
        <v>403</v>
      </c>
    </row>
    <row r="946">
      <c r="B946" s="116" t="s">
        <v>1793</v>
      </c>
      <c r="C946" s="116" t="s">
        <v>1794</v>
      </c>
      <c r="D946" s="32">
        <v>310.0</v>
      </c>
      <c r="E946" s="62">
        <f t="shared" si="28"/>
        <v>313.1</v>
      </c>
      <c r="F946" s="68">
        <f t="shared" si="1"/>
        <v>316.2</v>
      </c>
      <c r="G946" s="68">
        <f t="shared" si="2"/>
        <v>319.3</v>
      </c>
      <c r="H946" s="69">
        <f t="shared" si="3"/>
        <v>322.4</v>
      </c>
      <c r="I946" s="69">
        <f t="shared" si="4"/>
        <v>325.5</v>
      </c>
      <c r="J946" s="69">
        <f t="shared" si="5"/>
        <v>328.6</v>
      </c>
      <c r="K946" s="69">
        <f t="shared" si="6"/>
        <v>331.7</v>
      </c>
      <c r="L946" s="69">
        <f t="array" ref="L946">D946*1.08</f>
        <v>334.8</v>
      </c>
      <c r="M946" s="69">
        <f t="shared" si="7"/>
        <v>337.9</v>
      </c>
      <c r="N946" s="69">
        <f t="array" ref="N946">D946*1.1</f>
        <v>341</v>
      </c>
      <c r="O946" s="69">
        <f t="shared" si="8"/>
        <v>344.1</v>
      </c>
      <c r="P946" s="69">
        <f t="shared" si="9"/>
        <v>347.2</v>
      </c>
      <c r="Q946" s="69">
        <f t="shared" si="10"/>
        <v>350.3</v>
      </c>
      <c r="R946" s="69">
        <f t="shared" si="11"/>
        <v>353.4</v>
      </c>
      <c r="S946" s="69">
        <f t="shared" si="12"/>
        <v>356.5</v>
      </c>
      <c r="T946" s="69">
        <f t="shared" si="13"/>
        <v>359.6</v>
      </c>
      <c r="U946" s="69">
        <f t="shared" si="14"/>
        <v>362.7</v>
      </c>
      <c r="V946" s="69">
        <f t="shared" si="15"/>
        <v>365.8</v>
      </c>
      <c r="W946" s="69">
        <f t="shared" si="16"/>
        <v>368.9</v>
      </c>
      <c r="X946" s="69">
        <f t="shared" si="17"/>
        <v>372</v>
      </c>
      <c r="Y946" s="69">
        <f t="shared" si="18"/>
        <v>375.1</v>
      </c>
      <c r="Z946" s="69">
        <f t="shared" si="19"/>
        <v>378.2</v>
      </c>
      <c r="AA946" s="69">
        <f t="shared" si="20"/>
        <v>381.3</v>
      </c>
      <c r="AB946" s="69">
        <f t="shared" si="21"/>
        <v>384.4</v>
      </c>
      <c r="AC946" s="69">
        <f t="shared" si="22"/>
        <v>387.5</v>
      </c>
      <c r="AD946" s="69">
        <f t="shared" si="23"/>
        <v>390.6</v>
      </c>
      <c r="AE946" s="69">
        <f t="shared" si="24"/>
        <v>393.7</v>
      </c>
      <c r="AF946" s="69">
        <f t="shared" si="25"/>
        <v>396.8</v>
      </c>
      <c r="AG946" s="69">
        <f t="shared" si="26"/>
        <v>399.9</v>
      </c>
      <c r="AH946" s="69">
        <f t="shared" si="27"/>
        <v>403</v>
      </c>
    </row>
    <row r="947">
      <c r="B947" s="116" t="s">
        <v>1795</v>
      </c>
      <c r="C947" s="116" t="s">
        <v>1796</v>
      </c>
      <c r="D947" s="32">
        <v>310.0</v>
      </c>
      <c r="E947" s="62">
        <f t="shared" si="28"/>
        <v>313.1</v>
      </c>
      <c r="F947" s="68">
        <f t="shared" si="1"/>
        <v>316.2</v>
      </c>
      <c r="G947" s="68">
        <f t="shared" si="2"/>
        <v>319.3</v>
      </c>
      <c r="H947" s="69">
        <f t="shared" si="3"/>
        <v>322.4</v>
      </c>
      <c r="I947" s="69">
        <f t="shared" si="4"/>
        <v>325.5</v>
      </c>
      <c r="J947" s="69">
        <f t="shared" si="5"/>
        <v>328.6</v>
      </c>
      <c r="K947" s="69">
        <f t="shared" si="6"/>
        <v>331.7</v>
      </c>
      <c r="L947" s="69">
        <f t="array" ref="L947">D947*1.08</f>
        <v>334.8</v>
      </c>
      <c r="M947" s="69">
        <f t="shared" si="7"/>
        <v>337.9</v>
      </c>
      <c r="N947" s="69">
        <f t="array" ref="N947">D947*1.1</f>
        <v>341</v>
      </c>
      <c r="O947" s="69">
        <f t="shared" si="8"/>
        <v>344.1</v>
      </c>
      <c r="P947" s="69">
        <f t="shared" si="9"/>
        <v>347.2</v>
      </c>
      <c r="Q947" s="69">
        <f t="shared" si="10"/>
        <v>350.3</v>
      </c>
      <c r="R947" s="69">
        <f t="shared" si="11"/>
        <v>353.4</v>
      </c>
      <c r="S947" s="69">
        <f t="shared" si="12"/>
        <v>356.5</v>
      </c>
      <c r="T947" s="69">
        <f t="shared" si="13"/>
        <v>359.6</v>
      </c>
      <c r="U947" s="69">
        <f t="shared" si="14"/>
        <v>362.7</v>
      </c>
      <c r="V947" s="69">
        <f t="shared" si="15"/>
        <v>365.8</v>
      </c>
      <c r="W947" s="69">
        <f t="shared" si="16"/>
        <v>368.9</v>
      </c>
      <c r="X947" s="69">
        <f t="shared" si="17"/>
        <v>372</v>
      </c>
      <c r="Y947" s="69">
        <f t="shared" si="18"/>
        <v>375.1</v>
      </c>
      <c r="Z947" s="69">
        <f t="shared" si="19"/>
        <v>378.2</v>
      </c>
      <c r="AA947" s="69">
        <f t="shared" si="20"/>
        <v>381.3</v>
      </c>
      <c r="AB947" s="69">
        <f t="shared" si="21"/>
        <v>384.4</v>
      </c>
      <c r="AC947" s="69">
        <f t="shared" si="22"/>
        <v>387.5</v>
      </c>
      <c r="AD947" s="69">
        <f t="shared" si="23"/>
        <v>390.6</v>
      </c>
      <c r="AE947" s="69">
        <f t="shared" si="24"/>
        <v>393.7</v>
      </c>
      <c r="AF947" s="69">
        <f t="shared" si="25"/>
        <v>396.8</v>
      </c>
      <c r="AG947" s="69">
        <f t="shared" si="26"/>
        <v>399.9</v>
      </c>
      <c r="AH947" s="69">
        <f t="shared" si="27"/>
        <v>403</v>
      </c>
    </row>
    <row r="948">
      <c r="B948" s="116" t="s">
        <v>1797</v>
      </c>
      <c r="C948" s="116" t="s">
        <v>1798</v>
      </c>
      <c r="D948" s="32">
        <v>310.0</v>
      </c>
      <c r="E948" s="62">
        <f t="shared" si="28"/>
        <v>313.1</v>
      </c>
      <c r="F948" s="68">
        <f t="shared" si="1"/>
        <v>316.2</v>
      </c>
      <c r="G948" s="68">
        <f t="shared" si="2"/>
        <v>319.3</v>
      </c>
      <c r="H948" s="69">
        <f t="shared" si="3"/>
        <v>322.4</v>
      </c>
      <c r="I948" s="69">
        <f t="shared" si="4"/>
        <v>325.5</v>
      </c>
      <c r="J948" s="69">
        <f t="shared" si="5"/>
        <v>328.6</v>
      </c>
      <c r="K948" s="69">
        <f t="shared" si="6"/>
        <v>331.7</v>
      </c>
      <c r="L948" s="69">
        <f t="array" ref="L948">D948*1.08</f>
        <v>334.8</v>
      </c>
      <c r="M948" s="69">
        <f t="shared" si="7"/>
        <v>337.9</v>
      </c>
      <c r="N948" s="69">
        <f t="array" ref="N948">D948*1.1</f>
        <v>341</v>
      </c>
      <c r="O948" s="69">
        <f t="shared" si="8"/>
        <v>344.1</v>
      </c>
      <c r="P948" s="69">
        <f t="shared" si="9"/>
        <v>347.2</v>
      </c>
      <c r="Q948" s="69">
        <f t="shared" si="10"/>
        <v>350.3</v>
      </c>
      <c r="R948" s="69">
        <f t="shared" si="11"/>
        <v>353.4</v>
      </c>
      <c r="S948" s="69">
        <f t="shared" si="12"/>
        <v>356.5</v>
      </c>
      <c r="T948" s="69">
        <f t="shared" si="13"/>
        <v>359.6</v>
      </c>
      <c r="U948" s="69">
        <f t="shared" si="14"/>
        <v>362.7</v>
      </c>
      <c r="V948" s="69">
        <f t="shared" si="15"/>
        <v>365.8</v>
      </c>
      <c r="W948" s="69">
        <f t="shared" si="16"/>
        <v>368.9</v>
      </c>
      <c r="X948" s="69">
        <f t="shared" si="17"/>
        <v>372</v>
      </c>
      <c r="Y948" s="69">
        <f t="shared" si="18"/>
        <v>375.1</v>
      </c>
      <c r="Z948" s="69">
        <f t="shared" si="19"/>
        <v>378.2</v>
      </c>
      <c r="AA948" s="69">
        <f t="shared" si="20"/>
        <v>381.3</v>
      </c>
      <c r="AB948" s="69">
        <f t="shared" si="21"/>
        <v>384.4</v>
      </c>
      <c r="AC948" s="69">
        <f t="shared" si="22"/>
        <v>387.5</v>
      </c>
      <c r="AD948" s="69">
        <f t="shared" si="23"/>
        <v>390.6</v>
      </c>
      <c r="AE948" s="69">
        <f t="shared" si="24"/>
        <v>393.7</v>
      </c>
      <c r="AF948" s="69">
        <f t="shared" si="25"/>
        <v>396.8</v>
      </c>
      <c r="AG948" s="69">
        <f t="shared" si="26"/>
        <v>399.9</v>
      </c>
      <c r="AH948" s="69">
        <f t="shared" si="27"/>
        <v>403</v>
      </c>
    </row>
    <row r="949">
      <c r="B949" s="116" t="s">
        <v>1799</v>
      </c>
      <c r="C949" s="116" t="s">
        <v>1800</v>
      </c>
      <c r="D949" s="32">
        <v>240.0</v>
      </c>
      <c r="E949" s="62">
        <f t="shared" si="28"/>
        <v>242.4</v>
      </c>
      <c r="F949" s="68">
        <f t="shared" si="1"/>
        <v>244.8</v>
      </c>
      <c r="G949" s="68">
        <f t="shared" si="2"/>
        <v>247.2</v>
      </c>
      <c r="H949" s="69">
        <f t="shared" si="3"/>
        <v>249.6</v>
      </c>
      <c r="I949" s="69">
        <f t="shared" si="4"/>
        <v>252</v>
      </c>
      <c r="J949" s="69">
        <f t="shared" si="5"/>
        <v>254.4</v>
      </c>
      <c r="K949" s="69">
        <f t="shared" si="6"/>
        <v>256.8</v>
      </c>
      <c r="L949" s="69">
        <f t="array" ref="L949">D949*1.08</f>
        <v>259.2</v>
      </c>
      <c r="M949" s="69">
        <f t="shared" si="7"/>
        <v>261.6</v>
      </c>
      <c r="N949" s="69">
        <f t="array" ref="N949">D949*1.1</f>
        <v>264</v>
      </c>
      <c r="O949" s="69">
        <f t="shared" si="8"/>
        <v>266.4</v>
      </c>
      <c r="P949" s="69">
        <f t="shared" si="9"/>
        <v>268.8</v>
      </c>
      <c r="Q949" s="69">
        <f t="shared" si="10"/>
        <v>271.2</v>
      </c>
      <c r="R949" s="69">
        <f t="shared" si="11"/>
        <v>273.6</v>
      </c>
      <c r="S949" s="69">
        <f t="shared" si="12"/>
        <v>276</v>
      </c>
      <c r="T949" s="69">
        <f t="shared" si="13"/>
        <v>278.4</v>
      </c>
      <c r="U949" s="69">
        <f t="shared" si="14"/>
        <v>280.8</v>
      </c>
      <c r="V949" s="69">
        <f t="shared" si="15"/>
        <v>283.2</v>
      </c>
      <c r="W949" s="69">
        <f t="shared" si="16"/>
        <v>285.6</v>
      </c>
      <c r="X949" s="69">
        <f t="shared" si="17"/>
        <v>288</v>
      </c>
      <c r="Y949" s="69">
        <f t="shared" si="18"/>
        <v>290.4</v>
      </c>
      <c r="Z949" s="69">
        <f t="shared" si="19"/>
        <v>292.8</v>
      </c>
      <c r="AA949" s="69">
        <f t="shared" si="20"/>
        <v>295.2</v>
      </c>
      <c r="AB949" s="69">
        <f t="shared" si="21"/>
        <v>297.6</v>
      </c>
      <c r="AC949" s="69">
        <f t="shared" si="22"/>
        <v>300</v>
      </c>
      <c r="AD949" s="69">
        <f t="shared" si="23"/>
        <v>302.4</v>
      </c>
      <c r="AE949" s="69">
        <f t="shared" si="24"/>
        <v>304.8</v>
      </c>
      <c r="AF949" s="69">
        <f t="shared" si="25"/>
        <v>307.2</v>
      </c>
      <c r="AG949" s="69">
        <f t="shared" si="26"/>
        <v>309.6</v>
      </c>
      <c r="AH949" s="69">
        <f t="shared" si="27"/>
        <v>312</v>
      </c>
    </row>
    <row r="950">
      <c r="B950" s="116" t="s">
        <v>1801</v>
      </c>
      <c r="C950" s="116" t="s">
        <v>1802</v>
      </c>
      <c r="D950" s="32">
        <v>240.0</v>
      </c>
      <c r="E950" s="62">
        <f t="shared" si="28"/>
        <v>242.4</v>
      </c>
      <c r="F950" s="68">
        <f t="shared" si="1"/>
        <v>244.8</v>
      </c>
      <c r="G950" s="68">
        <f t="shared" si="2"/>
        <v>247.2</v>
      </c>
      <c r="H950" s="69">
        <f t="shared" si="3"/>
        <v>249.6</v>
      </c>
      <c r="I950" s="69">
        <f t="shared" si="4"/>
        <v>252</v>
      </c>
      <c r="J950" s="69">
        <f t="shared" si="5"/>
        <v>254.4</v>
      </c>
      <c r="K950" s="69">
        <f t="shared" si="6"/>
        <v>256.8</v>
      </c>
      <c r="L950" s="69">
        <f t="array" ref="L950">D950*1.08</f>
        <v>259.2</v>
      </c>
      <c r="M950" s="69">
        <f t="shared" si="7"/>
        <v>261.6</v>
      </c>
      <c r="N950" s="69">
        <f t="array" ref="N950">D950*1.1</f>
        <v>264</v>
      </c>
      <c r="O950" s="69">
        <f t="shared" si="8"/>
        <v>266.4</v>
      </c>
      <c r="P950" s="69">
        <f t="shared" si="9"/>
        <v>268.8</v>
      </c>
      <c r="Q950" s="69">
        <f t="shared" si="10"/>
        <v>271.2</v>
      </c>
      <c r="R950" s="69">
        <f t="shared" si="11"/>
        <v>273.6</v>
      </c>
      <c r="S950" s="69">
        <f t="shared" si="12"/>
        <v>276</v>
      </c>
      <c r="T950" s="69">
        <f t="shared" si="13"/>
        <v>278.4</v>
      </c>
      <c r="U950" s="69">
        <f t="shared" si="14"/>
        <v>280.8</v>
      </c>
      <c r="V950" s="69">
        <f t="shared" si="15"/>
        <v>283.2</v>
      </c>
      <c r="W950" s="69">
        <f t="shared" si="16"/>
        <v>285.6</v>
      </c>
      <c r="X950" s="69">
        <f t="shared" si="17"/>
        <v>288</v>
      </c>
      <c r="Y950" s="69">
        <f t="shared" si="18"/>
        <v>290.4</v>
      </c>
      <c r="Z950" s="69">
        <f t="shared" si="19"/>
        <v>292.8</v>
      </c>
      <c r="AA950" s="69">
        <f t="shared" si="20"/>
        <v>295.2</v>
      </c>
      <c r="AB950" s="69">
        <f t="shared" si="21"/>
        <v>297.6</v>
      </c>
      <c r="AC950" s="69">
        <f t="shared" si="22"/>
        <v>300</v>
      </c>
      <c r="AD950" s="69">
        <f t="shared" si="23"/>
        <v>302.4</v>
      </c>
      <c r="AE950" s="69">
        <f t="shared" si="24"/>
        <v>304.8</v>
      </c>
      <c r="AF950" s="69">
        <f t="shared" si="25"/>
        <v>307.2</v>
      </c>
      <c r="AG950" s="69">
        <f t="shared" si="26"/>
        <v>309.6</v>
      </c>
      <c r="AH950" s="69">
        <f t="shared" si="27"/>
        <v>312</v>
      </c>
    </row>
    <row r="951">
      <c r="B951" s="116" t="s">
        <v>1803</v>
      </c>
      <c r="C951" s="116" t="s">
        <v>1804</v>
      </c>
      <c r="D951" s="32">
        <v>240.0</v>
      </c>
      <c r="E951" s="62">
        <f t="shared" si="28"/>
        <v>242.4</v>
      </c>
      <c r="F951" s="68">
        <f t="shared" si="1"/>
        <v>244.8</v>
      </c>
      <c r="G951" s="68">
        <f t="shared" si="2"/>
        <v>247.2</v>
      </c>
      <c r="H951" s="69">
        <f t="shared" si="3"/>
        <v>249.6</v>
      </c>
      <c r="I951" s="69">
        <f t="shared" si="4"/>
        <v>252</v>
      </c>
      <c r="J951" s="69">
        <f t="shared" si="5"/>
        <v>254.4</v>
      </c>
      <c r="K951" s="69">
        <f t="shared" si="6"/>
        <v>256.8</v>
      </c>
      <c r="L951" s="69">
        <f t="array" ref="L951">D951*1.08</f>
        <v>259.2</v>
      </c>
      <c r="M951" s="69">
        <f t="shared" si="7"/>
        <v>261.6</v>
      </c>
      <c r="N951" s="69">
        <f t="array" ref="N951">D951*1.1</f>
        <v>264</v>
      </c>
      <c r="O951" s="69">
        <f t="shared" si="8"/>
        <v>266.4</v>
      </c>
      <c r="P951" s="69">
        <f t="shared" si="9"/>
        <v>268.8</v>
      </c>
      <c r="Q951" s="69">
        <f t="shared" si="10"/>
        <v>271.2</v>
      </c>
      <c r="R951" s="69">
        <f t="shared" si="11"/>
        <v>273.6</v>
      </c>
      <c r="S951" s="69">
        <f t="shared" si="12"/>
        <v>276</v>
      </c>
      <c r="T951" s="69">
        <f t="shared" si="13"/>
        <v>278.4</v>
      </c>
      <c r="U951" s="69">
        <f t="shared" si="14"/>
        <v>280.8</v>
      </c>
      <c r="V951" s="69">
        <f t="shared" si="15"/>
        <v>283.2</v>
      </c>
      <c r="W951" s="69">
        <f t="shared" si="16"/>
        <v>285.6</v>
      </c>
      <c r="X951" s="69">
        <f t="shared" si="17"/>
        <v>288</v>
      </c>
      <c r="Y951" s="69">
        <f t="shared" si="18"/>
        <v>290.4</v>
      </c>
      <c r="Z951" s="69">
        <f t="shared" si="19"/>
        <v>292.8</v>
      </c>
      <c r="AA951" s="69">
        <f t="shared" si="20"/>
        <v>295.2</v>
      </c>
      <c r="AB951" s="69">
        <f t="shared" si="21"/>
        <v>297.6</v>
      </c>
      <c r="AC951" s="69">
        <f t="shared" si="22"/>
        <v>300</v>
      </c>
      <c r="AD951" s="69">
        <f t="shared" si="23"/>
        <v>302.4</v>
      </c>
      <c r="AE951" s="69">
        <f t="shared" si="24"/>
        <v>304.8</v>
      </c>
      <c r="AF951" s="69">
        <f t="shared" si="25"/>
        <v>307.2</v>
      </c>
      <c r="AG951" s="69">
        <f t="shared" si="26"/>
        <v>309.6</v>
      </c>
      <c r="AH951" s="69">
        <f t="shared" si="27"/>
        <v>312</v>
      </c>
    </row>
    <row r="952">
      <c r="B952" s="116" t="s">
        <v>1805</v>
      </c>
      <c r="C952" s="116" t="s">
        <v>1806</v>
      </c>
      <c r="D952" s="32">
        <v>240.0</v>
      </c>
      <c r="E952" s="62">
        <f t="shared" si="28"/>
        <v>242.4</v>
      </c>
      <c r="F952" s="68">
        <f t="shared" si="1"/>
        <v>244.8</v>
      </c>
      <c r="G952" s="68">
        <f t="shared" si="2"/>
        <v>247.2</v>
      </c>
      <c r="H952" s="69">
        <f t="shared" si="3"/>
        <v>249.6</v>
      </c>
      <c r="I952" s="69">
        <f t="shared" si="4"/>
        <v>252</v>
      </c>
      <c r="J952" s="69">
        <f t="shared" si="5"/>
        <v>254.4</v>
      </c>
      <c r="K952" s="69">
        <f t="shared" si="6"/>
        <v>256.8</v>
      </c>
      <c r="L952" s="69">
        <f t="array" ref="L952">D952*1.08</f>
        <v>259.2</v>
      </c>
      <c r="M952" s="69">
        <f t="shared" si="7"/>
        <v>261.6</v>
      </c>
      <c r="N952" s="69">
        <f t="array" ref="N952">D952*1.1</f>
        <v>264</v>
      </c>
      <c r="O952" s="69">
        <f t="shared" si="8"/>
        <v>266.4</v>
      </c>
      <c r="P952" s="69">
        <f t="shared" si="9"/>
        <v>268.8</v>
      </c>
      <c r="Q952" s="69">
        <f t="shared" si="10"/>
        <v>271.2</v>
      </c>
      <c r="R952" s="69">
        <f t="shared" si="11"/>
        <v>273.6</v>
      </c>
      <c r="S952" s="69">
        <f t="shared" si="12"/>
        <v>276</v>
      </c>
      <c r="T952" s="69">
        <f t="shared" si="13"/>
        <v>278.4</v>
      </c>
      <c r="U952" s="69">
        <f t="shared" si="14"/>
        <v>280.8</v>
      </c>
      <c r="V952" s="69">
        <f t="shared" si="15"/>
        <v>283.2</v>
      </c>
      <c r="W952" s="69">
        <f t="shared" si="16"/>
        <v>285.6</v>
      </c>
      <c r="X952" s="69">
        <f t="shared" si="17"/>
        <v>288</v>
      </c>
      <c r="Y952" s="69">
        <f t="shared" si="18"/>
        <v>290.4</v>
      </c>
      <c r="Z952" s="69">
        <f t="shared" si="19"/>
        <v>292.8</v>
      </c>
      <c r="AA952" s="69">
        <f t="shared" si="20"/>
        <v>295.2</v>
      </c>
      <c r="AB952" s="69">
        <f t="shared" si="21"/>
        <v>297.6</v>
      </c>
      <c r="AC952" s="69">
        <f t="shared" si="22"/>
        <v>300</v>
      </c>
      <c r="AD952" s="69">
        <f t="shared" si="23"/>
        <v>302.4</v>
      </c>
      <c r="AE952" s="69">
        <f t="shared" si="24"/>
        <v>304.8</v>
      </c>
      <c r="AF952" s="69">
        <f t="shared" si="25"/>
        <v>307.2</v>
      </c>
      <c r="AG952" s="69">
        <f t="shared" si="26"/>
        <v>309.6</v>
      </c>
      <c r="AH952" s="69">
        <f t="shared" si="27"/>
        <v>312</v>
      </c>
    </row>
    <row r="953">
      <c r="B953" s="116" t="s">
        <v>1807</v>
      </c>
      <c r="C953" s="116" t="s">
        <v>1808</v>
      </c>
      <c r="D953" s="32">
        <v>260.0</v>
      </c>
      <c r="E953" s="62">
        <f t="shared" si="28"/>
        <v>262.6</v>
      </c>
      <c r="F953" s="68">
        <f t="shared" si="1"/>
        <v>265.2</v>
      </c>
      <c r="G953" s="68">
        <f t="shared" si="2"/>
        <v>267.8</v>
      </c>
      <c r="H953" s="69">
        <f t="shared" si="3"/>
        <v>270.4</v>
      </c>
      <c r="I953" s="69">
        <f t="shared" si="4"/>
        <v>273</v>
      </c>
      <c r="J953" s="69">
        <f t="shared" si="5"/>
        <v>275.6</v>
      </c>
      <c r="K953" s="69">
        <f t="shared" si="6"/>
        <v>278.2</v>
      </c>
      <c r="L953" s="69">
        <f t="array" ref="L953">D953*1.08</f>
        <v>280.8</v>
      </c>
      <c r="M953" s="69">
        <f t="shared" si="7"/>
        <v>283.4</v>
      </c>
      <c r="N953" s="69">
        <f t="array" ref="N953">D953*1.1</f>
        <v>286</v>
      </c>
      <c r="O953" s="69">
        <f t="shared" si="8"/>
        <v>288.6</v>
      </c>
      <c r="P953" s="69">
        <f t="shared" si="9"/>
        <v>291.2</v>
      </c>
      <c r="Q953" s="69">
        <f t="shared" si="10"/>
        <v>293.8</v>
      </c>
      <c r="R953" s="69">
        <f t="shared" si="11"/>
        <v>296.4</v>
      </c>
      <c r="S953" s="69">
        <f t="shared" si="12"/>
        <v>299</v>
      </c>
      <c r="T953" s="69">
        <f t="shared" si="13"/>
        <v>301.6</v>
      </c>
      <c r="U953" s="69">
        <f t="shared" si="14"/>
        <v>304.2</v>
      </c>
      <c r="V953" s="69">
        <f t="shared" si="15"/>
        <v>306.8</v>
      </c>
      <c r="W953" s="69">
        <f t="shared" si="16"/>
        <v>309.4</v>
      </c>
      <c r="X953" s="69">
        <f t="shared" si="17"/>
        <v>312</v>
      </c>
      <c r="Y953" s="69">
        <f t="shared" si="18"/>
        <v>314.6</v>
      </c>
      <c r="Z953" s="69">
        <f t="shared" si="19"/>
        <v>317.2</v>
      </c>
      <c r="AA953" s="69">
        <f t="shared" si="20"/>
        <v>319.8</v>
      </c>
      <c r="AB953" s="69">
        <f t="shared" si="21"/>
        <v>322.4</v>
      </c>
      <c r="AC953" s="69">
        <f t="shared" si="22"/>
        <v>325</v>
      </c>
      <c r="AD953" s="69">
        <f t="shared" si="23"/>
        <v>327.6</v>
      </c>
      <c r="AE953" s="69">
        <f t="shared" si="24"/>
        <v>330.2</v>
      </c>
      <c r="AF953" s="69">
        <f t="shared" si="25"/>
        <v>332.8</v>
      </c>
      <c r="AG953" s="69">
        <f t="shared" si="26"/>
        <v>335.4</v>
      </c>
      <c r="AH953" s="69">
        <f t="shared" si="27"/>
        <v>338</v>
      </c>
    </row>
    <row r="954">
      <c r="B954" s="116" t="s">
        <v>1809</v>
      </c>
      <c r="C954" s="116" t="s">
        <v>1810</v>
      </c>
      <c r="D954" s="32">
        <v>260.0</v>
      </c>
      <c r="E954" s="62">
        <f t="shared" si="28"/>
        <v>262.6</v>
      </c>
      <c r="F954" s="68">
        <f t="shared" si="1"/>
        <v>265.2</v>
      </c>
      <c r="G954" s="68">
        <f t="shared" si="2"/>
        <v>267.8</v>
      </c>
      <c r="H954" s="69">
        <f t="shared" si="3"/>
        <v>270.4</v>
      </c>
      <c r="I954" s="69">
        <f t="shared" si="4"/>
        <v>273</v>
      </c>
      <c r="J954" s="69">
        <f t="shared" si="5"/>
        <v>275.6</v>
      </c>
      <c r="K954" s="69">
        <f t="shared" si="6"/>
        <v>278.2</v>
      </c>
      <c r="L954" s="69">
        <f t="array" ref="L954">D954*1.08</f>
        <v>280.8</v>
      </c>
      <c r="M954" s="69">
        <f t="shared" si="7"/>
        <v>283.4</v>
      </c>
      <c r="N954" s="69">
        <f t="array" ref="N954">D954*1.1</f>
        <v>286</v>
      </c>
      <c r="O954" s="69">
        <f t="shared" si="8"/>
        <v>288.6</v>
      </c>
      <c r="P954" s="69">
        <f t="shared" si="9"/>
        <v>291.2</v>
      </c>
      <c r="Q954" s="69">
        <f t="shared" si="10"/>
        <v>293.8</v>
      </c>
      <c r="R954" s="69">
        <f t="shared" si="11"/>
        <v>296.4</v>
      </c>
      <c r="S954" s="69">
        <f t="shared" si="12"/>
        <v>299</v>
      </c>
      <c r="T954" s="69">
        <f t="shared" si="13"/>
        <v>301.6</v>
      </c>
      <c r="U954" s="69">
        <f t="shared" si="14"/>
        <v>304.2</v>
      </c>
      <c r="V954" s="69">
        <f t="shared" si="15"/>
        <v>306.8</v>
      </c>
      <c r="W954" s="69">
        <f t="shared" si="16"/>
        <v>309.4</v>
      </c>
      <c r="X954" s="69">
        <f t="shared" si="17"/>
        <v>312</v>
      </c>
      <c r="Y954" s="69">
        <f t="shared" si="18"/>
        <v>314.6</v>
      </c>
      <c r="Z954" s="69">
        <f t="shared" si="19"/>
        <v>317.2</v>
      </c>
      <c r="AA954" s="69">
        <f t="shared" si="20"/>
        <v>319.8</v>
      </c>
      <c r="AB954" s="69">
        <f t="shared" si="21"/>
        <v>322.4</v>
      </c>
      <c r="AC954" s="69">
        <f t="shared" si="22"/>
        <v>325</v>
      </c>
      <c r="AD954" s="69">
        <f t="shared" si="23"/>
        <v>327.6</v>
      </c>
      <c r="AE954" s="69">
        <f t="shared" si="24"/>
        <v>330.2</v>
      </c>
      <c r="AF954" s="69">
        <f t="shared" si="25"/>
        <v>332.8</v>
      </c>
      <c r="AG954" s="69">
        <f t="shared" si="26"/>
        <v>335.4</v>
      </c>
      <c r="AH954" s="69">
        <f t="shared" si="27"/>
        <v>338</v>
      </c>
    </row>
    <row r="955">
      <c r="B955" s="116" t="s">
        <v>1811</v>
      </c>
      <c r="C955" s="116" t="s">
        <v>1812</v>
      </c>
      <c r="D955" s="32">
        <v>260.0</v>
      </c>
      <c r="E955" s="62">
        <f t="shared" si="28"/>
        <v>262.6</v>
      </c>
      <c r="F955" s="68">
        <f t="shared" si="1"/>
        <v>265.2</v>
      </c>
      <c r="G955" s="68">
        <f t="shared" si="2"/>
        <v>267.8</v>
      </c>
      <c r="H955" s="69">
        <f t="shared" si="3"/>
        <v>270.4</v>
      </c>
      <c r="I955" s="69">
        <f t="shared" si="4"/>
        <v>273</v>
      </c>
      <c r="J955" s="69">
        <f t="shared" si="5"/>
        <v>275.6</v>
      </c>
      <c r="K955" s="69">
        <f t="shared" si="6"/>
        <v>278.2</v>
      </c>
      <c r="L955" s="69">
        <f t="array" ref="L955">D955*1.08</f>
        <v>280.8</v>
      </c>
      <c r="M955" s="69">
        <f t="shared" si="7"/>
        <v>283.4</v>
      </c>
      <c r="N955" s="69">
        <f t="array" ref="N955">D955*1.1</f>
        <v>286</v>
      </c>
      <c r="O955" s="69">
        <f t="shared" si="8"/>
        <v>288.6</v>
      </c>
      <c r="P955" s="69">
        <f t="shared" si="9"/>
        <v>291.2</v>
      </c>
      <c r="Q955" s="69">
        <f t="shared" si="10"/>
        <v>293.8</v>
      </c>
      <c r="R955" s="69">
        <f t="shared" si="11"/>
        <v>296.4</v>
      </c>
      <c r="S955" s="69">
        <f t="shared" si="12"/>
        <v>299</v>
      </c>
      <c r="T955" s="69">
        <f t="shared" si="13"/>
        <v>301.6</v>
      </c>
      <c r="U955" s="69">
        <f t="shared" si="14"/>
        <v>304.2</v>
      </c>
      <c r="V955" s="69">
        <f t="shared" si="15"/>
        <v>306.8</v>
      </c>
      <c r="W955" s="69">
        <f t="shared" si="16"/>
        <v>309.4</v>
      </c>
      <c r="X955" s="69">
        <f t="shared" si="17"/>
        <v>312</v>
      </c>
      <c r="Y955" s="69">
        <f t="shared" si="18"/>
        <v>314.6</v>
      </c>
      <c r="Z955" s="69">
        <f t="shared" si="19"/>
        <v>317.2</v>
      </c>
      <c r="AA955" s="69">
        <f t="shared" si="20"/>
        <v>319.8</v>
      </c>
      <c r="AB955" s="69">
        <f t="shared" si="21"/>
        <v>322.4</v>
      </c>
      <c r="AC955" s="69">
        <f t="shared" si="22"/>
        <v>325</v>
      </c>
      <c r="AD955" s="69">
        <f t="shared" si="23"/>
        <v>327.6</v>
      </c>
      <c r="AE955" s="69">
        <f t="shared" si="24"/>
        <v>330.2</v>
      </c>
      <c r="AF955" s="69">
        <f t="shared" si="25"/>
        <v>332.8</v>
      </c>
      <c r="AG955" s="69">
        <f t="shared" si="26"/>
        <v>335.4</v>
      </c>
      <c r="AH955" s="69">
        <f t="shared" si="27"/>
        <v>338</v>
      </c>
    </row>
    <row r="956">
      <c r="B956" s="116" t="s">
        <v>1813</v>
      </c>
      <c r="C956" s="116" t="s">
        <v>1814</v>
      </c>
      <c r="D956" s="32">
        <v>260.0</v>
      </c>
      <c r="E956" s="62">
        <f t="shared" si="28"/>
        <v>262.6</v>
      </c>
      <c r="F956" s="68">
        <f t="shared" si="1"/>
        <v>265.2</v>
      </c>
      <c r="G956" s="68">
        <f t="shared" si="2"/>
        <v>267.8</v>
      </c>
      <c r="H956" s="69">
        <f t="shared" si="3"/>
        <v>270.4</v>
      </c>
      <c r="I956" s="69">
        <f t="shared" si="4"/>
        <v>273</v>
      </c>
      <c r="J956" s="69">
        <f t="shared" si="5"/>
        <v>275.6</v>
      </c>
      <c r="K956" s="69">
        <f t="shared" si="6"/>
        <v>278.2</v>
      </c>
      <c r="L956" s="69">
        <f t="array" ref="L956">D956*1.08</f>
        <v>280.8</v>
      </c>
      <c r="M956" s="69">
        <f t="shared" si="7"/>
        <v>283.4</v>
      </c>
      <c r="N956" s="69">
        <f t="array" ref="N956">D956*1.1</f>
        <v>286</v>
      </c>
      <c r="O956" s="69">
        <f t="shared" si="8"/>
        <v>288.6</v>
      </c>
      <c r="P956" s="69">
        <f t="shared" si="9"/>
        <v>291.2</v>
      </c>
      <c r="Q956" s="69">
        <f t="shared" si="10"/>
        <v>293.8</v>
      </c>
      <c r="R956" s="69">
        <f t="shared" si="11"/>
        <v>296.4</v>
      </c>
      <c r="S956" s="69">
        <f t="shared" si="12"/>
        <v>299</v>
      </c>
      <c r="T956" s="69">
        <f t="shared" si="13"/>
        <v>301.6</v>
      </c>
      <c r="U956" s="69">
        <f t="shared" si="14"/>
        <v>304.2</v>
      </c>
      <c r="V956" s="69">
        <f t="shared" si="15"/>
        <v>306.8</v>
      </c>
      <c r="W956" s="69">
        <f t="shared" si="16"/>
        <v>309.4</v>
      </c>
      <c r="X956" s="69">
        <f t="shared" si="17"/>
        <v>312</v>
      </c>
      <c r="Y956" s="69">
        <f t="shared" si="18"/>
        <v>314.6</v>
      </c>
      <c r="Z956" s="69">
        <f t="shared" si="19"/>
        <v>317.2</v>
      </c>
      <c r="AA956" s="69">
        <f t="shared" si="20"/>
        <v>319.8</v>
      </c>
      <c r="AB956" s="69">
        <f t="shared" si="21"/>
        <v>322.4</v>
      </c>
      <c r="AC956" s="69">
        <f t="shared" si="22"/>
        <v>325</v>
      </c>
      <c r="AD956" s="69">
        <f t="shared" si="23"/>
        <v>327.6</v>
      </c>
      <c r="AE956" s="69">
        <f t="shared" si="24"/>
        <v>330.2</v>
      </c>
      <c r="AF956" s="69">
        <f t="shared" si="25"/>
        <v>332.8</v>
      </c>
      <c r="AG956" s="69">
        <f t="shared" si="26"/>
        <v>335.4</v>
      </c>
      <c r="AH956" s="69">
        <f t="shared" si="27"/>
        <v>338</v>
      </c>
    </row>
    <row r="957">
      <c r="B957" s="116" t="s">
        <v>1815</v>
      </c>
      <c r="C957" s="116" t="s">
        <v>1816</v>
      </c>
      <c r="D957" s="32">
        <v>280.0</v>
      </c>
      <c r="E957" s="62">
        <f t="shared" si="28"/>
        <v>282.8</v>
      </c>
      <c r="F957" s="68">
        <f t="shared" si="1"/>
        <v>285.6</v>
      </c>
      <c r="G957" s="68">
        <f t="shared" si="2"/>
        <v>288.4</v>
      </c>
      <c r="H957" s="69">
        <f t="shared" si="3"/>
        <v>291.2</v>
      </c>
      <c r="I957" s="69">
        <f t="shared" si="4"/>
        <v>294</v>
      </c>
      <c r="J957" s="69">
        <f t="shared" si="5"/>
        <v>296.8</v>
      </c>
      <c r="K957" s="69">
        <f t="shared" si="6"/>
        <v>299.6</v>
      </c>
      <c r="L957" s="69">
        <f t="array" ref="L957">D957*1.08</f>
        <v>302.4</v>
      </c>
      <c r="M957" s="69">
        <f t="shared" si="7"/>
        <v>305.2</v>
      </c>
      <c r="N957" s="69">
        <f t="array" ref="N957">D957*1.1</f>
        <v>308</v>
      </c>
      <c r="O957" s="69">
        <f t="shared" si="8"/>
        <v>310.8</v>
      </c>
      <c r="P957" s="69">
        <f t="shared" si="9"/>
        <v>313.6</v>
      </c>
      <c r="Q957" s="69">
        <f t="shared" si="10"/>
        <v>316.4</v>
      </c>
      <c r="R957" s="69">
        <f t="shared" si="11"/>
        <v>319.2</v>
      </c>
      <c r="S957" s="69">
        <f t="shared" si="12"/>
        <v>322</v>
      </c>
      <c r="T957" s="69">
        <f t="shared" si="13"/>
        <v>324.8</v>
      </c>
      <c r="U957" s="69">
        <f t="shared" si="14"/>
        <v>327.6</v>
      </c>
      <c r="V957" s="69">
        <f t="shared" si="15"/>
        <v>330.4</v>
      </c>
      <c r="W957" s="69">
        <f t="shared" si="16"/>
        <v>333.2</v>
      </c>
      <c r="X957" s="69">
        <f t="shared" si="17"/>
        <v>336</v>
      </c>
      <c r="Y957" s="69">
        <f t="shared" si="18"/>
        <v>338.8</v>
      </c>
      <c r="Z957" s="69">
        <f t="shared" si="19"/>
        <v>341.6</v>
      </c>
      <c r="AA957" s="69">
        <f t="shared" si="20"/>
        <v>344.4</v>
      </c>
      <c r="AB957" s="69">
        <f t="shared" si="21"/>
        <v>347.2</v>
      </c>
      <c r="AC957" s="69">
        <f t="shared" si="22"/>
        <v>350</v>
      </c>
      <c r="AD957" s="69">
        <f t="shared" si="23"/>
        <v>352.8</v>
      </c>
      <c r="AE957" s="69">
        <f t="shared" si="24"/>
        <v>355.6</v>
      </c>
      <c r="AF957" s="69">
        <f t="shared" si="25"/>
        <v>358.4</v>
      </c>
      <c r="AG957" s="69">
        <f t="shared" si="26"/>
        <v>361.2</v>
      </c>
      <c r="AH957" s="69">
        <f t="shared" si="27"/>
        <v>364</v>
      </c>
    </row>
    <row r="958">
      <c r="B958" s="116" t="s">
        <v>1817</v>
      </c>
      <c r="C958" s="116" t="s">
        <v>1818</v>
      </c>
      <c r="D958" s="32">
        <v>280.0</v>
      </c>
      <c r="E958" s="62">
        <f t="shared" si="28"/>
        <v>282.8</v>
      </c>
      <c r="F958" s="68">
        <f t="shared" si="1"/>
        <v>285.6</v>
      </c>
      <c r="G958" s="68">
        <f t="shared" si="2"/>
        <v>288.4</v>
      </c>
      <c r="H958" s="69">
        <f t="shared" si="3"/>
        <v>291.2</v>
      </c>
      <c r="I958" s="69">
        <f t="shared" si="4"/>
        <v>294</v>
      </c>
      <c r="J958" s="69">
        <f t="shared" si="5"/>
        <v>296.8</v>
      </c>
      <c r="K958" s="69">
        <f t="shared" si="6"/>
        <v>299.6</v>
      </c>
      <c r="L958" s="69">
        <f t="array" ref="L958">D958*1.08</f>
        <v>302.4</v>
      </c>
      <c r="M958" s="69">
        <f t="shared" si="7"/>
        <v>305.2</v>
      </c>
      <c r="N958" s="69">
        <f t="array" ref="N958">D958*1.1</f>
        <v>308</v>
      </c>
      <c r="O958" s="69">
        <f t="shared" si="8"/>
        <v>310.8</v>
      </c>
      <c r="P958" s="69">
        <f t="shared" si="9"/>
        <v>313.6</v>
      </c>
      <c r="Q958" s="69">
        <f t="shared" si="10"/>
        <v>316.4</v>
      </c>
      <c r="R958" s="69">
        <f t="shared" si="11"/>
        <v>319.2</v>
      </c>
      <c r="S958" s="69">
        <f t="shared" si="12"/>
        <v>322</v>
      </c>
      <c r="T958" s="69">
        <f t="shared" si="13"/>
        <v>324.8</v>
      </c>
      <c r="U958" s="69">
        <f t="shared" si="14"/>
        <v>327.6</v>
      </c>
      <c r="V958" s="69">
        <f t="shared" si="15"/>
        <v>330.4</v>
      </c>
      <c r="W958" s="69">
        <f t="shared" si="16"/>
        <v>333.2</v>
      </c>
      <c r="X958" s="69">
        <f t="shared" si="17"/>
        <v>336</v>
      </c>
      <c r="Y958" s="69">
        <f t="shared" si="18"/>
        <v>338.8</v>
      </c>
      <c r="Z958" s="69">
        <f t="shared" si="19"/>
        <v>341.6</v>
      </c>
      <c r="AA958" s="69">
        <f t="shared" si="20"/>
        <v>344.4</v>
      </c>
      <c r="AB958" s="69">
        <f t="shared" si="21"/>
        <v>347.2</v>
      </c>
      <c r="AC958" s="69">
        <f t="shared" si="22"/>
        <v>350</v>
      </c>
      <c r="AD958" s="69">
        <f t="shared" si="23"/>
        <v>352.8</v>
      </c>
      <c r="AE958" s="69">
        <f t="shared" si="24"/>
        <v>355.6</v>
      </c>
      <c r="AF958" s="69">
        <f t="shared" si="25"/>
        <v>358.4</v>
      </c>
      <c r="AG958" s="69">
        <f t="shared" si="26"/>
        <v>361.2</v>
      </c>
      <c r="AH958" s="69">
        <f t="shared" si="27"/>
        <v>364</v>
      </c>
    </row>
    <row r="959">
      <c r="B959" s="116" t="s">
        <v>1819</v>
      </c>
      <c r="C959" s="116" t="s">
        <v>1820</v>
      </c>
      <c r="D959" s="32">
        <v>280.0</v>
      </c>
      <c r="E959" s="62">
        <f t="shared" si="28"/>
        <v>282.8</v>
      </c>
      <c r="F959" s="68">
        <f t="shared" si="1"/>
        <v>285.6</v>
      </c>
      <c r="G959" s="68">
        <f t="shared" si="2"/>
        <v>288.4</v>
      </c>
      <c r="H959" s="69">
        <f t="shared" si="3"/>
        <v>291.2</v>
      </c>
      <c r="I959" s="69">
        <f t="shared" si="4"/>
        <v>294</v>
      </c>
      <c r="J959" s="69">
        <f t="shared" si="5"/>
        <v>296.8</v>
      </c>
      <c r="K959" s="69">
        <f t="shared" si="6"/>
        <v>299.6</v>
      </c>
      <c r="L959" s="69">
        <f t="array" ref="L959">D959*1.08</f>
        <v>302.4</v>
      </c>
      <c r="M959" s="69">
        <f t="shared" si="7"/>
        <v>305.2</v>
      </c>
      <c r="N959" s="69">
        <f t="array" ref="N959">D959*1.1</f>
        <v>308</v>
      </c>
      <c r="O959" s="69">
        <f t="shared" si="8"/>
        <v>310.8</v>
      </c>
      <c r="P959" s="69">
        <f t="shared" si="9"/>
        <v>313.6</v>
      </c>
      <c r="Q959" s="69">
        <f t="shared" si="10"/>
        <v>316.4</v>
      </c>
      <c r="R959" s="69">
        <f t="shared" si="11"/>
        <v>319.2</v>
      </c>
      <c r="S959" s="69">
        <f t="shared" si="12"/>
        <v>322</v>
      </c>
      <c r="T959" s="69">
        <f t="shared" si="13"/>
        <v>324.8</v>
      </c>
      <c r="U959" s="69">
        <f t="shared" si="14"/>
        <v>327.6</v>
      </c>
      <c r="V959" s="69">
        <f t="shared" si="15"/>
        <v>330.4</v>
      </c>
      <c r="W959" s="69">
        <f t="shared" si="16"/>
        <v>333.2</v>
      </c>
      <c r="X959" s="69">
        <f t="shared" si="17"/>
        <v>336</v>
      </c>
      <c r="Y959" s="69">
        <f t="shared" si="18"/>
        <v>338.8</v>
      </c>
      <c r="Z959" s="69">
        <f t="shared" si="19"/>
        <v>341.6</v>
      </c>
      <c r="AA959" s="69">
        <f t="shared" si="20"/>
        <v>344.4</v>
      </c>
      <c r="AB959" s="69">
        <f t="shared" si="21"/>
        <v>347.2</v>
      </c>
      <c r="AC959" s="69">
        <f t="shared" si="22"/>
        <v>350</v>
      </c>
      <c r="AD959" s="69">
        <f t="shared" si="23"/>
        <v>352.8</v>
      </c>
      <c r="AE959" s="69">
        <f t="shared" si="24"/>
        <v>355.6</v>
      </c>
      <c r="AF959" s="69">
        <f t="shared" si="25"/>
        <v>358.4</v>
      </c>
      <c r="AG959" s="69">
        <f t="shared" si="26"/>
        <v>361.2</v>
      </c>
      <c r="AH959" s="69">
        <f t="shared" si="27"/>
        <v>364</v>
      </c>
    </row>
    <row r="960">
      <c r="B960" s="116" t="s">
        <v>1821</v>
      </c>
      <c r="C960" s="116" t="s">
        <v>1822</v>
      </c>
      <c r="D960" s="32">
        <v>280.0</v>
      </c>
      <c r="E960" s="62">
        <f t="shared" si="28"/>
        <v>282.8</v>
      </c>
      <c r="F960" s="68">
        <f t="shared" si="1"/>
        <v>285.6</v>
      </c>
      <c r="G960" s="68">
        <f t="shared" si="2"/>
        <v>288.4</v>
      </c>
      <c r="H960" s="69">
        <f t="shared" si="3"/>
        <v>291.2</v>
      </c>
      <c r="I960" s="69">
        <f t="shared" si="4"/>
        <v>294</v>
      </c>
      <c r="J960" s="69">
        <f t="shared" si="5"/>
        <v>296.8</v>
      </c>
      <c r="K960" s="69">
        <f t="shared" si="6"/>
        <v>299.6</v>
      </c>
      <c r="L960" s="69">
        <f t="array" ref="L960">D960*1.08</f>
        <v>302.4</v>
      </c>
      <c r="M960" s="69">
        <f t="shared" si="7"/>
        <v>305.2</v>
      </c>
      <c r="N960" s="69">
        <f t="array" ref="N960">D960*1.1</f>
        <v>308</v>
      </c>
      <c r="O960" s="69">
        <f t="shared" si="8"/>
        <v>310.8</v>
      </c>
      <c r="P960" s="69">
        <f t="shared" si="9"/>
        <v>313.6</v>
      </c>
      <c r="Q960" s="69">
        <f t="shared" si="10"/>
        <v>316.4</v>
      </c>
      <c r="R960" s="69">
        <f t="shared" si="11"/>
        <v>319.2</v>
      </c>
      <c r="S960" s="69">
        <f t="shared" si="12"/>
        <v>322</v>
      </c>
      <c r="T960" s="69">
        <f t="shared" si="13"/>
        <v>324.8</v>
      </c>
      <c r="U960" s="69">
        <f t="shared" si="14"/>
        <v>327.6</v>
      </c>
      <c r="V960" s="69">
        <f t="shared" si="15"/>
        <v>330.4</v>
      </c>
      <c r="W960" s="69">
        <f t="shared" si="16"/>
        <v>333.2</v>
      </c>
      <c r="X960" s="69">
        <f t="shared" si="17"/>
        <v>336</v>
      </c>
      <c r="Y960" s="69">
        <f t="shared" si="18"/>
        <v>338.8</v>
      </c>
      <c r="Z960" s="69">
        <f t="shared" si="19"/>
        <v>341.6</v>
      </c>
      <c r="AA960" s="69">
        <f t="shared" si="20"/>
        <v>344.4</v>
      </c>
      <c r="AB960" s="69">
        <f t="shared" si="21"/>
        <v>347.2</v>
      </c>
      <c r="AC960" s="69">
        <f t="shared" si="22"/>
        <v>350</v>
      </c>
      <c r="AD960" s="69">
        <f t="shared" si="23"/>
        <v>352.8</v>
      </c>
      <c r="AE960" s="69">
        <f t="shared" si="24"/>
        <v>355.6</v>
      </c>
      <c r="AF960" s="69">
        <f t="shared" si="25"/>
        <v>358.4</v>
      </c>
      <c r="AG960" s="69">
        <f t="shared" si="26"/>
        <v>361.2</v>
      </c>
      <c r="AH960" s="69">
        <f t="shared" si="27"/>
        <v>364</v>
      </c>
    </row>
    <row r="961">
      <c r="B961" s="116" t="s">
        <v>1823</v>
      </c>
      <c r="C961" s="116" t="s">
        <v>1824</v>
      </c>
      <c r="D961" s="32">
        <v>280.0</v>
      </c>
      <c r="E961" s="62">
        <f t="shared" si="28"/>
        <v>282.8</v>
      </c>
      <c r="F961" s="68">
        <f t="shared" si="1"/>
        <v>285.6</v>
      </c>
      <c r="G961" s="68">
        <f t="shared" si="2"/>
        <v>288.4</v>
      </c>
      <c r="H961" s="69">
        <f t="shared" si="3"/>
        <v>291.2</v>
      </c>
      <c r="I961" s="69">
        <f t="shared" si="4"/>
        <v>294</v>
      </c>
      <c r="J961" s="69">
        <f t="shared" si="5"/>
        <v>296.8</v>
      </c>
      <c r="K961" s="69">
        <f t="shared" si="6"/>
        <v>299.6</v>
      </c>
      <c r="L961" s="69">
        <f t="array" ref="L961">D961*1.08</f>
        <v>302.4</v>
      </c>
      <c r="M961" s="69">
        <f t="shared" si="7"/>
        <v>305.2</v>
      </c>
      <c r="N961" s="69">
        <f t="array" ref="N961">D961*1.1</f>
        <v>308</v>
      </c>
      <c r="O961" s="69">
        <f t="shared" si="8"/>
        <v>310.8</v>
      </c>
      <c r="P961" s="69">
        <f t="shared" si="9"/>
        <v>313.6</v>
      </c>
      <c r="Q961" s="69">
        <f t="shared" si="10"/>
        <v>316.4</v>
      </c>
      <c r="R961" s="69">
        <f t="shared" si="11"/>
        <v>319.2</v>
      </c>
      <c r="S961" s="69">
        <f t="shared" si="12"/>
        <v>322</v>
      </c>
      <c r="T961" s="69">
        <f t="shared" si="13"/>
        <v>324.8</v>
      </c>
      <c r="U961" s="69">
        <f t="shared" si="14"/>
        <v>327.6</v>
      </c>
      <c r="V961" s="69">
        <f t="shared" si="15"/>
        <v>330.4</v>
      </c>
      <c r="W961" s="69">
        <f t="shared" si="16"/>
        <v>333.2</v>
      </c>
      <c r="X961" s="69">
        <f t="shared" si="17"/>
        <v>336</v>
      </c>
      <c r="Y961" s="69">
        <f t="shared" si="18"/>
        <v>338.8</v>
      </c>
      <c r="Z961" s="69">
        <f t="shared" si="19"/>
        <v>341.6</v>
      </c>
      <c r="AA961" s="69">
        <f t="shared" si="20"/>
        <v>344.4</v>
      </c>
      <c r="AB961" s="69">
        <f t="shared" si="21"/>
        <v>347.2</v>
      </c>
      <c r="AC961" s="69">
        <f t="shared" si="22"/>
        <v>350</v>
      </c>
      <c r="AD961" s="69">
        <f t="shared" si="23"/>
        <v>352.8</v>
      </c>
      <c r="AE961" s="69">
        <f t="shared" si="24"/>
        <v>355.6</v>
      </c>
      <c r="AF961" s="69">
        <f t="shared" si="25"/>
        <v>358.4</v>
      </c>
      <c r="AG961" s="69">
        <f t="shared" si="26"/>
        <v>361.2</v>
      </c>
      <c r="AH961" s="69">
        <f t="shared" si="27"/>
        <v>364</v>
      </c>
    </row>
    <row r="962">
      <c r="B962" s="116" t="s">
        <v>1825</v>
      </c>
      <c r="C962" s="116" t="s">
        <v>1826</v>
      </c>
      <c r="D962" s="32">
        <v>280.0</v>
      </c>
      <c r="E962" s="62">
        <f t="shared" si="28"/>
        <v>282.8</v>
      </c>
      <c r="F962" s="68">
        <f t="shared" si="1"/>
        <v>285.6</v>
      </c>
      <c r="G962" s="68">
        <f t="shared" si="2"/>
        <v>288.4</v>
      </c>
      <c r="H962" s="69">
        <f t="shared" si="3"/>
        <v>291.2</v>
      </c>
      <c r="I962" s="69">
        <f t="shared" si="4"/>
        <v>294</v>
      </c>
      <c r="J962" s="69">
        <f t="shared" si="5"/>
        <v>296.8</v>
      </c>
      <c r="K962" s="69">
        <f t="shared" si="6"/>
        <v>299.6</v>
      </c>
      <c r="L962" s="69">
        <f t="array" ref="L962">D962*1.08</f>
        <v>302.4</v>
      </c>
      <c r="M962" s="69">
        <f t="shared" si="7"/>
        <v>305.2</v>
      </c>
      <c r="N962" s="69">
        <f t="array" ref="N962">D962*1.1</f>
        <v>308</v>
      </c>
      <c r="O962" s="69">
        <f t="shared" si="8"/>
        <v>310.8</v>
      </c>
      <c r="P962" s="69">
        <f t="shared" si="9"/>
        <v>313.6</v>
      </c>
      <c r="Q962" s="69">
        <f t="shared" si="10"/>
        <v>316.4</v>
      </c>
      <c r="R962" s="69">
        <f t="shared" si="11"/>
        <v>319.2</v>
      </c>
      <c r="S962" s="69">
        <f t="shared" si="12"/>
        <v>322</v>
      </c>
      <c r="T962" s="69">
        <f t="shared" si="13"/>
        <v>324.8</v>
      </c>
      <c r="U962" s="69">
        <f t="shared" si="14"/>
        <v>327.6</v>
      </c>
      <c r="V962" s="69">
        <f t="shared" si="15"/>
        <v>330.4</v>
      </c>
      <c r="W962" s="69">
        <f t="shared" si="16"/>
        <v>333.2</v>
      </c>
      <c r="X962" s="69">
        <f t="shared" si="17"/>
        <v>336</v>
      </c>
      <c r="Y962" s="69">
        <f t="shared" si="18"/>
        <v>338.8</v>
      </c>
      <c r="Z962" s="69">
        <f t="shared" si="19"/>
        <v>341.6</v>
      </c>
      <c r="AA962" s="69">
        <f t="shared" si="20"/>
        <v>344.4</v>
      </c>
      <c r="AB962" s="69">
        <f t="shared" si="21"/>
        <v>347.2</v>
      </c>
      <c r="AC962" s="69">
        <f t="shared" si="22"/>
        <v>350</v>
      </c>
      <c r="AD962" s="69">
        <f t="shared" si="23"/>
        <v>352.8</v>
      </c>
      <c r="AE962" s="69">
        <f t="shared" si="24"/>
        <v>355.6</v>
      </c>
      <c r="AF962" s="69">
        <f t="shared" si="25"/>
        <v>358.4</v>
      </c>
      <c r="AG962" s="69">
        <f t="shared" si="26"/>
        <v>361.2</v>
      </c>
      <c r="AH962" s="69">
        <f t="shared" si="27"/>
        <v>364</v>
      </c>
    </row>
    <row r="963">
      <c r="B963" s="116" t="s">
        <v>1827</v>
      </c>
      <c r="C963" s="116" t="s">
        <v>1828</v>
      </c>
      <c r="D963" s="32">
        <v>310.0</v>
      </c>
      <c r="E963" s="62">
        <f t="shared" si="28"/>
        <v>313.1</v>
      </c>
      <c r="F963" s="68">
        <f t="shared" si="1"/>
        <v>316.2</v>
      </c>
      <c r="G963" s="68">
        <f t="shared" si="2"/>
        <v>319.3</v>
      </c>
      <c r="H963" s="69">
        <f t="shared" si="3"/>
        <v>322.4</v>
      </c>
      <c r="I963" s="69">
        <f t="shared" si="4"/>
        <v>325.5</v>
      </c>
      <c r="J963" s="69">
        <f t="shared" si="5"/>
        <v>328.6</v>
      </c>
      <c r="K963" s="69">
        <f t="shared" si="6"/>
        <v>331.7</v>
      </c>
      <c r="L963" s="69">
        <f t="array" ref="L963">D963*1.08</f>
        <v>334.8</v>
      </c>
      <c r="M963" s="69">
        <f t="shared" si="7"/>
        <v>337.9</v>
      </c>
      <c r="N963" s="69">
        <f t="array" ref="N963">D963*1.1</f>
        <v>341</v>
      </c>
      <c r="O963" s="69">
        <f t="shared" si="8"/>
        <v>344.1</v>
      </c>
      <c r="P963" s="69">
        <f t="shared" si="9"/>
        <v>347.2</v>
      </c>
      <c r="Q963" s="69">
        <f t="shared" si="10"/>
        <v>350.3</v>
      </c>
      <c r="R963" s="69">
        <f t="shared" si="11"/>
        <v>353.4</v>
      </c>
      <c r="S963" s="69">
        <f t="shared" si="12"/>
        <v>356.5</v>
      </c>
      <c r="T963" s="69">
        <f t="shared" si="13"/>
        <v>359.6</v>
      </c>
      <c r="U963" s="69">
        <f t="shared" si="14"/>
        <v>362.7</v>
      </c>
      <c r="V963" s="69">
        <f t="shared" si="15"/>
        <v>365.8</v>
      </c>
      <c r="W963" s="69">
        <f t="shared" si="16"/>
        <v>368.9</v>
      </c>
      <c r="X963" s="69">
        <f t="shared" si="17"/>
        <v>372</v>
      </c>
      <c r="Y963" s="69">
        <f t="shared" si="18"/>
        <v>375.1</v>
      </c>
      <c r="Z963" s="69">
        <f t="shared" si="19"/>
        <v>378.2</v>
      </c>
      <c r="AA963" s="69">
        <f t="shared" si="20"/>
        <v>381.3</v>
      </c>
      <c r="AB963" s="69">
        <f t="shared" si="21"/>
        <v>384.4</v>
      </c>
      <c r="AC963" s="69">
        <f t="shared" si="22"/>
        <v>387.5</v>
      </c>
      <c r="AD963" s="69">
        <f t="shared" si="23"/>
        <v>390.6</v>
      </c>
      <c r="AE963" s="69">
        <f t="shared" si="24"/>
        <v>393.7</v>
      </c>
      <c r="AF963" s="69">
        <f t="shared" si="25"/>
        <v>396.8</v>
      </c>
      <c r="AG963" s="69">
        <f t="shared" si="26"/>
        <v>399.9</v>
      </c>
      <c r="AH963" s="69">
        <f t="shared" si="27"/>
        <v>403</v>
      </c>
    </row>
    <row r="964">
      <c r="B964" s="116" t="s">
        <v>1829</v>
      </c>
      <c r="C964" s="116" t="s">
        <v>1830</v>
      </c>
      <c r="D964" s="32">
        <v>310.0</v>
      </c>
      <c r="E964" s="62">
        <f t="shared" si="28"/>
        <v>313.1</v>
      </c>
      <c r="F964" s="68">
        <f t="shared" si="1"/>
        <v>316.2</v>
      </c>
      <c r="G964" s="68">
        <f t="shared" si="2"/>
        <v>319.3</v>
      </c>
      <c r="H964" s="69">
        <f t="shared" si="3"/>
        <v>322.4</v>
      </c>
      <c r="I964" s="69">
        <f t="shared" si="4"/>
        <v>325.5</v>
      </c>
      <c r="J964" s="69">
        <f t="shared" si="5"/>
        <v>328.6</v>
      </c>
      <c r="K964" s="69">
        <f t="shared" si="6"/>
        <v>331.7</v>
      </c>
      <c r="L964" s="69">
        <f t="array" ref="L964">D964*1.08</f>
        <v>334.8</v>
      </c>
      <c r="M964" s="69">
        <f t="shared" si="7"/>
        <v>337.9</v>
      </c>
      <c r="N964" s="69">
        <f t="array" ref="N964">D964*1.1</f>
        <v>341</v>
      </c>
      <c r="O964" s="69">
        <f t="shared" si="8"/>
        <v>344.1</v>
      </c>
      <c r="P964" s="69">
        <f t="shared" si="9"/>
        <v>347.2</v>
      </c>
      <c r="Q964" s="69">
        <f t="shared" si="10"/>
        <v>350.3</v>
      </c>
      <c r="R964" s="69">
        <f t="shared" si="11"/>
        <v>353.4</v>
      </c>
      <c r="S964" s="69">
        <f t="shared" si="12"/>
        <v>356.5</v>
      </c>
      <c r="T964" s="69">
        <f t="shared" si="13"/>
        <v>359.6</v>
      </c>
      <c r="U964" s="69">
        <f t="shared" si="14"/>
        <v>362.7</v>
      </c>
      <c r="V964" s="69">
        <f t="shared" si="15"/>
        <v>365.8</v>
      </c>
      <c r="W964" s="69">
        <f t="shared" si="16"/>
        <v>368.9</v>
      </c>
      <c r="X964" s="69">
        <f t="shared" si="17"/>
        <v>372</v>
      </c>
      <c r="Y964" s="69">
        <f t="shared" si="18"/>
        <v>375.1</v>
      </c>
      <c r="Z964" s="69">
        <f t="shared" si="19"/>
        <v>378.2</v>
      </c>
      <c r="AA964" s="69">
        <f t="shared" si="20"/>
        <v>381.3</v>
      </c>
      <c r="AB964" s="69">
        <f t="shared" si="21"/>
        <v>384.4</v>
      </c>
      <c r="AC964" s="69">
        <f t="shared" si="22"/>
        <v>387.5</v>
      </c>
      <c r="AD964" s="69">
        <f t="shared" si="23"/>
        <v>390.6</v>
      </c>
      <c r="AE964" s="69">
        <f t="shared" si="24"/>
        <v>393.7</v>
      </c>
      <c r="AF964" s="69">
        <f t="shared" si="25"/>
        <v>396.8</v>
      </c>
      <c r="AG964" s="69">
        <f t="shared" si="26"/>
        <v>399.9</v>
      </c>
      <c r="AH964" s="69">
        <f t="shared" si="27"/>
        <v>403</v>
      </c>
    </row>
    <row r="965">
      <c r="B965" s="116" t="s">
        <v>1831</v>
      </c>
      <c r="C965" s="116" t="s">
        <v>1832</v>
      </c>
      <c r="D965" s="32">
        <v>310.0</v>
      </c>
      <c r="E965" s="62">
        <f t="shared" si="28"/>
        <v>313.1</v>
      </c>
      <c r="F965" s="68">
        <f t="shared" si="1"/>
        <v>316.2</v>
      </c>
      <c r="G965" s="68">
        <f t="shared" si="2"/>
        <v>319.3</v>
      </c>
      <c r="H965" s="69">
        <f t="shared" si="3"/>
        <v>322.4</v>
      </c>
      <c r="I965" s="69">
        <f t="shared" si="4"/>
        <v>325.5</v>
      </c>
      <c r="J965" s="69">
        <f t="shared" si="5"/>
        <v>328.6</v>
      </c>
      <c r="K965" s="69">
        <f t="shared" si="6"/>
        <v>331.7</v>
      </c>
      <c r="L965" s="69">
        <f t="array" ref="L965">D965*1.08</f>
        <v>334.8</v>
      </c>
      <c r="M965" s="69">
        <f t="shared" si="7"/>
        <v>337.9</v>
      </c>
      <c r="N965" s="69">
        <f t="array" ref="N965">D965*1.1</f>
        <v>341</v>
      </c>
      <c r="O965" s="69">
        <f t="shared" si="8"/>
        <v>344.1</v>
      </c>
      <c r="P965" s="69">
        <f t="shared" si="9"/>
        <v>347.2</v>
      </c>
      <c r="Q965" s="69">
        <f t="shared" si="10"/>
        <v>350.3</v>
      </c>
      <c r="R965" s="69">
        <f t="shared" si="11"/>
        <v>353.4</v>
      </c>
      <c r="S965" s="69">
        <f t="shared" si="12"/>
        <v>356.5</v>
      </c>
      <c r="T965" s="69">
        <f t="shared" si="13"/>
        <v>359.6</v>
      </c>
      <c r="U965" s="69">
        <f t="shared" si="14"/>
        <v>362.7</v>
      </c>
      <c r="V965" s="69">
        <f t="shared" si="15"/>
        <v>365.8</v>
      </c>
      <c r="W965" s="69">
        <f t="shared" si="16"/>
        <v>368.9</v>
      </c>
      <c r="X965" s="69">
        <f t="shared" si="17"/>
        <v>372</v>
      </c>
      <c r="Y965" s="69">
        <f t="shared" si="18"/>
        <v>375.1</v>
      </c>
      <c r="Z965" s="69">
        <f t="shared" si="19"/>
        <v>378.2</v>
      </c>
      <c r="AA965" s="69">
        <f t="shared" si="20"/>
        <v>381.3</v>
      </c>
      <c r="AB965" s="69">
        <f t="shared" si="21"/>
        <v>384.4</v>
      </c>
      <c r="AC965" s="69">
        <f t="shared" si="22"/>
        <v>387.5</v>
      </c>
      <c r="AD965" s="69">
        <f t="shared" si="23"/>
        <v>390.6</v>
      </c>
      <c r="AE965" s="69">
        <f t="shared" si="24"/>
        <v>393.7</v>
      </c>
      <c r="AF965" s="69">
        <f t="shared" si="25"/>
        <v>396.8</v>
      </c>
      <c r="AG965" s="69">
        <f t="shared" si="26"/>
        <v>399.9</v>
      </c>
      <c r="AH965" s="69">
        <f t="shared" si="27"/>
        <v>403</v>
      </c>
    </row>
    <row r="966">
      <c r="B966" s="116" t="s">
        <v>1833</v>
      </c>
      <c r="C966" s="116" t="s">
        <v>1834</v>
      </c>
      <c r="D966" s="32">
        <v>310.0</v>
      </c>
      <c r="E966" s="62">
        <f t="shared" si="28"/>
        <v>313.1</v>
      </c>
      <c r="F966" s="68">
        <f t="shared" si="1"/>
        <v>316.2</v>
      </c>
      <c r="G966" s="68">
        <f t="shared" si="2"/>
        <v>319.3</v>
      </c>
      <c r="H966" s="69">
        <f t="shared" si="3"/>
        <v>322.4</v>
      </c>
      <c r="I966" s="69">
        <f t="shared" si="4"/>
        <v>325.5</v>
      </c>
      <c r="J966" s="69">
        <f t="shared" si="5"/>
        <v>328.6</v>
      </c>
      <c r="K966" s="69">
        <f t="shared" si="6"/>
        <v>331.7</v>
      </c>
      <c r="L966" s="69">
        <f t="array" ref="L966">D966*1.08</f>
        <v>334.8</v>
      </c>
      <c r="M966" s="69">
        <f t="shared" si="7"/>
        <v>337.9</v>
      </c>
      <c r="N966" s="69">
        <f t="array" ref="N966">D966*1.1</f>
        <v>341</v>
      </c>
      <c r="O966" s="69">
        <f t="shared" si="8"/>
        <v>344.1</v>
      </c>
      <c r="P966" s="69">
        <f t="shared" si="9"/>
        <v>347.2</v>
      </c>
      <c r="Q966" s="69">
        <f t="shared" si="10"/>
        <v>350.3</v>
      </c>
      <c r="R966" s="69">
        <f t="shared" si="11"/>
        <v>353.4</v>
      </c>
      <c r="S966" s="69">
        <f t="shared" si="12"/>
        <v>356.5</v>
      </c>
      <c r="T966" s="69">
        <f t="shared" si="13"/>
        <v>359.6</v>
      </c>
      <c r="U966" s="69">
        <f t="shared" si="14"/>
        <v>362.7</v>
      </c>
      <c r="V966" s="69">
        <f t="shared" si="15"/>
        <v>365.8</v>
      </c>
      <c r="W966" s="69">
        <f t="shared" si="16"/>
        <v>368.9</v>
      </c>
      <c r="X966" s="69">
        <f t="shared" si="17"/>
        <v>372</v>
      </c>
      <c r="Y966" s="69">
        <f t="shared" si="18"/>
        <v>375.1</v>
      </c>
      <c r="Z966" s="69">
        <f t="shared" si="19"/>
        <v>378.2</v>
      </c>
      <c r="AA966" s="69">
        <f t="shared" si="20"/>
        <v>381.3</v>
      </c>
      <c r="AB966" s="69">
        <f t="shared" si="21"/>
        <v>384.4</v>
      </c>
      <c r="AC966" s="69">
        <f t="shared" si="22"/>
        <v>387.5</v>
      </c>
      <c r="AD966" s="69">
        <f t="shared" si="23"/>
        <v>390.6</v>
      </c>
      <c r="AE966" s="69">
        <f t="shared" si="24"/>
        <v>393.7</v>
      </c>
      <c r="AF966" s="69">
        <f t="shared" si="25"/>
        <v>396.8</v>
      </c>
      <c r="AG966" s="69">
        <f t="shared" si="26"/>
        <v>399.9</v>
      </c>
      <c r="AH966" s="69">
        <f t="shared" si="27"/>
        <v>403</v>
      </c>
    </row>
    <row r="967">
      <c r="B967" s="116" t="s">
        <v>1835</v>
      </c>
      <c r="C967" s="116" t="s">
        <v>1836</v>
      </c>
      <c r="D967" s="32">
        <v>310.0</v>
      </c>
      <c r="E967" s="62">
        <f t="shared" si="28"/>
        <v>313.1</v>
      </c>
      <c r="F967" s="68">
        <f t="shared" si="1"/>
        <v>316.2</v>
      </c>
      <c r="G967" s="68">
        <f t="shared" si="2"/>
        <v>319.3</v>
      </c>
      <c r="H967" s="69">
        <f t="shared" si="3"/>
        <v>322.4</v>
      </c>
      <c r="I967" s="69">
        <f t="shared" si="4"/>
        <v>325.5</v>
      </c>
      <c r="J967" s="69">
        <f t="shared" si="5"/>
        <v>328.6</v>
      </c>
      <c r="K967" s="69">
        <f t="shared" si="6"/>
        <v>331.7</v>
      </c>
      <c r="L967" s="69">
        <f t="array" ref="L967">D967*1.08</f>
        <v>334.8</v>
      </c>
      <c r="M967" s="69">
        <f t="shared" si="7"/>
        <v>337.9</v>
      </c>
      <c r="N967" s="69">
        <f t="array" ref="N967">D967*1.1</f>
        <v>341</v>
      </c>
      <c r="O967" s="69">
        <f t="shared" si="8"/>
        <v>344.1</v>
      </c>
      <c r="P967" s="69">
        <f t="shared" si="9"/>
        <v>347.2</v>
      </c>
      <c r="Q967" s="69">
        <f t="shared" si="10"/>
        <v>350.3</v>
      </c>
      <c r="R967" s="69">
        <f t="shared" si="11"/>
        <v>353.4</v>
      </c>
      <c r="S967" s="69">
        <f t="shared" si="12"/>
        <v>356.5</v>
      </c>
      <c r="T967" s="69">
        <f t="shared" si="13"/>
        <v>359.6</v>
      </c>
      <c r="U967" s="69">
        <f t="shared" si="14"/>
        <v>362.7</v>
      </c>
      <c r="V967" s="69">
        <f t="shared" si="15"/>
        <v>365.8</v>
      </c>
      <c r="W967" s="69">
        <f t="shared" si="16"/>
        <v>368.9</v>
      </c>
      <c r="X967" s="69">
        <f t="shared" si="17"/>
        <v>372</v>
      </c>
      <c r="Y967" s="69">
        <f t="shared" si="18"/>
        <v>375.1</v>
      </c>
      <c r="Z967" s="69">
        <f t="shared" si="19"/>
        <v>378.2</v>
      </c>
      <c r="AA967" s="69">
        <f t="shared" si="20"/>
        <v>381.3</v>
      </c>
      <c r="AB967" s="69">
        <f t="shared" si="21"/>
        <v>384.4</v>
      </c>
      <c r="AC967" s="69">
        <f t="shared" si="22"/>
        <v>387.5</v>
      </c>
      <c r="AD967" s="69">
        <f t="shared" si="23"/>
        <v>390.6</v>
      </c>
      <c r="AE967" s="69">
        <f t="shared" si="24"/>
        <v>393.7</v>
      </c>
      <c r="AF967" s="69">
        <f t="shared" si="25"/>
        <v>396.8</v>
      </c>
      <c r="AG967" s="69">
        <f t="shared" si="26"/>
        <v>399.9</v>
      </c>
      <c r="AH967" s="69">
        <f t="shared" si="27"/>
        <v>403</v>
      </c>
    </row>
    <row r="968">
      <c r="B968" s="116" t="s">
        <v>1837</v>
      </c>
      <c r="C968" s="116" t="s">
        <v>1838</v>
      </c>
      <c r="D968" s="32">
        <v>310.0</v>
      </c>
      <c r="E968" s="62">
        <f t="shared" si="28"/>
        <v>313.1</v>
      </c>
      <c r="F968" s="68">
        <f t="shared" si="1"/>
        <v>316.2</v>
      </c>
      <c r="G968" s="68">
        <f t="shared" si="2"/>
        <v>319.3</v>
      </c>
      <c r="H968" s="69">
        <f t="shared" si="3"/>
        <v>322.4</v>
      </c>
      <c r="I968" s="69">
        <f t="shared" si="4"/>
        <v>325.5</v>
      </c>
      <c r="J968" s="69">
        <f t="shared" si="5"/>
        <v>328.6</v>
      </c>
      <c r="K968" s="69">
        <f t="shared" si="6"/>
        <v>331.7</v>
      </c>
      <c r="L968" s="69">
        <f t="array" ref="L968">D968*1.08</f>
        <v>334.8</v>
      </c>
      <c r="M968" s="69">
        <f t="shared" si="7"/>
        <v>337.9</v>
      </c>
      <c r="N968" s="69">
        <f t="array" ref="N968">D968*1.1</f>
        <v>341</v>
      </c>
      <c r="O968" s="69">
        <f t="shared" si="8"/>
        <v>344.1</v>
      </c>
      <c r="P968" s="69">
        <f t="shared" si="9"/>
        <v>347.2</v>
      </c>
      <c r="Q968" s="69">
        <f t="shared" si="10"/>
        <v>350.3</v>
      </c>
      <c r="R968" s="69">
        <f t="shared" si="11"/>
        <v>353.4</v>
      </c>
      <c r="S968" s="69">
        <f t="shared" si="12"/>
        <v>356.5</v>
      </c>
      <c r="T968" s="69">
        <f t="shared" si="13"/>
        <v>359.6</v>
      </c>
      <c r="U968" s="69">
        <f t="shared" si="14"/>
        <v>362.7</v>
      </c>
      <c r="V968" s="69">
        <f t="shared" si="15"/>
        <v>365.8</v>
      </c>
      <c r="W968" s="69">
        <f t="shared" si="16"/>
        <v>368.9</v>
      </c>
      <c r="X968" s="69">
        <f t="shared" si="17"/>
        <v>372</v>
      </c>
      <c r="Y968" s="69">
        <f t="shared" si="18"/>
        <v>375.1</v>
      </c>
      <c r="Z968" s="69">
        <f t="shared" si="19"/>
        <v>378.2</v>
      </c>
      <c r="AA968" s="69">
        <f t="shared" si="20"/>
        <v>381.3</v>
      </c>
      <c r="AB968" s="69">
        <f t="shared" si="21"/>
        <v>384.4</v>
      </c>
      <c r="AC968" s="69">
        <f t="shared" si="22"/>
        <v>387.5</v>
      </c>
      <c r="AD968" s="69">
        <f t="shared" si="23"/>
        <v>390.6</v>
      </c>
      <c r="AE968" s="69">
        <f t="shared" si="24"/>
        <v>393.7</v>
      </c>
      <c r="AF968" s="69">
        <f t="shared" si="25"/>
        <v>396.8</v>
      </c>
      <c r="AG968" s="69">
        <f t="shared" si="26"/>
        <v>399.9</v>
      </c>
      <c r="AH968" s="69">
        <f t="shared" si="27"/>
        <v>403</v>
      </c>
    </row>
    <row r="969">
      <c r="B969" s="116" t="s">
        <v>1839</v>
      </c>
      <c r="C969" s="116" t="s">
        <v>1840</v>
      </c>
      <c r="D969" s="32">
        <v>310.0</v>
      </c>
      <c r="E969" s="62">
        <f t="shared" si="28"/>
        <v>313.1</v>
      </c>
      <c r="F969" s="68">
        <f t="shared" si="1"/>
        <v>316.2</v>
      </c>
      <c r="G969" s="68">
        <f t="shared" si="2"/>
        <v>319.3</v>
      </c>
      <c r="H969" s="69">
        <f t="shared" si="3"/>
        <v>322.4</v>
      </c>
      <c r="I969" s="69">
        <f t="shared" si="4"/>
        <v>325.5</v>
      </c>
      <c r="J969" s="69">
        <f t="shared" si="5"/>
        <v>328.6</v>
      </c>
      <c r="K969" s="69">
        <f t="shared" si="6"/>
        <v>331.7</v>
      </c>
      <c r="L969" s="69">
        <f t="array" ref="L969">D969*1.08</f>
        <v>334.8</v>
      </c>
      <c r="M969" s="69">
        <f t="shared" si="7"/>
        <v>337.9</v>
      </c>
      <c r="N969" s="69">
        <f t="array" ref="N969">D969*1.1</f>
        <v>341</v>
      </c>
      <c r="O969" s="69">
        <f t="shared" si="8"/>
        <v>344.1</v>
      </c>
      <c r="P969" s="69">
        <f t="shared" si="9"/>
        <v>347.2</v>
      </c>
      <c r="Q969" s="69">
        <f t="shared" si="10"/>
        <v>350.3</v>
      </c>
      <c r="R969" s="69">
        <f t="shared" si="11"/>
        <v>353.4</v>
      </c>
      <c r="S969" s="69">
        <f t="shared" si="12"/>
        <v>356.5</v>
      </c>
      <c r="T969" s="69">
        <f t="shared" si="13"/>
        <v>359.6</v>
      </c>
      <c r="U969" s="69">
        <f t="shared" si="14"/>
        <v>362.7</v>
      </c>
      <c r="V969" s="69">
        <f t="shared" si="15"/>
        <v>365.8</v>
      </c>
      <c r="W969" s="69">
        <f t="shared" si="16"/>
        <v>368.9</v>
      </c>
      <c r="X969" s="69">
        <f t="shared" si="17"/>
        <v>372</v>
      </c>
      <c r="Y969" s="69">
        <f t="shared" si="18"/>
        <v>375.1</v>
      </c>
      <c r="Z969" s="69">
        <f t="shared" si="19"/>
        <v>378.2</v>
      </c>
      <c r="AA969" s="69">
        <f t="shared" si="20"/>
        <v>381.3</v>
      </c>
      <c r="AB969" s="69">
        <f t="shared" si="21"/>
        <v>384.4</v>
      </c>
      <c r="AC969" s="69">
        <f t="shared" si="22"/>
        <v>387.5</v>
      </c>
      <c r="AD969" s="69">
        <f t="shared" si="23"/>
        <v>390.6</v>
      </c>
      <c r="AE969" s="69">
        <f t="shared" si="24"/>
        <v>393.7</v>
      </c>
      <c r="AF969" s="69">
        <f t="shared" si="25"/>
        <v>396.8</v>
      </c>
      <c r="AG969" s="69">
        <f t="shared" si="26"/>
        <v>399.9</v>
      </c>
      <c r="AH969" s="69">
        <f t="shared" si="27"/>
        <v>403</v>
      </c>
    </row>
    <row r="970">
      <c r="B970" s="116"/>
      <c r="C970" s="116" t="s">
        <v>1841</v>
      </c>
      <c r="D970" s="32">
        <v>0.0</v>
      </c>
      <c r="E970" s="62">
        <f t="shared" si="28"/>
        <v>0</v>
      </c>
      <c r="F970" s="68">
        <f t="shared" si="1"/>
        <v>0</v>
      </c>
      <c r="G970" s="68">
        <f t="shared" si="2"/>
        <v>0</v>
      </c>
      <c r="H970" s="69">
        <f t="shared" si="3"/>
        <v>0</v>
      </c>
      <c r="I970" s="69">
        <f t="shared" si="4"/>
        <v>0</v>
      </c>
      <c r="J970" s="69">
        <f t="shared" si="5"/>
        <v>0</v>
      </c>
      <c r="K970" s="69">
        <f t="shared" si="6"/>
        <v>0</v>
      </c>
      <c r="L970" s="69">
        <f t="array" ref="L970">D970*1.08</f>
        <v>0</v>
      </c>
      <c r="M970" s="69">
        <f t="shared" si="7"/>
        <v>0</v>
      </c>
      <c r="N970" s="69">
        <f t="array" ref="N970">D970*1.1</f>
        <v>0</v>
      </c>
      <c r="O970" s="69">
        <f t="shared" si="8"/>
        <v>0</v>
      </c>
      <c r="P970" s="69">
        <f t="shared" si="9"/>
        <v>0</v>
      </c>
      <c r="Q970" s="69">
        <f t="shared" si="10"/>
        <v>0</v>
      </c>
      <c r="R970" s="69">
        <f t="shared" si="11"/>
        <v>0</v>
      </c>
      <c r="S970" s="69">
        <f t="shared" si="12"/>
        <v>0</v>
      </c>
      <c r="T970" s="69">
        <f t="shared" si="13"/>
        <v>0</v>
      </c>
      <c r="U970" s="69">
        <f t="shared" si="14"/>
        <v>0</v>
      </c>
      <c r="V970" s="69">
        <f t="shared" si="15"/>
        <v>0</v>
      </c>
      <c r="W970" s="69">
        <f t="shared" si="16"/>
        <v>0</v>
      </c>
      <c r="X970" s="69">
        <f t="shared" si="17"/>
        <v>0</v>
      </c>
      <c r="Y970" s="69">
        <f t="shared" si="18"/>
        <v>0</v>
      </c>
      <c r="Z970" s="69">
        <f t="shared" si="19"/>
        <v>0</v>
      </c>
      <c r="AA970" s="69">
        <f t="shared" si="20"/>
        <v>0</v>
      </c>
      <c r="AB970" s="69">
        <f t="shared" si="21"/>
        <v>0</v>
      </c>
      <c r="AC970" s="69">
        <f t="shared" si="22"/>
        <v>0</v>
      </c>
      <c r="AD970" s="69">
        <f t="shared" si="23"/>
        <v>0</v>
      </c>
      <c r="AE970" s="69">
        <f t="shared" si="24"/>
        <v>0</v>
      </c>
      <c r="AF970" s="69">
        <f t="shared" si="25"/>
        <v>0</v>
      </c>
      <c r="AG970" s="69">
        <f t="shared" si="26"/>
        <v>0</v>
      </c>
      <c r="AH970" s="69">
        <f t="shared" si="27"/>
        <v>0</v>
      </c>
    </row>
    <row r="971">
      <c r="B971" s="116" t="s">
        <v>1842</v>
      </c>
      <c r="C971" s="116" t="s">
        <v>1843</v>
      </c>
      <c r="D971" s="32">
        <v>340.0</v>
      </c>
      <c r="E971" s="62">
        <f t="shared" si="28"/>
        <v>343.4</v>
      </c>
      <c r="F971" s="68">
        <f t="shared" si="1"/>
        <v>346.8</v>
      </c>
      <c r="G971" s="68">
        <f t="shared" si="2"/>
        <v>350.2</v>
      </c>
      <c r="H971" s="69">
        <f t="shared" si="3"/>
        <v>353.6</v>
      </c>
      <c r="I971" s="69">
        <f t="shared" si="4"/>
        <v>357</v>
      </c>
      <c r="J971" s="69">
        <f t="shared" si="5"/>
        <v>360.4</v>
      </c>
      <c r="K971" s="69">
        <f t="shared" si="6"/>
        <v>363.8</v>
      </c>
      <c r="L971" s="69">
        <f t="array" ref="L971">D971*1.08</f>
        <v>367.2</v>
      </c>
      <c r="M971" s="69">
        <f t="shared" si="7"/>
        <v>370.6</v>
      </c>
      <c r="N971" s="69">
        <f t="array" ref="N971">D971*1.1</f>
        <v>374</v>
      </c>
      <c r="O971" s="69">
        <f t="shared" si="8"/>
        <v>377.4</v>
      </c>
      <c r="P971" s="69">
        <f t="shared" si="9"/>
        <v>380.8</v>
      </c>
      <c r="Q971" s="69">
        <f t="shared" si="10"/>
        <v>384.2</v>
      </c>
      <c r="R971" s="69">
        <f t="shared" si="11"/>
        <v>387.6</v>
      </c>
      <c r="S971" s="69">
        <f t="shared" si="12"/>
        <v>391</v>
      </c>
      <c r="T971" s="69">
        <f t="shared" si="13"/>
        <v>394.4</v>
      </c>
      <c r="U971" s="69">
        <f t="shared" si="14"/>
        <v>397.8</v>
      </c>
      <c r="V971" s="69">
        <f t="shared" si="15"/>
        <v>401.2</v>
      </c>
      <c r="W971" s="69">
        <f t="shared" si="16"/>
        <v>404.6</v>
      </c>
      <c r="X971" s="69">
        <f t="shared" si="17"/>
        <v>408</v>
      </c>
      <c r="Y971" s="69">
        <f t="shared" si="18"/>
        <v>411.4</v>
      </c>
      <c r="Z971" s="69">
        <f t="shared" si="19"/>
        <v>414.8</v>
      </c>
      <c r="AA971" s="69">
        <f t="shared" si="20"/>
        <v>418.2</v>
      </c>
      <c r="AB971" s="69">
        <f t="shared" si="21"/>
        <v>421.6</v>
      </c>
      <c r="AC971" s="69">
        <f t="shared" si="22"/>
        <v>425</v>
      </c>
      <c r="AD971" s="69">
        <f t="shared" si="23"/>
        <v>428.4</v>
      </c>
      <c r="AE971" s="69">
        <f t="shared" si="24"/>
        <v>431.8</v>
      </c>
      <c r="AF971" s="69">
        <f t="shared" si="25"/>
        <v>435.2</v>
      </c>
      <c r="AG971" s="69">
        <f t="shared" si="26"/>
        <v>438.6</v>
      </c>
      <c r="AH971" s="69">
        <f t="shared" si="27"/>
        <v>442</v>
      </c>
    </row>
    <row r="972">
      <c r="B972" s="116" t="s">
        <v>1844</v>
      </c>
      <c r="C972" s="116" t="s">
        <v>1845</v>
      </c>
      <c r="D972" s="32">
        <v>340.0</v>
      </c>
      <c r="E972" s="62">
        <f t="shared" si="28"/>
        <v>343.4</v>
      </c>
      <c r="F972" s="68">
        <f t="shared" si="1"/>
        <v>346.8</v>
      </c>
      <c r="G972" s="68">
        <f t="shared" si="2"/>
        <v>350.2</v>
      </c>
      <c r="H972" s="69">
        <f t="shared" si="3"/>
        <v>353.6</v>
      </c>
      <c r="I972" s="69">
        <f t="shared" si="4"/>
        <v>357</v>
      </c>
      <c r="J972" s="69">
        <f t="shared" si="5"/>
        <v>360.4</v>
      </c>
      <c r="K972" s="69">
        <f t="shared" si="6"/>
        <v>363.8</v>
      </c>
      <c r="L972" s="69">
        <f t="array" ref="L972">D972*1.08</f>
        <v>367.2</v>
      </c>
      <c r="M972" s="69">
        <f t="shared" si="7"/>
        <v>370.6</v>
      </c>
      <c r="N972" s="69">
        <f t="array" ref="N972">D972*1.1</f>
        <v>374</v>
      </c>
      <c r="O972" s="69">
        <f t="shared" si="8"/>
        <v>377.4</v>
      </c>
      <c r="P972" s="69">
        <f t="shared" si="9"/>
        <v>380.8</v>
      </c>
      <c r="Q972" s="69">
        <f t="shared" si="10"/>
        <v>384.2</v>
      </c>
      <c r="R972" s="69">
        <f t="shared" si="11"/>
        <v>387.6</v>
      </c>
      <c r="S972" s="69">
        <f t="shared" si="12"/>
        <v>391</v>
      </c>
      <c r="T972" s="69">
        <f t="shared" si="13"/>
        <v>394.4</v>
      </c>
      <c r="U972" s="69">
        <f t="shared" si="14"/>
        <v>397.8</v>
      </c>
      <c r="V972" s="69">
        <f t="shared" si="15"/>
        <v>401.2</v>
      </c>
      <c r="W972" s="69">
        <f t="shared" si="16"/>
        <v>404.6</v>
      </c>
      <c r="X972" s="69">
        <f t="shared" si="17"/>
        <v>408</v>
      </c>
      <c r="Y972" s="69">
        <f t="shared" si="18"/>
        <v>411.4</v>
      </c>
      <c r="Z972" s="69">
        <f t="shared" si="19"/>
        <v>414.8</v>
      </c>
      <c r="AA972" s="69">
        <f t="shared" si="20"/>
        <v>418.2</v>
      </c>
      <c r="AB972" s="69">
        <f t="shared" si="21"/>
        <v>421.6</v>
      </c>
      <c r="AC972" s="69">
        <f t="shared" si="22"/>
        <v>425</v>
      </c>
      <c r="AD972" s="69">
        <f t="shared" si="23"/>
        <v>428.4</v>
      </c>
      <c r="AE972" s="69">
        <f t="shared" si="24"/>
        <v>431.8</v>
      </c>
      <c r="AF972" s="69">
        <f t="shared" si="25"/>
        <v>435.2</v>
      </c>
      <c r="AG972" s="69">
        <f t="shared" si="26"/>
        <v>438.6</v>
      </c>
      <c r="AH972" s="69">
        <f t="shared" si="27"/>
        <v>442</v>
      </c>
    </row>
    <row r="973">
      <c r="B973" s="116" t="s">
        <v>1846</v>
      </c>
      <c r="C973" s="116" t="s">
        <v>1847</v>
      </c>
      <c r="D973" s="32">
        <v>340.0</v>
      </c>
      <c r="E973" s="62">
        <f t="shared" si="28"/>
        <v>343.4</v>
      </c>
      <c r="F973" s="68">
        <f t="shared" si="1"/>
        <v>346.8</v>
      </c>
      <c r="G973" s="68">
        <f t="shared" si="2"/>
        <v>350.2</v>
      </c>
      <c r="H973" s="69">
        <f t="shared" si="3"/>
        <v>353.6</v>
      </c>
      <c r="I973" s="69">
        <f t="shared" si="4"/>
        <v>357</v>
      </c>
      <c r="J973" s="69">
        <f t="shared" si="5"/>
        <v>360.4</v>
      </c>
      <c r="K973" s="69">
        <f t="shared" si="6"/>
        <v>363.8</v>
      </c>
      <c r="L973" s="69">
        <f t="array" ref="L973">D973*1.08</f>
        <v>367.2</v>
      </c>
      <c r="M973" s="69">
        <f t="shared" si="7"/>
        <v>370.6</v>
      </c>
      <c r="N973" s="69">
        <f t="array" ref="N973">D973*1.1</f>
        <v>374</v>
      </c>
      <c r="O973" s="69">
        <f t="shared" si="8"/>
        <v>377.4</v>
      </c>
      <c r="P973" s="69">
        <f t="shared" si="9"/>
        <v>380.8</v>
      </c>
      <c r="Q973" s="69">
        <f t="shared" si="10"/>
        <v>384.2</v>
      </c>
      <c r="R973" s="69">
        <f t="shared" si="11"/>
        <v>387.6</v>
      </c>
      <c r="S973" s="69">
        <f t="shared" si="12"/>
        <v>391</v>
      </c>
      <c r="T973" s="69">
        <f t="shared" si="13"/>
        <v>394.4</v>
      </c>
      <c r="U973" s="69">
        <f t="shared" si="14"/>
        <v>397.8</v>
      </c>
      <c r="V973" s="69">
        <f t="shared" si="15"/>
        <v>401.2</v>
      </c>
      <c r="W973" s="69">
        <f t="shared" si="16"/>
        <v>404.6</v>
      </c>
      <c r="X973" s="69">
        <f t="shared" si="17"/>
        <v>408</v>
      </c>
      <c r="Y973" s="69">
        <f t="shared" si="18"/>
        <v>411.4</v>
      </c>
      <c r="Z973" s="69">
        <f t="shared" si="19"/>
        <v>414.8</v>
      </c>
      <c r="AA973" s="69">
        <f t="shared" si="20"/>
        <v>418.2</v>
      </c>
      <c r="AB973" s="69">
        <f t="shared" si="21"/>
        <v>421.6</v>
      </c>
      <c r="AC973" s="69">
        <f t="shared" si="22"/>
        <v>425</v>
      </c>
      <c r="AD973" s="69">
        <f t="shared" si="23"/>
        <v>428.4</v>
      </c>
      <c r="AE973" s="69">
        <f t="shared" si="24"/>
        <v>431.8</v>
      </c>
      <c r="AF973" s="69">
        <f t="shared" si="25"/>
        <v>435.2</v>
      </c>
      <c r="AG973" s="69">
        <f t="shared" si="26"/>
        <v>438.6</v>
      </c>
      <c r="AH973" s="69">
        <f t="shared" si="27"/>
        <v>442</v>
      </c>
    </row>
    <row r="974">
      <c r="B974" s="116" t="s">
        <v>1848</v>
      </c>
      <c r="C974" s="116" t="s">
        <v>1849</v>
      </c>
      <c r="D974" s="32">
        <v>340.0</v>
      </c>
      <c r="E974" s="62">
        <f t="shared" si="28"/>
        <v>343.4</v>
      </c>
      <c r="F974" s="68">
        <f t="shared" si="1"/>
        <v>346.8</v>
      </c>
      <c r="G974" s="68">
        <f t="shared" si="2"/>
        <v>350.2</v>
      </c>
      <c r="H974" s="69">
        <f t="shared" si="3"/>
        <v>353.6</v>
      </c>
      <c r="I974" s="69">
        <f t="shared" si="4"/>
        <v>357</v>
      </c>
      <c r="J974" s="69">
        <f t="shared" si="5"/>
        <v>360.4</v>
      </c>
      <c r="K974" s="69">
        <f t="shared" si="6"/>
        <v>363.8</v>
      </c>
      <c r="L974" s="69">
        <f t="array" ref="L974">D974*1.08</f>
        <v>367.2</v>
      </c>
      <c r="M974" s="69">
        <f t="shared" si="7"/>
        <v>370.6</v>
      </c>
      <c r="N974" s="69">
        <f t="array" ref="N974">D974*1.1</f>
        <v>374</v>
      </c>
      <c r="O974" s="69">
        <f t="shared" si="8"/>
        <v>377.4</v>
      </c>
      <c r="P974" s="69">
        <f t="shared" si="9"/>
        <v>380.8</v>
      </c>
      <c r="Q974" s="69">
        <f t="shared" si="10"/>
        <v>384.2</v>
      </c>
      <c r="R974" s="69">
        <f t="shared" si="11"/>
        <v>387.6</v>
      </c>
      <c r="S974" s="69">
        <f t="shared" si="12"/>
        <v>391</v>
      </c>
      <c r="T974" s="69">
        <f t="shared" si="13"/>
        <v>394.4</v>
      </c>
      <c r="U974" s="69">
        <f t="shared" si="14"/>
        <v>397.8</v>
      </c>
      <c r="V974" s="69">
        <f t="shared" si="15"/>
        <v>401.2</v>
      </c>
      <c r="W974" s="69">
        <f t="shared" si="16"/>
        <v>404.6</v>
      </c>
      <c r="X974" s="69">
        <f t="shared" si="17"/>
        <v>408</v>
      </c>
      <c r="Y974" s="69">
        <f t="shared" si="18"/>
        <v>411.4</v>
      </c>
      <c r="Z974" s="69">
        <f t="shared" si="19"/>
        <v>414.8</v>
      </c>
      <c r="AA974" s="69">
        <f t="shared" si="20"/>
        <v>418.2</v>
      </c>
      <c r="AB974" s="69">
        <f t="shared" si="21"/>
        <v>421.6</v>
      </c>
      <c r="AC974" s="69">
        <f t="shared" si="22"/>
        <v>425</v>
      </c>
      <c r="AD974" s="69">
        <f t="shared" si="23"/>
        <v>428.4</v>
      </c>
      <c r="AE974" s="69">
        <f t="shared" si="24"/>
        <v>431.8</v>
      </c>
      <c r="AF974" s="69">
        <f t="shared" si="25"/>
        <v>435.2</v>
      </c>
      <c r="AG974" s="69">
        <f t="shared" si="26"/>
        <v>438.6</v>
      </c>
      <c r="AH974" s="69">
        <f t="shared" si="27"/>
        <v>442</v>
      </c>
    </row>
    <row r="975">
      <c r="B975" s="116" t="s">
        <v>1850</v>
      </c>
      <c r="C975" s="116" t="s">
        <v>1851</v>
      </c>
      <c r="D975" s="32">
        <v>360.0</v>
      </c>
      <c r="E975" s="62">
        <f t="shared" si="28"/>
        <v>363.6</v>
      </c>
      <c r="F975" s="68">
        <f t="shared" si="1"/>
        <v>367.2</v>
      </c>
      <c r="G975" s="68">
        <f t="shared" si="2"/>
        <v>370.8</v>
      </c>
      <c r="H975" s="69">
        <f t="shared" si="3"/>
        <v>374.4</v>
      </c>
      <c r="I975" s="69">
        <f t="shared" si="4"/>
        <v>378</v>
      </c>
      <c r="J975" s="69">
        <f t="shared" si="5"/>
        <v>381.6</v>
      </c>
      <c r="K975" s="69">
        <f t="shared" si="6"/>
        <v>385.2</v>
      </c>
      <c r="L975" s="69">
        <f t="array" ref="L975">D975*1.08</f>
        <v>388.8</v>
      </c>
      <c r="M975" s="69">
        <f t="shared" si="7"/>
        <v>392.4</v>
      </c>
      <c r="N975" s="69">
        <f t="array" ref="N975">D975*1.1</f>
        <v>396</v>
      </c>
      <c r="O975" s="69">
        <f t="shared" si="8"/>
        <v>399.6</v>
      </c>
      <c r="P975" s="69">
        <f t="shared" si="9"/>
        <v>403.2</v>
      </c>
      <c r="Q975" s="69">
        <f t="shared" si="10"/>
        <v>406.8</v>
      </c>
      <c r="R975" s="69">
        <f t="shared" si="11"/>
        <v>410.4</v>
      </c>
      <c r="S975" s="69">
        <f t="shared" si="12"/>
        <v>414</v>
      </c>
      <c r="T975" s="69">
        <f t="shared" si="13"/>
        <v>417.6</v>
      </c>
      <c r="U975" s="69">
        <f t="shared" si="14"/>
        <v>421.2</v>
      </c>
      <c r="V975" s="69">
        <f t="shared" si="15"/>
        <v>424.8</v>
      </c>
      <c r="W975" s="69">
        <f t="shared" si="16"/>
        <v>428.4</v>
      </c>
      <c r="X975" s="69">
        <f t="shared" si="17"/>
        <v>432</v>
      </c>
      <c r="Y975" s="69">
        <f t="shared" si="18"/>
        <v>435.6</v>
      </c>
      <c r="Z975" s="69">
        <f t="shared" si="19"/>
        <v>439.2</v>
      </c>
      <c r="AA975" s="69">
        <f t="shared" si="20"/>
        <v>442.8</v>
      </c>
      <c r="AB975" s="69">
        <f t="shared" si="21"/>
        <v>446.4</v>
      </c>
      <c r="AC975" s="69">
        <f t="shared" si="22"/>
        <v>450</v>
      </c>
      <c r="AD975" s="69">
        <f t="shared" si="23"/>
        <v>453.6</v>
      </c>
      <c r="AE975" s="69">
        <f t="shared" si="24"/>
        <v>457.2</v>
      </c>
      <c r="AF975" s="69">
        <f t="shared" si="25"/>
        <v>460.8</v>
      </c>
      <c r="AG975" s="69">
        <f t="shared" si="26"/>
        <v>464.4</v>
      </c>
      <c r="AH975" s="69">
        <f t="shared" si="27"/>
        <v>468</v>
      </c>
    </row>
    <row r="976">
      <c r="B976" s="116" t="s">
        <v>1852</v>
      </c>
      <c r="C976" s="116" t="s">
        <v>1853</v>
      </c>
      <c r="D976" s="32">
        <v>360.0</v>
      </c>
      <c r="E976" s="62">
        <f t="shared" si="28"/>
        <v>363.6</v>
      </c>
      <c r="F976" s="68">
        <f t="shared" si="1"/>
        <v>367.2</v>
      </c>
      <c r="G976" s="68">
        <f t="shared" si="2"/>
        <v>370.8</v>
      </c>
      <c r="H976" s="69">
        <f t="shared" si="3"/>
        <v>374.4</v>
      </c>
      <c r="I976" s="69">
        <f t="shared" si="4"/>
        <v>378</v>
      </c>
      <c r="J976" s="69">
        <f t="shared" si="5"/>
        <v>381.6</v>
      </c>
      <c r="K976" s="69">
        <f t="shared" si="6"/>
        <v>385.2</v>
      </c>
      <c r="L976" s="69">
        <f t="array" ref="L976">D976*1.08</f>
        <v>388.8</v>
      </c>
      <c r="M976" s="69">
        <f t="shared" si="7"/>
        <v>392.4</v>
      </c>
      <c r="N976" s="69">
        <f t="array" ref="N976">D976*1.1</f>
        <v>396</v>
      </c>
      <c r="O976" s="69">
        <f t="shared" si="8"/>
        <v>399.6</v>
      </c>
      <c r="P976" s="69">
        <f t="shared" si="9"/>
        <v>403.2</v>
      </c>
      <c r="Q976" s="69">
        <f t="shared" si="10"/>
        <v>406.8</v>
      </c>
      <c r="R976" s="69">
        <f t="shared" si="11"/>
        <v>410.4</v>
      </c>
      <c r="S976" s="69">
        <f t="shared" si="12"/>
        <v>414</v>
      </c>
      <c r="T976" s="69">
        <f t="shared" si="13"/>
        <v>417.6</v>
      </c>
      <c r="U976" s="69">
        <f t="shared" si="14"/>
        <v>421.2</v>
      </c>
      <c r="V976" s="69">
        <f t="shared" si="15"/>
        <v>424.8</v>
      </c>
      <c r="W976" s="69">
        <f t="shared" si="16"/>
        <v>428.4</v>
      </c>
      <c r="X976" s="69">
        <f t="shared" si="17"/>
        <v>432</v>
      </c>
      <c r="Y976" s="69">
        <f t="shared" si="18"/>
        <v>435.6</v>
      </c>
      <c r="Z976" s="69">
        <f t="shared" si="19"/>
        <v>439.2</v>
      </c>
      <c r="AA976" s="69">
        <f t="shared" si="20"/>
        <v>442.8</v>
      </c>
      <c r="AB976" s="69">
        <f t="shared" si="21"/>
        <v>446.4</v>
      </c>
      <c r="AC976" s="69">
        <f t="shared" si="22"/>
        <v>450</v>
      </c>
      <c r="AD976" s="69">
        <f t="shared" si="23"/>
        <v>453.6</v>
      </c>
      <c r="AE976" s="69">
        <f t="shared" si="24"/>
        <v>457.2</v>
      </c>
      <c r="AF976" s="69">
        <f t="shared" si="25"/>
        <v>460.8</v>
      </c>
      <c r="AG976" s="69">
        <f t="shared" si="26"/>
        <v>464.4</v>
      </c>
      <c r="AH976" s="69">
        <f t="shared" si="27"/>
        <v>468</v>
      </c>
    </row>
    <row r="977">
      <c r="B977" s="116" t="s">
        <v>1854</v>
      </c>
      <c r="C977" s="116" t="s">
        <v>1855</v>
      </c>
      <c r="D977" s="32">
        <v>360.0</v>
      </c>
      <c r="E977" s="62">
        <f t="shared" si="28"/>
        <v>363.6</v>
      </c>
      <c r="F977" s="68">
        <f t="shared" si="1"/>
        <v>367.2</v>
      </c>
      <c r="G977" s="68">
        <f t="shared" si="2"/>
        <v>370.8</v>
      </c>
      <c r="H977" s="69">
        <f t="shared" si="3"/>
        <v>374.4</v>
      </c>
      <c r="I977" s="69">
        <f t="shared" si="4"/>
        <v>378</v>
      </c>
      <c r="J977" s="69">
        <f t="shared" si="5"/>
        <v>381.6</v>
      </c>
      <c r="K977" s="69">
        <f t="shared" si="6"/>
        <v>385.2</v>
      </c>
      <c r="L977" s="69">
        <f t="array" ref="L977">D977*1.08</f>
        <v>388.8</v>
      </c>
      <c r="M977" s="69">
        <f t="shared" si="7"/>
        <v>392.4</v>
      </c>
      <c r="N977" s="69">
        <f t="array" ref="N977">D977*1.1</f>
        <v>396</v>
      </c>
      <c r="O977" s="69">
        <f t="shared" si="8"/>
        <v>399.6</v>
      </c>
      <c r="P977" s="69">
        <f t="shared" si="9"/>
        <v>403.2</v>
      </c>
      <c r="Q977" s="69">
        <f t="shared" si="10"/>
        <v>406.8</v>
      </c>
      <c r="R977" s="69">
        <f t="shared" si="11"/>
        <v>410.4</v>
      </c>
      <c r="S977" s="69">
        <f t="shared" si="12"/>
        <v>414</v>
      </c>
      <c r="T977" s="69">
        <f t="shared" si="13"/>
        <v>417.6</v>
      </c>
      <c r="U977" s="69">
        <f t="shared" si="14"/>
        <v>421.2</v>
      </c>
      <c r="V977" s="69">
        <f t="shared" si="15"/>
        <v>424.8</v>
      </c>
      <c r="W977" s="69">
        <f t="shared" si="16"/>
        <v>428.4</v>
      </c>
      <c r="X977" s="69">
        <f t="shared" si="17"/>
        <v>432</v>
      </c>
      <c r="Y977" s="69">
        <f t="shared" si="18"/>
        <v>435.6</v>
      </c>
      <c r="Z977" s="69">
        <f t="shared" si="19"/>
        <v>439.2</v>
      </c>
      <c r="AA977" s="69">
        <f t="shared" si="20"/>
        <v>442.8</v>
      </c>
      <c r="AB977" s="69">
        <f t="shared" si="21"/>
        <v>446.4</v>
      </c>
      <c r="AC977" s="69">
        <f t="shared" si="22"/>
        <v>450</v>
      </c>
      <c r="AD977" s="69">
        <f t="shared" si="23"/>
        <v>453.6</v>
      </c>
      <c r="AE977" s="69">
        <f t="shared" si="24"/>
        <v>457.2</v>
      </c>
      <c r="AF977" s="69">
        <f t="shared" si="25"/>
        <v>460.8</v>
      </c>
      <c r="AG977" s="69">
        <f t="shared" si="26"/>
        <v>464.4</v>
      </c>
      <c r="AH977" s="69">
        <f t="shared" si="27"/>
        <v>468</v>
      </c>
    </row>
    <row r="978">
      <c r="B978" s="116" t="s">
        <v>1856</v>
      </c>
      <c r="C978" s="116" t="s">
        <v>1857</v>
      </c>
      <c r="D978" s="32">
        <v>360.0</v>
      </c>
      <c r="E978" s="62">
        <f t="shared" si="28"/>
        <v>363.6</v>
      </c>
      <c r="F978" s="68">
        <f t="shared" si="1"/>
        <v>367.2</v>
      </c>
      <c r="G978" s="68">
        <f t="shared" si="2"/>
        <v>370.8</v>
      </c>
      <c r="H978" s="69">
        <f t="shared" si="3"/>
        <v>374.4</v>
      </c>
      <c r="I978" s="69">
        <f t="shared" si="4"/>
        <v>378</v>
      </c>
      <c r="J978" s="69">
        <f t="shared" si="5"/>
        <v>381.6</v>
      </c>
      <c r="K978" s="69">
        <f t="shared" si="6"/>
        <v>385.2</v>
      </c>
      <c r="L978" s="69">
        <f t="array" ref="L978">D978*1.08</f>
        <v>388.8</v>
      </c>
      <c r="M978" s="69">
        <f t="shared" si="7"/>
        <v>392.4</v>
      </c>
      <c r="N978" s="69">
        <f t="array" ref="N978">D978*1.1</f>
        <v>396</v>
      </c>
      <c r="O978" s="69">
        <f t="shared" si="8"/>
        <v>399.6</v>
      </c>
      <c r="P978" s="69">
        <f t="shared" si="9"/>
        <v>403.2</v>
      </c>
      <c r="Q978" s="69">
        <f t="shared" si="10"/>
        <v>406.8</v>
      </c>
      <c r="R978" s="69">
        <f t="shared" si="11"/>
        <v>410.4</v>
      </c>
      <c r="S978" s="69">
        <f t="shared" si="12"/>
        <v>414</v>
      </c>
      <c r="T978" s="69">
        <f t="shared" si="13"/>
        <v>417.6</v>
      </c>
      <c r="U978" s="69">
        <f t="shared" si="14"/>
        <v>421.2</v>
      </c>
      <c r="V978" s="69">
        <f t="shared" si="15"/>
        <v>424.8</v>
      </c>
      <c r="W978" s="69">
        <f t="shared" si="16"/>
        <v>428.4</v>
      </c>
      <c r="X978" s="69">
        <f t="shared" si="17"/>
        <v>432</v>
      </c>
      <c r="Y978" s="69">
        <f t="shared" si="18"/>
        <v>435.6</v>
      </c>
      <c r="Z978" s="69">
        <f t="shared" si="19"/>
        <v>439.2</v>
      </c>
      <c r="AA978" s="69">
        <f t="shared" si="20"/>
        <v>442.8</v>
      </c>
      <c r="AB978" s="69">
        <f t="shared" si="21"/>
        <v>446.4</v>
      </c>
      <c r="AC978" s="69">
        <f t="shared" si="22"/>
        <v>450</v>
      </c>
      <c r="AD978" s="69">
        <f t="shared" si="23"/>
        <v>453.6</v>
      </c>
      <c r="AE978" s="69">
        <f t="shared" si="24"/>
        <v>457.2</v>
      </c>
      <c r="AF978" s="69">
        <f t="shared" si="25"/>
        <v>460.8</v>
      </c>
      <c r="AG978" s="69">
        <f t="shared" si="26"/>
        <v>464.4</v>
      </c>
      <c r="AH978" s="69">
        <f t="shared" si="27"/>
        <v>468</v>
      </c>
    </row>
    <row r="979">
      <c r="B979" s="116" t="s">
        <v>1858</v>
      </c>
      <c r="C979" s="116" t="s">
        <v>1859</v>
      </c>
      <c r="D979" s="32">
        <v>400.0</v>
      </c>
      <c r="E979" s="62">
        <f t="shared" si="28"/>
        <v>404</v>
      </c>
      <c r="F979" s="68">
        <f t="shared" si="1"/>
        <v>408</v>
      </c>
      <c r="G979" s="68">
        <f t="shared" si="2"/>
        <v>412</v>
      </c>
      <c r="H979" s="69">
        <f t="shared" si="3"/>
        <v>416</v>
      </c>
      <c r="I979" s="69">
        <f t="shared" si="4"/>
        <v>420</v>
      </c>
      <c r="J979" s="69">
        <f t="shared" si="5"/>
        <v>424</v>
      </c>
      <c r="K979" s="69">
        <f t="shared" si="6"/>
        <v>428</v>
      </c>
      <c r="L979" s="69">
        <f t="array" ref="L979">D979*1.08</f>
        <v>432</v>
      </c>
      <c r="M979" s="69">
        <f t="shared" si="7"/>
        <v>436</v>
      </c>
      <c r="N979" s="69">
        <f t="array" ref="N979">D979*1.1</f>
        <v>440</v>
      </c>
      <c r="O979" s="69">
        <f t="shared" si="8"/>
        <v>444</v>
      </c>
      <c r="P979" s="69">
        <f t="shared" si="9"/>
        <v>448</v>
      </c>
      <c r="Q979" s="69">
        <f t="shared" si="10"/>
        <v>452</v>
      </c>
      <c r="R979" s="69">
        <f t="shared" si="11"/>
        <v>456</v>
      </c>
      <c r="S979" s="69">
        <f t="shared" si="12"/>
        <v>460</v>
      </c>
      <c r="T979" s="69">
        <f t="shared" si="13"/>
        <v>464</v>
      </c>
      <c r="U979" s="69">
        <f t="shared" si="14"/>
        <v>468</v>
      </c>
      <c r="V979" s="69">
        <f t="shared" si="15"/>
        <v>472</v>
      </c>
      <c r="W979" s="69">
        <f t="shared" si="16"/>
        <v>476</v>
      </c>
      <c r="X979" s="69">
        <f t="shared" si="17"/>
        <v>480</v>
      </c>
      <c r="Y979" s="69">
        <f t="shared" si="18"/>
        <v>484</v>
      </c>
      <c r="Z979" s="69">
        <f t="shared" si="19"/>
        <v>488</v>
      </c>
      <c r="AA979" s="69">
        <f t="shared" si="20"/>
        <v>492</v>
      </c>
      <c r="AB979" s="69">
        <f t="shared" si="21"/>
        <v>496</v>
      </c>
      <c r="AC979" s="69">
        <f t="shared" si="22"/>
        <v>500</v>
      </c>
      <c r="AD979" s="69">
        <f t="shared" si="23"/>
        <v>504</v>
      </c>
      <c r="AE979" s="69">
        <f t="shared" si="24"/>
        <v>508</v>
      </c>
      <c r="AF979" s="69">
        <f t="shared" si="25"/>
        <v>512</v>
      </c>
      <c r="AG979" s="69">
        <f t="shared" si="26"/>
        <v>516</v>
      </c>
      <c r="AH979" s="69">
        <f t="shared" si="27"/>
        <v>520</v>
      </c>
    </row>
    <row r="980">
      <c r="B980" s="116" t="s">
        <v>1860</v>
      </c>
      <c r="C980" s="116" t="s">
        <v>1861</v>
      </c>
      <c r="D980" s="32">
        <v>400.0</v>
      </c>
      <c r="E980" s="62">
        <f t="shared" si="28"/>
        <v>404</v>
      </c>
      <c r="F980" s="68">
        <f t="shared" si="1"/>
        <v>408</v>
      </c>
      <c r="G980" s="68">
        <f t="shared" si="2"/>
        <v>412</v>
      </c>
      <c r="H980" s="69">
        <f t="shared" si="3"/>
        <v>416</v>
      </c>
      <c r="I980" s="69">
        <f t="shared" si="4"/>
        <v>420</v>
      </c>
      <c r="J980" s="69">
        <f t="shared" si="5"/>
        <v>424</v>
      </c>
      <c r="K980" s="69">
        <f t="shared" si="6"/>
        <v>428</v>
      </c>
      <c r="L980" s="69">
        <f t="array" ref="L980">D980*1.08</f>
        <v>432</v>
      </c>
      <c r="M980" s="69">
        <f t="shared" si="7"/>
        <v>436</v>
      </c>
      <c r="N980" s="69">
        <f t="array" ref="N980">D980*1.1</f>
        <v>440</v>
      </c>
      <c r="O980" s="69">
        <f t="shared" si="8"/>
        <v>444</v>
      </c>
      <c r="P980" s="69">
        <f t="shared" si="9"/>
        <v>448</v>
      </c>
      <c r="Q980" s="69">
        <f t="shared" si="10"/>
        <v>452</v>
      </c>
      <c r="R980" s="69">
        <f t="shared" si="11"/>
        <v>456</v>
      </c>
      <c r="S980" s="69">
        <f t="shared" si="12"/>
        <v>460</v>
      </c>
      <c r="T980" s="69">
        <f t="shared" si="13"/>
        <v>464</v>
      </c>
      <c r="U980" s="69">
        <f t="shared" si="14"/>
        <v>468</v>
      </c>
      <c r="V980" s="69">
        <f t="shared" si="15"/>
        <v>472</v>
      </c>
      <c r="W980" s="69">
        <f t="shared" si="16"/>
        <v>476</v>
      </c>
      <c r="X980" s="69">
        <f t="shared" si="17"/>
        <v>480</v>
      </c>
      <c r="Y980" s="69">
        <f t="shared" si="18"/>
        <v>484</v>
      </c>
      <c r="Z980" s="69">
        <f t="shared" si="19"/>
        <v>488</v>
      </c>
      <c r="AA980" s="69">
        <f t="shared" si="20"/>
        <v>492</v>
      </c>
      <c r="AB980" s="69">
        <f t="shared" si="21"/>
        <v>496</v>
      </c>
      <c r="AC980" s="69">
        <f t="shared" si="22"/>
        <v>500</v>
      </c>
      <c r="AD980" s="69">
        <f t="shared" si="23"/>
        <v>504</v>
      </c>
      <c r="AE980" s="69">
        <f t="shared" si="24"/>
        <v>508</v>
      </c>
      <c r="AF980" s="69">
        <f t="shared" si="25"/>
        <v>512</v>
      </c>
      <c r="AG980" s="69">
        <f t="shared" si="26"/>
        <v>516</v>
      </c>
      <c r="AH980" s="69">
        <f t="shared" si="27"/>
        <v>520</v>
      </c>
    </row>
    <row r="981">
      <c r="B981" s="116" t="s">
        <v>1862</v>
      </c>
      <c r="C981" s="116" t="s">
        <v>1863</v>
      </c>
      <c r="D981" s="32">
        <v>400.0</v>
      </c>
      <c r="E981" s="62">
        <f t="shared" si="28"/>
        <v>404</v>
      </c>
      <c r="F981" s="68">
        <f t="shared" si="1"/>
        <v>408</v>
      </c>
      <c r="G981" s="68">
        <f t="shared" si="2"/>
        <v>412</v>
      </c>
      <c r="H981" s="69">
        <f t="shared" si="3"/>
        <v>416</v>
      </c>
      <c r="I981" s="69">
        <f t="shared" si="4"/>
        <v>420</v>
      </c>
      <c r="J981" s="69">
        <f t="shared" si="5"/>
        <v>424</v>
      </c>
      <c r="K981" s="69">
        <f t="shared" si="6"/>
        <v>428</v>
      </c>
      <c r="L981" s="69">
        <f t="array" ref="L981">D981*1.08</f>
        <v>432</v>
      </c>
      <c r="M981" s="69">
        <f t="shared" si="7"/>
        <v>436</v>
      </c>
      <c r="N981" s="69">
        <f t="array" ref="N981">D981*1.1</f>
        <v>440</v>
      </c>
      <c r="O981" s="69">
        <f t="shared" si="8"/>
        <v>444</v>
      </c>
      <c r="P981" s="69">
        <f t="shared" si="9"/>
        <v>448</v>
      </c>
      <c r="Q981" s="69">
        <f t="shared" si="10"/>
        <v>452</v>
      </c>
      <c r="R981" s="69">
        <f t="shared" si="11"/>
        <v>456</v>
      </c>
      <c r="S981" s="69">
        <f t="shared" si="12"/>
        <v>460</v>
      </c>
      <c r="T981" s="69">
        <f t="shared" si="13"/>
        <v>464</v>
      </c>
      <c r="U981" s="69">
        <f t="shared" si="14"/>
        <v>468</v>
      </c>
      <c r="V981" s="69">
        <f t="shared" si="15"/>
        <v>472</v>
      </c>
      <c r="W981" s="69">
        <f t="shared" si="16"/>
        <v>476</v>
      </c>
      <c r="X981" s="69">
        <f t="shared" si="17"/>
        <v>480</v>
      </c>
      <c r="Y981" s="69">
        <f t="shared" si="18"/>
        <v>484</v>
      </c>
      <c r="Z981" s="69">
        <f t="shared" si="19"/>
        <v>488</v>
      </c>
      <c r="AA981" s="69">
        <f t="shared" si="20"/>
        <v>492</v>
      </c>
      <c r="AB981" s="69">
        <f t="shared" si="21"/>
        <v>496</v>
      </c>
      <c r="AC981" s="69">
        <f t="shared" si="22"/>
        <v>500</v>
      </c>
      <c r="AD981" s="69">
        <f t="shared" si="23"/>
        <v>504</v>
      </c>
      <c r="AE981" s="69">
        <f t="shared" si="24"/>
        <v>508</v>
      </c>
      <c r="AF981" s="69">
        <f t="shared" si="25"/>
        <v>512</v>
      </c>
      <c r="AG981" s="69">
        <f t="shared" si="26"/>
        <v>516</v>
      </c>
      <c r="AH981" s="69">
        <f t="shared" si="27"/>
        <v>520</v>
      </c>
    </row>
    <row r="982">
      <c r="B982" s="116" t="s">
        <v>1864</v>
      </c>
      <c r="C982" s="116" t="s">
        <v>1865</v>
      </c>
      <c r="D982" s="32">
        <v>400.0</v>
      </c>
      <c r="E982" s="62">
        <f t="shared" si="28"/>
        <v>404</v>
      </c>
      <c r="F982" s="68">
        <f t="shared" si="1"/>
        <v>408</v>
      </c>
      <c r="G982" s="68">
        <f t="shared" si="2"/>
        <v>412</v>
      </c>
      <c r="H982" s="69">
        <f t="shared" si="3"/>
        <v>416</v>
      </c>
      <c r="I982" s="69">
        <f t="shared" si="4"/>
        <v>420</v>
      </c>
      <c r="J982" s="69">
        <f t="shared" si="5"/>
        <v>424</v>
      </c>
      <c r="K982" s="69">
        <f t="shared" si="6"/>
        <v>428</v>
      </c>
      <c r="L982" s="69">
        <f t="array" ref="L982">D982*1.08</f>
        <v>432</v>
      </c>
      <c r="M982" s="69">
        <f t="shared" si="7"/>
        <v>436</v>
      </c>
      <c r="N982" s="69">
        <f t="array" ref="N982">D982*1.1</f>
        <v>440</v>
      </c>
      <c r="O982" s="69">
        <f t="shared" si="8"/>
        <v>444</v>
      </c>
      <c r="P982" s="69">
        <f t="shared" si="9"/>
        <v>448</v>
      </c>
      <c r="Q982" s="69">
        <f t="shared" si="10"/>
        <v>452</v>
      </c>
      <c r="R982" s="69">
        <f t="shared" si="11"/>
        <v>456</v>
      </c>
      <c r="S982" s="69">
        <f t="shared" si="12"/>
        <v>460</v>
      </c>
      <c r="T982" s="69">
        <f t="shared" si="13"/>
        <v>464</v>
      </c>
      <c r="U982" s="69">
        <f t="shared" si="14"/>
        <v>468</v>
      </c>
      <c r="V982" s="69">
        <f t="shared" si="15"/>
        <v>472</v>
      </c>
      <c r="W982" s="69">
        <f t="shared" si="16"/>
        <v>476</v>
      </c>
      <c r="X982" s="69">
        <f t="shared" si="17"/>
        <v>480</v>
      </c>
      <c r="Y982" s="69">
        <f t="shared" si="18"/>
        <v>484</v>
      </c>
      <c r="Z982" s="69">
        <f t="shared" si="19"/>
        <v>488</v>
      </c>
      <c r="AA982" s="69">
        <f t="shared" si="20"/>
        <v>492</v>
      </c>
      <c r="AB982" s="69">
        <f t="shared" si="21"/>
        <v>496</v>
      </c>
      <c r="AC982" s="69">
        <f t="shared" si="22"/>
        <v>500</v>
      </c>
      <c r="AD982" s="69">
        <f t="shared" si="23"/>
        <v>504</v>
      </c>
      <c r="AE982" s="69">
        <f t="shared" si="24"/>
        <v>508</v>
      </c>
      <c r="AF982" s="69">
        <f t="shared" si="25"/>
        <v>512</v>
      </c>
      <c r="AG982" s="69">
        <f t="shared" si="26"/>
        <v>516</v>
      </c>
      <c r="AH982" s="69">
        <f t="shared" si="27"/>
        <v>520</v>
      </c>
    </row>
    <row r="983">
      <c r="B983" s="116" t="s">
        <v>1866</v>
      </c>
      <c r="C983" s="116" t="s">
        <v>1867</v>
      </c>
      <c r="D983" s="32">
        <v>450.0</v>
      </c>
      <c r="E983" s="62">
        <f t="shared" si="28"/>
        <v>454.5</v>
      </c>
      <c r="F983" s="68">
        <f t="shared" si="1"/>
        <v>459</v>
      </c>
      <c r="G983" s="68">
        <f t="shared" si="2"/>
        <v>463.5</v>
      </c>
      <c r="H983" s="69">
        <f t="shared" si="3"/>
        <v>468</v>
      </c>
      <c r="I983" s="69">
        <f t="shared" si="4"/>
        <v>472.5</v>
      </c>
      <c r="J983" s="69">
        <f t="shared" si="5"/>
        <v>477</v>
      </c>
      <c r="K983" s="69">
        <f t="shared" si="6"/>
        <v>481.5</v>
      </c>
      <c r="L983" s="69">
        <f t="array" ref="L983">D983*1.08</f>
        <v>486</v>
      </c>
      <c r="M983" s="69">
        <f t="shared" si="7"/>
        <v>490.5</v>
      </c>
      <c r="N983" s="69">
        <f t="array" ref="N983">D983*1.1</f>
        <v>495</v>
      </c>
      <c r="O983" s="69">
        <f t="shared" si="8"/>
        <v>499.5</v>
      </c>
      <c r="P983" s="69">
        <f t="shared" si="9"/>
        <v>504</v>
      </c>
      <c r="Q983" s="69">
        <f t="shared" si="10"/>
        <v>508.5</v>
      </c>
      <c r="R983" s="69">
        <f t="shared" si="11"/>
        <v>513</v>
      </c>
      <c r="S983" s="69">
        <f t="shared" si="12"/>
        <v>517.5</v>
      </c>
      <c r="T983" s="69">
        <f t="shared" si="13"/>
        <v>522</v>
      </c>
      <c r="U983" s="69">
        <f t="shared" si="14"/>
        <v>526.5</v>
      </c>
      <c r="V983" s="69">
        <f t="shared" si="15"/>
        <v>531</v>
      </c>
      <c r="W983" s="69">
        <f t="shared" si="16"/>
        <v>535.5</v>
      </c>
      <c r="X983" s="69">
        <f t="shared" si="17"/>
        <v>540</v>
      </c>
      <c r="Y983" s="69">
        <f t="shared" si="18"/>
        <v>544.5</v>
      </c>
      <c r="Z983" s="69">
        <f t="shared" si="19"/>
        <v>549</v>
      </c>
      <c r="AA983" s="69">
        <f t="shared" si="20"/>
        <v>553.5</v>
      </c>
      <c r="AB983" s="69">
        <f t="shared" si="21"/>
        <v>558</v>
      </c>
      <c r="AC983" s="69">
        <f t="shared" si="22"/>
        <v>562.5</v>
      </c>
      <c r="AD983" s="69">
        <f t="shared" si="23"/>
        <v>567</v>
      </c>
      <c r="AE983" s="69">
        <f t="shared" si="24"/>
        <v>571.5</v>
      </c>
      <c r="AF983" s="69">
        <f t="shared" si="25"/>
        <v>576</v>
      </c>
      <c r="AG983" s="69">
        <f t="shared" si="26"/>
        <v>580.5</v>
      </c>
      <c r="AH983" s="69">
        <f t="shared" si="27"/>
        <v>585</v>
      </c>
    </row>
    <row r="984">
      <c r="B984" s="116" t="s">
        <v>1868</v>
      </c>
      <c r="C984" s="116" t="s">
        <v>1869</v>
      </c>
      <c r="D984" s="32">
        <v>450.0</v>
      </c>
      <c r="E984" s="62">
        <f t="shared" si="28"/>
        <v>454.5</v>
      </c>
      <c r="F984" s="68">
        <f t="shared" si="1"/>
        <v>459</v>
      </c>
      <c r="G984" s="68">
        <f t="shared" si="2"/>
        <v>463.5</v>
      </c>
      <c r="H984" s="69">
        <f t="shared" si="3"/>
        <v>468</v>
      </c>
      <c r="I984" s="69">
        <f t="shared" si="4"/>
        <v>472.5</v>
      </c>
      <c r="J984" s="69">
        <f t="shared" si="5"/>
        <v>477</v>
      </c>
      <c r="K984" s="69">
        <f t="shared" si="6"/>
        <v>481.5</v>
      </c>
      <c r="L984" s="69">
        <f t="array" ref="L984">D984*1.08</f>
        <v>486</v>
      </c>
      <c r="M984" s="69">
        <f t="shared" si="7"/>
        <v>490.5</v>
      </c>
      <c r="N984" s="69">
        <f t="array" ref="N984">D984*1.1</f>
        <v>495</v>
      </c>
      <c r="O984" s="69">
        <f t="shared" si="8"/>
        <v>499.5</v>
      </c>
      <c r="P984" s="69">
        <f t="shared" si="9"/>
        <v>504</v>
      </c>
      <c r="Q984" s="69">
        <f t="shared" si="10"/>
        <v>508.5</v>
      </c>
      <c r="R984" s="69">
        <f t="shared" si="11"/>
        <v>513</v>
      </c>
      <c r="S984" s="69">
        <f t="shared" si="12"/>
        <v>517.5</v>
      </c>
      <c r="T984" s="69">
        <f t="shared" si="13"/>
        <v>522</v>
      </c>
      <c r="U984" s="69">
        <f t="shared" si="14"/>
        <v>526.5</v>
      </c>
      <c r="V984" s="69">
        <f t="shared" si="15"/>
        <v>531</v>
      </c>
      <c r="W984" s="69">
        <f t="shared" si="16"/>
        <v>535.5</v>
      </c>
      <c r="X984" s="69">
        <f t="shared" si="17"/>
        <v>540</v>
      </c>
      <c r="Y984" s="69">
        <f t="shared" si="18"/>
        <v>544.5</v>
      </c>
      <c r="Z984" s="69">
        <f t="shared" si="19"/>
        <v>549</v>
      </c>
      <c r="AA984" s="69">
        <f t="shared" si="20"/>
        <v>553.5</v>
      </c>
      <c r="AB984" s="69">
        <f t="shared" si="21"/>
        <v>558</v>
      </c>
      <c r="AC984" s="69">
        <f t="shared" si="22"/>
        <v>562.5</v>
      </c>
      <c r="AD984" s="69">
        <f t="shared" si="23"/>
        <v>567</v>
      </c>
      <c r="AE984" s="69">
        <f t="shared" si="24"/>
        <v>571.5</v>
      </c>
      <c r="AF984" s="69">
        <f t="shared" si="25"/>
        <v>576</v>
      </c>
      <c r="AG984" s="69">
        <f t="shared" si="26"/>
        <v>580.5</v>
      </c>
      <c r="AH984" s="69">
        <f t="shared" si="27"/>
        <v>585</v>
      </c>
    </row>
    <row r="985">
      <c r="B985" s="116"/>
      <c r="C985" s="116" t="s">
        <v>1870</v>
      </c>
      <c r="D985" s="32">
        <v>0.0</v>
      </c>
      <c r="E985" s="62">
        <f t="shared" si="28"/>
        <v>0</v>
      </c>
      <c r="F985" s="68">
        <f t="shared" si="1"/>
        <v>0</v>
      </c>
      <c r="G985" s="68">
        <f t="shared" si="2"/>
        <v>0</v>
      </c>
      <c r="H985" s="69">
        <f t="shared" si="3"/>
        <v>0</v>
      </c>
      <c r="I985" s="69">
        <f t="shared" si="4"/>
        <v>0</v>
      </c>
      <c r="J985" s="69">
        <f t="shared" si="5"/>
        <v>0</v>
      </c>
      <c r="K985" s="69">
        <f t="shared" si="6"/>
        <v>0</v>
      </c>
      <c r="L985" s="69">
        <f t="array" ref="L985">D985*1.08</f>
        <v>0</v>
      </c>
      <c r="M985" s="69">
        <f t="shared" si="7"/>
        <v>0</v>
      </c>
      <c r="N985" s="69">
        <f t="array" ref="N985">D985*1.1</f>
        <v>0</v>
      </c>
      <c r="O985" s="69">
        <f t="shared" si="8"/>
        <v>0</v>
      </c>
      <c r="P985" s="69">
        <f t="shared" si="9"/>
        <v>0</v>
      </c>
      <c r="Q985" s="69">
        <f t="shared" si="10"/>
        <v>0</v>
      </c>
      <c r="R985" s="69">
        <f t="shared" si="11"/>
        <v>0</v>
      </c>
      <c r="S985" s="69">
        <f t="shared" si="12"/>
        <v>0</v>
      </c>
      <c r="T985" s="69">
        <f t="shared" si="13"/>
        <v>0</v>
      </c>
      <c r="U985" s="69">
        <f t="shared" si="14"/>
        <v>0</v>
      </c>
      <c r="V985" s="69">
        <f t="shared" si="15"/>
        <v>0</v>
      </c>
      <c r="W985" s="69">
        <f t="shared" si="16"/>
        <v>0</v>
      </c>
      <c r="X985" s="69">
        <f t="shared" si="17"/>
        <v>0</v>
      </c>
      <c r="Y985" s="69">
        <f t="shared" si="18"/>
        <v>0</v>
      </c>
      <c r="Z985" s="69">
        <f t="shared" si="19"/>
        <v>0</v>
      </c>
      <c r="AA985" s="69">
        <f t="shared" si="20"/>
        <v>0</v>
      </c>
      <c r="AB985" s="69">
        <f t="shared" si="21"/>
        <v>0</v>
      </c>
      <c r="AC985" s="69">
        <f t="shared" si="22"/>
        <v>0</v>
      </c>
      <c r="AD985" s="69">
        <f t="shared" si="23"/>
        <v>0</v>
      </c>
      <c r="AE985" s="69">
        <f t="shared" si="24"/>
        <v>0</v>
      </c>
      <c r="AF985" s="69">
        <f t="shared" si="25"/>
        <v>0</v>
      </c>
      <c r="AG985" s="69">
        <f t="shared" si="26"/>
        <v>0</v>
      </c>
      <c r="AH985" s="69">
        <f t="shared" si="27"/>
        <v>0</v>
      </c>
    </row>
    <row r="986">
      <c r="B986" s="116" t="s">
        <v>1871</v>
      </c>
      <c r="C986" s="116" t="s">
        <v>1872</v>
      </c>
      <c r="D986" s="32">
        <v>340.0</v>
      </c>
      <c r="E986" s="62">
        <f t="shared" si="28"/>
        <v>343.4</v>
      </c>
      <c r="F986" s="68">
        <f t="shared" si="1"/>
        <v>346.8</v>
      </c>
      <c r="G986" s="68">
        <f t="shared" si="2"/>
        <v>350.2</v>
      </c>
      <c r="H986" s="69">
        <f t="shared" si="3"/>
        <v>353.6</v>
      </c>
      <c r="I986" s="69">
        <f t="shared" si="4"/>
        <v>357</v>
      </c>
      <c r="J986" s="69">
        <f t="shared" si="5"/>
        <v>360.4</v>
      </c>
      <c r="K986" s="69">
        <f t="shared" si="6"/>
        <v>363.8</v>
      </c>
      <c r="L986" s="69">
        <f t="array" ref="L986">D986*1.08</f>
        <v>367.2</v>
      </c>
      <c r="M986" s="69">
        <f t="shared" si="7"/>
        <v>370.6</v>
      </c>
      <c r="N986" s="69">
        <f t="array" ref="N986">D986*1.1</f>
        <v>374</v>
      </c>
      <c r="O986" s="69">
        <f t="shared" si="8"/>
        <v>377.4</v>
      </c>
      <c r="P986" s="69">
        <f t="shared" si="9"/>
        <v>380.8</v>
      </c>
      <c r="Q986" s="69">
        <f t="shared" si="10"/>
        <v>384.2</v>
      </c>
      <c r="R986" s="69">
        <f t="shared" si="11"/>
        <v>387.6</v>
      </c>
      <c r="S986" s="69">
        <f t="shared" si="12"/>
        <v>391</v>
      </c>
      <c r="T986" s="69">
        <f t="shared" si="13"/>
        <v>394.4</v>
      </c>
      <c r="U986" s="69">
        <f t="shared" si="14"/>
        <v>397.8</v>
      </c>
      <c r="V986" s="69">
        <f t="shared" si="15"/>
        <v>401.2</v>
      </c>
      <c r="W986" s="69">
        <f t="shared" si="16"/>
        <v>404.6</v>
      </c>
      <c r="X986" s="69">
        <f t="shared" si="17"/>
        <v>408</v>
      </c>
      <c r="Y986" s="69">
        <f t="shared" si="18"/>
        <v>411.4</v>
      </c>
      <c r="Z986" s="69">
        <f t="shared" si="19"/>
        <v>414.8</v>
      </c>
      <c r="AA986" s="69">
        <f t="shared" si="20"/>
        <v>418.2</v>
      </c>
      <c r="AB986" s="69">
        <f t="shared" si="21"/>
        <v>421.6</v>
      </c>
      <c r="AC986" s="69">
        <f t="shared" si="22"/>
        <v>425</v>
      </c>
      <c r="AD986" s="69">
        <f t="shared" si="23"/>
        <v>428.4</v>
      </c>
      <c r="AE986" s="69">
        <f t="shared" si="24"/>
        <v>431.8</v>
      </c>
      <c r="AF986" s="69">
        <f t="shared" si="25"/>
        <v>435.2</v>
      </c>
      <c r="AG986" s="69">
        <f t="shared" si="26"/>
        <v>438.6</v>
      </c>
      <c r="AH986" s="69">
        <f t="shared" si="27"/>
        <v>442</v>
      </c>
    </row>
    <row r="987">
      <c r="B987" s="116" t="s">
        <v>1873</v>
      </c>
      <c r="C987" s="116" t="s">
        <v>1874</v>
      </c>
      <c r="D987" s="32">
        <v>340.0</v>
      </c>
      <c r="E987" s="62">
        <f t="shared" si="28"/>
        <v>343.4</v>
      </c>
      <c r="F987" s="68">
        <f t="shared" si="1"/>
        <v>346.8</v>
      </c>
      <c r="G987" s="68">
        <f t="shared" si="2"/>
        <v>350.2</v>
      </c>
      <c r="H987" s="69">
        <f t="shared" si="3"/>
        <v>353.6</v>
      </c>
      <c r="I987" s="69">
        <f t="shared" si="4"/>
        <v>357</v>
      </c>
      <c r="J987" s="69">
        <f t="shared" si="5"/>
        <v>360.4</v>
      </c>
      <c r="K987" s="69">
        <f t="shared" si="6"/>
        <v>363.8</v>
      </c>
      <c r="L987" s="69">
        <f t="array" ref="L987">D987*1.08</f>
        <v>367.2</v>
      </c>
      <c r="M987" s="69">
        <f t="shared" si="7"/>
        <v>370.6</v>
      </c>
      <c r="N987" s="69">
        <f t="array" ref="N987">D987*1.1</f>
        <v>374</v>
      </c>
      <c r="O987" s="69">
        <f t="shared" si="8"/>
        <v>377.4</v>
      </c>
      <c r="P987" s="69">
        <f t="shared" si="9"/>
        <v>380.8</v>
      </c>
      <c r="Q987" s="69">
        <f t="shared" si="10"/>
        <v>384.2</v>
      </c>
      <c r="R987" s="69">
        <f t="shared" si="11"/>
        <v>387.6</v>
      </c>
      <c r="S987" s="69">
        <f t="shared" si="12"/>
        <v>391</v>
      </c>
      <c r="T987" s="69">
        <f t="shared" si="13"/>
        <v>394.4</v>
      </c>
      <c r="U987" s="69">
        <f t="shared" si="14"/>
        <v>397.8</v>
      </c>
      <c r="V987" s="69">
        <f t="shared" si="15"/>
        <v>401.2</v>
      </c>
      <c r="W987" s="69">
        <f t="shared" si="16"/>
        <v>404.6</v>
      </c>
      <c r="X987" s="69">
        <f t="shared" si="17"/>
        <v>408</v>
      </c>
      <c r="Y987" s="69">
        <f t="shared" si="18"/>
        <v>411.4</v>
      </c>
      <c r="Z987" s="69">
        <f t="shared" si="19"/>
        <v>414.8</v>
      </c>
      <c r="AA987" s="69">
        <f t="shared" si="20"/>
        <v>418.2</v>
      </c>
      <c r="AB987" s="69">
        <f t="shared" si="21"/>
        <v>421.6</v>
      </c>
      <c r="AC987" s="69">
        <f t="shared" si="22"/>
        <v>425</v>
      </c>
      <c r="AD987" s="69">
        <f t="shared" si="23"/>
        <v>428.4</v>
      </c>
      <c r="AE987" s="69">
        <f t="shared" si="24"/>
        <v>431.8</v>
      </c>
      <c r="AF987" s="69">
        <f t="shared" si="25"/>
        <v>435.2</v>
      </c>
      <c r="AG987" s="69">
        <f t="shared" si="26"/>
        <v>438.6</v>
      </c>
      <c r="AH987" s="69">
        <f t="shared" si="27"/>
        <v>442</v>
      </c>
    </row>
    <row r="988">
      <c r="B988" s="116" t="s">
        <v>1875</v>
      </c>
      <c r="C988" s="116" t="s">
        <v>1876</v>
      </c>
      <c r="D988" s="32">
        <v>340.0</v>
      </c>
      <c r="E988" s="62">
        <f t="shared" si="28"/>
        <v>343.4</v>
      </c>
      <c r="F988" s="68">
        <f t="shared" si="1"/>
        <v>346.8</v>
      </c>
      <c r="G988" s="68">
        <f t="shared" si="2"/>
        <v>350.2</v>
      </c>
      <c r="H988" s="69">
        <f t="shared" si="3"/>
        <v>353.6</v>
      </c>
      <c r="I988" s="69">
        <f t="shared" si="4"/>
        <v>357</v>
      </c>
      <c r="J988" s="69">
        <f t="shared" si="5"/>
        <v>360.4</v>
      </c>
      <c r="K988" s="69">
        <f t="shared" si="6"/>
        <v>363.8</v>
      </c>
      <c r="L988" s="69">
        <f t="array" ref="L988">D988*1.08</f>
        <v>367.2</v>
      </c>
      <c r="M988" s="69">
        <f t="shared" si="7"/>
        <v>370.6</v>
      </c>
      <c r="N988" s="69">
        <f t="array" ref="N988">D988*1.1</f>
        <v>374</v>
      </c>
      <c r="O988" s="69">
        <f t="shared" si="8"/>
        <v>377.4</v>
      </c>
      <c r="P988" s="69">
        <f t="shared" si="9"/>
        <v>380.8</v>
      </c>
      <c r="Q988" s="69">
        <f t="shared" si="10"/>
        <v>384.2</v>
      </c>
      <c r="R988" s="69">
        <f t="shared" si="11"/>
        <v>387.6</v>
      </c>
      <c r="S988" s="69">
        <f t="shared" si="12"/>
        <v>391</v>
      </c>
      <c r="T988" s="69">
        <f t="shared" si="13"/>
        <v>394.4</v>
      </c>
      <c r="U988" s="69">
        <f t="shared" si="14"/>
        <v>397.8</v>
      </c>
      <c r="V988" s="69">
        <f t="shared" si="15"/>
        <v>401.2</v>
      </c>
      <c r="W988" s="69">
        <f t="shared" si="16"/>
        <v>404.6</v>
      </c>
      <c r="X988" s="69">
        <f t="shared" si="17"/>
        <v>408</v>
      </c>
      <c r="Y988" s="69">
        <f t="shared" si="18"/>
        <v>411.4</v>
      </c>
      <c r="Z988" s="69">
        <f t="shared" si="19"/>
        <v>414.8</v>
      </c>
      <c r="AA988" s="69">
        <f t="shared" si="20"/>
        <v>418.2</v>
      </c>
      <c r="AB988" s="69">
        <f t="shared" si="21"/>
        <v>421.6</v>
      </c>
      <c r="AC988" s="69">
        <f t="shared" si="22"/>
        <v>425</v>
      </c>
      <c r="AD988" s="69">
        <f t="shared" si="23"/>
        <v>428.4</v>
      </c>
      <c r="AE988" s="69">
        <f t="shared" si="24"/>
        <v>431.8</v>
      </c>
      <c r="AF988" s="69">
        <f t="shared" si="25"/>
        <v>435.2</v>
      </c>
      <c r="AG988" s="69">
        <f t="shared" si="26"/>
        <v>438.6</v>
      </c>
      <c r="AH988" s="69">
        <f t="shared" si="27"/>
        <v>442</v>
      </c>
    </row>
    <row r="989">
      <c r="B989" s="116" t="s">
        <v>1877</v>
      </c>
      <c r="C989" s="116" t="s">
        <v>1878</v>
      </c>
      <c r="D989" s="32">
        <v>340.0</v>
      </c>
      <c r="E989" s="62">
        <f t="shared" si="28"/>
        <v>343.4</v>
      </c>
      <c r="F989" s="68">
        <f t="shared" si="1"/>
        <v>346.8</v>
      </c>
      <c r="G989" s="68">
        <f t="shared" si="2"/>
        <v>350.2</v>
      </c>
      <c r="H989" s="69">
        <f t="shared" si="3"/>
        <v>353.6</v>
      </c>
      <c r="I989" s="69">
        <f t="shared" si="4"/>
        <v>357</v>
      </c>
      <c r="J989" s="69">
        <f t="shared" si="5"/>
        <v>360.4</v>
      </c>
      <c r="K989" s="69">
        <f t="shared" si="6"/>
        <v>363.8</v>
      </c>
      <c r="L989" s="69">
        <f t="array" ref="L989">D989*1.08</f>
        <v>367.2</v>
      </c>
      <c r="M989" s="69">
        <f t="shared" si="7"/>
        <v>370.6</v>
      </c>
      <c r="N989" s="69">
        <f t="array" ref="N989">D989*1.1</f>
        <v>374</v>
      </c>
      <c r="O989" s="69">
        <f t="shared" si="8"/>
        <v>377.4</v>
      </c>
      <c r="P989" s="69">
        <f t="shared" si="9"/>
        <v>380.8</v>
      </c>
      <c r="Q989" s="69">
        <f t="shared" si="10"/>
        <v>384.2</v>
      </c>
      <c r="R989" s="69">
        <f t="shared" si="11"/>
        <v>387.6</v>
      </c>
      <c r="S989" s="69">
        <f t="shared" si="12"/>
        <v>391</v>
      </c>
      <c r="T989" s="69">
        <f t="shared" si="13"/>
        <v>394.4</v>
      </c>
      <c r="U989" s="69">
        <f t="shared" si="14"/>
        <v>397.8</v>
      </c>
      <c r="V989" s="69">
        <f t="shared" si="15"/>
        <v>401.2</v>
      </c>
      <c r="W989" s="69">
        <f t="shared" si="16"/>
        <v>404.6</v>
      </c>
      <c r="X989" s="69">
        <f t="shared" si="17"/>
        <v>408</v>
      </c>
      <c r="Y989" s="69">
        <f t="shared" si="18"/>
        <v>411.4</v>
      </c>
      <c r="Z989" s="69">
        <f t="shared" si="19"/>
        <v>414.8</v>
      </c>
      <c r="AA989" s="69">
        <f t="shared" si="20"/>
        <v>418.2</v>
      </c>
      <c r="AB989" s="69">
        <f t="shared" si="21"/>
        <v>421.6</v>
      </c>
      <c r="AC989" s="69">
        <f t="shared" si="22"/>
        <v>425</v>
      </c>
      <c r="AD989" s="69">
        <f t="shared" si="23"/>
        <v>428.4</v>
      </c>
      <c r="AE989" s="69">
        <f t="shared" si="24"/>
        <v>431.8</v>
      </c>
      <c r="AF989" s="69">
        <f t="shared" si="25"/>
        <v>435.2</v>
      </c>
      <c r="AG989" s="69">
        <f t="shared" si="26"/>
        <v>438.6</v>
      </c>
      <c r="AH989" s="69">
        <f t="shared" si="27"/>
        <v>442</v>
      </c>
    </row>
    <row r="990">
      <c r="B990" s="116" t="s">
        <v>1879</v>
      </c>
      <c r="C990" s="116" t="s">
        <v>1880</v>
      </c>
      <c r="D990" s="32">
        <v>360.0</v>
      </c>
      <c r="E990" s="62">
        <f t="shared" si="28"/>
        <v>363.6</v>
      </c>
      <c r="F990" s="68">
        <f t="shared" si="1"/>
        <v>367.2</v>
      </c>
      <c r="G990" s="68">
        <f t="shared" si="2"/>
        <v>370.8</v>
      </c>
      <c r="H990" s="69">
        <f t="shared" si="3"/>
        <v>374.4</v>
      </c>
      <c r="I990" s="69">
        <f t="shared" si="4"/>
        <v>378</v>
      </c>
      <c r="J990" s="69">
        <f t="shared" si="5"/>
        <v>381.6</v>
      </c>
      <c r="K990" s="69">
        <f t="shared" si="6"/>
        <v>385.2</v>
      </c>
      <c r="L990" s="69">
        <f t="array" ref="L990">D990*1.08</f>
        <v>388.8</v>
      </c>
      <c r="M990" s="69">
        <f t="shared" si="7"/>
        <v>392.4</v>
      </c>
      <c r="N990" s="69">
        <f t="array" ref="N990">D990*1.1</f>
        <v>396</v>
      </c>
      <c r="O990" s="69">
        <f t="shared" si="8"/>
        <v>399.6</v>
      </c>
      <c r="P990" s="69">
        <f t="shared" si="9"/>
        <v>403.2</v>
      </c>
      <c r="Q990" s="69">
        <f t="shared" si="10"/>
        <v>406.8</v>
      </c>
      <c r="R990" s="69">
        <f t="shared" si="11"/>
        <v>410.4</v>
      </c>
      <c r="S990" s="69">
        <f t="shared" si="12"/>
        <v>414</v>
      </c>
      <c r="T990" s="69">
        <f t="shared" si="13"/>
        <v>417.6</v>
      </c>
      <c r="U990" s="69">
        <f t="shared" si="14"/>
        <v>421.2</v>
      </c>
      <c r="V990" s="69">
        <f t="shared" si="15"/>
        <v>424.8</v>
      </c>
      <c r="W990" s="69">
        <f t="shared" si="16"/>
        <v>428.4</v>
      </c>
      <c r="X990" s="69">
        <f t="shared" si="17"/>
        <v>432</v>
      </c>
      <c r="Y990" s="69">
        <f t="shared" si="18"/>
        <v>435.6</v>
      </c>
      <c r="Z990" s="69">
        <f t="shared" si="19"/>
        <v>439.2</v>
      </c>
      <c r="AA990" s="69">
        <f t="shared" si="20"/>
        <v>442.8</v>
      </c>
      <c r="AB990" s="69">
        <f t="shared" si="21"/>
        <v>446.4</v>
      </c>
      <c r="AC990" s="69">
        <f t="shared" si="22"/>
        <v>450</v>
      </c>
      <c r="AD990" s="69">
        <f t="shared" si="23"/>
        <v>453.6</v>
      </c>
      <c r="AE990" s="69">
        <f t="shared" si="24"/>
        <v>457.2</v>
      </c>
      <c r="AF990" s="69">
        <f t="shared" si="25"/>
        <v>460.8</v>
      </c>
      <c r="AG990" s="69">
        <f t="shared" si="26"/>
        <v>464.4</v>
      </c>
      <c r="AH990" s="69">
        <f t="shared" si="27"/>
        <v>468</v>
      </c>
    </row>
    <row r="991">
      <c r="B991" s="116" t="s">
        <v>1881</v>
      </c>
      <c r="C991" s="116" t="s">
        <v>1882</v>
      </c>
      <c r="D991" s="32">
        <v>360.0</v>
      </c>
      <c r="E991" s="62">
        <f t="shared" si="28"/>
        <v>363.6</v>
      </c>
      <c r="F991" s="68">
        <f t="shared" si="1"/>
        <v>367.2</v>
      </c>
      <c r="G991" s="68">
        <f t="shared" si="2"/>
        <v>370.8</v>
      </c>
      <c r="H991" s="69">
        <f t="shared" si="3"/>
        <v>374.4</v>
      </c>
      <c r="I991" s="69">
        <f t="shared" si="4"/>
        <v>378</v>
      </c>
      <c r="J991" s="69">
        <f t="shared" si="5"/>
        <v>381.6</v>
      </c>
      <c r="K991" s="69">
        <f t="shared" si="6"/>
        <v>385.2</v>
      </c>
      <c r="L991" s="69">
        <f t="array" ref="L991">D991*1.08</f>
        <v>388.8</v>
      </c>
      <c r="M991" s="69">
        <f t="shared" si="7"/>
        <v>392.4</v>
      </c>
      <c r="N991" s="69">
        <f t="array" ref="N991">D991*1.1</f>
        <v>396</v>
      </c>
      <c r="O991" s="69">
        <f t="shared" si="8"/>
        <v>399.6</v>
      </c>
      <c r="P991" s="69">
        <f t="shared" si="9"/>
        <v>403.2</v>
      </c>
      <c r="Q991" s="69">
        <f t="shared" si="10"/>
        <v>406.8</v>
      </c>
      <c r="R991" s="69">
        <f t="shared" si="11"/>
        <v>410.4</v>
      </c>
      <c r="S991" s="69">
        <f t="shared" si="12"/>
        <v>414</v>
      </c>
      <c r="T991" s="69">
        <f t="shared" si="13"/>
        <v>417.6</v>
      </c>
      <c r="U991" s="69">
        <f t="shared" si="14"/>
        <v>421.2</v>
      </c>
      <c r="V991" s="69">
        <f t="shared" si="15"/>
        <v>424.8</v>
      </c>
      <c r="W991" s="69">
        <f t="shared" si="16"/>
        <v>428.4</v>
      </c>
      <c r="X991" s="69">
        <f t="shared" si="17"/>
        <v>432</v>
      </c>
      <c r="Y991" s="69">
        <f t="shared" si="18"/>
        <v>435.6</v>
      </c>
      <c r="Z991" s="69">
        <f t="shared" si="19"/>
        <v>439.2</v>
      </c>
      <c r="AA991" s="69">
        <f t="shared" si="20"/>
        <v>442.8</v>
      </c>
      <c r="AB991" s="69">
        <f t="shared" si="21"/>
        <v>446.4</v>
      </c>
      <c r="AC991" s="69">
        <f t="shared" si="22"/>
        <v>450</v>
      </c>
      <c r="AD991" s="69">
        <f t="shared" si="23"/>
        <v>453.6</v>
      </c>
      <c r="AE991" s="69">
        <f t="shared" si="24"/>
        <v>457.2</v>
      </c>
      <c r="AF991" s="69">
        <f t="shared" si="25"/>
        <v>460.8</v>
      </c>
      <c r="AG991" s="69">
        <f t="shared" si="26"/>
        <v>464.4</v>
      </c>
      <c r="AH991" s="69">
        <f t="shared" si="27"/>
        <v>468</v>
      </c>
    </row>
    <row r="992">
      <c r="B992" s="116" t="s">
        <v>1883</v>
      </c>
      <c r="C992" s="116" t="s">
        <v>1884</v>
      </c>
      <c r="D992" s="32">
        <v>360.0</v>
      </c>
      <c r="E992" s="62">
        <f t="shared" si="28"/>
        <v>363.6</v>
      </c>
      <c r="F992" s="68">
        <f t="shared" si="1"/>
        <v>367.2</v>
      </c>
      <c r="G992" s="68">
        <f t="shared" si="2"/>
        <v>370.8</v>
      </c>
      <c r="H992" s="69">
        <f t="shared" si="3"/>
        <v>374.4</v>
      </c>
      <c r="I992" s="69">
        <f t="shared" si="4"/>
        <v>378</v>
      </c>
      <c r="J992" s="69">
        <f t="shared" si="5"/>
        <v>381.6</v>
      </c>
      <c r="K992" s="69">
        <f t="shared" si="6"/>
        <v>385.2</v>
      </c>
      <c r="L992" s="69">
        <f t="array" ref="L992">D992*1.08</f>
        <v>388.8</v>
      </c>
      <c r="M992" s="69">
        <f t="shared" si="7"/>
        <v>392.4</v>
      </c>
      <c r="N992" s="69">
        <f t="array" ref="N992">D992*1.1</f>
        <v>396</v>
      </c>
      <c r="O992" s="69">
        <f t="shared" si="8"/>
        <v>399.6</v>
      </c>
      <c r="P992" s="69">
        <f t="shared" si="9"/>
        <v>403.2</v>
      </c>
      <c r="Q992" s="69">
        <f t="shared" si="10"/>
        <v>406.8</v>
      </c>
      <c r="R992" s="69">
        <f t="shared" si="11"/>
        <v>410.4</v>
      </c>
      <c r="S992" s="69">
        <f t="shared" si="12"/>
        <v>414</v>
      </c>
      <c r="T992" s="69">
        <f t="shared" si="13"/>
        <v>417.6</v>
      </c>
      <c r="U992" s="69">
        <f t="shared" si="14"/>
        <v>421.2</v>
      </c>
      <c r="V992" s="69">
        <f t="shared" si="15"/>
        <v>424.8</v>
      </c>
      <c r="W992" s="69">
        <f t="shared" si="16"/>
        <v>428.4</v>
      </c>
      <c r="X992" s="69">
        <f t="shared" si="17"/>
        <v>432</v>
      </c>
      <c r="Y992" s="69">
        <f t="shared" si="18"/>
        <v>435.6</v>
      </c>
      <c r="Z992" s="69">
        <f t="shared" si="19"/>
        <v>439.2</v>
      </c>
      <c r="AA992" s="69">
        <f t="shared" si="20"/>
        <v>442.8</v>
      </c>
      <c r="AB992" s="69">
        <f t="shared" si="21"/>
        <v>446.4</v>
      </c>
      <c r="AC992" s="69">
        <f t="shared" si="22"/>
        <v>450</v>
      </c>
      <c r="AD992" s="69">
        <f t="shared" si="23"/>
        <v>453.6</v>
      </c>
      <c r="AE992" s="69">
        <f t="shared" si="24"/>
        <v>457.2</v>
      </c>
      <c r="AF992" s="69">
        <f t="shared" si="25"/>
        <v>460.8</v>
      </c>
      <c r="AG992" s="69">
        <f t="shared" si="26"/>
        <v>464.4</v>
      </c>
      <c r="AH992" s="69">
        <f t="shared" si="27"/>
        <v>468</v>
      </c>
    </row>
    <row r="993">
      <c r="B993" s="116" t="s">
        <v>1885</v>
      </c>
      <c r="C993" s="116" t="s">
        <v>1886</v>
      </c>
      <c r="D993" s="32">
        <v>360.0</v>
      </c>
      <c r="E993" s="62">
        <f t="shared" si="28"/>
        <v>363.6</v>
      </c>
      <c r="F993" s="68">
        <f t="shared" si="1"/>
        <v>367.2</v>
      </c>
      <c r="G993" s="68">
        <f t="shared" si="2"/>
        <v>370.8</v>
      </c>
      <c r="H993" s="69">
        <f t="shared" si="3"/>
        <v>374.4</v>
      </c>
      <c r="I993" s="69">
        <f t="shared" si="4"/>
        <v>378</v>
      </c>
      <c r="J993" s="69">
        <f t="shared" si="5"/>
        <v>381.6</v>
      </c>
      <c r="K993" s="69">
        <f t="shared" si="6"/>
        <v>385.2</v>
      </c>
      <c r="L993" s="69">
        <f t="array" ref="L993">D993*1.08</f>
        <v>388.8</v>
      </c>
      <c r="M993" s="69">
        <f t="shared" si="7"/>
        <v>392.4</v>
      </c>
      <c r="N993" s="69">
        <f t="array" ref="N993">D993*1.1</f>
        <v>396</v>
      </c>
      <c r="O993" s="69">
        <f t="shared" si="8"/>
        <v>399.6</v>
      </c>
      <c r="P993" s="69">
        <f t="shared" si="9"/>
        <v>403.2</v>
      </c>
      <c r="Q993" s="69">
        <f t="shared" si="10"/>
        <v>406.8</v>
      </c>
      <c r="R993" s="69">
        <f t="shared" si="11"/>
        <v>410.4</v>
      </c>
      <c r="S993" s="69">
        <f t="shared" si="12"/>
        <v>414</v>
      </c>
      <c r="T993" s="69">
        <f t="shared" si="13"/>
        <v>417.6</v>
      </c>
      <c r="U993" s="69">
        <f t="shared" si="14"/>
        <v>421.2</v>
      </c>
      <c r="V993" s="69">
        <f t="shared" si="15"/>
        <v>424.8</v>
      </c>
      <c r="W993" s="69">
        <f t="shared" si="16"/>
        <v>428.4</v>
      </c>
      <c r="X993" s="69">
        <f t="shared" si="17"/>
        <v>432</v>
      </c>
      <c r="Y993" s="69">
        <f t="shared" si="18"/>
        <v>435.6</v>
      </c>
      <c r="Z993" s="69">
        <f t="shared" si="19"/>
        <v>439.2</v>
      </c>
      <c r="AA993" s="69">
        <f t="shared" si="20"/>
        <v>442.8</v>
      </c>
      <c r="AB993" s="69">
        <f t="shared" si="21"/>
        <v>446.4</v>
      </c>
      <c r="AC993" s="69">
        <f t="shared" si="22"/>
        <v>450</v>
      </c>
      <c r="AD993" s="69">
        <f t="shared" si="23"/>
        <v>453.6</v>
      </c>
      <c r="AE993" s="69">
        <f t="shared" si="24"/>
        <v>457.2</v>
      </c>
      <c r="AF993" s="69">
        <f t="shared" si="25"/>
        <v>460.8</v>
      </c>
      <c r="AG993" s="69">
        <f t="shared" si="26"/>
        <v>464.4</v>
      </c>
      <c r="AH993" s="69">
        <f t="shared" si="27"/>
        <v>468</v>
      </c>
    </row>
    <row r="994">
      <c r="B994" s="116" t="s">
        <v>1887</v>
      </c>
      <c r="C994" s="116" t="s">
        <v>1888</v>
      </c>
      <c r="D994" s="32">
        <v>400.0</v>
      </c>
      <c r="E994" s="62">
        <f t="shared" si="28"/>
        <v>404</v>
      </c>
      <c r="F994" s="68">
        <f t="shared" si="1"/>
        <v>408</v>
      </c>
      <c r="G994" s="68">
        <f t="shared" si="2"/>
        <v>412</v>
      </c>
      <c r="H994" s="69">
        <f t="shared" si="3"/>
        <v>416</v>
      </c>
      <c r="I994" s="69">
        <f t="shared" si="4"/>
        <v>420</v>
      </c>
      <c r="J994" s="69">
        <f t="shared" si="5"/>
        <v>424</v>
      </c>
      <c r="K994" s="69">
        <f t="shared" si="6"/>
        <v>428</v>
      </c>
      <c r="L994" s="69">
        <f t="array" ref="L994">D994*1.08</f>
        <v>432</v>
      </c>
      <c r="M994" s="69">
        <f t="shared" si="7"/>
        <v>436</v>
      </c>
      <c r="N994" s="69">
        <f t="array" ref="N994">D994*1.1</f>
        <v>440</v>
      </c>
      <c r="O994" s="69">
        <f t="shared" si="8"/>
        <v>444</v>
      </c>
      <c r="P994" s="69">
        <f t="shared" si="9"/>
        <v>448</v>
      </c>
      <c r="Q994" s="69">
        <f t="shared" si="10"/>
        <v>452</v>
      </c>
      <c r="R994" s="69">
        <f t="shared" si="11"/>
        <v>456</v>
      </c>
      <c r="S994" s="69">
        <f t="shared" si="12"/>
        <v>460</v>
      </c>
      <c r="T994" s="69">
        <f t="shared" si="13"/>
        <v>464</v>
      </c>
      <c r="U994" s="69">
        <f t="shared" si="14"/>
        <v>468</v>
      </c>
      <c r="V994" s="69">
        <f t="shared" si="15"/>
        <v>472</v>
      </c>
      <c r="W994" s="69">
        <f t="shared" si="16"/>
        <v>476</v>
      </c>
      <c r="X994" s="69">
        <f t="shared" si="17"/>
        <v>480</v>
      </c>
      <c r="Y994" s="69">
        <f t="shared" si="18"/>
        <v>484</v>
      </c>
      <c r="Z994" s="69">
        <f t="shared" si="19"/>
        <v>488</v>
      </c>
      <c r="AA994" s="69">
        <f t="shared" si="20"/>
        <v>492</v>
      </c>
      <c r="AB994" s="69">
        <f t="shared" si="21"/>
        <v>496</v>
      </c>
      <c r="AC994" s="69">
        <f t="shared" si="22"/>
        <v>500</v>
      </c>
      <c r="AD994" s="69">
        <f t="shared" si="23"/>
        <v>504</v>
      </c>
      <c r="AE994" s="69">
        <f t="shared" si="24"/>
        <v>508</v>
      </c>
      <c r="AF994" s="69">
        <f t="shared" si="25"/>
        <v>512</v>
      </c>
      <c r="AG994" s="69">
        <f t="shared" si="26"/>
        <v>516</v>
      </c>
      <c r="AH994" s="69">
        <f t="shared" si="27"/>
        <v>520</v>
      </c>
    </row>
    <row r="995">
      <c r="B995" s="116" t="s">
        <v>1889</v>
      </c>
      <c r="C995" s="116" t="s">
        <v>1890</v>
      </c>
      <c r="D995" s="32">
        <v>400.0</v>
      </c>
      <c r="E995" s="62">
        <f t="shared" si="28"/>
        <v>404</v>
      </c>
      <c r="F995" s="68">
        <f t="shared" si="1"/>
        <v>408</v>
      </c>
      <c r="G995" s="68">
        <f t="shared" si="2"/>
        <v>412</v>
      </c>
      <c r="H995" s="69">
        <f t="shared" si="3"/>
        <v>416</v>
      </c>
      <c r="I995" s="69">
        <f t="shared" si="4"/>
        <v>420</v>
      </c>
      <c r="J995" s="69">
        <f t="shared" si="5"/>
        <v>424</v>
      </c>
      <c r="K995" s="69">
        <f t="shared" si="6"/>
        <v>428</v>
      </c>
      <c r="L995" s="69">
        <f t="array" ref="L995">D995*1.08</f>
        <v>432</v>
      </c>
      <c r="M995" s="69">
        <f t="shared" si="7"/>
        <v>436</v>
      </c>
      <c r="N995" s="69">
        <f t="array" ref="N995">D995*1.1</f>
        <v>440</v>
      </c>
      <c r="O995" s="69">
        <f t="shared" si="8"/>
        <v>444</v>
      </c>
      <c r="P995" s="69">
        <f t="shared" si="9"/>
        <v>448</v>
      </c>
      <c r="Q995" s="69">
        <f t="shared" si="10"/>
        <v>452</v>
      </c>
      <c r="R995" s="69">
        <f t="shared" si="11"/>
        <v>456</v>
      </c>
      <c r="S995" s="69">
        <f t="shared" si="12"/>
        <v>460</v>
      </c>
      <c r="T995" s="69">
        <f t="shared" si="13"/>
        <v>464</v>
      </c>
      <c r="U995" s="69">
        <f t="shared" si="14"/>
        <v>468</v>
      </c>
      <c r="V995" s="69">
        <f t="shared" si="15"/>
        <v>472</v>
      </c>
      <c r="W995" s="69">
        <f t="shared" si="16"/>
        <v>476</v>
      </c>
      <c r="X995" s="69">
        <f t="shared" si="17"/>
        <v>480</v>
      </c>
      <c r="Y995" s="69">
        <f t="shared" si="18"/>
        <v>484</v>
      </c>
      <c r="Z995" s="69">
        <f t="shared" si="19"/>
        <v>488</v>
      </c>
      <c r="AA995" s="69">
        <f t="shared" si="20"/>
        <v>492</v>
      </c>
      <c r="AB995" s="69">
        <f t="shared" si="21"/>
        <v>496</v>
      </c>
      <c r="AC995" s="69">
        <f t="shared" si="22"/>
        <v>500</v>
      </c>
      <c r="AD995" s="69">
        <f t="shared" si="23"/>
        <v>504</v>
      </c>
      <c r="AE995" s="69">
        <f t="shared" si="24"/>
        <v>508</v>
      </c>
      <c r="AF995" s="69">
        <f t="shared" si="25"/>
        <v>512</v>
      </c>
      <c r="AG995" s="69">
        <f t="shared" si="26"/>
        <v>516</v>
      </c>
      <c r="AH995" s="69">
        <f t="shared" si="27"/>
        <v>520</v>
      </c>
    </row>
    <row r="996">
      <c r="B996" s="116" t="s">
        <v>1891</v>
      </c>
      <c r="C996" s="116" t="s">
        <v>1892</v>
      </c>
      <c r="D996" s="32">
        <v>400.0</v>
      </c>
      <c r="E996" s="62">
        <f t="shared" si="28"/>
        <v>404</v>
      </c>
      <c r="F996" s="68">
        <f t="shared" si="1"/>
        <v>408</v>
      </c>
      <c r="G996" s="68">
        <f t="shared" si="2"/>
        <v>412</v>
      </c>
      <c r="H996" s="69">
        <f t="shared" si="3"/>
        <v>416</v>
      </c>
      <c r="I996" s="69">
        <f t="shared" si="4"/>
        <v>420</v>
      </c>
      <c r="J996" s="69">
        <f t="shared" si="5"/>
        <v>424</v>
      </c>
      <c r="K996" s="69">
        <f t="shared" si="6"/>
        <v>428</v>
      </c>
      <c r="L996" s="69">
        <f t="array" ref="L996">D996*1.08</f>
        <v>432</v>
      </c>
      <c r="M996" s="69">
        <f t="shared" si="7"/>
        <v>436</v>
      </c>
      <c r="N996" s="69">
        <f t="array" ref="N996">D996*1.1</f>
        <v>440</v>
      </c>
      <c r="O996" s="69">
        <f t="shared" si="8"/>
        <v>444</v>
      </c>
      <c r="P996" s="69">
        <f t="shared" si="9"/>
        <v>448</v>
      </c>
      <c r="Q996" s="69">
        <f t="shared" si="10"/>
        <v>452</v>
      </c>
      <c r="R996" s="69">
        <f t="shared" si="11"/>
        <v>456</v>
      </c>
      <c r="S996" s="69">
        <f t="shared" si="12"/>
        <v>460</v>
      </c>
      <c r="T996" s="69">
        <f t="shared" si="13"/>
        <v>464</v>
      </c>
      <c r="U996" s="69">
        <f t="shared" si="14"/>
        <v>468</v>
      </c>
      <c r="V996" s="69">
        <f t="shared" si="15"/>
        <v>472</v>
      </c>
      <c r="W996" s="69">
        <f t="shared" si="16"/>
        <v>476</v>
      </c>
      <c r="X996" s="69">
        <f t="shared" si="17"/>
        <v>480</v>
      </c>
      <c r="Y996" s="69">
        <f t="shared" si="18"/>
        <v>484</v>
      </c>
      <c r="Z996" s="69">
        <f t="shared" si="19"/>
        <v>488</v>
      </c>
      <c r="AA996" s="69">
        <f t="shared" si="20"/>
        <v>492</v>
      </c>
      <c r="AB996" s="69">
        <f t="shared" si="21"/>
        <v>496</v>
      </c>
      <c r="AC996" s="69">
        <f t="shared" si="22"/>
        <v>500</v>
      </c>
      <c r="AD996" s="69">
        <f t="shared" si="23"/>
        <v>504</v>
      </c>
      <c r="AE996" s="69">
        <f t="shared" si="24"/>
        <v>508</v>
      </c>
      <c r="AF996" s="69">
        <f t="shared" si="25"/>
        <v>512</v>
      </c>
      <c r="AG996" s="69">
        <f t="shared" si="26"/>
        <v>516</v>
      </c>
      <c r="AH996" s="69">
        <f t="shared" si="27"/>
        <v>520</v>
      </c>
    </row>
    <row r="997">
      <c r="B997" s="116" t="s">
        <v>1893</v>
      </c>
      <c r="C997" s="116" t="s">
        <v>1894</v>
      </c>
      <c r="D997" s="32">
        <v>400.0</v>
      </c>
      <c r="E997" s="62">
        <f t="shared" si="28"/>
        <v>404</v>
      </c>
      <c r="F997" s="68">
        <f t="shared" si="1"/>
        <v>408</v>
      </c>
      <c r="G997" s="68">
        <f t="shared" si="2"/>
        <v>412</v>
      </c>
      <c r="H997" s="69">
        <f t="shared" si="3"/>
        <v>416</v>
      </c>
      <c r="I997" s="69">
        <f t="shared" si="4"/>
        <v>420</v>
      </c>
      <c r="J997" s="69">
        <f t="shared" si="5"/>
        <v>424</v>
      </c>
      <c r="K997" s="69">
        <f t="shared" si="6"/>
        <v>428</v>
      </c>
      <c r="L997" s="69">
        <f t="array" ref="L997">D997*1.08</f>
        <v>432</v>
      </c>
      <c r="M997" s="69">
        <f t="shared" si="7"/>
        <v>436</v>
      </c>
      <c r="N997" s="69">
        <f t="array" ref="N997">D997*1.1</f>
        <v>440</v>
      </c>
      <c r="O997" s="69">
        <f t="shared" si="8"/>
        <v>444</v>
      </c>
      <c r="P997" s="69">
        <f t="shared" si="9"/>
        <v>448</v>
      </c>
      <c r="Q997" s="69">
        <f t="shared" si="10"/>
        <v>452</v>
      </c>
      <c r="R997" s="69">
        <f t="shared" si="11"/>
        <v>456</v>
      </c>
      <c r="S997" s="69">
        <f t="shared" si="12"/>
        <v>460</v>
      </c>
      <c r="T997" s="69">
        <f t="shared" si="13"/>
        <v>464</v>
      </c>
      <c r="U997" s="69">
        <f t="shared" si="14"/>
        <v>468</v>
      </c>
      <c r="V997" s="69">
        <f t="shared" si="15"/>
        <v>472</v>
      </c>
      <c r="W997" s="69">
        <f t="shared" si="16"/>
        <v>476</v>
      </c>
      <c r="X997" s="69">
        <f t="shared" si="17"/>
        <v>480</v>
      </c>
      <c r="Y997" s="69">
        <f t="shared" si="18"/>
        <v>484</v>
      </c>
      <c r="Z997" s="69">
        <f t="shared" si="19"/>
        <v>488</v>
      </c>
      <c r="AA997" s="69">
        <f t="shared" si="20"/>
        <v>492</v>
      </c>
      <c r="AB997" s="69">
        <f t="shared" si="21"/>
        <v>496</v>
      </c>
      <c r="AC997" s="69">
        <f t="shared" si="22"/>
        <v>500</v>
      </c>
      <c r="AD997" s="69">
        <f t="shared" si="23"/>
        <v>504</v>
      </c>
      <c r="AE997" s="69">
        <f t="shared" si="24"/>
        <v>508</v>
      </c>
      <c r="AF997" s="69">
        <f t="shared" si="25"/>
        <v>512</v>
      </c>
      <c r="AG997" s="69">
        <f t="shared" si="26"/>
        <v>516</v>
      </c>
      <c r="AH997" s="69">
        <f t="shared" si="27"/>
        <v>520</v>
      </c>
    </row>
    <row r="998">
      <c r="B998" s="116" t="s">
        <v>1895</v>
      </c>
      <c r="C998" s="116" t="s">
        <v>1896</v>
      </c>
      <c r="D998" s="32">
        <v>450.0</v>
      </c>
      <c r="E998" s="62">
        <f t="shared" si="28"/>
        <v>454.5</v>
      </c>
      <c r="F998" s="68">
        <f t="shared" si="1"/>
        <v>459</v>
      </c>
      <c r="G998" s="68">
        <f t="shared" si="2"/>
        <v>463.5</v>
      </c>
      <c r="H998" s="69">
        <f t="shared" si="3"/>
        <v>468</v>
      </c>
      <c r="I998" s="69">
        <f t="shared" si="4"/>
        <v>472.5</v>
      </c>
      <c r="J998" s="69">
        <f t="shared" si="5"/>
        <v>477</v>
      </c>
      <c r="K998" s="69">
        <f t="shared" si="6"/>
        <v>481.5</v>
      </c>
      <c r="L998" s="69">
        <f t="array" ref="L998">D998*1.08</f>
        <v>486</v>
      </c>
      <c r="M998" s="69">
        <f t="shared" si="7"/>
        <v>490.5</v>
      </c>
      <c r="N998" s="69">
        <f t="array" ref="N998">D998*1.1</f>
        <v>495</v>
      </c>
      <c r="O998" s="69">
        <f t="shared" si="8"/>
        <v>499.5</v>
      </c>
      <c r="P998" s="69">
        <f t="shared" si="9"/>
        <v>504</v>
      </c>
      <c r="Q998" s="69">
        <f t="shared" si="10"/>
        <v>508.5</v>
      </c>
      <c r="R998" s="69">
        <f t="shared" si="11"/>
        <v>513</v>
      </c>
      <c r="S998" s="69">
        <f t="shared" si="12"/>
        <v>517.5</v>
      </c>
      <c r="T998" s="69">
        <f t="shared" si="13"/>
        <v>522</v>
      </c>
      <c r="U998" s="69">
        <f t="shared" si="14"/>
        <v>526.5</v>
      </c>
      <c r="V998" s="69">
        <f t="shared" si="15"/>
        <v>531</v>
      </c>
      <c r="W998" s="69">
        <f t="shared" si="16"/>
        <v>535.5</v>
      </c>
      <c r="X998" s="69">
        <f t="shared" si="17"/>
        <v>540</v>
      </c>
      <c r="Y998" s="69">
        <f t="shared" si="18"/>
        <v>544.5</v>
      </c>
      <c r="Z998" s="69">
        <f t="shared" si="19"/>
        <v>549</v>
      </c>
      <c r="AA998" s="69">
        <f t="shared" si="20"/>
        <v>553.5</v>
      </c>
      <c r="AB998" s="69">
        <f t="shared" si="21"/>
        <v>558</v>
      </c>
      <c r="AC998" s="69">
        <f t="shared" si="22"/>
        <v>562.5</v>
      </c>
      <c r="AD998" s="69">
        <f t="shared" si="23"/>
        <v>567</v>
      </c>
      <c r="AE998" s="69">
        <f t="shared" si="24"/>
        <v>571.5</v>
      </c>
      <c r="AF998" s="69">
        <f t="shared" si="25"/>
        <v>576</v>
      </c>
      <c r="AG998" s="69">
        <f t="shared" si="26"/>
        <v>580.5</v>
      </c>
      <c r="AH998" s="69">
        <f t="shared" si="27"/>
        <v>585</v>
      </c>
    </row>
    <row r="999">
      <c r="B999" s="116" t="s">
        <v>1897</v>
      </c>
      <c r="C999" s="116" t="s">
        <v>1898</v>
      </c>
      <c r="D999" s="32">
        <v>450.0</v>
      </c>
      <c r="E999" s="62">
        <f t="shared" si="28"/>
        <v>454.5</v>
      </c>
      <c r="F999" s="68">
        <f t="shared" si="1"/>
        <v>459</v>
      </c>
      <c r="G999" s="68">
        <f t="shared" si="2"/>
        <v>463.5</v>
      </c>
      <c r="H999" s="69">
        <f t="shared" si="3"/>
        <v>468</v>
      </c>
      <c r="I999" s="69">
        <f t="shared" si="4"/>
        <v>472.5</v>
      </c>
      <c r="J999" s="69">
        <f t="shared" si="5"/>
        <v>477</v>
      </c>
      <c r="K999" s="69">
        <f t="shared" si="6"/>
        <v>481.5</v>
      </c>
      <c r="L999" s="69">
        <f t="array" ref="L999">D999*1.08</f>
        <v>486</v>
      </c>
      <c r="M999" s="69">
        <f t="shared" si="7"/>
        <v>490.5</v>
      </c>
      <c r="N999" s="69">
        <f t="array" ref="N999">D999*1.1</f>
        <v>495</v>
      </c>
      <c r="O999" s="69">
        <f t="shared" si="8"/>
        <v>499.5</v>
      </c>
      <c r="P999" s="69">
        <f t="shared" si="9"/>
        <v>504</v>
      </c>
      <c r="Q999" s="69">
        <f t="shared" si="10"/>
        <v>508.5</v>
      </c>
      <c r="R999" s="69">
        <f t="shared" si="11"/>
        <v>513</v>
      </c>
      <c r="S999" s="69">
        <f t="shared" si="12"/>
        <v>517.5</v>
      </c>
      <c r="T999" s="69">
        <f t="shared" si="13"/>
        <v>522</v>
      </c>
      <c r="U999" s="69">
        <f t="shared" si="14"/>
        <v>526.5</v>
      </c>
      <c r="V999" s="69">
        <f t="shared" si="15"/>
        <v>531</v>
      </c>
      <c r="W999" s="69">
        <f t="shared" si="16"/>
        <v>535.5</v>
      </c>
      <c r="X999" s="69">
        <f t="shared" si="17"/>
        <v>540</v>
      </c>
      <c r="Y999" s="69">
        <f t="shared" si="18"/>
        <v>544.5</v>
      </c>
      <c r="Z999" s="69">
        <f t="shared" si="19"/>
        <v>549</v>
      </c>
      <c r="AA999" s="69">
        <f t="shared" si="20"/>
        <v>553.5</v>
      </c>
      <c r="AB999" s="69">
        <f t="shared" si="21"/>
        <v>558</v>
      </c>
      <c r="AC999" s="69">
        <f t="shared" si="22"/>
        <v>562.5</v>
      </c>
      <c r="AD999" s="69">
        <f t="shared" si="23"/>
        <v>567</v>
      </c>
      <c r="AE999" s="69">
        <f t="shared" si="24"/>
        <v>571.5</v>
      </c>
      <c r="AF999" s="69">
        <f t="shared" si="25"/>
        <v>576</v>
      </c>
      <c r="AG999" s="69">
        <f t="shared" si="26"/>
        <v>580.5</v>
      </c>
      <c r="AH999" s="69">
        <f t="shared" si="27"/>
        <v>585</v>
      </c>
    </row>
    <row r="1000">
      <c r="B1000" s="116"/>
      <c r="C1000" s="116" t="s">
        <v>1899</v>
      </c>
      <c r="D1000" s="32">
        <v>0.0</v>
      </c>
      <c r="E1000" s="62">
        <f t="shared" si="28"/>
        <v>0</v>
      </c>
      <c r="F1000" s="68">
        <f t="shared" si="1"/>
        <v>0</v>
      </c>
      <c r="G1000" s="68">
        <f t="shared" si="2"/>
        <v>0</v>
      </c>
      <c r="H1000" s="69">
        <f t="shared" si="3"/>
        <v>0</v>
      </c>
      <c r="I1000" s="69">
        <f t="shared" si="4"/>
        <v>0</v>
      </c>
      <c r="J1000" s="69">
        <f t="shared" si="5"/>
        <v>0</v>
      </c>
      <c r="K1000" s="69">
        <f t="shared" si="6"/>
        <v>0</v>
      </c>
      <c r="L1000" s="69">
        <f t="array" ref="L1000">D1000*1.08</f>
        <v>0</v>
      </c>
      <c r="M1000" s="69">
        <f t="shared" si="7"/>
        <v>0</v>
      </c>
      <c r="N1000" s="69">
        <f t="array" ref="N1000">D1000*1.1</f>
        <v>0</v>
      </c>
      <c r="O1000" s="69">
        <f t="shared" si="8"/>
        <v>0</v>
      </c>
      <c r="P1000" s="69">
        <f t="shared" si="9"/>
        <v>0</v>
      </c>
      <c r="Q1000" s="69">
        <f t="shared" si="10"/>
        <v>0</v>
      </c>
      <c r="R1000" s="69">
        <f t="shared" si="11"/>
        <v>0</v>
      </c>
      <c r="S1000" s="69">
        <f t="shared" si="12"/>
        <v>0</v>
      </c>
      <c r="T1000" s="69">
        <f t="shared" si="13"/>
        <v>0</v>
      </c>
      <c r="U1000" s="69">
        <f t="shared" si="14"/>
        <v>0</v>
      </c>
      <c r="V1000" s="69">
        <f t="shared" si="15"/>
        <v>0</v>
      </c>
      <c r="W1000" s="69">
        <f t="shared" si="16"/>
        <v>0</v>
      </c>
      <c r="X1000" s="69">
        <f t="shared" si="17"/>
        <v>0</v>
      </c>
      <c r="Y1000" s="69">
        <f t="shared" si="18"/>
        <v>0</v>
      </c>
      <c r="Z1000" s="69">
        <f t="shared" si="19"/>
        <v>0</v>
      </c>
      <c r="AA1000" s="69">
        <f t="shared" si="20"/>
        <v>0</v>
      </c>
      <c r="AB1000" s="69">
        <f t="shared" si="21"/>
        <v>0</v>
      </c>
      <c r="AC1000" s="69">
        <f t="shared" si="22"/>
        <v>0</v>
      </c>
      <c r="AD1000" s="69">
        <f t="shared" si="23"/>
        <v>0</v>
      </c>
      <c r="AE1000" s="69">
        <f t="shared" si="24"/>
        <v>0</v>
      </c>
      <c r="AF1000" s="69">
        <f t="shared" si="25"/>
        <v>0</v>
      </c>
      <c r="AG1000" s="69">
        <f t="shared" si="26"/>
        <v>0</v>
      </c>
      <c r="AH1000" s="69">
        <f t="shared" si="27"/>
        <v>0</v>
      </c>
    </row>
    <row r="1001">
      <c r="B1001" s="116" t="s">
        <v>1900</v>
      </c>
      <c r="C1001" s="116" t="s">
        <v>1901</v>
      </c>
      <c r="D1001" s="32">
        <v>340.0</v>
      </c>
      <c r="E1001" s="62">
        <f t="shared" si="28"/>
        <v>343.4</v>
      </c>
      <c r="F1001" s="68">
        <f t="shared" si="1"/>
        <v>346.8</v>
      </c>
      <c r="G1001" s="68">
        <f t="shared" si="2"/>
        <v>350.2</v>
      </c>
      <c r="H1001" s="69">
        <f t="shared" si="3"/>
        <v>353.6</v>
      </c>
      <c r="I1001" s="69">
        <f t="shared" si="4"/>
        <v>357</v>
      </c>
      <c r="J1001" s="69">
        <f t="shared" si="5"/>
        <v>360.4</v>
      </c>
      <c r="K1001" s="69">
        <f t="shared" si="6"/>
        <v>363.8</v>
      </c>
      <c r="L1001" s="69">
        <f t="array" ref="L1001">D1001*1.08</f>
        <v>367.2</v>
      </c>
      <c r="M1001" s="69">
        <f t="shared" si="7"/>
        <v>370.6</v>
      </c>
      <c r="N1001" s="69">
        <f t="array" ref="N1001">D1001*1.1</f>
        <v>374</v>
      </c>
      <c r="O1001" s="69">
        <f t="shared" si="8"/>
        <v>377.4</v>
      </c>
      <c r="P1001" s="69">
        <f t="shared" si="9"/>
        <v>380.8</v>
      </c>
      <c r="Q1001" s="69">
        <f t="shared" si="10"/>
        <v>384.2</v>
      </c>
      <c r="R1001" s="69">
        <f t="shared" si="11"/>
        <v>387.6</v>
      </c>
      <c r="S1001" s="69">
        <f t="shared" si="12"/>
        <v>391</v>
      </c>
      <c r="T1001" s="69">
        <f t="shared" si="13"/>
        <v>394.4</v>
      </c>
      <c r="U1001" s="69">
        <f t="shared" si="14"/>
        <v>397.8</v>
      </c>
      <c r="V1001" s="69">
        <f t="shared" si="15"/>
        <v>401.2</v>
      </c>
      <c r="W1001" s="69">
        <f t="shared" si="16"/>
        <v>404.6</v>
      </c>
      <c r="X1001" s="69">
        <f t="shared" si="17"/>
        <v>408</v>
      </c>
      <c r="Y1001" s="69">
        <f t="shared" si="18"/>
        <v>411.4</v>
      </c>
      <c r="Z1001" s="69">
        <f t="shared" si="19"/>
        <v>414.8</v>
      </c>
      <c r="AA1001" s="69">
        <f t="shared" si="20"/>
        <v>418.2</v>
      </c>
      <c r="AB1001" s="69">
        <f t="shared" si="21"/>
        <v>421.6</v>
      </c>
      <c r="AC1001" s="69">
        <f t="shared" si="22"/>
        <v>425</v>
      </c>
      <c r="AD1001" s="69">
        <f t="shared" si="23"/>
        <v>428.4</v>
      </c>
      <c r="AE1001" s="69">
        <f t="shared" si="24"/>
        <v>431.8</v>
      </c>
      <c r="AF1001" s="69">
        <f t="shared" si="25"/>
        <v>435.2</v>
      </c>
      <c r="AG1001" s="69">
        <f t="shared" si="26"/>
        <v>438.6</v>
      </c>
      <c r="AH1001" s="69">
        <f t="shared" si="27"/>
        <v>442</v>
      </c>
    </row>
    <row r="1002">
      <c r="B1002" s="116" t="s">
        <v>1902</v>
      </c>
      <c r="C1002" s="116" t="s">
        <v>1903</v>
      </c>
      <c r="D1002" s="32">
        <v>340.0</v>
      </c>
      <c r="E1002" s="62">
        <f t="shared" si="28"/>
        <v>343.4</v>
      </c>
      <c r="F1002" s="68">
        <f t="shared" si="1"/>
        <v>346.8</v>
      </c>
      <c r="G1002" s="68">
        <f t="shared" si="2"/>
        <v>350.2</v>
      </c>
      <c r="H1002" s="69">
        <f t="shared" si="3"/>
        <v>353.6</v>
      </c>
      <c r="I1002" s="69">
        <f t="shared" si="4"/>
        <v>357</v>
      </c>
      <c r="J1002" s="69">
        <f t="shared" si="5"/>
        <v>360.4</v>
      </c>
      <c r="K1002" s="69">
        <f t="shared" si="6"/>
        <v>363.8</v>
      </c>
      <c r="L1002" s="69">
        <f t="array" ref="L1002">D1002*1.08</f>
        <v>367.2</v>
      </c>
      <c r="M1002" s="69">
        <f t="shared" si="7"/>
        <v>370.6</v>
      </c>
      <c r="N1002" s="69">
        <f t="array" ref="N1002">D1002*1.1</f>
        <v>374</v>
      </c>
      <c r="O1002" s="69">
        <f t="shared" si="8"/>
        <v>377.4</v>
      </c>
      <c r="P1002" s="69">
        <f t="shared" si="9"/>
        <v>380.8</v>
      </c>
      <c r="Q1002" s="69">
        <f t="shared" si="10"/>
        <v>384.2</v>
      </c>
      <c r="R1002" s="69">
        <f t="shared" si="11"/>
        <v>387.6</v>
      </c>
      <c r="S1002" s="69">
        <f t="shared" si="12"/>
        <v>391</v>
      </c>
      <c r="T1002" s="69">
        <f t="shared" si="13"/>
        <v>394.4</v>
      </c>
      <c r="U1002" s="69">
        <f t="shared" si="14"/>
        <v>397.8</v>
      </c>
      <c r="V1002" s="69">
        <f t="shared" si="15"/>
        <v>401.2</v>
      </c>
      <c r="W1002" s="69">
        <f t="shared" si="16"/>
        <v>404.6</v>
      </c>
      <c r="X1002" s="69">
        <f t="shared" si="17"/>
        <v>408</v>
      </c>
      <c r="Y1002" s="69">
        <f t="shared" si="18"/>
        <v>411.4</v>
      </c>
      <c r="Z1002" s="69">
        <f t="shared" si="19"/>
        <v>414.8</v>
      </c>
      <c r="AA1002" s="69">
        <f t="shared" si="20"/>
        <v>418.2</v>
      </c>
      <c r="AB1002" s="69">
        <f t="shared" si="21"/>
        <v>421.6</v>
      </c>
      <c r="AC1002" s="69">
        <f t="shared" si="22"/>
        <v>425</v>
      </c>
      <c r="AD1002" s="69">
        <f t="shared" si="23"/>
        <v>428.4</v>
      </c>
      <c r="AE1002" s="69">
        <f t="shared" si="24"/>
        <v>431.8</v>
      </c>
      <c r="AF1002" s="69">
        <f t="shared" si="25"/>
        <v>435.2</v>
      </c>
      <c r="AG1002" s="69">
        <f t="shared" si="26"/>
        <v>438.6</v>
      </c>
      <c r="AH1002" s="69">
        <f t="shared" si="27"/>
        <v>442</v>
      </c>
    </row>
    <row r="1003">
      <c r="B1003" s="116" t="s">
        <v>1904</v>
      </c>
      <c r="C1003" s="116" t="s">
        <v>1905</v>
      </c>
      <c r="D1003" s="32">
        <v>340.0</v>
      </c>
      <c r="E1003" s="62">
        <f t="shared" si="28"/>
        <v>343.4</v>
      </c>
      <c r="F1003" s="68">
        <f t="shared" si="1"/>
        <v>346.8</v>
      </c>
      <c r="G1003" s="68">
        <f t="shared" si="2"/>
        <v>350.2</v>
      </c>
      <c r="H1003" s="69">
        <f t="shared" si="3"/>
        <v>353.6</v>
      </c>
      <c r="I1003" s="69">
        <f t="shared" si="4"/>
        <v>357</v>
      </c>
      <c r="J1003" s="69">
        <f t="shared" si="5"/>
        <v>360.4</v>
      </c>
      <c r="K1003" s="69">
        <f t="shared" si="6"/>
        <v>363.8</v>
      </c>
      <c r="L1003" s="69">
        <f t="array" ref="L1003">D1003*1.08</f>
        <v>367.2</v>
      </c>
      <c r="M1003" s="69">
        <f t="shared" si="7"/>
        <v>370.6</v>
      </c>
      <c r="N1003" s="69">
        <f t="array" ref="N1003">D1003*1.1</f>
        <v>374</v>
      </c>
      <c r="O1003" s="69">
        <f t="shared" si="8"/>
        <v>377.4</v>
      </c>
      <c r="P1003" s="69">
        <f t="shared" si="9"/>
        <v>380.8</v>
      </c>
      <c r="Q1003" s="69">
        <f t="shared" si="10"/>
        <v>384.2</v>
      </c>
      <c r="R1003" s="69">
        <f t="shared" si="11"/>
        <v>387.6</v>
      </c>
      <c r="S1003" s="69">
        <f t="shared" si="12"/>
        <v>391</v>
      </c>
      <c r="T1003" s="69">
        <f t="shared" si="13"/>
        <v>394.4</v>
      </c>
      <c r="U1003" s="69">
        <f t="shared" si="14"/>
        <v>397.8</v>
      </c>
      <c r="V1003" s="69">
        <f t="shared" si="15"/>
        <v>401.2</v>
      </c>
      <c r="W1003" s="69">
        <f t="shared" si="16"/>
        <v>404.6</v>
      </c>
      <c r="X1003" s="69">
        <f t="shared" si="17"/>
        <v>408</v>
      </c>
      <c r="Y1003" s="69">
        <f t="shared" si="18"/>
        <v>411.4</v>
      </c>
      <c r="Z1003" s="69">
        <f t="shared" si="19"/>
        <v>414.8</v>
      </c>
      <c r="AA1003" s="69">
        <f t="shared" si="20"/>
        <v>418.2</v>
      </c>
      <c r="AB1003" s="69">
        <f t="shared" si="21"/>
        <v>421.6</v>
      </c>
      <c r="AC1003" s="69">
        <f t="shared" si="22"/>
        <v>425</v>
      </c>
      <c r="AD1003" s="69">
        <f t="shared" si="23"/>
        <v>428.4</v>
      </c>
      <c r="AE1003" s="69">
        <f t="shared" si="24"/>
        <v>431.8</v>
      </c>
      <c r="AF1003" s="69">
        <f t="shared" si="25"/>
        <v>435.2</v>
      </c>
      <c r="AG1003" s="69">
        <f t="shared" si="26"/>
        <v>438.6</v>
      </c>
      <c r="AH1003" s="69">
        <f t="shared" si="27"/>
        <v>442</v>
      </c>
    </row>
    <row r="1004">
      <c r="B1004" s="116" t="s">
        <v>1906</v>
      </c>
      <c r="C1004" s="116" t="s">
        <v>1907</v>
      </c>
      <c r="D1004" s="32">
        <v>340.0</v>
      </c>
      <c r="E1004" s="62">
        <f t="shared" si="28"/>
        <v>343.4</v>
      </c>
      <c r="F1004" s="68">
        <f t="shared" si="1"/>
        <v>346.8</v>
      </c>
      <c r="G1004" s="68">
        <f t="shared" si="2"/>
        <v>350.2</v>
      </c>
      <c r="H1004" s="69">
        <f t="shared" si="3"/>
        <v>353.6</v>
      </c>
      <c r="I1004" s="69">
        <f t="shared" si="4"/>
        <v>357</v>
      </c>
      <c r="J1004" s="69">
        <f t="shared" si="5"/>
        <v>360.4</v>
      </c>
      <c r="K1004" s="69">
        <f t="shared" si="6"/>
        <v>363.8</v>
      </c>
      <c r="L1004" s="69">
        <f t="array" ref="L1004">D1004*1.08</f>
        <v>367.2</v>
      </c>
      <c r="M1004" s="69">
        <f t="shared" si="7"/>
        <v>370.6</v>
      </c>
      <c r="N1004" s="69">
        <f t="array" ref="N1004">D1004*1.1</f>
        <v>374</v>
      </c>
      <c r="O1004" s="69">
        <f t="shared" si="8"/>
        <v>377.4</v>
      </c>
      <c r="P1004" s="69">
        <f t="shared" si="9"/>
        <v>380.8</v>
      </c>
      <c r="Q1004" s="69">
        <f t="shared" si="10"/>
        <v>384.2</v>
      </c>
      <c r="R1004" s="69">
        <f t="shared" si="11"/>
        <v>387.6</v>
      </c>
      <c r="S1004" s="69">
        <f t="shared" si="12"/>
        <v>391</v>
      </c>
      <c r="T1004" s="69">
        <f t="shared" si="13"/>
        <v>394.4</v>
      </c>
      <c r="U1004" s="69">
        <f t="shared" si="14"/>
        <v>397.8</v>
      </c>
      <c r="V1004" s="69">
        <f t="shared" si="15"/>
        <v>401.2</v>
      </c>
      <c r="W1004" s="69">
        <f t="shared" si="16"/>
        <v>404.6</v>
      </c>
      <c r="X1004" s="69">
        <f t="shared" si="17"/>
        <v>408</v>
      </c>
      <c r="Y1004" s="69">
        <f t="shared" si="18"/>
        <v>411.4</v>
      </c>
      <c r="Z1004" s="69">
        <f t="shared" si="19"/>
        <v>414.8</v>
      </c>
      <c r="AA1004" s="69">
        <f t="shared" si="20"/>
        <v>418.2</v>
      </c>
      <c r="AB1004" s="69">
        <f t="shared" si="21"/>
        <v>421.6</v>
      </c>
      <c r="AC1004" s="69">
        <f t="shared" si="22"/>
        <v>425</v>
      </c>
      <c r="AD1004" s="69">
        <f t="shared" si="23"/>
        <v>428.4</v>
      </c>
      <c r="AE1004" s="69">
        <f t="shared" si="24"/>
        <v>431.8</v>
      </c>
      <c r="AF1004" s="69">
        <f t="shared" si="25"/>
        <v>435.2</v>
      </c>
      <c r="AG1004" s="69">
        <f t="shared" si="26"/>
        <v>438.6</v>
      </c>
      <c r="AH1004" s="69">
        <f t="shared" si="27"/>
        <v>442</v>
      </c>
    </row>
    <row r="1005">
      <c r="B1005" s="116" t="s">
        <v>1908</v>
      </c>
      <c r="C1005" s="116" t="s">
        <v>1909</v>
      </c>
      <c r="D1005" s="32">
        <v>360.0</v>
      </c>
      <c r="E1005" s="62">
        <f t="shared" si="28"/>
        <v>363.6</v>
      </c>
      <c r="F1005" s="68">
        <f t="shared" si="1"/>
        <v>367.2</v>
      </c>
      <c r="G1005" s="68">
        <f t="shared" si="2"/>
        <v>370.8</v>
      </c>
      <c r="H1005" s="69">
        <f t="shared" si="3"/>
        <v>374.4</v>
      </c>
      <c r="I1005" s="69">
        <f t="shared" si="4"/>
        <v>378</v>
      </c>
      <c r="J1005" s="69">
        <f t="shared" si="5"/>
        <v>381.6</v>
      </c>
      <c r="K1005" s="69">
        <f t="shared" si="6"/>
        <v>385.2</v>
      </c>
      <c r="L1005" s="69">
        <f t="array" ref="L1005">D1005*1.08</f>
        <v>388.8</v>
      </c>
      <c r="M1005" s="69">
        <f t="shared" si="7"/>
        <v>392.4</v>
      </c>
      <c r="N1005" s="69">
        <f t="array" ref="N1005">D1005*1.1</f>
        <v>396</v>
      </c>
      <c r="O1005" s="69">
        <f t="shared" si="8"/>
        <v>399.6</v>
      </c>
      <c r="P1005" s="69">
        <f t="shared" si="9"/>
        <v>403.2</v>
      </c>
      <c r="Q1005" s="69">
        <f t="shared" si="10"/>
        <v>406.8</v>
      </c>
      <c r="R1005" s="69">
        <f t="shared" si="11"/>
        <v>410.4</v>
      </c>
      <c r="S1005" s="69">
        <f t="shared" si="12"/>
        <v>414</v>
      </c>
      <c r="T1005" s="69">
        <f t="shared" si="13"/>
        <v>417.6</v>
      </c>
      <c r="U1005" s="69">
        <f t="shared" si="14"/>
        <v>421.2</v>
      </c>
      <c r="V1005" s="69">
        <f t="shared" si="15"/>
        <v>424.8</v>
      </c>
      <c r="W1005" s="69">
        <f t="shared" si="16"/>
        <v>428.4</v>
      </c>
      <c r="X1005" s="69">
        <f t="shared" si="17"/>
        <v>432</v>
      </c>
      <c r="Y1005" s="69">
        <f t="shared" si="18"/>
        <v>435.6</v>
      </c>
      <c r="Z1005" s="69">
        <f t="shared" si="19"/>
        <v>439.2</v>
      </c>
      <c r="AA1005" s="69">
        <f t="shared" si="20"/>
        <v>442.8</v>
      </c>
      <c r="AB1005" s="69">
        <f t="shared" si="21"/>
        <v>446.4</v>
      </c>
      <c r="AC1005" s="69">
        <f t="shared" si="22"/>
        <v>450</v>
      </c>
      <c r="AD1005" s="69">
        <f t="shared" si="23"/>
        <v>453.6</v>
      </c>
      <c r="AE1005" s="69">
        <f t="shared" si="24"/>
        <v>457.2</v>
      </c>
      <c r="AF1005" s="69">
        <f t="shared" si="25"/>
        <v>460.8</v>
      </c>
      <c r="AG1005" s="69">
        <f t="shared" si="26"/>
        <v>464.4</v>
      </c>
      <c r="AH1005" s="69">
        <f t="shared" si="27"/>
        <v>468</v>
      </c>
    </row>
    <row r="1006">
      <c r="B1006" s="116" t="s">
        <v>1910</v>
      </c>
      <c r="C1006" s="116" t="s">
        <v>1911</v>
      </c>
      <c r="D1006" s="32">
        <v>360.0</v>
      </c>
      <c r="E1006" s="62">
        <f t="shared" si="28"/>
        <v>363.6</v>
      </c>
      <c r="F1006" s="68">
        <f t="shared" si="1"/>
        <v>367.2</v>
      </c>
      <c r="G1006" s="68">
        <f t="shared" si="2"/>
        <v>370.8</v>
      </c>
      <c r="H1006" s="69">
        <f t="shared" si="3"/>
        <v>374.4</v>
      </c>
      <c r="I1006" s="69">
        <f t="shared" si="4"/>
        <v>378</v>
      </c>
      <c r="J1006" s="69">
        <f t="shared" si="5"/>
        <v>381.6</v>
      </c>
      <c r="K1006" s="69">
        <f t="shared" si="6"/>
        <v>385.2</v>
      </c>
      <c r="L1006" s="69">
        <f t="array" ref="L1006">D1006*1.08</f>
        <v>388.8</v>
      </c>
      <c r="M1006" s="69">
        <f t="shared" si="7"/>
        <v>392.4</v>
      </c>
      <c r="N1006" s="69">
        <f t="array" ref="N1006">D1006*1.1</f>
        <v>396</v>
      </c>
      <c r="O1006" s="69">
        <f t="shared" si="8"/>
        <v>399.6</v>
      </c>
      <c r="P1006" s="69">
        <f t="shared" si="9"/>
        <v>403.2</v>
      </c>
      <c r="Q1006" s="69">
        <f t="shared" si="10"/>
        <v>406.8</v>
      </c>
      <c r="R1006" s="69">
        <f t="shared" si="11"/>
        <v>410.4</v>
      </c>
      <c r="S1006" s="69">
        <f t="shared" si="12"/>
        <v>414</v>
      </c>
      <c r="T1006" s="69">
        <f t="shared" si="13"/>
        <v>417.6</v>
      </c>
      <c r="U1006" s="69">
        <f t="shared" si="14"/>
        <v>421.2</v>
      </c>
      <c r="V1006" s="69">
        <f t="shared" si="15"/>
        <v>424.8</v>
      </c>
      <c r="W1006" s="69">
        <f t="shared" si="16"/>
        <v>428.4</v>
      </c>
      <c r="X1006" s="69">
        <f t="shared" si="17"/>
        <v>432</v>
      </c>
      <c r="Y1006" s="69">
        <f t="shared" si="18"/>
        <v>435.6</v>
      </c>
      <c r="Z1006" s="69">
        <f t="shared" si="19"/>
        <v>439.2</v>
      </c>
      <c r="AA1006" s="69">
        <f t="shared" si="20"/>
        <v>442.8</v>
      </c>
      <c r="AB1006" s="69">
        <f t="shared" si="21"/>
        <v>446.4</v>
      </c>
      <c r="AC1006" s="69">
        <f t="shared" si="22"/>
        <v>450</v>
      </c>
      <c r="AD1006" s="69">
        <f t="shared" si="23"/>
        <v>453.6</v>
      </c>
      <c r="AE1006" s="69">
        <f t="shared" si="24"/>
        <v>457.2</v>
      </c>
      <c r="AF1006" s="69">
        <f t="shared" si="25"/>
        <v>460.8</v>
      </c>
      <c r="AG1006" s="69">
        <f t="shared" si="26"/>
        <v>464.4</v>
      </c>
      <c r="AH1006" s="69">
        <f t="shared" si="27"/>
        <v>468</v>
      </c>
    </row>
    <row r="1007">
      <c r="B1007" s="116" t="s">
        <v>1912</v>
      </c>
      <c r="C1007" s="116" t="s">
        <v>1913</v>
      </c>
      <c r="D1007" s="32">
        <v>360.0</v>
      </c>
      <c r="E1007" s="62">
        <f t="shared" si="28"/>
        <v>363.6</v>
      </c>
      <c r="F1007" s="68">
        <f t="shared" si="1"/>
        <v>367.2</v>
      </c>
      <c r="G1007" s="68">
        <f t="shared" si="2"/>
        <v>370.8</v>
      </c>
      <c r="H1007" s="69">
        <f t="shared" si="3"/>
        <v>374.4</v>
      </c>
      <c r="I1007" s="69">
        <f t="shared" si="4"/>
        <v>378</v>
      </c>
      <c r="J1007" s="69">
        <f t="shared" si="5"/>
        <v>381.6</v>
      </c>
      <c r="K1007" s="69">
        <f t="shared" si="6"/>
        <v>385.2</v>
      </c>
      <c r="L1007" s="69">
        <f t="array" ref="L1007">D1007*1.08</f>
        <v>388.8</v>
      </c>
      <c r="M1007" s="69">
        <f t="shared" si="7"/>
        <v>392.4</v>
      </c>
      <c r="N1007" s="69">
        <f t="array" ref="N1007">D1007*1.1</f>
        <v>396</v>
      </c>
      <c r="O1007" s="69">
        <f t="shared" si="8"/>
        <v>399.6</v>
      </c>
      <c r="P1007" s="69">
        <f t="shared" si="9"/>
        <v>403.2</v>
      </c>
      <c r="Q1007" s="69">
        <f t="shared" si="10"/>
        <v>406.8</v>
      </c>
      <c r="R1007" s="69">
        <f t="shared" si="11"/>
        <v>410.4</v>
      </c>
      <c r="S1007" s="69">
        <f t="shared" si="12"/>
        <v>414</v>
      </c>
      <c r="T1007" s="69">
        <f t="shared" si="13"/>
        <v>417.6</v>
      </c>
      <c r="U1007" s="69">
        <f t="shared" si="14"/>
        <v>421.2</v>
      </c>
      <c r="V1007" s="69">
        <f t="shared" si="15"/>
        <v>424.8</v>
      </c>
      <c r="W1007" s="69">
        <f t="shared" si="16"/>
        <v>428.4</v>
      </c>
      <c r="X1007" s="69">
        <f t="shared" si="17"/>
        <v>432</v>
      </c>
      <c r="Y1007" s="69">
        <f t="shared" si="18"/>
        <v>435.6</v>
      </c>
      <c r="Z1007" s="69">
        <f t="shared" si="19"/>
        <v>439.2</v>
      </c>
      <c r="AA1007" s="69">
        <f t="shared" si="20"/>
        <v>442.8</v>
      </c>
      <c r="AB1007" s="69">
        <f t="shared" si="21"/>
        <v>446.4</v>
      </c>
      <c r="AC1007" s="69">
        <f t="shared" si="22"/>
        <v>450</v>
      </c>
      <c r="AD1007" s="69">
        <f t="shared" si="23"/>
        <v>453.6</v>
      </c>
      <c r="AE1007" s="69">
        <f t="shared" si="24"/>
        <v>457.2</v>
      </c>
      <c r="AF1007" s="69">
        <f t="shared" si="25"/>
        <v>460.8</v>
      </c>
      <c r="AG1007" s="69">
        <f t="shared" si="26"/>
        <v>464.4</v>
      </c>
      <c r="AH1007" s="69">
        <f t="shared" si="27"/>
        <v>468</v>
      </c>
    </row>
    <row r="1008">
      <c r="B1008" s="116" t="s">
        <v>1914</v>
      </c>
      <c r="C1008" s="116" t="s">
        <v>1915</v>
      </c>
      <c r="D1008" s="32">
        <v>360.0</v>
      </c>
      <c r="E1008" s="62">
        <f t="shared" si="28"/>
        <v>363.6</v>
      </c>
      <c r="F1008" s="68">
        <f t="shared" si="1"/>
        <v>367.2</v>
      </c>
      <c r="G1008" s="68">
        <f t="shared" si="2"/>
        <v>370.8</v>
      </c>
      <c r="H1008" s="69">
        <f t="shared" si="3"/>
        <v>374.4</v>
      </c>
      <c r="I1008" s="69">
        <f t="shared" si="4"/>
        <v>378</v>
      </c>
      <c r="J1008" s="69">
        <f t="shared" si="5"/>
        <v>381.6</v>
      </c>
      <c r="K1008" s="69">
        <f t="shared" si="6"/>
        <v>385.2</v>
      </c>
      <c r="L1008" s="69">
        <f t="array" ref="L1008">D1008*1.08</f>
        <v>388.8</v>
      </c>
      <c r="M1008" s="69">
        <f t="shared" si="7"/>
        <v>392.4</v>
      </c>
      <c r="N1008" s="69">
        <f t="array" ref="N1008">D1008*1.1</f>
        <v>396</v>
      </c>
      <c r="O1008" s="69">
        <f t="shared" si="8"/>
        <v>399.6</v>
      </c>
      <c r="P1008" s="69">
        <f t="shared" si="9"/>
        <v>403.2</v>
      </c>
      <c r="Q1008" s="69">
        <f t="shared" si="10"/>
        <v>406.8</v>
      </c>
      <c r="R1008" s="69">
        <f t="shared" si="11"/>
        <v>410.4</v>
      </c>
      <c r="S1008" s="69">
        <f t="shared" si="12"/>
        <v>414</v>
      </c>
      <c r="T1008" s="69">
        <f t="shared" si="13"/>
        <v>417.6</v>
      </c>
      <c r="U1008" s="69">
        <f t="shared" si="14"/>
        <v>421.2</v>
      </c>
      <c r="V1008" s="69">
        <f t="shared" si="15"/>
        <v>424.8</v>
      </c>
      <c r="W1008" s="69">
        <f t="shared" si="16"/>
        <v>428.4</v>
      </c>
      <c r="X1008" s="69">
        <f t="shared" si="17"/>
        <v>432</v>
      </c>
      <c r="Y1008" s="69">
        <f t="shared" si="18"/>
        <v>435.6</v>
      </c>
      <c r="Z1008" s="69">
        <f t="shared" si="19"/>
        <v>439.2</v>
      </c>
      <c r="AA1008" s="69">
        <f t="shared" si="20"/>
        <v>442.8</v>
      </c>
      <c r="AB1008" s="69">
        <f t="shared" si="21"/>
        <v>446.4</v>
      </c>
      <c r="AC1008" s="69">
        <f t="shared" si="22"/>
        <v>450</v>
      </c>
      <c r="AD1008" s="69">
        <f t="shared" si="23"/>
        <v>453.6</v>
      </c>
      <c r="AE1008" s="69">
        <f t="shared" si="24"/>
        <v>457.2</v>
      </c>
      <c r="AF1008" s="69">
        <f t="shared" si="25"/>
        <v>460.8</v>
      </c>
      <c r="AG1008" s="69">
        <f t="shared" si="26"/>
        <v>464.4</v>
      </c>
      <c r="AH1008" s="69">
        <f t="shared" si="27"/>
        <v>468</v>
      </c>
    </row>
    <row r="1009">
      <c r="B1009" s="116" t="s">
        <v>1916</v>
      </c>
      <c r="C1009" s="116" t="s">
        <v>1917</v>
      </c>
      <c r="D1009" s="32">
        <v>400.0</v>
      </c>
      <c r="E1009" s="62">
        <f t="shared" si="28"/>
        <v>404</v>
      </c>
      <c r="F1009" s="68">
        <f t="shared" si="1"/>
        <v>408</v>
      </c>
      <c r="G1009" s="68">
        <f t="shared" si="2"/>
        <v>412</v>
      </c>
      <c r="H1009" s="69">
        <f t="shared" si="3"/>
        <v>416</v>
      </c>
      <c r="I1009" s="69">
        <f t="shared" si="4"/>
        <v>420</v>
      </c>
      <c r="J1009" s="69">
        <f t="shared" si="5"/>
        <v>424</v>
      </c>
      <c r="K1009" s="69">
        <f t="shared" si="6"/>
        <v>428</v>
      </c>
      <c r="L1009" s="69">
        <f t="array" ref="L1009">D1009*1.08</f>
        <v>432</v>
      </c>
      <c r="M1009" s="69">
        <f t="shared" si="7"/>
        <v>436</v>
      </c>
      <c r="N1009" s="69">
        <f t="array" ref="N1009">D1009*1.1</f>
        <v>440</v>
      </c>
      <c r="O1009" s="69">
        <f t="shared" si="8"/>
        <v>444</v>
      </c>
      <c r="P1009" s="69">
        <f t="shared" si="9"/>
        <v>448</v>
      </c>
      <c r="Q1009" s="69">
        <f t="shared" si="10"/>
        <v>452</v>
      </c>
      <c r="R1009" s="69">
        <f t="shared" si="11"/>
        <v>456</v>
      </c>
      <c r="S1009" s="69">
        <f t="shared" si="12"/>
        <v>460</v>
      </c>
      <c r="T1009" s="69">
        <f t="shared" si="13"/>
        <v>464</v>
      </c>
      <c r="U1009" s="69">
        <f t="shared" si="14"/>
        <v>468</v>
      </c>
      <c r="V1009" s="69">
        <f t="shared" si="15"/>
        <v>472</v>
      </c>
      <c r="W1009" s="69">
        <f t="shared" si="16"/>
        <v>476</v>
      </c>
      <c r="X1009" s="69">
        <f t="shared" si="17"/>
        <v>480</v>
      </c>
      <c r="Y1009" s="69">
        <f t="shared" si="18"/>
        <v>484</v>
      </c>
      <c r="Z1009" s="69">
        <f t="shared" si="19"/>
        <v>488</v>
      </c>
      <c r="AA1009" s="69">
        <f t="shared" si="20"/>
        <v>492</v>
      </c>
      <c r="AB1009" s="69">
        <f t="shared" si="21"/>
        <v>496</v>
      </c>
      <c r="AC1009" s="69">
        <f t="shared" si="22"/>
        <v>500</v>
      </c>
      <c r="AD1009" s="69">
        <f t="shared" si="23"/>
        <v>504</v>
      </c>
      <c r="AE1009" s="69">
        <f t="shared" si="24"/>
        <v>508</v>
      </c>
      <c r="AF1009" s="69">
        <f t="shared" si="25"/>
        <v>512</v>
      </c>
      <c r="AG1009" s="69">
        <f t="shared" si="26"/>
        <v>516</v>
      </c>
      <c r="AH1009" s="69">
        <f t="shared" si="27"/>
        <v>520</v>
      </c>
    </row>
    <row r="1010">
      <c r="B1010" s="116" t="s">
        <v>1918</v>
      </c>
      <c r="C1010" s="116" t="s">
        <v>1919</v>
      </c>
      <c r="D1010" s="32">
        <v>400.0</v>
      </c>
      <c r="E1010" s="62">
        <f t="shared" si="28"/>
        <v>404</v>
      </c>
      <c r="F1010" s="68">
        <f t="shared" si="1"/>
        <v>408</v>
      </c>
      <c r="G1010" s="68">
        <f t="shared" si="2"/>
        <v>412</v>
      </c>
      <c r="H1010" s="69">
        <f t="shared" si="3"/>
        <v>416</v>
      </c>
      <c r="I1010" s="69">
        <f t="shared" si="4"/>
        <v>420</v>
      </c>
      <c r="J1010" s="69">
        <f t="shared" si="5"/>
        <v>424</v>
      </c>
      <c r="K1010" s="69">
        <f t="shared" si="6"/>
        <v>428</v>
      </c>
      <c r="L1010" s="69">
        <f t="array" ref="L1010">D1010*1.08</f>
        <v>432</v>
      </c>
      <c r="M1010" s="69">
        <f t="shared" si="7"/>
        <v>436</v>
      </c>
      <c r="N1010" s="69">
        <f t="array" ref="N1010">D1010*1.1</f>
        <v>440</v>
      </c>
      <c r="O1010" s="69">
        <f t="shared" si="8"/>
        <v>444</v>
      </c>
      <c r="P1010" s="69">
        <f t="shared" si="9"/>
        <v>448</v>
      </c>
      <c r="Q1010" s="69">
        <f t="shared" si="10"/>
        <v>452</v>
      </c>
      <c r="R1010" s="69">
        <f t="shared" si="11"/>
        <v>456</v>
      </c>
      <c r="S1010" s="69">
        <f t="shared" si="12"/>
        <v>460</v>
      </c>
      <c r="T1010" s="69">
        <f t="shared" si="13"/>
        <v>464</v>
      </c>
      <c r="U1010" s="69">
        <f t="shared" si="14"/>
        <v>468</v>
      </c>
      <c r="V1010" s="69">
        <f t="shared" si="15"/>
        <v>472</v>
      </c>
      <c r="W1010" s="69">
        <f t="shared" si="16"/>
        <v>476</v>
      </c>
      <c r="X1010" s="69">
        <f t="shared" si="17"/>
        <v>480</v>
      </c>
      <c r="Y1010" s="69">
        <f t="shared" si="18"/>
        <v>484</v>
      </c>
      <c r="Z1010" s="69">
        <f t="shared" si="19"/>
        <v>488</v>
      </c>
      <c r="AA1010" s="69">
        <f t="shared" si="20"/>
        <v>492</v>
      </c>
      <c r="AB1010" s="69">
        <f t="shared" si="21"/>
        <v>496</v>
      </c>
      <c r="AC1010" s="69">
        <f t="shared" si="22"/>
        <v>500</v>
      </c>
      <c r="AD1010" s="69">
        <f t="shared" si="23"/>
        <v>504</v>
      </c>
      <c r="AE1010" s="69">
        <f t="shared" si="24"/>
        <v>508</v>
      </c>
      <c r="AF1010" s="69">
        <f t="shared" si="25"/>
        <v>512</v>
      </c>
      <c r="AG1010" s="69">
        <f t="shared" si="26"/>
        <v>516</v>
      </c>
      <c r="AH1010" s="69">
        <f t="shared" si="27"/>
        <v>520</v>
      </c>
    </row>
    <row r="1011">
      <c r="B1011" s="116" t="s">
        <v>1920</v>
      </c>
      <c r="C1011" s="116" t="s">
        <v>1921</v>
      </c>
      <c r="D1011" s="32">
        <v>400.0</v>
      </c>
      <c r="E1011" s="62">
        <f t="shared" si="28"/>
        <v>404</v>
      </c>
      <c r="F1011" s="68">
        <f t="shared" si="1"/>
        <v>408</v>
      </c>
      <c r="G1011" s="68">
        <f t="shared" si="2"/>
        <v>412</v>
      </c>
      <c r="H1011" s="69">
        <f t="shared" si="3"/>
        <v>416</v>
      </c>
      <c r="I1011" s="69">
        <f t="shared" si="4"/>
        <v>420</v>
      </c>
      <c r="J1011" s="69">
        <f t="shared" si="5"/>
        <v>424</v>
      </c>
      <c r="K1011" s="69">
        <f t="shared" si="6"/>
        <v>428</v>
      </c>
      <c r="L1011" s="69">
        <f t="array" ref="L1011">D1011*1.08</f>
        <v>432</v>
      </c>
      <c r="M1011" s="69">
        <f t="shared" si="7"/>
        <v>436</v>
      </c>
      <c r="N1011" s="69">
        <f t="array" ref="N1011">D1011*1.1</f>
        <v>440</v>
      </c>
      <c r="O1011" s="69">
        <f t="shared" si="8"/>
        <v>444</v>
      </c>
      <c r="P1011" s="69">
        <f t="shared" si="9"/>
        <v>448</v>
      </c>
      <c r="Q1011" s="69">
        <f t="shared" si="10"/>
        <v>452</v>
      </c>
      <c r="R1011" s="69">
        <f t="shared" si="11"/>
        <v>456</v>
      </c>
      <c r="S1011" s="69">
        <f t="shared" si="12"/>
        <v>460</v>
      </c>
      <c r="T1011" s="69">
        <f t="shared" si="13"/>
        <v>464</v>
      </c>
      <c r="U1011" s="69">
        <f t="shared" si="14"/>
        <v>468</v>
      </c>
      <c r="V1011" s="69">
        <f t="shared" si="15"/>
        <v>472</v>
      </c>
      <c r="W1011" s="69">
        <f t="shared" si="16"/>
        <v>476</v>
      </c>
      <c r="X1011" s="69">
        <f t="shared" si="17"/>
        <v>480</v>
      </c>
      <c r="Y1011" s="69">
        <f t="shared" si="18"/>
        <v>484</v>
      </c>
      <c r="Z1011" s="69">
        <f t="shared" si="19"/>
        <v>488</v>
      </c>
      <c r="AA1011" s="69">
        <f t="shared" si="20"/>
        <v>492</v>
      </c>
      <c r="AB1011" s="69">
        <f t="shared" si="21"/>
        <v>496</v>
      </c>
      <c r="AC1011" s="69">
        <f t="shared" si="22"/>
        <v>500</v>
      </c>
      <c r="AD1011" s="69">
        <f t="shared" si="23"/>
        <v>504</v>
      </c>
      <c r="AE1011" s="69">
        <f t="shared" si="24"/>
        <v>508</v>
      </c>
      <c r="AF1011" s="69">
        <f t="shared" si="25"/>
        <v>512</v>
      </c>
      <c r="AG1011" s="69">
        <f t="shared" si="26"/>
        <v>516</v>
      </c>
      <c r="AH1011" s="69">
        <f t="shared" si="27"/>
        <v>520</v>
      </c>
    </row>
    <row r="1012">
      <c r="B1012" s="116" t="s">
        <v>1922</v>
      </c>
      <c r="C1012" s="116" t="s">
        <v>1923</v>
      </c>
      <c r="D1012" s="32">
        <v>400.0</v>
      </c>
      <c r="E1012" s="62">
        <f t="shared" si="28"/>
        <v>404</v>
      </c>
      <c r="F1012" s="68">
        <f t="shared" si="1"/>
        <v>408</v>
      </c>
      <c r="G1012" s="68">
        <f t="shared" si="2"/>
        <v>412</v>
      </c>
      <c r="H1012" s="69">
        <f t="shared" si="3"/>
        <v>416</v>
      </c>
      <c r="I1012" s="69">
        <f t="shared" si="4"/>
        <v>420</v>
      </c>
      <c r="J1012" s="69">
        <f t="shared" si="5"/>
        <v>424</v>
      </c>
      <c r="K1012" s="69">
        <f t="shared" si="6"/>
        <v>428</v>
      </c>
      <c r="L1012" s="69">
        <f t="array" ref="L1012">D1012*1.08</f>
        <v>432</v>
      </c>
      <c r="M1012" s="69">
        <f t="shared" si="7"/>
        <v>436</v>
      </c>
      <c r="N1012" s="69">
        <f t="array" ref="N1012">D1012*1.1</f>
        <v>440</v>
      </c>
      <c r="O1012" s="69">
        <f t="shared" si="8"/>
        <v>444</v>
      </c>
      <c r="P1012" s="69">
        <f t="shared" si="9"/>
        <v>448</v>
      </c>
      <c r="Q1012" s="69">
        <f t="shared" si="10"/>
        <v>452</v>
      </c>
      <c r="R1012" s="69">
        <f t="shared" si="11"/>
        <v>456</v>
      </c>
      <c r="S1012" s="69">
        <f t="shared" si="12"/>
        <v>460</v>
      </c>
      <c r="T1012" s="69">
        <f t="shared" si="13"/>
        <v>464</v>
      </c>
      <c r="U1012" s="69">
        <f t="shared" si="14"/>
        <v>468</v>
      </c>
      <c r="V1012" s="69">
        <f t="shared" si="15"/>
        <v>472</v>
      </c>
      <c r="W1012" s="69">
        <f t="shared" si="16"/>
        <v>476</v>
      </c>
      <c r="X1012" s="69">
        <f t="shared" si="17"/>
        <v>480</v>
      </c>
      <c r="Y1012" s="69">
        <f t="shared" si="18"/>
        <v>484</v>
      </c>
      <c r="Z1012" s="69">
        <f t="shared" si="19"/>
        <v>488</v>
      </c>
      <c r="AA1012" s="69">
        <f t="shared" si="20"/>
        <v>492</v>
      </c>
      <c r="AB1012" s="69">
        <f t="shared" si="21"/>
        <v>496</v>
      </c>
      <c r="AC1012" s="69">
        <f t="shared" si="22"/>
        <v>500</v>
      </c>
      <c r="AD1012" s="69">
        <f t="shared" si="23"/>
        <v>504</v>
      </c>
      <c r="AE1012" s="69">
        <f t="shared" si="24"/>
        <v>508</v>
      </c>
      <c r="AF1012" s="69">
        <f t="shared" si="25"/>
        <v>512</v>
      </c>
      <c r="AG1012" s="69">
        <f t="shared" si="26"/>
        <v>516</v>
      </c>
      <c r="AH1012" s="69">
        <f t="shared" si="27"/>
        <v>520</v>
      </c>
    </row>
    <row r="1013">
      <c r="B1013" s="116" t="s">
        <v>1924</v>
      </c>
      <c r="C1013" s="116" t="s">
        <v>1925</v>
      </c>
      <c r="D1013" s="32">
        <v>450.0</v>
      </c>
      <c r="E1013" s="62">
        <f t="shared" si="28"/>
        <v>454.5</v>
      </c>
      <c r="F1013" s="68">
        <f t="shared" si="1"/>
        <v>459</v>
      </c>
      <c r="G1013" s="68">
        <f t="shared" si="2"/>
        <v>463.5</v>
      </c>
      <c r="H1013" s="69">
        <f t="shared" si="3"/>
        <v>468</v>
      </c>
      <c r="I1013" s="69">
        <f t="shared" si="4"/>
        <v>472.5</v>
      </c>
      <c r="J1013" s="69">
        <f t="shared" si="5"/>
        <v>477</v>
      </c>
      <c r="K1013" s="69">
        <f t="shared" si="6"/>
        <v>481.5</v>
      </c>
      <c r="L1013" s="69">
        <f t="array" ref="L1013">D1013*1.08</f>
        <v>486</v>
      </c>
      <c r="M1013" s="69">
        <f t="shared" si="7"/>
        <v>490.5</v>
      </c>
      <c r="N1013" s="69">
        <f t="array" ref="N1013">D1013*1.1</f>
        <v>495</v>
      </c>
      <c r="O1013" s="69">
        <f t="shared" si="8"/>
        <v>499.5</v>
      </c>
      <c r="P1013" s="69">
        <f t="shared" si="9"/>
        <v>504</v>
      </c>
      <c r="Q1013" s="69">
        <f t="shared" si="10"/>
        <v>508.5</v>
      </c>
      <c r="R1013" s="69">
        <f t="shared" si="11"/>
        <v>513</v>
      </c>
      <c r="S1013" s="69">
        <f t="shared" si="12"/>
        <v>517.5</v>
      </c>
      <c r="T1013" s="69">
        <f t="shared" si="13"/>
        <v>522</v>
      </c>
      <c r="U1013" s="69">
        <f t="shared" si="14"/>
        <v>526.5</v>
      </c>
      <c r="V1013" s="69">
        <f t="shared" si="15"/>
        <v>531</v>
      </c>
      <c r="W1013" s="69">
        <f t="shared" si="16"/>
        <v>535.5</v>
      </c>
      <c r="X1013" s="69">
        <f t="shared" si="17"/>
        <v>540</v>
      </c>
      <c r="Y1013" s="69">
        <f t="shared" si="18"/>
        <v>544.5</v>
      </c>
      <c r="Z1013" s="69">
        <f t="shared" si="19"/>
        <v>549</v>
      </c>
      <c r="AA1013" s="69">
        <f t="shared" si="20"/>
        <v>553.5</v>
      </c>
      <c r="AB1013" s="69">
        <f t="shared" si="21"/>
        <v>558</v>
      </c>
      <c r="AC1013" s="69">
        <f t="shared" si="22"/>
        <v>562.5</v>
      </c>
      <c r="AD1013" s="69">
        <f t="shared" si="23"/>
        <v>567</v>
      </c>
      <c r="AE1013" s="69">
        <f t="shared" si="24"/>
        <v>571.5</v>
      </c>
      <c r="AF1013" s="69">
        <f t="shared" si="25"/>
        <v>576</v>
      </c>
      <c r="AG1013" s="69">
        <f t="shared" si="26"/>
        <v>580.5</v>
      </c>
      <c r="AH1013" s="69">
        <f t="shared" si="27"/>
        <v>585</v>
      </c>
    </row>
    <row r="1014">
      <c r="B1014" s="116" t="s">
        <v>1926</v>
      </c>
      <c r="C1014" s="116" t="s">
        <v>1927</v>
      </c>
      <c r="D1014" s="32">
        <v>450.0</v>
      </c>
      <c r="E1014" s="62">
        <f t="shared" si="28"/>
        <v>454.5</v>
      </c>
      <c r="F1014" s="68">
        <f t="shared" si="1"/>
        <v>459</v>
      </c>
      <c r="G1014" s="68">
        <f t="shared" si="2"/>
        <v>463.5</v>
      </c>
      <c r="H1014" s="69">
        <f t="shared" si="3"/>
        <v>468</v>
      </c>
      <c r="I1014" s="69">
        <f t="shared" si="4"/>
        <v>472.5</v>
      </c>
      <c r="J1014" s="69">
        <f t="shared" si="5"/>
        <v>477</v>
      </c>
      <c r="K1014" s="69">
        <f t="shared" si="6"/>
        <v>481.5</v>
      </c>
      <c r="L1014" s="69">
        <f t="array" ref="L1014">D1014*1.08</f>
        <v>486</v>
      </c>
      <c r="M1014" s="69">
        <f t="shared" si="7"/>
        <v>490.5</v>
      </c>
      <c r="N1014" s="69">
        <f t="array" ref="N1014">D1014*1.1</f>
        <v>495</v>
      </c>
      <c r="O1014" s="69">
        <f t="shared" si="8"/>
        <v>499.5</v>
      </c>
      <c r="P1014" s="69">
        <f t="shared" si="9"/>
        <v>504</v>
      </c>
      <c r="Q1014" s="69">
        <f t="shared" si="10"/>
        <v>508.5</v>
      </c>
      <c r="R1014" s="69">
        <f t="shared" si="11"/>
        <v>513</v>
      </c>
      <c r="S1014" s="69">
        <f t="shared" si="12"/>
        <v>517.5</v>
      </c>
      <c r="T1014" s="69">
        <f t="shared" si="13"/>
        <v>522</v>
      </c>
      <c r="U1014" s="69">
        <f t="shared" si="14"/>
        <v>526.5</v>
      </c>
      <c r="V1014" s="69">
        <f t="shared" si="15"/>
        <v>531</v>
      </c>
      <c r="W1014" s="69">
        <f t="shared" si="16"/>
        <v>535.5</v>
      </c>
      <c r="X1014" s="69">
        <f t="shared" si="17"/>
        <v>540</v>
      </c>
      <c r="Y1014" s="69">
        <f t="shared" si="18"/>
        <v>544.5</v>
      </c>
      <c r="Z1014" s="69">
        <f t="shared" si="19"/>
        <v>549</v>
      </c>
      <c r="AA1014" s="69">
        <f t="shared" si="20"/>
        <v>553.5</v>
      </c>
      <c r="AB1014" s="69">
        <f t="shared" si="21"/>
        <v>558</v>
      </c>
      <c r="AC1014" s="69">
        <f t="shared" si="22"/>
        <v>562.5</v>
      </c>
      <c r="AD1014" s="69">
        <f t="shared" si="23"/>
        <v>567</v>
      </c>
      <c r="AE1014" s="69">
        <f t="shared" si="24"/>
        <v>571.5</v>
      </c>
      <c r="AF1014" s="69">
        <f t="shared" si="25"/>
        <v>576</v>
      </c>
      <c r="AG1014" s="69">
        <f t="shared" si="26"/>
        <v>580.5</v>
      </c>
      <c r="AH1014" s="69">
        <f t="shared" si="27"/>
        <v>585</v>
      </c>
    </row>
    <row r="1015">
      <c r="B1015" s="116"/>
      <c r="C1015" s="116" t="s">
        <v>1928</v>
      </c>
      <c r="D1015" s="32">
        <v>0.0</v>
      </c>
      <c r="E1015" s="62">
        <f t="shared" si="28"/>
        <v>0</v>
      </c>
      <c r="F1015" s="68">
        <f t="shared" si="1"/>
        <v>0</v>
      </c>
      <c r="G1015" s="68">
        <f t="shared" si="2"/>
        <v>0</v>
      </c>
      <c r="H1015" s="69">
        <f t="shared" si="3"/>
        <v>0</v>
      </c>
      <c r="I1015" s="69">
        <f t="shared" si="4"/>
        <v>0</v>
      </c>
      <c r="J1015" s="69">
        <f t="shared" si="5"/>
        <v>0</v>
      </c>
      <c r="K1015" s="69">
        <f t="shared" si="6"/>
        <v>0</v>
      </c>
      <c r="L1015" s="69">
        <f t="array" ref="L1015">D1015*1.08</f>
        <v>0</v>
      </c>
      <c r="M1015" s="69">
        <f t="shared" si="7"/>
        <v>0</v>
      </c>
      <c r="N1015" s="69">
        <f t="array" ref="N1015">D1015*1.1</f>
        <v>0</v>
      </c>
      <c r="O1015" s="69">
        <f t="shared" si="8"/>
        <v>0</v>
      </c>
      <c r="P1015" s="69">
        <f t="shared" si="9"/>
        <v>0</v>
      </c>
      <c r="Q1015" s="69">
        <f t="shared" si="10"/>
        <v>0</v>
      </c>
      <c r="R1015" s="69">
        <f t="shared" si="11"/>
        <v>0</v>
      </c>
      <c r="S1015" s="69">
        <f t="shared" si="12"/>
        <v>0</v>
      </c>
      <c r="T1015" s="69">
        <f t="shared" si="13"/>
        <v>0</v>
      </c>
      <c r="U1015" s="69">
        <f t="shared" si="14"/>
        <v>0</v>
      </c>
      <c r="V1015" s="69">
        <f t="shared" si="15"/>
        <v>0</v>
      </c>
      <c r="W1015" s="69">
        <f t="shared" si="16"/>
        <v>0</v>
      </c>
      <c r="X1015" s="69">
        <f t="shared" si="17"/>
        <v>0</v>
      </c>
      <c r="Y1015" s="69">
        <f t="shared" si="18"/>
        <v>0</v>
      </c>
      <c r="Z1015" s="69">
        <f t="shared" si="19"/>
        <v>0</v>
      </c>
      <c r="AA1015" s="69">
        <f t="shared" si="20"/>
        <v>0</v>
      </c>
      <c r="AB1015" s="69">
        <f t="shared" si="21"/>
        <v>0</v>
      </c>
      <c r="AC1015" s="69">
        <f t="shared" si="22"/>
        <v>0</v>
      </c>
      <c r="AD1015" s="69">
        <f t="shared" si="23"/>
        <v>0</v>
      </c>
      <c r="AE1015" s="69">
        <f t="shared" si="24"/>
        <v>0</v>
      </c>
      <c r="AF1015" s="69">
        <f t="shared" si="25"/>
        <v>0</v>
      </c>
      <c r="AG1015" s="69">
        <f t="shared" si="26"/>
        <v>0</v>
      </c>
      <c r="AH1015" s="69">
        <f t="shared" si="27"/>
        <v>0</v>
      </c>
    </row>
    <row r="1016">
      <c r="B1016" s="116" t="s">
        <v>1929</v>
      </c>
      <c r="C1016" s="116" t="s">
        <v>1930</v>
      </c>
      <c r="D1016" s="32">
        <v>710.0</v>
      </c>
      <c r="E1016" s="62">
        <f t="shared" si="28"/>
        <v>717.1</v>
      </c>
      <c r="F1016" s="68">
        <f t="shared" si="1"/>
        <v>724.2</v>
      </c>
      <c r="G1016" s="68">
        <f t="shared" si="2"/>
        <v>731.3</v>
      </c>
      <c r="H1016" s="69">
        <f t="shared" si="3"/>
        <v>738.4</v>
      </c>
      <c r="I1016" s="69">
        <f t="shared" si="4"/>
        <v>745.5</v>
      </c>
      <c r="J1016" s="69">
        <f t="shared" si="5"/>
        <v>752.6</v>
      </c>
      <c r="K1016" s="69">
        <f t="shared" si="6"/>
        <v>759.7</v>
      </c>
      <c r="L1016" s="69">
        <f t="array" ref="L1016">D1016*1.08</f>
        <v>766.8</v>
      </c>
      <c r="M1016" s="69">
        <f t="shared" si="7"/>
        <v>773.9</v>
      </c>
      <c r="N1016" s="69">
        <f t="array" ref="N1016">D1016*1.1</f>
        <v>781</v>
      </c>
      <c r="O1016" s="69">
        <f t="shared" si="8"/>
        <v>788.1</v>
      </c>
      <c r="P1016" s="69">
        <f t="shared" si="9"/>
        <v>795.2</v>
      </c>
      <c r="Q1016" s="69">
        <f t="shared" si="10"/>
        <v>802.3</v>
      </c>
      <c r="R1016" s="69">
        <f t="shared" si="11"/>
        <v>809.4</v>
      </c>
      <c r="S1016" s="69">
        <f t="shared" si="12"/>
        <v>816.5</v>
      </c>
      <c r="T1016" s="69">
        <f t="shared" si="13"/>
        <v>823.6</v>
      </c>
      <c r="U1016" s="69">
        <f t="shared" si="14"/>
        <v>830.7</v>
      </c>
      <c r="V1016" s="69">
        <f t="shared" si="15"/>
        <v>837.8</v>
      </c>
      <c r="W1016" s="69">
        <f t="shared" si="16"/>
        <v>844.9</v>
      </c>
      <c r="X1016" s="69">
        <f t="shared" si="17"/>
        <v>852</v>
      </c>
      <c r="Y1016" s="69">
        <f t="shared" si="18"/>
        <v>859.1</v>
      </c>
      <c r="Z1016" s="69">
        <f t="shared" si="19"/>
        <v>866.2</v>
      </c>
      <c r="AA1016" s="69">
        <f t="shared" si="20"/>
        <v>873.3</v>
      </c>
      <c r="AB1016" s="69">
        <f t="shared" si="21"/>
        <v>880.4</v>
      </c>
      <c r="AC1016" s="69">
        <f t="shared" si="22"/>
        <v>887.5</v>
      </c>
      <c r="AD1016" s="69">
        <f t="shared" si="23"/>
        <v>894.6</v>
      </c>
      <c r="AE1016" s="69">
        <f t="shared" si="24"/>
        <v>901.7</v>
      </c>
      <c r="AF1016" s="69">
        <f t="shared" si="25"/>
        <v>908.8</v>
      </c>
      <c r="AG1016" s="69">
        <f t="shared" si="26"/>
        <v>915.9</v>
      </c>
      <c r="AH1016" s="69">
        <f t="shared" si="27"/>
        <v>923</v>
      </c>
    </row>
    <row r="1017">
      <c r="B1017" s="116" t="s">
        <v>1931</v>
      </c>
      <c r="C1017" s="116" t="s">
        <v>1932</v>
      </c>
      <c r="D1017" s="32">
        <v>1180.0</v>
      </c>
      <c r="E1017" s="62">
        <f t="shared" si="28"/>
        <v>1191.8</v>
      </c>
      <c r="F1017" s="68">
        <f t="shared" si="1"/>
        <v>1203.6</v>
      </c>
      <c r="G1017" s="68">
        <f t="shared" si="2"/>
        <v>1215.4</v>
      </c>
      <c r="H1017" s="69">
        <f t="shared" si="3"/>
        <v>1227.2</v>
      </c>
      <c r="I1017" s="69">
        <f t="shared" si="4"/>
        <v>1239</v>
      </c>
      <c r="J1017" s="69">
        <f t="shared" si="5"/>
        <v>1250.8</v>
      </c>
      <c r="K1017" s="69">
        <f t="shared" si="6"/>
        <v>1262.6</v>
      </c>
      <c r="L1017" s="69">
        <f t="array" ref="L1017">D1017*1.08</f>
        <v>1274.4</v>
      </c>
      <c r="M1017" s="69">
        <f t="shared" si="7"/>
        <v>1286.2</v>
      </c>
      <c r="N1017" s="69">
        <f t="array" ref="N1017">D1017*1.1</f>
        <v>1298</v>
      </c>
      <c r="O1017" s="69">
        <f t="shared" si="8"/>
        <v>1309.8</v>
      </c>
      <c r="P1017" s="69">
        <f t="shared" si="9"/>
        <v>1321.6</v>
      </c>
      <c r="Q1017" s="69">
        <f t="shared" si="10"/>
        <v>1333.4</v>
      </c>
      <c r="R1017" s="69">
        <f t="shared" si="11"/>
        <v>1345.2</v>
      </c>
      <c r="S1017" s="69">
        <f t="shared" si="12"/>
        <v>1357</v>
      </c>
      <c r="T1017" s="69">
        <f t="shared" si="13"/>
        <v>1368.8</v>
      </c>
      <c r="U1017" s="69">
        <f t="shared" si="14"/>
        <v>1380.6</v>
      </c>
      <c r="V1017" s="69">
        <f t="shared" si="15"/>
        <v>1392.4</v>
      </c>
      <c r="W1017" s="69">
        <f t="shared" si="16"/>
        <v>1404.2</v>
      </c>
      <c r="X1017" s="69">
        <f t="shared" si="17"/>
        <v>1416</v>
      </c>
      <c r="Y1017" s="69">
        <f t="shared" si="18"/>
        <v>1427.8</v>
      </c>
      <c r="Z1017" s="69">
        <f t="shared" si="19"/>
        <v>1439.6</v>
      </c>
      <c r="AA1017" s="69">
        <f t="shared" si="20"/>
        <v>1451.4</v>
      </c>
      <c r="AB1017" s="69">
        <f t="shared" si="21"/>
        <v>1463.2</v>
      </c>
      <c r="AC1017" s="69">
        <f t="shared" si="22"/>
        <v>1475</v>
      </c>
      <c r="AD1017" s="69">
        <f t="shared" si="23"/>
        <v>1486.8</v>
      </c>
      <c r="AE1017" s="69">
        <f t="shared" si="24"/>
        <v>1498.6</v>
      </c>
      <c r="AF1017" s="69">
        <f t="shared" si="25"/>
        <v>1510.4</v>
      </c>
      <c r="AG1017" s="69">
        <f t="shared" si="26"/>
        <v>1522.2</v>
      </c>
      <c r="AH1017" s="69">
        <f t="shared" si="27"/>
        <v>1534</v>
      </c>
    </row>
    <row r="1018">
      <c r="B1018" s="116"/>
      <c r="C1018" s="116" t="s">
        <v>1933</v>
      </c>
      <c r="D1018" s="32">
        <v>0.0</v>
      </c>
      <c r="E1018" s="62">
        <f t="shared" si="28"/>
        <v>0</v>
      </c>
      <c r="F1018" s="68">
        <f t="shared" si="1"/>
        <v>0</v>
      </c>
      <c r="G1018" s="68">
        <f t="shared" si="2"/>
        <v>0</v>
      </c>
      <c r="H1018" s="69">
        <f t="shared" si="3"/>
        <v>0</v>
      </c>
      <c r="I1018" s="69">
        <f t="shared" si="4"/>
        <v>0</v>
      </c>
      <c r="J1018" s="69">
        <f t="shared" si="5"/>
        <v>0</v>
      </c>
      <c r="K1018" s="69">
        <f t="shared" si="6"/>
        <v>0</v>
      </c>
      <c r="L1018" s="69">
        <f t="array" ref="L1018">D1018*1.08</f>
        <v>0</v>
      </c>
      <c r="M1018" s="69">
        <f t="shared" si="7"/>
        <v>0</v>
      </c>
      <c r="N1018" s="69">
        <f t="array" ref="N1018">D1018*1.1</f>
        <v>0</v>
      </c>
      <c r="O1018" s="69">
        <f t="shared" si="8"/>
        <v>0</v>
      </c>
      <c r="P1018" s="69">
        <f t="shared" si="9"/>
        <v>0</v>
      </c>
      <c r="Q1018" s="69">
        <f t="shared" si="10"/>
        <v>0</v>
      </c>
      <c r="R1018" s="69">
        <f t="shared" si="11"/>
        <v>0</v>
      </c>
      <c r="S1018" s="69">
        <f t="shared" si="12"/>
        <v>0</v>
      </c>
      <c r="T1018" s="69">
        <f t="shared" si="13"/>
        <v>0</v>
      </c>
      <c r="U1018" s="69">
        <f t="shared" si="14"/>
        <v>0</v>
      </c>
      <c r="V1018" s="69">
        <f t="shared" si="15"/>
        <v>0</v>
      </c>
      <c r="W1018" s="69">
        <f t="shared" si="16"/>
        <v>0</v>
      </c>
      <c r="X1018" s="69">
        <f t="shared" si="17"/>
        <v>0</v>
      </c>
      <c r="Y1018" s="69">
        <f t="shared" si="18"/>
        <v>0</v>
      </c>
      <c r="Z1018" s="69">
        <f t="shared" si="19"/>
        <v>0</v>
      </c>
      <c r="AA1018" s="69">
        <f t="shared" si="20"/>
        <v>0</v>
      </c>
      <c r="AB1018" s="69">
        <f t="shared" si="21"/>
        <v>0</v>
      </c>
      <c r="AC1018" s="69">
        <f t="shared" si="22"/>
        <v>0</v>
      </c>
      <c r="AD1018" s="69">
        <f t="shared" si="23"/>
        <v>0</v>
      </c>
      <c r="AE1018" s="69">
        <f t="shared" si="24"/>
        <v>0</v>
      </c>
      <c r="AF1018" s="69">
        <f t="shared" si="25"/>
        <v>0</v>
      </c>
      <c r="AG1018" s="69">
        <f t="shared" si="26"/>
        <v>0</v>
      </c>
      <c r="AH1018" s="69">
        <f t="shared" si="27"/>
        <v>0</v>
      </c>
    </row>
    <row r="1019">
      <c r="B1019" s="116" t="s">
        <v>1934</v>
      </c>
      <c r="C1019" s="116" t="s">
        <v>1935</v>
      </c>
      <c r="D1019" s="32">
        <v>700.0</v>
      </c>
      <c r="E1019" s="62">
        <f t="shared" si="28"/>
        <v>707</v>
      </c>
      <c r="F1019" s="68">
        <f t="shared" si="1"/>
        <v>714</v>
      </c>
      <c r="G1019" s="68">
        <f t="shared" si="2"/>
        <v>721</v>
      </c>
      <c r="H1019" s="69">
        <f t="shared" si="3"/>
        <v>728</v>
      </c>
      <c r="I1019" s="69">
        <f t="shared" si="4"/>
        <v>735</v>
      </c>
      <c r="J1019" s="69">
        <f t="shared" si="5"/>
        <v>742</v>
      </c>
      <c r="K1019" s="69">
        <f t="shared" si="6"/>
        <v>749</v>
      </c>
      <c r="L1019" s="69">
        <f t="array" ref="L1019">D1019*1.08</f>
        <v>756</v>
      </c>
      <c r="M1019" s="69">
        <f t="shared" si="7"/>
        <v>763</v>
      </c>
      <c r="N1019" s="69">
        <f t="array" ref="N1019">D1019*1.1</f>
        <v>770</v>
      </c>
      <c r="O1019" s="69">
        <f t="shared" si="8"/>
        <v>777</v>
      </c>
      <c r="P1019" s="69">
        <f t="shared" si="9"/>
        <v>784</v>
      </c>
      <c r="Q1019" s="69">
        <f t="shared" si="10"/>
        <v>791</v>
      </c>
      <c r="R1019" s="69">
        <f t="shared" si="11"/>
        <v>798</v>
      </c>
      <c r="S1019" s="69">
        <f t="shared" si="12"/>
        <v>805</v>
      </c>
      <c r="T1019" s="69">
        <f t="shared" si="13"/>
        <v>812</v>
      </c>
      <c r="U1019" s="69">
        <f t="shared" si="14"/>
        <v>819</v>
      </c>
      <c r="V1019" s="69">
        <f t="shared" si="15"/>
        <v>826</v>
      </c>
      <c r="W1019" s="69">
        <f t="shared" si="16"/>
        <v>833</v>
      </c>
      <c r="X1019" s="69">
        <f t="shared" si="17"/>
        <v>840</v>
      </c>
      <c r="Y1019" s="69">
        <f t="shared" si="18"/>
        <v>847</v>
      </c>
      <c r="Z1019" s="69">
        <f t="shared" si="19"/>
        <v>854</v>
      </c>
      <c r="AA1019" s="69">
        <f t="shared" si="20"/>
        <v>861</v>
      </c>
      <c r="AB1019" s="69">
        <f t="shared" si="21"/>
        <v>868</v>
      </c>
      <c r="AC1019" s="69">
        <f t="shared" si="22"/>
        <v>875</v>
      </c>
      <c r="AD1019" s="69">
        <f t="shared" si="23"/>
        <v>882</v>
      </c>
      <c r="AE1019" s="69">
        <f t="shared" si="24"/>
        <v>889</v>
      </c>
      <c r="AF1019" s="69">
        <f t="shared" si="25"/>
        <v>896</v>
      </c>
      <c r="AG1019" s="69">
        <f t="shared" si="26"/>
        <v>903</v>
      </c>
      <c r="AH1019" s="69">
        <f t="shared" si="27"/>
        <v>910</v>
      </c>
    </row>
    <row r="1020">
      <c r="B1020" s="116" t="s">
        <v>1936</v>
      </c>
      <c r="C1020" s="116" t="s">
        <v>1937</v>
      </c>
      <c r="D1020" s="32">
        <v>700.0</v>
      </c>
      <c r="E1020" s="62">
        <f t="shared" si="28"/>
        <v>707</v>
      </c>
      <c r="F1020" s="68">
        <f t="shared" si="1"/>
        <v>714</v>
      </c>
      <c r="G1020" s="68">
        <f t="shared" si="2"/>
        <v>721</v>
      </c>
      <c r="H1020" s="69">
        <f t="shared" si="3"/>
        <v>728</v>
      </c>
      <c r="I1020" s="69">
        <f t="shared" si="4"/>
        <v>735</v>
      </c>
      <c r="J1020" s="69">
        <f t="shared" si="5"/>
        <v>742</v>
      </c>
      <c r="K1020" s="69">
        <f t="shared" si="6"/>
        <v>749</v>
      </c>
      <c r="L1020" s="69">
        <f t="array" ref="L1020">D1020*1.08</f>
        <v>756</v>
      </c>
      <c r="M1020" s="69">
        <f t="shared" si="7"/>
        <v>763</v>
      </c>
      <c r="N1020" s="69">
        <f t="array" ref="N1020">D1020*1.1</f>
        <v>770</v>
      </c>
      <c r="O1020" s="69">
        <f t="shared" si="8"/>
        <v>777</v>
      </c>
      <c r="P1020" s="69">
        <f t="shared" si="9"/>
        <v>784</v>
      </c>
      <c r="Q1020" s="69">
        <f t="shared" si="10"/>
        <v>791</v>
      </c>
      <c r="R1020" s="69">
        <f t="shared" si="11"/>
        <v>798</v>
      </c>
      <c r="S1020" s="69">
        <f t="shared" si="12"/>
        <v>805</v>
      </c>
      <c r="T1020" s="69">
        <f t="shared" si="13"/>
        <v>812</v>
      </c>
      <c r="U1020" s="69">
        <f t="shared" si="14"/>
        <v>819</v>
      </c>
      <c r="V1020" s="69">
        <f t="shared" si="15"/>
        <v>826</v>
      </c>
      <c r="W1020" s="69">
        <f t="shared" si="16"/>
        <v>833</v>
      </c>
      <c r="X1020" s="69">
        <f t="shared" si="17"/>
        <v>840</v>
      </c>
      <c r="Y1020" s="69">
        <f t="shared" si="18"/>
        <v>847</v>
      </c>
      <c r="Z1020" s="69">
        <f t="shared" si="19"/>
        <v>854</v>
      </c>
      <c r="AA1020" s="69">
        <f t="shared" si="20"/>
        <v>861</v>
      </c>
      <c r="AB1020" s="69">
        <f t="shared" si="21"/>
        <v>868</v>
      </c>
      <c r="AC1020" s="69">
        <f t="shared" si="22"/>
        <v>875</v>
      </c>
      <c r="AD1020" s="69">
        <f t="shared" si="23"/>
        <v>882</v>
      </c>
      <c r="AE1020" s="69">
        <f t="shared" si="24"/>
        <v>889</v>
      </c>
      <c r="AF1020" s="69">
        <f t="shared" si="25"/>
        <v>896</v>
      </c>
      <c r="AG1020" s="69">
        <f t="shared" si="26"/>
        <v>903</v>
      </c>
      <c r="AH1020" s="69">
        <f t="shared" si="27"/>
        <v>910</v>
      </c>
    </row>
    <row r="1021">
      <c r="B1021" s="116"/>
      <c r="C1021" s="116" t="s">
        <v>1938</v>
      </c>
      <c r="D1021" s="32">
        <v>0.0</v>
      </c>
      <c r="E1021" s="62">
        <f t="shared" si="28"/>
        <v>0</v>
      </c>
      <c r="F1021" s="68">
        <f t="shared" si="1"/>
        <v>0</v>
      </c>
      <c r="G1021" s="68">
        <f t="shared" si="2"/>
        <v>0</v>
      </c>
      <c r="H1021" s="69">
        <f t="shared" si="3"/>
        <v>0</v>
      </c>
      <c r="I1021" s="69">
        <f t="shared" si="4"/>
        <v>0</v>
      </c>
      <c r="J1021" s="69">
        <f t="shared" si="5"/>
        <v>0</v>
      </c>
      <c r="K1021" s="69">
        <f t="shared" si="6"/>
        <v>0</v>
      </c>
      <c r="L1021" s="69">
        <f t="array" ref="L1021">D1021*1.08</f>
        <v>0</v>
      </c>
      <c r="M1021" s="69">
        <f t="shared" si="7"/>
        <v>0</v>
      </c>
      <c r="N1021" s="69">
        <f t="array" ref="N1021">D1021*1.1</f>
        <v>0</v>
      </c>
      <c r="O1021" s="69">
        <f t="shared" si="8"/>
        <v>0</v>
      </c>
      <c r="P1021" s="69">
        <f t="shared" si="9"/>
        <v>0</v>
      </c>
      <c r="Q1021" s="69">
        <f t="shared" si="10"/>
        <v>0</v>
      </c>
      <c r="R1021" s="69">
        <f t="shared" si="11"/>
        <v>0</v>
      </c>
      <c r="S1021" s="69">
        <f t="shared" si="12"/>
        <v>0</v>
      </c>
      <c r="T1021" s="69">
        <f t="shared" si="13"/>
        <v>0</v>
      </c>
      <c r="U1021" s="69">
        <f t="shared" si="14"/>
        <v>0</v>
      </c>
      <c r="V1021" s="69">
        <f t="shared" si="15"/>
        <v>0</v>
      </c>
      <c r="W1021" s="69">
        <f t="shared" si="16"/>
        <v>0</v>
      </c>
      <c r="X1021" s="69">
        <f t="shared" si="17"/>
        <v>0</v>
      </c>
      <c r="Y1021" s="69">
        <f t="shared" si="18"/>
        <v>0</v>
      </c>
      <c r="Z1021" s="69">
        <f t="shared" si="19"/>
        <v>0</v>
      </c>
      <c r="AA1021" s="69">
        <f t="shared" si="20"/>
        <v>0</v>
      </c>
      <c r="AB1021" s="69">
        <f t="shared" si="21"/>
        <v>0</v>
      </c>
      <c r="AC1021" s="69">
        <f t="shared" si="22"/>
        <v>0</v>
      </c>
      <c r="AD1021" s="69">
        <f t="shared" si="23"/>
        <v>0</v>
      </c>
      <c r="AE1021" s="69">
        <f t="shared" si="24"/>
        <v>0</v>
      </c>
      <c r="AF1021" s="69">
        <f t="shared" si="25"/>
        <v>0</v>
      </c>
      <c r="AG1021" s="69">
        <f t="shared" si="26"/>
        <v>0</v>
      </c>
      <c r="AH1021" s="69">
        <f t="shared" si="27"/>
        <v>0</v>
      </c>
    </row>
    <row r="1022">
      <c r="B1022" s="116" t="s">
        <v>1939</v>
      </c>
      <c r="C1022" s="116" t="s">
        <v>1940</v>
      </c>
      <c r="D1022" s="32">
        <v>640.0</v>
      </c>
      <c r="E1022" s="62">
        <f t="shared" si="28"/>
        <v>646.4</v>
      </c>
      <c r="F1022" s="68">
        <f t="shared" si="1"/>
        <v>652.8</v>
      </c>
      <c r="G1022" s="68">
        <f t="shared" si="2"/>
        <v>659.2</v>
      </c>
      <c r="H1022" s="69">
        <f t="shared" si="3"/>
        <v>665.6</v>
      </c>
      <c r="I1022" s="69">
        <f t="shared" si="4"/>
        <v>672</v>
      </c>
      <c r="J1022" s="69">
        <f t="shared" si="5"/>
        <v>678.4</v>
      </c>
      <c r="K1022" s="69">
        <f t="shared" si="6"/>
        <v>684.8</v>
      </c>
      <c r="L1022" s="69">
        <f t="array" ref="L1022">D1022*1.08</f>
        <v>691.2</v>
      </c>
      <c r="M1022" s="69">
        <f t="shared" si="7"/>
        <v>697.6</v>
      </c>
      <c r="N1022" s="69">
        <f t="array" ref="N1022">D1022*1.1</f>
        <v>704</v>
      </c>
      <c r="O1022" s="69">
        <f t="shared" si="8"/>
        <v>710.4</v>
      </c>
      <c r="P1022" s="69">
        <f t="shared" si="9"/>
        <v>716.8</v>
      </c>
      <c r="Q1022" s="69">
        <f t="shared" si="10"/>
        <v>723.2</v>
      </c>
      <c r="R1022" s="69">
        <f t="shared" si="11"/>
        <v>729.6</v>
      </c>
      <c r="S1022" s="69">
        <f t="shared" si="12"/>
        <v>736</v>
      </c>
      <c r="T1022" s="69">
        <f t="shared" si="13"/>
        <v>742.4</v>
      </c>
      <c r="U1022" s="69">
        <f t="shared" si="14"/>
        <v>748.8</v>
      </c>
      <c r="V1022" s="69">
        <f t="shared" si="15"/>
        <v>755.2</v>
      </c>
      <c r="W1022" s="69">
        <f t="shared" si="16"/>
        <v>761.6</v>
      </c>
      <c r="X1022" s="69">
        <f t="shared" si="17"/>
        <v>768</v>
      </c>
      <c r="Y1022" s="69">
        <f t="shared" si="18"/>
        <v>774.4</v>
      </c>
      <c r="Z1022" s="69">
        <f t="shared" si="19"/>
        <v>780.8</v>
      </c>
      <c r="AA1022" s="69">
        <f t="shared" si="20"/>
        <v>787.2</v>
      </c>
      <c r="AB1022" s="69">
        <f t="shared" si="21"/>
        <v>793.6</v>
      </c>
      <c r="AC1022" s="69">
        <f t="shared" si="22"/>
        <v>800</v>
      </c>
      <c r="AD1022" s="69">
        <f t="shared" si="23"/>
        <v>806.4</v>
      </c>
      <c r="AE1022" s="69">
        <f t="shared" si="24"/>
        <v>812.8</v>
      </c>
      <c r="AF1022" s="69">
        <f t="shared" si="25"/>
        <v>819.2</v>
      </c>
      <c r="AG1022" s="69">
        <f t="shared" si="26"/>
        <v>825.6</v>
      </c>
      <c r="AH1022" s="69">
        <f t="shared" si="27"/>
        <v>832</v>
      </c>
    </row>
    <row r="1023">
      <c r="B1023" s="116"/>
      <c r="C1023" s="116" t="s">
        <v>1941</v>
      </c>
      <c r="D1023" s="32">
        <v>0.0</v>
      </c>
      <c r="E1023" s="62">
        <f t="shared" si="28"/>
        <v>0</v>
      </c>
      <c r="F1023" s="68">
        <f t="shared" si="1"/>
        <v>0</v>
      </c>
      <c r="G1023" s="68">
        <f t="shared" si="2"/>
        <v>0</v>
      </c>
      <c r="H1023" s="69">
        <f t="shared" si="3"/>
        <v>0</v>
      </c>
      <c r="I1023" s="69">
        <f t="shared" si="4"/>
        <v>0</v>
      </c>
      <c r="J1023" s="69">
        <f t="shared" si="5"/>
        <v>0</v>
      </c>
      <c r="K1023" s="69">
        <f t="shared" si="6"/>
        <v>0</v>
      </c>
      <c r="L1023" s="69">
        <f t="array" ref="L1023">D1023*1.08</f>
        <v>0</v>
      </c>
      <c r="M1023" s="69">
        <f t="shared" si="7"/>
        <v>0</v>
      </c>
      <c r="N1023" s="69">
        <f t="array" ref="N1023">D1023*1.1</f>
        <v>0</v>
      </c>
      <c r="O1023" s="69">
        <f t="shared" si="8"/>
        <v>0</v>
      </c>
      <c r="P1023" s="69">
        <f t="shared" si="9"/>
        <v>0</v>
      </c>
      <c r="Q1023" s="69">
        <f t="shared" si="10"/>
        <v>0</v>
      </c>
      <c r="R1023" s="69">
        <f t="shared" si="11"/>
        <v>0</v>
      </c>
      <c r="S1023" s="69">
        <f t="shared" si="12"/>
        <v>0</v>
      </c>
      <c r="T1023" s="69">
        <f t="shared" si="13"/>
        <v>0</v>
      </c>
      <c r="U1023" s="69">
        <f t="shared" si="14"/>
        <v>0</v>
      </c>
      <c r="V1023" s="69">
        <f t="shared" si="15"/>
        <v>0</v>
      </c>
      <c r="W1023" s="69">
        <f t="shared" si="16"/>
        <v>0</v>
      </c>
      <c r="X1023" s="69">
        <f t="shared" si="17"/>
        <v>0</v>
      </c>
      <c r="Y1023" s="69">
        <f t="shared" si="18"/>
        <v>0</v>
      </c>
      <c r="Z1023" s="69">
        <f t="shared" si="19"/>
        <v>0</v>
      </c>
      <c r="AA1023" s="69">
        <f t="shared" si="20"/>
        <v>0</v>
      </c>
      <c r="AB1023" s="69">
        <f t="shared" si="21"/>
        <v>0</v>
      </c>
      <c r="AC1023" s="69">
        <f t="shared" si="22"/>
        <v>0</v>
      </c>
      <c r="AD1023" s="69">
        <f t="shared" si="23"/>
        <v>0</v>
      </c>
      <c r="AE1023" s="69">
        <f t="shared" si="24"/>
        <v>0</v>
      </c>
      <c r="AF1023" s="69">
        <f t="shared" si="25"/>
        <v>0</v>
      </c>
      <c r="AG1023" s="69">
        <f t="shared" si="26"/>
        <v>0</v>
      </c>
      <c r="AH1023" s="69">
        <f t="shared" si="27"/>
        <v>0</v>
      </c>
    </row>
    <row r="1024">
      <c r="B1024" s="116" t="s">
        <v>1942</v>
      </c>
      <c r="C1024" s="116" t="s">
        <v>1943</v>
      </c>
      <c r="D1024" s="32">
        <v>180.0</v>
      </c>
      <c r="E1024" s="62">
        <f t="shared" si="28"/>
        <v>181.8</v>
      </c>
      <c r="F1024" s="68">
        <f t="shared" si="1"/>
        <v>183.6</v>
      </c>
      <c r="G1024" s="68">
        <f t="shared" si="2"/>
        <v>185.4</v>
      </c>
      <c r="H1024" s="69">
        <f t="shared" si="3"/>
        <v>187.2</v>
      </c>
      <c r="I1024" s="69">
        <f t="shared" si="4"/>
        <v>189</v>
      </c>
      <c r="J1024" s="69">
        <f t="shared" si="5"/>
        <v>190.8</v>
      </c>
      <c r="K1024" s="69">
        <f t="shared" si="6"/>
        <v>192.6</v>
      </c>
      <c r="L1024" s="69">
        <f t="array" ref="L1024">D1024*1.08</f>
        <v>194.4</v>
      </c>
      <c r="M1024" s="69">
        <f t="shared" si="7"/>
        <v>196.2</v>
      </c>
      <c r="N1024" s="69">
        <f t="array" ref="N1024">D1024*1.1</f>
        <v>198</v>
      </c>
      <c r="O1024" s="69">
        <f t="shared" si="8"/>
        <v>199.8</v>
      </c>
      <c r="P1024" s="69">
        <f t="shared" si="9"/>
        <v>201.6</v>
      </c>
      <c r="Q1024" s="69">
        <f t="shared" si="10"/>
        <v>203.4</v>
      </c>
      <c r="R1024" s="69">
        <f t="shared" si="11"/>
        <v>205.2</v>
      </c>
      <c r="S1024" s="69">
        <f t="shared" si="12"/>
        <v>207</v>
      </c>
      <c r="T1024" s="69">
        <f t="shared" si="13"/>
        <v>208.8</v>
      </c>
      <c r="U1024" s="69">
        <f t="shared" si="14"/>
        <v>210.6</v>
      </c>
      <c r="V1024" s="69">
        <f t="shared" si="15"/>
        <v>212.4</v>
      </c>
      <c r="W1024" s="69">
        <f t="shared" si="16"/>
        <v>214.2</v>
      </c>
      <c r="X1024" s="69">
        <f t="shared" si="17"/>
        <v>216</v>
      </c>
      <c r="Y1024" s="69">
        <f t="shared" si="18"/>
        <v>217.8</v>
      </c>
      <c r="Z1024" s="69">
        <f t="shared" si="19"/>
        <v>219.6</v>
      </c>
      <c r="AA1024" s="69">
        <f t="shared" si="20"/>
        <v>221.4</v>
      </c>
      <c r="AB1024" s="69">
        <f t="shared" si="21"/>
        <v>223.2</v>
      </c>
      <c r="AC1024" s="69">
        <f t="shared" si="22"/>
        <v>225</v>
      </c>
      <c r="AD1024" s="69">
        <f t="shared" si="23"/>
        <v>226.8</v>
      </c>
      <c r="AE1024" s="69">
        <f t="shared" si="24"/>
        <v>228.6</v>
      </c>
      <c r="AF1024" s="69">
        <f t="shared" si="25"/>
        <v>230.4</v>
      </c>
      <c r="AG1024" s="69">
        <f t="shared" si="26"/>
        <v>232.2</v>
      </c>
      <c r="AH1024" s="69">
        <f t="shared" si="27"/>
        <v>234</v>
      </c>
    </row>
    <row r="1025">
      <c r="B1025" s="116" t="s">
        <v>1944</v>
      </c>
      <c r="C1025" s="116" t="s">
        <v>1945</v>
      </c>
      <c r="D1025" s="32">
        <v>180.0</v>
      </c>
      <c r="E1025" s="62">
        <f t="shared" si="28"/>
        <v>181.8</v>
      </c>
      <c r="F1025" s="68">
        <f t="shared" si="1"/>
        <v>183.6</v>
      </c>
      <c r="G1025" s="68">
        <f t="shared" si="2"/>
        <v>185.4</v>
      </c>
      <c r="H1025" s="69">
        <f t="shared" si="3"/>
        <v>187.2</v>
      </c>
      <c r="I1025" s="69">
        <f t="shared" si="4"/>
        <v>189</v>
      </c>
      <c r="J1025" s="69">
        <f t="shared" si="5"/>
        <v>190.8</v>
      </c>
      <c r="K1025" s="69">
        <f t="shared" si="6"/>
        <v>192.6</v>
      </c>
      <c r="L1025" s="69">
        <f t="array" ref="L1025">D1025*1.08</f>
        <v>194.4</v>
      </c>
      <c r="M1025" s="69">
        <f t="shared" si="7"/>
        <v>196.2</v>
      </c>
      <c r="N1025" s="69">
        <f t="array" ref="N1025">D1025*1.1</f>
        <v>198</v>
      </c>
      <c r="O1025" s="69">
        <f t="shared" si="8"/>
        <v>199.8</v>
      </c>
      <c r="P1025" s="69">
        <f t="shared" si="9"/>
        <v>201.6</v>
      </c>
      <c r="Q1025" s="69">
        <f t="shared" si="10"/>
        <v>203.4</v>
      </c>
      <c r="R1025" s="69">
        <f t="shared" si="11"/>
        <v>205.2</v>
      </c>
      <c r="S1025" s="69">
        <f t="shared" si="12"/>
        <v>207</v>
      </c>
      <c r="T1025" s="69">
        <f t="shared" si="13"/>
        <v>208.8</v>
      </c>
      <c r="U1025" s="69">
        <f t="shared" si="14"/>
        <v>210.6</v>
      </c>
      <c r="V1025" s="69">
        <f t="shared" si="15"/>
        <v>212.4</v>
      </c>
      <c r="W1025" s="69">
        <f t="shared" si="16"/>
        <v>214.2</v>
      </c>
      <c r="X1025" s="69">
        <f t="shared" si="17"/>
        <v>216</v>
      </c>
      <c r="Y1025" s="69">
        <f t="shared" si="18"/>
        <v>217.8</v>
      </c>
      <c r="Z1025" s="69">
        <f t="shared" si="19"/>
        <v>219.6</v>
      </c>
      <c r="AA1025" s="69">
        <f t="shared" si="20"/>
        <v>221.4</v>
      </c>
      <c r="AB1025" s="69">
        <f t="shared" si="21"/>
        <v>223.2</v>
      </c>
      <c r="AC1025" s="69">
        <f t="shared" si="22"/>
        <v>225</v>
      </c>
      <c r="AD1025" s="69">
        <f t="shared" si="23"/>
        <v>226.8</v>
      </c>
      <c r="AE1025" s="69">
        <f t="shared" si="24"/>
        <v>228.6</v>
      </c>
      <c r="AF1025" s="69">
        <f t="shared" si="25"/>
        <v>230.4</v>
      </c>
      <c r="AG1025" s="69">
        <f t="shared" si="26"/>
        <v>232.2</v>
      </c>
      <c r="AH1025" s="69">
        <f t="shared" si="27"/>
        <v>234</v>
      </c>
    </row>
    <row r="1026">
      <c r="B1026" s="116" t="s">
        <v>1946</v>
      </c>
      <c r="C1026" s="116" t="s">
        <v>1947</v>
      </c>
      <c r="D1026" s="32">
        <v>180.0</v>
      </c>
      <c r="E1026" s="62">
        <f t="shared" si="28"/>
        <v>181.8</v>
      </c>
      <c r="F1026" s="68">
        <f t="shared" si="1"/>
        <v>183.6</v>
      </c>
      <c r="G1026" s="68">
        <f t="shared" si="2"/>
        <v>185.4</v>
      </c>
      <c r="H1026" s="69">
        <f t="shared" si="3"/>
        <v>187.2</v>
      </c>
      <c r="I1026" s="69">
        <f t="shared" si="4"/>
        <v>189</v>
      </c>
      <c r="J1026" s="69">
        <f t="shared" si="5"/>
        <v>190.8</v>
      </c>
      <c r="K1026" s="69">
        <f t="shared" si="6"/>
        <v>192.6</v>
      </c>
      <c r="L1026" s="69">
        <f t="array" ref="L1026">D1026*1.08</f>
        <v>194.4</v>
      </c>
      <c r="M1026" s="69">
        <f t="shared" si="7"/>
        <v>196.2</v>
      </c>
      <c r="N1026" s="69">
        <f t="array" ref="N1026">D1026*1.1</f>
        <v>198</v>
      </c>
      <c r="O1026" s="69">
        <f t="shared" si="8"/>
        <v>199.8</v>
      </c>
      <c r="P1026" s="69">
        <f t="shared" si="9"/>
        <v>201.6</v>
      </c>
      <c r="Q1026" s="69">
        <f t="shared" si="10"/>
        <v>203.4</v>
      </c>
      <c r="R1026" s="69">
        <f t="shared" si="11"/>
        <v>205.2</v>
      </c>
      <c r="S1026" s="69">
        <f t="shared" si="12"/>
        <v>207</v>
      </c>
      <c r="T1026" s="69">
        <f t="shared" si="13"/>
        <v>208.8</v>
      </c>
      <c r="U1026" s="69">
        <f t="shared" si="14"/>
        <v>210.6</v>
      </c>
      <c r="V1026" s="69">
        <f t="shared" si="15"/>
        <v>212.4</v>
      </c>
      <c r="W1026" s="69">
        <f t="shared" si="16"/>
        <v>214.2</v>
      </c>
      <c r="X1026" s="69">
        <f t="shared" si="17"/>
        <v>216</v>
      </c>
      <c r="Y1026" s="69">
        <f t="shared" si="18"/>
        <v>217.8</v>
      </c>
      <c r="Z1026" s="69">
        <f t="shared" si="19"/>
        <v>219.6</v>
      </c>
      <c r="AA1026" s="69">
        <f t="shared" si="20"/>
        <v>221.4</v>
      </c>
      <c r="AB1026" s="69">
        <f t="shared" si="21"/>
        <v>223.2</v>
      </c>
      <c r="AC1026" s="69">
        <f t="shared" si="22"/>
        <v>225</v>
      </c>
      <c r="AD1026" s="69">
        <f t="shared" si="23"/>
        <v>226.8</v>
      </c>
      <c r="AE1026" s="69">
        <f t="shared" si="24"/>
        <v>228.6</v>
      </c>
      <c r="AF1026" s="69">
        <f t="shared" si="25"/>
        <v>230.4</v>
      </c>
      <c r="AG1026" s="69">
        <f t="shared" si="26"/>
        <v>232.2</v>
      </c>
      <c r="AH1026" s="69">
        <f t="shared" si="27"/>
        <v>234</v>
      </c>
    </row>
    <row r="1027">
      <c r="B1027" s="116" t="s">
        <v>1948</v>
      </c>
      <c r="C1027" s="116" t="s">
        <v>1949</v>
      </c>
      <c r="D1027" s="32">
        <v>180.0</v>
      </c>
      <c r="E1027" s="62">
        <f t="shared" si="28"/>
        <v>181.8</v>
      </c>
      <c r="F1027" s="68">
        <f t="shared" si="1"/>
        <v>183.6</v>
      </c>
      <c r="G1027" s="68">
        <f t="shared" si="2"/>
        <v>185.4</v>
      </c>
      <c r="H1027" s="69">
        <f t="shared" si="3"/>
        <v>187.2</v>
      </c>
      <c r="I1027" s="69">
        <f t="shared" si="4"/>
        <v>189</v>
      </c>
      <c r="J1027" s="69">
        <f t="shared" si="5"/>
        <v>190.8</v>
      </c>
      <c r="K1027" s="69">
        <f t="shared" si="6"/>
        <v>192.6</v>
      </c>
      <c r="L1027" s="69">
        <f t="array" ref="L1027">D1027*1.08</f>
        <v>194.4</v>
      </c>
      <c r="M1027" s="69">
        <f t="shared" si="7"/>
        <v>196.2</v>
      </c>
      <c r="N1027" s="69">
        <f t="array" ref="N1027">D1027*1.1</f>
        <v>198</v>
      </c>
      <c r="O1027" s="69">
        <f t="shared" si="8"/>
        <v>199.8</v>
      </c>
      <c r="P1027" s="69">
        <f t="shared" si="9"/>
        <v>201.6</v>
      </c>
      <c r="Q1027" s="69">
        <f t="shared" si="10"/>
        <v>203.4</v>
      </c>
      <c r="R1027" s="69">
        <f t="shared" si="11"/>
        <v>205.2</v>
      </c>
      <c r="S1027" s="69">
        <f t="shared" si="12"/>
        <v>207</v>
      </c>
      <c r="T1027" s="69">
        <f t="shared" si="13"/>
        <v>208.8</v>
      </c>
      <c r="U1027" s="69">
        <f t="shared" si="14"/>
        <v>210.6</v>
      </c>
      <c r="V1027" s="69">
        <f t="shared" si="15"/>
        <v>212.4</v>
      </c>
      <c r="W1027" s="69">
        <f t="shared" si="16"/>
        <v>214.2</v>
      </c>
      <c r="X1027" s="69">
        <f t="shared" si="17"/>
        <v>216</v>
      </c>
      <c r="Y1027" s="69">
        <f t="shared" si="18"/>
        <v>217.8</v>
      </c>
      <c r="Z1027" s="69">
        <f t="shared" si="19"/>
        <v>219.6</v>
      </c>
      <c r="AA1027" s="69">
        <f t="shared" si="20"/>
        <v>221.4</v>
      </c>
      <c r="AB1027" s="69">
        <f t="shared" si="21"/>
        <v>223.2</v>
      </c>
      <c r="AC1027" s="69">
        <f t="shared" si="22"/>
        <v>225</v>
      </c>
      <c r="AD1027" s="69">
        <f t="shared" si="23"/>
        <v>226.8</v>
      </c>
      <c r="AE1027" s="69">
        <f t="shared" si="24"/>
        <v>228.6</v>
      </c>
      <c r="AF1027" s="69">
        <f t="shared" si="25"/>
        <v>230.4</v>
      </c>
      <c r="AG1027" s="69">
        <f t="shared" si="26"/>
        <v>232.2</v>
      </c>
      <c r="AH1027" s="69">
        <f t="shared" si="27"/>
        <v>234</v>
      </c>
    </row>
    <row r="1028">
      <c r="B1028" s="116" t="s">
        <v>1950</v>
      </c>
      <c r="C1028" s="116" t="s">
        <v>1951</v>
      </c>
      <c r="D1028" s="32">
        <v>250.0</v>
      </c>
      <c r="E1028" s="62">
        <f t="shared" si="28"/>
        <v>252.5</v>
      </c>
      <c r="F1028" s="68">
        <f t="shared" si="1"/>
        <v>255</v>
      </c>
      <c r="G1028" s="68">
        <f t="shared" si="2"/>
        <v>257.5</v>
      </c>
      <c r="H1028" s="69">
        <f t="shared" si="3"/>
        <v>260</v>
      </c>
      <c r="I1028" s="69">
        <f t="shared" si="4"/>
        <v>262.5</v>
      </c>
      <c r="J1028" s="69">
        <f t="shared" si="5"/>
        <v>265</v>
      </c>
      <c r="K1028" s="69">
        <f t="shared" si="6"/>
        <v>267.5</v>
      </c>
      <c r="L1028" s="69">
        <f t="array" ref="L1028">D1028*1.08</f>
        <v>270</v>
      </c>
      <c r="M1028" s="69">
        <f t="shared" si="7"/>
        <v>272.5</v>
      </c>
      <c r="N1028" s="69">
        <f t="array" ref="N1028">D1028*1.1</f>
        <v>275</v>
      </c>
      <c r="O1028" s="69">
        <f t="shared" si="8"/>
        <v>277.5</v>
      </c>
      <c r="P1028" s="69">
        <f t="shared" si="9"/>
        <v>280</v>
      </c>
      <c r="Q1028" s="69">
        <f t="shared" si="10"/>
        <v>282.5</v>
      </c>
      <c r="R1028" s="69">
        <f t="shared" si="11"/>
        <v>285</v>
      </c>
      <c r="S1028" s="69">
        <f t="shared" si="12"/>
        <v>287.5</v>
      </c>
      <c r="T1028" s="69">
        <f t="shared" si="13"/>
        <v>290</v>
      </c>
      <c r="U1028" s="69">
        <f t="shared" si="14"/>
        <v>292.5</v>
      </c>
      <c r="V1028" s="69">
        <f t="shared" si="15"/>
        <v>295</v>
      </c>
      <c r="W1028" s="69">
        <f t="shared" si="16"/>
        <v>297.5</v>
      </c>
      <c r="X1028" s="69">
        <f t="shared" si="17"/>
        <v>300</v>
      </c>
      <c r="Y1028" s="69">
        <f t="shared" si="18"/>
        <v>302.5</v>
      </c>
      <c r="Z1028" s="69">
        <f t="shared" si="19"/>
        <v>305</v>
      </c>
      <c r="AA1028" s="69">
        <f t="shared" si="20"/>
        <v>307.5</v>
      </c>
      <c r="AB1028" s="69">
        <f t="shared" si="21"/>
        <v>310</v>
      </c>
      <c r="AC1028" s="69">
        <f t="shared" si="22"/>
        <v>312.5</v>
      </c>
      <c r="AD1028" s="69">
        <f t="shared" si="23"/>
        <v>315</v>
      </c>
      <c r="AE1028" s="69">
        <f t="shared" si="24"/>
        <v>317.5</v>
      </c>
      <c r="AF1028" s="69">
        <f t="shared" si="25"/>
        <v>320</v>
      </c>
      <c r="AG1028" s="69">
        <f t="shared" si="26"/>
        <v>322.5</v>
      </c>
      <c r="AH1028" s="69">
        <f t="shared" si="27"/>
        <v>325</v>
      </c>
    </row>
    <row r="1029">
      <c r="B1029" s="116" t="s">
        <v>1952</v>
      </c>
      <c r="C1029" s="116" t="s">
        <v>1953</v>
      </c>
      <c r="D1029" s="32">
        <v>250.0</v>
      </c>
      <c r="E1029" s="62">
        <f t="shared" si="28"/>
        <v>252.5</v>
      </c>
      <c r="F1029" s="68">
        <f t="shared" si="1"/>
        <v>255</v>
      </c>
      <c r="G1029" s="68">
        <f t="shared" si="2"/>
        <v>257.5</v>
      </c>
      <c r="H1029" s="69">
        <f t="shared" si="3"/>
        <v>260</v>
      </c>
      <c r="I1029" s="69">
        <f t="shared" si="4"/>
        <v>262.5</v>
      </c>
      <c r="J1029" s="69">
        <f t="shared" si="5"/>
        <v>265</v>
      </c>
      <c r="K1029" s="69">
        <f t="shared" si="6"/>
        <v>267.5</v>
      </c>
      <c r="L1029" s="69">
        <f t="array" ref="L1029">D1029*1.08</f>
        <v>270</v>
      </c>
      <c r="M1029" s="69">
        <f t="shared" si="7"/>
        <v>272.5</v>
      </c>
      <c r="N1029" s="69">
        <f t="array" ref="N1029">D1029*1.1</f>
        <v>275</v>
      </c>
      <c r="O1029" s="69">
        <f t="shared" si="8"/>
        <v>277.5</v>
      </c>
      <c r="P1029" s="69">
        <f t="shared" si="9"/>
        <v>280</v>
      </c>
      <c r="Q1029" s="69">
        <f t="shared" si="10"/>
        <v>282.5</v>
      </c>
      <c r="R1029" s="69">
        <f t="shared" si="11"/>
        <v>285</v>
      </c>
      <c r="S1029" s="69">
        <f t="shared" si="12"/>
        <v>287.5</v>
      </c>
      <c r="T1029" s="69">
        <f t="shared" si="13"/>
        <v>290</v>
      </c>
      <c r="U1029" s="69">
        <f t="shared" si="14"/>
        <v>292.5</v>
      </c>
      <c r="V1029" s="69">
        <f t="shared" si="15"/>
        <v>295</v>
      </c>
      <c r="W1029" s="69">
        <f t="shared" si="16"/>
        <v>297.5</v>
      </c>
      <c r="X1029" s="69">
        <f t="shared" si="17"/>
        <v>300</v>
      </c>
      <c r="Y1029" s="69">
        <f t="shared" si="18"/>
        <v>302.5</v>
      </c>
      <c r="Z1029" s="69">
        <f t="shared" si="19"/>
        <v>305</v>
      </c>
      <c r="AA1029" s="69">
        <f t="shared" si="20"/>
        <v>307.5</v>
      </c>
      <c r="AB1029" s="69">
        <f t="shared" si="21"/>
        <v>310</v>
      </c>
      <c r="AC1029" s="69">
        <f t="shared" si="22"/>
        <v>312.5</v>
      </c>
      <c r="AD1029" s="69">
        <f t="shared" si="23"/>
        <v>315</v>
      </c>
      <c r="AE1029" s="69">
        <f t="shared" si="24"/>
        <v>317.5</v>
      </c>
      <c r="AF1029" s="69">
        <f t="shared" si="25"/>
        <v>320</v>
      </c>
      <c r="AG1029" s="69">
        <f t="shared" si="26"/>
        <v>322.5</v>
      </c>
      <c r="AH1029" s="69">
        <f t="shared" si="27"/>
        <v>325</v>
      </c>
    </row>
    <row r="1030">
      <c r="B1030" s="116" t="s">
        <v>1954</v>
      </c>
      <c r="C1030" s="116" t="s">
        <v>1955</v>
      </c>
      <c r="D1030" s="32">
        <v>250.0</v>
      </c>
      <c r="E1030" s="62">
        <f t="shared" si="28"/>
        <v>252.5</v>
      </c>
      <c r="F1030" s="68">
        <f t="shared" si="1"/>
        <v>255</v>
      </c>
      <c r="G1030" s="68">
        <f t="shared" si="2"/>
        <v>257.5</v>
      </c>
      <c r="H1030" s="69">
        <f t="shared" si="3"/>
        <v>260</v>
      </c>
      <c r="I1030" s="69">
        <f t="shared" si="4"/>
        <v>262.5</v>
      </c>
      <c r="J1030" s="69">
        <f t="shared" si="5"/>
        <v>265</v>
      </c>
      <c r="K1030" s="69">
        <f t="shared" si="6"/>
        <v>267.5</v>
      </c>
      <c r="L1030" s="69">
        <f t="array" ref="L1030">D1030*1.08</f>
        <v>270</v>
      </c>
      <c r="M1030" s="69">
        <f t="shared" si="7"/>
        <v>272.5</v>
      </c>
      <c r="N1030" s="69">
        <f t="array" ref="N1030">D1030*1.1</f>
        <v>275</v>
      </c>
      <c r="O1030" s="69">
        <f t="shared" si="8"/>
        <v>277.5</v>
      </c>
      <c r="P1030" s="69">
        <f t="shared" si="9"/>
        <v>280</v>
      </c>
      <c r="Q1030" s="69">
        <f t="shared" si="10"/>
        <v>282.5</v>
      </c>
      <c r="R1030" s="69">
        <f t="shared" si="11"/>
        <v>285</v>
      </c>
      <c r="S1030" s="69">
        <f t="shared" si="12"/>
        <v>287.5</v>
      </c>
      <c r="T1030" s="69">
        <f t="shared" si="13"/>
        <v>290</v>
      </c>
      <c r="U1030" s="69">
        <f t="shared" si="14"/>
        <v>292.5</v>
      </c>
      <c r="V1030" s="69">
        <f t="shared" si="15"/>
        <v>295</v>
      </c>
      <c r="W1030" s="69">
        <f t="shared" si="16"/>
        <v>297.5</v>
      </c>
      <c r="X1030" s="69">
        <f t="shared" si="17"/>
        <v>300</v>
      </c>
      <c r="Y1030" s="69">
        <f t="shared" si="18"/>
        <v>302.5</v>
      </c>
      <c r="Z1030" s="69">
        <f t="shared" si="19"/>
        <v>305</v>
      </c>
      <c r="AA1030" s="69">
        <f t="shared" si="20"/>
        <v>307.5</v>
      </c>
      <c r="AB1030" s="69">
        <f t="shared" si="21"/>
        <v>310</v>
      </c>
      <c r="AC1030" s="69">
        <f t="shared" si="22"/>
        <v>312.5</v>
      </c>
      <c r="AD1030" s="69">
        <f t="shared" si="23"/>
        <v>315</v>
      </c>
      <c r="AE1030" s="69">
        <f t="shared" si="24"/>
        <v>317.5</v>
      </c>
      <c r="AF1030" s="69">
        <f t="shared" si="25"/>
        <v>320</v>
      </c>
      <c r="AG1030" s="69">
        <f t="shared" si="26"/>
        <v>322.5</v>
      </c>
      <c r="AH1030" s="69">
        <f t="shared" si="27"/>
        <v>325</v>
      </c>
    </row>
    <row r="1031">
      <c r="B1031" s="116" t="s">
        <v>1956</v>
      </c>
      <c r="C1031" s="116" t="s">
        <v>1957</v>
      </c>
      <c r="D1031" s="32">
        <v>250.0</v>
      </c>
      <c r="E1031" s="62">
        <f t="shared" si="28"/>
        <v>252.5</v>
      </c>
      <c r="F1031" s="68">
        <f t="shared" si="1"/>
        <v>255</v>
      </c>
      <c r="G1031" s="68">
        <f t="shared" si="2"/>
        <v>257.5</v>
      </c>
      <c r="H1031" s="69">
        <f t="shared" si="3"/>
        <v>260</v>
      </c>
      <c r="I1031" s="69">
        <f t="shared" si="4"/>
        <v>262.5</v>
      </c>
      <c r="J1031" s="69">
        <f t="shared" si="5"/>
        <v>265</v>
      </c>
      <c r="K1031" s="69">
        <f t="shared" si="6"/>
        <v>267.5</v>
      </c>
      <c r="L1031" s="69">
        <f t="array" ref="L1031">D1031*1.08</f>
        <v>270</v>
      </c>
      <c r="M1031" s="69">
        <f t="shared" si="7"/>
        <v>272.5</v>
      </c>
      <c r="N1031" s="69">
        <f t="array" ref="N1031">D1031*1.1</f>
        <v>275</v>
      </c>
      <c r="O1031" s="69">
        <f t="shared" si="8"/>
        <v>277.5</v>
      </c>
      <c r="P1031" s="69">
        <f t="shared" si="9"/>
        <v>280</v>
      </c>
      <c r="Q1031" s="69">
        <f t="shared" si="10"/>
        <v>282.5</v>
      </c>
      <c r="R1031" s="69">
        <f t="shared" si="11"/>
        <v>285</v>
      </c>
      <c r="S1031" s="69">
        <f t="shared" si="12"/>
        <v>287.5</v>
      </c>
      <c r="T1031" s="69">
        <f t="shared" si="13"/>
        <v>290</v>
      </c>
      <c r="U1031" s="69">
        <f t="shared" si="14"/>
        <v>292.5</v>
      </c>
      <c r="V1031" s="69">
        <f t="shared" si="15"/>
        <v>295</v>
      </c>
      <c r="W1031" s="69">
        <f t="shared" si="16"/>
        <v>297.5</v>
      </c>
      <c r="X1031" s="69">
        <f t="shared" si="17"/>
        <v>300</v>
      </c>
      <c r="Y1031" s="69">
        <f t="shared" si="18"/>
        <v>302.5</v>
      </c>
      <c r="Z1031" s="69">
        <f t="shared" si="19"/>
        <v>305</v>
      </c>
      <c r="AA1031" s="69">
        <f t="shared" si="20"/>
        <v>307.5</v>
      </c>
      <c r="AB1031" s="69">
        <f t="shared" si="21"/>
        <v>310</v>
      </c>
      <c r="AC1031" s="69">
        <f t="shared" si="22"/>
        <v>312.5</v>
      </c>
      <c r="AD1031" s="69">
        <f t="shared" si="23"/>
        <v>315</v>
      </c>
      <c r="AE1031" s="69">
        <f t="shared" si="24"/>
        <v>317.5</v>
      </c>
      <c r="AF1031" s="69">
        <f t="shared" si="25"/>
        <v>320</v>
      </c>
      <c r="AG1031" s="69">
        <f t="shared" si="26"/>
        <v>322.5</v>
      </c>
      <c r="AH1031" s="69">
        <f t="shared" si="27"/>
        <v>325</v>
      </c>
    </row>
    <row r="1032">
      <c r="B1032" s="116" t="s">
        <v>1958</v>
      </c>
      <c r="C1032" s="116" t="s">
        <v>1959</v>
      </c>
      <c r="D1032" s="32">
        <v>250.0</v>
      </c>
      <c r="E1032" s="62">
        <f t="shared" si="28"/>
        <v>252.5</v>
      </c>
      <c r="F1032" s="68">
        <f t="shared" si="1"/>
        <v>255</v>
      </c>
      <c r="G1032" s="68">
        <f t="shared" si="2"/>
        <v>257.5</v>
      </c>
      <c r="H1032" s="69">
        <f t="shared" si="3"/>
        <v>260</v>
      </c>
      <c r="I1032" s="69">
        <f t="shared" si="4"/>
        <v>262.5</v>
      </c>
      <c r="J1032" s="69">
        <f t="shared" si="5"/>
        <v>265</v>
      </c>
      <c r="K1032" s="69">
        <f t="shared" si="6"/>
        <v>267.5</v>
      </c>
      <c r="L1032" s="69">
        <f t="array" ref="L1032">D1032*1.08</f>
        <v>270</v>
      </c>
      <c r="M1032" s="69">
        <f t="shared" si="7"/>
        <v>272.5</v>
      </c>
      <c r="N1032" s="69">
        <f t="array" ref="N1032">D1032*1.1</f>
        <v>275</v>
      </c>
      <c r="O1032" s="69">
        <f t="shared" si="8"/>
        <v>277.5</v>
      </c>
      <c r="P1032" s="69">
        <f t="shared" si="9"/>
        <v>280</v>
      </c>
      <c r="Q1032" s="69">
        <f t="shared" si="10"/>
        <v>282.5</v>
      </c>
      <c r="R1032" s="69">
        <f t="shared" si="11"/>
        <v>285</v>
      </c>
      <c r="S1032" s="69">
        <f t="shared" si="12"/>
        <v>287.5</v>
      </c>
      <c r="T1032" s="69">
        <f t="shared" si="13"/>
        <v>290</v>
      </c>
      <c r="U1032" s="69">
        <f t="shared" si="14"/>
        <v>292.5</v>
      </c>
      <c r="V1032" s="69">
        <f t="shared" si="15"/>
        <v>295</v>
      </c>
      <c r="W1032" s="69">
        <f t="shared" si="16"/>
        <v>297.5</v>
      </c>
      <c r="X1032" s="69">
        <f t="shared" si="17"/>
        <v>300</v>
      </c>
      <c r="Y1032" s="69">
        <f t="shared" si="18"/>
        <v>302.5</v>
      </c>
      <c r="Z1032" s="69">
        <f t="shared" si="19"/>
        <v>305</v>
      </c>
      <c r="AA1032" s="69">
        <f t="shared" si="20"/>
        <v>307.5</v>
      </c>
      <c r="AB1032" s="69">
        <f t="shared" si="21"/>
        <v>310</v>
      </c>
      <c r="AC1032" s="69">
        <f t="shared" si="22"/>
        <v>312.5</v>
      </c>
      <c r="AD1032" s="69">
        <f t="shared" si="23"/>
        <v>315</v>
      </c>
      <c r="AE1032" s="69">
        <f t="shared" si="24"/>
        <v>317.5</v>
      </c>
      <c r="AF1032" s="69">
        <f t="shared" si="25"/>
        <v>320</v>
      </c>
      <c r="AG1032" s="69">
        <f t="shared" si="26"/>
        <v>322.5</v>
      </c>
      <c r="AH1032" s="69">
        <f t="shared" si="27"/>
        <v>325</v>
      </c>
    </row>
    <row r="1033">
      <c r="B1033" s="116" t="s">
        <v>1960</v>
      </c>
      <c r="C1033" s="116" t="s">
        <v>1961</v>
      </c>
      <c r="D1033" s="32">
        <v>250.0</v>
      </c>
      <c r="E1033" s="62">
        <f t="shared" si="28"/>
        <v>252.5</v>
      </c>
      <c r="F1033" s="68">
        <f t="shared" si="1"/>
        <v>255</v>
      </c>
      <c r="G1033" s="68">
        <f t="shared" si="2"/>
        <v>257.5</v>
      </c>
      <c r="H1033" s="69">
        <f t="shared" si="3"/>
        <v>260</v>
      </c>
      <c r="I1033" s="69">
        <f t="shared" si="4"/>
        <v>262.5</v>
      </c>
      <c r="J1033" s="69">
        <f t="shared" si="5"/>
        <v>265</v>
      </c>
      <c r="K1033" s="69">
        <f t="shared" si="6"/>
        <v>267.5</v>
      </c>
      <c r="L1033" s="69">
        <f t="array" ref="L1033">D1033*1.08</f>
        <v>270</v>
      </c>
      <c r="M1033" s="69">
        <f t="shared" si="7"/>
        <v>272.5</v>
      </c>
      <c r="N1033" s="69">
        <f t="array" ref="N1033">D1033*1.1</f>
        <v>275</v>
      </c>
      <c r="O1033" s="69">
        <f t="shared" si="8"/>
        <v>277.5</v>
      </c>
      <c r="P1033" s="69">
        <f t="shared" si="9"/>
        <v>280</v>
      </c>
      <c r="Q1033" s="69">
        <f t="shared" si="10"/>
        <v>282.5</v>
      </c>
      <c r="R1033" s="69">
        <f t="shared" si="11"/>
        <v>285</v>
      </c>
      <c r="S1033" s="69">
        <f t="shared" si="12"/>
        <v>287.5</v>
      </c>
      <c r="T1033" s="69">
        <f t="shared" si="13"/>
        <v>290</v>
      </c>
      <c r="U1033" s="69">
        <f t="shared" si="14"/>
        <v>292.5</v>
      </c>
      <c r="V1033" s="69">
        <f t="shared" si="15"/>
        <v>295</v>
      </c>
      <c r="W1033" s="69">
        <f t="shared" si="16"/>
        <v>297.5</v>
      </c>
      <c r="X1033" s="69">
        <f t="shared" si="17"/>
        <v>300</v>
      </c>
      <c r="Y1033" s="69">
        <f t="shared" si="18"/>
        <v>302.5</v>
      </c>
      <c r="Z1033" s="69">
        <f t="shared" si="19"/>
        <v>305</v>
      </c>
      <c r="AA1033" s="69">
        <f t="shared" si="20"/>
        <v>307.5</v>
      </c>
      <c r="AB1033" s="69">
        <f t="shared" si="21"/>
        <v>310</v>
      </c>
      <c r="AC1033" s="69">
        <f t="shared" si="22"/>
        <v>312.5</v>
      </c>
      <c r="AD1033" s="69">
        <f t="shared" si="23"/>
        <v>315</v>
      </c>
      <c r="AE1033" s="69">
        <f t="shared" si="24"/>
        <v>317.5</v>
      </c>
      <c r="AF1033" s="69">
        <f t="shared" si="25"/>
        <v>320</v>
      </c>
      <c r="AG1033" s="69">
        <f t="shared" si="26"/>
        <v>322.5</v>
      </c>
      <c r="AH1033" s="69">
        <f t="shared" si="27"/>
        <v>325</v>
      </c>
    </row>
    <row r="1034">
      <c r="B1034" s="116" t="s">
        <v>1962</v>
      </c>
      <c r="C1034" s="116" t="s">
        <v>1963</v>
      </c>
      <c r="D1034" s="32">
        <v>250.0</v>
      </c>
      <c r="E1034" s="62">
        <f t="shared" si="28"/>
        <v>252.5</v>
      </c>
      <c r="F1034" s="68">
        <f t="shared" si="1"/>
        <v>255</v>
      </c>
      <c r="G1034" s="68">
        <f t="shared" si="2"/>
        <v>257.5</v>
      </c>
      <c r="H1034" s="69">
        <f t="shared" si="3"/>
        <v>260</v>
      </c>
      <c r="I1034" s="69">
        <f t="shared" si="4"/>
        <v>262.5</v>
      </c>
      <c r="J1034" s="69">
        <f t="shared" si="5"/>
        <v>265</v>
      </c>
      <c r="K1034" s="69">
        <f t="shared" si="6"/>
        <v>267.5</v>
      </c>
      <c r="L1034" s="69">
        <f t="array" ref="L1034">D1034*1.08</f>
        <v>270</v>
      </c>
      <c r="M1034" s="69">
        <f t="shared" si="7"/>
        <v>272.5</v>
      </c>
      <c r="N1034" s="69">
        <f t="array" ref="N1034">D1034*1.1</f>
        <v>275</v>
      </c>
      <c r="O1034" s="69">
        <f t="shared" si="8"/>
        <v>277.5</v>
      </c>
      <c r="P1034" s="69">
        <f t="shared" si="9"/>
        <v>280</v>
      </c>
      <c r="Q1034" s="69">
        <f t="shared" si="10"/>
        <v>282.5</v>
      </c>
      <c r="R1034" s="69">
        <f t="shared" si="11"/>
        <v>285</v>
      </c>
      <c r="S1034" s="69">
        <f t="shared" si="12"/>
        <v>287.5</v>
      </c>
      <c r="T1034" s="69">
        <f t="shared" si="13"/>
        <v>290</v>
      </c>
      <c r="U1034" s="69">
        <f t="shared" si="14"/>
        <v>292.5</v>
      </c>
      <c r="V1034" s="69">
        <f t="shared" si="15"/>
        <v>295</v>
      </c>
      <c r="W1034" s="69">
        <f t="shared" si="16"/>
        <v>297.5</v>
      </c>
      <c r="X1034" s="69">
        <f t="shared" si="17"/>
        <v>300</v>
      </c>
      <c r="Y1034" s="69">
        <f t="shared" si="18"/>
        <v>302.5</v>
      </c>
      <c r="Z1034" s="69">
        <f t="shared" si="19"/>
        <v>305</v>
      </c>
      <c r="AA1034" s="69">
        <f t="shared" si="20"/>
        <v>307.5</v>
      </c>
      <c r="AB1034" s="69">
        <f t="shared" si="21"/>
        <v>310</v>
      </c>
      <c r="AC1034" s="69">
        <f t="shared" si="22"/>
        <v>312.5</v>
      </c>
      <c r="AD1034" s="69">
        <f t="shared" si="23"/>
        <v>315</v>
      </c>
      <c r="AE1034" s="69">
        <f t="shared" si="24"/>
        <v>317.5</v>
      </c>
      <c r="AF1034" s="69">
        <f t="shared" si="25"/>
        <v>320</v>
      </c>
      <c r="AG1034" s="69">
        <f t="shared" si="26"/>
        <v>322.5</v>
      </c>
      <c r="AH1034" s="69">
        <f t="shared" si="27"/>
        <v>325</v>
      </c>
    </row>
    <row r="1035">
      <c r="B1035" s="116" t="s">
        <v>1964</v>
      </c>
      <c r="C1035" s="116" t="s">
        <v>1965</v>
      </c>
      <c r="D1035" s="32">
        <v>250.0</v>
      </c>
      <c r="E1035" s="62">
        <f t="shared" si="28"/>
        <v>252.5</v>
      </c>
      <c r="F1035" s="68">
        <f t="shared" si="1"/>
        <v>255</v>
      </c>
      <c r="G1035" s="68">
        <f t="shared" si="2"/>
        <v>257.5</v>
      </c>
      <c r="H1035" s="69">
        <f t="shared" si="3"/>
        <v>260</v>
      </c>
      <c r="I1035" s="69">
        <f t="shared" si="4"/>
        <v>262.5</v>
      </c>
      <c r="J1035" s="69">
        <f t="shared" si="5"/>
        <v>265</v>
      </c>
      <c r="K1035" s="69">
        <f t="shared" si="6"/>
        <v>267.5</v>
      </c>
      <c r="L1035" s="69">
        <f t="array" ref="L1035">D1035*1.08</f>
        <v>270</v>
      </c>
      <c r="M1035" s="69">
        <f t="shared" si="7"/>
        <v>272.5</v>
      </c>
      <c r="N1035" s="69">
        <f t="array" ref="N1035">D1035*1.1</f>
        <v>275</v>
      </c>
      <c r="O1035" s="69">
        <f t="shared" si="8"/>
        <v>277.5</v>
      </c>
      <c r="P1035" s="69">
        <f t="shared" si="9"/>
        <v>280</v>
      </c>
      <c r="Q1035" s="69">
        <f t="shared" si="10"/>
        <v>282.5</v>
      </c>
      <c r="R1035" s="69">
        <f t="shared" si="11"/>
        <v>285</v>
      </c>
      <c r="S1035" s="69">
        <f t="shared" si="12"/>
        <v>287.5</v>
      </c>
      <c r="T1035" s="69">
        <f t="shared" si="13"/>
        <v>290</v>
      </c>
      <c r="U1035" s="69">
        <f t="shared" si="14"/>
        <v>292.5</v>
      </c>
      <c r="V1035" s="69">
        <f t="shared" si="15"/>
        <v>295</v>
      </c>
      <c r="W1035" s="69">
        <f t="shared" si="16"/>
        <v>297.5</v>
      </c>
      <c r="X1035" s="69">
        <f t="shared" si="17"/>
        <v>300</v>
      </c>
      <c r="Y1035" s="69">
        <f t="shared" si="18"/>
        <v>302.5</v>
      </c>
      <c r="Z1035" s="69">
        <f t="shared" si="19"/>
        <v>305</v>
      </c>
      <c r="AA1035" s="69">
        <f t="shared" si="20"/>
        <v>307.5</v>
      </c>
      <c r="AB1035" s="69">
        <f t="shared" si="21"/>
        <v>310</v>
      </c>
      <c r="AC1035" s="69">
        <f t="shared" si="22"/>
        <v>312.5</v>
      </c>
      <c r="AD1035" s="69">
        <f t="shared" si="23"/>
        <v>315</v>
      </c>
      <c r="AE1035" s="69">
        <f t="shared" si="24"/>
        <v>317.5</v>
      </c>
      <c r="AF1035" s="69">
        <f t="shared" si="25"/>
        <v>320</v>
      </c>
      <c r="AG1035" s="69">
        <f t="shared" si="26"/>
        <v>322.5</v>
      </c>
      <c r="AH1035" s="69">
        <f t="shared" si="27"/>
        <v>325</v>
      </c>
    </row>
    <row r="1036">
      <c r="B1036" s="116" t="s">
        <v>1966</v>
      </c>
      <c r="C1036" s="116" t="s">
        <v>1967</v>
      </c>
      <c r="D1036" s="32">
        <v>280.0</v>
      </c>
      <c r="E1036" s="62">
        <f t="shared" si="28"/>
        <v>282.8</v>
      </c>
      <c r="F1036" s="68">
        <f t="shared" si="1"/>
        <v>285.6</v>
      </c>
      <c r="G1036" s="68">
        <f t="shared" si="2"/>
        <v>288.4</v>
      </c>
      <c r="H1036" s="69">
        <f t="shared" si="3"/>
        <v>291.2</v>
      </c>
      <c r="I1036" s="69">
        <f t="shared" si="4"/>
        <v>294</v>
      </c>
      <c r="J1036" s="69">
        <f t="shared" si="5"/>
        <v>296.8</v>
      </c>
      <c r="K1036" s="69">
        <f t="shared" si="6"/>
        <v>299.6</v>
      </c>
      <c r="L1036" s="69">
        <f t="array" ref="L1036">D1036*1.08</f>
        <v>302.4</v>
      </c>
      <c r="M1036" s="69">
        <f t="shared" si="7"/>
        <v>305.2</v>
      </c>
      <c r="N1036" s="69">
        <f t="array" ref="N1036">D1036*1.1</f>
        <v>308</v>
      </c>
      <c r="O1036" s="69">
        <f t="shared" si="8"/>
        <v>310.8</v>
      </c>
      <c r="P1036" s="69">
        <f t="shared" si="9"/>
        <v>313.6</v>
      </c>
      <c r="Q1036" s="69">
        <f t="shared" si="10"/>
        <v>316.4</v>
      </c>
      <c r="R1036" s="69">
        <f t="shared" si="11"/>
        <v>319.2</v>
      </c>
      <c r="S1036" s="69">
        <f t="shared" si="12"/>
        <v>322</v>
      </c>
      <c r="T1036" s="69">
        <f t="shared" si="13"/>
        <v>324.8</v>
      </c>
      <c r="U1036" s="69">
        <f t="shared" si="14"/>
        <v>327.6</v>
      </c>
      <c r="V1036" s="69">
        <f t="shared" si="15"/>
        <v>330.4</v>
      </c>
      <c r="W1036" s="69">
        <f t="shared" si="16"/>
        <v>333.2</v>
      </c>
      <c r="X1036" s="69">
        <f t="shared" si="17"/>
        <v>336</v>
      </c>
      <c r="Y1036" s="69">
        <f t="shared" si="18"/>
        <v>338.8</v>
      </c>
      <c r="Z1036" s="69">
        <f t="shared" si="19"/>
        <v>341.6</v>
      </c>
      <c r="AA1036" s="69">
        <f t="shared" si="20"/>
        <v>344.4</v>
      </c>
      <c r="AB1036" s="69">
        <f t="shared" si="21"/>
        <v>347.2</v>
      </c>
      <c r="AC1036" s="69">
        <f t="shared" si="22"/>
        <v>350</v>
      </c>
      <c r="AD1036" s="69">
        <f t="shared" si="23"/>
        <v>352.8</v>
      </c>
      <c r="AE1036" s="69">
        <f t="shared" si="24"/>
        <v>355.6</v>
      </c>
      <c r="AF1036" s="69">
        <f t="shared" si="25"/>
        <v>358.4</v>
      </c>
      <c r="AG1036" s="69">
        <f t="shared" si="26"/>
        <v>361.2</v>
      </c>
      <c r="AH1036" s="69">
        <f t="shared" si="27"/>
        <v>364</v>
      </c>
    </row>
    <row r="1037">
      <c r="B1037" s="116" t="s">
        <v>1968</v>
      </c>
      <c r="C1037" s="116" t="s">
        <v>1969</v>
      </c>
      <c r="D1037" s="32">
        <v>280.0</v>
      </c>
      <c r="E1037" s="62">
        <f t="shared" si="28"/>
        <v>282.8</v>
      </c>
      <c r="F1037" s="68">
        <f t="shared" si="1"/>
        <v>285.6</v>
      </c>
      <c r="G1037" s="68">
        <f t="shared" si="2"/>
        <v>288.4</v>
      </c>
      <c r="H1037" s="69">
        <f t="shared" si="3"/>
        <v>291.2</v>
      </c>
      <c r="I1037" s="69">
        <f t="shared" si="4"/>
        <v>294</v>
      </c>
      <c r="J1037" s="69">
        <f t="shared" si="5"/>
        <v>296.8</v>
      </c>
      <c r="K1037" s="69">
        <f t="shared" si="6"/>
        <v>299.6</v>
      </c>
      <c r="L1037" s="69">
        <f t="array" ref="L1037">D1037*1.08</f>
        <v>302.4</v>
      </c>
      <c r="M1037" s="69">
        <f t="shared" si="7"/>
        <v>305.2</v>
      </c>
      <c r="N1037" s="69">
        <f t="array" ref="N1037">D1037*1.1</f>
        <v>308</v>
      </c>
      <c r="O1037" s="69">
        <f t="shared" si="8"/>
        <v>310.8</v>
      </c>
      <c r="P1037" s="69">
        <f t="shared" si="9"/>
        <v>313.6</v>
      </c>
      <c r="Q1037" s="69">
        <f t="shared" si="10"/>
        <v>316.4</v>
      </c>
      <c r="R1037" s="69">
        <f t="shared" si="11"/>
        <v>319.2</v>
      </c>
      <c r="S1037" s="69">
        <f t="shared" si="12"/>
        <v>322</v>
      </c>
      <c r="T1037" s="69">
        <f t="shared" si="13"/>
        <v>324.8</v>
      </c>
      <c r="U1037" s="69">
        <f t="shared" si="14"/>
        <v>327.6</v>
      </c>
      <c r="V1037" s="69">
        <f t="shared" si="15"/>
        <v>330.4</v>
      </c>
      <c r="W1037" s="69">
        <f t="shared" si="16"/>
        <v>333.2</v>
      </c>
      <c r="X1037" s="69">
        <f t="shared" si="17"/>
        <v>336</v>
      </c>
      <c r="Y1037" s="69">
        <f t="shared" si="18"/>
        <v>338.8</v>
      </c>
      <c r="Z1037" s="69">
        <f t="shared" si="19"/>
        <v>341.6</v>
      </c>
      <c r="AA1037" s="69">
        <f t="shared" si="20"/>
        <v>344.4</v>
      </c>
      <c r="AB1037" s="69">
        <f t="shared" si="21"/>
        <v>347.2</v>
      </c>
      <c r="AC1037" s="69">
        <f t="shared" si="22"/>
        <v>350</v>
      </c>
      <c r="AD1037" s="69">
        <f t="shared" si="23"/>
        <v>352.8</v>
      </c>
      <c r="AE1037" s="69">
        <f t="shared" si="24"/>
        <v>355.6</v>
      </c>
      <c r="AF1037" s="69">
        <f t="shared" si="25"/>
        <v>358.4</v>
      </c>
      <c r="AG1037" s="69">
        <f t="shared" si="26"/>
        <v>361.2</v>
      </c>
      <c r="AH1037" s="69">
        <f t="shared" si="27"/>
        <v>364</v>
      </c>
    </row>
    <row r="1038">
      <c r="B1038" s="116" t="s">
        <v>1970</v>
      </c>
      <c r="C1038" s="116" t="s">
        <v>1971</v>
      </c>
      <c r="D1038" s="32">
        <v>180.0</v>
      </c>
      <c r="E1038" s="62">
        <f t="shared" si="28"/>
        <v>181.8</v>
      </c>
      <c r="F1038" s="68">
        <f t="shared" si="1"/>
        <v>183.6</v>
      </c>
      <c r="G1038" s="68">
        <f t="shared" si="2"/>
        <v>185.4</v>
      </c>
      <c r="H1038" s="69">
        <f t="shared" si="3"/>
        <v>187.2</v>
      </c>
      <c r="I1038" s="69">
        <f t="shared" si="4"/>
        <v>189</v>
      </c>
      <c r="J1038" s="69">
        <f t="shared" si="5"/>
        <v>190.8</v>
      </c>
      <c r="K1038" s="69">
        <f t="shared" si="6"/>
        <v>192.6</v>
      </c>
      <c r="L1038" s="69">
        <f t="array" ref="L1038">D1038*1.08</f>
        <v>194.4</v>
      </c>
      <c r="M1038" s="69">
        <f t="shared" si="7"/>
        <v>196.2</v>
      </c>
      <c r="N1038" s="69">
        <f t="array" ref="N1038">D1038*1.1</f>
        <v>198</v>
      </c>
      <c r="O1038" s="69">
        <f t="shared" si="8"/>
        <v>199.8</v>
      </c>
      <c r="P1038" s="69">
        <f t="shared" si="9"/>
        <v>201.6</v>
      </c>
      <c r="Q1038" s="69">
        <f t="shared" si="10"/>
        <v>203.4</v>
      </c>
      <c r="R1038" s="69">
        <f t="shared" si="11"/>
        <v>205.2</v>
      </c>
      <c r="S1038" s="69">
        <f t="shared" si="12"/>
        <v>207</v>
      </c>
      <c r="T1038" s="69">
        <f t="shared" si="13"/>
        <v>208.8</v>
      </c>
      <c r="U1038" s="69">
        <f t="shared" si="14"/>
        <v>210.6</v>
      </c>
      <c r="V1038" s="69">
        <f t="shared" si="15"/>
        <v>212.4</v>
      </c>
      <c r="W1038" s="69">
        <f t="shared" si="16"/>
        <v>214.2</v>
      </c>
      <c r="X1038" s="69">
        <f t="shared" si="17"/>
        <v>216</v>
      </c>
      <c r="Y1038" s="69">
        <f t="shared" si="18"/>
        <v>217.8</v>
      </c>
      <c r="Z1038" s="69">
        <f t="shared" si="19"/>
        <v>219.6</v>
      </c>
      <c r="AA1038" s="69">
        <f t="shared" si="20"/>
        <v>221.4</v>
      </c>
      <c r="AB1038" s="69">
        <f t="shared" si="21"/>
        <v>223.2</v>
      </c>
      <c r="AC1038" s="69">
        <f t="shared" si="22"/>
        <v>225</v>
      </c>
      <c r="AD1038" s="69">
        <f t="shared" si="23"/>
        <v>226.8</v>
      </c>
      <c r="AE1038" s="69">
        <f t="shared" si="24"/>
        <v>228.6</v>
      </c>
      <c r="AF1038" s="69">
        <f t="shared" si="25"/>
        <v>230.4</v>
      </c>
      <c r="AG1038" s="69">
        <f t="shared" si="26"/>
        <v>232.2</v>
      </c>
      <c r="AH1038" s="69">
        <f t="shared" si="27"/>
        <v>234</v>
      </c>
    </row>
    <row r="1039">
      <c r="B1039" s="116" t="s">
        <v>1972</v>
      </c>
      <c r="C1039" s="116" t="s">
        <v>1973</v>
      </c>
      <c r="D1039" s="32">
        <v>180.0</v>
      </c>
      <c r="E1039" s="62">
        <f t="shared" si="28"/>
        <v>181.8</v>
      </c>
      <c r="F1039" s="68">
        <f t="shared" si="1"/>
        <v>183.6</v>
      </c>
      <c r="G1039" s="68">
        <f t="shared" si="2"/>
        <v>185.4</v>
      </c>
      <c r="H1039" s="69">
        <f t="shared" si="3"/>
        <v>187.2</v>
      </c>
      <c r="I1039" s="69">
        <f t="shared" si="4"/>
        <v>189</v>
      </c>
      <c r="J1039" s="69">
        <f t="shared" si="5"/>
        <v>190.8</v>
      </c>
      <c r="K1039" s="69">
        <f t="shared" si="6"/>
        <v>192.6</v>
      </c>
      <c r="L1039" s="69">
        <f t="array" ref="L1039">D1039*1.08</f>
        <v>194.4</v>
      </c>
      <c r="M1039" s="69">
        <f t="shared" si="7"/>
        <v>196.2</v>
      </c>
      <c r="N1039" s="69">
        <f t="array" ref="N1039">D1039*1.1</f>
        <v>198</v>
      </c>
      <c r="O1039" s="69">
        <f t="shared" si="8"/>
        <v>199.8</v>
      </c>
      <c r="P1039" s="69">
        <f t="shared" si="9"/>
        <v>201.6</v>
      </c>
      <c r="Q1039" s="69">
        <f t="shared" si="10"/>
        <v>203.4</v>
      </c>
      <c r="R1039" s="69">
        <f t="shared" si="11"/>
        <v>205.2</v>
      </c>
      <c r="S1039" s="69">
        <f t="shared" si="12"/>
        <v>207</v>
      </c>
      <c r="T1039" s="69">
        <f t="shared" si="13"/>
        <v>208.8</v>
      </c>
      <c r="U1039" s="69">
        <f t="shared" si="14"/>
        <v>210.6</v>
      </c>
      <c r="V1039" s="69">
        <f t="shared" si="15"/>
        <v>212.4</v>
      </c>
      <c r="W1039" s="69">
        <f t="shared" si="16"/>
        <v>214.2</v>
      </c>
      <c r="X1039" s="69">
        <f t="shared" si="17"/>
        <v>216</v>
      </c>
      <c r="Y1039" s="69">
        <f t="shared" si="18"/>
        <v>217.8</v>
      </c>
      <c r="Z1039" s="69">
        <f t="shared" si="19"/>
        <v>219.6</v>
      </c>
      <c r="AA1039" s="69">
        <f t="shared" si="20"/>
        <v>221.4</v>
      </c>
      <c r="AB1039" s="69">
        <f t="shared" si="21"/>
        <v>223.2</v>
      </c>
      <c r="AC1039" s="69">
        <f t="shared" si="22"/>
        <v>225</v>
      </c>
      <c r="AD1039" s="69">
        <f t="shared" si="23"/>
        <v>226.8</v>
      </c>
      <c r="AE1039" s="69">
        <f t="shared" si="24"/>
        <v>228.6</v>
      </c>
      <c r="AF1039" s="69">
        <f t="shared" si="25"/>
        <v>230.4</v>
      </c>
      <c r="AG1039" s="69">
        <f t="shared" si="26"/>
        <v>232.2</v>
      </c>
      <c r="AH1039" s="69">
        <f t="shared" si="27"/>
        <v>234</v>
      </c>
    </row>
    <row r="1040">
      <c r="B1040" s="116" t="s">
        <v>1974</v>
      </c>
      <c r="C1040" s="116" t="s">
        <v>1975</v>
      </c>
      <c r="D1040" s="32">
        <v>180.0</v>
      </c>
      <c r="E1040" s="62">
        <f t="shared" si="28"/>
        <v>181.8</v>
      </c>
      <c r="F1040" s="68">
        <f t="shared" si="1"/>
        <v>183.6</v>
      </c>
      <c r="G1040" s="68">
        <f t="shared" si="2"/>
        <v>185.4</v>
      </c>
      <c r="H1040" s="69">
        <f t="shared" si="3"/>
        <v>187.2</v>
      </c>
      <c r="I1040" s="69">
        <f t="shared" si="4"/>
        <v>189</v>
      </c>
      <c r="J1040" s="69">
        <f t="shared" si="5"/>
        <v>190.8</v>
      </c>
      <c r="K1040" s="69">
        <f t="shared" si="6"/>
        <v>192.6</v>
      </c>
      <c r="L1040" s="69">
        <f t="array" ref="L1040">D1040*1.08</f>
        <v>194.4</v>
      </c>
      <c r="M1040" s="69">
        <f t="shared" si="7"/>
        <v>196.2</v>
      </c>
      <c r="N1040" s="69">
        <f t="array" ref="N1040">D1040*1.1</f>
        <v>198</v>
      </c>
      <c r="O1040" s="69">
        <f t="shared" si="8"/>
        <v>199.8</v>
      </c>
      <c r="P1040" s="69">
        <f t="shared" si="9"/>
        <v>201.6</v>
      </c>
      <c r="Q1040" s="69">
        <f t="shared" si="10"/>
        <v>203.4</v>
      </c>
      <c r="R1040" s="69">
        <f t="shared" si="11"/>
        <v>205.2</v>
      </c>
      <c r="S1040" s="69">
        <f t="shared" si="12"/>
        <v>207</v>
      </c>
      <c r="T1040" s="69">
        <f t="shared" si="13"/>
        <v>208.8</v>
      </c>
      <c r="U1040" s="69">
        <f t="shared" si="14"/>
        <v>210.6</v>
      </c>
      <c r="V1040" s="69">
        <f t="shared" si="15"/>
        <v>212.4</v>
      </c>
      <c r="W1040" s="69">
        <f t="shared" si="16"/>
        <v>214.2</v>
      </c>
      <c r="X1040" s="69">
        <f t="shared" si="17"/>
        <v>216</v>
      </c>
      <c r="Y1040" s="69">
        <f t="shared" si="18"/>
        <v>217.8</v>
      </c>
      <c r="Z1040" s="69">
        <f t="shared" si="19"/>
        <v>219.6</v>
      </c>
      <c r="AA1040" s="69">
        <f t="shared" si="20"/>
        <v>221.4</v>
      </c>
      <c r="AB1040" s="69">
        <f t="shared" si="21"/>
        <v>223.2</v>
      </c>
      <c r="AC1040" s="69">
        <f t="shared" si="22"/>
        <v>225</v>
      </c>
      <c r="AD1040" s="69">
        <f t="shared" si="23"/>
        <v>226.8</v>
      </c>
      <c r="AE1040" s="69">
        <f t="shared" si="24"/>
        <v>228.6</v>
      </c>
      <c r="AF1040" s="69">
        <f t="shared" si="25"/>
        <v>230.4</v>
      </c>
      <c r="AG1040" s="69">
        <f t="shared" si="26"/>
        <v>232.2</v>
      </c>
      <c r="AH1040" s="69">
        <f t="shared" si="27"/>
        <v>234</v>
      </c>
    </row>
    <row r="1041">
      <c r="B1041" s="116" t="s">
        <v>1976</v>
      </c>
      <c r="C1041" s="116" t="s">
        <v>1977</v>
      </c>
      <c r="D1041" s="32">
        <v>180.0</v>
      </c>
      <c r="E1041" s="62">
        <f t="shared" si="28"/>
        <v>181.8</v>
      </c>
      <c r="F1041" s="68">
        <f t="shared" si="1"/>
        <v>183.6</v>
      </c>
      <c r="G1041" s="68">
        <f t="shared" si="2"/>
        <v>185.4</v>
      </c>
      <c r="H1041" s="69">
        <f t="shared" si="3"/>
        <v>187.2</v>
      </c>
      <c r="I1041" s="69">
        <f t="shared" si="4"/>
        <v>189</v>
      </c>
      <c r="J1041" s="69">
        <f t="shared" si="5"/>
        <v>190.8</v>
      </c>
      <c r="K1041" s="69">
        <f t="shared" si="6"/>
        <v>192.6</v>
      </c>
      <c r="L1041" s="69">
        <f t="array" ref="L1041">D1041*1.08</f>
        <v>194.4</v>
      </c>
      <c r="M1041" s="69">
        <f t="shared" si="7"/>
        <v>196.2</v>
      </c>
      <c r="N1041" s="69">
        <f t="array" ref="N1041">D1041*1.1</f>
        <v>198</v>
      </c>
      <c r="O1041" s="69">
        <f t="shared" si="8"/>
        <v>199.8</v>
      </c>
      <c r="P1041" s="69">
        <f t="shared" si="9"/>
        <v>201.6</v>
      </c>
      <c r="Q1041" s="69">
        <f t="shared" si="10"/>
        <v>203.4</v>
      </c>
      <c r="R1041" s="69">
        <f t="shared" si="11"/>
        <v>205.2</v>
      </c>
      <c r="S1041" s="69">
        <f t="shared" si="12"/>
        <v>207</v>
      </c>
      <c r="T1041" s="69">
        <f t="shared" si="13"/>
        <v>208.8</v>
      </c>
      <c r="U1041" s="69">
        <f t="shared" si="14"/>
        <v>210.6</v>
      </c>
      <c r="V1041" s="69">
        <f t="shared" si="15"/>
        <v>212.4</v>
      </c>
      <c r="W1041" s="69">
        <f t="shared" si="16"/>
        <v>214.2</v>
      </c>
      <c r="X1041" s="69">
        <f t="shared" si="17"/>
        <v>216</v>
      </c>
      <c r="Y1041" s="69">
        <f t="shared" si="18"/>
        <v>217.8</v>
      </c>
      <c r="Z1041" s="69">
        <f t="shared" si="19"/>
        <v>219.6</v>
      </c>
      <c r="AA1041" s="69">
        <f t="shared" si="20"/>
        <v>221.4</v>
      </c>
      <c r="AB1041" s="69">
        <f t="shared" si="21"/>
        <v>223.2</v>
      </c>
      <c r="AC1041" s="69">
        <f t="shared" si="22"/>
        <v>225</v>
      </c>
      <c r="AD1041" s="69">
        <f t="shared" si="23"/>
        <v>226.8</v>
      </c>
      <c r="AE1041" s="69">
        <f t="shared" si="24"/>
        <v>228.6</v>
      </c>
      <c r="AF1041" s="69">
        <f t="shared" si="25"/>
        <v>230.4</v>
      </c>
      <c r="AG1041" s="69">
        <f t="shared" si="26"/>
        <v>232.2</v>
      </c>
      <c r="AH1041" s="69">
        <f t="shared" si="27"/>
        <v>234</v>
      </c>
    </row>
    <row r="1042">
      <c r="B1042" s="116" t="s">
        <v>1978</v>
      </c>
      <c r="C1042" s="116" t="s">
        <v>1979</v>
      </c>
      <c r="D1042" s="32">
        <v>250.0</v>
      </c>
      <c r="E1042" s="62">
        <f t="shared" si="28"/>
        <v>252.5</v>
      </c>
      <c r="F1042" s="68">
        <f t="shared" si="1"/>
        <v>255</v>
      </c>
      <c r="G1042" s="68">
        <f t="shared" si="2"/>
        <v>257.5</v>
      </c>
      <c r="H1042" s="69">
        <f t="shared" si="3"/>
        <v>260</v>
      </c>
      <c r="I1042" s="69">
        <f t="shared" si="4"/>
        <v>262.5</v>
      </c>
      <c r="J1042" s="69">
        <f t="shared" si="5"/>
        <v>265</v>
      </c>
      <c r="K1042" s="69">
        <f t="shared" si="6"/>
        <v>267.5</v>
      </c>
      <c r="L1042" s="69">
        <f t="array" ref="L1042">D1042*1.08</f>
        <v>270</v>
      </c>
      <c r="M1042" s="69">
        <f t="shared" si="7"/>
        <v>272.5</v>
      </c>
      <c r="N1042" s="69">
        <f t="array" ref="N1042">D1042*1.1</f>
        <v>275</v>
      </c>
      <c r="O1042" s="69">
        <f t="shared" si="8"/>
        <v>277.5</v>
      </c>
      <c r="P1042" s="69">
        <f t="shared" si="9"/>
        <v>280</v>
      </c>
      <c r="Q1042" s="69">
        <f t="shared" si="10"/>
        <v>282.5</v>
      </c>
      <c r="R1042" s="69">
        <f t="shared" si="11"/>
        <v>285</v>
      </c>
      <c r="S1042" s="69">
        <f t="shared" si="12"/>
        <v>287.5</v>
      </c>
      <c r="T1042" s="69">
        <f t="shared" si="13"/>
        <v>290</v>
      </c>
      <c r="U1042" s="69">
        <f t="shared" si="14"/>
        <v>292.5</v>
      </c>
      <c r="V1042" s="69">
        <f t="shared" si="15"/>
        <v>295</v>
      </c>
      <c r="W1042" s="69">
        <f t="shared" si="16"/>
        <v>297.5</v>
      </c>
      <c r="X1042" s="69">
        <f t="shared" si="17"/>
        <v>300</v>
      </c>
      <c r="Y1042" s="69">
        <f t="shared" si="18"/>
        <v>302.5</v>
      </c>
      <c r="Z1042" s="69">
        <f t="shared" si="19"/>
        <v>305</v>
      </c>
      <c r="AA1042" s="69">
        <f t="shared" si="20"/>
        <v>307.5</v>
      </c>
      <c r="AB1042" s="69">
        <f t="shared" si="21"/>
        <v>310</v>
      </c>
      <c r="AC1042" s="69">
        <f t="shared" si="22"/>
        <v>312.5</v>
      </c>
      <c r="AD1042" s="69">
        <f t="shared" si="23"/>
        <v>315</v>
      </c>
      <c r="AE1042" s="69">
        <f t="shared" si="24"/>
        <v>317.5</v>
      </c>
      <c r="AF1042" s="69">
        <f t="shared" si="25"/>
        <v>320</v>
      </c>
      <c r="AG1042" s="69">
        <f t="shared" si="26"/>
        <v>322.5</v>
      </c>
      <c r="AH1042" s="69">
        <f t="shared" si="27"/>
        <v>325</v>
      </c>
    </row>
    <row r="1043">
      <c r="B1043" s="116" t="s">
        <v>1980</v>
      </c>
      <c r="C1043" s="116" t="s">
        <v>1981</v>
      </c>
      <c r="D1043" s="32">
        <v>250.0</v>
      </c>
      <c r="E1043" s="62">
        <f t="shared" si="28"/>
        <v>252.5</v>
      </c>
      <c r="F1043" s="68">
        <f t="shared" si="1"/>
        <v>255</v>
      </c>
      <c r="G1043" s="68">
        <f t="shared" si="2"/>
        <v>257.5</v>
      </c>
      <c r="H1043" s="69">
        <f t="shared" si="3"/>
        <v>260</v>
      </c>
      <c r="I1043" s="69">
        <f t="shared" si="4"/>
        <v>262.5</v>
      </c>
      <c r="J1043" s="69">
        <f t="shared" si="5"/>
        <v>265</v>
      </c>
      <c r="K1043" s="69">
        <f t="shared" si="6"/>
        <v>267.5</v>
      </c>
      <c r="L1043" s="69">
        <f t="array" ref="L1043">D1043*1.08</f>
        <v>270</v>
      </c>
      <c r="M1043" s="69">
        <f t="shared" si="7"/>
        <v>272.5</v>
      </c>
      <c r="N1043" s="69">
        <f t="array" ref="N1043">D1043*1.1</f>
        <v>275</v>
      </c>
      <c r="O1043" s="69">
        <f t="shared" si="8"/>
        <v>277.5</v>
      </c>
      <c r="P1043" s="69">
        <f t="shared" si="9"/>
        <v>280</v>
      </c>
      <c r="Q1043" s="69">
        <f t="shared" si="10"/>
        <v>282.5</v>
      </c>
      <c r="R1043" s="69">
        <f t="shared" si="11"/>
        <v>285</v>
      </c>
      <c r="S1043" s="69">
        <f t="shared" si="12"/>
        <v>287.5</v>
      </c>
      <c r="T1043" s="69">
        <f t="shared" si="13"/>
        <v>290</v>
      </c>
      <c r="U1043" s="69">
        <f t="shared" si="14"/>
        <v>292.5</v>
      </c>
      <c r="V1043" s="69">
        <f t="shared" si="15"/>
        <v>295</v>
      </c>
      <c r="W1043" s="69">
        <f t="shared" si="16"/>
        <v>297.5</v>
      </c>
      <c r="X1043" s="69">
        <f t="shared" si="17"/>
        <v>300</v>
      </c>
      <c r="Y1043" s="69">
        <f t="shared" si="18"/>
        <v>302.5</v>
      </c>
      <c r="Z1043" s="69">
        <f t="shared" si="19"/>
        <v>305</v>
      </c>
      <c r="AA1043" s="69">
        <f t="shared" si="20"/>
        <v>307.5</v>
      </c>
      <c r="AB1043" s="69">
        <f t="shared" si="21"/>
        <v>310</v>
      </c>
      <c r="AC1043" s="69">
        <f t="shared" si="22"/>
        <v>312.5</v>
      </c>
      <c r="AD1043" s="69">
        <f t="shared" si="23"/>
        <v>315</v>
      </c>
      <c r="AE1043" s="69">
        <f t="shared" si="24"/>
        <v>317.5</v>
      </c>
      <c r="AF1043" s="69">
        <f t="shared" si="25"/>
        <v>320</v>
      </c>
      <c r="AG1043" s="69">
        <f t="shared" si="26"/>
        <v>322.5</v>
      </c>
      <c r="AH1043" s="69">
        <f t="shared" si="27"/>
        <v>325</v>
      </c>
    </row>
    <row r="1044">
      <c r="B1044" s="116" t="s">
        <v>1982</v>
      </c>
      <c r="C1044" s="116" t="s">
        <v>1983</v>
      </c>
      <c r="D1044" s="32">
        <v>250.0</v>
      </c>
      <c r="E1044" s="62">
        <f t="shared" si="28"/>
        <v>252.5</v>
      </c>
      <c r="F1044" s="68">
        <f t="shared" si="1"/>
        <v>255</v>
      </c>
      <c r="G1044" s="68">
        <f t="shared" si="2"/>
        <v>257.5</v>
      </c>
      <c r="H1044" s="69">
        <f t="shared" si="3"/>
        <v>260</v>
      </c>
      <c r="I1044" s="69">
        <f t="shared" si="4"/>
        <v>262.5</v>
      </c>
      <c r="J1044" s="69">
        <f t="shared" si="5"/>
        <v>265</v>
      </c>
      <c r="K1044" s="69">
        <f t="shared" si="6"/>
        <v>267.5</v>
      </c>
      <c r="L1044" s="69">
        <f t="array" ref="L1044">D1044*1.08</f>
        <v>270</v>
      </c>
      <c r="M1044" s="69">
        <f t="shared" si="7"/>
        <v>272.5</v>
      </c>
      <c r="N1044" s="69">
        <f t="array" ref="N1044">D1044*1.1</f>
        <v>275</v>
      </c>
      <c r="O1044" s="69">
        <f t="shared" si="8"/>
        <v>277.5</v>
      </c>
      <c r="P1044" s="69">
        <f t="shared" si="9"/>
        <v>280</v>
      </c>
      <c r="Q1044" s="69">
        <f t="shared" si="10"/>
        <v>282.5</v>
      </c>
      <c r="R1044" s="69">
        <f t="shared" si="11"/>
        <v>285</v>
      </c>
      <c r="S1044" s="69">
        <f t="shared" si="12"/>
        <v>287.5</v>
      </c>
      <c r="T1044" s="69">
        <f t="shared" si="13"/>
        <v>290</v>
      </c>
      <c r="U1044" s="69">
        <f t="shared" si="14"/>
        <v>292.5</v>
      </c>
      <c r="V1044" s="69">
        <f t="shared" si="15"/>
        <v>295</v>
      </c>
      <c r="W1044" s="69">
        <f t="shared" si="16"/>
        <v>297.5</v>
      </c>
      <c r="X1044" s="69">
        <f t="shared" si="17"/>
        <v>300</v>
      </c>
      <c r="Y1044" s="69">
        <f t="shared" si="18"/>
        <v>302.5</v>
      </c>
      <c r="Z1044" s="69">
        <f t="shared" si="19"/>
        <v>305</v>
      </c>
      <c r="AA1044" s="69">
        <f t="shared" si="20"/>
        <v>307.5</v>
      </c>
      <c r="AB1044" s="69">
        <f t="shared" si="21"/>
        <v>310</v>
      </c>
      <c r="AC1044" s="69">
        <f t="shared" si="22"/>
        <v>312.5</v>
      </c>
      <c r="AD1044" s="69">
        <f t="shared" si="23"/>
        <v>315</v>
      </c>
      <c r="AE1044" s="69">
        <f t="shared" si="24"/>
        <v>317.5</v>
      </c>
      <c r="AF1044" s="69">
        <f t="shared" si="25"/>
        <v>320</v>
      </c>
      <c r="AG1044" s="69">
        <f t="shared" si="26"/>
        <v>322.5</v>
      </c>
      <c r="AH1044" s="69">
        <f t="shared" si="27"/>
        <v>325</v>
      </c>
    </row>
    <row r="1045">
      <c r="B1045" s="116" t="s">
        <v>1984</v>
      </c>
      <c r="C1045" s="116" t="s">
        <v>1985</v>
      </c>
      <c r="D1045" s="32">
        <v>250.0</v>
      </c>
      <c r="E1045" s="62">
        <f t="shared" si="28"/>
        <v>252.5</v>
      </c>
      <c r="F1045" s="68">
        <f t="shared" si="1"/>
        <v>255</v>
      </c>
      <c r="G1045" s="68">
        <f t="shared" si="2"/>
        <v>257.5</v>
      </c>
      <c r="H1045" s="69">
        <f t="shared" si="3"/>
        <v>260</v>
      </c>
      <c r="I1045" s="69">
        <f t="shared" si="4"/>
        <v>262.5</v>
      </c>
      <c r="J1045" s="69">
        <f t="shared" si="5"/>
        <v>265</v>
      </c>
      <c r="K1045" s="69">
        <f t="shared" si="6"/>
        <v>267.5</v>
      </c>
      <c r="L1045" s="69">
        <f t="array" ref="L1045">D1045*1.08</f>
        <v>270</v>
      </c>
      <c r="M1045" s="69">
        <f t="shared" si="7"/>
        <v>272.5</v>
      </c>
      <c r="N1045" s="69">
        <f t="array" ref="N1045">D1045*1.1</f>
        <v>275</v>
      </c>
      <c r="O1045" s="69">
        <f t="shared" si="8"/>
        <v>277.5</v>
      </c>
      <c r="P1045" s="69">
        <f t="shared" si="9"/>
        <v>280</v>
      </c>
      <c r="Q1045" s="69">
        <f t="shared" si="10"/>
        <v>282.5</v>
      </c>
      <c r="R1045" s="69">
        <f t="shared" si="11"/>
        <v>285</v>
      </c>
      <c r="S1045" s="69">
        <f t="shared" si="12"/>
        <v>287.5</v>
      </c>
      <c r="T1045" s="69">
        <f t="shared" si="13"/>
        <v>290</v>
      </c>
      <c r="U1045" s="69">
        <f t="shared" si="14"/>
        <v>292.5</v>
      </c>
      <c r="V1045" s="69">
        <f t="shared" si="15"/>
        <v>295</v>
      </c>
      <c r="W1045" s="69">
        <f t="shared" si="16"/>
        <v>297.5</v>
      </c>
      <c r="X1045" s="69">
        <f t="shared" si="17"/>
        <v>300</v>
      </c>
      <c r="Y1045" s="69">
        <f t="shared" si="18"/>
        <v>302.5</v>
      </c>
      <c r="Z1045" s="69">
        <f t="shared" si="19"/>
        <v>305</v>
      </c>
      <c r="AA1045" s="69">
        <f t="shared" si="20"/>
        <v>307.5</v>
      </c>
      <c r="AB1045" s="69">
        <f t="shared" si="21"/>
        <v>310</v>
      </c>
      <c r="AC1045" s="69">
        <f t="shared" si="22"/>
        <v>312.5</v>
      </c>
      <c r="AD1045" s="69">
        <f t="shared" si="23"/>
        <v>315</v>
      </c>
      <c r="AE1045" s="69">
        <f t="shared" si="24"/>
        <v>317.5</v>
      </c>
      <c r="AF1045" s="69">
        <f t="shared" si="25"/>
        <v>320</v>
      </c>
      <c r="AG1045" s="69">
        <f t="shared" si="26"/>
        <v>322.5</v>
      </c>
      <c r="AH1045" s="69">
        <f t="shared" si="27"/>
        <v>325</v>
      </c>
    </row>
    <row r="1046">
      <c r="B1046" s="116" t="s">
        <v>1986</v>
      </c>
      <c r="C1046" s="116" t="s">
        <v>1987</v>
      </c>
      <c r="D1046" s="32">
        <v>250.0</v>
      </c>
      <c r="E1046" s="62">
        <f t="shared" si="28"/>
        <v>252.5</v>
      </c>
      <c r="F1046" s="68">
        <f t="shared" si="1"/>
        <v>255</v>
      </c>
      <c r="G1046" s="68">
        <f t="shared" si="2"/>
        <v>257.5</v>
      </c>
      <c r="H1046" s="69">
        <f t="shared" si="3"/>
        <v>260</v>
      </c>
      <c r="I1046" s="69">
        <f t="shared" si="4"/>
        <v>262.5</v>
      </c>
      <c r="J1046" s="69">
        <f t="shared" si="5"/>
        <v>265</v>
      </c>
      <c r="K1046" s="69">
        <f t="shared" si="6"/>
        <v>267.5</v>
      </c>
      <c r="L1046" s="69">
        <f t="array" ref="L1046">D1046*1.08</f>
        <v>270</v>
      </c>
      <c r="M1046" s="69">
        <f t="shared" si="7"/>
        <v>272.5</v>
      </c>
      <c r="N1046" s="69">
        <f t="array" ref="N1046">D1046*1.1</f>
        <v>275</v>
      </c>
      <c r="O1046" s="69">
        <f t="shared" si="8"/>
        <v>277.5</v>
      </c>
      <c r="P1046" s="69">
        <f t="shared" si="9"/>
        <v>280</v>
      </c>
      <c r="Q1046" s="69">
        <f t="shared" si="10"/>
        <v>282.5</v>
      </c>
      <c r="R1046" s="69">
        <f t="shared" si="11"/>
        <v>285</v>
      </c>
      <c r="S1046" s="69">
        <f t="shared" si="12"/>
        <v>287.5</v>
      </c>
      <c r="T1046" s="69">
        <f t="shared" si="13"/>
        <v>290</v>
      </c>
      <c r="U1046" s="69">
        <f t="shared" si="14"/>
        <v>292.5</v>
      </c>
      <c r="V1046" s="69">
        <f t="shared" si="15"/>
        <v>295</v>
      </c>
      <c r="W1046" s="69">
        <f t="shared" si="16"/>
        <v>297.5</v>
      </c>
      <c r="X1046" s="69">
        <f t="shared" si="17"/>
        <v>300</v>
      </c>
      <c r="Y1046" s="69">
        <f t="shared" si="18"/>
        <v>302.5</v>
      </c>
      <c r="Z1046" s="69">
        <f t="shared" si="19"/>
        <v>305</v>
      </c>
      <c r="AA1046" s="69">
        <f t="shared" si="20"/>
        <v>307.5</v>
      </c>
      <c r="AB1046" s="69">
        <f t="shared" si="21"/>
        <v>310</v>
      </c>
      <c r="AC1046" s="69">
        <f t="shared" si="22"/>
        <v>312.5</v>
      </c>
      <c r="AD1046" s="69">
        <f t="shared" si="23"/>
        <v>315</v>
      </c>
      <c r="AE1046" s="69">
        <f t="shared" si="24"/>
        <v>317.5</v>
      </c>
      <c r="AF1046" s="69">
        <f t="shared" si="25"/>
        <v>320</v>
      </c>
      <c r="AG1046" s="69">
        <f t="shared" si="26"/>
        <v>322.5</v>
      </c>
      <c r="AH1046" s="69">
        <f t="shared" si="27"/>
        <v>325</v>
      </c>
    </row>
    <row r="1047">
      <c r="B1047" s="116" t="s">
        <v>1988</v>
      </c>
      <c r="C1047" s="116" t="s">
        <v>1989</v>
      </c>
      <c r="D1047" s="32">
        <v>250.0</v>
      </c>
      <c r="E1047" s="62">
        <f t="shared" si="28"/>
        <v>252.5</v>
      </c>
      <c r="F1047" s="68">
        <f t="shared" si="1"/>
        <v>255</v>
      </c>
      <c r="G1047" s="68">
        <f t="shared" si="2"/>
        <v>257.5</v>
      </c>
      <c r="H1047" s="69">
        <f t="shared" si="3"/>
        <v>260</v>
      </c>
      <c r="I1047" s="69">
        <f t="shared" si="4"/>
        <v>262.5</v>
      </c>
      <c r="J1047" s="69">
        <f t="shared" si="5"/>
        <v>265</v>
      </c>
      <c r="K1047" s="69">
        <f t="shared" si="6"/>
        <v>267.5</v>
      </c>
      <c r="L1047" s="69">
        <f t="array" ref="L1047">D1047*1.08</f>
        <v>270</v>
      </c>
      <c r="M1047" s="69">
        <f t="shared" si="7"/>
        <v>272.5</v>
      </c>
      <c r="N1047" s="69">
        <f t="array" ref="N1047">D1047*1.1</f>
        <v>275</v>
      </c>
      <c r="O1047" s="69">
        <f t="shared" si="8"/>
        <v>277.5</v>
      </c>
      <c r="P1047" s="69">
        <f t="shared" si="9"/>
        <v>280</v>
      </c>
      <c r="Q1047" s="69">
        <f t="shared" si="10"/>
        <v>282.5</v>
      </c>
      <c r="R1047" s="69">
        <f t="shared" si="11"/>
        <v>285</v>
      </c>
      <c r="S1047" s="69">
        <f t="shared" si="12"/>
        <v>287.5</v>
      </c>
      <c r="T1047" s="69">
        <f t="shared" si="13"/>
        <v>290</v>
      </c>
      <c r="U1047" s="69">
        <f t="shared" si="14"/>
        <v>292.5</v>
      </c>
      <c r="V1047" s="69">
        <f t="shared" si="15"/>
        <v>295</v>
      </c>
      <c r="W1047" s="69">
        <f t="shared" si="16"/>
        <v>297.5</v>
      </c>
      <c r="X1047" s="69">
        <f t="shared" si="17"/>
        <v>300</v>
      </c>
      <c r="Y1047" s="69">
        <f t="shared" si="18"/>
        <v>302.5</v>
      </c>
      <c r="Z1047" s="69">
        <f t="shared" si="19"/>
        <v>305</v>
      </c>
      <c r="AA1047" s="69">
        <f t="shared" si="20"/>
        <v>307.5</v>
      </c>
      <c r="AB1047" s="69">
        <f t="shared" si="21"/>
        <v>310</v>
      </c>
      <c r="AC1047" s="69">
        <f t="shared" si="22"/>
        <v>312.5</v>
      </c>
      <c r="AD1047" s="69">
        <f t="shared" si="23"/>
        <v>315</v>
      </c>
      <c r="AE1047" s="69">
        <f t="shared" si="24"/>
        <v>317.5</v>
      </c>
      <c r="AF1047" s="69">
        <f t="shared" si="25"/>
        <v>320</v>
      </c>
      <c r="AG1047" s="69">
        <f t="shared" si="26"/>
        <v>322.5</v>
      </c>
      <c r="AH1047" s="69">
        <f t="shared" si="27"/>
        <v>325</v>
      </c>
    </row>
    <row r="1048">
      <c r="B1048" s="116" t="s">
        <v>1990</v>
      </c>
      <c r="C1048" s="116" t="s">
        <v>1991</v>
      </c>
      <c r="D1048" s="32">
        <v>250.0</v>
      </c>
      <c r="E1048" s="62">
        <f t="shared" si="28"/>
        <v>252.5</v>
      </c>
      <c r="F1048" s="68">
        <f t="shared" si="1"/>
        <v>255</v>
      </c>
      <c r="G1048" s="68">
        <f t="shared" si="2"/>
        <v>257.5</v>
      </c>
      <c r="H1048" s="69">
        <f t="shared" si="3"/>
        <v>260</v>
      </c>
      <c r="I1048" s="69">
        <f t="shared" si="4"/>
        <v>262.5</v>
      </c>
      <c r="J1048" s="69">
        <f t="shared" si="5"/>
        <v>265</v>
      </c>
      <c r="K1048" s="69">
        <f t="shared" si="6"/>
        <v>267.5</v>
      </c>
      <c r="L1048" s="69">
        <f t="array" ref="L1048">D1048*1.08</f>
        <v>270</v>
      </c>
      <c r="M1048" s="69">
        <f t="shared" si="7"/>
        <v>272.5</v>
      </c>
      <c r="N1048" s="69">
        <f t="array" ref="N1048">D1048*1.1</f>
        <v>275</v>
      </c>
      <c r="O1048" s="69">
        <f t="shared" si="8"/>
        <v>277.5</v>
      </c>
      <c r="P1048" s="69">
        <f t="shared" si="9"/>
        <v>280</v>
      </c>
      <c r="Q1048" s="69">
        <f t="shared" si="10"/>
        <v>282.5</v>
      </c>
      <c r="R1048" s="69">
        <f t="shared" si="11"/>
        <v>285</v>
      </c>
      <c r="S1048" s="69">
        <f t="shared" si="12"/>
        <v>287.5</v>
      </c>
      <c r="T1048" s="69">
        <f t="shared" si="13"/>
        <v>290</v>
      </c>
      <c r="U1048" s="69">
        <f t="shared" si="14"/>
        <v>292.5</v>
      </c>
      <c r="V1048" s="69">
        <f t="shared" si="15"/>
        <v>295</v>
      </c>
      <c r="W1048" s="69">
        <f t="shared" si="16"/>
        <v>297.5</v>
      </c>
      <c r="X1048" s="69">
        <f t="shared" si="17"/>
        <v>300</v>
      </c>
      <c r="Y1048" s="69">
        <f t="shared" si="18"/>
        <v>302.5</v>
      </c>
      <c r="Z1048" s="69">
        <f t="shared" si="19"/>
        <v>305</v>
      </c>
      <c r="AA1048" s="69">
        <f t="shared" si="20"/>
        <v>307.5</v>
      </c>
      <c r="AB1048" s="69">
        <f t="shared" si="21"/>
        <v>310</v>
      </c>
      <c r="AC1048" s="69">
        <f t="shared" si="22"/>
        <v>312.5</v>
      </c>
      <c r="AD1048" s="69">
        <f t="shared" si="23"/>
        <v>315</v>
      </c>
      <c r="AE1048" s="69">
        <f t="shared" si="24"/>
        <v>317.5</v>
      </c>
      <c r="AF1048" s="69">
        <f t="shared" si="25"/>
        <v>320</v>
      </c>
      <c r="AG1048" s="69">
        <f t="shared" si="26"/>
        <v>322.5</v>
      </c>
      <c r="AH1048" s="69">
        <f t="shared" si="27"/>
        <v>325</v>
      </c>
    </row>
    <row r="1049">
      <c r="B1049" s="116" t="s">
        <v>1992</v>
      </c>
      <c r="C1049" s="116" t="s">
        <v>1993</v>
      </c>
      <c r="D1049" s="32">
        <v>250.0</v>
      </c>
      <c r="E1049" s="62">
        <f t="shared" si="28"/>
        <v>252.5</v>
      </c>
      <c r="F1049" s="68">
        <f t="shared" si="1"/>
        <v>255</v>
      </c>
      <c r="G1049" s="68">
        <f t="shared" si="2"/>
        <v>257.5</v>
      </c>
      <c r="H1049" s="69">
        <f t="shared" si="3"/>
        <v>260</v>
      </c>
      <c r="I1049" s="69">
        <f t="shared" si="4"/>
        <v>262.5</v>
      </c>
      <c r="J1049" s="69">
        <f t="shared" si="5"/>
        <v>265</v>
      </c>
      <c r="K1049" s="69">
        <f t="shared" si="6"/>
        <v>267.5</v>
      </c>
      <c r="L1049" s="69">
        <f t="array" ref="L1049">D1049*1.08</f>
        <v>270</v>
      </c>
      <c r="M1049" s="69">
        <f t="shared" si="7"/>
        <v>272.5</v>
      </c>
      <c r="N1049" s="69">
        <f t="array" ref="N1049">D1049*1.1</f>
        <v>275</v>
      </c>
      <c r="O1049" s="69">
        <f t="shared" si="8"/>
        <v>277.5</v>
      </c>
      <c r="P1049" s="69">
        <f t="shared" si="9"/>
        <v>280</v>
      </c>
      <c r="Q1049" s="69">
        <f t="shared" si="10"/>
        <v>282.5</v>
      </c>
      <c r="R1049" s="69">
        <f t="shared" si="11"/>
        <v>285</v>
      </c>
      <c r="S1049" s="69">
        <f t="shared" si="12"/>
        <v>287.5</v>
      </c>
      <c r="T1049" s="69">
        <f t="shared" si="13"/>
        <v>290</v>
      </c>
      <c r="U1049" s="69">
        <f t="shared" si="14"/>
        <v>292.5</v>
      </c>
      <c r="V1049" s="69">
        <f t="shared" si="15"/>
        <v>295</v>
      </c>
      <c r="W1049" s="69">
        <f t="shared" si="16"/>
        <v>297.5</v>
      </c>
      <c r="X1049" s="69">
        <f t="shared" si="17"/>
        <v>300</v>
      </c>
      <c r="Y1049" s="69">
        <f t="shared" si="18"/>
        <v>302.5</v>
      </c>
      <c r="Z1049" s="69">
        <f t="shared" si="19"/>
        <v>305</v>
      </c>
      <c r="AA1049" s="69">
        <f t="shared" si="20"/>
        <v>307.5</v>
      </c>
      <c r="AB1049" s="69">
        <f t="shared" si="21"/>
        <v>310</v>
      </c>
      <c r="AC1049" s="69">
        <f t="shared" si="22"/>
        <v>312.5</v>
      </c>
      <c r="AD1049" s="69">
        <f t="shared" si="23"/>
        <v>315</v>
      </c>
      <c r="AE1049" s="69">
        <f t="shared" si="24"/>
        <v>317.5</v>
      </c>
      <c r="AF1049" s="69">
        <f t="shared" si="25"/>
        <v>320</v>
      </c>
      <c r="AG1049" s="69">
        <f t="shared" si="26"/>
        <v>322.5</v>
      </c>
      <c r="AH1049" s="69">
        <f t="shared" si="27"/>
        <v>325</v>
      </c>
    </row>
    <row r="1050">
      <c r="B1050" s="116" t="s">
        <v>1994</v>
      </c>
      <c r="C1050" s="116" t="s">
        <v>1995</v>
      </c>
      <c r="D1050" s="32">
        <v>280.0</v>
      </c>
      <c r="E1050" s="62">
        <f t="shared" si="28"/>
        <v>282.8</v>
      </c>
      <c r="F1050" s="68">
        <f t="shared" si="1"/>
        <v>285.6</v>
      </c>
      <c r="G1050" s="68">
        <f t="shared" si="2"/>
        <v>288.4</v>
      </c>
      <c r="H1050" s="69">
        <f t="shared" si="3"/>
        <v>291.2</v>
      </c>
      <c r="I1050" s="69">
        <f t="shared" si="4"/>
        <v>294</v>
      </c>
      <c r="J1050" s="69">
        <f t="shared" si="5"/>
        <v>296.8</v>
      </c>
      <c r="K1050" s="69">
        <f t="shared" si="6"/>
        <v>299.6</v>
      </c>
      <c r="L1050" s="69">
        <f t="array" ref="L1050">D1050*1.08</f>
        <v>302.4</v>
      </c>
      <c r="M1050" s="69">
        <f t="shared" si="7"/>
        <v>305.2</v>
      </c>
      <c r="N1050" s="69">
        <f t="array" ref="N1050">D1050*1.1</f>
        <v>308</v>
      </c>
      <c r="O1050" s="69">
        <f t="shared" si="8"/>
        <v>310.8</v>
      </c>
      <c r="P1050" s="69">
        <f t="shared" si="9"/>
        <v>313.6</v>
      </c>
      <c r="Q1050" s="69">
        <f t="shared" si="10"/>
        <v>316.4</v>
      </c>
      <c r="R1050" s="69">
        <f t="shared" si="11"/>
        <v>319.2</v>
      </c>
      <c r="S1050" s="69">
        <f t="shared" si="12"/>
        <v>322</v>
      </c>
      <c r="T1050" s="69">
        <f t="shared" si="13"/>
        <v>324.8</v>
      </c>
      <c r="U1050" s="69">
        <f t="shared" si="14"/>
        <v>327.6</v>
      </c>
      <c r="V1050" s="69">
        <f t="shared" si="15"/>
        <v>330.4</v>
      </c>
      <c r="W1050" s="69">
        <f t="shared" si="16"/>
        <v>333.2</v>
      </c>
      <c r="X1050" s="69">
        <f t="shared" si="17"/>
        <v>336</v>
      </c>
      <c r="Y1050" s="69">
        <f t="shared" si="18"/>
        <v>338.8</v>
      </c>
      <c r="Z1050" s="69">
        <f t="shared" si="19"/>
        <v>341.6</v>
      </c>
      <c r="AA1050" s="69">
        <f t="shared" si="20"/>
        <v>344.4</v>
      </c>
      <c r="AB1050" s="69">
        <f t="shared" si="21"/>
        <v>347.2</v>
      </c>
      <c r="AC1050" s="69">
        <f t="shared" si="22"/>
        <v>350</v>
      </c>
      <c r="AD1050" s="69">
        <f t="shared" si="23"/>
        <v>352.8</v>
      </c>
      <c r="AE1050" s="69">
        <f t="shared" si="24"/>
        <v>355.6</v>
      </c>
      <c r="AF1050" s="69">
        <f t="shared" si="25"/>
        <v>358.4</v>
      </c>
      <c r="AG1050" s="69">
        <f t="shared" si="26"/>
        <v>361.2</v>
      </c>
      <c r="AH1050" s="69">
        <f t="shared" si="27"/>
        <v>364</v>
      </c>
    </row>
    <row r="1051">
      <c r="B1051" s="116" t="s">
        <v>1996</v>
      </c>
      <c r="C1051" s="116" t="s">
        <v>1997</v>
      </c>
      <c r="D1051" s="32">
        <v>280.0</v>
      </c>
      <c r="E1051" s="62">
        <f t="shared" si="28"/>
        <v>282.8</v>
      </c>
      <c r="F1051" s="68">
        <f t="shared" si="1"/>
        <v>285.6</v>
      </c>
      <c r="G1051" s="68">
        <f t="shared" si="2"/>
        <v>288.4</v>
      </c>
      <c r="H1051" s="69">
        <f t="shared" si="3"/>
        <v>291.2</v>
      </c>
      <c r="I1051" s="69">
        <f t="shared" si="4"/>
        <v>294</v>
      </c>
      <c r="J1051" s="69">
        <f t="shared" si="5"/>
        <v>296.8</v>
      </c>
      <c r="K1051" s="69">
        <f t="shared" si="6"/>
        <v>299.6</v>
      </c>
      <c r="L1051" s="69">
        <f t="array" ref="L1051">D1051*1.08</f>
        <v>302.4</v>
      </c>
      <c r="M1051" s="69">
        <f t="shared" si="7"/>
        <v>305.2</v>
      </c>
      <c r="N1051" s="69">
        <f t="array" ref="N1051">D1051*1.1</f>
        <v>308</v>
      </c>
      <c r="O1051" s="69">
        <f t="shared" si="8"/>
        <v>310.8</v>
      </c>
      <c r="P1051" s="69">
        <f t="shared" si="9"/>
        <v>313.6</v>
      </c>
      <c r="Q1051" s="69">
        <f t="shared" si="10"/>
        <v>316.4</v>
      </c>
      <c r="R1051" s="69">
        <f t="shared" si="11"/>
        <v>319.2</v>
      </c>
      <c r="S1051" s="69">
        <f t="shared" si="12"/>
        <v>322</v>
      </c>
      <c r="T1051" s="69">
        <f t="shared" si="13"/>
        <v>324.8</v>
      </c>
      <c r="U1051" s="69">
        <f t="shared" si="14"/>
        <v>327.6</v>
      </c>
      <c r="V1051" s="69">
        <f t="shared" si="15"/>
        <v>330.4</v>
      </c>
      <c r="W1051" s="69">
        <f t="shared" si="16"/>
        <v>333.2</v>
      </c>
      <c r="X1051" s="69">
        <f t="shared" si="17"/>
        <v>336</v>
      </c>
      <c r="Y1051" s="69">
        <f t="shared" si="18"/>
        <v>338.8</v>
      </c>
      <c r="Z1051" s="69">
        <f t="shared" si="19"/>
        <v>341.6</v>
      </c>
      <c r="AA1051" s="69">
        <f t="shared" si="20"/>
        <v>344.4</v>
      </c>
      <c r="AB1051" s="69">
        <f t="shared" si="21"/>
        <v>347.2</v>
      </c>
      <c r="AC1051" s="69">
        <f t="shared" si="22"/>
        <v>350</v>
      </c>
      <c r="AD1051" s="69">
        <f t="shared" si="23"/>
        <v>352.8</v>
      </c>
      <c r="AE1051" s="69">
        <f t="shared" si="24"/>
        <v>355.6</v>
      </c>
      <c r="AF1051" s="69">
        <f t="shared" si="25"/>
        <v>358.4</v>
      </c>
      <c r="AG1051" s="69">
        <f t="shared" si="26"/>
        <v>361.2</v>
      </c>
      <c r="AH1051" s="69">
        <f t="shared" si="27"/>
        <v>364</v>
      </c>
    </row>
    <row r="1052">
      <c r="B1052" s="116" t="s">
        <v>1998</v>
      </c>
      <c r="C1052" s="116" t="s">
        <v>1999</v>
      </c>
      <c r="D1052" s="32">
        <v>180.0</v>
      </c>
      <c r="E1052" s="62">
        <f t="shared" si="28"/>
        <v>181.8</v>
      </c>
      <c r="F1052" s="68">
        <f t="shared" si="1"/>
        <v>183.6</v>
      </c>
      <c r="G1052" s="68">
        <f t="shared" si="2"/>
        <v>185.4</v>
      </c>
      <c r="H1052" s="69">
        <f t="shared" si="3"/>
        <v>187.2</v>
      </c>
      <c r="I1052" s="69">
        <f t="shared" si="4"/>
        <v>189</v>
      </c>
      <c r="J1052" s="69">
        <f t="shared" si="5"/>
        <v>190.8</v>
      </c>
      <c r="K1052" s="69">
        <f t="shared" si="6"/>
        <v>192.6</v>
      </c>
      <c r="L1052" s="69">
        <f t="array" ref="L1052">D1052*1.08</f>
        <v>194.4</v>
      </c>
      <c r="M1052" s="69">
        <f t="shared" si="7"/>
        <v>196.2</v>
      </c>
      <c r="N1052" s="69">
        <f t="array" ref="N1052">D1052*1.1</f>
        <v>198</v>
      </c>
      <c r="O1052" s="69">
        <f t="shared" si="8"/>
        <v>199.8</v>
      </c>
      <c r="P1052" s="69">
        <f t="shared" si="9"/>
        <v>201.6</v>
      </c>
      <c r="Q1052" s="69">
        <f t="shared" si="10"/>
        <v>203.4</v>
      </c>
      <c r="R1052" s="69">
        <f t="shared" si="11"/>
        <v>205.2</v>
      </c>
      <c r="S1052" s="69">
        <f t="shared" si="12"/>
        <v>207</v>
      </c>
      <c r="T1052" s="69">
        <f t="shared" si="13"/>
        <v>208.8</v>
      </c>
      <c r="U1052" s="69">
        <f t="shared" si="14"/>
        <v>210.6</v>
      </c>
      <c r="V1052" s="69">
        <f t="shared" si="15"/>
        <v>212.4</v>
      </c>
      <c r="W1052" s="69">
        <f t="shared" si="16"/>
        <v>214.2</v>
      </c>
      <c r="X1052" s="69">
        <f t="shared" si="17"/>
        <v>216</v>
      </c>
      <c r="Y1052" s="69">
        <f t="shared" si="18"/>
        <v>217.8</v>
      </c>
      <c r="Z1052" s="69">
        <f t="shared" si="19"/>
        <v>219.6</v>
      </c>
      <c r="AA1052" s="69">
        <f t="shared" si="20"/>
        <v>221.4</v>
      </c>
      <c r="AB1052" s="69">
        <f t="shared" si="21"/>
        <v>223.2</v>
      </c>
      <c r="AC1052" s="69">
        <f t="shared" si="22"/>
        <v>225</v>
      </c>
      <c r="AD1052" s="69">
        <f t="shared" si="23"/>
        <v>226.8</v>
      </c>
      <c r="AE1052" s="69">
        <f t="shared" si="24"/>
        <v>228.6</v>
      </c>
      <c r="AF1052" s="69">
        <f t="shared" si="25"/>
        <v>230.4</v>
      </c>
      <c r="AG1052" s="69">
        <f t="shared" si="26"/>
        <v>232.2</v>
      </c>
      <c r="AH1052" s="69">
        <f t="shared" si="27"/>
        <v>234</v>
      </c>
    </row>
    <row r="1053">
      <c r="B1053" s="116" t="s">
        <v>2000</v>
      </c>
      <c r="C1053" s="116" t="s">
        <v>2001</v>
      </c>
      <c r="D1053" s="32">
        <v>180.0</v>
      </c>
      <c r="E1053" s="62">
        <f t="shared" si="28"/>
        <v>181.8</v>
      </c>
      <c r="F1053" s="68">
        <f t="shared" si="1"/>
        <v>183.6</v>
      </c>
      <c r="G1053" s="68">
        <f t="shared" si="2"/>
        <v>185.4</v>
      </c>
      <c r="H1053" s="69">
        <f t="shared" si="3"/>
        <v>187.2</v>
      </c>
      <c r="I1053" s="69">
        <f t="shared" si="4"/>
        <v>189</v>
      </c>
      <c r="J1053" s="69">
        <f t="shared" si="5"/>
        <v>190.8</v>
      </c>
      <c r="K1053" s="69">
        <f t="shared" si="6"/>
        <v>192.6</v>
      </c>
      <c r="L1053" s="69">
        <f t="array" ref="L1053">D1053*1.08</f>
        <v>194.4</v>
      </c>
      <c r="M1053" s="69">
        <f t="shared" si="7"/>
        <v>196.2</v>
      </c>
      <c r="N1053" s="69">
        <f t="array" ref="N1053">D1053*1.1</f>
        <v>198</v>
      </c>
      <c r="O1053" s="69">
        <f t="shared" si="8"/>
        <v>199.8</v>
      </c>
      <c r="P1053" s="69">
        <f t="shared" si="9"/>
        <v>201.6</v>
      </c>
      <c r="Q1053" s="69">
        <f t="shared" si="10"/>
        <v>203.4</v>
      </c>
      <c r="R1053" s="69">
        <f t="shared" si="11"/>
        <v>205.2</v>
      </c>
      <c r="S1053" s="69">
        <f t="shared" si="12"/>
        <v>207</v>
      </c>
      <c r="T1053" s="69">
        <f t="shared" si="13"/>
        <v>208.8</v>
      </c>
      <c r="U1053" s="69">
        <f t="shared" si="14"/>
        <v>210.6</v>
      </c>
      <c r="V1053" s="69">
        <f t="shared" si="15"/>
        <v>212.4</v>
      </c>
      <c r="W1053" s="69">
        <f t="shared" si="16"/>
        <v>214.2</v>
      </c>
      <c r="X1053" s="69">
        <f t="shared" si="17"/>
        <v>216</v>
      </c>
      <c r="Y1053" s="69">
        <f t="shared" si="18"/>
        <v>217.8</v>
      </c>
      <c r="Z1053" s="69">
        <f t="shared" si="19"/>
        <v>219.6</v>
      </c>
      <c r="AA1053" s="69">
        <f t="shared" si="20"/>
        <v>221.4</v>
      </c>
      <c r="AB1053" s="69">
        <f t="shared" si="21"/>
        <v>223.2</v>
      </c>
      <c r="AC1053" s="69">
        <f t="shared" si="22"/>
        <v>225</v>
      </c>
      <c r="AD1053" s="69">
        <f t="shared" si="23"/>
        <v>226.8</v>
      </c>
      <c r="AE1053" s="69">
        <f t="shared" si="24"/>
        <v>228.6</v>
      </c>
      <c r="AF1053" s="69">
        <f t="shared" si="25"/>
        <v>230.4</v>
      </c>
      <c r="AG1053" s="69">
        <f t="shared" si="26"/>
        <v>232.2</v>
      </c>
      <c r="AH1053" s="69">
        <f t="shared" si="27"/>
        <v>234</v>
      </c>
    </row>
    <row r="1054">
      <c r="B1054" s="116" t="s">
        <v>2002</v>
      </c>
      <c r="C1054" s="116" t="s">
        <v>2003</v>
      </c>
      <c r="D1054" s="32">
        <v>180.0</v>
      </c>
      <c r="E1054" s="62">
        <f t="shared" si="28"/>
        <v>181.8</v>
      </c>
      <c r="F1054" s="68">
        <f t="shared" si="1"/>
        <v>183.6</v>
      </c>
      <c r="G1054" s="68">
        <f t="shared" si="2"/>
        <v>185.4</v>
      </c>
      <c r="H1054" s="69">
        <f t="shared" si="3"/>
        <v>187.2</v>
      </c>
      <c r="I1054" s="69">
        <f t="shared" si="4"/>
        <v>189</v>
      </c>
      <c r="J1054" s="69">
        <f t="shared" si="5"/>
        <v>190.8</v>
      </c>
      <c r="K1054" s="69">
        <f t="shared" si="6"/>
        <v>192.6</v>
      </c>
      <c r="L1054" s="69">
        <f t="array" ref="L1054">D1054*1.08</f>
        <v>194.4</v>
      </c>
      <c r="M1054" s="69">
        <f t="shared" si="7"/>
        <v>196.2</v>
      </c>
      <c r="N1054" s="69">
        <f t="array" ref="N1054">D1054*1.1</f>
        <v>198</v>
      </c>
      <c r="O1054" s="69">
        <f t="shared" si="8"/>
        <v>199.8</v>
      </c>
      <c r="P1054" s="69">
        <f t="shared" si="9"/>
        <v>201.6</v>
      </c>
      <c r="Q1054" s="69">
        <f t="shared" si="10"/>
        <v>203.4</v>
      </c>
      <c r="R1054" s="69">
        <f t="shared" si="11"/>
        <v>205.2</v>
      </c>
      <c r="S1054" s="69">
        <f t="shared" si="12"/>
        <v>207</v>
      </c>
      <c r="T1054" s="69">
        <f t="shared" si="13"/>
        <v>208.8</v>
      </c>
      <c r="U1054" s="69">
        <f t="shared" si="14"/>
        <v>210.6</v>
      </c>
      <c r="V1054" s="69">
        <f t="shared" si="15"/>
        <v>212.4</v>
      </c>
      <c r="W1054" s="69">
        <f t="shared" si="16"/>
        <v>214.2</v>
      </c>
      <c r="X1054" s="69">
        <f t="shared" si="17"/>
        <v>216</v>
      </c>
      <c r="Y1054" s="69">
        <f t="shared" si="18"/>
        <v>217.8</v>
      </c>
      <c r="Z1054" s="69">
        <f t="shared" si="19"/>
        <v>219.6</v>
      </c>
      <c r="AA1054" s="69">
        <f t="shared" si="20"/>
        <v>221.4</v>
      </c>
      <c r="AB1054" s="69">
        <f t="shared" si="21"/>
        <v>223.2</v>
      </c>
      <c r="AC1054" s="69">
        <f t="shared" si="22"/>
        <v>225</v>
      </c>
      <c r="AD1054" s="69">
        <f t="shared" si="23"/>
        <v>226.8</v>
      </c>
      <c r="AE1054" s="69">
        <f t="shared" si="24"/>
        <v>228.6</v>
      </c>
      <c r="AF1054" s="69">
        <f t="shared" si="25"/>
        <v>230.4</v>
      </c>
      <c r="AG1054" s="69">
        <f t="shared" si="26"/>
        <v>232.2</v>
      </c>
      <c r="AH1054" s="69">
        <f t="shared" si="27"/>
        <v>234</v>
      </c>
    </row>
    <row r="1055">
      <c r="B1055" s="116" t="s">
        <v>2004</v>
      </c>
      <c r="C1055" s="116" t="s">
        <v>2005</v>
      </c>
      <c r="D1055" s="32">
        <v>180.0</v>
      </c>
      <c r="E1055" s="62">
        <f t="shared" si="28"/>
        <v>181.8</v>
      </c>
      <c r="F1055" s="68">
        <f t="shared" si="1"/>
        <v>183.6</v>
      </c>
      <c r="G1055" s="68">
        <f t="shared" si="2"/>
        <v>185.4</v>
      </c>
      <c r="H1055" s="69">
        <f t="shared" si="3"/>
        <v>187.2</v>
      </c>
      <c r="I1055" s="69">
        <f t="shared" si="4"/>
        <v>189</v>
      </c>
      <c r="J1055" s="69">
        <f t="shared" si="5"/>
        <v>190.8</v>
      </c>
      <c r="K1055" s="69">
        <f t="shared" si="6"/>
        <v>192.6</v>
      </c>
      <c r="L1055" s="69">
        <f t="array" ref="L1055">D1055*1.08</f>
        <v>194.4</v>
      </c>
      <c r="M1055" s="69">
        <f t="shared" si="7"/>
        <v>196.2</v>
      </c>
      <c r="N1055" s="69">
        <f t="array" ref="N1055">D1055*1.1</f>
        <v>198</v>
      </c>
      <c r="O1055" s="69">
        <f t="shared" si="8"/>
        <v>199.8</v>
      </c>
      <c r="P1055" s="69">
        <f t="shared" si="9"/>
        <v>201.6</v>
      </c>
      <c r="Q1055" s="69">
        <f t="shared" si="10"/>
        <v>203.4</v>
      </c>
      <c r="R1055" s="69">
        <f t="shared" si="11"/>
        <v>205.2</v>
      </c>
      <c r="S1055" s="69">
        <f t="shared" si="12"/>
        <v>207</v>
      </c>
      <c r="T1055" s="69">
        <f t="shared" si="13"/>
        <v>208.8</v>
      </c>
      <c r="U1055" s="69">
        <f t="shared" si="14"/>
        <v>210.6</v>
      </c>
      <c r="V1055" s="69">
        <f t="shared" si="15"/>
        <v>212.4</v>
      </c>
      <c r="W1055" s="69">
        <f t="shared" si="16"/>
        <v>214.2</v>
      </c>
      <c r="X1055" s="69">
        <f t="shared" si="17"/>
        <v>216</v>
      </c>
      <c r="Y1055" s="69">
        <f t="shared" si="18"/>
        <v>217.8</v>
      </c>
      <c r="Z1055" s="69">
        <f t="shared" si="19"/>
        <v>219.6</v>
      </c>
      <c r="AA1055" s="69">
        <f t="shared" si="20"/>
        <v>221.4</v>
      </c>
      <c r="AB1055" s="69">
        <f t="shared" si="21"/>
        <v>223.2</v>
      </c>
      <c r="AC1055" s="69">
        <f t="shared" si="22"/>
        <v>225</v>
      </c>
      <c r="AD1055" s="69">
        <f t="shared" si="23"/>
        <v>226.8</v>
      </c>
      <c r="AE1055" s="69">
        <f t="shared" si="24"/>
        <v>228.6</v>
      </c>
      <c r="AF1055" s="69">
        <f t="shared" si="25"/>
        <v>230.4</v>
      </c>
      <c r="AG1055" s="69">
        <f t="shared" si="26"/>
        <v>232.2</v>
      </c>
      <c r="AH1055" s="69">
        <f t="shared" si="27"/>
        <v>234</v>
      </c>
    </row>
    <row r="1056">
      <c r="B1056" s="116" t="s">
        <v>2006</v>
      </c>
      <c r="C1056" s="116" t="s">
        <v>2007</v>
      </c>
      <c r="D1056" s="32">
        <v>250.0</v>
      </c>
      <c r="E1056" s="62">
        <f t="shared" si="28"/>
        <v>252.5</v>
      </c>
      <c r="F1056" s="68">
        <f t="shared" si="1"/>
        <v>255</v>
      </c>
      <c r="G1056" s="68">
        <f t="shared" si="2"/>
        <v>257.5</v>
      </c>
      <c r="H1056" s="69">
        <f t="shared" si="3"/>
        <v>260</v>
      </c>
      <c r="I1056" s="69">
        <f t="shared" si="4"/>
        <v>262.5</v>
      </c>
      <c r="J1056" s="69">
        <f t="shared" si="5"/>
        <v>265</v>
      </c>
      <c r="K1056" s="69">
        <f t="shared" si="6"/>
        <v>267.5</v>
      </c>
      <c r="L1056" s="69">
        <f t="array" ref="L1056">D1056*1.08</f>
        <v>270</v>
      </c>
      <c r="M1056" s="69">
        <f t="shared" si="7"/>
        <v>272.5</v>
      </c>
      <c r="N1056" s="69">
        <f t="array" ref="N1056">D1056*1.1</f>
        <v>275</v>
      </c>
      <c r="O1056" s="69">
        <f t="shared" si="8"/>
        <v>277.5</v>
      </c>
      <c r="P1056" s="69">
        <f t="shared" si="9"/>
        <v>280</v>
      </c>
      <c r="Q1056" s="69">
        <f t="shared" si="10"/>
        <v>282.5</v>
      </c>
      <c r="R1056" s="69">
        <f t="shared" si="11"/>
        <v>285</v>
      </c>
      <c r="S1056" s="69">
        <f t="shared" si="12"/>
        <v>287.5</v>
      </c>
      <c r="T1056" s="69">
        <f t="shared" si="13"/>
        <v>290</v>
      </c>
      <c r="U1056" s="69">
        <f t="shared" si="14"/>
        <v>292.5</v>
      </c>
      <c r="V1056" s="69">
        <f t="shared" si="15"/>
        <v>295</v>
      </c>
      <c r="W1056" s="69">
        <f t="shared" si="16"/>
        <v>297.5</v>
      </c>
      <c r="X1056" s="69">
        <f t="shared" si="17"/>
        <v>300</v>
      </c>
      <c r="Y1056" s="69">
        <f t="shared" si="18"/>
        <v>302.5</v>
      </c>
      <c r="Z1056" s="69">
        <f t="shared" si="19"/>
        <v>305</v>
      </c>
      <c r="AA1056" s="69">
        <f t="shared" si="20"/>
        <v>307.5</v>
      </c>
      <c r="AB1056" s="69">
        <f t="shared" si="21"/>
        <v>310</v>
      </c>
      <c r="AC1056" s="69">
        <f t="shared" si="22"/>
        <v>312.5</v>
      </c>
      <c r="AD1056" s="69">
        <f t="shared" si="23"/>
        <v>315</v>
      </c>
      <c r="AE1056" s="69">
        <f t="shared" si="24"/>
        <v>317.5</v>
      </c>
      <c r="AF1056" s="69">
        <f t="shared" si="25"/>
        <v>320</v>
      </c>
      <c r="AG1056" s="69">
        <f t="shared" si="26"/>
        <v>322.5</v>
      </c>
      <c r="AH1056" s="69">
        <f t="shared" si="27"/>
        <v>325</v>
      </c>
    </row>
    <row r="1057">
      <c r="B1057" s="116" t="s">
        <v>2008</v>
      </c>
      <c r="C1057" s="116" t="s">
        <v>2009</v>
      </c>
      <c r="D1057" s="32">
        <v>250.0</v>
      </c>
      <c r="E1057" s="62">
        <f t="shared" si="28"/>
        <v>252.5</v>
      </c>
      <c r="F1057" s="68">
        <f t="shared" si="1"/>
        <v>255</v>
      </c>
      <c r="G1057" s="68">
        <f t="shared" si="2"/>
        <v>257.5</v>
      </c>
      <c r="H1057" s="69">
        <f t="shared" si="3"/>
        <v>260</v>
      </c>
      <c r="I1057" s="69">
        <f t="shared" si="4"/>
        <v>262.5</v>
      </c>
      <c r="J1057" s="69">
        <f t="shared" si="5"/>
        <v>265</v>
      </c>
      <c r="K1057" s="69">
        <f t="shared" si="6"/>
        <v>267.5</v>
      </c>
      <c r="L1057" s="69">
        <f t="array" ref="L1057">D1057*1.08</f>
        <v>270</v>
      </c>
      <c r="M1057" s="69">
        <f t="shared" si="7"/>
        <v>272.5</v>
      </c>
      <c r="N1057" s="69">
        <f t="array" ref="N1057">D1057*1.1</f>
        <v>275</v>
      </c>
      <c r="O1057" s="69">
        <f t="shared" si="8"/>
        <v>277.5</v>
      </c>
      <c r="P1057" s="69">
        <f t="shared" si="9"/>
        <v>280</v>
      </c>
      <c r="Q1057" s="69">
        <f t="shared" si="10"/>
        <v>282.5</v>
      </c>
      <c r="R1057" s="69">
        <f t="shared" si="11"/>
        <v>285</v>
      </c>
      <c r="S1057" s="69">
        <f t="shared" si="12"/>
        <v>287.5</v>
      </c>
      <c r="T1057" s="69">
        <f t="shared" si="13"/>
        <v>290</v>
      </c>
      <c r="U1057" s="69">
        <f t="shared" si="14"/>
        <v>292.5</v>
      </c>
      <c r="V1057" s="69">
        <f t="shared" si="15"/>
        <v>295</v>
      </c>
      <c r="W1057" s="69">
        <f t="shared" si="16"/>
        <v>297.5</v>
      </c>
      <c r="X1057" s="69">
        <f t="shared" si="17"/>
        <v>300</v>
      </c>
      <c r="Y1057" s="69">
        <f t="shared" si="18"/>
        <v>302.5</v>
      </c>
      <c r="Z1057" s="69">
        <f t="shared" si="19"/>
        <v>305</v>
      </c>
      <c r="AA1057" s="69">
        <f t="shared" si="20"/>
        <v>307.5</v>
      </c>
      <c r="AB1057" s="69">
        <f t="shared" si="21"/>
        <v>310</v>
      </c>
      <c r="AC1057" s="69">
        <f t="shared" si="22"/>
        <v>312.5</v>
      </c>
      <c r="AD1057" s="69">
        <f t="shared" si="23"/>
        <v>315</v>
      </c>
      <c r="AE1057" s="69">
        <f t="shared" si="24"/>
        <v>317.5</v>
      </c>
      <c r="AF1057" s="69">
        <f t="shared" si="25"/>
        <v>320</v>
      </c>
      <c r="AG1057" s="69">
        <f t="shared" si="26"/>
        <v>322.5</v>
      </c>
      <c r="AH1057" s="69">
        <f t="shared" si="27"/>
        <v>325</v>
      </c>
    </row>
    <row r="1058">
      <c r="B1058" s="116" t="s">
        <v>2010</v>
      </c>
      <c r="C1058" s="116" t="s">
        <v>2011</v>
      </c>
      <c r="D1058" s="32">
        <v>250.0</v>
      </c>
      <c r="E1058" s="62">
        <f t="shared" si="28"/>
        <v>252.5</v>
      </c>
      <c r="F1058" s="68">
        <f t="shared" si="1"/>
        <v>255</v>
      </c>
      <c r="G1058" s="68">
        <f t="shared" si="2"/>
        <v>257.5</v>
      </c>
      <c r="H1058" s="69">
        <f t="shared" si="3"/>
        <v>260</v>
      </c>
      <c r="I1058" s="69">
        <f t="shared" si="4"/>
        <v>262.5</v>
      </c>
      <c r="J1058" s="69">
        <f t="shared" si="5"/>
        <v>265</v>
      </c>
      <c r="K1058" s="69">
        <f t="shared" si="6"/>
        <v>267.5</v>
      </c>
      <c r="L1058" s="69">
        <f t="array" ref="L1058">D1058*1.08</f>
        <v>270</v>
      </c>
      <c r="M1058" s="69">
        <f t="shared" si="7"/>
        <v>272.5</v>
      </c>
      <c r="N1058" s="69">
        <f t="array" ref="N1058">D1058*1.1</f>
        <v>275</v>
      </c>
      <c r="O1058" s="69">
        <f t="shared" si="8"/>
        <v>277.5</v>
      </c>
      <c r="P1058" s="69">
        <f t="shared" si="9"/>
        <v>280</v>
      </c>
      <c r="Q1058" s="69">
        <f t="shared" si="10"/>
        <v>282.5</v>
      </c>
      <c r="R1058" s="69">
        <f t="shared" si="11"/>
        <v>285</v>
      </c>
      <c r="S1058" s="69">
        <f t="shared" si="12"/>
        <v>287.5</v>
      </c>
      <c r="T1058" s="69">
        <f t="shared" si="13"/>
        <v>290</v>
      </c>
      <c r="U1058" s="69">
        <f t="shared" si="14"/>
        <v>292.5</v>
      </c>
      <c r="V1058" s="69">
        <f t="shared" si="15"/>
        <v>295</v>
      </c>
      <c r="W1058" s="69">
        <f t="shared" si="16"/>
        <v>297.5</v>
      </c>
      <c r="X1058" s="69">
        <f t="shared" si="17"/>
        <v>300</v>
      </c>
      <c r="Y1058" s="69">
        <f t="shared" si="18"/>
        <v>302.5</v>
      </c>
      <c r="Z1058" s="69">
        <f t="shared" si="19"/>
        <v>305</v>
      </c>
      <c r="AA1058" s="69">
        <f t="shared" si="20"/>
        <v>307.5</v>
      </c>
      <c r="AB1058" s="69">
        <f t="shared" si="21"/>
        <v>310</v>
      </c>
      <c r="AC1058" s="69">
        <f t="shared" si="22"/>
        <v>312.5</v>
      </c>
      <c r="AD1058" s="69">
        <f t="shared" si="23"/>
        <v>315</v>
      </c>
      <c r="AE1058" s="69">
        <f t="shared" si="24"/>
        <v>317.5</v>
      </c>
      <c r="AF1058" s="69">
        <f t="shared" si="25"/>
        <v>320</v>
      </c>
      <c r="AG1058" s="69">
        <f t="shared" si="26"/>
        <v>322.5</v>
      </c>
      <c r="AH1058" s="69">
        <f t="shared" si="27"/>
        <v>325</v>
      </c>
    </row>
    <row r="1059">
      <c r="B1059" s="116" t="s">
        <v>2012</v>
      </c>
      <c r="C1059" s="116" t="s">
        <v>2013</v>
      </c>
      <c r="D1059" s="32">
        <v>250.0</v>
      </c>
      <c r="E1059" s="62">
        <f t="shared" si="28"/>
        <v>252.5</v>
      </c>
      <c r="F1059" s="68">
        <f t="shared" si="1"/>
        <v>255</v>
      </c>
      <c r="G1059" s="68">
        <f t="shared" si="2"/>
        <v>257.5</v>
      </c>
      <c r="H1059" s="69">
        <f t="shared" si="3"/>
        <v>260</v>
      </c>
      <c r="I1059" s="69">
        <f t="shared" si="4"/>
        <v>262.5</v>
      </c>
      <c r="J1059" s="69">
        <f t="shared" si="5"/>
        <v>265</v>
      </c>
      <c r="K1059" s="69">
        <f t="shared" si="6"/>
        <v>267.5</v>
      </c>
      <c r="L1059" s="69">
        <f t="array" ref="L1059">D1059*1.08</f>
        <v>270</v>
      </c>
      <c r="M1059" s="69">
        <f t="shared" si="7"/>
        <v>272.5</v>
      </c>
      <c r="N1059" s="69">
        <f t="array" ref="N1059">D1059*1.1</f>
        <v>275</v>
      </c>
      <c r="O1059" s="69">
        <f t="shared" si="8"/>
        <v>277.5</v>
      </c>
      <c r="P1059" s="69">
        <f t="shared" si="9"/>
        <v>280</v>
      </c>
      <c r="Q1059" s="69">
        <f t="shared" si="10"/>
        <v>282.5</v>
      </c>
      <c r="R1059" s="69">
        <f t="shared" si="11"/>
        <v>285</v>
      </c>
      <c r="S1059" s="69">
        <f t="shared" si="12"/>
        <v>287.5</v>
      </c>
      <c r="T1059" s="69">
        <f t="shared" si="13"/>
        <v>290</v>
      </c>
      <c r="U1059" s="69">
        <f t="shared" si="14"/>
        <v>292.5</v>
      </c>
      <c r="V1059" s="69">
        <f t="shared" si="15"/>
        <v>295</v>
      </c>
      <c r="W1059" s="69">
        <f t="shared" si="16"/>
        <v>297.5</v>
      </c>
      <c r="X1059" s="69">
        <f t="shared" si="17"/>
        <v>300</v>
      </c>
      <c r="Y1059" s="69">
        <f t="shared" si="18"/>
        <v>302.5</v>
      </c>
      <c r="Z1059" s="69">
        <f t="shared" si="19"/>
        <v>305</v>
      </c>
      <c r="AA1059" s="69">
        <f t="shared" si="20"/>
        <v>307.5</v>
      </c>
      <c r="AB1059" s="69">
        <f t="shared" si="21"/>
        <v>310</v>
      </c>
      <c r="AC1059" s="69">
        <f t="shared" si="22"/>
        <v>312.5</v>
      </c>
      <c r="AD1059" s="69">
        <f t="shared" si="23"/>
        <v>315</v>
      </c>
      <c r="AE1059" s="69">
        <f t="shared" si="24"/>
        <v>317.5</v>
      </c>
      <c r="AF1059" s="69">
        <f t="shared" si="25"/>
        <v>320</v>
      </c>
      <c r="AG1059" s="69">
        <f t="shared" si="26"/>
        <v>322.5</v>
      </c>
      <c r="AH1059" s="69">
        <f t="shared" si="27"/>
        <v>325</v>
      </c>
    </row>
    <row r="1060">
      <c r="B1060" s="116" t="s">
        <v>2014</v>
      </c>
      <c r="C1060" s="116" t="s">
        <v>2015</v>
      </c>
      <c r="D1060" s="32">
        <v>250.0</v>
      </c>
      <c r="E1060" s="62">
        <f t="shared" si="28"/>
        <v>252.5</v>
      </c>
      <c r="F1060" s="68">
        <f t="shared" si="1"/>
        <v>255</v>
      </c>
      <c r="G1060" s="68">
        <f t="shared" si="2"/>
        <v>257.5</v>
      </c>
      <c r="H1060" s="69">
        <f t="shared" si="3"/>
        <v>260</v>
      </c>
      <c r="I1060" s="69">
        <f t="shared" si="4"/>
        <v>262.5</v>
      </c>
      <c r="J1060" s="69">
        <f t="shared" si="5"/>
        <v>265</v>
      </c>
      <c r="K1060" s="69">
        <f t="shared" si="6"/>
        <v>267.5</v>
      </c>
      <c r="L1060" s="69">
        <f t="array" ref="L1060">D1060*1.08</f>
        <v>270</v>
      </c>
      <c r="M1060" s="69">
        <f t="shared" si="7"/>
        <v>272.5</v>
      </c>
      <c r="N1060" s="69">
        <f t="array" ref="N1060">D1060*1.1</f>
        <v>275</v>
      </c>
      <c r="O1060" s="69">
        <f t="shared" si="8"/>
        <v>277.5</v>
      </c>
      <c r="P1060" s="69">
        <f t="shared" si="9"/>
        <v>280</v>
      </c>
      <c r="Q1060" s="69">
        <f t="shared" si="10"/>
        <v>282.5</v>
      </c>
      <c r="R1060" s="69">
        <f t="shared" si="11"/>
        <v>285</v>
      </c>
      <c r="S1060" s="69">
        <f t="shared" si="12"/>
        <v>287.5</v>
      </c>
      <c r="T1060" s="69">
        <f t="shared" si="13"/>
        <v>290</v>
      </c>
      <c r="U1060" s="69">
        <f t="shared" si="14"/>
        <v>292.5</v>
      </c>
      <c r="V1060" s="69">
        <f t="shared" si="15"/>
        <v>295</v>
      </c>
      <c r="W1060" s="69">
        <f t="shared" si="16"/>
        <v>297.5</v>
      </c>
      <c r="X1060" s="69">
        <f t="shared" si="17"/>
        <v>300</v>
      </c>
      <c r="Y1060" s="69">
        <f t="shared" si="18"/>
        <v>302.5</v>
      </c>
      <c r="Z1060" s="69">
        <f t="shared" si="19"/>
        <v>305</v>
      </c>
      <c r="AA1060" s="69">
        <f t="shared" si="20"/>
        <v>307.5</v>
      </c>
      <c r="AB1060" s="69">
        <f t="shared" si="21"/>
        <v>310</v>
      </c>
      <c r="AC1060" s="69">
        <f t="shared" si="22"/>
        <v>312.5</v>
      </c>
      <c r="AD1060" s="69">
        <f t="shared" si="23"/>
        <v>315</v>
      </c>
      <c r="AE1060" s="69">
        <f t="shared" si="24"/>
        <v>317.5</v>
      </c>
      <c r="AF1060" s="69">
        <f t="shared" si="25"/>
        <v>320</v>
      </c>
      <c r="AG1060" s="69">
        <f t="shared" si="26"/>
        <v>322.5</v>
      </c>
      <c r="AH1060" s="69">
        <f t="shared" si="27"/>
        <v>325</v>
      </c>
    </row>
    <row r="1061">
      <c r="B1061" s="116" t="s">
        <v>2016</v>
      </c>
      <c r="C1061" s="116" t="s">
        <v>2017</v>
      </c>
      <c r="D1061" s="32">
        <v>250.0</v>
      </c>
      <c r="E1061" s="62">
        <f t="shared" si="28"/>
        <v>252.5</v>
      </c>
      <c r="F1061" s="68">
        <f t="shared" si="1"/>
        <v>255</v>
      </c>
      <c r="G1061" s="68">
        <f t="shared" si="2"/>
        <v>257.5</v>
      </c>
      <c r="H1061" s="69">
        <f t="shared" si="3"/>
        <v>260</v>
      </c>
      <c r="I1061" s="69">
        <f t="shared" si="4"/>
        <v>262.5</v>
      </c>
      <c r="J1061" s="69">
        <f t="shared" si="5"/>
        <v>265</v>
      </c>
      <c r="K1061" s="69">
        <f t="shared" si="6"/>
        <v>267.5</v>
      </c>
      <c r="L1061" s="69">
        <f t="array" ref="L1061">D1061*1.08</f>
        <v>270</v>
      </c>
      <c r="M1061" s="69">
        <f t="shared" si="7"/>
        <v>272.5</v>
      </c>
      <c r="N1061" s="69">
        <f t="array" ref="N1061">D1061*1.1</f>
        <v>275</v>
      </c>
      <c r="O1061" s="69">
        <f t="shared" si="8"/>
        <v>277.5</v>
      </c>
      <c r="P1061" s="69">
        <f t="shared" si="9"/>
        <v>280</v>
      </c>
      <c r="Q1061" s="69">
        <f t="shared" si="10"/>
        <v>282.5</v>
      </c>
      <c r="R1061" s="69">
        <f t="shared" si="11"/>
        <v>285</v>
      </c>
      <c r="S1061" s="69">
        <f t="shared" si="12"/>
        <v>287.5</v>
      </c>
      <c r="T1061" s="69">
        <f t="shared" si="13"/>
        <v>290</v>
      </c>
      <c r="U1061" s="69">
        <f t="shared" si="14"/>
        <v>292.5</v>
      </c>
      <c r="V1061" s="69">
        <f t="shared" si="15"/>
        <v>295</v>
      </c>
      <c r="W1061" s="69">
        <f t="shared" si="16"/>
        <v>297.5</v>
      </c>
      <c r="X1061" s="69">
        <f t="shared" si="17"/>
        <v>300</v>
      </c>
      <c r="Y1061" s="69">
        <f t="shared" si="18"/>
        <v>302.5</v>
      </c>
      <c r="Z1061" s="69">
        <f t="shared" si="19"/>
        <v>305</v>
      </c>
      <c r="AA1061" s="69">
        <f t="shared" si="20"/>
        <v>307.5</v>
      </c>
      <c r="AB1061" s="69">
        <f t="shared" si="21"/>
        <v>310</v>
      </c>
      <c r="AC1061" s="69">
        <f t="shared" si="22"/>
        <v>312.5</v>
      </c>
      <c r="AD1061" s="69">
        <f t="shared" si="23"/>
        <v>315</v>
      </c>
      <c r="AE1061" s="69">
        <f t="shared" si="24"/>
        <v>317.5</v>
      </c>
      <c r="AF1061" s="69">
        <f t="shared" si="25"/>
        <v>320</v>
      </c>
      <c r="AG1061" s="69">
        <f t="shared" si="26"/>
        <v>322.5</v>
      </c>
      <c r="AH1061" s="69">
        <f t="shared" si="27"/>
        <v>325</v>
      </c>
    </row>
    <row r="1062">
      <c r="B1062" s="116" t="s">
        <v>2018</v>
      </c>
      <c r="C1062" s="116" t="s">
        <v>2019</v>
      </c>
      <c r="D1062" s="32">
        <v>250.0</v>
      </c>
      <c r="E1062" s="62">
        <f t="shared" si="28"/>
        <v>252.5</v>
      </c>
      <c r="F1062" s="68">
        <f t="shared" si="1"/>
        <v>255</v>
      </c>
      <c r="G1062" s="68">
        <f t="shared" si="2"/>
        <v>257.5</v>
      </c>
      <c r="H1062" s="69">
        <f t="shared" si="3"/>
        <v>260</v>
      </c>
      <c r="I1062" s="69">
        <f t="shared" si="4"/>
        <v>262.5</v>
      </c>
      <c r="J1062" s="69">
        <f t="shared" si="5"/>
        <v>265</v>
      </c>
      <c r="K1062" s="69">
        <f t="shared" si="6"/>
        <v>267.5</v>
      </c>
      <c r="L1062" s="69">
        <f t="array" ref="L1062">D1062*1.08</f>
        <v>270</v>
      </c>
      <c r="M1062" s="69">
        <f t="shared" si="7"/>
        <v>272.5</v>
      </c>
      <c r="N1062" s="69">
        <f t="array" ref="N1062">D1062*1.1</f>
        <v>275</v>
      </c>
      <c r="O1062" s="69">
        <f t="shared" si="8"/>
        <v>277.5</v>
      </c>
      <c r="P1062" s="69">
        <f t="shared" si="9"/>
        <v>280</v>
      </c>
      <c r="Q1062" s="69">
        <f t="shared" si="10"/>
        <v>282.5</v>
      </c>
      <c r="R1062" s="69">
        <f t="shared" si="11"/>
        <v>285</v>
      </c>
      <c r="S1062" s="69">
        <f t="shared" si="12"/>
        <v>287.5</v>
      </c>
      <c r="T1062" s="69">
        <f t="shared" si="13"/>
        <v>290</v>
      </c>
      <c r="U1062" s="69">
        <f t="shared" si="14"/>
        <v>292.5</v>
      </c>
      <c r="V1062" s="69">
        <f t="shared" si="15"/>
        <v>295</v>
      </c>
      <c r="W1062" s="69">
        <f t="shared" si="16"/>
        <v>297.5</v>
      </c>
      <c r="X1062" s="69">
        <f t="shared" si="17"/>
        <v>300</v>
      </c>
      <c r="Y1062" s="69">
        <f t="shared" si="18"/>
        <v>302.5</v>
      </c>
      <c r="Z1062" s="69">
        <f t="shared" si="19"/>
        <v>305</v>
      </c>
      <c r="AA1062" s="69">
        <f t="shared" si="20"/>
        <v>307.5</v>
      </c>
      <c r="AB1062" s="69">
        <f t="shared" si="21"/>
        <v>310</v>
      </c>
      <c r="AC1062" s="69">
        <f t="shared" si="22"/>
        <v>312.5</v>
      </c>
      <c r="AD1062" s="69">
        <f t="shared" si="23"/>
        <v>315</v>
      </c>
      <c r="AE1062" s="69">
        <f t="shared" si="24"/>
        <v>317.5</v>
      </c>
      <c r="AF1062" s="69">
        <f t="shared" si="25"/>
        <v>320</v>
      </c>
      <c r="AG1062" s="69">
        <f t="shared" si="26"/>
        <v>322.5</v>
      </c>
      <c r="AH1062" s="69">
        <f t="shared" si="27"/>
        <v>325</v>
      </c>
    </row>
    <row r="1063">
      <c r="B1063" s="116" t="s">
        <v>2020</v>
      </c>
      <c r="C1063" s="116" t="s">
        <v>2021</v>
      </c>
      <c r="D1063" s="32">
        <v>250.0</v>
      </c>
      <c r="E1063" s="62">
        <f t="shared" si="28"/>
        <v>252.5</v>
      </c>
      <c r="F1063" s="68">
        <f t="shared" si="1"/>
        <v>255</v>
      </c>
      <c r="G1063" s="68">
        <f t="shared" si="2"/>
        <v>257.5</v>
      </c>
      <c r="H1063" s="69">
        <f t="shared" si="3"/>
        <v>260</v>
      </c>
      <c r="I1063" s="69">
        <f t="shared" si="4"/>
        <v>262.5</v>
      </c>
      <c r="J1063" s="69">
        <f t="shared" si="5"/>
        <v>265</v>
      </c>
      <c r="K1063" s="69">
        <f t="shared" si="6"/>
        <v>267.5</v>
      </c>
      <c r="L1063" s="69">
        <f t="array" ref="L1063">D1063*1.08</f>
        <v>270</v>
      </c>
      <c r="M1063" s="69">
        <f t="shared" si="7"/>
        <v>272.5</v>
      </c>
      <c r="N1063" s="69">
        <f t="array" ref="N1063">D1063*1.1</f>
        <v>275</v>
      </c>
      <c r="O1063" s="69">
        <f t="shared" si="8"/>
        <v>277.5</v>
      </c>
      <c r="P1063" s="69">
        <f t="shared" si="9"/>
        <v>280</v>
      </c>
      <c r="Q1063" s="69">
        <f t="shared" si="10"/>
        <v>282.5</v>
      </c>
      <c r="R1063" s="69">
        <f t="shared" si="11"/>
        <v>285</v>
      </c>
      <c r="S1063" s="69">
        <f t="shared" si="12"/>
        <v>287.5</v>
      </c>
      <c r="T1063" s="69">
        <f t="shared" si="13"/>
        <v>290</v>
      </c>
      <c r="U1063" s="69">
        <f t="shared" si="14"/>
        <v>292.5</v>
      </c>
      <c r="V1063" s="69">
        <f t="shared" si="15"/>
        <v>295</v>
      </c>
      <c r="W1063" s="69">
        <f t="shared" si="16"/>
        <v>297.5</v>
      </c>
      <c r="X1063" s="69">
        <f t="shared" si="17"/>
        <v>300</v>
      </c>
      <c r="Y1063" s="69">
        <f t="shared" si="18"/>
        <v>302.5</v>
      </c>
      <c r="Z1063" s="69">
        <f t="shared" si="19"/>
        <v>305</v>
      </c>
      <c r="AA1063" s="69">
        <f t="shared" si="20"/>
        <v>307.5</v>
      </c>
      <c r="AB1063" s="69">
        <f t="shared" si="21"/>
        <v>310</v>
      </c>
      <c r="AC1063" s="69">
        <f t="shared" si="22"/>
        <v>312.5</v>
      </c>
      <c r="AD1063" s="69">
        <f t="shared" si="23"/>
        <v>315</v>
      </c>
      <c r="AE1063" s="69">
        <f t="shared" si="24"/>
        <v>317.5</v>
      </c>
      <c r="AF1063" s="69">
        <f t="shared" si="25"/>
        <v>320</v>
      </c>
      <c r="AG1063" s="69">
        <f t="shared" si="26"/>
        <v>322.5</v>
      </c>
      <c r="AH1063" s="69">
        <f t="shared" si="27"/>
        <v>325</v>
      </c>
    </row>
    <row r="1064">
      <c r="B1064" s="116" t="s">
        <v>2022</v>
      </c>
      <c r="C1064" s="116" t="s">
        <v>2023</v>
      </c>
      <c r="D1064" s="32">
        <v>280.0</v>
      </c>
      <c r="E1064" s="62">
        <f t="shared" si="28"/>
        <v>282.8</v>
      </c>
      <c r="F1064" s="68">
        <f t="shared" si="1"/>
        <v>285.6</v>
      </c>
      <c r="G1064" s="68">
        <f t="shared" si="2"/>
        <v>288.4</v>
      </c>
      <c r="H1064" s="69">
        <f t="shared" si="3"/>
        <v>291.2</v>
      </c>
      <c r="I1064" s="69">
        <f t="shared" si="4"/>
        <v>294</v>
      </c>
      <c r="J1064" s="69">
        <f t="shared" si="5"/>
        <v>296.8</v>
      </c>
      <c r="K1064" s="69">
        <f t="shared" si="6"/>
        <v>299.6</v>
      </c>
      <c r="L1064" s="69">
        <f t="array" ref="L1064">D1064*1.08</f>
        <v>302.4</v>
      </c>
      <c r="M1064" s="69">
        <f t="shared" si="7"/>
        <v>305.2</v>
      </c>
      <c r="N1064" s="69">
        <f t="array" ref="N1064">D1064*1.1</f>
        <v>308</v>
      </c>
      <c r="O1064" s="69">
        <f t="shared" si="8"/>
        <v>310.8</v>
      </c>
      <c r="P1064" s="69">
        <f t="shared" si="9"/>
        <v>313.6</v>
      </c>
      <c r="Q1064" s="69">
        <f t="shared" si="10"/>
        <v>316.4</v>
      </c>
      <c r="R1064" s="69">
        <f t="shared" si="11"/>
        <v>319.2</v>
      </c>
      <c r="S1064" s="69">
        <f t="shared" si="12"/>
        <v>322</v>
      </c>
      <c r="T1064" s="69">
        <f t="shared" si="13"/>
        <v>324.8</v>
      </c>
      <c r="U1064" s="69">
        <f t="shared" si="14"/>
        <v>327.6</v>
      </c>
      <c r="V1064" s="69">
        <f t="shared" si="15"/>
        <v>330.4</v>
      </c>
      <c r="W1064" s="69">
        <f t="shared" si="16"/>
        <v>333.2</v>
      </c>
      <c r="X1064" s="69">
        <f t="shared" si="17"/>
        <v>336</v>
      </c>
      <c r="Y1064" s="69">
        <f t="shared" si="18"/>
        <v>338.8</v>
      </c>
      <c r="Z1064" s="69">
        <f t="shared" si="19"/>
        <v>341.6</v>
      </c>
      <c r="AA1064" s="69">
        <f t="shared" si="20"/>
        <v>344.4</v>
      </c>
      <c r="AB1064" s="69">
        <f t="shared" si="21"/>
        <v>347.2</v>
      </c>
      <c r="AC1064" s="69">
        <f t="shared" si="22"/>
        <v>350</v>
      </c>
      <c r="AD1064" s="69">
        <f t="shared" si="23"/>
        <v>352.8</v>
      </c>
      <c r="AE1064" s="69">
        <f t="shared" si="24"/>
        <v>355.6</v>
      </c>
      <c r="AF1064" s="69">
        <f t="shared" si="25"/>
        <v>358.4</v>
      </c>
      <c r="AG1064" s="69">
        <f t="shared" si="26"/>
        <v>361.2</v>
      </c>
      <c r="AH1064" s="69">
        <f t="shared" si="27"/>
        <v>364</v>
      </c>
    </row>
    <row r="1065">
      <c r="B1065" s="116" t="s">
        <v>2024</v>
      </c>
      <c r="C1065" s="116" t="s">
        <v>2025</v>
      </c>
      <c r="D1065" s="32">
        <v>280.0</v>
      </c>
      <c r="E1065" s="62">
        <f t="shared" si="28"/>
        <v>282.8</v>
      </c>
      <c r="F1065" s="68">
        <f t="shared" si="1"/>
        <v>285.6</v>
      </c>
      <c r="G1065" s="68">
        <f t="shared" si="2"/>
        <v>288.4</v>
      </c>
      <c r="H1065" s="69">
        <f t="shared" si="3"/>
        <v>291.2</v>
      </c>
      <c r="I1065" s="69">
        <f t="shared" si="4"/>
        <v>294</v>
      </c>
      <c r="J1065" s="69">
        <f t="shared" si="5"/>
        <v>296.8</v>
      </c>
      <c r="K1065" s="69">
        <f t="shared" si="6"/>
        <v>299.6</v>
      </c>
      <c r="L1065" s="69">
        <f t="array" ref="L1065">D1065*1.08</f>
        <v>302.4</v>
      </c>
      <c r="M1065" s="69">
        <f t="shared" si="7"/>
        <v>305.2</v>
      </c>
      <c r="N1065" s="69">
        <f t="array" ref="N1065">D1065*1.1</f>
        <v>308</v>
      </c>
      <c r="O1065" s="69">
        <f t="shared" si="8"/>
        <v>310.8</v>
      </c>
      <c r="P1065" s="69">
        <f t="shared" si="9"/>
        <v>313.6</v>
      </c>
      <c r="Q1065" s="69">
        <f t="shared" si="10"/>
        <v>316.4</v>
      </c>
      <c r="R1065" s="69">
        <f t="shared" si="11"/>
        <v>319.2</v>
      </c>
      <c r="S1065" s="69">
        <f t="shared" si="12"/>
        <v>322</v>
      </c>
      <c r="T1065" s="69">
        <f t="shared" si="13"/>
        <v>324.8</v>
      </c>
      <c r="U1065" s="69">
        <f t="shared" si="14"/>
        <v>327.6</v>
      </c>
      <c r="V1065" s="69">
        <f t="shared" si="15"/>
        <v>330.4</v>
      </c>
      <c r="W1065" s="69">
        <f t="shared" si="16"/>
        <v>333.2</v>
      </c>
      <c r="X1065" s="69">
        <f t="shared" si="17"/>
        <v>336</v>
      </c>
      <c r="Y1065" s="69">
        <f t="shared" si="18"/>
        <v>338.8</v>
      </c>
      <c r="Z1065" s="69">
        <f t="shared" si="19"/>
        <v>341.6</v>
      </c>
      <c r="AA1065" s="69">
        <f t="shared" si="20"/>
        <v>344.4</v>
      </c>
      <c r="AB1065" s="69">
        <f t="shared" si="21"/>
        <v>347.2</v>
      </c>
      <c r="AC1065" s="69">
        <f t="shared" si="22"/>
        <v>350</v>
      </c>
      <c r="AD1065" s="69">
        <f t="shared" si="23"/>
        <v>352.8</v>
      </c>
      <c r="AE1065" s="69">
        <f t="shared" si="24"/>
        <v>355.6</v>
      </c>
      <c r="AF1065" s="69">
        <f t="shared" si="25"/>
        <v>358.4</v>
      </c>
      <c r="AG1065" s="69">
        <f t="shared" si="26"/>
        <v>361.2</v>
      </c>
      <c r="AH1065" s="69">
        <f t="shared" si="27"/>
        <v>364</v>
      </c>
    </row>
    <row r="1066">
      <c r="B1066" s="116" t="s">
        <v>2026</v>
      </c>
      <c r="C1066" s="116" t="s">
        <v>2027</v>
      </c>
      <c r="D1066" s="32">
        <v>180.0</v>
      </c>
      <c r="E1066" s="62">
        <f t="shared" si="28"/>
        <v>181.8</v>
      </c>
      <c r="F1066" s="68">
        <f t="shared" si="1"/>
        <v>183.6</v>
      </c>
      <c r="G1066" s="68">
        <f t="shared" si="2"/>
        <v>185.4</v>
      </c>
      <c r="H1066" s="69">
        <f t="shared" si="3"/>
        <v>187.2</v>
      </c>
      <c r="I1066" s="69">
        <f t="shared" si="4"/>
        <v>189</v>
      </c>
      <c r="J1066" s="69">
        <f t="shared" si="5"/>
        <v>190.8</v>
      </c>
      <c r="K1066" s="69">
        <f t="shared" si="6"/>
        <v>192.6</v>
      </c>
      <c r="L1066" s="69">
        <f t="array" ref="L1066">D1066*1.08</f>
        <v>194.4</v>
      </c>
      <c r="M1066" s="69">
        <f t="shared" si="7"/>
        <v>196.2</v>
      </c>
      <c r="N1066" s="69">
        <f t="array" ref="N1066">D1066*1.1</f>
        <v>198</v>
      </c>
      <c r="O1066" s="69">
        <f t="shared" si="8"/>
        <v>199.8</v>
      </c>
      <c r="P1066" s="69">
        <f t="shared" si="9"/>
        <v>201.6</v>
      </c>
      <c r="Q1066" s="69">
        <f t="shared" si="10"/>
        <v>203.4</v>
      </c>
      <c r="R1066" s="69">
        <f t="shared" si="11"/>
        <v>205.2</v>
      </c>
      <c r="S1066" s="69">
        <f t="shared" si="12"/>
        <v>207</v>
      </c>
      <c r="T1066" s="69">
        <f t="shared" si="13"/>
        <v>208.8</v>
      </c>
      <c r="U1066" s="69">
        <f t="shared" si="14"/>
        <v>210.6</v>
      </c>
      <c r="V1066" s="69">
        <f t="shared" si="15"/>
        <v>212.4</v>
      </c>
      <c r="W1066" s="69">
        <f t="shared" si="16"/>
        <v>214.2</v>
      </c>
      <c r="X1066" s="69">
        <f t="shared" si="17"/>
        <v>216</v>
      </c>
      <c r="Y1066" s="69">
        <f t="shared" si="18"/>
        <v>217.8</v>
      </c>
      <c r="Z1066" s="69">
        <f t="shared" si="19"/>
        <v>219.6</v>
      </c>
      <c r="AA1066" s="69">
        <f t="shared" si="20"/>
        <v>221.4</v>
      </c>
      <c r="AB1066" s="69">
        <f t="shared" si="21"/>
        <v>223.2</v>
      </c>
      <c r="AC1066" s="69">
        <f t="shared" si="22"/>
        <v>225</v>
      </c>
      <c r="AD1066" s="69">
        <f t="shared" si="23"/>
        <v>226.8</v>
      </c>
      <c r="AE1066" s="69">
        <f t="shared" si="24"/>
        <v>228.6</v>
      </c>
      <c r="AF1066" s="69">
        <f t="shared" si="25"/>
        <v>230.4</v>
      </c>
      <c r="AG1066" s="69">
        <f t="shared" si="26"/>
        <v>232.2</v>
      </c>
      <c r="AH1066" s="69">
        <f t="shared" si="27"/>
        <v>234</v>
      </c>
    </row>
    <row r="1067">
      <c r="B1067" s="116" t="s">
        <v>2028</v>
      </c>
      <c r="C1067" s="116" t="s">
        <v>2029</v>
      </c>
      <c r="D1067" s="32">
        <v>180.0</v>
      </c>
      <c r="E1067" s="62">
        <f t="shared" si="28"/>
        <v>181.8</v>
      </c>
      <c r="F1067" s="68">
        <f t="shared" si="1"/>
        <v>183.6</v>
      </c>
      <c r="G1067" s="68">
        <f t="shared" si="2"/>
        <v>185.4</v>
      </c>
      <c r="H1067" s="69">
        <f t="shared" si="3"/>
        <v>187.2</v>
      </c>
      <c r="I1067" s="69">
        <f t="shared" si="4"/>
        <v>189</v>
      </c>
      <c r="J1067" s="69">
        <f t="shared" si="5"/>
        <v>190.8</v>
      </c>
      <c r="K1067" s="69">
        <f t="shared" si="6"/>
        <v>192.6</v>
      </c>
      <c r="L1067" s="69">
        <f t="array" ref="L1067">D1067*1.08</f>
        <v>194.4</v>
      </c>
      <c r="M1067" s="69">
        <f t="shared" si="7"/>
        <v>196.2</v>
      </c>
      <c r="N1067" s="69">
        <f t="array" ref="N1067">D1067*1.1</f>
        <v>198</v>
      </c>
      <c r="O1067" s="69">
        <f t="shared" si="8"/>
        <v>199.8</v>
      </c>
      <c r="P1067" s="69">
        <f t="shared" si="9"/>
        <v>201.6</v>
      </c>
      <c r="Q1067" s="69">
        <f t="shared" si="10"/>
        <v>203.4</v>
      </c>
      <c r="R1067" s="69">
        <f t="shared" si="11"/>
        <v>205.2</v>
      </c>
      <c r="S1067" s="69">
        <f t="shared" si="12"/>
        <v>207</v>
      </c>
      <c r="T1067" s="69">
        <f t="shared" si="13"/>
        <v>208.8</v>
      </c>
      <c r="U1067" s="69">
        <f t="shared" si="14"/>
        <v>210.6</v>
      </c>
      <c r="V1067" s="69">
        <f t="shared" si="15"/>
        <v>212.4</v>
      </c>
      <c r="W1067" s="69">
        <f t="shared" si="16"/>
        <v>214.2</v>
      </c>
      <c r="X1067" s="69">
        <f t="shared" si="17"/>
        <v>216</v>
      </c>
      <c r="Y1067" s="69">
        <f t="shared" si="18"/>
        <v>217.8</v>
      </c>
      <c r="Z1067" s="69">
        <f t="shared" si="19"/>
        <v>219.6</v>
      </c>
      <c r="AA1067" s="69">
        <f t="shared" si="20"/>
        <v>221.4</v>
      </c>
      <c r="AB1067" s="69">
        <f t="shared" si="21"/>
        <v>223.2</v>
      </c>
      <c r="AC1067" s="69">
        <f t="shared" si="22"/>
        <v>225</v>
      </c>
      <c r="AD1067" s="69">
        <f t="shared" si="23"/>
        <v>226.8</v>
      </c>
      <c r="AE1067" s="69">
        <f t="shared" si="24"/>
        <v>228.6</v>
      </c>
      <c r="AF1067" s="69">
        <f t="shared" si="25"/>
        <v>230.4</v>
      </c>
      <c r="AG1067" s="69">
        <f t="shared" si="26"/>
        <v>232.2</v>
      </c>
      <c r="AH1067" s="69">
        <f t="shared" si="27"/>
        <v>234</v>
      </c>
    </row>
    <row r="1068">
      <c r="B1068" s="116" t="s">
        <v>2030</v>
      </c>
      <c r="C1068" s="116" t="s">
        <v>2031</v>
      </c>
      <c r="D1068" s="32">
        <v>180.0</v>
      </c>
      <c r="E1068" s="62">
        <f t="shared" si="28"/>
        <v>181.8</v>
      </c>
      <c r="F1068" s="68">
        <f t="shared" si="1"/>
        <v>183.6</v>
      </c>
      <c r="G1068" s="68">
        <f t="shared" si="2"/>
        <v>185.4</v>
      </c>
      <c r="H1068" s="69">
        <f t="shared" si="3"/>
        <v>187.2</v>
      </c>
      <c r="I1068" s="69">
        <f t="shared" si="4"/>
        <v>189</v>
      </c>
      <c r="J1068" s="69">
        <f t="shared" si="5"/>
        <v>190.8</v>
      </c>
      <c r="K1068" s="69">
        <f t="shared" si="6"/>
        <v>192.6</v>
      </c>
      <c r="L1068" s="69">
        <f t="array" ref="L1068">D1068*1.08</f>
        <v>194.4</v>
      </c>
      <c r="M1068" s="69">
        <f t="shared" si="7"/>
        <v>196.2</v>
      </c>
      <c r="N1068" s="69">
        <f t="array" ref="N1068">D1068*1.1</f>
        <v>198</v>
      </c>
      <c r="O1068" s="69">
        <f t="shared" si="8"/>
        <v>199.8</v>
      </c>
      <c r="P1068" s="69">
        <f t="shared" si="9"/>
        <v>201.6</v>
      </c>
      <c r="Q1068" s="69">
        <f t="shared" si="10"/>
        <v>203.4</v>
      </c>
      <c r="R1068" s="69">
        <f t="shared" si="11"/>
        <v>205.2</v>
      </c>
      <c r="S1068" s="69">
        <f t="shared" si="12"/>
        <v>207</v>
      </c>
      <c r="T1068" s="69">
        <f t="shared" si="13"/>
        <v>208.8</v>
      </c>
      <c r="U1068" s="69">
        <f t="shared" si="14"/>
        <v>210.6</v>
      </c>
      <c r="V1068" s="69">
        <f t="shared" si="15"/>
        <v>212.4</v>
      </c>
      <c r="W1068" s="69">
        <f t="shared" si="16"/>
        <v>214.2</v>
      </c>
      <c r="X1068" s="69">
        <f t="shared" si="17"/>
        <v>216</v>
      </c>
      <c r="Y1068" s="69">
        <f t="shared" si="18"/>
        <v>217.8</v>
      </c>
      <c r="Z1068" s="69">
        <f t="shared" si="19"/>
        <v>219.6</v>
      </c>
      <c r="AA1068" s="69">
        <f t="shared" si="20"/>
        <v>221.4</v>
      </c>
      <c r="AB1068" s="69">
        <f t="shared" si="21"/>
        <v>223.2</v>
      </c>
      <c r="AC1068" s="69">
        <f t="shared" si="22"/>
        <v>225</v>
      </c>
      <c r="AD1068" s="69">
        <f t="shared" si="23"/>
        <v>226.8</v>
      </c>
      <c r="AE1068" s="69">
        <f t="shared" si="24"/>
        <v>228.6</v>
      </c>
      <c r="AF1068" s="69">
        <f t="shared" si="25"/>
        <v>230.4</v>
      </c>
      <c r="AG1068" s="69">
        <f t="shared" si="26"/>
        <v>232.2</v>
      </c>
      <c r="AH1068" s="69">
        <f t="shared" si="27"/>
        <v>234</v>
      </c>
    </row>
    <row r="1069">
      <c r="B1069" s="116" t="s">
        <v>2032</v>
      </c>
      <c r="C1069" s="116" t="s">
        <v>2033</v>
      </c>
      <c r="D1069" s="32">
        <v>180.0</v>
      </c>
      <c r="E1069" s="62">
        <f t="shared" si="28"/>
        <v>181.8</v>
      </c>
      <c r="F1069" s="68">
        <f t="shared" si="1"/>
        <v>183.6</v>
      </c>
      <c r="G1069" s="68">
        <f t="shared" si="2"/>
        <v>185.4</v>
      </c>
      <c r="H1069" s="69">
        <f t="shared" si="3"/>
        <v>187.2</v>
      </c>
      <c r="I1069" s="69">
        <f t="shared" si="4"/>
        <v>189</v>
      </c>
      <c r="J1069" s="69">
        <f t="shared" si="5"/>
        <v>190.8</v>
      </c>
      <c r="K1069" s="69">
        <f t="shared" si="6"/>
        <v>192.6</v>
      </c>
      <c r="L1069" s="69">
        <f t="array" ref="L1069">D1069*1.08</f>
        <v>194.4</v>
      </c>
      <c r="M1069" s="69">
        <f t="shared" si="7"/>
        <v>196.2</v>
      </c>
      <c r="N1069" s="69">
        <f t="array" ref="N1069">D1069*1.1</f>
        <v>198</v>
      </c>
      <c r="O1069" s="69">
        <f t="shared" si="8"/>
        <v>199.8</v>
      </c>
      <c r="P1069" s="69">
        <f t="shared" si="9"/>
        <v>201.6</v>
      </c>
      <c r="Q1069" s="69">
        <f t="shared" si="10"/>
        <v>203.4</v>
      </c>
      <c r="R1069" s="69">
        <f t="shared" si="11"/>
        <v>205.2</v>
      </c>
      <c r="S1069" s="69">
        <f t="shared" si="12"/>
        <v>207</v>
      </c>
      <c r="T1069" s="69">
        <f t="shared" si="13"/>
        <v>208.8</v>
      </c>
      <c r="U1069" s="69">
        <f t="shared" si="14"/>
        <v>210.6</v>
      </c>
      <c r="V1069" s="69">
        <f t="shared" si="15"/>
        <v>212.4</v>
      </c>
      <c r="W1069" s="69">
        <f t="shared" si="16"/>
        <v>214.2</v>
      </c>
      <c r="X1069" s="69">
        <f t="shared" si="17"/>
        <v>216</v>
      </c>
      <c r="Y1069" s="69">
        <f t="shared" si="18"/>
        <v>217.8</v>
      </c>
      <c r="Z1069" s="69">
        <f t="shared" si="19"/>
        <v>219.6</v>
      </c>
      <c r="AA1069" s="69">
        <f t="shared" si="20"/>
        <v>221.4</v>
      </c>
      <c r="AB1069" s="69">
        <f t="shared" si="21"/>
        <v>223.2</v>
      </c>
      <c r="AC1069" s="69">
        <f t="shared" si="22"/>
        <v>225</v>
      </c>
      <c r="AD1069" s="69">
        <f t="shared" si="23"/>
        <v>226.8</v>
      </c>
      <c r="AE1069" s="69">
        <f t="shared" si="24"/>
        <v>228.6</v>
      </c>
      <c r="AF1069" s="69">
        <f t="shared" si="25"/>
        <v>230.4</v>
      </c>
      <c r="AG1069" s="69">
        <f t="shared" si="26"/>
        <v>232.2</v>
      </c>
      <c r="AH1069" s="69">
        <f t="shared" si="27"/>
        <v>234</v>
      </c>
    </row>
    <row r="1070">
      <c r="B1070" s="116" t="s">
        <v>2034</v>
      </c>
      <c r="C1070" s="116" t="s">
        <v>2035</v>
      </c>
      <c r="D1070" s="32">
        <v>250.0</v>
      </c>
      <c r="E1070" s="62">
        <f t="shared" si="28"/>
        <v>252.5</v>
      </c>
      <c r="F1070" s="68">
        <f t="shared" si="1"/>
        <v>255</v>
      </c>
      <c r="G1070" s="68">
        <f t="shared" si="2"/>
        <v>257.5</v>
      </c>
      <c r="H1070" s="69">
        <f t="shared" si="3"/>
        <v>260</v>
      </c>
      <c r="I1070" s="69">
        <f t="shared" si="4"/>
        <v>262.5</v>
      </c>
      <c r="J1070" s="69">
        <f t="shared" si="5"/>
        <v>265</v>
      </c>
      <c r="K1070" s="69">
        <f t="shared" si="6"/>
        <v>267.5</v>
      </c>
      <c r="L1070" s="69">
        <f t="array" ref="L1070">D1070*1.08</f>
        <v>270</v>
      </c>
      <c r="M1070" s="69">
        <f t="shared" si="7"/>
        <v>272.5</v>
      </c>
      <c r="N1070" s="69">
        <f t="array" ref="N1070">D1070*1.1</f>
        <v>275</v>
      </c>
      <c r="O1070" s="69">
        <f t="shared" si="8"/>
        <v>277.5</v>
      </c>
      <c r="P1070" s="69">
        <f t="shared" si="9"/>
        <v>280</v>
      </c>
      <c r="Q1070" s="69">
        <f t="shared" si="10"/>
        <v>282.5</v>
      </c>
      <c r="R1070" s="69">
        <f t="shared" si="11"/>
        <v>285</v>
      </c>
      <c r="S1070" s="69">
        <f t="shared" si="12"/>
        <v>287.5</v>
      </c>
      <c r="T1070" s="69">
        <f t="shared" si="13"/>
        <v>290</v>
      </c>
      <c r="U1070" s="69">
        <f t="shared" si="14"/>
        <v>292.5</v>
      </c>
      <c r="V1070" s="69">
        <f t="shared" si="15"/>
        <v>295</v>
      </c>
      <c r="W1070" s="69">
        <f t="shared" si="16"/>
        <v>297.5</v>
      </c>
      <c r="X1070" s="69">
        <f t="shared" si="17"/>
        <v>300</v>
      </c>
      <c r="Y1070" s="69">
        <f t="shared" si="18"/>
        <v>302.5</v>
      </c>
      <c r="Z1070" s="69">
        <f t="shared" si="19"/>
        <v>305</v>
      </c>
      <c r="AA1070" s="69">
        <f t="shared" si="20"/>
        <v>307.5</v>
      </c>
      <c r="AB1070" s="69">
        <f t="shared" si="21"/>
        <v>310</v>
      </c>
      <c r="AC1070" s="69">
        <f t="shared" si="22"/>
        <v>312.5</v>
      </c>
      <c r="AD1070" s="69">
        <f t="shared" si="23"/>
        <v>315</v>
      </c>
      <c r="AE1070" s="69">
        <f t="shared" si="24"/>
        <v>317.5</v>
      </c>
      <c r="AF1070" s="69">
        <f t="shared" si="25"/>
        <v>320</v>
      </c>
      <c r="AG1070" s="69">
        <f t="shared" si="26"/>
        <v>322.5</v>
      </c>
      <c r="AH1070" s="69">
        <f t="shared" si="27"/>
        <v>325</v>
      </c>
    </row>
    <row r="1071">
      <c r="B1071" s="116" t="s">
        <v>2036</v>
      </c>
      <c r="C1071" s="116" t="s">
        <v>2037</v>
      </c>
      <c r="D1071" s="32">
        <v>250.0</v>
      </c>
      <c r="E1071" s="62">
        <f t="shared" si="28"/>
        <v>252.5</v>
      </c>
      <c r="F1071" s="68">
        <f t="shared" si="1"/>
        <v>255</v>
      </c>
      <c r="G1071" s="68">
        <f t="shared" si="2"/>
        <v>257.5</v>
      </c>
      <c r="H1071" s="69">
        <f t="shared" si="3"/>
        <v>260</v>
      </c>
      <c r="I1071" s="69">
        <f t="shared" si="4"/>
        <v>262.5</v>
      </c>
      <c r="J1071" s="69">
        <f t="shared" si="5"/>
        <v>265</v>
      </c>
      <c r="K1071" s="69">
        <f t="shared" si="6"/>
        <v>267.5</v>
      </c>
      <c r="L1071" s="69">
        <f t="array" ref="L1071">D1071*1.08</f>
        <v>270</v>
      </c>
      <c r="M1071" s="69">
        <f t="shared" si="7"/>
        <v>272.5</v>
      </c>
      <c r="N1071" s="69">
        <f t="array" ref="N1071">D1071*1.1</f>
        <v>275</v>
      </c>
      <c r="O1071" s="69">
        <f t="shared" si="8"/>
        <v>277.5</v>
      </c>
      <c r="P1071" s="69">
        <f t="shared" si="9"/>
        <v>280</v>
      </c>
      <c r="Q1071" s="69">
        <f t="shared" si="10"/>
        <v>282.5</v>
      </c>
      <c r="R1071" s="69">
        <f t="shared" si="11"/>
        <v>285</v>
      </c>
      <c r="S1071" s="69">
        <f t="shared" si="12"/>
        <v>287.5</v>
      </c>
      <c r="T1071" s="69">
        <f t="shared" si="13"/>
        <v>290</v>
      </c>
      <c r="U1071" s="69">
        <f t="shared" si="14"/>
        <v>292.5</v>
      </c>
      <c r="V1071" s="69">
        <f t="shared" si="15"/>
        <v>295</v>
      </c>
      <c r="W1071" s="69">
        <f t="shared" si="16"/>
        <v>297.5</v>
      </c>
      <c r="X1071" s="69">
        <f t="shared" si="17"/>
        <v>300</v>
      </c>
      <c r="Y1071" s="69">
        <f t="shared" si="18"/>
        <v>302.5</v>
      </c>
      <c r="Z1071" s="69">
        <f t="shared" si="19"/>
        <v>305</v>
      </c>
      <c r="AA1071" s="69">
        <f t="shared" si="20"/>
        <v>307.5</v>
      </c>
      <c r="AB1071" s="69">
        <f t="shared" si="21"/>
        <v>310</v>
      </c>
      <c r="AC1071" s="69">
        <f t="shared" si="22"/>
        <v>312.5</v>
      </c>
      <c r="AD1071" s="69">
        <f t="shared" si="23"/>
        <v>315</v>
      </c>
      <c r="AE1071" s="69">
        <f t="shared" si="24"/>
        <v>317.5</v>
      </c>
      <c r="AF1071" s="69">
        <f t="shared" si="25"/>
        <v>320</v>
      </c>
      <c r="AG1071" s="69">
        <f t="shared" si="26"/>
        <v>322.5</v>
      </c>
      <c r="AH1071" s="69">
        <f t="shared" si="27"/>
        <v>325</v>
      </c>
    </row>
    <row r="1072">
      <c r="B1072" s="116" t="s">
        <v>2038</v>
      </c>
      <c r="C1072" s="116" t="s">
        <v>2039</v>
      </c>
      <c r="D1072" s="32">
        <v>250.0</v>
      </c>
      <c r="E1072" s="62">
        <f t="shared" si="28"/>
        <v>252.5</v>
      </c>
      <c r="F1072" s="68">
        <f t="shared" si="1"/>
        <v>255</v>
      </c>
      <c r="G1072" s="68">
        <f t="shared" si="2"/>
        <v>257.5</v>
      </c>
      <c r="H1072" s="69">
        <f t="shared" si="3"/>
        <v>260</v>
      </c>
      <c r="I1072" s="69">
        <f t="shared" si="4"/>
        <v>262.5</v>
      </c>
      <c r="J1072" s="69">
        <f t="shared" si="5"/>
        <v>265</v>
      </c>
      <c r="K1072" s="69">
        <f t="shared" si="6"/>
        <v>267.5</v>
      </c>
      <c r="L1072" s="69">
        <f t="array" ref="L1072">D1072*1.08</f>
        <v>270</v>
      </c>
      <c r="M1072" s="69">
        <f t="shared" si="7"/>
        <v>272.5</v>
      </c>
      <c r="N1072" s="69">
        <f t="array" ref="N1072">D1072*1.1</f>
        <v>275</v>
      </c>
      <c r="O1072" s="69">
        <f t="shared" si="8"/>
        <v>277.5</v>
      </c>
      <c r="P1072" s="69">
        <f t="shared" si="9"/>
        <v>280</v>
      </c>
      <c r="Q1072" s="69">
        <f t="shared" si="10"/>
        <v>282.5</v>
      </c>
      <c r="R1072" s="69">
        <f t="shared" si="11"/>
        <v>285</v>
      </c>
      <c r="S1072" s="69">
        <f t="shared" si="12"/>
        <v>287.5</v>
      </c>
      <c r="T1072" s="69">
        <f t="shared" si="13"/>
        <v>290</v>
      </c>
      <c r="U1072" s="69">
        <f t="shared" si="14"/>
        <v>292.5</v>
      </c>
      <c r="V1072" s="69">
        <f t="shared" si="15"/>
        <v>295</v>
      </c>
      <c r="W1072" s="69">
        <f t="shared" si="16"/>
        <v>297.5</v>
      </c>
      <c r="X1072" s="69">
        <f t="shared" si="17"/>
        <v>300</v>
      </c>
      <c r="Y1072" s="69">
        <f t="shared" si="18"/>
        <v>302.5</v>
      </c>
      <c r="Z1072" s="69">
        <f t="shared" si="19"/>
        <v>305</v>
      </c>
      <c r="AA1072" s="69">
        <f t="shared" si="20"/>
        <v>307.5</v>
      </c>
      <c r="AB1072" s="69">
        <f t="shared" si="21"/>
        <v>310</v>
      </c>
      <c r="AC1072" s="69">
        <f t="shared" si="22"/>
        <v>312.5</v>
      </c>
      <c r="AD1072" s="69">
        <f t="shared" si="23"/>
        <v>315</v>
      </c>
      <c r="AE1072" s="69">
        <f t="shared" si="24"/>
        <v>317.5</v>
      </c>
      <c r="AF1072" s="69">
        <f t="shared" si="25"/>
        <v>320</v>
      </c>
      <c r="AG1072" s="69">
        <f t="shared" si="26"/>
        <v>322.5</v>
      </c>
      <c r="AH1072" s="69">
        <f t="shared" si="27"/>
        <v>325</v>
      </c>
    </row>
    <row r="1073">
      <c r="B1073" s="116" t="s">
        <v>2040</v>
      </c>
      <c r="C1073" s="116" t="s">
        <v>2041</v>
      </c>
      <c r="D1073" s="32">
        <v>250.0</v>
      </c>
      <c r="E1073" s="62">
        <f t="shared" si="28"/>
        <v>252.5</v>
      </c>
      <c r="F1073" s="68">
        <f t="shared" si="1"/>
        <v>255</v>
      </c>
      <c r="G1073" s="68">
        <f t="shared" si="2"/>
        <v>257.5</v>
      </c>
      <c r="H1073" s="69">
        <f t="shared" si="3"/>
        <v>260</v>
      </c>
      <c r="I1073" s="69">
        <f t="shared" si="4"/>
        <v>262.5</v>
      </c>
      <c r="J1073" s="69">
        <f t="shared" si="5"/>
        <v>265</v>
      </c>
      <c r="K1073" s="69">
        <f t="shared" si="6"/>
        <v>267.5</v>
      </c>
      <c r="L1073" s="69">
        <f t="array" ref="L1073">D1073*1.08</f>
        <v>270</v>
      </c>
      <c r="M1073" s="69">
        <f t="shared" si="7"/>
        <v>272.5</v>
      </c>
      <c r="N1073" s="69">
        <f t="array" ref="N1073">D1073*1.1</f>
        <v>275</v>
      </c>
      <c r="O1073" s="69">
        <f t="shared" si="8"/>
        <v>277.5</v>
      </c>
      <c r="P1073" s="69">
        <f t="shared" si="9"/>
        <v>280</v>
      </c>
      <c r="Q1073" s="69">
        <f t="shared" si="10"/>
        <v>282.5</v>
      </c>
      <c r="R1073" s="69">
        <f t="shared" si="11"/>
        <v>285</v>
      </c>
      <c r="S1073" s="69">
        <f t="shared" si="12"/>
        <v>287.5</v>
      </c>
      <c r="T1073" s="69">
        <f t="shared" si="13"/>
        <v>290</v>
      </c>
      <c r="U1073" s="69">
        <f t="shared" si="14"/>
        <v>292.5</v>
      </c>
      <c r="V1073" s="69">
        <f t="shared" si="15"/>
        <v>295</v>
      </c>
      <c r="W1073" s="69">
        <f t="shared" si="16"/>
        <v>297.5</v>
      </c>
      <c r="X1073" s="69">
        <f t="shared" si="17"/>
        <v>300</v>
      </c>
      <c r="Y1073" s="69">
        <f t="shared" si="18"/>
        <v>302.5</v>
      </c>
      <c r="Z1073" s="69">
        <f t="shared" si="19"/>
        <v>305</v>
      </c>
      <c r="AA1073" s="69">
        <f t="shared" si="20"/>
        <v>307.5</v>
      </c>
      <c r="AB1073" s="69">
        <f t="shared" si="21"/>
        <v>310</v>
      </c>
      <c r="AC1073" s="69">
        <f t="shared" si="22"/>
        <v>312.5</v>
      </c>
      <c r="AD1073" s="69">
        <f t="shared" si="23"/>
        <v>315</v>
      </c>
      <c r="AE1073" s="69">
        <f t="shared" si="24"/>
        <v>317.5</v>
      </c>
      <c r="AF1073" s="69">
        <f t="shared" si="25"/>
        <v>320</v>
      </c>
      <c r="AG1073" s="69">
        <f t="shared" si="26"/>
        <v>322.5</v>
      </c>
      <c r="AH1073" s="69">
        <f t="shared" si="27"/>
        <v>325</v>
      </c>
    </row>
    <row r="1074">
      <c r="B1074" s="116" t="s">
        <v>2042</v>
      </c>
      <c r="C1074" s="116" t="s">
        <v>2043</v>
      </c>
      <c r="D1074" s="32">
        <v>250.0</v>
      </c>
      <c r="E1074" s="62">
        <f t="shared" si="28"/>
        <v>252.5</v>
      </c>
      <c r="F1074" s="68">
        <f t="shared" si="1"/>
        <v>255</v>
      </c>
      <c r="G1074" s="68">
        <f t="shared" si="2"/>
        <v>257.5</v>
      </c>
      <c r="H1074" s="69">
        <f t="shared" si="3"/>
        <v>260</v>
      </c>
      <c r="I1074" s="69">
        <f t="shared" si="4"/>
        <v>262.5</v>
      </c>
      <c r="J1074" s="69">
        <f t="shared" si="5"/>
        <v>265</v>
      </c>
      <c r="K1074" s="69">
        <f t="shared" si="6"/>
        <v>267.5</v>
      </c>
      <c r="L1074" s="69">
        <f t="array" ref="L1074">D1074*1.08</f>
        <v>270</v>
      </c>
      <c r="M1074" s="69">
        <f t="shared" si="7"/>
        <v>272.5</v>
      </c>
      <c r="N1074" s="69">
        <f t="array" ref="N1074">D1074*1.1</f>
        <v>275</v>
      </c>
      <c r="O1074" s="69">
        <f t="shared" si="8"/>
        <v>277.5</v>
      </c>
      <c r="P1074" s="69">
        <f t="shared" si="9"/>
        <v>280</v>
      </c>
      <c r="Q1074" s="69">
        <f t="shared" si="10"/>
        <v>282.5</v>
      </c>
      <c r="R1074" s="69">
        <f t="shared" si="11"/>
        <v>285</v>
      </c>
      <c r="S1074" s="69">
        <f t="shared" si="12"/>
        <v>287.5</v>
      </c>
      <c r="T1074" s="69">
        <f t="shared" si="13"/>
        <v>290</v>
      </c>
      <c r="U1074" s="69">
        <f t="shared" si="14"/>
        <v>292.5</v>
      </c>
      <c r="V1074" s="69">
        <f t="shared" si="15"/>
        <v>295</v>
      </c>
      <c r="W1074" s="69">
        <f t="shared" si="16"/>
        <v>297.5</v>
      </c>
      <c r="X1074" s="69">
        <f t="shared" si="17"/>
        <v>300</v>
      </c>
      <c r="Y1074" s="69">
        <f t="shared" si="18"/>
        <v>302.5</v>
      </c>
      <c r="Z1074" s="69">
        <f t="shared" si="19"/>
        <v>305</v>
      </c>
      <c r="AA1074" s="69">
        <f t="shared" si="20"/>
        <v>307.5</v>
      </c>
      <c r="AB1074" s="69">
        <f t="shared" si="21"/>
        <v>310</v>
      </c>
      <c r="AC1074" s="69">
        <f t="shared" si="22"/>
        <v>312.5</v>
      </c>
      <c r="AD1074" s="69">
        <f t="shared" si="23"/>
        <v>315</v>
      </c>
      <c r="AE1074" s="69">
        <f t="shared" si="24"/>
        <v>317.5</v>
      </c>
      <c r="AF1074" s="69">
        <f t="shared" si="25"/>
        <v>320</v>
      </c>
      <c r="AG1074" s="69">
        <f t="shared" si="26"/>
        <v>322.5</v>
      </c>
      <c r="AH1074" s="69">
        <f t="shared" si="27"/>
        <v>325</v>
      </c>
    </row>
    <row r="1075">
      <c r="B1075" s="116" t="s">
        <v>2044</v>
      </c>
      <c r="C1075" s="116" t="s">
        <v>2045</v>
      </c>
      <c r="D1075" s="32">
        <v>250.0</v>
      </c>
      <c r="E1075" s="62">
        <f t="shared" si="28"/>
        <v>252.5</v>
      </c>
      <c r="F1075" s="68">
        <f t="shared" si="1"/>
        <v>255</v>
      </c>
      <c r="G1075" s="68">
        <f t="shared" si="2"/>
        <v>257.5</v>
      </c>
      <c r="H1075" s="69">
        <f t="shared" si="3"/>
        <v>260</v>
      </c>
      <c r="I1075" s="69">
        <f t="shared" si="4"/>
        <v>262.5</v>
      </c>
      <c r="J1075" s="69">
        <f t="shared" si="5"/>
        <v>265</v>
      </c>
      <c r="K1075" s="69">
        <f t="shared" si="6"/>
        <v>267.5</v>
      </c>
      <c r="L1075" s="69">
        <f t="array" ref="L1075">D1075*1.08</f>
        <v>270</v>
      </c>
      <c r="M1075" s="69">
        <f t="shared" si="7"/>
        <v>272.5</v>
      </c>
      <c r="N1075" s="69">
        <f t="array" ref="N1075">D1075*1.1</f>
        <v>275</v>
      </c>
      <c r="O1075" s="69">
        <f t="shared" si="8"/>
        <v>277.5</v>
      </c>
      <c r="P1075" s="69">
        <f t="shared" si="9"/>
        <v>280</v>
      </c>
      <c r="Q1075" s="69">
        <f t="shared" si="10"/>
        <v>282.5</v>
      </c>
      <c r="R1075" s="69">
        <f t="shared" si="11"/>
        <v>285</v>
      </c>
      <c r="S1075" s="69">
        <f t="shared" si="12"/>
        <v>287.5</v>
      </c>
      <c r="T1075" s="69">
        <f t="shared" si="13"/>
        <v>290</v>
      </c>
      <c r="U1075" s="69">
        <f t="shared" si="14"/>
        <v>292.5</v>
      </c>
      <c r="V1075" s="69">
        <f t="shared" si="15"/>
        <v>295</v>
      </c>
      <c r="W1075" s="69">
        <f t="shared" si="16"/>
        <v>297.5</v>
      </c>
      <c r="X1075" s="69">
        <f t="shared" si="17"/>
        <v>300</v>
      </c>
      <c r="Y1075" s="69">
        <f t="shared" si="18"/>
        <v>302.5</v>
      </c>
      <c r="Z1075" s="69">
        <f t="shared" si="19"/>
        <v>305</v>
      </c>
      <c r="AA1075" s="69">
        <f t="shared" si="20"/>
        <v>307.5</v>
      </c>
      <c r="AB1075" s="69">
        <f t="shared" si="21"/>
        <v>310</v>
      </c>
      <c r="AC1075" s="69">
        <f t="shared" si="22"/>
        <v>312.5</v>
      </c>
      <c r="AD1075" s="69">
        <f t="shared" si="23"/>
        <v>315</v>
      </c>
      <c r="AE1075" s="69">
        <f t="shared" si="24"/>
        <v>317.5</v>
      </c>
      <c r="AF1075" s="69">
        <f t="shared" si="25"/>
        <v>320</v>
      </c>
      <c r="AG1075" s="69">
        <f t="shared" si="26"/>
        <v>322.5</v>
      </c>
      <c r="AH1075" s="69">
        <f t="shared" si="27"/>
        <v>325</v>
      </c>
    </row>
    <row r="1076">
      <c r="B1076" s="116" t="s">
        <v>2046</v>
      </c>
      <c r="C1076" s="116" t="s">
        <v>2047</v>
      </c>
      <c r="D1076" s="32">
        <v>250.0</v>
      </c>
      <c r="E1076" s="62">
        <f t="shared" si="28"/>
        <v>252.5</v>
      </c>
      <c r="F1076" s="68">
        <f t="shared" si="1"/>
        <v>255</v>
      </c>
      <c r="G1076" s="68">
        <f t="shared" si="2"/>
        <v>257.5</v>
      </c>
      <c r="H1076" s="69">
        <f t="shared" si="3"/>
        <v>260</v>
      </c>
      <c r="I1076" s="69">
        <f t="shared" si="4"/>
        <v>262.5</v>
      </c>
      <c r="J1076" s="69">
        <f t="shared" si="5"/>
        <v>265</v>
      </c>
      <c r="K1076" s="69">
        <f t="shared" si="6"/>
        <v>267.5</v>
      </c>
      <c r="L1076" s="69">
        <f t="array" ref="L1076">D1076*1.08</f>
        <v>270</v>
      </c>
      <c r="M1076" s="69">
        <f t="shared" si="7"/>
        <v>272.5</v>
      </c>
      <c r="N1076" s="69">
        <f t="array" ref="N1076">D1076*1.1</f>
        <v>275</v>
      </c>
      <c r="O1076" s="69">
        <f t="shared" si="8"/>
        <v>277.5</v>
      </c>
      <c r="P1076" s="69">
        <f t="shared" si="9"/>
        <v>280</v>
      </c>
      <c r="Q1076" s="69">
        <f t="shared" si="10"/>
        <v>282.5</v>
      </c>
      <c r="R1076" s="69">
        <f t="shared" si="11"/>
        <v>285</v>
      </c>
      <c r="S1076" s="69">
        <f t="shared" si="12"/>
        <v>287.5</v>
      </c>
      <c r="T1076" s="69">
        <f t="shared" si="13"/>
        <v>290</v>
      </c>
      <c r="U1076" s="69">
        <f t="shared" si="14"/>
        <v>292.5</v>
      </c>
      <c r="V1076" s="69">
        <f t="shared" si="15"/>
        <v>295</v>
      </c>
      <c r="W1076" s="69">
        <f t="shared" si="16"/>
        <v>297.5</v>
      </c>
      <c r="X1076" s="69">
        <f t="shared" si="17"/>
        <v>300</v>
      </c>
      <c r="Y1076" s="69">
        <f t="shared" si="18"/>
        <v>302.5</v>
      </c>
      <c r="Z1076" s="69">
        <f t="shared" si="19"/>
        <v>305</v>
      </c>
      <c r="AA1076" s="69">
        <f t="shared" si="20"/>
        <v>307.5</v>
      </c>
      <c r="AB1076" s="69">
        <f t="shared" si="21"/>
        <v>310</v>
      </c>
      <c r="AC1076" s="69">
        <f t="shared" si="22"/>
        <v>312.5</v>
      </c>
      <c r="AD1076" s="69">
        <f t="shared" si="23"/>
        <v>315</v>
      </c>
      <c r="AE1076" s="69">
        <f t="shared" si="24"/>
        <v>317.5</v>
      </c>
      <c r="AF1076" s="69">
        <f t="shared" si="25"/>
        <v>320</v>
      </c>
      <c r="AG1076" s="69">
        <f t="shared" si="26"/>
        <v>322.5</v>
      </c>
      <c r="AH1076" s="69">
        <f t="shared" si="27"/>
        <v>325</v>
      </c>
    </row>
    <row r="1077">
      <c r="B1077" s="116" t="s">
        <v>2048</v>
      </c>
      <c r="C1077" s="116" t="s">
        <v>2049</v>
      </c>
      <c r="D1077" s="32">
        <v>250.0</v>
      </c>
      <c r="E1077" s="62">
        <f t="shared" si="28"/>
        <v>252.5</v>
      </c>
      <c r="F1077" s="68">
        <f t="shared" si="1"/>
        <v>255</v>
      </c>
      <c r="G1077" s="68">
        <f t="shared" si="2"/>
        <v>257.5</v>
      </c>
      <c r="H1077" s="69">
        <f t="shared" si="3"/>
        <v>260</v>
      </c>
      <c r="I1077" s="69">
        <f t="shared" si="4"/>
        <v>262.5</v>
      </c>
      <c r="J1077" s="69">
        <f t="shared" si="5"/>
        <v>265</v>
      </c>
      <c r="K1077" s="69">
        <f t="shared" si="6"/>
        <v>267.5</v>
      </c>
      <c r="L1077" s="69">
        <f t="array" ref="L1077">D1077*1.08</f>
        <v>270</v>
      </c>
      <c r="M1077" s="69">
        <f t="shared" si="7"/>
        <v>272.5</v>
      </c>
      <c r="N1077" s="69">
        <f t="array" ref="N1077">D1077*1.1</f>
        <v>275</v>
      </c>
      <c r="O1077" s="69">
        <f t="shared" si="8"/>
        <v>277.5</v>
      </c>
      <c r="P1077" s="69">
        <f t="shared" si="9"/>
        <v>280</v>
      </c>
      <c r="Q1077" s="69">
        <f t="shared" si="10"/>
        <v>282.5</v>
      </c>
      <c r="R1077" s="69">
        <f t="shared" si="11"/>
        <v>285</v>
      </c>
      <c r="S1077" s="69">
        <f t="shared" si="12"/>
        <v>287.5</v>
      </c>
      <c r="T1077" s="69">
        <f t="shared" si="13"/>
        <v>290</v>
      </c>
      <c r="U1077" s="69">
        <f t="shared" si="14"/>
        <v>292.5</v>
      </c>
      <c r="V1077" s="69">
        <f t="shared" si="15"/>
        <v>295</v>
      </c>
      <c r="W1077" s="69">
        <f t="shared" si="16"/>
        <v>297.5</v>
      </c>
      <c r="X1077" s="69">
        <f t="shared" si="17"/>
        <v>300</v>
      </c>
      <c r="Y1077" s="69">
        <f t="shared" si="18"/>
        <v>302.5</v>
      </c>
      <c r="Z1077" s="69">
        <f t="shared" si="19"/>
        <v>305</v>
      </c>
      <c r="AA1077" s="69">
        <f t="shared" si="20"/>
        <v>307.5</v>
      </c>
      <c r="AB1077" s="69">
        <f t="shared" si="21"/>
        <v>310</v>
      </c>
      <c r="AC1077" s="69">
        <f t="shared" si="22"/>
        <v>312.5</v>
      </c>
      <c r="AD1077" s="69">
        <f t="shared" si="23"/>
        <v>315</v>
      </c>
      <c r="AE1077" s="69">
        <f t="shared" si="24"/>
        <v>317.5</v>
      </c>
      <c r="AF1077" s="69">
        <f t="shared" si="25"/>
        <v>320</v>
      </c>
      <c r="AG1077" s="69">
        <f t="shared" si="26"/>
        <v>322.5</v>
      </c>
      <c r="AH1077" s="69">
        <f t="shared" si="27"/>
        <v>325</v>
      </c>
    </row>
    <row r="1078">
      <c r="B1078" s="116" t="s">
        <v>2050</v>
      </c>
      <c r="C1078" s="116" t="s">
        <v>2051</v>
      </c>
      <c r="D1078" s="32">
        <v>280.0</v>
      </c>
      <c r="E1078" s="62">
        <f t="shared" si="28"/>
        <v>282.8</v>
      </c>
      <c r="F1078" s="68">
        <f t="shared" si="1"/>
        <v>285.6</v>
      </c>
      <c r="G1078" s="68">
        <f t="shared" si="2"/>
        <v>288.4</v>
      </c>
      <c r="H1078" s="69">
        <f t="shared" si="3"/>
        <v>291.2</v>
      </c>
      <c r="I1078" s="69">
        <f t="shared" si="4"/>
        <v>294</v>
      </c>
      <c r="J1078" s="69">
        <f t="shared" si="5"/>
        <v>296.8</v>
      </c>
      <c r="K1078" s="69">
        <f t="shared" si="6"/>
        <v>299.6</v>
      </c>
      <c r="L1078" s="69">
        <f t="array" ref="L1078">D1078*1.08</f>
        <v>302.4</v>
      </c>
      <c r="M1078" s="69">
        <f t="shared" si="7"/>
        <v>305.2</v>
      </c>
      <c r="N1078" s="69">
        <f t="array" ref="N1078">D1078*1.1</f>
        <v>308</v>
      </c>
      <c r="O1078" s="69">
        <f t="shared" si="8"/>
        <v>310.8</v>
      </c>
      <c r="P1078" s="69">
        <f t="shared" si="9"/>
        <v>313.6</v>
      </c>
      <c r="Q1078" s="69">
        <f t="shared" si="10"/>
        <v>316.4</v>
      </c>
      <c r="R1078" s="69">
        <f t="shared" si="11"/>
        <v>319.2</v>
      </c>
      <c r="S1078" s="69">
        <f t="shared" si="12"/>
        <v>322</v>
      </c>
      <c r="T1078" s="69">
        <f t="shared" si="13"/>
        <v>324.8</v>
      </c>
      <c r="U1078" s="69">
        <f t="shared" si="14"/>
        <v>327.6</v>
      </c>
      <c r="V1078" s="69">
        <f t="shared" si="15"/>
        <v>330.4</v>
      </c>
      <c r="W1078" s="69">
        <f t="shared" si="16"/>
        <v>333.2</v>
      </c>
      <c r="X1078" s="69">
        <f t="shared" si="17"/>
        <v>336</v>
      </c>
      <c r="Y1078" s="69">
        <f t="shared" si="18"/>
        <v>338.8</v>
      </c>
      <c r="Z1078" s="69">
        <f t="shared" si="19"/>
        <v>341.6</v>
      </c>
      <c r="AA1078" s="69">
        <f t="shared" si="20"/>
        <v>344.4</v>
      </c>
      <c r="AB1078" s="69">
        <f t="shared" si="21"/>
        <v>347.2</v>
      </c>
      <c r="AC1078" s="69">
        <f t="shared" si="22"/>
        <v>350</v>
      </c>
      <c r="AD1078" s="69">
        <f t="shared" si="23"/>
        <v>352.8</v>
      </c>
      <c r="AE1078" s="69">
        <f t="shared" si="24"/>
        <v>355.6</v>
      </c>
      <c r="AF1078" s="69">
        <f t="shared" si="25"/>
        <v>358.4</v>
      </c>
      <c r="AG1078" s="69">
        <f t="shared" si="26"/>
        <v>361.2</v>
      </c>
      <c r="AH1078" s="69">
        <f t="shared" si="27"/>
        <v>364</v>
      </c>
    </row>
    <row r="1079">
      <c r="B1079" s="116" t="s">
        <v>2052</v>
      </c>
      <c r="C1079" s="116" t="s">
        <v>2053</v>
      </c>
      <c r="D1079" s="32">
        <v>280.0</v>
      </c>
      <c r="E1079" s="62">
        <f t="shared" si="28"/>
        <v>282.8</v>
      </c>
      <c r="F1079" s="68">
        <f t="shared" si="1"/>
        <v>285.6</v>
      </c>
      <c r="G1079" s="68">
        <f t="shared" si="2"/>
        <v>288.4</v>
      </c>
      <c r="H1079" s="69">
        <f t="shared" si="3"/>
        <v>291.2</v>
      </c>
      <c r="I1079" s="69">
        <f t="shared" si="4"/>
        <v>294</v>
      </c>
      <c r="J1079" s="69">
        <f t="shared" si="5"/>
        <v>296.8</v>
      </c>
      <c r="K1079" s="69">
        <f t="shared" si="6"/>
        <v>299.6</v>
      </c>
      <c r="L1079" s="69">
        <f t="array" ref="L1079">D1079*1.08</f>
        <v>302.4</v>
      </c>
      <c r="M1079" s="69">
        <f t="shared" si="7"/>
        <v>305.2</v>
      </c>
      <c r="N1079" s="69">
        <f t="array" ref="N1079">D1079*1.1</f>
        <v>308</v>
      </c>
      <c r="O1079" s="69">
        <f t="shared" si="8"/>
        <v>310.8</v>
      </c>
      <c r="P1079" s="69">
        <f t="shared" si="9"/>
        <v>313.6</v>
      </c>
      <c r="Q1079" s="69">
        <f t="shared" si="10"/>
        <v>316.4</v>
      </c>
      <c r="R1079" s="69">
        <f t="shared" si="11"/>
        <v>319.2</v>
      </c>
      <c r="S1079" s="69">
        <f t="shared" si="12"/>
        <v>322</v>
      </c>
      <c r="T1079" s="69">
        <f t="shared" si="13"/>
        <v>324.8</v>
      </c>
      <c r="U1079" s="69">
        <f t="shared" si="14"/>
        <v>327.6</v>
      </c>
      <c r="V1079" s="69">
        <f t="shared" si="15"/>
        <v>330.4</v>
      </c>
      <c r="W1079" s="69">
        <f t="shared" si="16"/>
        <v>333.2</v>
      </c>
      <c r="X1079" s="69">
        <f t="shared" si="17"/>
        <v>336</v>
      </c>
      <c r="Y1079" s="69">
        <f t="shared" si="18"/>
        <v>338.8</v>
      </c>
      <c r="Z1079" s="69">
        <f t="shared" si="19"/>
        <v>341.6</v>
      </c>
      <c r="AA1079" s="69">
        <f t="shared" si="20"/>
        <v>344.4</v>
      </c>
      <c r="AB1079" s="69">
        <f t="shared" si="21"/>
        <v>347.2</v>
      </c>
      <c r="AC1079" s="69">
        <f t="shared" si="22"/>
        <v>350</v>
      </c>
      <c r="AD1079" s="69">
        <f t="shared" si="23"/>
        <v>352.8</v>
      </c>
      <c r="AE1079" s="69">
        <f t="shared" si="24"/>
        <v>355.6</v>
      </c>
      <c r="AF1079" s="69">
        <f t="shared" si="25"/>
        <v>358.4</v>
      </c>
      <c r="AG1079" s="69">
        <f t="shared" si="26"/>
        <v>361.2</v>
      </c>
      <c r="AH1079" s="69">
        <f t="shared" si="27"/>
        <v>364</v>
      </c>
    </row>
    <row r="1080">
      <c r="B1080" s="116"/>
      <c r="C1080" s="116" t="s">
        <v>2054</v>
      </c>
      <c r="D1080" s="32">
        <v>0.0</v>
      </c>
      <c r="E1080" s="62">
        <f t="shared" si="28"/>
        <v>0</v>
      </c>
      <c r="F1080" s="68">
        <f t="shared" si="1"/>
        <v>0</v>
      </c>
      <c r="G1080" s="68">
        <f t="shared" si="2"/>
        <v>0</v>
      </c>
      <c r="H1080" s="69">
        <f t="shared" si="3"/>
        <v>0</v>
      </c>
      <c r="I1080" s="69">
        <f t="shared" si="4"/>
        <v>0</v>
      </c>
      <c r="J1080" s="69">
        <f t="shared" si="5"/>
        <v>0</v>
      </c>
      <c r="K1080" s="69">
        <f t="shared" si="6"/>
        <v>0</v>
      </c>
      <c r="L1080" s="69">
        <f t="array" ref="L1080">D1080*1.08</f>
        <v>0</v>
      </c>
      <c r="M1080" s="69">
        <f t="shared" si="7"/>
        <v>0</v>
      </c>
      <c r="N1080" s="69">
        <f t="array" ref="N1080">D1080*1.1</f>
        <v>0</v>
      </c>
      <c r="O1080" s="69">
        <f t="shared" si="8"/>
        <v>0</v>
      </c>
      <c r="P1080" s="69">
        <f t="shared" si="9"/>
        <v>0</v>
      </c>
      <c r="Q1080" s="69">
        <f t="shared" si="10"/>
        <v>0</v>
      </c>
      <c r="R1080" s="69">
        <f t="shared" si="11"/>
        <v>0</v>
      </c>
      <c r="S1080" s="69">
        <f t="shared" si="12"/>
        <v>0</v>
      </c>
      <c r="T1080" s="69">
        <f t="shared" si="13"/>
        <v>0</v>
      </c>
      <c r="U1080" s="69">
        <f t="shared" si="14"/>
        <v>0</v>
      </c>
      <c r="V1080" s="69">
        <f t="shared" si="15"/>
        <v>0</v>
      </c>
      <c r="W1080" s="69">
        <f t="shared" si="16"/>
        <v>0</v>
      </c>
      <c r="X1080" s="69">
        <f t="shared" si="17"/>
        <v>0</v>
      </c>
      <c r="Y1080" s="69">
        <f t="shared" si="18"/>
        <v>0</v>
      </c>
      <c r="Z1080" s="69">
        <f t="shared" si="19"/>
        <v>0</v>
      </c>
      <c r="AA1080" s="69">
        <f t="shared" si="20"/>
        <v>0</v>
      </c>
      <c r="AB1080" s="69">
        <f t="shared" si="21"/>
        <v>0</v>
      </c>
      <c r="AC1080" s="69">
        <f t="shared" si="22"/>
        <v>0</v>
      </c>
      <c r="AD1080" s="69">
        <f t="shared" si="23"/>
        <v>0</v>
      </c>
      <c r="AE1080" s="69">
        <f t="shared" si="24"/>
        <v>0</v>
      </c>
      <c r="AF1080" s="69">
        <f t="shared" si="25"/>
        <v>0</v>
      </c>
      <c r="AG1080" s="69">
        <f t="shared" si="26"/>
        <v>0</v>
      </c>
      <c r="AH1080" s="69">
        <f t="shared" si="27"/>
        <v>0</v>
      </c>
    </row>
    <row r="1081">
      <c r="B1081" s="116" t="s">
        <v>2055</v>
      </c>
      <c r="C1081" s="116" t="s">
        <v>2056</v>
      </c>
      <c r="D1081" s="32">
        <v>270.0</v>
      </c>
      <c r="E1081" s="62">
        <f t="shared" si="28"/>
        <v>272.7</v>
      </c>
      <c r="F1081" s="68">
        <f t="shared" si="1"/>
        <v>275.4</v>
      </c>
      <c r="G1081" s="68">
        <f t="shared" si="2"/>
        <v>278.1</v>
      </c>
      <c r="H1081" s="69">
        <f t="shared" si="3"/>
        <v>280.8</v>
      </c>
      <c r="I1081" s="69">
        <f t="shared" si="4"/>
        <v>283.5</v>
      </c>
      <c r="J1081" s="69">
        <f t="shared" si="5"/>
        <v>286.2</v>
      </c>
      <c r="K1081" s="69">
        <f t="shared" si="6"/>
        <v>288.9</v>
      </c>
      <c r="L1081" s="69">
        <f t="array" ref="L1081">D1081*1.08</f>
        <v>291.6</v>
      </c>
      <c r="M1081" s="69">
        <f t="shared" si="7"/>
        <v>294.3</v>
      </c>
      <c r="N1081" s="69">
        <f t="array" ref="N1081">D1081*1.1</f>
        <v>297</v>
      </c>
      <c r="O1081" s="69">
        <f t="shared" si="8"/>
        <v>299.7</v>
      </c>
      <c r="P1081" s="69">
        <f t="shared" si="9"/>
        <v>302.4</v>
      </c>
      <c r="Q1081" s="69">
        <f t="shared" si="10"/>
        <v>305.1</v>
      </c>
      <c r="R1081" s="69">
        <f t="shared" si="11"/>
        <v>307.8</v>
      </c>
      <c r="S1081" s="69">
        <f t="shared" si="12"/>
        <v>310.5</v>
      </c>
      <c r="T1081" s="69">
        <f t="shared" si="13"/>
        <v>313.2</v>
      </c>
      <c r="U1081" s="69">
        <f t="shared" si="14"/>
        <v>315.9</v>
      </c>
      <c r="V1081" s="69">
        <f t="shared" si="15"/>
        <v>318.6</v>
      </c>
      <c r="W1081" s="69">
        <f t="shared" si="16"/>
        <v>321.3</v>
      </c>
      <c r="X1081" s="69">
        <f t="shared" si="17"/>
        <v>324</v>
      </c>
      <c r="Y1081" s="69">
        <f t="shared" si="18"/>
        <v>326.7</v>
      </c>
      <c r="Z1081" s="69">
        <f t="shared" si="19"/>
        <v>329.4</v>
      </c>
      <c r="AA1081" s="69">
        <f t="shared" si="20"/>
        <v>332.1</v>
      </c>
      <c r="AB1081" s="69">
        <f t="shared" si="21"/>
        <v>334.8</v>
      </c>
      <c r="AC1081" s="69">
        <f t="shared" si="22"/>
        <v>337.5</v>
      </c>
      <c r="AD1081" s="69">
        <f t="shared" si="23"/>
        <v>340.2</v>
      </c>
      <c r="AE1081" s="69">
        <f t="shared" si="24"/>
        <v>342.9</v>
      </c>
      <c r="AF1081" s="69">
        <f t="shared" si="25"/>
        <v>345.6</v>
      </c>
      <c r="AG1081" s="69">
        <f t="shared" si="26"/>
        <v>348.3</v>
      </c>
      <c r="AH1081" s="69">
        <f t="shared" si="27"/>
        <v>351</v>
      </c>
    </row>
    <row r="1082">
      <c r="B1082" s="116" t="s">
        <v>2057</v>
      </c>
      <c r="C1082" s="116" t="s">
        <v>2058</v>
      </c>
      <c r="D1082" s="32">
        <v>270.0</v>
      </c>
      <c r="E1082" s="62">
        <f t="shared" si="28"/>
        <v>272.7</v>
      </c>
      <c r="F1082" s="68">
        <f t="shared" si="1"/>
        <v>275.4</v>
      </c>
      <c r="G1082" s="68">
        <f t="shared" si="2"/>
        <v>278.1</v>
      </c>
      <c r="H1082" s="69">
        <f t="shared" si="3"/>
        <v>280.8</v>
      </c>
      <c r="I1082" s="69">
        <f t="shared" si="4"/>
        <v>283.5</v>
      </c>
      <c r="J1082" s="69">
        <f t="shared" si="5"/>
        <v>286.2</v>
      </c>
      <c r="K1082" s="69">
        <f t="shared" si="6"/>
        <v>288.9</v>
      </c>
      <c r="L1082" s="69">
        <f t="array" ref="L1082">D1082*1.08</f>
        <v>291.6</v>
      </c>
      <c r="M1082" s="69">
        <f t="shared" si="7"/>
        <v>294.3</v>
      </c>
      <c r="N1082" s="69">
        <f t="array" ref="N1082">D1082*1.1</f>
        <v>297</v>
      </c>
      <c r="O1082" s="69">
        <f t="shared" si="8"/>
        <v>299.7</v>
      </c>
      <c r="P1082" s="69">
        <f t="shared" si="9"/>
        <v>302.4</v>
      </c>
      <c r="Q1082" s="69">
        <f t="shared" si="10"/>
        <v>305.1</v>
      </c>
      <c r="R1082" s="69">
        <f t="shared" si="11"/>
        <v>307.8</v>
      </c>
      <c r="S1082" s="69">
        <f t="shared" si="12"/>
        <v>310.5</v>
      </c>
      <c r="T1082" s="69">
        <f t="shared" si="13"/>
        <v>313.2</v>
      </c>
      <c r="U1082" s="69">
        <f t="shared" si="14"/>
        <v>315.9</v>
      </c>
      <c r="V1082" s="69">
        <f t="shared" si="15"/>
        <v>318.6</v>
      </c>
      <c r="W1082" s="69">
        <f t="shared" si="16"/>
        <v>321.3</v>
      </c>
      <c r="X1082" s="69">
        <f t="shared" si="17"/>
        <v>324</v>
      </c>
      <c r="Y1082" s="69">
        <f t="shared" si="18"/>
        <v>326.7</v>
      </c>
      <c r="Z1082" s="69">
        <f t="shared" si="19"/>
        <v>329.4</v>
      </c>
      <c r="AA1082" s="69">
        <f t="shared" si="20"/>
        <v>332.1</v>
      </c>
      <c r="AB1082" s="69">
        <f t="shared" si="21"/>
        <v>334.8</v>
      </c>
      <c r="AC1082" s="69">
        <f t="shared" si="22"/>
        <v>337.5</v>
      </c>
      <c r="AD1082" s="69">
        <f t="shared" si="23"/>
        <v>340.2</v>
      </c>
      <c r="AE1082" s="69">
        <f t="shared" si="24"/>
        <v>342.9</v>
      </c>
      <c r="AF1082" s="69">
        <f t="shared" si="25"/>
        <v>345.6</v>
      </c>
      <c r="AG1082" s="69">
        <f t="shared" si="26"/>
        <v>348.3</v>
      </c>
      <c r="AH1082" s="69">
        <f t="shared" si="27"/>
        <v>351</v>
      </c>
    </row>
    <row r="1083">
      <c r="B1083" s="116" t="s">
        <v>2059</v>
      </c>
      <c r="C1083" s="116" t="s">
        <v>2060</v>
      </c>
      <c r="D1083" s="32">
        <v>270.0</v>
      </c>
      <c r="E1083" s="62">
        <f t="shared" si="28"/>
        <v>272.7</v>
      </c>
      <c r="F1083" s="68">
        <f t="shared" si="1"/>
        <v>275.4</v>
      </c>
      <c r="G1083" s="68">
        <f t="shared" si="2"/>
        <v>278.1</v>
      </c>
      <c r="H1083" s="69">
        <f t="shared" si="3"/>
        <v>280.8</v>
      </c>
      <c r="I1083" s="69">
        <f t="shared" si="4"/>
        <v>283.5</v>
      </c>
      <c r="J1083" s="69">
        <f t="shared" si="5"/>
        <v>286.2</v>
      </c>
      <c r="K1083" s="69">
        <f t="shared" si="6"/>
        <v>288.9</v>
      </c>
      <c r="L1083" s="69">
        <f t="array" ref="L1083">D1083*1.08</f>
        <v>291.6</v>
      </c>
      <c r="M1083" s="69">
        <f t="shared" si="7"/>
        <v>294.3</v>
      </c>
      <c r="N1083" s="69">
        <f t="array" ref="N1083">D1083*1.1</f>
        <v>297</v>
      </c>
      <c r="O1083" s="69">
        <f t="shared" si="8"/>
        <v>299.7</v>
      </c>
      <c r="P1083" s="69">
        <f t="shared" si="9"/>
        <v>302.4</v>
      </c>
      <c r="Q1083" s="69">
        <f t="shared" si="10"/>
        <v>305.1</v>
      </c>
      <c r="R1083" s="69">
        <f t="shared" si="11"/>
        <v>307.8</v>
      </c>
      <c r="S1083" s="69">
        <f t="shared" si="12"/>
        <v>310.5</v>
      </c>
      <c r="T1083" s="69">
        <f t="shared" si="13"/>
        <v>313.2</v>
      </c>
      <c r="U1083" s="69">
        <f t="shared" si="14"/>
        <v>315.9</v>
      </c>
      <c r="V1083" s="69">
        <f t="shared" si="15"/>
        <v>318.6</v>
      </c>
      <c r="W1083" s="69">
        <f t="shared" si="16"/>
        <v>321.3</v>
      </c>
      <c r="X1083" s="69">
        <f t="shared" si="17"/>
        <v>324</v>
      </c>
      <c r="Y1083" s="69">
        <f t="shared" si="18"/>
        <v>326.7</v>
      </c>
      <c r="Z1083" s="69">
        <f t="shared" si="19"/>
        <v>329.4</v>
      </c>
      <c r="AA1083" s="69">
        <f t="shared" si="20"/>
        <v>332.1</v>
      </c>
      <c r="AB1083" s="69">
        <f t="shared" si="21"/>
        <v>334.8</v>
      </c>
      <c r="AC1083" s="69">
        <f t="shared" si="22"/>
        <v>337.5</v>
      </c>
      <c r="AD1083" s="69">
        <f t="shared" si="23"/>
        <v>340.2</v>
      </c>
      <c r="AE1083" s="69">
        <f t="shared" si="24"/>
        <v>342.9</v>
      </c>
      <c r="AF1083" s="69">
        <f t="shared" si="25"/>
        <v>345.6</v>
      </c>
      <c r="AG1083" s="69">
        <f t="shared" si="26"/>
        <v>348.3</v>
      </c>
      <c r="AH1083" s="69">
        <f t="shared" si="27"/>
        <v>351</v>
      </c>
    </row>
    <row r="1084">
      <c r="B1084" s="116" t="s">
        <v>2061</v>
      </c>
      <c r="C1084" s="116" t="s">
        <v>2062</v>
      </c>
      <c r="D1084" s="32">
        <v>270.0</v>
      </c>
      <c r="E1084" s="62">
        <f t="shared" si="28"/>
        <v>272.7</v>
      </c>
      <c r="F1084" s="68">
        <f t="shared" si="1"/>
        <v>275.4</v>
      </c>
      <c r="G1084" s="68">
        <f t="shared" si="2"/>
        <v>278.1</v>
      </c>
      <c r="H1084" s="69">
        <f t="shared" si="3"/>
        <v>280.8</v>
      </c>
      <c r="I1084" s="69">
        <f t="shared" si="4"/>
        <v>283.5</v>
      </c>
      <c r="J1084" s="69">
        <f t="shared" si="5"/>
        <v>286.2</v>
      </c>
      <c r="K1084" s="69">
        <f t="shared" si="6"/>
        <v>288.9</v>
      </c>
      <c r="L1084" s="69">
        <f t="array" ref="L1084">D1084*1.08</f>
        <v>291.6</v>
      </c>
      <c r="M1084" s="69">
        <f t="shared" si="7"/>
        <v>294.3</v>
      </c>
      <c r="N1084" s="69">
        <f t="array" ref="N1084">D1084*1.1</f>
        <v>297</v>
      </c>
      <c r="O1084" s="69">
        <f t="shared" si="8"/>
        <v>299.7</v>
      </c>
      <c r="P1084" s="69">
        <f t="shared" si="9"/>
        <v>302.4</v>
      </c>
      <c r="Q1084" s="69">
        <f t="shared" si="10"/>
        <v>305.1</v>
      </c>
      <c r="R1084" s="69">
        <f t="shared" si="11"/>
        <v>307.8</v>
      </c>
      <c r="S1084" s="69">
        <f t="shared" si="12"/>
        <v>310.5</v>
      </c>
      <c r="T1084" s="69">
        <f t="shared" si="13"/>
        <v>313.2</v>
      </c>
      <c r="U1084" s="69">
        <f t="shared" si="14"/>
        <v>315.9</v>
      </c>
      <c r="V1084" s="69">
        <f t="shared" si="15"/>
        <v>318.6</v>
      </c>
      <c r="W1084" s="69">
        <f t="shared" si="16"/>
        <v>321.3</v>
      </c>
      <c r="X1084" s="69">
        <f t="shared" si="17"/>
        <v>324</v>
      </c>
      <c r="Y1084" s="69">
        <f t="shared" si="18"/>
        <v>326.7</v>
      </c>
      <c r="Z1084" s="69">
        <f t="shared" si="19"/>
        <v>329.4</v>
      </c>
      <c r="AA1084" s="69">
        <f t="shared" si="20"/>
        <v>332.1</v>
      </c>
      <c r="AB1084" s="69">
        <f t="shared" si="21"/>
        <v>334.8</v>
      </c>
      <c r="AC1084" s="69">
        <f t="shared" si="22"/>
        <v>337.5</v>
      </c>
      <c r="AD1084" s="69">
        <f t="shared" si="23"/>
        <v>340.2</v>
      </c>
      <c r="AE1084" s="69">
        <f t="shared" si="24"/>
        <v>342.9</v>
      </c>
      <c r="AF1084" s="69">
        <f t="shared" si="25"/>
        <v>345.6</v>
      </c>
      <c r="AG1084" s="69">
        <f t="shared" si="26"/>
        <v>348.3</v>
      </c>
      <c r="AH1084" s="69">
        <f t="shared" si="27"/>
        <v>351</v>
      </c>
    </row>
    <row r="1085">
      <c r="B1085" s="116" t="s">
        <v>2063</v>
      </c>
      <c r="C1085" s="116" t="s">
        <v>2064</v>
      </c>
      <c r="D1085" s="32">
        <v>300.0</v>
      </c>
      <c r="E1085" s="62">
        <f t="shared" si="28"/>
        <v>303</v>
      </c>
      <c r="F1085" s="68">
        <f t="shared" si="1"/>
        <v>306</v>
      </c>
      <c r="G1085" s="68">
        <f t="shared" si="2"/>
        <v>309</v>
      </c>
      <c r="H1085" s="69">
        <f t="shared" si="3"/>
        <v>312</v>
      </c>
      <c r="I1085" s="69">
        <f t="shared" si="4"/>
        <v>315</v>
      </c>
      <c r="J1085" s="69">
        <f t="shared" si="5"/>
        <v>318</v>
      </c>
      <c r="K1085" s="69">
        <f t="shared" si="6"/>
        <v>321</v>
      </c>
      <c r="L1085" s="69">
        <f t="array" ref="L1085">D1085*1.08</f>
        <v>324</v>
      </c>
      <c r="M1085" s="69">
        <f t="shared" si="7"/>
        <v>327</v>
      </c>
      <c r="N1085" s="69">
        <f t="array" ref="N1085">D1085*1.1</f>
        <v>330</v>
      </c>
      <c r="O1085" s="69">
        <f t="shared" si="8"/>
        <v>333</v>
      </c>
      <c r="P1085" s="69">
        <f t="shared" si="9"/>
        <v>336</v>
      </c>
      <c r="Q1085" s="69">
        <f t="shared" si="10"/>
        <v>339</v>
      </c>
      <c r="R1085" s="69">
        <f t="shared" si="11"/>
        <v>342</v>
      </c>
      <c r="S1085" s="69">
        <f t="shared" si="12"/>
        <v>345</v>
      </c>
      <c r="T1085" s="69">
        <f t="shared" si="13"/>
        <v>348</v>
      </c>
      <c r="U1085" s="69">
        <f t="shared" si="14"/>
        <v>351</v>
      </c>
      <c r="V1085" s="69">
        <f t="shared" si="15"/>
        <v>354</v>
      </c>
      <c r="W1085" s="69">
        <f t="shared" si="16"/>
        <v>357</v>
      </c>
      <c r="X1085" s="69">
        <f t="shared" si="17"/>
        <v>360</v>
      </c>
      <c r="Y1085" s="69">
        <f t="shared" si="18"/>
        <v>363</v>
      </c>
      <c r="Z1085" s="69">
        <f t="shared" si="19"/>
        <v>366</v>
      </c>
      <c r="AA1085" s="69">
        <f t="shared" si="20"/>
        <v>369</v>
      </c>
      <c r="AB1085" s="69">
        <f t="shared" si="21"/>
        <v>372</v>
      </c>
      <c r="AC1085" s="69">
        <f t="shared" si="22"/>
        <v>375</v>
      </c>
      <c r="AD1085" s="69">
        <f t="shared" si="23"/>
        <v>378</v>
      </c>
      <c r="AE1085" s="69">
        <f t="shared" si="24"/>
        <v>381</v>
      </c>
      <c r="AF1085" s="69">
        <f t="shared" si="25"/>
        <v>384</v>
      </c>
      <c r="AG1085" s="69">
        <f t="shared" si="26"/>
        <v>387</v>
      </c>
      <c r="AH1085" s="69">
        <f t="shared" si="27"/>
        <v>390</v>
      </c>
    </row>
    <row r="1086">
      <c r="B1086" s="116" t="s">
        <v>2065</v>
      </c>
      <c r="C1086" s="116" t="s">
        <v>2066</v>
      </c>
      <c r="D1086" s="32">
        <v>300.0</v>
      </c>
      <c r="E1086" s="62">
        <f t="shared" si="28"/>
        <v>303</v>
      </c>
      <c r="F1086" s="68">
        <f t="shared" si="1"/>
        <v>306</v>
      </c>
      <c r="G1086" s="68">
        <f t="shared" si="2"/>
        <v>309</v>
      </c>
      <c r="H1086" s="69">
        <f t="shared" si="3"/>
        <v>312</v>
      </c>
      <c r="I1086" s="69">
        <f t="shared" si="4"/>
        <v>315</v>
      </c>
      <c r="J1086" s="69">
        <f t="shared" si="5"/>
        <v>318</v>
      </c>
      <c r="K1086" s="69">
        <f t="shared" si="6"/>
        <v>321</v>
      </c>
      <c r="L1086" s="69">
        <f t="array" ref="L1086">D1086*1.08</f>
        <v>324</v>
      </c>
      <c r="M1086" s="69">
        <f t="shared" si="7"/>
        <v>327</v>
      </c>
      <c r="N1086" s="69">
        <f t="array" ref="N1086">D1086*1.1</f>
        <v>330</v>
      </c>
      <c r="O1086" s="69">
        <f t="shared" si="8"/>
        <v>333</v>
      </c>
      <c r="P1086" s="69">
        <f t="shared" si="9"/>
        <v>336</v>
      </c>
      <c r="Q1086" s="69">
        <f t="shared" si="10"/>
        <v>339</v>
      </c>
      <c r="R1086" s="69">
        <f t="shared" si="11"/>
        <v>342</v>
      </c>
      <c r="S1086" s="69">
        <f t="shared" si="12"/>
        <v>345</v>
      </c>
      <c r="T1086" s="69">
        <f t="shared" si="13"/>
        <v>348</v>
      </c>
      <c r="U1086" s="69">
        <f t="shared" si="14"/>
        <v>351</v>
      </c>
      <c r="V1086" s="69">
        <f t="shared" si="15"/>
        <v>354</v>
      </c>
      <c r="W1086" s="69">
        <f t="shared" si="16"/>
        <v>357</v>
      </c>
      <c r="X1086" s="69">
        <f t="shared" si="17"/>
        <v>360</v>
      </c>
      <c r="Y1086" s="69">
        <f t="shared" si="18"/>
        <v>363</v>
      </c>
      <c r="Z1086" s="69">
        <f t="shared" si="19"/>
        <v>366</v>
      </c>
      <c r="AA1086" s="69">
        <f t="shared" si="20"/>
        <v>369</v>
      </c>
      <c r="AB1086" s="69">
        <f t="shared" si="21"/>
        <v>372</v>
      </c>
      <c r="AC1086" s="69">
        <f t="shared" si="22"/>
        <v>375</v>
      </c>
      <c r="AD1086" s="69">
        <f t="shared" si="23"/>
        <v>378</v>
      </c>
      <c r="AE1086" s="69">
        <f t="shared" si="24"/>
        <v>381</v>
      </c>
      <c r="AF1086" s="69">
        <f t="shared" si="25"/>
        <v>384</v>
      </c>
      <c r="AG1086" s="69">
        <f t="shared" si="26"/>
        <v>387</v>
      </c>
      <c r="AH1086" s="69">
        <f t="shared" si="27"/>
        <v>390</v>
      </c>
    </row>
    <row r="1087">
      <c r="B1087" s="116" t="s">
        <v>2067</v>
      </c>
      <c r="C1087" s="116" t="s">
        <v>2068</v>
      </c>
      <c r="D1087" s="32">
        <v>300.0</v>
      </c>
      <c r="E1087" s="62">
        <f t="shared" si="28"/>
        <v>303</v>
      </c>
      <c r="F1087" s="68">
        <f t="shared" si="1"/>
        <v>306</v>
      </c>
      <c r="G1087" s="68">
        <f t="shared" si="2"/>
        <v>309</v>
      </c>
      <c r="H1087" s="69">
        <f t="shared" si="3"/>
        <v>312</v>
      </c>
      <c r="I1087" s="69">
        <f t="shared" si="4"/>
        <v>315</v>
      </c>
      <c r="J1087" s="69">
        <f t="shared" si="5"/>
        <v>318</v>
      </c>
      <c r="K1087" s="69">
        <f t="shared" si="6"/>
        <v>321</v>
      </c>
      <c r="L1087" s="69">
        <f t="array" ref="L1087">D1087*1.08</f>
        <v>324</v>
      </c>
      <c r="M1087" s="69">
        <f t="shared" si="7"/>
        <v>327</v>
      </c>
      <c r="N1087" s="69">
        <f t="array" ref="N1087">D1087*1.1</f>
        <v>330</v>
      </c>
      <c r="O1087" s="69">
        <f t="shared" si="8"/>
        <v>333</v>
      </c>
      <c r="P1087" s="69">
        <f t="shared" si="9"/>
        <v>336</v>
      </c>
      <c r="Q1087" s="69">
        <f t="shared" si="10"/>
        <v>339</v>
      </c>
      <c r="R1087" s="69">
        <f t="shared" si="11"/>
        <v>342</v>
      </c>
      <c r="S1087" s="69">
        <f t="shared" si="12"/>
        <v>345</v>
      </c>
      <c r="T1087" s="69">
        <f t="shared" si="13"/>
        <v>348</v>
      </c>
      <c r="U1087" s="69">
        <f t="shared" si="14"/>
        <v>351</v>
      </c>
      <c r="V1087" s="69">
        <f t="shared" si="15"/>
        <v>354</v>
      </c>
      <c r="W1087" s="69">
        <f t="shared" si="16"/>
        <v>357</v>
      </c>
      <c r="X1087" s="69">
        <f t="shared" si="17"/>
        <v>360</v>
      </c>
      <c r="Y1087" s="69">
        <f t="shared" si="18"/>
        <v>363</v>
      </c>
      <c r="Z1087" s="69">
        <f t="shared" si="19"/>
        <v>366</v>
      </c>
      <c r="AA1087" s="69">
        <f t="shared" si="20"/>
        <v>369</v>
      </c>
      <c r="AB1087" s="69">
        <f t="shared" si="21"/>
        <v>372</v>
      </c>
      <c r="AC1087" s="69">
        <f t="shared" si="22"/>
        <v>375</v>
      </c>
      <c r="AD1087" s="69">
        <f t="shared" si="23"/>
        <v>378</v>
      </c>
      <c r="AE1087" s="69">
        <f t="shared" si="24"/>
        <v>381</v>
      </c>
      <c r="AF1087" s="69">
        <f t="shared" si="25"/>
        <v>384</v>
      </c>
      <c r="AG1087" s="69">
        <f t="shared" si="26"/>
        <v>387</v>
      </c>
      <c r="AH1087" s="69">
        <f t="shared" si="27"/>
        <v>390</v>
      </c>
    </row>
    <row r="1088">
      <c r="B1088" s="116" t="s">
        <v>2069</v>
      </c>
      <c r="C1088" s="116" t="s">
        <v>2070</v>
      </c>
      <c r="D1088" s="32">
        <v>300.0</v>
      </c>
      <c r="E1088" s="62">
        <f t="shared" si="28"/>
        <v>303</v>
      </c>
      <c r="F1088" s="68">
        <f t="shared" si="1"/>
        <v>306</v>
      </c>
      <c r="G1088" s="68">
        <f t="shared" si="2"/>
        <v>309</v>
      </c>
      <c r="H1088" s="69">
        <f t="shared" si="3"/>
        <v>312</v>
      </c>
      <c r="I1088" s="69">
        <f t="shared" si="4"/>
        <v>315</v>
      </c>
      <c r="J1088" s="69">
        <f t="shared" si="5"/>
        <v>318</v>
      </c>
      <c r="K1088" s="69">
        <f t="shared" si="6"/>
        <v>321</v>
      </c>
      <c r="L1088" s="69">
        <f t="array" ref="L1088">D1088*1.08</f>
        <v>324</v>
      </c>
      <c r="M1088" s="69">
        <f t="shared" si="7"/>
        <v>327</v>
      </c>
      <c r="N1088" s="69">
        <f t="array" ref="N1088">D1088*1.1</f>
        <v>330</v>
      </c>
      <c r="O1088" s="69">
        <f t="shared" si="8"/>
        <v>333</v>
      </c>
      <c r="P1088" s="69">
        <f t="shared" si="9"/>
        <v>336</v>
      </c>
      <c r="Q1088" s="69">
        <f t="shared" si="10"/>
        <v>339</v>
      </c>
      <c r="R1088" s="69">
        <f t="shared" si="11"/>
        <v>342</v>
      </c>
      <c r="S1088" s="69">
        <f t="shared" si="12"/>
        <v>345</v>
      </c>
      <c r="T1088" s="69">
        <f t="shared" si="13"/>
        <v>348</v>
      </c>
      <c r="U1088" s="69">
        <f t="shared" si="14"/>
        <v>351</v>
      </c>
      <c r="V1088" s="69">
        <f t="shared" si="15"/>
        <v>354</v>
      </c>
      <c r="W1088" s="69">
        <f t="shared" si="16"/>
        <v>357</v>
      </c>
      <c r="X1088" s="69">
        <f t="shared" si="17"/>
        <v>360</v>
      </c>
      <c r="Y1088" s="69">
        <f t="shared" si="18"/>
        <v>363</v>
      </c>
      <c r="Z1088" s="69">
        <f t="shared" si="19"/>
        <v>366</v>
      </c>
      <c r="AA1088" s="69">
        <f t="shared" si="20"/>
        <v>369</v>
      </c>
      <c r="AB1088" s="69">
        <f t="shared" si="21"/>
        <v>372</v>
      </c>
      <c r="AC1088" s="69">
        <f t="shared" si="22"/>
        <v>375</v>
      </c>
      <c r="AD1088" s="69">
        <f t="shared" si="23"/>
        <v>378</v>
      </c>
      <c r="AE1088" s="69">
        <f t="shared" si="24"/>
        <v>381</v>
      </c>
      <c r="AF1088" s="69">
        <f t="shared" si="25"/>
        <v>384</v>
      </c>
      <c r="AG1088" s="69">
        <f t="shared" si="26"/>
        <v>387</v>
      </c>
      <c r="AH1088" s="69">
        <f t="shared" si="27"/>
        <v>390</v>
      </c>
    </row>
    <row r="1089">
      <c r="B1089" s="116" t="s">
        <v>2071</v>
      </c>
      <c r="C1089" s="116" t="s">
        <v>2072</v>
      </c>
      <c r="D1089" s="32">
        <v>320.0</v>
      </c>
      <c r="E1089" s="62">
        <f t="shared" si="28"/>
        <v>323.2</v>
      </c>
      <c r="F1089" s="68">
        <f t="shared" si="1"/>
        <v>326.4</v>
      </c>
      <c r="G1089" s="68">
        <f t="shared" si="2"/>
        <v>329.6</v>
      </c>
      <c r="H1089" s="69">
        <f t="shared" si="3"/>
        <v>332.8</v>
      </c>
      <c r="I1089" s="69">
        <f t="shared" si="4"/>
        <v>336</v>
      </c>
      <c r="J1089" s="69">
        <f t="shared" si="5"/>
        <v>339.2</v>
      </c>
      <c r="K1089" s="69">
        <f t="shared" si="6"/>
        <v>342.4</v>
      </c>
      <c r="L1089" s="69">
        <f t="array" ref="L1089">D1089*1.08</f>
        <v>345.6</v>
      </c>
      <c r="M1089" s="69">
        <f t="shared" si="7"/>
        <v>348.8</v>
      </c>
      <c r="N1089" s="69">
        <f t="array" ref="N1089">D1089*1.1</f>
        <v>352</v>
      </c>
      <c r="O1089" s="69">
        <f t="shared" si="8"/>
        <v>355.2</v>
      </c>
      <c r="P1089" s="69">
        <f t="shared" si="9"/>
        <v>358.4</v>
      </c>
      <c r="Q1089" s="69">
        <f t="shared" si="10"/>
        <v>361.6</v>
      </c>
      <c r="R1089" s="69">
        <f t="shared" si="11"/>
        <v>364.8</v>
      </c>
      <c r="S1089" s="69">
        <f t="shared" si="12"/>
        <v>368</v>
      </c>
      <c r="T1089" s="69">
        <f t="shared" si="13"/>
        <v>371.2</v>
      </c>
      <c r="U1089" s="69">
        <f t="shared" si="14"/>
        <v>374.4</v>
      </c>
      <c r="V1089" s="69">
        <f t="shared" si="15"/>
        <v>377.6</v>
      </c>
      <c r="W1089" s="69">
        <f t="shared" si="16"/>
        <v>380.8</v>
      </c>
      <c r="X1089" s="69">
        <f t="shared" si="17"/>
        <v>384</v>
      </c>
      <c r="Y1089" s="69">
        <f t="shared" si="18"/>
        <v>387.2</v>
      </c>
      <c r="Z1089" s="69">
        <f t="shared" si="19"/>
        <v>390.4</v>
      </c>
      <c r="AA1089" s="69">
        <f t="shared" si="20"/>
        <v>393.6</v>
      </c>
      <c r="AB1089" s="69">
        <f t="shared" si="21"/>
        <v>396.8</v>
      </c>
      <c r="AC1089" s="69">
        <f t="shared" si="22"/>
        <v>400</v>
      </c>
      <c r="AD1089" s="69">
        <f t="shared" si="23"/>
        <v>403.2</v>
      </c>
      <c r="AE1089" s="69">
        <f t="shared" si="24"/>
        <v>406.4</v>
      </c>
      <c r="AF1089" s="69">
        <f t="shared" si="25"/>
        <v>409.6</v>
      </c>
      <c r="AG1089" s="69">
        <f t="shared" si="26"/>
        <v>412.8</v>
      </c>
      <c r="AH1089" s="69">
        <f t="shared" si="27"/>
        <v>416</v>
      </c>
    </row>
    <row r="1090">
      <c r="B1090" s="116" t="s">
        <v>2073</v>
      </c>
      <c r="C1090" s="116" t="s">
        <v>2074</v>
      </c>
      <c r="D1090" s="32">
        <v>320.0</v>
      </c>
      <c r="E1090" s="62">
        <f t="shared" si="28"/>
        <v>323.2</v>
      </c>
      <c r="F1090" s="68">
        <f t="shared" si="1"/>
        <v>326.4</v>
      </c>
      <c r="G1090" s="68">
        <f t="shared" si="2"/>
        <v>329.6</v>
      </c>
      <c r="H1090" s="69">
        <f t="shared" si="3"/>
        <v>332.8</v>
      </c>
      <c r="I1090" s="69">
        <f t="shared" si="4"/>
        <v>336</v>
      </c>
      <c r="J1090" s="69">
        <f t="shared" si="5"/>
        <v>339.2</v>
      </c>
      <c r="K1090" s="69">
        <f t="shared" si="6"/>
        <v>342.4</v>
      </c>
      <c r="L1090" s="69">
        <f t="array" ref="L1090">D1090*1.08</f>
        <v>345.6</v>
      </c>
      <c r="M1090" s="69">
        <f t="shared" si="7"/>
        <v>348.8</v>
      </c>
      <c r="N1090" s="69">
        <f t="array" ref="N1090">D1090*1.1</f>
        <v>352</v>
      </c>
      <c r="O1090" s="69">
        <f t="shared" si="8"/>
        <v>355.2</v>
      </c>
      <c r="P1090" s="69">
        <f t="shared" si="9"/>
        <v>358.4</v>
      </c>
      <c r="Q1090" s="69">
        <f t="shared" si="10"/>
        <v>361.6</v>
      </c>
      <c r="R1090" s="69">
        <f t="shared" si="11"/>
        <v>364.8</v>
      </c>
      <c r="S1090" s="69">
        <f t="shared" si="12"/>
        <v>368</v>
      </c>
      <c r="T1090" s="69">
        <f t="shared" si="13"/>
        <v>371.2</v>
      </c>
      <c r="U1090" s="69">
        <f t="shared" si="14"/>
        <v>374.4</v>
      </c>
      <c r="V1090" s="69">
        <f t="shared" si="15"/>
        <v>377.6</v>
      </c>
      <c r="W1090" s="69">
        <f t="shared" si="16"/>
        <v>380.8</v>
      </c>
      <c r="X1090" s="69">
        <f t="shared" si="17"/>
        <v>384</v>
      </c>
      <c r="Y1090" s="69">
        <f t="shared" si="18"/>
        <v>387.2</v>
      </c>
      <c r="Z1090" s="69">
        <f t="shared" si="19"/>
        <v>390.4</v>
      </c>
      <c r="AA1090" s="69">
        <f t="shared" si="20"/>
        <v>393.6</v>
      </c>
      <c r="AB1090" s="69">
        <f t="shared" si="21"/>
        <v>396.8</v>
      </c>
      <c r="AC1090" s="69">
        <f t="shared" si="22"/>
        <v>400</v>
      </c>
      <c r="AD1090" s="69">
        <f t="shared" si="23"/>
        <v>403.2</v>
      </c>
      <c r="AE1090" s="69">
        <f t="shared" si="24"/>
        <v>406.4</v>
      </c>
      <c r="AF1090" s="69">
        <f t="shared" si="25"/>
        <v>409.6</v>
      </c>
      <c r="AG1090" s="69">
        <f t="shared" si="26"/>
        <v>412.8</v>
      </c>
      <c r="AH1090" s="69">
        <f t="shared" si="27"/>
        <v>416</v>
      </c>
    </row>
    <row r="1091">
      <c r="B1091" s="116" t="s">
        <v>2075</v>
      </c>
      <c r="C1091" s="116" t="s">
        <v>2076</v>
      </c>
      <c r="D1091" s="32">
        <v>320.0</v>
      </c>
      <c r="E1091" s="62">
        <f t="shared" si="28"/>
        <v>323.2</v>
      </c>
      <c r="F1091" s="68">
        <f t="shared" si="1"/>
        <v>326.4</v>
      </c>
      <c r="G1091" s="68">
        <f t="shared" si="2"/>
        <v>329.6</v>
      </c>
      <c r="H1091" s="69">
        <f t="shared" si="3"/>
        <v>332.8</v>
      </c>
      <c r="I1091" s="69">
        <f t="shared" si="4"/>
        <v>336</v>
      </c>
      <c r="J1091" s="69">
        <f t="shared" si="5"/>
        <v>339.2</v>
      </c>
      <c r="K1091" s="69">
        <f t="shared" si="6"/>
        <v>342.4</v>
      </c>
      <c r="L1091" s="69">
        <f t="array" ref="L1091">D1091*1.08</f>
        <v>345.6</v>
      </c>
      <c r="M1091" s="69">
        <f t="shared" si="7"/>
        <v>348.8</v>
      </c>
      <c r="N1091" s="69">
        <f t="array" ref="N1091">D1091*1.1</f>
        <v>352</v>
      </c>
      <c r="O1091" s="69">
        <f t="shared" si="8"/>
        <v>355.2</v>
      </c>
      <c r="P1091" s="69">
        <f t="shared" si="9"/>
        <v>358.4</v>
      </c>
      <c r="Q1091" s="69">
        <f t="shared" si="10"/>
        <v>361.6</v>
      </c>
      <c r="R1091" s="69">
        <f t="shared" si="11"/>
        <v>364.8</v>
      </c>
      <c r="S1091" s="69">
        <f t="shared" si="12"/>
        <v>368</v>
      </c>
      <c r="T1091" s="69">
        <f t="shared" si="13"/>
        <v>371.2</v>
      </c>
      <c r="U1091" s="69">
        <f t="shared" si="14"/>
        <v>374.4</v>
      </c>
      <c r="V1091" s="69">
        <f t="shared" si="15"/>
        <v>377.6</v>
      </c>
      <c r="W1091" s="69">
        <f t="shared" si="16"/>
        <v>380.8</v>
      </c>
      <c r="X1091" s="69">
        <f t="shared" si="17"/>
        <v>384</v>
      </c>
      <c r="Y1091" s="69">
        <f t="shared" si="18"/>
        <v>387.2</v>
      </c>
      <c r="Z1091" s="69">
        <f t="shared" si="19"/>
        <v>390.4</v>
      </c>
      <c r="AA1091" s="69">
        <f t="shared" si="20"/>
        <v>393.6</v>
      </c>
      <c r="AB1091" s="69">
        <f t="shared" si="21"/>
        <v>396.8</v>
      </c>
      <c r="AC1091" s="69">
        <f t="shared" si="22"/>
        <v>400</v>
      </c>
      <c r="AD1091" s="69">
        <f t="shared" si="23"/>
        <v>403.2</v>
      </c>
      <c r="AE1091" s="69">
        <f t="shared" si="24"/>
        <v>406.4</v>
      </c>
      <c r="AF1091" s="69">
        <f t="shared" si="25"/>
        <v>409.6</v>
      </c>
      <c r="AG1091" s="69">
        <f t="shared" si="26"/>
        <v>412.8</v>
      </c>
      <c r="AH1091" s="69">
        <f t="shared" si="27"/>
        <v>416</v>
      </c>
    </row>
    <row r="1092">
      <c r="B1092" s="116" t="s">
        <v>2077</v>
      </c>
      <c r="C1092" s="116" t="s">
        <v>2078</v>
      </c>
      <c r="D1092" s="32">
        <v>320.0</v>
      </c>
      <c r="E1092" s="62">
        <f t="shared" si="28"/>
        <v>323.2</v>
      </c>
      <c r="F1092" s="68">
        <f t="shared" si="1"/>
        <v>326.4</v>
      </c>
      <c r="G1092" s="68">
        <f t="shared" si="2"/>
        <v>329.6</v>
      </c>
      <c r="H1092" s="69">
        <f t="shared" si="3"/>
        <v>332.8</v>
      </c>
      <c r="I1092" s="69">
        <f t="shared" si="4"/>
        <v>336</v>
      </c>
      <c r="J1092" s="69">
        <f t="shared" si="5"/>
        <v>339.2</v>
      </c>
      <c r="K1092" s="69">
        <f t="shared" si="6"/>
        <v>342.4</v>
      </c>
      <c r="L1092" s="69">
        <f t="array" ref="L1092">D1092*1.08</f>
        <v>345.6</v>
      </c>
      <c r="M1092" s="69">
        <f t="shared" si="7"/>
        <v>348.8</v>
      </c>
      <c r="N1092" s="69">
        <f t="array" ref="N1092">D1092*1.1</f>
        <v>352</v>
      </c>
      <c r="O1092" s="69">
        <f t="shared" si="8"/>
        <v>355.2</v>
      </c>
      <c r="P1092" s="69">
        <f t="shared" si="9"/>
        <v>358.4</v>
      </c>
      <c r="Q1092" s="69">
        <f t="shared" si="10"/>
        <v>361.6</v>
      </c>
      <c r="R1092" s="69">
        <f t="shared" si="11"/>
        <v>364.8</v>
      </c>
      <c r="S1092" s="69">
        <f t="shared" si="12"/>
        <v>368</v>
      </c>
      <c r="T1092" s="69">
        <f t="shared" si="13"/>
        <v>371.2</v>
      </c>
      <c r="U1092" s="69">
        <f t="shared" si="14"/>
        <v>374.4</v>
      </c>
      <c r="V1092" s="69">
        <f t="shared" si="15"/>
        <v>377.6</v>
      </c>
      <c r="W1092" s="69">
        <f t="shared" si="16"/>
        <v>380.8</v>
      </c>
      <c r="X1092" s="69">
        <f t="shared" si="17"/>
        <v>384</v>
      </c>
      <c r="Y1092" s="69">
        <f t="shared" si="18"/>
        <v>387.2</v>
      </c>
      <c r="Z1092" s="69">
        <f t="shared" si="19"/>
        <v>390.4</v>
      </c>
      <c r="AA1092" s="69">
        <f t="shared" si="20"/>
        <v>393.6</v>
      </c>
      <c r="AB1092" s="69">
        <f t="shared" si="21"/>
        <v>396.8</v>
      </c>
      <c r="AC1092" s="69">
        <f t="shared" si="22"/>
        <v>400</v>
      </c>
      <c r="AD1092" s="69">
        <f t="shared" si="23"/>
        <v>403.2</v>
      </c>
      <c r="AE1092" s="69">
        <f t="shared" si="24"/>
        <v>406.4</v>
      </c>
      <c r="AF1092" s="69">
        <f t="shared" si="25"/>
        <v>409.6</v>
      </c>
      <c r="AG1092" s="69">
        <f t="shared" si="26"/>
        <v>412.8</v>
      </c>
      <c r="AH1092" s="69">
        <f t="shared" si="27"/>
        <v>416</v>
      </c>
    </row>
    <row r="1093">
      <c r="B1093" s="116" t="s">
        <v>2079</v>
      </c>
      <c r="C1093" s="116" t="s">
        <v>2080</v>
      </c>
      <c r="D1093" s="32">
        <v>350.0</v>
      </c>
      <c r="E1093" s="62">
        <f t="shared" si="28"/>
        <v>353.5</v>
      </c>
      <c r="F1093" s="68">
        <f t="shared" si="1"/>
        <v>357</v>
      </c>
      <c r="G1093" s="68">
        <f t="shared" si="2"/>
        <v>360.5</v>
      </c>
      <c r="H1093" s="69">
        <f t="shared" si="3"/>
        <v>364</v>
      </c>
      <c r="I1093" s="69">
        <f t="shared" si="4"/>
        <v>367.5</v>
      </c>
      <c r="J1093" s="69">
        <f t="shared" si="5"/>
        <v>371</v>
      </c>
      <c r="K1093" s="69">
        <f t="shared" si="6"/>
        <v>374.5</v>
      </c>
      <c r="L1093" s="69">
        <f t="array" ref="L1093">D1093*1.08</f>
        <v>378</v>
      </c>
      <c r="M1093" s="69">
        <f t="shared" si="7"/>
        <v>381.5</v>
      </c>
      <c r="N1093" s="69">
        <f t="array" ref="N1093">D1093*1.1</f>
        <v>385</v>
      </c>
      <c r="O1093" s="69">
        <f t="shared" si="8"/>
        <v>388.5</v>
      </c>
      <c r="P1093" s="69">
        <f t="shared" si="9"/>
        <v>392</v>
      </c>
      <c r="Q1093" s="69">
        <f t="shared" si="10"/>
        <v>395.5</v>
      </c>
      <c r="R1093" s="69">
        <f t="shared" si="11"/>
        <v>399</v>
      </c>
      <c r="S1093" s="69">
        <f t="shared" si="12"/>
        <v>402.5</v>
      </c>
      <c r="T1093" s="69">
        <f t="shared" si="13"/>
        <v>406</v>
      </c>
      <c r="U1093" s="69">
        <f t="shared" si="14"/>
        <v>409.5</v>
      </c>
      <c r="V1093" s="69">
        <f t="shared" si="15"/>
        <v>413</v>
      </c>
      <c r="W1093" s="69">
        <f t="shared" si="16"/>
        <v>416.5</v>
      </c>
      <c r="X1093" s="69">
        <f t="shared" si="17"/>
        <v>420</v>
      </c>
      <c r="Y1093" s="69">
        <f t="shared" si="18"/>
        <v>423.5</v>
      </c>
      <c r="Z1093" s="69">
        <f t="shared" si="19"/>
        <v>427</v>
      </c>
      <c r="AA1093" s="69">
        <f t="shared" si="20"/>
        <v>430.5</v>
      </c>
      <c r="AB1093" s="69">
        <f t="shared" si="21"/>
        <v>434</v>
      </c>
      <c r="AC1093" s="69">
        <f t="shared" si="22"/>
        <v>437.5</v>
      </c>
      <c r="AD1093" s="69">
        <f t="shared" si="23"/>
        <v>441</v>
      </c>
      <c r="AE1093" s="69">
        <f t="shared" si="24"/>
        <v>444.5</v>
      </c>
      <c r="AF1093" s="69">
        <f t="shared" si="25"/>
        <v>448</v>
      </c>
      <c r="AG1093" s="69">
        <f t="shared" si="26"/>
        <v>451.5</v>
      </c>
      <c r="AH1093" s="69">
        <f t="shared" si="27"/>
        <v>455</v>
      </c>
    </row>
    <row r="1094">
      <c r="B1094" s="116" t="s">
        <v>2081</v>
      </c>
      <c r="C1094" s="116" t="s">
        <v>2082</v>
      </c>
      <c r="D1094" s="32">
        <v>350.0</v>
      </c>
      <c r="E1094" s="62">
        <f t="shared" si="28"/>
        <v>353.5</v>
      </c>
      <c r="F1094" s="68">
        <f t="shared" si="1"/>
        <v>357</v>
      </c>
      <c r="G1094" s="68">
        <f t="shared" si="2"/>
        <v>360.5</v>
      </c>
      <c r="H1094" s="69">
        <f t="shared" si="3"/>
        <v>364</v>
      </c>
      <c r="I1094" s="69">
        <f t="shared" si="4"/>
        <v>367.5</v>
      </c>
      <c r="J1094" s="69">
        <f t="shared" si="5"/>
        <v>371</v>
      </c>
      <c r="K1094" s="69">
        <f t="shared" si="6"/>
        <v>374.5</v>
      </c>
      <c r="L1094" s="69">
        <f t="array" ref="L1094">D1094*1.08</f>
        <v>378</v>
      </c>
      <c r="M1094" s="69">
        <f t="shared" si="7"/>
        <v>381.5</v>
      </c>
      <c r="N1094" s="69">
        <f t="array" ref="N1094">D1094*1.1</f>
        <v>385</v>
      </c>
      <c r="O1094" s="69">
        <f t="shared" si="8"/>
        <v>388.5</v>
      </c>
      <c r="P1094" s="69">
        <f t="shared" si="9"/>
        <v>392</v>
      </c>
      <c r="Q1094" s="69">
        <f t="shared" si="10"/>
        <v>395.5</v>
      </c>
      <c r="R1094" s="69">
        <f t="shared" si="11"/>
        <v>399</v>
      </c>
      <c r="S1094" s="69">
        <f t="shared" si="12"/>
        <v>402.5</v>
      </c>
      <c r="T1094" s="69">
        <f t="shared" si="13"/>
        <v>406</v>
      </c>
      <c r="U1094" s="69">
        <f t="shared" si="14"/>
        <v>409.5</v>
      </c>
      <c r="V1094" s="69">
        <f t="shared" si="15"/>
        <v>413</v>
      </c>
      <c r="W1094" s="69">
        <f t="shared" si="16"/>
        <v>416.5</v>
      </c>
      <c r="X1094" s="69">
        <f t="shared" si="17"/>
        <v>420</v>
      </c>
      <c r="Y1094" s="69">
        <f t="shared" si="18"/>
        <v>423.5</v>
      </c>
      <c r="Z1094" s="69">
        <f t="shared" si="19"/>
        <v>427</v>
      </c>
      <c r="AA1094" s="69">
        <f t="shared" si="20"/>
        <v>430.5</v>
      </c>
      <c r="AB1094" s="69">
        <f t="shared" si="21"/>
        <v>434</v>
      </c>
      <c r="AC1094" s="69">
        <f t="shared" si="22"/>
        <v>437.5</v>
      </c>
      <c r="AD1094" s="69">
        <f t="shared" si="23"/>
        <v>441</v>
      </c>
      <c r="AE1094" s="69">
        <f t="shared" si="24"/>
        <v>444.5</v>
      </c>
      <c r="AF1094" s="69">
        <f t="shared" si="25"/>
        <v>448</v>
      </c>
      <c r="AG1094" s="69">
        <f t="shared" si="26"/>
        <v>451.5</v>
      </c>
      <c r="AH1094" s="69">
        <f t="shared" si="27"/>
        <v>455</v>
      </c>
    </row>
    <row r="1095">
      <c r="B1095" s="116" t="s">
        <v>2083</v>
      </c>
      <c r="C1095" s="116" t="s">
        <v>2084</v>
      </c>
      <c r="D1095" s="32">
        <v>270.0</v>
      </c>
      <c r="E1095" s="62">
        <f t="shared" si="28"/>
        <v>272.7</v>
      </c>
      <c r="F1095" s="68">
        <f t="shared" si="1"/>
        <v>275.4</v>
      </c>
      <c r="G1095" s="68">
        <f t="shared" si="2"/>
        <v>278.1</v>
      </c>
      <c r="H1095" s="69">
        <f t="shared" si="3"/>
        <v>280.8</v>
      </c>
      <c r="I1095" s="69">
        <f t="shared" si="4"/>
        <v>283.5</v>
      </c>
      <c r="J1095" s="69">
        <f t="shared" si="5"/>
        <v>286.2</v>
      </c>
      <c r="K1095" s="69">
        <f t="shared" si="6"/>
        <v>288.9</v>
      </c>
      <c r="L1095" s="69">
        <f t="array" ref="L1095">D1095*1.08</f>
        <v>291.6</v>
      </c>
      <c r="M1095" s="69">
        <f t="shared" si="7"/>
        <v>294.3</v>
      </c>
      <c r="N1095" s="69">
        <f t="array" ref="N1095">D1095*1.1</f>
        <v>297</v>
      </c>
      <c r="O1095" s="69">
        <f t="shared" si="8"/>
        <v>299.7</v>
      </c>
      <c r="P1095" s="69">
        <f t="shared" si="9"/>
        <v>302.4</v>
      </c>
      <c r="Q1095" s="69">
        <f t="shared" si="10"/>
        <v>305.1</v>
      </c>
      <c r="R1095" s="69">
        <f t="shared" si="11"/>
        <v>307.8</v>
      </c>
      <c r="S1095" s="69">
        <f t="shared" si="12"/>
        <v>310.5</v>
      </c>
      <c r="T1095" s="69">
        <f t="shared" si="13"/>
        <v>313.2</v>
      </c>
      <c r="U1095" s="69">
        <f t="shared" si="14"/>
        <v>315.9</v>
      </c>
      <c r="V1095" s="69">
        <f t="shared" si="15"/>
        <v>318.6</v>
      </c>
      <c r="W1095" s="69">
        <f t="shared" si="16"/>
        <v>321.3</v>
      </c>
      <c r="X1095" s="69">
        <f t="shared" si="17"/>
        <v>324</v>
      </c>
      <c r="Y1095" s="69">
        <f t="shared" si="18"/>
        <v>326.7</v>
      </c>
      <c r="Z1095" s="69">
        <f t="shared" si="19"/>
        <v>329.4</v>
      </c>
      <c r="AA1095" s="69">
        <f t="shared" si="20"/>
        <v>332.1</v>
      </c>
      <c r="AB1095" s="69">
        <f t="shared" si="21"/>
        <v>334.8</v>
      </c>
      <c r="AC1095" s="69">
        <f t="shared" si="22"/>
        <v>337.5</v>
      </c>
      <c r="AD1095" s="69">
        <f t="shared" si="23"/>
        <v>340.2</v>
      </c>
      <c r="AE1095" s="69">
        <f t="shared" si="24"/>
        <v>342.9</v>
      </c>
      <c r="AF1095" s="69">
        <f t="shared" si="25"/>
        <v>345.6</v>
      </c>
      <c r="AG1095" s="69">
        <f t="shared" si="26"/>
        <v>348.3</v>
      </c>
      <c r="AH1095" s="69">
        <f t="shared" si="27"/>
        <v>351</v>
      </c>
    </row>
    <row r="1096">
      <c r="B1096" s="116" t="s">
        <v>2085</v>
      </c>
      <c r="C1096" s="116" t="s">
        <v>2086</v>
      </c>
      <c r="D1096" s="32">
        <v>270.0</v>
      </c>
      <c r="E1096" s="62">
        <f t="shared" si="28"/>
        <v>272.7</v>
      </c>
      <c r="F1096" s="68">
        <f t="shared" si="1"/>
        <v>275.4</v>
      </c>
      <c r="G1096" s="68">
        <f t="shared" si="2"/>
        <v>278.1</v>
      </c>
      <c r="H1096" s="69">
        <f t="shared" si="3"/>
        <v>280.8</v>
      </c>
      <c r="I1096" s="69">
        <f t="shared" si="4"/>
        <v>283.5</v>
      </c>
      <c r="J1096" s="69">
        <f t="shared" si="5"/>
        <v>286.2</v>
      </c>
      <c r="K1096" s="69">
        <f t="shared" si="6"/>
        <v>288.9</v>
      </c>
      <c r="L1096" s="69">
        <f t="array" ref="L1096">D1096*1.08</f>
        <v>291.6</v>
      </c>
      <c r="M1096" s="69">
        <f t="shared" si="7"/>
        <v>294.3</v>
      </c>
      <c r="N1096" s="69">
        <f t="array" ref="N1096">D1096*1.1</f>
        <v>297</v>
      </c>
      <c r="O1096" s="69">
        <f t="shared" si="8"/>
        <v>299.7</v>
      </c>
      <c r="P1096" s="69">
        <f t="shared" si="9"/>
        <v>302.4</v>
      </c>
      <c r="Q1096" s="69">
        <f t="shared" si="10"/>
        <v>305.1</v>
      </c>
      <c r="R1096" s="69">
        <f t="shared" si="11"/>
        <v>307.8</v>
      </c>
      <c r="S1096" s="69">
        <f t="shared" si="12"/>
        <v>310.5</v>
      </c>
      <c r="T1096" s="69">
        <f t="shared" si="13"/>
        <v>313.2</v>
      </c>
      <c r="U1096" s="69">
        <f t="shared" si="14"/>
        <v>315.9</v>
      </c>
      <c r="V1096" s="69">
        <f t="shared" si="15"/>
        <v>318.6</v>
      </c>
      <c r="W1096" s="69">
        <f t="shared" si="16"/>
        <v>321.3</v>
      </c>
      <c r="X1096" s="69">
        <f t="shared" si="17"/>
        <v>324</v>
      </c>
      <c r="Y1096" s="69">
        <f t="shared" si="18"/>
        <v>326.7</v>
      </c>
      <c r="Z1096" s="69">
        <f t="shared" si="19"/>
        <v>329.4</v>
      </c>
      <c r="AA1096" s="69">
        <f t="shared" si="20"/>
        <v>332.1</v>
      </c>
      <c r="AB1096" s="69">
        <f t="shared" si="21"/>
        <v>334.8</v>
      </c>
      <c r="AC1096" s="69">
        <f t="shared" si="22"/>
        <v>337.5</v>
      </c>
      <c r="AD1096" s="69">
        <f t="shared" si="23"/>
        <v>340.2</v>
      </c>
      <c r="AE1096" s="69">
        <f t="shared" si="24"/>
        <v>342.9</v>
      </c>
      <c r="AF1096" s="69">
        <f t="shared" si="25"/>
        <v>345.6</v>
      </c>
      <c r="AG1096" s="69">
        <f t="shared" si="26"/>
        <v>348.3</v>
      </c>
      <c r="AH1096" s="69">
        <f t="shared" si="27"/>
        <v>351</v>
      </c>
    </row>
    <row r="1097">
      <c r="B1097" s="116" t="s">
        <v>2087</v>
      </c>
      <c r="C1097" s="116" t="s">
        <v>2088</v>
      </c>
      <c r="D1097" s="32">
        <v>270.0</v>
      </c>
      <c r="E1097" s="62">
        <f t="shared" si="28"/>
        <v>272.7</v>
      </c>
      <c r="F1097" s="68">
        <f t="shared" si="1"/>
        <v>275.4</v>
      </c>
      <c r="G1097" s="68">
        <f t="shared" si="2"/>
        <v>278.1</v>
      </c>
      <c r="H1097" s="69">
        <f t="shared" si="3"/>
        <v>280.8</v>
      </c>
      <c r="I1097" s="69">
        <f t="shared" si="4"/>
        <v>283.5</v>
      </c>
      <c r="J1097" s="69">
        <f t="shared" si="5"/>
        <v>286.2</v>
      </c>
      <c r="K1097" s="69">
        <f t="shared" si="6"/>
        <v>288.9</v>
      </c>
      <c r="L1097" s="69">
        <f t="array" ref="L1097">D1097*1.08</f>
        <v>291.6</v>
      </c>
      <c r="M1097" s="69">
        <f t="shared" si="7"/>
        <v>294.3</v>
      </c>
      <c r="N1097" s="69">
        <f t="array" ref="N1097">D1097*1.1</f>
        <v>297</v>
      </c>
      <c r="O1097" s="69">
        <f t="shared" si="8"/>
        <v>299.7</v>
      </c>
      <c r="P1097" s="69">
        <f t="shared" si="9"/>
        <v>302.4</v>
      </c>
      <c r="Q1097" s="69">
        <f t="shared" si="10"/>
        <v>305.1</v>
      </c>
      <c r="R1097" s="69">
        <f t="shared" si="11"/>
        <v>307.8</v>
      </c>
      <c r="S1097" s="69">
        <f t="shared" si="12"/>
        <v>310.5</v>
      </c>
      <c r="T1097" s="69">
        <f t="shared" si="13"/>
        <v>313.2</v>
      </c>
      <c r="U1097" s="69">
        <f t="shared" si="14"/>
        <v>315.9</v>
      </c>
      <c r="V1097" s="69">
        <f t="shared" si="15"/>
        <v>318.6</v>
      </c>
      <c r="W1097" s="69">
        <f t="shared" si="16"/>
        <v>321.3</v>
      </c>
      <c r="X1097" s="69">
        <f t="shared" si="17"/>
        <v>324</v>
      </c>
      <c r="Y1097" s="69">
        <f t="shared" si="18"/>
        <v>326.7</v>
      </c>
      <c r="Z1097" s="69">
        <f t="shared" si="19"/>
        <v>329.4</v>
      </c>
      <c r="AA1097" s="69">
        <f t="shared" si="20"/>
        <v>332.1</v>
      </c>
      <c r="AB1097" s="69">
        <f t="shared" si="21"/>
        <v>334.8</v>
      </c>
      <c r="AC1097" s="69">
        <f t="shared" si="22"/>
        <v>337.5</v>
      </c>
      <c r="AD1097" s="69">
        <f t="shared" si="23"/>
        <v>340.2</v>
      </c>
      <c r="AE1097" s="69">
        <f t="shared" si="24"/>
        <v>342.9</v>
      </c>
      <c r="AF1097" s="69">
        <f t="shared" si="25"/>
        <v>345.6</v>
      </c>
      <c r="AG1097" s="69">
        <f t="shared" si="26"/>
        <v>348.3</v>
      </c>
      <c r="AH1097" s="69">
        <f t="shared" si="27"/>
        <v>351</v>
      </c>
    </row>
    <row r="1098">
      <c r="B1098" s="116" t="s">
        <v>2089</v>
      </c>
      <c r="C1098" s="116" t="s">
        <v>2090</v>
      </c>
      <c r="D1098" s="32">
        <v>270.0</v>
      </c>
      <c r="E1098" s="62">
        <f t="shared" si="28"/>
        <v>272.7</v>
      </c>
      <c r="F1098" s="68">
        <f t="shared" si="1"/>
        <v>275.4</v>
      </c>
      <c r="G1098" s="68">
        <f t="shared" si="2"/>
        <v>278.1</v>
      </c>
      <c r="H1098" s="69">
        <f t="shared" si="3"/>
        <v>280.8</v>
      </c>
      <c r="I1098" s="69">
        <f t="shared" si="4"/>
        <v>283.5</v>
      </c>
      <c r="J1098" s="69">
        <f t="shared" si="5"/>
        <v>286.2</v>
      </c>
      <c r="K1098" s="69">
        <f t="shared" si="6"/>
        <v>288.9</v>
      </c>
      <c r="L1098" s="69">
        <f t="array" ref="L1098">D1098*1.08</f>
        <v>291.6</v>
      </c>
      <c r="M1098" s="69">
        <f t="shared" si="7"/>
        <v>294.3</v>
      </c>
      <c r="N1098" s="69">
        <f t="array" ref="N1098">D1098*1.1</f>
        <v>297</v>
      </c>
      <c r="O1098" s="69">
        <f t="shared" si="8"/>
        <v>299.7</v>
      </c>
      <c r="P1098" s="69">
        <f t="shared" si="9"/>
        <v>302.4</v>
      </c>
      <c r="Q1098" s="69">
        <f t="shared" si="10"/>
        <v>305.1</v>
      </c>
      <c r="R1098" s="69">
        <f t="shared" si="11"/>
        <v>307.8</v>
      </c>
      <c r="S1098" s="69">
        <f t="shared" si="12"/>
        <v>310.5</v>
      </c>
      <c r="T1098" s="69">
        <f t="shared" si="13"/>
        <v>313.2</v>
      </c>
      <c r="U1098" s="69">
        <f t="shared" si="14"/>
        <v>315.9</v>
      </c>
      <c r="V1098" s="69">
        <f t="shared" si="15"/>
        <v>318.6</v>
      </c>
      <c r="W1098" s="69">
        <f t="shared" si="16"/>
        <v>321.3</v>
      </c>
      <c r="X1098" s="69">
        <f t="shared" si="17"/>
        <v>324</v>
      </c>
      <c r="Y1098" s="69">
        <f t="shared" si="18"/>
        <v>326.7</v>
      </c>
      <c r="Z1098" s="69">
        <f t="shared" si="19"/>
        <v>329.4</v>
      </c>
      <c r="AA1098" s="69">
        <f t="shared" si="20"/>
        <v>332.1</v>
      </c>
      <c r="AB1098" s="69">
        <f t="shared" si="21"/>
        <v>334.8</v>
      </c>
      <c r="AC1098" s="69">
        <f t="shared" si="22"/>
        <v>337.5</v>
      </c>
      <c r="AD1098" s="69">
        <f t="shared" si="23"/>
        <v>340.2</v>
      </c>
      <c r="AE1098" s="69">
        <f t="shared" si="24"/>
        <v>342.9</v>
      </c>
      <c r="AF1098" s="69">
        <f t="shared" si="25"/>
        <v>345.6</v>
      </c>
      <c r="AG1098" s="69">
        <f t="shared" si="26"/>
        <v>348.3</v>
      </c>
      <c r="AH1098" s="69">
        <f t="shared" si="27"/>
        <v>351</v>
      </c>
    </row>
    <row r="1099">
      <c r="B1099" s="116" t="s">
        <v>2091</v>
      </c>
      <c r="C1099" s="116" t="s">
        <v>2092</v>
      </c>
      <c r="D1099" s="32">
        <v>300.0</v>
      </c>
      <c r="E1099" s="62">
        <f t="shared" si="28"/>
        <v>303</v>
      </c>
      <c r="F1099" s="68">
        <f t="shared" si="1"/>
        <v>306</v>
      </c>
      <c r="G1099" s="68">
        <f t="shared" si="2"/>
        <v>309</v>
      </c>
      <c r="H1099" s="69">
        <f t="shared" si="3"/>
        <v>312</v>
      </c>
      <c r="I1099" s="69">
        <f t="shared" si="4"/>
        <v>315</v>
      </c>
      <c r="J1099" s="69">
        <f t="shared" si="5"/>
        <v>318</v>
      </c>
      <c r="K1099" s="69">
        <f t="shared" si="6"/>
        <v>321</v>
      </c>
      <c r="L1099" s="69">
        <f t="array" ref="L1099">D1099*1.08</f>
        <v>324</v>
      </c>
      <c r="M1099" s="69">
        <f t="shared" si="7"/>
        <v>327</v>
      </c>
      <c r="N1099" s="69">
        <f t="array" ref="N1099">D1099*1.1</f>
        <v>330</v>
      </c>
      <c r="O1099" s="69">
        <f t="shared" si="8"/>
        <v>333</v>
      </c>
      <c r="P1099" s="69">
        <f t="shared" si="9"/>
        <v>336</v>
      </c>
      <c r="Q1099" s="69">
        <f t="shared" si="10"/>
        <v>339</v>
      </c>
      <c r="R1099" s="69">
        <f t="shared" si="11"/>
        <v>342</v>
      </c>
      <c r="S1099" s="69">
        <f t="shared" si="12"/>
        <v>345</v>
      </c>
      <c r="T1099" s="69">
        <f t="shared" si="13"/>
        <v>348</v>
      </c>
      <c r="U1099" s="69">
        <f t="shared" si="14"/>
        <v>351</v>
      </c>
      <c r="V1099" s="69">
        <f t="shared" si="15"/>
        <v>354</v>
      </c>
      <c r="W1099" s="69">
        <f t="shared" si="16"/>
        <v>357</v>
      </c>
      <c r="X1099" s="69">
        <f t="shared" si="17"/>
        <v>360</v>
      </c>
      <c r="Y1099" s="69">
        <f t="shared" si="18"/>
        <v>363</v>
      </c>
      <c r="Z1099" s="69">
        <f t="shared" si="19"/>
        <v>366</v>
      </c>
      <c r="AA1099" s="69">
        <f t="shared" si="20"/>
        <v>369</v>
      </c>
      <c r="AB1099" s="69">
        <f t="shared" si="21"/>
        <v>372</v>
      </c>
      <c r="AC1099" s="69">
        <f t="shared" si="22"/>
        <v>375</v>
      </c>
      <c r="AD1099" s="69">
        <f t="shared" si="23"/>
        <v>378</v>
      </c>
      <c r="AE1099" s="69">
        <f t="shared" si="24"/>
        <v>381</v>
      </c>
      <c r="AF1099" s="69">
        <f t="shared" si="25"/>
        <v>384</v>
      </c>
      <c r="AG1099" s="69">
        <f t="shared" si="26"/>
        <v>387</v>
      </c>
      <c r="AH1099" s="69">
        <f t="shared" si="27"/>
        <v>390</v>
      </c>
    </row>
    <row r="1100">
      <c r="B1100" s="116" t="s">
        <v>2093</v>
      </c>
      <c r="C1100" s="116" t="s">
        <v>2094</v>
      </c>
      <c r="D1100" s="32">
        <v>300.0</v>
      </c>
      <c r="E1100" s="62">
        <f t="shared" si="28"/>
        <v>303</v>
      </c>
      <c r="F1100" s="68">
        <f t="shared" si="1"/>
        <v>306</v>
      </c>
      <c r="G1100" s="68">
        <f t="shared" si="2"/>
        <v>309</v>
      </c>
      <c r="H1100" s="69">
        <f t="shared" si="3"/>
        <v>312</v>
      </c>
      <c r="I1100" s="69">
        <f t="shared" si="4"/>
        <v>315</v>
      </c>
      <c r="J1100" s="69">
        <f t="shared" si="5"/>
        <v>318</v>
      </c>
      <c r="K1100" s="69">
        <f t="shared" si="6"/>
        <v>321</v>
      </c>
      <c r="L1100" s="69">
        <f t="array" ref="L1100">D1100*1.08</f>
        <v>324</v>
      </c>
      <c r="M1100" s="69">
        <f t="shared" si="7"/>
        <v>327</v>
      </c>
      <c r="N1100" s="69">
        <f t="array" ref="N1100">D1100*1.1</f>
        <v>330</v>
      </c>
      <c r="O1100" s="69">
        <f t="shared" si="8"/>
        <v>333</v>
      </c>
      <c r="P1100" s="69">
        <f t="shared" si="9"/>
        <v>336</v>
      </c>
      <c r="Q1100" s="69">
        <f t="shared" si="10"/>
        <v>339</v>
      </c>
      <c r="R1100" s="69">
        <f t="shared" si="11"/>
        <v>342</v>
      </c>
      <c r="S1100" s="69">
        <f t="shared" si="12"/>
        <v>345</v>
      </c>
      <c r="T1100" s="69">
        <f t="shared" si="13"/>
        <v>348</v>
      </c>
      <c r="U1100" s="69">
        <f t="shared" si="14"/>
        <v>351</v>
      </c>
      <c r="V1100" s="69">
        <f t="shared" si="15"/>
        <v>354</v>
      </c>
      <c r="W1100" s="69">
        <f t="shared" si="16"/>
        <v>357</v>
      </c>
      <c r="X1100" s="69">
        <f t="shared" si="17"/>
        <v>360</v>
      </c>
      <c r="Y1100" s="69">
        <f t="shared" si="18"/>
        <v>363</v>
      </c>
      <c r="Z1100" s="69">
        <f t="shared" si="19"/>
        <v>366</v>
      </c>
      <c r="AA1100" s="69">
        <f t="shared" si="20"/>
        <v>369</v>
      </c>
      <c r="AB1100" s="69">
        <f t="shared" si="21"/>
        <v>372</v>
      </c>
      <c r="AC1100" s="69">
        <f t="shared" si="22"/>
        <v>375</v>
      </c>
      <c r="AD1100" s="69">
        <f t="shared" si="23"/>
        <v>378</v>
      </c>
      <c r="AE1100" s="69">
        <f t="shared" si="24"/>
        <v>381</v>
      </c>
      <c r="AF1100" s="69">
        <f t="shared" si="25"/>
        <v>384</v>
      </c>
      <c r="AG1100" s="69">
        <f t="shared" si="26"/>
        <v>387</v>
      </c>
      <c r="AH1100" s="69">
        <f t="shared" si="27"/>
        <v>390</v>
      </c>
    </row>
    <row r="1101">
      <c r="B1101" s="116" t="s">
        <v>2095</v>
      </c>
      <c r="C1101" s="116" t="s">
        <v>2096</v>
      </c>
      <c r="D1101" s="32">
        <v>300.0</v>
      </c>
      <c r="E1101" s="62">
        <f t="shared" si="28"/>
        <v>303</v>
      </c>
      <c r="F1101" s="68">
        <f t="shared" si="1"/>
        <v>306</v>
      </c>
      <c r="G1101" s="68">
        <f t="shared" si="2"/>
        <v>309</v>
      </c>
      <c r="H1101" s="69">
        <f t="shared" si="3"/>
        <v>312</v>
      </c>
      <c r="I1101" s="69">
        <f t="shared" si="4"/>
        <v>315</v>
      </c>
      <c r="J1101" s="69">
        <f t="shared" si="5"/>
        <v>318</v>
      </c>
      <c r="K1101" s="69">
        <f t="shared" si="6"/>
        <v>321</v>
      </c>
      <c r="L1101" s="69">
        <f t="array" ref="L1101">D1101*1.08</f>
        <v>324</v>
      </c>
      <c r="M1101" s="69">
        <f t="shared" si="7"/>
        <v>327</v>
      </c>
      <c r="N1101" s="69">
        <f t="array" ref="N1101">D1101*1.1</f>
        <v>330</v>
      </c>
      <c r="O1101" s="69">
        <f t="shared" si="8"/>
        <v>333</v>
      </c>
      <c r="P1101" s="69">
        <f t="shared" si="9"/>
        <v>336</v>
      </c>
      <c r="Q1101" s="69">
        <f t="shared" si="10"/>
        <v>339</v>
      </c>
      <c r="R1101" s="69">
        <f t="shared" si="11"/>
        <v>342</v>
      </c>
      <c r="S1101" s="69">
        <f t="shared" si="12"/>
        <v>345</v>
      </c>
      <c r="T1101" s="69">
        <f t="shared" si="13"/>
        <v>348</v>
      </c>
      <c r="U1101" s="69">
        <f t="shared" si="14"/>
        <v>351</v>
      </c>
      <c r="V1101" s="69">
        <f t="shared" si="15"/>
        <v>354</v>
      </c>
      <c r="W1101" s="69">
        <f t="shared" si="16"/>
        <v>357</v>
      </c>
      <c r="X1101" s="69">
        <f t="shared" si="17"/>
        <v>360</v>
      </c>
      <c r="Y1101" s="69">
        <f t="shared" si="18"/>
        <v>363</v>
      </c>
      <c r="Z1101" s="69">
        <f t="shared" si="19"/>
        <v>366</v>
      </c>
      <c r="AA1101" s="69">
        <f t="shared" si="20"/>
        <v>369</v>
      </c>
      <c r="AB1101" s="69">
        <f t="shared" si="21"/>
        <v>372</v>
      </c>
      <c r="AC1101" s="69">
        <f t="shared" si="22"/>
        <v>375</v>
      </c>
      <c r="AD1101" s="69">
        <f t="shared" si="23"/>
        <v>378</v>
      </c>
      <c r="AE1101" s="69">
        <f t="shared" si="24"/>
        <v>381</v>
      </c>
      <c r="AF1101" s="69">
        <f t="shared" si="25"/>
        <v>384</v>
      </c>
      <c r="AG1101" s="69">
        <f t="shared" si="26"/>
        <v>387</v>
      </c>
      <c r="AH1101" s="69">
        <f t="shared" si="27"/>
        <v>390</v>
      </c>
    </row>
    <row r="1102">
      <c r="B1102" s="116" t="s">
        <v>2097</v>
      </c>
      <c r="C1102" s="116" t="s">
        <v>2098</v>
      </c>
      <c r="D1102" s="32">
        <v>300.0</v>
      </c>
      <c r="E1102" s="62">
        <f t="shared" si="28"/>
        <v>303</v>
      </c>
      <c r="F1102" s="68">
        <f t="shared" si="1"/>
        <v>306</v>
      </c>
      <c r="G1102" s="68">
        <f t="shared" si="2"/>
        <v>309</v>
      </c>
      <c r="H1102" s="69">
        <f t="shared" si="3"/>
        <v>312</v>
      </c>
      <c r="I1102" s="69">
        <f t="shared" si="4"/>
        <v>315</v>
      </c>
      <c r="J1102" s="69">
        <f t="shared" si="5"/>
        <v>318</v>
      </c>
      <c r="K1102" s="69">
        <f t="shared" si="6"/>
        <v>321</v>
      </c>
      <c r="L1102" s="69">
        <f t="array" ref="L1102">D1102*1.08</f>
        <v>324</v>
      </c>
      <c r="M1102" s="69">
        <f t="shared" si="7"/>
        <v>327</v>
      </c>
      <c r="N1102" s="69">
        <f t="array" ref="N1102">D1102*1.1</f>
        <v>330</v>
      </c>
      <c r="O1102" s="69">
        <f t="shared" si="8"/>
        <v>333</v>
      </c>
      <c r="P1102" s="69">
        <f t="shared" si="9"/>
        <v>336</v>
      </c>
      <c r="Q1102" s="69">
        <f t="shared" si="10"/>
        <v>339</v>
      </c>
      <c r="R1102" s="69">
        <f t="shared" si="11"/>
        <v>342</v>
      </c>
      <c r="S1102" s="69">
        <f t="shared" si="12"/>
        <v>345</v>
      </c>
      <c r="T1102" s="69">
        <f t="shared" si="13"/>
        <v>348</v>
      </c>
      <c r="U1102" s="69">
        <f t="shared" si="14"/>
        <v>351</v>
      </c>
      <c r="V1102" s="69">
        <f t="shared" si="15"/>
        <v>354</v>
      </c>
      <c r="W1102" s="69">
        <f t="shared" si="16"/>
        <v>357</v>
      </c>
      <c r="X1102" s="69">
        <f t="shared" si="17"/>
        <v>360</v>
      </c>
      <c r="Y1102" s="69">
        <f t="shared" si="18"/>
        <v>363</v>
      </c>
      <c r="Z1102" s="69">
        <f t="shared" si="19"/>
        <v>366</v>
      </c>
      <c r="AA1102" s="69">
        <f t="shared" si="20"/>
        <v>369</v>
      </c>
      <c r="AB1102" s="69">
        <f t="shared" si="21"/>
        <v>372</v>
      </c>
      <c r="AC1102" s="69">
        <f t="shared" si="22"/>
        <v>375</v>
      </c>
      <c r="AD1102" s="69">
        <f t="shared" si="23"/>
        <v>378</v>
      </c>
      <c r="AE1102" s="69">
        <f t="shared" si="24"/>
        <v>381</v>
      </c>
      <c r="AF1102" s="69">
        <f t="shared" si="25"/>
        <v>384</v>
      </c>
      <c r="AG1102" s="69">
        <f t="shared" si="26"/>
        <v>387</v>
      </c>
      <c r="AH1102" s="69">
        <f t="shared" si="27"/>
        <v>390</v>
      </c>
    </row>
    <row r="1103">
      <c r="B1103" s="116" t="s">
        <v>2099</v>
      </c>
      <c r="C1103" s="116" t="s">
        <v>2100</v>
      </c>
      <c r="D1103" s="32">
        <v>320.0</v>
      </c>
      <c r="E1103" s="62">
        <f t="shared" si="28"/>
        <v>323.2</v>
      </c>
      <c r="F1103" s="68">
        <f t="shared" si="1"/>
        <v>326.4</v>
      </c>
      <c r="G1103" s="68">
        <f t="shared" si="2"/>
        <v>329.6</v>
      </c>
      <c r="H1103" s="69">
        <f t="shared" si="3"/>
        <v>332.8</v>
      </c>
      <c r="I1103" s="69">
        <f t="shared" si="4"/>
        <v>336</v>
      </c>
      <c r="J1103" s="69">
        <f t="shared" si="5"/>
        <v>339.2</v>
      </c>
      <c r="K1103" s="69">
        <f t="shared" si="6"/>
        <v>342.4</v>
      </c>
      <c r="L1103" s="69">
        <f t="array" ref="L1103">D1103*1.08</f>
        <v>345.6</v>
      </c>
      <c r="M1103" s="69">
        <f t="shared" si="7"/>
        <v>348.8</v>
      </c>
      <c r="N1103" s="69">
        <f t="array" ref="N1103">D1103*1.1</f>
        <v>352</v>
      </c>
      <c r="O1103" s="69">
        <f t="shared" si="8"/>
        <v>355.2</v>
      </c>
      <c r="P1103" s="69">
        <f t="shared" si="9"/>
        <v>358.4</v>
      </c>
      <c r="Q1103" s="69">
        <f t="shared" si="10"/>
        <v>361.6</v>
      </c>
      <c r="R1103" s="69">
        <f t="shared" si="11"/>
        <v>364.8</v>
      </c>
      <c r="S1103" s="69">
        <f t="shared" si="12"/>
        <v>368</v>
      </c>
      <c r="T1103" s="69">
        <f t="shared" si="13"/>
        <v>371.2</v>
      </c>
      <c r="U1103" s="69">
        <f t="shared" si="14"/>
        <v>374.4</v>
      </c>
      <c r="V1103" s="69">
        <f t="shared" si="15"/>
        <v>377.6</v>
      </c>
      <c r="W1103" s="69">
        <f t="shared" si="16"/>
        <v>380.8</v>
      </c>
      <c r="X1103" s="69">
        <f t="shared" si="17"/>
        <v>384</v>
      </c>
      <c r="Y1103" s="69">
        <f t="shared" si="18"/>
        <v>387.2</v>
      </c>
      <c r="Z1103" s="69">
        <f t="shared" si="19"/>
        <v>390.4</v>
      </c>
      <c r="AA1103" s="69">
        <f t="shared" si="20"/>
        <v>393.6</v>
      </c>
      <c r="AB1103" s="69">
        <f t="shared" si="21"/>
        <v>396.8</v>
      </c>
      <c r="AC1103" s="69">
        <f t="shared" si="22"/>
        <v>400</v>
      </c>
      <c r="AD1103" s="69">
        <f t="shared" si="23"/>
        <v>403.2</v>
      </c>
      <c r="AE1103" s="69">
        <f t="shared" si="24"/>
        <v>406.4</v>
      </c>
      <c r="AF1103" s="69">
        <f t="shared" si="25"/>
        <v>409.6</v>
      </c>
      <c r="AG1103" s="69">
        <f t="shared" si="26"/>
        <v>412.8</v>
      </c>
      <c r="AH1103" s="69">
        <f t="shared" si="27"/>
        <v>416</v>
      </c>
    </row>
    <row r="1104">
      <c r="B1104" s="116" t="s">
        <v>2101</v>
      </c>
      <c r="C1104" s="116" t="s">
        <v>2102</v>
      </c>
      <c r="D1104" s="32">
        <v>320.0</v>
      </c>
      <c r="E1104" s="62">
        <f t="shared" si="28"/>
        <v>323.2</v>
      </c>
      <c r="F1104" s="68">
        <f t="shared" si="1"/>
        <v>326.4</v>
      </c>
      <c r="G1104" s="68">
        <f t="shared" si="2"/>
        <v>329.6</v>
      </c>
      <c r="H1104" s="69">
        <f t="shared" si="3"/>
        <v>332.8</v>
      </c>
      <c r="I1104" s="69">
        <f t="shared" si="4"/>
        <v>336</v>
      </c>
      <c r="J1104" s="69">
        <f t="shared" si="5"/>
        <v>339.2</v>
      </c>
      <c r="K1104" s="69">
        <f t="shared" si="6"/>
        <v>342.4</v>
      </c>
      <c r="L1104" s="69">
        <f t="array" ref="L1104">D1104*1.08</f>
        <v>345.6</v>
      </c>
      <c r="M1104" s="69">
        <f t="shared" si="7"/>
        <v>348.8</v>
      </c>
      <c r="N1104" s="69">
        <f t="array" ref="N1104">D1104*1.1</f>
        <v>352</v>
      </c>
      <c r="O1104" s="69">
        <f t="shared" si="8"/>
        <v>355.2</v>
      </c>
      <c r="P1104" s="69">
        <f t="shared" si="9"/>
        <v>358.4</v>
      </c>
      <c r="Q1104" s="69">
        <f t="shared" si="10"/>
        <v>361.6</v>
      </c>
      <c r="R1104" s="69">
        <f t="shared" si="11"/>
        <v>364.8</v>
      </c>
      <c r="S1104" s="69">
        <f t="shared" si="12"/>
        <v>368</v>
      </c>
      <c r="T1104" s="69">
        <f t="shared" si="13"/>
        <v>371.2</v>
      </c>
      <c r="U1104" s="69">
        <f t="shared" si="14"/>
        <v>374.4</v>
      </c>
      <c r="V1104" s="69">
        <f t="shared" si="15"/>
        <v>377.6</v>
      </c>
      <c r="W1104" s="69">
        <f t="shared" si="16"/>
        <v>380.8</v>
      </c>
      <c r="X1104" s="69">
        <f t="shared" si="17"/>
        <v>384</v>
      </c>
      <c r="Y1104" s="69">
        <f t="shared" si="18"/>
        <v>387.2</v>
      </c>
      <c r="Z1104" s="69">
        <f t="shared" si="19"/>
        <v>390.4</v>
      </c>
      <c r="AA1104" s="69">
        <f t="shared" si="20"/>
        <v>393.6</v>
      </c>
      <c r="AB1104" s="69">
        <f t="shared" si="21"/>
        <v>396.8</v>
      </c>
      <c r="AC1104" s="69">
        <f t="shared" si="22"/>
        <v>400</v>
      </c>
      <c r="AD1104" s="69">
        <f t="shared" si="23"/>
        <v>403.2</v>
      </c>
      <c r="AE1104" s="69">
        <f t="shared" si="24"/>
        <v>406.4</v>
      </c>
      <c r="AF1104" s="69">
        <f t="shared" si="25"/>
        <v>409.6</v>
      </c>
      <c r="AG1104" s="69">
        <f t="shared" si="26"/>
        <v>412.8</v>
      </c>
      <c r="AH1104" s="69">
        <f t="shared" si="27"/>
        <v>416</v>
      </c>
    </row>
    <row r="1105">
      <c r="B1105" s="116" t="s">
        <v>2103</v>
      </c>
      <c r="C1105" s="116" t="s">
        <v>2104</v>
      </c>
      <c r="D1105" s="32">
        <v>320.0</v>
      </c>
      <c r="E1105" s="62">
        <f t="shared" si="28"/>
        <v>323.2</v>
      </c>
      <c r="F1105" s="68">
        <f t="shared" si="1"/>
        <v>326.4</v>
      </c>
      <c r="G1105" s="68">
        <f t="shared" si="2"/>
        <v>329.6</v>
      </c>
      <c r="H1105" s="69">
        <f t="shared" si="3"/>
        <v>332.8</v>
      </c>
      <c r="I1105" s="69">
        <f t="shared" si="4"/>
        <v>336</v>
      </c>
      <c r="J1105" s="69">
        <f t="shared" si="5"/>
        <v>339.2</v>
      </c>
      <c r="K1105" s="69">
        <f t="shared" si="6"/>
        <v>342.4</v>
      </c>
      <c r="L1105" s="69">
        <f t="array" ref="L1105">D1105*1.08</f>
        <v>345.6</v>
      </c>
      <c r="M1105" s="69">
        <f t="shared" si="7"/>
        <v>348.8</v>
      </c>
      <c r="N1105" s="69">
        <f t="array" ref="N1105">D1105*1.1</f>
        <v>352</v>
      </c>
      <c r="O1105" s="69">
        <f t="shared" si="8"/>
        <v>355.2</v>
      </c>
      <c r="P1105" s="69">
        <f t="shared" si="9"/>
        <v>358.4</v>
      </c>
      <c r="Q1105" s="69">
        <f t="shared" si="10"/>
        <v>361.6</v>
      </c>
      <c r="R1105" s="69">
        <f t="shared" si="11"/>
        <v>364.8</v>
      </c>
      <c r="S1105" s="69">
        <f t="shared" si="12"/>
        <v>368</v>
      </c>
      <c r="T1105" s="69">
        <f t="shared" si="13"/>
        <v>371.2</v>
      </c>
      <c r="U1105" s="69">
        <f t="shared" si="14"/>
        <v>374.4</v>
      </c>
      <c r="V1105" s="69">
        <f t="shared" si="15"/>
        <v>377.6</v>
      </c>
      <c r="W1105" s="69">
        <f t="shared" si="16"/>
        <v>380.8</v>
      </c>
      <c r="X1105" s="69">
        <f t="shared" si="17"/>
        <v>384</v>
      </c>
      <c r="Y1105" s="69">
        <f t="shared" si="18"/>
        <v>387.2</v>
      </c>
      <c r="Z1105" s="69">
        <f t="shared" si="19"/>
        <v>390.4</v>
      </c>
      <c r="AA1105" s="69">
        <f t="shared" si="20"/>
        <v>393.6</v>
      </c>
      <c r="AB1105" s="69">
        <f t="shared" si="21"/>
        <v>396.8</v>
      </c>
      <c r="AC1105" s="69">
        <f t="shared" si="22"/>
        <v>400</v>
      </c>
      <c r="AD1105" s="69">
        <f t="shared" si="23"/>
        <v>403.2</v>
      </c>
      <c r="AE1105" s="69">
        <f t="shared" si="24"/>
        <v>406.4</v>
      </c>
      <c r="AF1105" s="69">
        <f t="shared" si="25"/>
        <v>409.6</v>
      </c>
      <c r="AG1105" s="69">
        <f t="shared" si="26"/>
        <v>412.8</v>
      </c>
      <c r="AH1105" s="69">
        <f t="shared" si="27"/>
        <v>416</v>
      </c>
    </row>
    <row r="1106">
      <c r="B1106" s="116" t="s">
        <v>2105</v>
      </c>
      <c r="C1106" s="116" t="s">
        <v>2106</v>
      </c>
      <c r="D1106" s="32">
        <v>320.0</v>
      </c>
      <c r="E1106" s="62">
        <f t="shared" si="28"/>
        <v>323.2</v>
      </c>
      <c r="F1106" s="68">
        <f t="shared" si="1"/>
        <v>326.4</v>
      </c>
      <c r="G1106" s="68">
        <f t="shared" si="2"/>
        <v>329.6</v>
      </c>
      <c r="H1106" s="69">
        <f t="shared" si="3"/>
        <v>332.8</v>
      </c>
      <c r="I1106" s="69">
        <f t="shared" si="4"/>
        <v>336</v>
      </c>
      <c r="J1106" s="69">
        <f t="shared" si="5"/>
        <v>339.2</v>
      </c>
      <c r="K1106" s="69">
        <f t="shared" si="6"/>
        <v>342.4</v>
      </c>
      <c r="L1106" s="69">
        <f t="array" ref="L1106">D1106*1.08</f>
        <v>345.6</v>
      </c>
      <c r="M1106" s="69">
        <f t="shared" si="7"/>
        <v>348.8</v>
      </c>
      <c r="N1106" s="69">
        <f t="array" ref="N1106">D1106*1.1</f>
        <v>352</v>
      </c>
      <c r="O1106" s="69">
        <f t="shared" si="8"/>
        <v>355.2</v>
      </c>
      <c r="P1106" s="69">
        <f t="shared" si="9"/>
        <v>358.4</v>
      </c>
      <c r="Q1106" s="69">
        <f t="shared" si="10"/>
        <v>361.6</v>
      </c>
      <c r="R1106" s="69">
        <f t="shared" si="11"/>
        <v>364.8</v>
      </c>
      <c r="S1106" s="69">
        <f t="shared" si="12"/>
        <v>368</v>
      </c>
      <c r="T1106" s="69">
        <f t="shared" si="13"/>
        <v>371.2</v>
      </c>
      <c r="U1106" s="69">
        <f t="shared" si="14"/>
        <v>374.4</v>
      </c>
      <c r="V1106" s="69">
        <f t="shared" si="15"/>
        <v>377.6</v>
      </c>
      <c r="W1106" s="69">
        <f t="shared" si="16"/>
        <v>380.8</v>
      </c>
      <c r="X1106" s="69">
        <f t="shared" si="17"/>
        <v>384</v>
      </c>
      <c r="Y1106" s="69">
        <f t="shared" si="18"/>
        <v>387.2</v>
      </c>
      <c r="Z1106" s="69">
        <f t="shared" si="19"/>
        <v>390.4</v>
      </c>
      <c r="AA1106" s="69">
        <f t="shared" si="20"/>
        <v>393.6</v>
      </c>
      <c r="AB1106" s="69">
        <f t="shared" si="21"/>
        <v>396.8</v>
      </c>
      <c r="AC1106" s="69">
        <f t="shared" si="22"/>
        <v>400</v>
      </c>
      <c r="AD1106" s="69">
        <f t="shared" si="23"/>
        <v>403.2</v>
      </c>
      <c r="AE1106" s="69">
        <f t="shared" si="24"/>
        <v>406.4</v>
      </c>
      <c r="AF1106" s="69">
        <f t="shared" si="25"/>
        <v>409.6</v>
      </c>
      <c r="AG1106" s="69">
        <f t="shared" si="26"/>
        <v>412.8</v>
      </c>
      <c r="AH1106" s="69">
        <f t="shared" si="27"/>
        <v>416</v>
      </c>
    </row>
    <row r="1107">
      <c r="B1107" s="116" t="s">
        <v>2107</v>
      </c>
      <c r="C1107" s="116" t="s">
        <v>2108</v>
      </c>
      <c r="D1107" s="32">
        <v>350.0</v>
      </c>
      <c r="E1107" s="62">
        <f t="shared" si="28"/>
        <v>353.5</v>
      </c>
      <c r="F1107" s="68">
        <f t="shared" si="1"/>
        <v>357</v>
      </c>
      <c r="G1107" s="68">
        <f t="shared" si="2"/>
        <v>360.5</v>
      </c>
      <c r="H1107" s="69">
        <f t="shared" si="3"/>
        <v>364</v>
      </c>
      <c r="I1107" s="69">
        <f t="shared" si="4"/>
        <v>367.5</v>
      </c>
      <c r="J1107" s="69">
        <f t="shared" si="5"/>
        <v>371</v>
      </c>
      <c r="K1107" s="69">
        <f t="shared" si="6"/>
        <v>374.5</v>
      </c>
      <c r="L1107" s="69">
        <f t="array" ref="L1107">D1107*1.08</f>
        <v>378</v>
      </c>
      <c r="M1107" s="69">
        <f t="shared" si="7"/>
        <v>381.5</v>
      </c>
      <c r="N1107" s="69">
        <f t="array" ref="N1107">D1107*1.1</f>
        <v>385</v>
      </c>
      <c r="O1107" s="69">
        <f t="shared" si="8"/>
        <v>388.5</v>
      </c>
      <c r="P1107" s="69">
        <f t="shared" si="9"/>
        <v>392</v>
      </c>
      <c r="Q1107" s="69">
        <f t="shared" si="10"/>
        <v>395.5</v>
      </c>
      <c r="R1107" s="69">
        <f t="shared" si="11"/>
        <v>399</v>
      </c>
      <c r="S1107" s="69">
        <f t="shared" si="12"/>
        <v>402.5</v>
      </c>
      <c r="T1107" s="69">
        <f t="shared" si="13"/>
        <v>406</v>
      </c>
      <c r="U1107" s="69">
        <f t="shared" si="14"/>
        <v>409.5</v>
      </c>
      <c r="V1107" s="69">
        <f t="shared" si="15"/>
        <v>413</v>
      </c>
      <c r="W1107" s="69">
        <f t="shared" si="16"/>
        <v>416.5</v>
      </c>
      <c r="X1107" s="69">
        <f t="shared" si="17"/>
        <v>420</v>
      </c>
      <c r="Y1107" s="69">
        <f t="shared" si="18"/>
        <v>423.5</v>
      </c>
      <c r="Z1107" s="69">
        <f t="shared" si="19"/>
        <v>427</v>
      </c>
      <c r="AA1107" s="69">
        <f t="shared" si="20"/>
        <v>430.5</v>
      </c>
      <c r="AB1107" s="69">
        <f t="shared" si="21"/>
        <v>434</v>
      </c>
      <c r="AC1107" s="69">
        <f t="shared" si="22"/>
        <v>437.5</v>
      </c>
      <c r="AD1107" s="69">
        <f t="shared" si="23"/>
        <v>441</v>
      </c>
      <c r="AE1107" s="69">
        <f t="shared" si="24"/>
        <v>444.5</v>
      </c>
      <c r="AF1107" s="69">
        <f t="shared" si="25"/>
        <v>448</v>
      </c>
      <c r="AG1107" s="69">
        <f t="shared" si="26"/>
        <v>451.5</v>
      </c>
      <c r="AH1107" s="69">
        <f t="shared" si="27"/>
        <v>455</v>
      </c>
    </row>
    <row r="1108">
      <c r="B1108" s="116" t="s">
        <v>2109</v>
      </c>
      <c r="C1108" s="116" t="s">
        <v>2110</v>
      </c>
      <c r="D1108" s="32">
        <v>350.0</v>
      </c>
      <c r="E1108" s="62">
        <f t="shared" si="28"/>
        <v>353.5</v>
      </c>
      <c r="F1108" s="68">
        <f t="shared" si="1"/>
        <v>357</v>
      </c>
      <c r="G1108" s="68">
        <f t="shared" si="2"/>
        <v>360.5</v>
      </c>
      <c r="H1108" s="69">
        <f t="shared" si="3"/>
        <v>364</v>
      </c>
      <c r="I1108" s="69">
        <f t="shared" si="4"/>
        <v>367.5</v>
      </c>
      <c r="J1108" s="69">
        <f t="shared" si="5"/>
        <v>371</v>
      </c>
      <c r="K1108" s="69">
        <f t="shared" si="6"/>
        <v>374.5</v>
      </c>
      <c r="L1108" s="69">
        <f t="array" ref="L1108">D1108*1.08</f>
        <v>378</v>
      </c>
      <c r="M1108" s="69">
        <f t="shared" si="7"/>
        <v>381.5</v>
      </c>
      <c r="N1108" s="69">
        <f t="array" ref="N1108">D1108*1.1</f>
        <v>385</v>
      </c>
      <c r="O1108" s="69">
        <f t="shared" si="8"/>
        <v>388.5</v>
      </c>
      <c r="P1108" s="69">
        <f t="shared" si="9"/>
        <v>392</v>
      </c>
      <c r="Q1108" s="69">
        <f t="shared" si="10"/>
        <v>395.5</v>
      </c>
      <c r="R1108" s="69">
        <f t="shared" si="11"/>
        <v>399</v>
      </c>
      <c r="S1108" s="69">
        <f t="shared" si="12"/>
        <v>402.5</v>
      </c>
      <c r="T1108" s="69">
        <f t="shared" si="13"/>
        <v>406</v>
      </c>
      <c r="U1108" s="69">
        <f t="shared" si="14"/>
        <v>409.5</v>
      </c>
      <c r="V1108" s="69">
        <f t="shared" si="15"/>
        <v>413</v>
      </c>
      <c r="W1108" s="69">
        <f t="shared" si="16"/>
        <v>416.5</v>
      </c>
      <c r="X1108" s="69">
        <f t="shared" si="17"/>
        <v>420</v>
      </c>
      <c r="Y1108" s="69">
        <f t="shared" si="18"/>
        <v>423.5</v>
      </c>
      <c r="Z1108" s="69">
        <f t="shared" si="19"/>
        <v>427</v>
      </c>
      <c r="AA1108" s="69">
        <f t="shared" si="20"/>
        <v>430.5</v>
      </c>
      <c r="AB1108" s="69">
        <f t="shared" si="21"/>
        <v>434</v>
      </c>
      <c r="AC1108" s="69">
        <f t="shared" si="22"/>
        <v>437.5</v>
      </c>
      <c r="AD1108" s="69">
        <f t="shared" si="23"/>
        <v>441</v>
      </c>
      <c r="AE1108" s="69">
        <f t="shared" si="24"/>
        <v>444.5</v>
      </c>
      <c r="AF1108" s="69">
        <f t="shared" si="25"/>
        <v>448</v>
      </c>
      <c r="AG1108" s="69">
        <f t="shared" si="26"/>
        <v>451.5</v>
      </c>
      <c r="AH1108" s="69">
        <f t="shared" si="27"/>
        <v>455</v>
      </c>
    </row>
    <row r="1109">
      <c r="B1109" s="116" t="s">
        <v>2111</v>
      </c>
      <c r="C1109" s="116" t="s">
        <v>2112</v>
      </c>
      <c r="D1109" s="32">
        <v>270.0</v>
      </c>
      <c r="E1109" s="62">
        <f t="shared" si="28"/>
        <v>272.7</v>
      </c>
      <c r="F1109" s="68">
        <f t="shared" si="1"/>
        <v>275.4</v>
      </c>
      <c r="G1109" s="68">
        <f t="shared" si="2"/>
        <v>278.1</v>
      </c>
      <c r="H1109" s="69">
        <f t="shared" si="3"/>
        <v>280.8</v>
      </c>
      <c r="I1109" s="69">
        <f t="shared" si="4"/>
        <v>283.5</v>
      </c>
      <c r="J1109" s="69">
        <f t="shared" si="5"/>
        <v>286.2</v>
      </c>
      <c r="K1109" s="69">
        <f t="shared" si="6"/>
        <v>288.9</v>
      </c>
      <c r="L1109" s="69">
        <f t="array" ref="L1109">D1109*1.08</f>
        <v>291.6</v>
      </c>
      <c r="M1109" s="69">
        <f t="shared" si="7"/>
        <v>294.3</v>
      </c>
      <c r="N1109" s="69">
        <f t="array" ref="N1109">D1109*1.1</f>
        <v>297</v>
      </c>
      <c r="O1109" s="69">
        <f t="shared" si="8"/>
        <v>299.7</v>
      </c>
      <c r="P1109" s="69">
        <f t="shared" si="9"/>
        <v>302.4</v>
      </c>
      <c r="Q1109" s="69">
        <f t="shared" si="10"/>
        <v>305.1</v>
      </c>
      <c r="R1109" s="69">
        <f t="shared" si="11"/>
        <v>307.8</v>
      </c>
      <c r="S1109" s="69">
        <f t="shared" si="12"/>
        <v>310.5</v>
      </c>
      <c r="T1109" s="69">
        <f t="shared" si="13"/>
        <v>313.2</v>
      </c>
      <c r="U1109" s="69">
        <f t="shared" si="14"/>
        <v>315.9</v>
      </c>
      <c r="V1109" s="69">
        <f t="shared" si="15"/>
        <v>318.6</v>
      </c>
      <c r="W1109" s="69">
        <f t="shared" si="16"/>
        <v>321.3</v>
      </c>
      <c r="X1109" s="69">
        <f t="shared" si="17"/>
        <v>324</v>
      </c>
      <c r="Y1109" s="69">
        <f t="shared" si="18"/>
        <v>326.7</v>
      </c>
      <c r="Z1109" s="69">
        <f t="shared" si="19"/>
        <v>329.4</v>
      </c>
      <c r="AA1109" s="69">
        <f t="shared" si="20"/>
        <v>332.1</v>
      </c>
      <c r="AB1109" s="69">
        <f t="shared" si="21"/>
        <v>334.8</v>
      </c>
      <c r="AC1109" s="69">
        <f t="shared" si="22"/>
        <v>337.5</v>
      </c>
      <c r="AD1109" s="69">
        <f t="shared" si="23"/>
        <v>340.2</v>
      </c>
      <c r="AE1109" s="69">
        <f t="shared" si="24"/>
        <v>342.9</v>
      </c>
      <c r="AF1109" s="69">
        <f t="shared" si="25"/>
        <v>345.6</v>
      </c>
      <c r="AG1109" s="69">
        <f t="shared" si="26"/>
        <v>348.3</v>
      </c>
      <c r="AH1109" s="69">
        <f t="shared" si="27"/>
        <v>351</v>
      </c>
    </row>
    <row r="1110">
      <c r="B1110" s="116" t="s">
        <v>2113</v>
      </c>
      <c r="C1110" s="116" t="s">
        <v>2114</v>
      </c>
      <c r="D1110" s="32">
        <v>270.0</v>
      </c>
      <c r="E1110" s="62">
        <f t="shared" si="28"/>
        <v>272.7</v>
      </c>
      <c r="F1110" s="68">
        <f t="shared" si="1"/>
        <v>275.4</v>
      </c>
      <c r="G1110" s="68">
        <f t="shared" si="2"/>
        <v>278.1</v>
      </c>
      <c r="H1110" s="69">
        <f t="shared" si="3"/>
        <v>280.8</v>
      </c>
      <c r="I1110" s="69">
        <f t="shared" si="4"/>
        <v>283.5</v>
      </c>
      <c r="J1110" s="69">
        <f t="shared" si="5"/>
        <v>286.2</v>
      </c>
      <c r="K1110" s="69">
        <f t="shared" si="6"/>
        <v>288.9</v>
      </c>
      <c r="L1110" s="69">
        <f t="array" ref="L1110">D1110*1.08</f>
        <v>291.6</v>
      </c>
      <c r="M1110" s="69">
        <f t="shared" si="7"/>
        <v>294.3</v>
      </c>
      <c r="N1110" s="69">
        <f t="array" ref="N1110">D1110*1.1</f>
        <v>297</v>
      </c>
      <c r="O1110" s="69">
        <f t="shared" si="8"/>
        <v>299.7</v>
      </c>
      <c r="P1110" s="69">
        <f t="shared" si="9"/>
        <v>302.4</v>
      </c>
      <c r="Q1110" s="69">
        <f t="shared" si="10"/>
        <v>305.1</v>
      </c>
      <c r="R1110" s="69">
        <f t="shared" si="11"/>
        <v>307.8</v>
      </c>
      <c r="S1110" s="69">
        <f t="shared" si="12"/>
        <v>310.5</v>
      </c>
      <c r="T1110" s="69">
        <f t="shared" si="13"/>
        <v>313.2</v>
      </c>
      <c r="U1110" s="69">
        <f t="shared" si="14"/>
        <v>315.9</v>
      </c>
      <c r="V1110" s="69">
        <f t="shared" si="15"/>
        <v>318.6</v>
      </c>
      <c r="W1110" s="69">
        <f t="shared" si="16"/>
        <v>321.3</v>
      </c>
      <c r="X1110" s="69">
        <f t="shared" si="17"/>
        <v>324</v>
      </c>
      <c r="Y1110" s="69">
        <f t="shared" si="18"/>
        <v>326.7</v>
      </c>
      <c r="Z1110" s="69">
        <f t="shared" si="19"/>
        <v>329.4</v>
      </c>
      <c r="AA1110" s="69">
        <f t="shared" si="20"/>
        <v>332.1</v>
      </c>
      <c r="AB1110" s="69">
        <f t="shared" si="21"/>
        <v>334.8</v>
      </c>
      <c r="AC1110" s="69">
        <f t="shared" si="22"/>
        <v>337.5</v>
      </c>
      <c r="AD1110" s="69">
        <f t="shared" si="23"/>
        <v>340.2</v>
      </c>
      <c r="AE1110" s="69">
        <f t="shared" si="24"/>
        <v>342.9</v>
      </c>
      <c r="AF1110" s="69">
        <f t="shared" si="25"/>
        <v>345.6</v>
      </c>
      <c r="AG1110" s="69">
        <f t="shared" si="26"/>
        <v>348.3</v>
      </c>
      <c r="AH1110" s="69">
        <f t="shared" si="27"/>
        <v>351</v>
      </c>
    </row>
    <row r="1111">
      <c r="B1111" s="116" t="s">
        <v>2115</v>
      </c>
      <c r="C1111" s="116" t="s">
        <v>2116</v>
      </c>
      <c r="D1111" s="32">
        <v>270.0</v>
      </c>
      <c r="E1111" s="62">
        <f t="shared" si="28"/>
        <v>272.7</v>
      </c>
      <c r="F1111" s="68">
        <f t="shared" si="1"/>
        <v>275.4</v>
      </c>
      <c r="G1111" s="68">
        <f t="shared" si="2"/>
        <v>278.1</v>
      </c>
      <c r="H1111" s="69">
        <f t="shared" si="3"/>
        <v>280.8</v>
      </c>
      <c r="I1111" s="69">
        <f t="shared" si="4"/>
        <v>283.5</v>
      </c>
      <c r="J1111" s="69">
        <f t="shared" si="5"/>
        <v>286.2</v>
      </c>
      <c r="K1111" s="69">
        <f t="shared" si="6"/>
        <v>288.9</v>
      </c>
      <c r="L1111" s="69">
        <f t="array" ref="L1111">D1111*1.08</f>
        <v>291.6</v>
      </c>
      <c r="M1111" s="69">
        <f t="shared" si="7"/>
        <v>294.3</v>
      </c>
      <c r="N1111" s="69">
        <f t="array" ref="N1111">D1111*1.1</f>
        <v>297</v>
      </c>
      <c r="O1111" s="69">
        <f t="shared" si="8"/>
        <v>299.7</v>
      </c>
      <c r="P1111" s="69">
        <f t="shared" si="9"/>
        <v>302.4</v>
      </c>
      <c r="Q1111" s="69">
        <f t="shared" si="10"/>
        <v>305.1</v>
      </c>
      <c r="R1111" s="69">
        <f t="shared" si="11"/>
        <v>307.8</v>
      </c>
      <c r="S1111" s="69">
        <f t="shared" si="12"/>
        <v>310.5</v>
      </c>
      <c r="T1111" s="69">
        <f t="shared" si="13"/>
        <v>313.2</v>
      </c>
      <c r="U1111" s="69">
        <f t="shared" si="14"/>
        <v>315.9</v>
      </c>
      <c r="V1111" s="69">
        <f t="shared" si="15"/>
        <v>318.6</v>
      </c>
      <c r="W1111" s="69">
        <f t="shared" si="16"/>
        <v>321.3</v>
      </c>
      <c r="X1111" s="69">
        <f t="shared" si="17"/>
        <v>324</v>
      </c>
      <c r="Y1111" s="69">
        <f t="shared" si="18"/>
        <v>326.7</v>
      </c>
      <c r="Z1111" s="69">
        <f t="shared" si="19"/>
        <v>329.4</v>
      </c>
      <c r="AA1111" s="69">
        <f t="shared" si="20"/>
        <v>332.1</v>
      </c>
      <c r="AB1111" s="69">
        <f t="shared" si="21"/>
        <v>334.8</v>
      </c>
      <c r="AC1111" s="69">
        <f t="shared" si="22"/>
        <v>337.5</v>
      </c>
      <c r="AD1111" s="69">
        <f t="shared" si="23"/>
        <v>340.2</v>
      </c>
      <c r="AE1111" s="69">
        <f t="shared" si="24"/>
        <v>342.9</v>
      </c>
      <c r="AF1111" s="69">
        <f t="shared" si="25"/>
        <v>345.6</v>
      </c>
      <c r="AG1111" s="69">
        <f t="shared" si="26"/>
        <v>348.3</v>
      </c>
      <c r="AH1111" s="69">
        <f t="shared" si="27"/>
        <v>351</v>
      </c>
    </row>
    <row r="1112">
      <c r="B1112" s="116" t="s">
        <v>2117</v>
      </c>
      <c r="C1112" s="116" t="s">
        <v>2118</v>
      </c>
      <c r="D1112" s="32">
        <v>270.0</v>
      </c>
      <c r="E1112" s="62">
        <f t="shared" si="28"/>
        <v>272.7</v>
      </c>
      <c r="F1112" s="68">
        <f t="shared" si="1"/>
        <v>275.4</v>
      </c>
      <c r="G1112" s="68">
        <f t="shared" si="2"/>
        <v>278.1</v>
      </c>
      <c r="H1112" s="69">
        <f t="shared" si="3"/>
        <v>280.8</v>
      </c>
      <c r="I1112" s="69">
        <f t="shared" si="4"/>
        <v>283.5</v>
      </c>
      <c r="J1112" s="69">
        <f t="shared" si="5"/>
        <v>286.2</v>
      </c>
      <c r="K1112" s="69">
        <f t="shared" si="6"/>
        <v>288.9</v>
      </c>
      <c r="L1112" s="69">
        <f t="array" ref="L1112">D1112*1.08</f>
        <v>291.6</v>
      </c>
      <c r="M1112" s="69">
        <f t="shared" si="7"/>
        <v>294.3</v>
      </c>
      <c r="N1112" s="69">
        <f t="array" ref="N1112">D1112*1.1</f>
        <v>297</v>
      </c>
      <c r="O1112" s="69">
        <f t="shared" si="8"/>
        <v>299.7</v>
      </c>
      <c r="P1112" s="69">
        <f t="shared" si="9"/>
        <v>302.4</v>
      </c>
      <c r="Q1112" s="69">
        <f t="shared" si="10"/>
        <v>305.1</v>
      </c>
      <c r="R1112" s="69">
        <f t="shared" si="11"/>
        <v>307.8</v>
      </c>
      <c r="S1112" s="69">
        <f t="shared" si="12"/>
        <v>310.5</v>
      </c>
      <c r="T1112" s="69">
        <f t="shared" si="13"/>
        <v>313.2</v>
      </c>
      <c r="U1112" s="69">
        <f t="shared" si="14"/>
        <v>315.9</v>
      </c>
      <c r="V1112" s="69">
        <f t="shared" si="15"/>
        <v>318.6</v>
      </c>
      <c r="W1112" s="69">
        <f t="shared" si="16"/>
        <v>321.3</v>
      </c>
      <c r="X1112" s="69">
        <f t="shared" si="17"/>
        <v>324</v>
      </c>
      <c r="Y1112" s="69">
        <f t="shared" si="18"/>
        <v>326.7</v>
      </c>
      <c r="Z1112" s="69">
        <f t="shared" si="19"/>
        <v>329.4</v>
      </c>
      <c r="AA1112" s="69">
        <f t="shared" si="20"/>
        <v>332.1</v>
      </c>
      <c r="AB1112" s="69">
        <f t="shared" si="21"/>
        <v>334.8</v>
      </c>
      <c r="AC1112" s="69">
        <f t="shared" si="22"/>
        <v>337.5</v>
      </c>
      <c r="AD1112" s="69">
        <f t="shared" si="23"/>
        <v>340.2</v>
      </c>
      <c r="AE1112" s="69">
        <f t="shared" si="24"/>
        <v>342.9</v>
      </c>
      <c r="AF1112" s="69">
        <f t="shared" si="25"/>
        <v>345.6</v>
      </c>
      <c r="AG1112" s="69">
        <f t="shared" si="26"/>
        <v>348.3</v>
      </c>
      <c r="AH1112" s="69">
        <f t="shared" si="27"/>
        <v>351</v>
      </c>
    </row>
    <row r="1113">
      <c r="B1113" s="116" t="s">
        <v>2119</v>
      </c>
      <c r="C1113" s="116" t="s">
        <v>2120</v>
      </c>
      <c r="D1113" s="32">
        <v>300.0</v>
      </c>
      <c r="E1113" s="62">
        <f t="shared" si="28"/>
        <v>303</v>
      </c>
      <c r="F1113" s="68">
        <f t="shared" si="1"/>
        <v>306</v>
      </c>
      <c r="G1113" s="68">
        <f t="shared" si="2"/>
        <v>309</v>
      </c>
      <c r="H1113" s="69">
        <f t="shared" si="3"/>
        <v>312</v>
      </c>
      <c r="I1113" s="69">
        <f t="shared" si="4"/>
        <v>315</v>
      </c>
      <c r="J1113" s="69">
        <f t="shared" si="5"/>
        <v>318</v>
      </c>
      <c r="K1113" s="69">
        <f t="shared" si="6"/>
        <v>321</v>
      </c>
      <c r="L1113" s="69">
        <f t="array" ref="L1113">D1113*1.08</f>
        <v>324</v>
      </c>
      <c r="M1113" s="69">
        <f t="shared" si="7"/>
        <v>327</v>
      </c>
      <c r="N1113" s="69">
        <f t="array" ref="N1113">D1113*1.1</f>
        <v>330</v>
      </c>
      <c r="O1113" s="69">
        <f t="shared" si="8"/>
        <v>333</v>
      </c>
      <c r="P1113" s="69">
        <f t="shared" si="9"/>
        <v>336</v>
      </c>
      <c r="Q1113" s="69">
        <f t="shared" si="10"/>
        <v>339</v>
      </c>
      <c r="R1113" s="69">
        <f t="shared" si="11"/>
        <v>342</v>
      </c>
      <c r="S1113" s="69">
        <f t="shared" si="12"/>
        <v>345</v>
      </c>
      <c r="T1113" s="69">
        <f t="shared" si="13"/>
        <v>348</v>
      </c>
      <c r="U1113" s="69">
        <f t="shared" si="14"/>
        <v>351</v>
      </c>
      <c r="V1113" s="69">
        <f t="shared" si="15"/>
        <v>354</v>
      </c>
      <c r="W1113" s="69">
        <f t="shared" si="16"/>
        <v>357</v>
      </c>
      <c r="X1113" s="69">
        <f t="shared" si="17"/>
        <v>360</v>
      </c>
      <c r="Y1113" s="69">
        <f t="shared" si="18"/>
        <v>363</v>
      </c>
      <c r="Z1113" s="69">
        <f t="shared" si="19"/>
        <v>366</v>
      </c>
      <c r="AA1113" s="69">
        <f t="shared" si="20"/>
        <v>369</v>
      </c>
      <c r="AB1113" s="69">
        <f t="shared" si="21"/>
        <v>372</v>
      </c>
      <c r="AC1113" s="69">
        <f t="shared" si="22"/>
        <v>375</v>
      </c>
      <c r="AD1113" s="69">
        <f t="shared" si="23"/>
        <v>378</v>
      </c>
      <c r="AE1113" s="69">
        <f t="shared" si="24"/>
        <v>381</v>
      </c>
      <c r="AF1113" s="69">
        <f t="shared" si="25"/>
        <v>384</v>
      </c>
      <c r="AG1113" s="69">
        <f t="shared" si="26"/>
        <v>387</v>
      </c>
      <c r="AH1113" s="69">
        <f t="shared" si="27"/>
        <v>390</v>
      </c>
    </row>
    <row r="1114">
      <c r="B1114" s="116" t="s">
        <v>2121</v>
      </c>
      <c r="C1114" s="116" t="s">
        <v>2122</v>
      </c>
      <c r="D1114" s="32">
        <v>300.0</v>
      </c>
      <c r="E1114" s="62">
        <f t="shared" si="28"/>
        <v>303</v>
      </c>
      <c r="F1114" s="68">
        <f t="shared" si="1"/>
        <v>306</v>
      </c>
      <c r="G1114" s="68">
        <f t="shared" si="2"/>
        <v>309</v>
      </c>
      <c r="H1114" s="69">
        <f t="shared" si="3"/>
        <v>312</v>
      </c>
      <c r="I1114" s="69">
        <f t="shared" si="4"/>
        <v>315</v>
      </c>
      <c r="J1114" s="69">
        <f t="shared" si="5"/>
        <v>318</v>
      </c>
      <c r="K1114" s="69">
        <f t="shared" si="6"/>
        <v>321</v>
      </c>
      <c r="L1114" s="69">
        <f t="array" ref="L1114">D1114*1.08</f>
        <v>324</v>
      </c>
      <c r="M1114" s="69">
        <f t="shared" si="7"/>
        <v>327</v>
      </c>
      <c r="N1114" s="69">
        <f t="array" ref="N1114">D1114*1.1</f>
        <v>330</v>
      </c>
      <c r="O1114" s="69">
        <f t="shared" si="8"/>
        <v>333</v>
      </c>
      <c r="P1114" s="69">
        <f t="shared" si="9"/>
        <v>336</v>
      </c>
      <c r="Q1114" s="69">
        <f t="shared" si="10"/>
        <v>339</v>
      </c>
      <c r="R1114" s="69">
        <f t="shared" si="11"/>
        <v>342</v>
      </c>
      <c r="S1114" s="69">
        <f t="shared" si="12"/>
        <v>345</v>
      </c>
      <c r="T1114" s="69">
        <f t="shared" si="13"/>
        <v>348</v>
      </c>
      <c r="U1114" s="69">
        <f t="shared" si="14"/>
        <v>351</v>
      </c>
      <c r="V1114" s="69">
        <f t="shared" si="15"/>
        <v>354</v>
      </c>
      <c r="W1114" s="69">
        <f t="shared" si="16"/>
        <v>357</v>
      </c>
      <c r="X1114" s="69">
        <f t="shared" si="17"/>
        <v>360</v>
      </c>
      <c r="Y1114" s="69">
        <f t="shared" si="18"/>
        <v>363</v>
      </c>
      <c r="Z1114" s="69">
        <f t="shared" si="19"/>
        <v>366</v>
      </c>
      <c r="AA1114" s="69">
        <f t="shared" si="20"/>
        <v>369</v>
      </c>
      <c r="AB1114" s="69">
        <f t="shared" si="21"/>
        <v>372</v>
      </c>
      <c r="AC1114" s="69">
        <f t="shared" si="22"/>
        <v>375</v>
      </c>
      <c r="AD1114" s="69">
        <f t="shared" si="23"/>
        <v>378</v>
      </c>
      <c r="AE1114" s="69">
        <f t="shared" si="24"/>
        <v>381</v>
      </c>
      <c r="AF1114" s="69">
        <f t="shared" si="25"/>
        <v>384</v>
      </c>
      <c r="AG1114" s="69">
        <f t="shared" si="26"/>
        <v>387</v>
      </c>
      <c r="AH1114" s="69">
        <f t="shared" si="27"/>
        <v>390</v>
      </c>
    </row>
    <row r="1115">
      <c r="B1115" s="116" t="s">
        <v>2123</v>
      </c>
      <c r="C1115" s="116" t="s">
        <v>2124</v>
      </c>
      <c r="D1115" s="32">
        <v>300.0</v>
      </c>
      <c r="E1115" s="62">
        <f t="shared" si="28"/>
        <v>303</v>
      </c>
      <c r="F1115" s="68">
        <f t="shared" si="1"/>
        <v>306</v>
      </c>
      <c r="G1115" s="68">
        <f t="shared" si="2"/>
        <v>309</v>
      </c>
      <c r="H1115" s="69">
        <f t="shared" si="3"/>
        <v>312</v>
      </c>
      <c r="I1115" s="69">
        <f t="shared" si="4"/>
        <v>315</v>
      </c>
      <c r="J1115" s="69">
        <f t="shared" si="5"/>
        <v>318</v>
      </c>
      <c r="K1115" s="69">
        <f t="shared" si="6"/>
        <v>321</v>
      </c>
      <c r="L1115" s="69">
        <f t="array" ref="L1115">D1115*1.08</f>
        <v>324</v>
      </c>
      <c r="M1115" s="69">
        <f t="shared" si="7"/>
        <v>327</v>
      </c>
      <c r="N1115" s="69">
        <f t="array" ref="N1115">D1115*1.1</f>
        <v>330</v>
      </c>
      <c r="O1115" s="69">
        <f t="shared" si="8"/>
        <v>333</v>
      </c>
      <c r="P1115" s="69">
        <f t="shared" si="9"/>
        <v>336</v>
      </c>
      <c r="Q1115" s="69">
        <f t="shared" si="10"/>
        <v>339</v>
      </c>
      <c r="R1115" s="69">
        <f t="shared" si="11"/>
        <v>342</v>
      </c>
      <c r="S1115" s="69">
        <f t="shared" si="12"/>
        <v>345</v>
      </c>
      <c r="T1115" s="69">
        <f t="shared" si="13"/>
        <v>348</v>
      </c>
      <c r="U1115" s="69">
        <f t="shared" si="14"/>
        <v>351</v>
      </c>
      <c r="V1115" s="69">
        <f t="shared" si="15"/>
        <v>354</v>
      </c>
      <c r="W1115" s="69">
        <f t="shared" si="16"/>
        <v>357</v>
      </c>
      <c r="X1115" s="69">
        <f t="shared" si="17"/>
        <v>360</v>
      </c>
      <c r="Y1115" s="69">
        <f t="shared" si="18"/>
        <v>363</v>
      </c>
      <c r="Z1115" s="69">
        <f t="shared" si="19"/>
        <v>366</v>
      </c>
      <c r="AA1115" s="69">
        <f t="shared" si="20"/>
        <v>369</v>
      </c>
      <c r="AB1115" s="69">
        <f t="shared" si="21"/>
        <v>372</v>
      </c>
      <c r="AC1115" s="69">
        <f t="shared" si="22"/>
        <v>375</v>
      </c>
      <c r="AD1115" s="69">
        <f t="shared" si="23"/>
        <v>378</v>
      </c>
      <c r="AE1115" s="69">
        <f t="shared" si="24"/>
        <v>381</v>
      </c>
      <c r="AF1115" s="69">
        <f t="shared" si="25"/>
        <v>384</v>
      </c>
      <c r="AG1115" s="69">
        <f t="shared" si="26"/>
        <v>387</v>
      </c>
      <c r="AH1115" s="69">
        <f t="shared" si="27"/>
        <v>390</v>
      </c>
    </row>
    <row r="1116">
      <c r="B1116" s="116" t="s">
        <v>2125</v>
      </c>
      <c r="C1116" s="116" t="s">
        <v>2126</v>
      </c>
      <c r="D1116" s="32">
        <v>300.0</v>
      </c>
      <c r="E1116" s="62">
        <f t="shared" si="28"/>
        <v>303</v>
      </c>
      <c r="F1116" s="68">
        <f t="shared" si="1"/>
        <v>306</v>
      </c>
      <c r="G1116" s="68">
        <f t="shared" si="2"/>
        <v>309</v>
      </c>
      <c r="H1116" s="69">
        <f t="shared" si="3"/>
        <v>312</v>
      </c>
      <c r="I1116" s="69">
        <f t="shared" si="4"/>
        <v>315</v>
      </c>
      <c r="J1116" s="69">
        <f t="shared" si="5"/>
        <v>318</v>
      </c>
      <c r="K1116" s="69">
        <f t="shared" si="6"/>
        <v>321</v>
      </c>
      <c r="L1116" s="69">
        <f t="array" ref="L1116">D1116*1.08</f>
        <v>324</v>
      </c>
      <c r="M1116" s="69">
        <f t="shared" si="7"/>
        <v>327</v>
      </c>
      <c r="N1116" s="69">
        <f t="array" ref="N1116">D1116*1.1</f>
        <v>330</v>
      </c>
      <c r="O1116" s="69">
        <f t="shared" si="8"/>
        <v>333</v>
      </c>
      <c r="P1116" s="69">
        <f t="shared" si="9"/>
        <v>336</v>
      </c>
      <c r="Q1116" s="69">
        <f t="shared" si="10"/>
        <v>339</v>
      </c>
      <c r="R1116" s="69">
        <f t="shared" si="11"/>
        <v>342</v>
      </c>
      <c r="S1116" s="69">
        <f t="shared" si="12"/>
        <v>345</v>
      </c>
      <c r="T1116" s="69">
        <f t="shared" si="13"/>
        <v>348</v>
      </c>
      <c r="U1116" s="69">
        <f t="shared" si="14"/>
        <v>351</v>
      </c>
      <c r="V1116" s="69">
        <f t="shared" si="15"/>
        <v>354</v>
      </c>
      <c r="W1116" s="69">
        <f t="shared" si="16"/>
        <v>357</v>
      </c>
      <c r="X1116" s="69">
        <f t="shared" si="17"/>
        <v>360</v>
      </c>
      <c r="Y1116" s="69">
        <f t="shared" si="18"/>
        <v>363</v>
      </c>
      <c r="Z1116" s="69">
        <f t="shared" si="19"/>
        <v>366</v>
      </c>
      <c r="AA1116" s="69">
        <f t="shared" si="20"/>
        <v>369</v>
      </c>
      <c r="AB1116" s="69">
        <f t="shared" si="21"/>
        <v>372</v>
      </c>
      <c r="AC1116" s="69">
        <f t="shared" si="22"/>
        <v>375</v>
      </c>
      <c r="AD1116" s="69">
        <f t="shared" si="23"/>
        <v>378</v>
      </c>
      <c r="AE1116" s="69">
        <f t="shared" si="24"/>
        <v>381</v>
      </c>
      <c r="AF1116" s="69">
        <f t="shared" si="25"/>
        <v>384</v>
      </c>
      <c r="AG1116" s="69">
        <f t="shared" si="26"/>
        <v>387</v>
      </c>
      <c r="AH1116" s="69">
        <f t="shared" si="27"/>
        <v>390</v>
      </c>
    </row>
    <row r="1117">
      <c r="B1117" s="116" t="s">
        <v>2127</v>
      </c>
      <c r="C1117" s="116" t="s">
        <v>2128</v>
      </c>
      <c r="D1117" s="32">
        <v>320.0</v>
      </c>
      <c r="E1117" s="62">
        <f t="shared" si="28"/>
        <v>323.2</v>
      </c>
      <c r="F1117" s="68">
        <f t="shared" si="1"/>
        <v>326.4</v>
      </c>
      <c r="G1117" s="68">
        <f t="shared" si="2"/>
        <v>329.6</v>
      </c>
      <c r="H1117" s="69">
        <f t="shared" si="3"/>
        <v>332.8</v>
      </c>
      <c r="I1117" s="69">
        <f t="shared" si="4"/>
        <v>336</v>
      </c>
      <c r="J1117" s="69">
        <f t="shared" si="5"/>
        <v>339.2</v>
      </c>
      <c r="K1117" s="69">
        <f t="shared" si="6"/>
        <v>342.4</v>
      </c>
      <c r="L1117" s="69">
        <f t="array" ref="L1117">D1117*1.08</f>
        <v>345.6</v>
      </c>
      <c r="M1117" s="69">
        <f t="shared" si="7"/>
        <v>348.8</v>
      </c>
      <c r="N1117" s="69">
        <f t="array" ref="N1117">D1117*1.1</f>
        <v>352</v>
      </c>
      <c r="O1117" s="69">
        <f t="shared" si="8"/>
        <v>355.2</v>
      </c>
      <c r="P1117" s="69">
        <f t="shared" si="9"/>
        <v>358.4</v>
      </c>
      <c r="Q1117" s="69">
        <f t="shared" si="10"/>
        <v>361.6</v>
      </c>
      <c r="R1117" s="69">
        <f t="shared" si="11"/>
        <v>364.8</v>
      </c>
      <c r="S1117" s="69">
        <f t="shared" si="12"/>
        <v>368</v>
      </c>
      <c r="T1117" s="69">
        <f t="shared" si="13"/>
        <v>371.2</v>
      </c>
      <c r="U1117" s="69">
        <f t="shared" si="14"/>
        <v>374.4</v>
      </c>
      <c r="V1117" s="69">
        <f t="shared" si="15"/>
        <v>377.6</v>
      </c>
      <c r="W1117" s="69">
        <f t="shared" si="16"/>
        <v>380.8</v>
      </c>
      <c r="X1117" s="69">
        <f t="shared" si="17"/>
        <v>384</v>
      </c>
      <c r="Y1117" s="69">
        <f t="shared" si="18"/>
        <v>387.2</v>
      </c>
      <c r="Z1117" s="69">
        <f t="shared" si="19"/>
        <v>390.4</v>
      </c>
      <c r="AA1117" s="69">
        <f t="shared" si="20"/>
        <v>393.6</v>
      </c>
      <c r="AB1117" s="69">
        <f t="shared" si="21"/>
        <v>396.8</v>
      </c>
      <c r="AC1117" s="69">
        <f t="shared" si="22"/>
        <v>400</v>
      </c>
      <c r="AD1117" s="69">
        <f t="shared" si="23"/>
        <v>403.2</v>
      </c>
      <c r="AE1117" s="69">
        <f t="shared" si="24"/>
        <v>406.4</v>
      </c>
      <c r="AF1117" s="69">
        <f t="shared" si="25"/>
        <v>409.6</v>
      </c>
      <c r="AG1117" s="69">
        <f t="shared" si="26"/>
        <v>412.8</v>
      </c>
      <c r="AH1117" s="69">
        <f t="shared" si="27"/>
        <v>416</v>
      </c>
    </row>
    <row r="1118">
      <c r="B1118" s="116" t="s">
        <v>2129</v>
      </c>
      <c r="C1118" s="116" t="s">
        <v>2130</v>
      </c>
      <c r="D1118" s="32">
        <v>320.0</v>
      </c>
      <c r="E1118" s="62">
        <f t="shared" si="28"/>
        <v>323.2</v>
      </c>
      <c r="F1118" s="68">
        <f t="shared" si="1"/>
        <v>326.4</v>
      </c>
      <c r="G1118" s="68">
        <f t="shared" si="2"/>
        <v>329.6</v>
      </c>
      <c r="H1118" s="69">
        <f t="shared" si="3"/>
        <v>332.8</v>
      </c>
      <c r="I1118" s="69">
        <f t="shared" si="4"/>
        <v>336</v>
      </c>
      <c r="J1118" s="69">
        <f t="shared" si="5"/>
        <v>339.2</v>
      </c>
      <c r="K1118" s="69">
        <f t="shared" si="6"/>
        <v>342.4</v>
      </c>
      <c r="L1118" s="69">
        <f t="array" ref="L1118">D1118*1.08</f>
        <v>345.6</v>
      </c>
      <c r="M1118" s="69">
        <f t="shared" si="7"/>
        <v>348.8</v>
      </c>
      <c r="N1118" s="69">
        <f t="array" ref="N1118">D1118*1.1</f>
        <v>352</v>
      </c>
      <c r="O1118" s="69">
        <f t="shared" si="8"/>
        <v>355.2</v>
      </c>
      <c r="P1118" s="69">
        <f t="shared" si="9"/>
        <v>358.4</v>
      </c>
      <c r="Q1118" s="69">
        <f t="shared" si="10"/>
        <v>361.6</v>
      </c>
      <c r="R1118" s="69">
        <f t="shared" si="11"/>
        <v>364.8</v>
      </c>
      <c r="S1118" s="69">
        <f t="shared" si="12"/>
        <v>368</v>
      </c>
      <c r="T1118" s="69">
        <f t="shared" si="13"/>
        <v>371.2</v>
      </c>
      <c r="U1118" s="69">
        <f t="shared" si="14"/>
        <v>374.4</v>
      </c>
      <c r="V1118" s="69">
        <f t="shared" si="15"/>
        <v>377.6</v>
      </c>
      <c r="W1118" s="69">
        <f t="shared" si="16"/>
        <v>380.8</v>
      </c>
      <c r="X1118" s="69">
        <f t="shared" si="17"/>
        <v>384</v>
      </c>
      <c r="Y1118" s="69">
        <f t="shared" si="18"/>
        <v>387.2</v>
      </c>
      <c r="Z1118" s="69">
        <f t="shared" si="19"/>
        <v>390.4</v>
      </c>
      <c r="AA1118" s="69">
        <f t="shared" si="20"/>
        <v>393.6</v>
      </c>
      <c r="AB1118" s="69">
        <f t="shared" si="21"/>
        <v>396.8</v>
      </c>
      <c r="AC1118" s="69">
        <f t="shared" si="22"/>
        <v>400</v>
      </c>
      <c r="AD1118" s="69">
        <f t="shared" si="23"/>
        <v>403.2</v>
      </c>
      <c r="AE1118" s="69">
        <f t="shared" si="24"/>
        <v>406.4</v>
      </c>
      <c r="AF1118" s="69">
        <f t="shared" si="25"/>
        <v>409.6</v>
      </c>
      <c r="AG1118" s="69">
        <f t="shared" si="26"/>
        <v>412.8</v>
      </c>
      <c r="AH1118" s="69">
        <f t="shared" si="27"/>
        <v>416</v>
      </c>
    </row>
    <row r="1119">
      <c r="B1119" s="116" t="s">
        <v>2131</v>
      </c>
      <c r="C1119" s="116" t="s">
        <v>2132</v>
      </c>
      <c r="D1119" s="32">
        <v>320.0</v>
      </c>
      <c r="E1119" s="62">
        <f t="shared" si="28"/>
        <v>323.2</v>
      </c>
      <c r="F1119" s="68">
        <f t="shared" si="1"/>
        <v>326.4</v>
      </c>
      <c r="G1119" s="68">
        <f t="shared" si="2"/>
        <v>329.6</v>
      </c>
      <c r="H1119" s="69">
        <f t="shared" si="3"/>
        <v>332.8</v>
      </c>
      <c r="I1119" s="69">
        <f t="shared" si="4"/>
        <v>336</v>
      </c>
      <c r="J1119" s="69">
        <f t="shared" si="5"/>
        <v>339.2</v>
      </c>
      <c r="K1119" s="69">
        <f t="shared" si="6"/>
        <v>342.4</v>
      </c>
      <c r="L1119" s="69">
        <f t="array" ref="L1119">D1119*1.08</f>
        <v>345.6</v>
      </c>
      <c r="M1119" s="69">
        <f t="shared" si="7"/>
        <v>348.8</v>
      </c>
      <c r="N1119" s="69">
        <f t="array" ref="N1119">D1119*1.1</f>
        <v>352</v>
      </c>
      <c r="O1119" s="69">
        <f t="shared" si="8"/>
        <v>355.2</v>
      </c>
      <c r="P1119" s="69">
        <f t="shared" si="9"/>
        <v>358.4</v>
      </c>
      <c r="Q1119" s="69">
        <f t="shared" si="10"/>
        <v>361.6</v>
      </c>
      <c r="R1119" s="69">
        <f t="shared" si="11"/>
        <v>364.8</v>
      </c>
      <c r="S1119" s="69">
        <f t="shared" si="12"/>
        <v>368</v>
      </c>
      <c r="T1119" s="69">
        <f t="shared" si="13"/>
        <v>371.2</v>
      </c>
      <c r="U1119" s="69">
        <f t="shared" si="14"/>
        <v>374.4</v>
      </c>
      <c r="V1119" s="69">
        <f t="shared" si="15"/>
        <v>377.6</v>
      </c>
      <c r="W1119" s="69">
        <f t="shared" si="16"/>
        <v>380.8</v>
      </c>
      <c r="X1119" s="69">
        <f t="shared" si="17"/>
        <v>384</v>
      </c>
      <c r="Y1119" s="69">
        <f t="shared" si="18"/>
        <v>387.2</v>
      </c>
      <c r="Z1119" s="69">
        <f t="shared" si="19"/>
        <v>390.4</v>
      </c>
      <c r="AA1119" s="69">
        <f t="shared" si="20"/>
        <v>393.6</v>
      </c>
      <c r="AB1119" s="69">
        <f t="shared" si="21"/>
        <v>396.8</v>
      </c>
      <c r="AC1119" s="69">
        <f t="shared" si="22"/>
        <v>400</v>
      </c>
      <c r="AD1119" s="69">
        <f t="shared" si="23"/>
        <v>403.2</v>
      </c>
      <c r="AE1119" s="69">
        <f t="shared" si="24"/>
        <v>406.4</v>
      </c>
      <c r="AF1119" s="69">
        <f t="shared" si="25"/>
        <v>409.6</v>
      </c>
      <c r="AG1119" s="69">
        <f t="shared" si="26"/>
        <v>412.8</v>
      </c>
      <c r="AH1119" s="69">
        <f t="shared" si="27"/>
        <v>416</v>
      </c>
    </row>
    <row r="1120">
      <c r="B1120" s="116" t="s">
        <v>2133</v>
      </c>
      <c r="C1120" s="116" t="s">
        <v>2134</v>
      </c>
      <c r="D1120" s="32">
        <v>320.0</v>
      </c>
      <c r="E1120" s="62">
        <f t="shared" si="28"/>
        <v>323.2</v>
      </c>
      <c r="F1120" s="68">
        <f t="shared" si="1"/>
        <v>326.4</v>
      </c>
      <c r="G1120" s="68">
        <f t="shared" si="2"/>
        <v>329.6</v>
      </c>
      <c r="H1120" s="69">
        <f t="shared" si="3"/>
        <v>332.8</v>
      </c>
      <c r="I1120" s="69">
        <f t="shared" si="4"/>
        <v>336</v>
      </c>
      <c r="J1120" s="69">
        <f t="shared" si="5"/>
        <v>339.2</v>
      </c>
      <c r="K1120" s="69">
        <f t="shared" si="6"/>
        <v>342.4</v>
      </c>
      <c r="L1120" s="69">
        <f t="array" ref="L1120">D1120*1.08</f>
        <v>345.6</v>
      </c>
      <c r="M1120" s="69">
        <f t="shared" si="7"/>
        <v>348.8</v>
      </c>
      <c r="N1120" s="69">
        <f t="array" ref="N1120">D1120*1.1</f>
        <v>352</v>
      </c>
      <c r="O1120" s="69">
        <f t="shared" si="8"/>
        <v>355.2</v>
      </c>
      <c r="P1120" s="69">
        <f t="shared" si="9"/>
        <v>358.4</v>
      </c>
      <c r="Q1120" s="69">
        <f t="shared" si="10"/>
        <v>361.6</v>
      </c>
      <c r="R1120" s="69">
        <f t="shared" si="11"/>
        <v>364.8</v>
      </c>
      <c r="S1120" s="69">
        <f t="shared" si="12"/>
        <v>368</v>
      </c>
      <c r="T1120" s="69">
        <f t="shared" si="13"/>
        <v>371.2</v>
      </c>
      <c r="U1120" s="69">
        <f t="shared" si="14"/>
        <v>374.4</v>
      </c>
      <c r="V1120" s="69">
        <f t="shared" si="15"/>
        <v>377.6</v>
      </c>
      <c r="W1120" s="69">
        <f t="shared" si="16"/>
        <v>380.8</v>
      </c>
      <c r="X1120" s="69">
        <f t="shared" si="17"/>
        <v>384</v>
      </c>
      <c r="Y1120" s="69">
        <f t="shared" si="18"/>
        <v>387.2</v>
      </c>
      <c r="Z1120" s="69">
        <f t="shared" si="19"/>
        <v>390.4</v>
      </c>
      <c r="AA1120" s="69">
        <f t="shared" si="20"/>
        <v>393.6</v>
      </c>
      <c r="AB1120" s="69">
        <f t="shared" si="21"/>
        <v>396.8</v>
      </c>
      <c r="AC1120" s="69">
        <f t="shared" si="22"/>
        <v>400</v>
      </c>
      <c r="AD1120" s="69">
        <f t="shared" si="23"/>
        <v>403.2</v>
      </c>
      <c r="AE1120" s="69">
        <f t="shared" si="24"/>
        <v>406.4</v>
      </c>
      <c r="AF1120" s="69">
        <f t="shared" si="25"/>
        <v>409.6</v>
      </c>
      <c r="AG1120" s="69">
        <f t="shared" si="26"/>
        <v>412.8</v>
      </c>
      <c r="AH1120" s="69">
        <f t="shared" si="27"/>
        <v>416</v>
      </c>
    </row>
    <row r="1121">
      <c r="B1121" s="116" t="s">
        <v>2135</v>
      </c>
      <c r="C1121" s="116" t="s">
        <v>2136</v>
      </c>
      <c r="D1121" s="32">
        <v>350.0</v>
      </c>
      <c r="E1121" s="62">
        <f t="shared" si="28"/>
        <v>353.5</v>
      </c>
      <c r="F1121" s="68">
        <f t="shared" si="1"/>
        <v>357</v>
      </c>
      <c r="G1121" s="68">
        <f t="shared" si="2"/>
        <v>360.5</v>
      </c>
      <c r="H1121" s="69">
        <f t="shared" si="3"/>
        <v>364</v>
      </c>
      <c r="I1121" s="69">
        <f t="shared" si="4"/>
        <v>367.5</v>
      </c>
      <c r="J1121" s="69">
        <f t="shared" si="5"/>
        <v>371</v>
      </c>
      <c r="K1121" s="69">
        <f t="shared" si="6"/>
        <v>374.5</v>
      </c>
      <c r="L1121" s="69">
        <f t="array" ref="L1121">D1121*1.08</f>
        <v>378</v>
      </c>
      <c r="M1121" s="69">
        <f t="shared" si="7"/>
        <v>381.5</v>
      </c>
      <c r="N1121" s="69">
        <f t="array" ref="N1121">D1121*1.1</f>
        <v>385</v>
      </c>
      <c r="O1121" s="69">
        <f t="shared" si="8"/>
        <v>388.5</v>
      </c>
      <c r="P1121" s="69">
        <f t="shared" si="9"/>
        <v>392</v>
      </c>
      <c r="Q1121" s="69">
        <f t="shared" si="10"/>
        <v>395.5</v>
      </c>
      <c r="R1121" s="69">
        <f t="shared" si="11"/>
        <v>399</v>
      </c>
      <c r="S1121" s="69">
        <f t="shared" si="12"/>
        <v>402.5</v>
      </c>
      <c r="T1121" s="69">
        <f t="shared" si="13"/>
        <v>406</v>
      </c>
      <c r="U1121" s="69">
        <f t="shared" si="14"/>
        <v>409.5</v>
      </c>
      <c r="V1121" s="69">
        <f t="shared" si="15"/>
        <v>413</v>
      </c>
      <c r="W1121" s="69">
        <f t="shared" si="16"/>
        <v>416.5</v>
      </c>
      <c r="X1121" s="69">
        <f t="shared" si="17"/>
        <v>420</v>
      </c>
      <c r="Y1121" s="69">
        <f t="shared" si="18"/>
        <v>423.5</v>
      </c>
      <c r="Z1121" s="69">
        <f t="shared" si="19"/>
        <v>427</v>
      </c>
      <c r="AA1121" s="69">
        <f t="shared" si="20"/>
        <v>430.5</v>
      </c>
      <c r="AB1121" s="69">
        <f t="shared" si="21"/>
        <v>434</v>
      </c>
      <c r="AC1121" s="69">
        <f t="shared" si="22"/>
        <v>437.5</v>
      </c>
      <c r="AD1121" s="69">
        <f t="shared" si="23"/>
        <v>441</v>
      </c>
      <c r="AE1121" s="69">
        <f t="shared" si="24"/>
        <v>444.5</v>
      </c>
      <c r="AF1121" s="69">
        <f t="shared" si="25"/>
        <v>448</v>
      </c>
      <c r="AG1121" s="69">
        <f t="shared" si="26"/>
        <v>451.5</v>
      </c>
      <c r="AH1121" s="69">
        <f t="shared" si="27"/>
        <v>455</v>
      </c>
    </row>
    <row r="1122">
      <c r="B1122" s="116" t="s">
        <v>2137</v>
      </c>
      <c r="C1122" s="116" t="s">
        <v>2138</v>
      </c>
      <c r="D1122" s="32">
        <v>350.0</v>
      </c>
      <c r="E1122" s="62">
        <f t="shared" si="28"/>
        <v>353.5</v>
      </c>
      <c r="F1122" s="68">
        <f t="shared" si="1"/>
        <v>357</v>
      </c>
      <c r="G1122" s="68">
        <f t="shared" si="2"/>
        <v>360.5</v>
      </c>
      <c r="H1122" s="69">
        <f t="shared" si="3"/>
        <v>364</v>
      </c>
      <c r="I1122" s="69">
        <f t="shared" si="4"/>
        <v>367.5</v>
      </c>
      <c r="J1122" s="69">
        <f t="shared" si="5"/>
        <v>371</v>
      </c>
      <c r="K1122" s="69">
        <f t="shared" si="6"/>
        <v>374.5</v>
      </c>
      <c r="L1122" s="69">
        <f t="array" ref="L1122">D1122*1.08</f>
        <v>378</v>
      </c>
      <c r="M1122" s="69">
        <f t="shared" si="7"/>
        <v>381.5</v>
      </c>
      <c r="N1122" s="69">
        <f t="array" ref="N1122">D1122*1.1</f>
        <v>385</v>
      </c>
      <c r="O1122" s="69">
        <f t="shared" si="8"/>
        <v>388.5</v>
      </c>
      <c r="P1122" s="69">
        <f t="shared" si="9"/>
        <v>392</v>
      </c>
      <c r="Q1122" s="69">
        <f t="shared" si="10"/>
        <v>395.5</v>
      </c>
      <c r="R1122" s="69">
        <f t="shared" si="11"/>
        <v>399</v>
      </c>
      <c r="S1122" s="69">
        <f t="shared" si="12"/>
        <v>402.5</v>
      </c>
      <c r="T1122" s="69">
        <f t="shared" si="13"/>
        <v>406</v>
      </c>
      <c r="U1122" s="69">
        <f t="shared" si="14"/>
        <v>409.5</v>
      </c>
      <c r="V1122" s="69">
        <f t="shared" si="15"/>
        <v>413</v>
      </c>
      <c r="W1122" s="69">
        <f t="shared" si="16"/>
        <v>416.5</v>
      </c>
      <c r="X1122" s="69">
        <f t="shared" si="17"/>
        <v>420</v>
      </c>
      <c r="Y1122" s="69">
        <f t="shared" si="18"/>
        <v>423.5</v>
      </c>
      <c r="Z1122" s="69">
        <f t="shared" si="19"/>
        <v>427</v>
      </c>
      <c r="AA1122" s="69">
        <f t="shared" si="20"/>
        <v>430.5</v>
      </c>
      <c r="AB1122" s="69">
        <f t="shared" si="21"/>
        <v>434</v>
      </c>
      <c r="AC1122" s="69">
        <f t="shared" si="22"/>
        <v>437.5</v>
      </c>
      <c r="AD1122" s="69">
        <f t="shared" si="23"/>
        <v>441</v>
      </c>
      <c r="AE1122" s="69">
        <f t="shared" si="24"/>
        <v>444.5</v>
      </c>
      <c r="AF1122" s="69">
        <f t="shared" si="25"/>
        <v>448</v>
      </c>
      <c r="AG1122" s="69">
        <f t="shared" si="26"/>
        <v>451.5</v>
      </c>
      <c r="AH1122" s="69">
        <f t="shared" si="27"/>
        <v>455</v>
      </c>
    </row>
    <row r="1123">
      <c r="B1123" s="116" t="s">
        <v>2139</v>
      </c>
      <c r="C1123" s="116" t="s">
        <v>2140</v>
      </c>
      <c r="D1123" s="32">
        <v>240.0</v>
      </c>
      <c r="E1123" s="62">
        <f t="shared" si="28"/>
        <v>242.4</v>
      </c>
      <c r="F1123" s="68">
        <f t="shared" si="1"/>
        <v>244.8</v>
      </c>
      <c r="G1123" s="68">
        <f t="shared" si="2"/>
        <v>247.2</v>
      </c>
      <c r="H1123" s="69">
        <f t="shared" si="3"/>
        <v>249.6</v>
      </c>
      <c r="I1123" s="69">
        <f t="shared" si="4"/>
        <v>252</v>
      </c>
      <c r="J1123" s="69">
        <f t="shared" si="5"/>
        <v>254.4</v>
      </c>
      <c r="K1123" s="69">
        <f t="shared" si="6"/>
        <v>256.8</v>
      </c>
      <c r="L1123" s="69">
        <f t="array" ref="L1123">D1123*1.08</f>
        <v>259.2</v>
      </c>
      <c r="M1123" s="69">
        <f t="shared" si="7"/>
        <v>261.6</v>
      </c>
      <c r="N1123" s="69">
        <f t="array" ref="N1123">D1123*1.1</f>
        <v>264</v>
      </c>
      <c r="O1123" s="69">
        <f t="shared" si="8"/>
        <v>266.4</v>
      </c>
      <c r="P1123" s="69">
        <f t="shared" si="9"/>
        <v>268.8</v>
      </c>
      <c r="Q1123" s="69">
        <f t="shared" si="10"/>
        <v>271.2</v>
      </c>
      <c r="R1123" s="69">
        <f t="shared" si="11"/>
        <v>273.6</v>
      </c>
      <c r="S1123" s="69">
        <f t="shared" si="12"/>
        <v>276</v>
      </c>
      <c r="T1123" s="69">
        <f t="shared" si="13"/>
        <v>278.4</v>
      </c>
      <c r="U1123" s="69">
        <f t="shared" si="14"/>
        <v>280.8</v>
      </c>
      <c r="V1123" s="69">
        <f t="shared" si="15"/>
        <v>283.2</v>
      </c>
      <c r="W1123" s="69">
        <f t="shared" si="16"/>
        <v>285.6</v>
      </c>
      <c r="X1123" s="69">
        <f t="shared" si="17"/>
        <v>288</v>
      </c>
      <c r="Y1123" s="69">
        <f t="shared" si="18"/>
        <v>290.4</v>
      </c>
      <c r="Z1123" s="69">
        <f t="shared" si="19"/>
        <v>292.8</v>
      </c>
      <c r="AA1123" s="69">
        <f t="shared" si="20"/>
        <v>295.2</v>
      </c>
      <c r="AB1123" s="69">
        <f t="shared" si="21"/>
        <v>297.6</v>
      </c>
      <c r="AC1123" s="69">
        <f t="shared" si="22"/>
        <v>300</v>
      </c>
      <c r="AD1123" s="69">
        <f t="shared" si="23"/>
        <v>302.4</v>
      </c>
      <c r="AE1123" s="69">
        <f t="shared" si="24"/>
        <v>304.8</v>
      </c>
      <c r="AF1123" s="69">
        <f t="shared" si="25"/>
        <v>307.2</v>
      </c>
      <c r="AG1123" s="69">
        <f t="shared" si="26"/>
        <v>309.6</v>
      </c>
      <c r="AH1123" s="69">
        <f t="shared" si="27"/>
        <v>312</v>
      </c>
    </row>
    <row r="1124">
      <c r="B1124" s="116" t="s">
        <v>2141</v>
      </c>
      <c r="C1124" s="116" t="s">
        <v>2142</v>
      </c>
      <c r="D1124" s="32">
        <v>240.0</v>
      </c>
      <c r="E1124" s="62">
        <f t="shared" si="28"/>
        <v>242.4</v>
      </c>
      <c r="F1124" s="68">
        <f t="shared" si="1"/>
        <v>244.8</v>
      </c>
      <c r="G1124" s="68">
        <f t="shared" si="2"/>
        <v>247.2</v>
      </c>
      <c r="H1124" s="69">
        <f t="shared" si="3"/>
        <v>249.6</v>
      </c>
      <c r="I1124" s="69">
        <f t="shared" si="4"/>
        <v>252</v>
      </c>
      <c r="J1124" s="69">
        <f t="shared" si="5"/>
        <v>254.4</v>
      </c>
      <c r="K1124" s="69">
        <f t="shared" si="6"/>
        <v>256.8</v>
      </c>
      <c r="L1124" s="69">
        <f t="array" ref="L1124">D1124*1.08</f>
        <v>259.2</v>
      </c>
      <c r="M1124" s="69">
        <f t="shared" si="7"/>
        <v>261.6</v>
      </c>
      <c r="N1124" s="69">
        <f t="array" ref="N1124">D1124*1.1</f>
        <v>264</v>
      </c>
      <c r="O1124" s="69">
        <f t="shared" si="8"/>
        <v>266.4</v>
      </c>
      <c r="P1124" s="69">
        <f t="shared" si="9"/>
        <v>268.8</v>
      </c>
      <c r="Q1124" s="69">
        <f t="shared" si="10"/>
        <v>271.2</v>
      </c>
      <c r="R1124" s="69">
        <f t="shared" si="11"/>
        <v>273.6</v>
      </c>
      <c r="S1124" s="69">
        <f t="shared" si="12"/>
        <v>276</v>
      </c>
      <c r="T1124" s="69">
        <f t="shared" si="13"/>
        <v>278.4</v>
      </c>
      <c r="U1124" s="69">
        <f t="shared" si="14"/>
        <v>280.8</v>
      </c>
      <c r="V1124" s="69">
        <f t="shared" si="15"/>
        <v>283.2</v>
      </c>
      <c r="W1124" s="69">
        <f t="shared" si="16"/>
        <v>285.6</v>
      </c>
      <c r="X1124" s="69">
        <f t="shared" si="17"/>
        <v>288</v>
      </c>
      <c r="Y1124" s="69">
        <f t="shared" si="18"/>
        <v>290.4</v>
      </c>
      <c r="Z1124" s="69">
        <f t="shared" si="19"/>
        <v>292.8</v>
      </c>
      <c r="AA1124" s="69">
        <f t="shared" si="20"/>
        <v>295.2</v>
      </c>
      <c r="AB1124" s="69">
        <f t="shared" si="21"/>
        <v>297.6</v>
      </c>
      <c r="AC1124" s="69">
        <f t="shared" si="22"/>
        <v>300</v>
      </c>
      <c r="AD1124" s="69">
        <f t="shared" si="23"/>
        <v>302.4</v>
      </c>
      <c r="AE1124" s="69">
        <f t="shared" si="24"/>
        <v>304.8</v>
      </c>
      <c r="AF1124" s="69">
        <f t="shared" si="25"/>
        <v>307.2</v>
      </c>
      <c r="AG1124" s="69">
        <f t="shared" si="26"/>
        <v>309.6</v>
      </c>
      <c r="AH1124" s="69">
        <f t="shared" si="27"/>
        <v>312</v>
      </c>
    </row>
    <row r="1125">
      <c r="B1125" s="116" t="s">
        <v>2143</v>
      </c>
      <c r="C1125" s="116" t="s">
        <v>2144</v>
      </c>
      <c r="D1125" s="32">
        <v>240.0</v>
      </c>
      <c r="E1125" s="62">
        <f t="shared" si="28"/>
        <v>242.4</v>
      </c>
      <c r="F1125" s="68">
        <f t="shared" si="1"/>
        <v>244.8</v>
      </c>
      <c r="G1125" s="68">
        <f t="shared" si="2"/>
        <v>247.2</v>
      </c>
      <c r="H1125" s="69">
        <f t="shared" si="3"/>
        <v>249.6</v>
      </c>
      <c r="I1125" s="69">
        <f t="shared" si="4"/>
        <v>252</v>
      </c>
      <c r="J1125" s="69">
        <f t="shared" si="5"/>
        <v>254.4</v>
      </c>
      <c r="K1125" s="69">
        <f t="shared" si="6"/>
        <v>256.8</v>
      </c>
      <c r="L1125" s="69">
        <f t="array" ref="L1125">D1125*1.08</f>
        <v>259.2</v>
      </c>
      <c r="M1125" s="69">
        <f t="shared" si="7"/>
        <v>261.6</v>
      </c>
      <c r="N1125" s="69">
        <f t="array" ref="N1125">D1125*1.1</f>
        <v>264</v>
      </c>
      <c r="O1125" s="69">
        <f t="shared" si="8"/>
        <v>266.4</v>
      </c>
      <c r="P1125" s="69">
        <f t="shared" si="9"/>
        <v>268.8</v>
      </c>
      <c r="Q1125" s="69">
        <f t="shared" si="10"/>
        <v>271.2</v>
      </c>
      <c r="R1125" s="69">
        <f t="shared" si="11"/>
        <v>273.6</v>
      </c>
      <c r="S1125" s="69">
        <f t="shared" si="12"/>
        <v>276</v>
      </c>
      <c r="T1125" s="69">
        <f t="shared" si="13"/>
        <v>278.4</v>
      </c>
      <c r="U1125" s="69">
        <f t="shared" si="14"/>
        <v>280.8</v>
      </c>
      <c r="V1125" s="69">
        <f t="shared" si="15"/>
        <v>283.2</v>
      </c>
      <c r="W1125" s="69">
        <f t="shared" si="16"/>
        <v>285.6</v>
      </c>
      <c r="X1125" s="69">
        <f t="shared" si="17"/>
        <v>288</v>
      </c>
      <c r="Y1125" s="69">
        <f t="shared" si="18"/>
        <v>290.4</v>
      </c>
      <c r="Z1125" s="69">
        <f t="shared" si="19"/>
        <v>292.8</v>
      </c>
      <c r="AA1125" s="69">
        <f t="shared" si="20"/>
        <v>295.2</v>
      </c>
      <c r="AB1125" s="69">
        <f t="shared" si="21"/>
        <v>297.6</v>
      </c>
      <c r="AC1125" s="69">
        <f t="shared" si="22"/>
        <v>300</v>
      </c>
      <c r="AD1125" s="69">
        <f t="shared" si="23"/>
        <v>302.4</v>
      </c>
      <c r="AE1125" s="69">
        <f t="shared" si="24"/>
        <v>304.8</v>
      </c>
      <c r="AF1125" s="69">
        <f t="shared" si="25"/>
        <v>307.2</v>
      </c>
      <c r="AG1125" s="69">
        <f t="shared" si="26"/>
        <v>309.6</v>
      </c>
      <c r="AH1125" s="69">
        <f t="shared" si="27"/>
        <v>312</v>
      </c>
    </row>
    <row r="1126">
      <c r="B1126" s="116" t="s">
        <v>2145</v>
      </c>
      <c r="C1126" s="116" t="s">
        <v>2146</v>
      </c>
      <c r="D1126" s="32">
        <v>240.0</v>
      </c>
      <c r="E1126" s="62">
        <f t="shared" si="28"/>
        <v>242.4</v>
      </c>
      <c r="F1126" s="68">
        <f t="shared" si="1"/>
        <v>244.8</v>
      </c>
      <c r="G1126" s="68">
        <f t="shared" si="2"/>
        <v>247.2</v>
      </c>
      <c r="H1126" s="69">
        <f t="shared" si="3"/>
        <v>249.6</v>
      </c>
      <c r="I1126" s="69">
        <f t="shared" si="4"/>
        <v>252</v>
      </c>
      <c r="J1126" s="69">
        <f t="shared" si="5"/>
        <v>254.4</v>
      </c>
      <c r="K1126" s="69">
        <f t="shared" si="6"/>
        <v>256.8</v>
      </c>
      <c r="L1126" s="69">
        <f t="array" ref="L1126">D1126*1.08</f>
        <v>259.2</v>
      </c>
      <c r="M1126" s="69">
        <f t="shared" si="7"/>
        <v>261.6</v>
      </c>
      <c r="N1126" s="69">
        <f t="array" ref="N1126">D1126*1.1</f>
        <v>264</v>
      </c>
      <c r="O1126" s="69">
        <f t="shared" si="8"/>
        <v>266.4</v>
      </c>
      <c r="P1126" s="69">
        <f t="shared" si="9"/>
        <v>268.8</v>
      </c>
      <c r="Q1126" s="69">
        <f t="shared" si="10"/>
        <v>271.2</v>
      </c>
      <c r="R1126" s="69">
        <f t="shared" si="11"/>
        <v>273.6</v>
      </c>
      <c r="S1126" s="69">
        <f t="shared" si="12"/>
        <v>276</v>
      </c>
      <c r="T1126" s="69">
        <f t="shared" si="13"/>
        <v>278.4</v>
      </c>
      <c r="U1126" s="69">
        <f t="shared" si="14"/>
        <v>280.8</v>
      </c>
      <c r="V1126" s="69">
        <f t="shared" si="15"/>
        <v>283.2</v>
      </c>
      <c r="W1126" s="69">
        <f t="shared" si="16"/>
        <v>285.6</v>
      </c>
      <c r="X1126" s="69">
        <f t="shared" si="17"/>
        <v>288</v>
      </c>
      <c r="Y1126" s="69">
        <f t="shared" si="18"/>
        <v>290.4</v>
      </c>
      <c r="Z1126" s="69">
        <f t="shared" si="19"/>
        <v>292.8</v>
      </c>
      <c r="AA1126" s="69">
        <f t="shared" si="20"/>
        <v>295.2</v>
      </c>
      <c r="AB1126" s="69">
        <f t="shared" si="21"/>
        <v>297.6</v>
      </c>
      <c r="AC1126" s="69">
        <f t="shared" si="22"/>
        <v>300</v>
      </c>
      <c r="AD1126" s="69">
        <f t="shared" si="23"/>
        <v>302.4</v>
      </c>
      <c r="AE1126" s="69">
        <f t="shared" si="24"/>
        <v>304.8</v>
      </c>
      <c r="AF1126" s="69">
        <f t="shared" si="25"/>
        <v>307.2</v>
      </c>
      <c r="AG1126" s="69">
        <f t="shared" si="26"/>
        <v>309.6</v>
      </c>
      <c r="AH1126" s="69">
        <f t="shared" si="27"/>
        <v>312</v>
      </c>
    </row>
    <row r="1127">
      <c r="B1127" s="116" t="s">
        <v>2147</v>
      </c>
      <c r="C1127" s="116" t="s">
        <v>2148</v>
      </c>
      <c r="D1127" s="32">
        <v>260.0</v>
      </c>
      <c r="E1127" s="62">
        <f t="shared" si="28"/>
        <v>262.6</v>
      </c>
      <c r="F1127" s="68">
        <f t="shared" si="1"/>
        <v>265.2</v>
      </c>
      <c r="G1127" s="68">
        <f t="shared" si="2"/>
        <v>267.8</v>
      </c>
      <c r="H1127" s="69">
        <f t="shared" si="3"/>
        <v>270.4</v>
      </c>
      <c r="I1127" s="69">
        <f t="shared" si="4"/>
        <v>273</v>
      </c>
      <c r="J1127" s="69">
        <f t="shared" si="5"/>
        <v>275.6</v>
      </c>
      <c r="K1127" s="69">
        <f t="shared" si="6"/>
        <v>278.2</v>
      </c>
      <c r="L1127" s="69">
        <f t="array" ref="L1127">D1127*1.08</f>
        <v>280.8</v>
      </c>
      <c r="M1127" s="69">
        <f t="shared" si="7"/>
        <v>283.4</v>
      </c>
      <c r="N1127" s="69">
        <f t="array" ref="N1127">D1127*1.1</f>
        <v>286</v>
      </c>
      <c r="O1127" s="69">
        <f t="shared" si="8"/>
        <v>288.6</v>
      </c>
      <c r="P1127" s="69">
        <f t="shared" si="9"/>
        <v>291.2</v>
      </c>
      <c r="Q1127" s="69">
        <f t="shared" si="10"/>
        <v>293.8</v>
      </c>
      <c r="R1127" s="69">
        <f t="shared" si="11"/>
        <v>296.4</v>
      </c>
      <c r="S1127" s="69">
        <f t="shared" si="12"/>
        <v>299</v>
      </c>
      <c r="T1127" s="69">
        <f t="shared" si="13"/>
        <v>301.6</v>
      </c>
      <c r="U1127" s="69">
        <f t="shared" si="14"/>
        <v>304.2</v>
      </c>
      <c r="V1127" s="69">
        <f t="shared" si="15"/>
        <v>306.8</v>
      </c>
      <c r="W1127" s="69">
        <f t="shared" si="16"/>
        <v>309.4</v>
      </c>
      <c r="X1127" s="69">
        <f t="shared" si="17"/>
        <v>312</v>
      </c>
      <c r="Y1127" s="69">
        <f t="shared" si="18"/>
        <v>314.6</v>
      </c>
      <c r="Z1127" s="69">
        <f t="shared" si="19"/>
        <v>317.2</v>
      </c>
      <c r="AA1127" s="69">
        <f t="shared" si="20"/>
        <v>319.8</v>
      </c>
      <c r="AB1127" s="69">
        <f t="shared" si="21"/>
        <v>322.4</v>
      </c>
      <c r="AC1127" s="69">
        <f t="shared" si="22"/>
        <v>325</v>
      </c>
      <c r="AD1127" s="69">
        <f t="shared" si="23"/>
        <v>327.6</v>
      </c>
      <c r="AE1127" s="69">
        <f t="shared" si="24"/>
        <v>330.2</v>
      </c>
      <c r="AF1127" s="69">
        <f t="shared" si="25"/>
        <v>332.8</v>
      </c>
      <c r="AG1127" s="69">
        <f t="shared" si="26"/>
        <v>335.4</v>
      </c>
      <c r="AH1127" s="69">
        <f t="shared" si="27"/>
        <v>338</v>
      </c>
    </row>
    <row r="1128">
      <c r="B1128" s="116" t="s">
        <v>2149</v>
      </c>
      <c r="C1128" s="116" t="s">
        <v>2150</v>
      </c>
      <c r="D1128" s="32">
        <v>260.0</v>
      </c>
      <c r="E1128" s="62">
        <f t="shared" si="28"/>
        <v>262.6</v>
      </c>
      <c r="F1128" s="68">
        <f t="shared" si="1"/>
        <v>265.2</v>
      </c>
      <c r="G1128" s="68">
        <f t="shared" si="2"/>
        <v>267.8</v>
      </c>
      <c r="H1128" s="69">
        <f t="shared" si="3"/>
        <v>270.4</v>
      </c>
      <c r="I1128" s="69">
        <f t="shared" si="4"/>
        <v>273</v>
      </c>
      <c r="J1128" s="69">
        <f t="shared" si="5"/>
        <v>275.6</v>
      </c>
      <c r="K1128" s="69">
        <f t="shared" si="6"/>
        <v>278.2</v>
      </c>
      <c r="L1128" s="69">
        <f t="array" ref="L1128">D1128*1.08</f>
        <v>280.8</v>
      </c>
      <c r="M1128" s="69">
        <f t="shared" si="7"/>
        <v>283.4</v>
      </c>
      <c r="N1128" s="69">
        <f t="array" ref="N1128">D1128*1.1</f>
        <v>286</v>
      </c>
      <c r="O1128" s="69">
        <f t="shared" si="8"/>
        <v>288.6</v>
      </c>
      <c r="P1128" s="69">
        <f t="shared" si="9"/>
        <v>291.2</v>
      </c>
      <c r="Q1128" s="69">
        <f t="shared" si="10"/>
        <v>293.8</v>
      </c>
      <c r="R1128" s="69">
        <f t="shared" si="11"/>
        <v>296.4</v>
      </c>
      <c r="S1128" s="69">
        <f t="shared" si="12"/>
        <v>299</v>
      </c>
      <c r="T1128" s="69">
        <f t="shared" si="13"/>
        <v>301.6</v>
      </c>
      <c r="U1128" s="69">
        <f t="shared" si="14"/>
        <v>304.2</v>
      </c>
      <c r="V1128" s="69">
        <f t="shared" si="15"/>
        <v>306.8</v>
      </c>
      <c r="W1128" s="69">
        <f t="shared" si="16"/>
        <v>309.4</v>
      </c>
      <c r="X1128" s="69">
        <f t="shared" si="17"/>
        <v>312</v>
      </c>
      <c r="Y1128" s="69">
        <f t="shared" si="18"/>
        <v>314.6</v>
      </c>
      <c r="Z1128" s="69">
        <f t="shared" si="19"/>
        <v>317.2</v>
      </c>
      <c r="AA1128" s="69">
        <f t="shared" si="20"/>
        <v>319.8</v>
      </c>
      <c r="AB1128" s="69">
        <f t="shared" si="21"/>
        <v>322.4</v>
      </c>
      <c r="AC1128" s="69">
        <f t="shared" si="22"/>
        <v>325</v>
      </c>
      <c r="AD1128" s="69">
        <f t="shared" si="23"/>
        <v>327.6</v>
      </c>
      <c r="AE1128" s="69">
        <f t="shared" si="24"/>
        <v>330.2</v>
      </c>
      <c r="AF1128" s="69">
        <f t="shared" si="25"/>
        <v>332.8</v>
      </c>
      <c r="AG1128" s="69">
        <f t="shared" si="26"/>
        <v>335.4</v>
      </c>
      <c r="AH1128" s="69">
        <f t="shared" si="27"/>
        <v>338</v>
      </c>
    </row>
    <row r="1129">
      <c r="B1129" s="116" t="s">
        <v>2151</v>
      </c>
      <c r="C1129" s="116" t="s">
        <v>2152</v>
      </c>
      <c r="D1129" s="32">
        <v>260.0</v>
      </c>
      <c r="E1129" s="62">
        <f t="shared" si="28"/>
        <v>262.6</v>
      </c>
      <c r="F1129" s="68">
        <f t="shared" si="1"/>
        <v>265.2</v>
      </c>
      <c r="G1129" s="68">
        <f t="shared" si="2"/>
        <v>267.8</v>
      </c>
      <c r="H1129" s="69">
        <f t="shared" si="3"/>
        <v>270.4</v>
      </c>
      <c r="I1129" s="69">
        <f t="shared" si="4"/>
        <v>273</v>
      </c>
      <c r="J1129" s="69">
        <f t="shared" si="5"/>
        <v>275.6</v>
      </c>
      <c r="K1129" s="69">
        <f t="shared" si="6"/>
        <v>278.2</v>
      </c>
      <c r="L1129" s="69">
        <f t="array" ref="L1129">D1129*1.08</f>
        <v>280.8</v>
      </c>
      <c r="M1129" s="69">
        <f t="shared" si="7"/>
        <v>283.4</v>
      </c>
      <c r="N1129" s="69">
        <f t="array" ref="N1129">D1129*1.1</f>
        <v>286</v>
      </c>
      <c r="O1129" s="69">
        <f t="shared" si="8"/>
        <v>288.6</v>
      </c>
      <c r="P1129" s="69">
        <f t="shared" si="9"/>
        <v>291.2</v>
      </c>
      <c r="Q1129" s="69">
        <f t="shared" si="10"/>
        <v>293.8</v>
      </c>
      <c r="R1129" s="69">
        <f t="shared" si="11"/>
        <v>296.4</v>
      </c>
      <c r="S1129" s="69">
        <f t="shared" si="12"/>
        <v>299</v>
      </c>
      <c r="T1129" s="69">
        <f t="shared" si="13"/>
        <v>301.6</v>
      </c>
      <c r="U1129" s="69">
        <f t="shared" si="14"/>
        <v>304.2</v>
      </c>
      <c r="V1129" s="69">
        <f t="shared" si="15"/>
        <v>306.8</v>
      </c>
      <c r="W1129" s="69">
        <f t="shared" si="16"/>
        <v>309.4</v>
      </c>
      <c r="X1129" s="69">
        <f t="shared" si="17"/>
        <v>312</v>
      </c>
      <c r="Y1129" s="69">
        <f t="shared" si="18"/>
        <v>314.6</v>
      </c>
      <c r="Z1129" s="69">
        <f t="shared" si="19"/>
        <v>317.2</v>
      </c>
      <c r="AA1129" s="69">
        <f t="shared" si="20"/>
        <v>319.8</v>
      </c>
      <c r="AB1129" s="69">
        <f t="shared" si="21"/>
        <v>322.4</v>
      </c>
      <c r="AC1129" s="69">
        <f t="shared" si="22"/>
        <v>325</v>
      </c>
      <c r="AD1129" s="69">
        <f t="shared" si="23"/>
        <v>327.6</v>
      </c>
      <c r="AE1129" s="69">
        <f t="shared" si="24"/>
        <v>330.2</v>
      </c>
      <c r="AF1129" s="69">
        <f t="shared" si="25"/>
        <v>332.8</v>
      </c>
      <c r="AG1129" s="69">
        <f t="shared" si="26"/>
        <v>335.4</v>
      </c>
      <c r="AH1129" s="69">
        <f t="shared" si="27"/>
        <v>338</v>
      </c>
    </row>
    <row r="1130">
      <c r="B1130" s="116" t="s">
        <v>2153</v>
      </c>
      <c r="C1130" s="116" t="s">
        <v>2154</v>
      </c>
      <c r="D1130" s="32">
        <v>260.0</v>
      </c>
      <c r="E1130" s="62">
        <f t="shared" si="28"/>
        <v>262.6</v>
      </c>
      <c r="F1130" s="68">
        <f t="shared" si="1"/>
        <v>265.2</v>
      </c>
      <c r="G1130" s="68">
        <f t="shared" si="2"/>
        <v>267.8</v>
      </c>
      <c r="H1130" s="69">
        <f t="shared" si="3"/>
        <v>270.4</v>
      </c>
      <c r="I1130" s="69">
        <f t="shared" si="4"/>
        <v>273</v>
      </c>
      <c r="J1130" s="69">
        <f t="shared" si="5"/>
        <v>275.6</v>
      </c>
      <c r="K1130" s="69">
        <f t="shared" si="6"/>
        <v>278.2</v>
      </c>
      <c r="L1130" s="69">
        <f t="array" ref="L1130">D1130*1.08</f>
        <v>280.8</v>
      </c>
      <c r="M1130" s="69">
        <f t="shared" si="7"/>
        <v>283.4</v>
      </c>
      <c r="N1130" s="69">
        <f t="array" ref="N1130">D1130*1.1</f>
        <v>286</v>
      </c>
      <c r="O1130" s="69">
        <f t="shared" si="8"/>
        <v>288.6</v>
      </c>
      <c r="P1130" s="69">
        <f t="shared" si="9"/>
        <v>291.2</v>
      </c>
      <c r="Q1130" s="69">
        <f t="shared" si="10"/>
        <v>293.8</v>
      </c>
      <c r="R1130" s="69">
        <f t="shared" si="11"/>
        <v>296.4</v>
      </c>
      <c r="S1130" s="69">
        <f t="shared" si="12"/>
        <v>299</v>
      </c>
      <c r="T1130" s="69">
        <f t="shared" si="13"/>
        <v>301.6</v>
      </c>
      <c r="U1130" s="69">
        <f t="shared" si="14"/>
        <v>304.2</v>
      </c>
      <c r="V1130" s="69">
        <f t="shared" si="15"/>
        <v>306.8</v>
      </c>
      <c r="W1130" s="69">
        <f t="shared" si="16"/>
        <v>309.4</v>
      </c>
      <c r="X1130" s="69">
        <f t="shared" si="17"/>
        <v>312</v>
      </c>
      <c r="Y1130" s="69">
        <f t="shared" si="18"/>
        <v>314.6</v>
      </c>
      <c r="Z1130" s="69">
        <f t="shared" si="19"/>
        <v>317.2</v>
      </c>
      <c r="AA1130" s="69">
        <f t="shared" si="20"/>
        <v>319.8</v>
      </c>
      <c r="AB1130" s="69">
        <f t="shared" si="21"/>
        <v>322.4</v>
      </c>
      <c r="AC1130" s="69">
        <f t="shared" si="22"/>
        <v>325</v>
      </c>
      <c r="AD1130" s="69">
        <f t="shared" si="23"/>
        <v>327.6</v>
      </c>
      <c r="AE1130" s="69">
        <f t="shared" si="24"/>
        <v>330.2</v>
      </c>
      <c r="AF1130" s="69">
        <f t="shared" si="25"/>
        <v>332.8</v>
      </c>
      <c r="AG1130" s="69">
        <f t="shared" si="26"/>
        <v>335.4</v>
      </c>
      <c r="AH1130" s="69">
        <f t="shared" si="27"/>
        <v>338</v>
      </c>
    </row>
    <row r="1131">
      <c r="B1131" s="116" t="s">
        <v>2155</v>
      </c>
      <c r="C1131" s="116" t="s">
        <v>2156</v>
      </c>
      <c r="D1131" s="32">
        <v>280.0</v>
      </c>
      <c r="E1131" s="62">
        <f t="shared" si="28"/>
        <v>282.8</v>
      </c>
      <c r="F1131" s="68">
        <f t="shared" si="1"/>
        <v>285.6</v>
      </c>
      <c r="G1131" s="68">
        <f t="shared" si="2"/>
        <v>288.4</v>
      </c>
      <c r="H1131" s="69">
        <f t="shared" si="3"/>
        <v>291.2</v>
      </c>
      <c r="I1131" s="69">
        <f t="shared" si="4"/>
        <v>294</v>
      </c>
      <c r="J1131" s="69">
        <f t="shared" si="5"/>
        <v>296.8</v>
      </c>
      <c r="K1131" s="69">
        <f t="shared" si="6"/>
        <v>299.6</v>
      </c>
      <c r="L1131" s="69">
        <f t="array" ref="L1131">D1131*1.08</f>
        <v>302.4</v>
      </c>
      <c r="M1131" s="69">
        <f t="shared" si="7"/>
        <v>305.2</v>
      </c>
      <c r="N1131" s="69">
        <f t="array" ref="N1131">D1131*1.1</f>
        <v>308</v>
      </c>
      <c r="O1131" s="69">
        <f t="shared" si="8"/>
        <v>310.8</v>
      </c>
      <c r="P1131" s="69">
        <f t="shared" si="9"/>
        <v>313.6</v>
      </c>
      <c r="Q1131" s="69">
        <f t="shared" si="10"/>
        <v>316.4</v>
      </c>
      <c r="R1131" s="69">
        <f t="shared" si="11"/>
        <v>319.2</v>
      </c>
      <c r="S1131" s="69">
        <f t="shared" si="12"/>
        <v>322</v>
      </c>
      <c r="T1131" s="69">
        <f t="shared" si="13"/>
        <v>324.8</v>
      </c>
      <c r="U1131" s="69">
        <f t="shared" si="14"/>
        <v>327.6</v>
      </c>
      <c r="V1131" s="69">
        <f t="shared" si="15"/>
        <v>330.4</v>
      </c>
      <c r="W1131" s="69">
        <f t="shared" si="16"/>
        <v>333.2</v>
      </c>
      <c r="X1131" s="69">
        <f t="shared" si="17"/>
        <v>336</v>
      </c>
      <c r="Y1131" s="69">
        <f t="shared" si="18"/>
        <v>338.8</v>
      </c>
      <c r="Z1131" s="69">
        <f t="shared" si="19"/>
        <v>341.6</v>
      </c>
      <c r="AA1131" s="69">
        <f t="shared" si="20"/>
        <v>344.4</v>
      </c>
      <c r="AB1131" s="69">
        <f t="shared" si="21"/>
        <v>347.2</v>
      </c>
      <c r="AC1131" s="69">
        <f t="shared" si="22"/>
        <v>350</v>
      </c>
      <c r="AD1131" s="69">
        <f t="shared" si="23"/>
        <v>352.8</v>
      </c>
      <c r="AE1131" s="69">
        <f t="shared" si="24"/>
        <v>355.6</v>
      </c>
      <c r="AF1131" s="69">
        <f t="shared" si="25"/>
        <v>358.4</v>
      </c>
      <c r="AG1131" s="69">
        <f t="shared" si="26"/>
        <v>361.2</v>
      </c>
      <c r="AH1131" s="69">
        <f t="shared" si="27"/>
        <v>364</v>
      </c>
    </row>
    <row r="1132">
      <c r="B1132" s="116" t="s">
        <v>2157</v>
      </c>
      <c r="C1132" s="116" t="s">
        <v>2158</v>
      </c>
      <c r="D1132" s="32">
        <v>280.0</v>
      </c>
      <c r="E1132" s="62">
        <f t="shared" si="28"/>
        <v>282.8</v>
      </c>
      <c r="F1132" s="68">
        <f t="shared" si="1"/>
        <v>285.6</v>
      </c>
      <c r="G1132" s="68">
        <f t="shared" si="2"/>
        <v>288.4</v>
      </c>
      <c r="H1132" s="69">
        <f t="shared" si="3"/>
        <v>291.2</v>
      </c>
      <c r="I1132" s="69">
        <f t="shared" si="4"/>
        <v>294</v>
      </c>
      <c r="J1132" s="69">
        <f t="shared" si="5"/>
        <v>296.8</v>
      </c>
      <c r="K1132" s="69">
        <f t="shared" si="6"/>
        <v>299.6</v>
      </c>
      <c r="L1132" s="69">
        <f t="array" ref="L1132">D1132*1.08</f>
        <v>302.4</v>
      </c>
      <c r="M1132" s="69">
        <f t="shared" si="7"/>
        <v>305.2</v>
      </c>
      <c r="N1132" s="69">
        <f t="array" ref="N1132">D1132*1.1</f>
        <v>308</v>
      </c>
      <c r="O1132" s="69">
        <f t="shared" si="8"/>
        <v>310.8</v>
      </c>
      <c r="P1132" s="69">
        <f t="shared" si="9"/>
        <v>313.6</v>
      </c>
      <c r="Q1132" s="69">
        <f t="shared" si="10"/>
        <v>316.4</v>
      </c>
      <c r="R1132" s="69">
        <f t="shared" si="11"/>
        <v>319.2</v>
      </c>
      <c r="S1132" s="69">
        <f t="shared" si="12"/>
        <v>322</v>
      </c>
      <c r="T1132" s="69">
        <f t="shared" si="13"/>
        <v>324.8</v>
      </c>
      <c r="U1132" s="69">
        <f t="shared" si="14"/>
        <v>327.6</v>
      </c>
      <c r="V1132" s="69">
        <f t="shared" si="15"/>
        <v>330.4</v>
      </c>
      <c r="W1132" s="69">
        <f t="shared" si="16"/>
        <v>333.2</v>
      </c>
      <c r="X1132" s="69">
        <f t="shared" si="17"/>
        <v>336</v>
      </c>
      <c r="Y1132" s="69">
        <f t="shared" si="18"/>
        <v>338.8</v>
      </c>
      <c r="Z1132" s="69">
        <f t="shared" si="19"/>
        <v>341.6</v>
      </c>
      <c r="AA1132" s="69">
        <f t="shared" si="20"/>
        <v>344.4</v>
      </c>
      <c r="AB1132" s="69">
        <f t="shared" si="21"/>
        <v>347.2</v>
      </c>
      <c r="AC1132" s="69">
        <f t="shared" si="22"/>
        <v>350</v>
      </c>
      <c r="AD1132" s="69">
        <f t="shared" si="23"/>
        <v>352.8</v>
      </c>
      <c r="AE1132" s="69">
        <f t="shared" si="24"/>
        <v>355.6</v>
      </c>
      <c r="AF1132" s="69">
        <f t="shared" si="25"/>
        <v>358.4</v>
      </c>
      <c r="AG1132" s="69">
        <f t="shared" si="26"/>
        <v>361.2</v>
      </c>
      <c r="AH1132" s="69">
        <f t="shared" si="27"/>
        <v>364</v>
      </c>
    </row>
    <row r="1133">
      <c r="B1133" s="116" t="s">
        <v>2159</v>
      </c>
      <c r="C1133" s="116" t="s">
        <v>2160</v>
      </c>
      <c r="D1133" s="32">
        <v>280.0</v>
      </c>
      <c r="E1133" s="62">
        <f t="shared" si="28"/>
        <v>282.8</v>
      </c>
      <c r="F1133" s="68">
        <f t="shared" si="1"/>
        <v>285.6</v>
      </c>
      <c r="G1133" s="68">
        <f t="shared" si="2"/>
        <v>288.4</v>
      </c>
      <c r="H1133" s="69">
        <f t="shared" si="3"/>
        <v>291.2</v>
      </c>
      <c r="I1133" s="69">
        <f t="shared" si="4"/>
        <v>294</v>
      </c>
      <c r="J1133" s="69">
        <f t="shared" si="5"/>
        <v>296.8</v>
      </c>
      <c r="K1133" s="69">
        <f t="shared" si="6"/>
        <v>299.6</v>
      </c>
      <c r="L1133" s="69">
        <f t="array" ref="L1133">D1133*1.08</f>
        <v>302.4</v>
      </c>
      <c r="M1133" s="69">
        <f t="shared" si="7"/>
        <v>305.2</v>
      </c>
      <c r="N1133" s="69">
        <f t="array" ref="N1133">D1133*1.1</f>
        <v>308</v>
      </c>
      <c r="O1133" s="69">
        <f t="shared" si="8"/>
        <v>310.8</v>
      </c>
      <c r="P1133" s="69">
        <f t="shared" si="9"/>
        <v>313.6</v>
      </c>
      <c r="Q1133" s="69">
        <f t="shared" si="10"/>
        <v>316.4</v>
      </c>
      <c r="R1133" s="69">
        <f t="shared" si="11"/>
        <v>319.2</v>
      </c>
      <c r="S1133" s="69">
        <f t="shared" si="12"/>
        <v>322</v>
      </c>
      <c r="T1133" s="69">
        <f t="shared" si="13"/>
        <v>324.8</v>
      </c>
      <c r="U1133" s="69">
        <f t="shared" si="14"/>
        <v>327.6</v>
      </c>
      <c r="V1133" s="69">
        <f t="shared" si="15"/>
        <v>330.4</v>
      </c>
      <c r="W1133" s="69">
        <f t="shared" si="16"/>
        <v>333.2</v>
      </c>
      <c r="X1133" s="69">
        <f t="shared" si="17"/>
        <v>336</v>
      </c>
      <c r="Y1133" s="69">
        <f t="shared" si="18"/>
        <v>338.8</v>
      </c>
      <c r="Z1133" s="69">
        <f t="shared" si="19"/>
        <v>341.6</v>
      </c>
      <c r="AA1133" s="69">
        <f t="shared" si="20"/>
        <v>344.4</v>
      </c>
      <c r="AB1133" s="69">
        <f t="shared" si="21"/>
        <v>347.2</v>
      </c>
      <c r="AC1133" s="69">
        <f t="shared" si="22"/>
        <v>350</v>
      </c>
      <c r="AD1133" s="69">
        <f t="shared" si="23"/>
        <v>352.8</v>
      </c>
      <c r="AE1133" s="69">
        <f t="shared" si="24"/>
        <v>355.6</v>
      </c>
      <c r="AF1133" s="69">
        <f t="shared" si="25"/>
        <v>358.4</v>
      </c>
      <c r="AG1133" s="69">
        <f t="shared" si="26"/>
        <v>361.2</v>
      </c>
      <c r="AH1133" s="69">
        <f t="shared" si="27"/>
        <v>364</v>
      </c>
    </row>
    <row r="1134">
      <c r="B1134" s="116" t="s">
        <v>2161</v>
      </c>
      <c r="C1134" s="116" t="s">
        <v>2162</v>
      </c>
      <c r="D1134" s="32">
        <v>280.0</v>
      </c>
      <c r="E1134" s="62">
        <f t="shared" si="28"/>
        <v>282.8</v>
      </c>
      <c r="F1134" s="68">
        <f t="shared" si="1"/>
        <v>285.6</v>
      </c>
      <c r="G1134" s="68">
        <f t="shared" si="2"/>
        <v>288.4</v>
      </c>
      <c r="H1134" s="69">
        <f t="shared" si="3"/>
        <v>291.2</v>
      </c>
      <c r="I1134" s="69">
        <f t="shared" si="4"/>
        <v>294</v>
      </c>
      <c r="J1134" s="69">
        <f t="shared" si="5"/>
        <v>296.8</v>
      </c>
      <c r="K1134" s="69">
        <f t="shared" si="6"/>
        <v>299.6</v>
      </c>
      <c r="L1134" s="69">
        <f t="array" ref="L1134">D1134*1.08</f>
        <v>302.4</v>
      </c>
      <c r="M1134" s="69">
        <f t="shared" si="7"/>
        <v>305.2</v>
      </c>
      <c r="N1134" s="69">
        <f t="array" ref="N1134">D1134*1.1</f>
        <v>308</v>
      </c>
      <c r="O1134" s="69">
        <f t="shared" si="8"/>
        <v>310.8</v>
      </c>
      <c r="P1134" s="69">
        <f t="shared" si="9"/>
        <v>313.6</v>
      </c>
      <c r="Q1134" s="69">
        <f t="shared" si="10"/>
        <v>316.4</v>
      </c>
      <c r="R1134" s="69">
        <f t="shared" si="11"/>
        <v>319.2</v>
      </c>
      <c r="S1134" s="69">
        <f t="shared" si="12"/>
        <v>322</v>
      </c>
      <c r="T1134" s="69">
        <f t="shared" si="13"/>
        <v>324.8</v>
      </c>
      <c r="U1134" s="69">
        <f t="shared" si="14"/>
        <v>327.6</v>
      </c>
      <c r="V1134" s="69">
        <f t="shared" si="15"/>
        <v>330.4</v>
      </c>
      <c r="W1134" s="69">
        <f t="shared" si="16"/>
        <v>333.2</v>
      </c>
      <c r="X1134" s="69">
        <f t="shared" si="17"/>
        <v>336</v>
      </c>
      <c r="Y1134" s="69">
        <f t="shared" si="18"/>
        <v>338.8</v>
      </c>
      <c r="Z1134" s="69">
        <f t="shared" si="19"/>
        <v>341.6</v>
      </c>
      <c r="AA1134" s="69">
        <f t="shared" si="20"/>
        <v>344.4</v>
      </c>
      <c r="AB1134" s="69">
        <f t="shared" si="21"/>
        <v>347.2</v>
      </c>
      <c r="AC1134" s="69">
        <f t="shared" si="22"/>
        <v>350</v>
      </c>
      <c r="AD1134" s="69">
        <f t="shared" si="23"/>
        <v>352.8</v>
      </c>
      <c r="AE1134" s="69">
        <f t="shared" si="24"/>
        <v>355.6</v>
      </c>
      <c r="AF1134" s="69">
        <f t="shared" si="25"/>
        <v>358.4</v>
      </c>
      <c r="AG1134" s="69">
        <f t="shared" si="26"/>
        <v>361.2</v>
      </c>
      <c r="AH1134" s="69">
        <f t="shared" si="27"/>
        <v>364</v>
      </c>
    </row>
    <row r="1135">
      <c r="B1135" s="116" t="s">
        <v>2163</v>
      </c>
      <c r="C1135" s="116" t="s">
        <v>2164</v>
      </c>
      <c r="D1135" s="32">
        <v>310.0</v>
      </c>
      <c r="E1135" s="62">
        <f t="shared" si="28"/>
        <v>313.1</v>
      </c>
      <c r="F1135" s="68">
        <f t="shared" si="1"/>
        <v>316.2</v>
      </c>
      <c r="G1135" s="68">
        <f t="shared" si="2"/>
        <v>319.3</v>
      </c>
      <c r="H1135" s="69">
        <f t="shared" si="3"/>
        <v>322.4</v>
      </c>
      <c r="I1135" s="69">
        <f t="shared" si="4"/>
        <v>325.5</v>
      </c>
      <c r="J1135" s="69">
        <f t="shared" si="5"/>
        <v>328.6</v>
      </c>
      <c r="K1135" s="69">
        <f t="shared" si="6"/>
        <v>331.7</v>
      </c>
      <c r="L1135" s="69">
        <f t="array" ref="L1135">D1135*1.08</f>
        <v>334.8</v>
      </c>
      <c r="M1135" s="69">
        <f t="shared" si="7"/>
        <v>337.9</v>
      </c>
      <c r="N1135" s="69">
        <f t="array" ref="N1135">D1135*1.1</f>
        <v>341</v>
      </c>
      <c r="O1135" s="69">
        <f t="shared" si="8"/>
        <v>344.1</v>
      </c>
      <c r="P1135" s="69">
        <f t="shared" si="9"/>
        <v>347.2</v>
      </c>
      <c r="Q1135" s="69">
        <f t="shared" si="10"/>
        <v>350.3</v>
      </c>
      <c r="R1135" s="69">
        <f t="shared" si="11"/>
        <v>353.4</v>
      </c>
      <c r="S1135" s="69">
        <f t="shared" si="12"/>
        <v>356.5</v>
      </c>
      <c r="T1135" s="69">
        <f t="shared" si="13"/>
        <v>359.6</v>
      </c>
      <c r="U1135" s="69">
        <f t="shared" si="14"/>
        <v>362.7</v>
      </c>
      <c r="V1135" s="69">
        <f t="shared" si="15"/>
        <v>365.8</v>
      </c>
      <c r="W1135" s="69">
        <f t="shared" si="16"/>
        <v>368.9</v>
      </c>
      <c r="X1135" s="69">
        <f t="shared" si="17"/>
        <v>372</v>
      </c>
      <c r="Y1135" s="69">
        <f t="shared" si="18"/>
        <v>375.1</v>
      </c>
      <c r="Z1135" s="69">
        <f t="shared" si="19"/>
        <v>378.2</v>
      </c>
      <c r="AA1135" s="69">
        <f t="shared" si="20"/>
        <v>381.3</v>
      </c>
      <c r="AB1135" s="69">
        <f t="shared" si="21"/>
        <v>384.4</v>
      </c>
      <c r="AC1135" s="69">
        <f t="shared" si="22"/>
        <v>387.5</v>
      </c>
      <c r="AD1135" s="69">
        <f t="shared" si="23"/>
        <v>390.6</v>
      </c>
      <c r="AE1135" s="69">
        <f t="shared" si="24"/>
        <v>393.7</v>
      </c>
      <c r="AF1135" s="69">
        <f t="shared" si="25"/>
        <v>396.8</v>
      </c>
      <c r="AG1135" s="69">
        <f t="shared" si="26"/>
        <v>399.9</v>
      </c>
      <c r="AH1135" s="69">
        <f t="shared" si="27"/>
        <v>403</v>
      </c>
    </row>
    <row r="1136">
      <c r="B1136" s="116" t="s">
        <v>2165</v>
      </c>
      <c r="C1136" s="116" t="s">
        <v>2166</v>
      </c>
      <c r="D1136" s="32">
        <v>310.0</v>
      </c>
      <c r="E1136" s="62">
        <f t="shared" si="28"/>
        <v>313.1</v>
      </c>
      <c r="F1136" s="68">
        <f t="shared" si="1"/>
        <v>316.2</v>
      </c>
      <c r="G1136" s="68">
        <f t="shared" si="2"/>
        <v>319.3</v>
      </c>
      <c r="H1136" s="69">
        <f t="shared" si="3"/>
        <v>322.4</v>
      </c>
      <c r="I1136" s="69">
        <f t="shared" si="4"/>
        <v>325.5</v>
      </c>
      <c r="J1136" s="69">
        <f t="shared" si="5"/>
        <v>328.6</v>
      </c>
      <c r="K1136" s="69">
        <f t="shared" si="6"/>
        <v>331.7</v>
      </c>
      <c r="L1136" s="69">
        <f t="array" ref="L1136">D1136*1.08</f>
        <v>334.8</v>
      </c>
      <c r="M1136" s="69">
        <f t="shared" si="7"/>
        <v>337.9</v>
      </c>
      <c r="N1136" s="69">
        <f t="array" ref="N1136">D1136*1.1</f>
        <v>341</v>
      </c>
      <c r="O1136" s="69">
        <f t="shared" si="8"/>
        <v>344.1</v>
      </c>
      <c r="P1136" s="69">
        <f t="shared" si="9"/>
        <v>347.2</v>
      </c>
      <c r="Q1136" s="69">
        <f t="shared" si="10"/>
        <v>350.3</v>
      </c>
      <c r="R1136" s="69">
        <f t="shared" si="11"/>
        <v>353.4</v>
      </c>
      <c r="S1136" s="69">
        <f t="shared" si="12"/>
        <v>356.5</v>
      </c>
      <c r="T1136" s="69">
        <f t="shared" si="13"/>
        <v>359.6</v>
      </c>
      <c r="U1136" s="69">
        <f t="shared" si="14"/>
        <v>362.7</v>
      </c>
      <c r="V1136" s="69">
        <f t="shared" si="15"/>
        <v>365.8</v>
      </c>
      <c r="W1136" s="69">
        <f t="shared" si="16"/>
        <v>368.9</v>
      </c>
      <c r="X1136" s="69">
        <f t="shared" si="17"/>
        <v>372</v>
      </c>
      <c r="Y1136" s="69">
        <f t="shared" si="18"/>
        <v>375.1</v>
      </c>
      <c r="Z1136" s="69">
        <f t="shared" si="19"/>
        <v>378.2</v>
      </c>
      <c r="AA1136" s="69">
        <f t="shared" si="20"/>
        <v>381.3</v>
      </c>
      <c r="AB1136" s="69">
        <f t="shared" si="21"/>
        <v>384.4</v>
      </c>
      <c r="AC1136" s="69">
        <f t="shared" si="22"/>
        <v>387.5</v>
      </c>
      <c r="AD1136" s="69">
        <f t="shared" si="23"/>
        <v>390.6</v>
      </c>
      <c r="AE1136" s="69">
        <f t="shared" si="24"/>
        <v>393.7</v>
      </c>
      <c r="AF1136" s="69">
        <f t="shared" si="25"/>
        <v>396.8</v>
      </c>
      <c r="AG1136" s="69">
        <f t="shared" si="26"/>
        <v>399.9</v>
      </c>
      <c r="AH1136" s="69">
        <f t="shared" si="27"/>
        <v>403</v>
      </c>
    </row>
    <row r="1137">
      <c r="B1137" s="116" t="s">
        <v>2167</v>
      </c>
      <c r="C1137" s="116" t="s">
        <v>2168</v>
      </c>
      <c r="D1137" s="32">
        <v>240.0</v>
      </c>
      <c r="E1137" s="62">
        <f t="shared" si="28"/>
        <v>242.4</v>
      </c>
      <c r="F1137" s="68">
        <f t="shared" si="1"/>
        <v>244.8</v>
      </c>
      <c r="G1137" s="68">
        <f t="shared" si="2"/>
        <v>247.2</v>
      </c>
      <c r="H1137" s="69">
        <f t="shared" si="3"/>
        <v>249.6</v>
      </c>
      <c r="I1137" s="69">
        <f t="shared" si="4"/>
        <v>252</v>
      </c>
      <c r="J1137" s="69">
        <f t="shared" si="5"/>
        <v>254.4</v>
      </c>
      <c r="K1137" s="69">
        <f t="shared" si="6"/>
        <v>256.8</v>
      </c>
      <c r="L1137" s="69">
        <f t="array" ref="L1137">D1137*1.08</f>
        <v>259.2</v>
      </c>
      <c r="M1137" s="69">
        <f t="shared" si="7"/>
        <v>261.6</v>
      </c>
      <c r="N1137" s="69">
        <f t="array" ref="N1137">D1137*1.1</f>
        <v>264</v>
      </c>
      <c r="O1137" s="69">
        <f t="shared" si="8"/>
        <v>266.4</v>
      </c>
      <c r="P1137" s="69">
        <f t="shared" si="9"/>
        <v>268.8</v>
      </c>
      <c r="Q1137" s="69">
        <f t="shared" si="10"/>
        <v>271.2</v>
      </c>
      <c r="R1137" s="69">
        <f t="shared" si="11"/>
        <v>273.6</v>
      </c>
      <c r="S1137" s="69">
        <f t="shared" si="12"/>
        <v>276</v>
      </c>
      <c r="T1137" s="69">
        <f t="shared" si="13"/>
        <v>278.4</v>
      </c>
      <c r="U1137" s="69">
        <f t="shared" si="14"/>
        <v>280.8</v>
      </c>
      <c r="V1137" s="69">
        <f t="shared" si="15"/>
        <v>283.2</v>
      </c>
      <c r="W1137" s="69">
        <f t="shared" si="16"/>
        <v>285.6</v>
      </c>
      <c r="X1137" s="69">
        <f t="shared" si="17"/>
        <v>288</v>
      </c>
      <c r="Y1137" s="69">
        <f t="shared" si="18"/>
        <v>290.4</v>
      </c>
      <c r="Z1137" s="69">
        <f t="shared" si="19"/>
        <v>292.8</v>
      </c>
      <c r="AA1137" s="69">
        <f t="shared" si="20"/>
        <v>295.2</v>
      </c>
      <c r="AB1137" s="69">
        <f t="shared" si="21"/>
        <v>297.6</v>
      </c>
      <c r="AC1137" s="69">
        <f t="shared" si="22"/>
        <v>300</v>
      </c>
      <c r="AD1137" s="69">
        <f t="shared" si="23"/>
        <v>302.4</v>
      </c>
      <c r="AE1137" s="69">
        <f t="shared" si="24"/>
        <v>304.8</v>
      </c>
      <c r="AF1137" s="69">
        <f t="shared" si="25"/>
        <v>307.2</v>
      </c>
      <c r="AG1137" s="69">
        <f t="shared" si="26"/>
        <v>309.6</v>
      </c>
      <c r="AH1137" s="69">
        <f t="shared" si="27"/>
        <v>312</v>
      </c>
    </row>
    <row r="1138">
      <c r="B1138" s="116" t="s">
        <v>2169</v>
      </c>
      <c r="C1138" s="116" t="s">
        <v>2170</v>
      </c>
      <c r="D1138" s="32">
        <v>240.0</v>
      </c>
      <c r="E1138" s="62">
        <f t="shared" si="28"/>
        <v>242.4</v>
      </c>
      <c r="F1138" s="68">
        <f t="shared" si="1"/>
        <v>244.8</v>
      </c>
      <c r="G1138" s="68">
        <f t="shared" si="2"/>
        <v>247.2</v>
      </c>
      <c r="H1138" s="69">
        <f t="shared" si="3"/>
        <v>249.6</v>
      </c>
      <c r="I1138" s="69">
        <f t="shared" si="4"/>
        <v>252</v>
      </c>
      <c r="J1138" s="69">
        <f t="shared" si="5"/>
        <v>254.4</v>
      </c>
      <c r="K1138" s="69">
        <f t="shared" si="6"/>
        <v>256.8</v>
      </c>
      <c r="L1138" s="69">
        <f t="array" ref="L1138">D1138*1.08</f>
        <v>259.2</v>
      </c>
      <c r="M1138" s="69">
        <f t="shared" si="7"/>
        <v>261.6</v>
      </c>
      <c r="N1138" s="69">
        <f t="array" ref="N1138">D1138*1.1</f>
        <v>264</v>
      </c>
      <c r="O1138" s="69">
        <f t="shared" si="8"/>
        <v>266.4</v>
      </c>
      <c r="P1138" s="69">
        <f t="shared" si="9"/>
        <v>268.8</v>
      </c>
      <c r="Q1138" s="69">
        <f t="shared" si="10"/>
        <v>271.2</v>
      </c>
      <c r="R1138" s="69">
        <f t="shared" si="11"/>
        <v>273.6</v>
      </c>
      <c r="S1138" s="69">
        <f t="shared" si="12"/>
        <v>276</v>
      </c>
      <c r="T1138" s="69">
        <f t="shared" si="13"/>
        <v>278.4</v>
      </c>
      <c r="U1138" s="69">
        <f t="shared" si="14"/>
        <v>280.8</v>
      </c>
      <c r="V1138" s="69">
        <f t="shared" si="15"/>
        <v>283.2</v>
      </c>
      <c r="W1138" s="69">
        <f t="shared" si="16"/>
        <v>285.6</v>
      </c>
      <c r="X1138" s="69">
        <f t="shared" si="17"/>
        <v>288</v>
      </c>
      <c r="Y1138" s="69">
        <f t="shared" si="18"/>
        <v>290.4</v>
      </c>
      <c r="Z1138" s="69">
        <f t="shared" si="19"/>
        <v>292.8</v>
      </c>
      <c r="AA1138" s="69">
        <f t="shared" si="20"/>
        <v>295.2</v>
      </c>
      <c r="AB1138" s="69">
        <f t="shared" si="21"/>
        <v>297.6</v>
      </c>
      <c r="AC1138" s="69">
        <f t="shared" si="22"/>
        <v>300</v>
      </c>
      <c r="AD1138" s="69">
        <f t="shared" si="23"/>
        <v>302.4</v>
      </c>
      <c r="AE1138" s="69">
        <f t="shared" si="24"/>
        <v>304.8</v>
      </c>
      <c r="AF1138" s="69">
        <f t="shared" si="25"/>
        <v>307.2</v>
      </c>
      <c r="AG1138" s="69">
        <f t="shared" si="26"/>
        <v>309.6</v>
      </c>
      <c r="AH1138" s="69">
        <f t="shared" si="27"/>
        <v>312</v>
      </c>
    </row>
    <row r="1139">
      <c r="B1139" s="116" t="s">
        <v>2171</v>
      </c>
      <c r="C1139" s="116" t="s">
        <v>2172</v>
      </c>
      <c r="D1139" s="32">
        <v>240.0</v>
      </c>
      <c r="E1139" s="62">
        <f t="shared" si="28"/>
        <v>242.4</v>
      </c>
      <c r="F1139" s="68">
        <f t="shared" si="1"/>
        <v>244.8</v>
      </c>
      <c r="G1139" s="68">
        <f t="shared" si="2"/>
        <v>247.2</v>
      </c>
      <c r="H1139" s="69">
        <f t="shared" si="3"/>
        <v>249.6</v>
      </c>
      <c r="I1139" s="69">
        <f t="shared" si="4"/>
        <v>252</v>
      </c>
      <c r="J1139" s="69">
        <f t="shared" si="5"/>
        <v>254.4</v>
      </c>
      <c r="K1139" s="69">
        <f t="shared" si="6"/>
        <v>256.8</v>
      </c>
      <c r="L1139" s="69">
        <f t="array" ref="L1139">D1139*1.08</f>
        <v>259.2</v>
      </c>
      <c r="M1139" s="69">
        <f t="shared" si="7"/>
        <v>261.6</v>
      </c>
      <c r="N1139" s="69">
        <f t="array" ref="N1139">D1139*1.1</f>
        <v>264</v>
      </c>
      <c r="O1139" s="69">
        <f t="shared" si="8"/>
        <v>266.4</v>
      </c>
      <c r="P1139" s="69">
        <f t="shared" si="9"/>
        <v>268.8</v>
      </c>
      <c r="Q1139" s="69">
        <f t="shared" si="10"/>
        <v>271.2</v>
      </c>
      <c r="R1139" s="69">
        <f t="shared" si="11"/>
        <v>273.6</v>
      </c>
      <c r="S1139" s="69">
        <f t="shared" si="12"/>
        <v>276</v>
      </c>
      <c r="T1139" s="69">
        <f t="shared" si="13"/>
        <v>278.4</v>
      </c>
      <c r="U1139" s="69">
        <f t="shared" si="14"/>
        <v>280.8</v>
      </c>
      <c r="V1139" s="69">
        <f t="shared" si="15"/>
        <v>283.2</v>
      </c>
      <c r="W1139" s="69">
        <f t="shared" si="16"/>
        <v>285.6</v>
      </c>
      <c r="X1139" s="69">
        <f t="shared" si="17"/>
        <v>288</v>
      </c>
      <c r="Y1139" s="69">
        <f t="shared" si="18"/>
        <v>290.4</v>
      </c>
      <c r="Z1139" s="69">
        <f t="shared" si="19"/>
        <v>292.8</v>
      </c>
      <c r="AA1139" s="69">
        <f t="shared" si="20"/>
        <v>295.2</v>
      </c>
      <c r="AB1139" s="69">
        <f t="shared" si="21"/>
        <v>297.6</v>
      </c>
      <c r="AC1139" s="69">
        <f t="shared" si="22"/>
        <v>300</v>
      </c>
      <c r="AD1139" s="69">
        <f t="shared" si="23"/>
        <v>302.4</v>
      </c>
      <c r="AE1139" s="69">
        <f t="shared" si="24"/>
        <v>304.8</v>
      </c>
      <c r="AF1139" s="69">
        <f t="shared" si="25"/>
        <v>307.2</v>
      </c>
      <c r="AG1139" s="69">
        <f t="shared" si="26"/>
        <v>309.6</v>
      </c>
      <c r="AH1139" s="69">
        <f t="shared" si="27"/>
        <v>312</v>
      </c>
    </row>
    <row r="1140">
      <c r="B1140" s="116" t="s">
        <v>2173</v>
      </c>
      <c r="C1140" s="116" t="s">
        <v>2174</v>
      </c>
      <c r="D1140" s="32">
        <v>240.0</v>
      </c>
      <c r="E1140" s="62">
        <f t="shared" si="28"/>
        <v>242.4</v>
      </c>
      <c r="F1140" s="68">
        <f t="shared" si="1"/>
        <v>244.8</v>
      </c>
      <c r="G1140" s="68">
        <f t="shared" si="2"/>
        <v>247.2</v>
      </c>
      <c r="H1140" s="69">
        <f t="shared" si="3"/>
        <v>249.6</v>
      </c>
      <c r="I1140" s="69">
        <f t="shared" si="4"/>
        <v>252</v>
      </c>
      <c r="J1140" s="69">
        <f t="shared" si="5"/>
        <v>254.4</v>
      </c>
      <c r="K1140" s="69">
        <f t="shared" si="6"/>
        <v>256.8</v>
      </c>
      <c r="L1140" s="69">
        <f t="array" ref="L1140">D1140*1.08</f>
        <v>259.2</v>
      </c>
      <c r="M1140" s="69">
        <f t="shared" si="7"/>
        <v>261.6</v>
      </c>
      <c r="N1140" s="69">
        <f t="array" ref="N1140">D1140*1.1</f>
        <v>264</v>
      </c>
      <c r="O1140" s="69">
        <f t="shared" si="8"/>
        <v>266.4</v>
      </c>
      <c r="P1140" s="69">
        <f t="shared" si="9"/>
        <v>268.8</v>
      </c>
      <c r="Q1140" s="69">
        <f t="shared" si="10"/>
        <v>271.2</v>
      </c>
      <c r="R1140" s="69">
        <f t="shared" si="11"/>
        <v>273.6</v>
      </c>
      <c r="S1140" s="69">
        <f t="shared" si="12"/>
        <v>276</v>
      </c>
      <c r="T1140" s="69">
        <f t="shared" si="13"/>
        <v>278.4</v>
      </c>
      <c r="U1140" s="69">
        <f t="shared" si="14"/>
        <v>280.8</v>
      </c>
      <c r="V1140" s="69">
        <f t="shared" si="15"/>
        <v>283.2</v>
      </c>
      <c r="W1140" s="69">
        <f t="shared" si="16"/>
        <v>285.6</v>
      </c>
      <c r="X1140" s="69">
        <f t="shared" si="17"/>
        <v>288</v>
      </c>
      <c r="Y1140" s="69">
        <f t="shared" si="18"/>
        <v>290.4</v>
      </c>
      <c r="Z1140" s="69">
        <f t="shared" si="19"/>
        <v>292.8</v>
      </c>
      <c r="AA1140" s="69">
        <f t="shared" si="20"/>
        <v>295.2</v>
      </c>
      <c r="AB1140" s="69">
        <f t="shared" si="21"/>
        <v>297.6</v>
      </c>
      <c r="AC1140" s="69">
        <f t="shared" si="22"/>
        <v>300</v>
      </c>
      <c r="AD1140" s="69">
        <f t="shared" si="23"/>
        <v>302.4</v>
      </c>
      <c r="AE1140" s="69">
        <f t="shared" si="24"/>
        <v>304.8</v>
      </c>
      <c r="AF1140" s="69">
        <f t="shared" si="25"/>
        <v>307.2</v>
      </c>
      <c r="AG1140" s="69">
        <f t="shared" si="26"/>
        <v>309.6</v>
      </c>
      <c r="AH1140" s="69">
        <f t="shared" si="27"/>
        <v>312</v>
      </c>
    </row>
    <row r="1141">
      <c r="B1141" s="116" t="s">
        <v>2175</v>
      </c>
      <c r="C1141" s="116" t="s">
        <v>2176</v>
      </c>
      <c r="D1141" s="32">
        <v>260.0</v>
      </c>
      <c r="E1141" s="62">
        <f t="shared" si="28"/>
        <v>262.6</v>
      </c>
      <c r="F1141" s="68">
        <f t="shared" si="1"/>
        <v>265.2</v>
      </c>
      <c r="G1141" s="68">
        <f t="shared" si="2"/>
        <v>267.8</v>
      </c>
      <c r="H1141" s="69">
        <f t="shared" si="3"/>
        <v>270.4</v>
      </c>
      <c r="I1141" s="69">
        <f t="shared" si="4"/>
        <v>273</v>
      </c>
      <c r="J1141" s="69">
        <f t="shared" si="5"/>
        <v>275.6</v>
      </c>
      <c r="K1141" s="69">
        <f t="shared" si="6"/>
        <v>278.2</v>
      </c>
      <c r="L1141" s="69">
        <f t="array" ref="L1141">D1141*1.08</f>
        <v>280.8</v>
      </c>
      <c r="M1141" s="69">
        <f t="shared" si="7"/>
        <v>283.4</v>
      </c>
      <c r="N1141" s="69">
        <f t="array" ref="N1141">D1141*1.1</f>
        <v>286</v>
      </c>
      <c r="O1141" s="69">
        <f t="shared" si="8"/>
        <v>288.6</v>
      </c>
      <c r="P1141" s="69">
        <f t="shared" si="9"/>
        <v>291.2</v>
      </c>
      <c r="Q1141" s="69">
        <f t="shared" si="10"/>
        <v>293.8</v>
      </c>
      <c r="R1141" s="69">
        <f t="shared" si="11"/>
        <v>296.4</v>
      </c>
      <c r="S1141" s="69">
        <f t="shared" si="12"/>
        <v>299</v>
      </c>
      <c r="T1141" s="69">
        <f t="shared" si="13"/>
        <v>301.6</v>
      </c>
      <c r="U1141" s="69">
        <f t="shared" si="14"/>
        <v>304.2</v>
      </c>
      <c r="V1141" s="69">
        <f t="shared" si="15"/>
        <v>306.8</v>
      </c>
      <c r="W1141" s="69">
        <f t="shared" si="16"/>
        <v>309.4</v>
      </c>
      <c r="X1141" s="69">
        <f t="shared" si="17"/>
        <v>312</v>
      </c>
      <c r="Y1141" s="69">
        <f t="shared" si="18"/>
        <v>314.6</v>
      </c>
      <c r="Z1141" s="69">
        <f t="shared" si="19"/>
        <v>317.2</v>
      </c>
      <c r="AA1141" s="69">
        <f t="shared" si="20"/>
        <v>319.8</v>
      </c>
      <c r="AB1141" s="69">
        <f t="shared" si="21"/>
        <v>322.4</v>
      </c>
      <c r="AC1141" s="69">
        <f t="shared" si="22"/>
        <v>325</v>
      </c>
      <c r="AD1141" s="69">
        <f t="shared" si="23"/>
        <v>327.6</v>
      </c>
      <c r="AE1141" s="69">
        <f t="shared" si="24"/>
        <v>330.2</v>
      </c>
      <c r="AF1141" s="69">
        <f t="shared" si="25"/>
        <v>332.8</v>
      </c>
      <c r="AG1141" s="69">
        <f t="shared" si="26"/>
        <v>335.4</v>
      </c>
      <c r="AH1141" s="69">
        <f t="shared" si="27"/>
        <v>338</v>
      </c>
    </row>
    <row r="1142">
      <c r="B1142" s="116" t="s">
        <v>2177</v>
      </c>
      <c r="C1142" s="116" t="s">
        <v>2178</v>
      </c>
      <c r="D1142" s="32">
        <v>260.0</v>
      </c>
      <c r="E1142" s="62">
        <f t="shared" si="28"/>
        <v>262.6</v>
      </c>
      <c r="F1142" s="68">
        <f t="shared" si="1"/>
        <v>265.2</v>
      </c>
      <c r="G1142" s="68">
        <f t="shared" si="2"/>
        <v>267.8</v>
      </c>
      <c r="H1142" s="69">
        <f t="shared" si="3"/>
        <v>270.4</v>
      </c>
      <c r="I1142" s="69">
        <f t="shared" si="4"/>
        <v>273</v>
      </c>
      <c r="J1142" s="69">
        <f t="shared" si="5"/>
        <v>275.6</v>
      </c>
      <c r="K1142" s="69">
        <f t="shared" si="6"/>
        <v>278.2</v>
      </c>
      <c r="L1142" s="69">
        <f t="array" ref="L1142">D1142*1.08</f>
        <v>280.8</v>
      </c>
      <c r="M1142" s="69">
        <f t="shared" si="7"/>
        <v>283.4</v>
      </c>
      <c r="N1142" s="69">
        <f t="array" ref="N1142">D1142*1.1</f>
        <v>286</v>
      </c>
      <c r="O1142" s="69">
        <f t="shared" si="8"/>
        <v>288.6</v>
      </c>
      <c r="P1142" s="69">
        <f t="shared" si="9"/>
        <v>291.2</v>
      </c>
      <c r="Q1142" s="69">
        <f t="shared" si="10"/>
        <v>293.8</v>
      </c>
      <c r="R1142" s="69">
        <f t="shared" si="11"/>
        <v>296.4</v>
      </c>
      <c r="S1142" s="69">
        <f t="shared" si="12"/>
        <v>299</v>
      </c>
      <c r="T1142" s="69">
        <f t="shared" si="13"/>
        <v>301.6</v>
      </c>
      <c r="U1142" s="69">
        <f t="shared" si="14"/>
        <v>304.2</v>
      </c>
      <c r="V1142" s="69">
        <f t="shared" si="15"/>
        <v>306.8</v>
      </c>
      <c r="W1142" s="69">
        <f t="shared" si="16"/>
        <v>309.4</v>
      </c>
      <c r="X1142" s="69">
        <f t="shared" si="17"/>
        <v>312</v>
      </c>
      <c r="Y1142" s="69">
        <f t="shared" si="18"/>
        <v>314.6</v>
      </c>
      <c r="Z1142" s="69">
        <f t="shared" si="19"/>
        <v>317.2</v>
      </c>
      <c r="AA1142" s="69">
        <f t="shared" si="20"/>
        <v>319.8</v>
      </c>
      <c r="AB1142" s="69">
        <f t="shared" si="21"/>
        <v>322.4</v>
      </c>
      <c r="AC1142" s="69">
        <f t="shared" si="22"/>
        <v>325</v>
      </c>
      <c r="AD1142" s="69">
        <f t="shared" si="23"/>
        <v>327.6</v>
      </c>
      <c r="AE1142" s="69">
        <f t="shared" si="24"/>
        <v>330.2</v>
      </c>
      <c r="AF1142" s="69">
        <f t="shared" si="25"/>
        <v>332.8</v>
      </c>
      <c r="AG1142" s="69">
        <f t="shared" si="26"/>
        <v>335.4</v>
      </c>
      <c r="AH1142" s="69">
        <f t="shared" si="27"/>
        <v>338</v>
      </c>
    </row>
    <row r="1143">
      <c r="B1143" s="116" t="s">
        <v>2179</v>
      </c>
      <c r="C1143" s="116" t="s">
        <v>2180</v>
      </c>
      <c r="D1143" s="32">
        <v>260.0</v>
      </c>
      <c r="E1143" s="62">
        <f t="shared" si="28"/>
        <v>262.6</v>
      </c>
      <c r="F1143" s="68">
        <f t="shared" si="1"/>
        <v>265.2</v>
      </c>
      <c r="G1143" s="68">
        <f t="shared" si="2"/>
        <v>267.8</v>
      </c>
      <c r="H1143" s="69">
        <f t="shared" si="3"/>
        <v>270.4</v>
      </c>
      <c r="I1143" s="69">
        <f t="shared" si="4"/>
        <v>273</v>
      </c>
      <c r="J1143" s="69">
        <f t="shared" si="5"/>
        <v>275.6</v>
      </c>
      <c r="K1143" s="69">
        <f t="shared" si="6"/>
        <v>278.2</v>
      </c>
      <c r="L1143" s="69">
        <f t="array" ref="L1143">D1143*1.08</f>
        <v>280.8</v>
      </c>
      <c r="M1143" s="69">
        <f t="shared" si="7"/>
        <v>283.4</v>
      </c>
      <c r="N1143" s="69">
        <f t="array" ref="N1143">D1143*1.1</f>
        <v>286</v>
      </c>
      <c r="O1143" s="69">
        <f t="shared" si="8"/>
        <v>288.6</v>
      </c>
      <c r="P1143" s="69">
        <f t="shared" si="9"/>
        <v>291.2</v>
      </c>
      <c r="Q1143" s="69">
        <f t="shared" si="10"/>
        <v>293.8</v>
      </c>
      <c r="R1143" s="69">
        <f t="shared" si="11"/>
        <v>296.4</v>
      </c>
      <c r="S1143" s="69">
        <f t="shared" si="12"/>
        <v>299</v>
      </c>
      <c r="T1143" s="69">
        <f t="shared" si="13"/>
        <v>301.6</v>
      </c>
      <c r="U1143" s="69">
        <f t="shared" si="14"/>
        <v>304.2</v>
      </c>
      <c r="V1143" s="69">
        <f t="shared" si="15"/>
        <v>306.8</v>
      </c>
      <c r="W1143" s="69">
        <f t="shared" si="16"/>
        <v>309.4</v>
      </c>
      <c r="X1143" s="69">
        <f t="shared" si="17"/>
        <v>312</v>
      </c>
      <c r="Y1143" s="69">
        <f t="shared" si="18"/>
        <v>314.6</v>
      </c>
      <c r="Z1143" s="69">
        <f t="shared" si="19"/>
        <v>317.2</v>
      </c>
      <c r="AA1143" s="69">
        <f t="shared" si="20"/>
        <v>319.8</v>
      </c>
      <c r="AB1143" s="69">
        <f t="shared" si="21"/>
        <v>322.4</v>
      </c>
      <c r="AC1143" s="69">
        <f t="shared" si="22"/>
        <v>325</v>
      </c>
      <c r="AD1143" s="69">
        <f t="shared" si="23"/>
        <v>327.6</v>
      </c>
      <c r="AE1143" s="69">
        <f t="shared" si="24"/>
        <v>330.2</v>
      </c>
      <c r="AF1143" s="69">
        <f t="shared" si="25"/>
        <v>332.8</v>
      </c>
      <c r="AG1143" s="69">
        <f t="shared" si="26"/>
        <v>335.4</v>
      </c>
      <c r="AH1143" s="69">
        <f t="shared" si="27"/>
        <v>338</v>
      </c>
    </row>
    <row r="1144">
      <c r="B1144" s="116" t="s">
        <v>2181</v>
      </c>
      <c r="C1144" s="116" t="s">
        <v>2182</v>
      </c>
      <c r="D1144" s="32">
        <v>260.0</v>
      </c>
      <c r="E1144" s="62">
        <f t="shared" si="28"/>
        <v>262.6</v>
      </c>
      <c r="F1144" s="68">
        <f t="shared" si="1"/>
        <v>265.2</v>
      </c>
      <c r="G1144" s="68">
        <f t="shared" si="2"/>
        <v>267.8</v>
      </c>
      <c r="H1144" s="69">
        <f t="shared" si="3"/>
        <v>270.4</v>
      </c>
      <c r="I1144" s="69">
        <f t="shared" si="4"/>
        <v>273</v>
      </c>
      <c r="J1144" s="69">
        <f t="shared" si="5"/>
        <v>275.6</v>
      </c>
      <c r="K1144" s="69">
        <f t="shared" si="6"/>
        <v>278.2</v>
      </c>
      <c r="L1144" s="69">
        <f t="array" ref="L1144">D1144*1.08</f>
        <v>280.8</v>
      </c>
      <c r="M1144" s="69">
        <f t="shared" si="7"/>
        <v>283.4</v>
      </c>
      <c r="N1144" s="69">
        <f t="array" ref="N1144">D1144*1.1</f>
        <v>286</v>
      </c>
      <c r="O1144" s="69">
        <f t="shared" si="8"/>
        <v>288.6</v>
      </c>
      <c r="P1144" s="69">
        <f t="shared" si="9"/>
        <v>291.2</v>
      </c>
      <c r="Q1144" s="69">
        <f t="shared" si="10"/>
        <v>293.8</v>
      </c>
      <c r="R1144" s="69">
        <f t="shared" si="11"/>
        <v>296.4</v>
      </c>
      <c r="S1144" s="69">
        <f t="shared" si="12"/>
        <v>299</v>
      </c>
      <c r="T1144" s="69">
        <f t="shared" si="13"/>
        <v>301.6</v>
      </c>
      <c r="U1144" s="69">
        <f t="shared" si="14"/>
        <v>304.2</v>
      </c>
      <c r="V1144" s="69">
        <f t="shared" si="15"/>
        <v>306.8</v>
      </c>
      <c r="W1144" s="69">
        <f t="shared" si="16"/>
        <v>309.4</v>
      </c>
      <c r="X1144" s="69">
        <f t="shared" si="17"/>
        <v>312</v>
      </c>
      <c r="Y1144" s="69">
        <f t="shared" si="18"/>
        <v>314.6</v>
      </c>
      <c r="Z1144" s="69">
        <f t="shared" si="19"/>
        <v>317.2</v>
      </c>
      <c r="AA1144" s="69">
        <f t="shared" si="20"/>
        <v>319.8</v>
      </c>
      <c r="AB1144" s="69">
        <f t="shared" si="21"/>
        <v>322.4</v>
      </c>
      <c r="AC1144" s="69">
        <f t="shared" si="22"/>
        <v>325</v>
      </c>
      <c r="AD1144" s="69">
        <f t="shared" si="23"/>
        <v>327.6</v>
      </c>
      <c r="AE1144" s="69">
        <f t="shared" si="24"/>
        <v>330.2</v>
      </c>
      <c r="AF1144" s="69">
        <f t="shared" si="25"/>
        <v>332.8</v>
      </c>
      <c r="AG1144" s="69">
        <f t="shared" si="26"/>
        <v>335.4</v>
      </c>
      <c r="AH1144" s="69">
        <f t="shared" si="27"/>
        <v>338</v>
      </c>
    </row>
    <row r="1145">
      <c r="B1145" s="116" t="s">
        <v>2183</v>
      </c>
      <c r="C1145" s="116" t="s">
        <v>2184</v>
      </c>
      <c r="D1145" s="32">
        <v>280.0</v>
      </c>
      <c r="E1145" s="62">
        <f t="shared" si="28"/>
        <v>282.8</v>
      </c>
      <c r="F1145" s="68">
        <f t="shared" si="1"/>
        <v>285.6</v>
      </c>
      <c r="G1145" s="68">
        <f t="shared" si="2"/>
        <v>288.4</v>
      </c>
      <c r="H1145" s="69">
        <f t="shared" si="3"/>
        <v>291.2</v>
      </c>
      <c r="I1145" s="69">
        <f t="shared" si="4"/>
        <v>294</v>
      </c>
      <c r="J1145" s="69">
        <f t="shared" si="5"/>
        <v>296.8</v>
      </c>
      <c r="K1145" s="69">
        <f t="shared" si="6"/>
        <v>299.6</v>
      </c>
      <c r="L1145" s="69">
        <f t="array" ref="L1145">D1145*1.08</f>
        <v>302.4</v>
      </c>
      <c r="M1145" s="69">
        <f t="shared" si="7"/>
        <v>305.2</v>
      </c>
      <c r="N1145" s="69">
        <f t="array" ref="N1145">D1145*1.1</f>
        <v>308</v>
      </c>
      <c r="O1145" s="69">
        <f t="shared" si="8"/>
        <v>310.8</v>
      </c>
      <c r="P1145" s="69">
        <f t="shared" si="9"/>
        <v>313.6</v>
      </c>
      <c r="Q1145" s="69">
        <f t="shared" si="10"/>
        <v>316.4</v>
      </c>
      <c r="R1145" s="69">
        <f t="shared" si="11"/>
        <v>319.2</v>
      </c>
      <c r="S1145" s="69">
        <f t="shared" si="12"/>
        <v>322</v>
      </c>
      <c r="T1145" s="69">
        <f t="shared" si="13"/>
        <v>324.8</v>
      </c>
      <c r="U1145" s="69">
        <f t="shared" si="14"/>
        <v>327.6</v>
      </c>
      <c r="V1145" s="69">
        <f t="shared" si="15"/>
        <v>330.4</v>
      </c>
      <c r="W1145" s="69">
        <f t="shared" si="16"/>
        <v>333.2</v>
      </c>
      <c r="X1145" s="69">
        <f t="shared" si="17"/>
        <v>336</v>
      </c>
      <c r="Y1145" s="69">
        <f t="shared" si="18"/>
        <v>338.8</v>
      </c>
      <c r="Z1145" s="69">
        <f t="shared" si="19"/>
        <v>341.6</v>
      </c>
      <c r="AA1145" s="69">
        <f t="shared" si="20"/>
        <v>344.4</v>
      </c>
      <c r="AB1145" s="69">
        <f t="shared" si="21"/>
        <v>347.2</v>
      </c>
      <c r="AC1145" s="69">
        <f t="shared" si="22"/>
        <v>350</v>
      </c>
      <c r="AD1145" s="69">
        <f t="shared" si="23"/>
        <v>352.8</v>
      </c>
      <c r="AE1145" s="69">
        <f t="shared" si="24"/>
        <v>355.6</v>
      </c>
      <c r="AF1145" s="69">
        <f t="shared" si="25"/>
        <v>358.4</v>
      </c>
      <c r="AG1145" s="69">
        <f t="shared" si="26"/>
        <v>361.2</v>
      </c>
      <c r="AH1145" s="69">
        <f t="shared" si="27"/>
        <v>364</v>
      </c>
    </row>
    <row r="1146">
      <c r="B1146" s="116" t="s">
        <v>2185</v>
      </c>
      <c r="C1146" s="116" t="s">
        <v>2186</v>
      </c>
      <c r="D1146" s="32">
        <v>280.0</v>
      </c>
      <c r="E1146" s="62">
        <f t="shared" si="28"/>
        <v>282.8</v>
      </c>
      <c r="F1146" s="68">
        <f t="shared" si="1"/>
        <v>285.6</v>
      </c>
      <c r="G1146" s="68">
        <f t="shared" si="2"/>
        <v>288.4</v>
      </c>
      <c r="H1146" s="69">
        <f t="shared" si="3"/>
        <v>291.2</v>
      </c>
      <c r="I1146" s="69">
        <f t="shared" si="4"/>
        <v>294</v>
      </c>
      <c r="J1146" s="69">
        <f t="shared" si="5"/>
        <v>296.8</v>
      </c>
      <c r="K1146" s="69">
        <f t="shared" si="6"/>
        <v>299.6</v>
      </c>
      <c r="L1146" s="69">
        <f t="array" ref="L1146">D1146*1.08</f>
        <v>302.4</v>
      </c>
      <c r="M1146" s="69">
        <f t="shared" si="7"/>
        <v>305.2</v>
      </c>
      <c r="N1146" s="69">
        <f t="array" ref="N1146">D1146*1.1</f>
        <v>308</v>
      </c>
      <c r="O1146" s="69">
        <f t="shared" si="8"/>
        <v>310.8</v>
      </c>
      <c r="P1146" s="69">
        <f t="shared" si="9"/>
        <v>313.6</v>
      </c>
      <c r="Q1146" s="69">
        <f t="shared" si="10"/>
        <v>316.4</v>
      </c>
      <c r="R1146" s="69">
        <f t="shared" si="11"/>
        <v>319.2</v>
      </c>
      <c r="S1146" s="69">
        <f t="shared" si="12"/>
        <v>322</v>
      </c>
      <c r="T1146" s="69">
        <f t="shared" si="13"/>
        <v>324.8</v>
      </c>
      <c r="U1146" s="69">
        <f t="shared" si="14"/>
        <v>327.6</v>
      </c>
      <c r="V1146" s="69">
        <f t="shared" si="15"/>
        <v>330.4</v>
      </c>
      <c r="W1146" s="69">
        <f t="shared" si="16"/>
        <v>333.2</v>
      </c>
      <c r="X1146" s="69">
        <f t="shared" si="17"/>
        <v>336</v>
      </c>
      <c r="Y1146" s="69">
        <f t="shared" si="18"/>
        <v>338.8</v>
      </c>
      <c r="Z1146" s="69">
        <f t="shared" si="19"/>
        <v>341.6</v>
      </c>
      <c r="AA1146" s="69">
        <f t="shared" si="20"/>
        <v>344.4</v>
      </c>
      <c r="AB1146" s="69">
        <f t="shared" si="21"/>
        <v>347.2</v>
      </c>
      <c r="AC1146" s="69">
        <f t="shared" si="22"/>
        <v>350</v>
      </c>
      <c r="AD1146" s="69">
        <f t="shared" si="23"/>
        <v>352.8</v>
      </c>
      <c r="AE1146" s="69">
        <f t="shared" si="24"/>
        <v>355.6</v>
      </c>
      <c r="AF1146" s="69">
        <f t="shared" si="25"/>
        <v>358.4</v>
      </c>
      <c r="AG1146" s="69">
        <f t="shared" si="26"/>
        <v>361.2</v>
      </c>
      <c r="AH1146" s="69">
        <f t="shared" si="27"/>
        <v>364</v>
      </c>
    </row>
    <row r="1147">
      <c r="B1147" s="116" t="s">
        <v>2187</v>
      </c>
      <c r="C1147" s="116" t="s">
        <v>2188</v>
      </c>
      <c r="D1147" s="32">
        <v>280.0</v>
      </c>
      <c r="E1147" s="62">
        <f t="shared" si="28"/>
        <v>282.8</v>
      </c>
      <c r="F1147" s="68">
        <f t="shared" si="1"/>
        <v>285.6</v>
      </c>
      <c r="G1147" s="68">
        <f t="shared" si="2"/>
        <v>288.4</v>
      </c>
      <c r="H1147" s="69">
        <f t="shared" si="3"/>
        <v>291.2</v>
      </c>
      <c r="I1147" s="69">
        <f t="shared" si="4"/>
        <v>294</v>
      </c>
      <c r="J1147" s="69">
        <f t="shared" si="5"/>
        <v>296.8</v>
      </c>
      <c r="K1147" s="69">
        <f t="shared" si="6"/>
        <v>299.6</v>
      </c>
      <c r="L1147" s="69">
        <f t="array" ref="L1147">D1147*1.08</f>
        <v>302.4</v>
      </c>
      <c r="M1147" s="69">
        <f t="shared" si="7"/>
        <v>305.2</v>
      </c>
      <c r="N1147" s="69">
        <f t="array" ref="N1147">D1147*1.1</f>
        <v>308</v>
      </c>
      <c r="O1147" s="69">
        <f t="shared" si="8"/>
        <v>310.8</v>
      </c>
      <c r="P1147" s="69">
        <f t="shared" si="9"/>
        <v>313.6</v>
      </c>
      <c r="Q1147" s="69">
        <f t="shared" si="10"/>
        <v>316.4</v>
      </c>
      <c r="R1147" s="69">
        <f t="shared" si="11"/>
        <v>319.2</v>
      </c>
      <c r="S1147" s="69">
        <f t="shared" si="12"/>
        <v>322</v>
      </c>
      <c r="T1147" s="69">
        <f t="shared" si="13"/>
        <v>324.8</v>
      </c>
      <c r="U1147" s="69">
        <f t="shared" si="14"/>
        <v>327.6</v>
      </c>
      <c r="V1147" s="69">
        <f t="shared" si="15"/>
        <v>330.4</v>
      </c>
      <c r="W1147" s="69">
        <f t="shared" si="16"/>
        <v>333.2</v>
      </c>
      <c r="X1147" s="69">
        <f t="shared" si="17"/>
        <v>336</v>
      </c>
      <c r="Y1147" s="69">
        <f t="shared" si="18"/>
        <v>338.8</v>
      </c>
      <c r="Z1147" s="69">
        <f t="shared" si="19"/>
        <v>341.6</v>
      </c>
      <c r="AA1147" s="69">
        <f t="shared" si="20"/>
        <v>344.4</v>
      </c>
      <c r="AB1147" s="69">
        <f t="shared" si="21"/>
        <v>347.2</v>
      </c>
      <c r="AC1147" s="69">
        <f t="shared" si="22"/>
        <v>350</v>
      </c>
      <c r="AD1147" s="69">
        <f t="shared" si="23"/>
        <v>352.8</v>
      </c>
      <c r="AE1147" s="69">
        <f t="shared" si="24"/>
        <v>355.6</v>
      </c>
      <c r="AF1147" s="69">
        <f t="shared" si="25"/>
        <v>358.4</v>
      </c>
      <c r="AG1147" s="69">
        <f t="shared" si="26"/>
        <v>361.2</v>
      </c>
      <c r="AH1147" s="69">
        <f t="shared" si="27"/>
        <v>364</v>
      </c>
    </row>
    <row r="1148">
      <c r="B1148" s="116" t="s">
        <v>2189</v>
      </c>
      <c r="C1148" s="116" t="s">
        <v>2190</v>
      </c>
      <c r="D1148" s="32">
        <v>280.0</v>
      </c>
      <c r="E1148" s="62">
        <f t="shared" si="28"/>
        <v>282.8</v>
      </c>
      <c r="F1148" s="68">
        <f t="shared" si="1"/>
        <v>285.6</v>
      </c>
      <c r="G1148" s="68">
        <f t="shared" si="2"/>
        <v>288.4</v>
      </c>
      <c r="H1148" s="69">
        <f t="shared" si="3"/>
        <v>291.2</v>
      </c>
      <c r="I1148" s="69">
        <f t="shared" si="4"/>
        <v>294</v>
      </c>
      <c r="J1148" s="69">
        <f t="shared" si="5"/>
        <v>296.8</v>
      </c>
      <c r="K1148" s="69">
        <f t="shared" si="6"/>
        <v>299.6</v>
      </c>
      <c r="L1148" s="69">
        <f t="array" ref="L1148">D1148*1.08</f>
        <v>302.4</v>
      </c>
      <c r="M1148" s="69">
        <f t="shared" si="7"/>
        <v>305.2</v>
      </c>
      <c r="N1148" s="69">
        <f t="array" ref="N1148">D1148*1.1</f>
        <v>308</v>
      </c>
      <c r="O1148" s="69">
        <f t="shared" si="8"/>
        <v>310.8</v>
      </c>
      <c r="P1148" s="69">
        <f t="shared" si="9"/>
        <v>313.6</v>
      </c>
      <c r="Q1148" s="69">
        <f t="shared" si="10"/>
        <v>316.4</v>
      </c>
      <c r="R1148" s="69">
        <f t="shared" si="11"/>
        <v>319.2</v>
      </c>
      <c r="S1148" s="69">
        <f t="shared" si="12"/>
        <v>322</v>
      </c>
      <c r="T1148" s="69">
        <f t="shared" si="13"/>
        <v>324.8</v>
      </c>
      <c r="U1148" s="69">
        <f t="shared" si="14"/>
        <v>327.6</v>
      </c>
      <c r="V1148" s="69">
        <f t="shared" si="15"/>
        <v>330.4</v>
      </c>
      <c r="W1148" s="69">
        <f t="shared" si="16"/>
        <v>333.2</v>
      </c>
      <c r="X1148" s="69">
        <f t="shared" si="17"/>
        <v>336</v>
      </c>
      <c r="Y1148" s="69">
        <f t="shared" si="18"/>
        <v>338.8</v>
      </c>
      <c r="Z1148" s="69">
        <f t="shared" si="19"/>
        <v>341.6</v>
      </c>
      <c r="AA1148" s="69">
        <f t="shared" si="20"/>
        <v>344.4</v>
      </c>
      <c r="AB1148" s="69">
        <f t="shared" si="21"/>
        <v>347.2</v>
      </c>
      <c r="AC1148" s="69">
        <f t="shared" si="22"/>
        <v>350</v>
      </c>
      <c r="AD1148" s="69">
        <f t="shared" si="23"/>
        <v>352.8</v>
      </c>
      <c r="AE1148" s="69">
        <f t="shared" si="24"/>
        <v>355.6</v>
      </c>
      <c r="AF1148" s="69">
        <f t="shared" si="25"/>
        <v>358.4</v>
      </c>
      <c r="AG1148" s="69">
        <f t="shared" si="26"/>
        <v>361.2</v>
      </c>
      <c r="AH1148" s="69">
        <f t="shared" si="27"/>
        <v>364</v>
      </c>
    </row>
    <row r="1149">
      <c r="B1149" s="116" t="s">
        <v>2191</v>
      </c>
      <c r="C1149" s="116" t="s">
        <v>2192</v>
      </c>
      <c r="D1149" s="32">
        <v>310.0</v>
      </c>
      <c r="E1149" s="62">
        <f t="shared" si="28"/>
        <v>313.1</v>
      </c>
      <c r="F1149" s="68">
        <f t="shared" si="1"/>
        <v>316.2</v>
      </c>
      <c r="G1149" s="68">
        <f t="shared" si="2"/>
        <v>319.3</v>
      </c>
      <c r="H1149" s="69">
        <f t="shared" si="3"/>
        <v>322.4</v>
      </c>
      <c r="I1149" s="69">
        <f t="shared" si="4"/>
        <v>325.5</v>
      </c>
      <c r="J1149" s="69">
        <f t="shared" si="5"/>
        <v>328.6</v>
      </c>
      <c r="K1149" s="69">
        <f t="shared" si="6"/>
        <v>331.7</v>
      </c>
      <c r="L1149" s="69">
        <f t="array" ref="L1149">D1149*1.08</f>
        <v>334.8</v>
      </c>
      <c r="M1149" s="69">
        <f t="shared" si="7"/>
        <v>337.9</v>
      </c>
      <c r="N1149" s="69">
        <f t="array" ref="N1149">D1149*1.1</f>
        <v>341</v>
      </c>
      <c r="O1149" s="69">
        <f t="shared" si="8"/>
        <v>344.1</v>
      </c>
      <c r="P1149" s="69">
        <f t="shared" si="9"/>
        <v>347.2</v>
      </c>
      <c r="Q1149" s="69">
        <f t="shared" si="10"/>
        <v>350.3</v>
      </c>
      <c r="R1149" s="69">
        <f t="shared" si="11"/>
        <v>353.4</v>
      </c>
      <c r="S1149" s="69">
        <f t="shared" si="12"/>
        <v>356.5</v>
      </c>
      <c r="T1149" s="69">
        <f t="shared" si="13"/>
        <v>359.6</v>
      </c>
      <c r="U1149" s="69">
        <f t="shared" si="14"/>
        <v>362.7</v>
      </c>
      <c r="V1149" s="69">
        <f t="shared" si="15"/>
        <v>365.8</v>
      </c>
      <c r="W1149" s="69">
        <f t="shared" si="16"/>
        <v>368.9</v>
      </c>
      <c r="X1149" s="69">
        <f t="shared" si="17"/>
        <v>372</v>
      </c>
      <c r="Y1149" s="69">
        <f t="shared" si="18"/>
        <v>375.1</v>
      </c>
      <c r="Z1149" s="69">
        <f t="shared" si="19"/>
        <v>378.2</v>
      </c>
      <c r="AA1149" s="69">
        <f t="shared" si="20"/>
        <v>381.3</v>
      </c>
      <c r="AB1149" s="69">
        <f t="shared" si="21"/>
        <v>384.4</v>
      </c>
      <c r="AC1149" s="69">
        <f t="shared" si="22"/>
        <v>387.5</v>
      </c>
      <c r="AD1149" s="69">
        <f t="shared" si="23"/>
        <v>390.6</v>
      </c>
      <c r="AE1149" s="69">
        <f t="shared" si="24"/>
        <v>393.7</v>
      </c>
      <c r="AF1149" s="69">
        <f t="shared" si="25"/>
        <v>396.8</v>
      </c>
      <c r="AG1149" s="69">
        <f t="shared" si="26"/>
        <v>399.9</v>
      </c>
      <c r="AH1149" s="69">
        <f t="shared" si="27"/>
        <v>403</v>
      </c>
    </row>
    <row r="1150">
      <c r="B1150" s="116" t="s">
        <v>2193</v>
      </c>
      <c r="C1150" s="116" t="s">
        <v>2194</v>
      </c>
      <c r="D1150" s="32">
        <v>310.0</v>
      </c>
      <c r="E1150" s="62">
        <f t="shared" si="28"/>
        <v>313.1</v>
      </c>
      <c r="F1150" s="68">
        <f t="shared" si="1"/>
        <v>316.2</v>
      </c>
      <c r="G1150" s="68">
        <f t="shared" si="2"/>
        <v>319.3</v>
      </c>
      <c r="H1150" s="69">
        <f t="shared" si="3"/>
        <v>322.4</v>
      </c>
      <c r="I1150" s="69">
        <f t="shared" si="4"/>
        <v>325.5</v>
      </c>
      <c r="J1150" s="69">
        <f t="shared" si="5"/>
        <v>328.6</v>
      </c>
      <c r="K1150" s="69">
        <f t="shared" si="6"/>
        <v>331.7</v>
      </c>
      <c r="L1150" s="69">
        <f t="array" ref="L1150">D1150*1.08</f>
        <v>334.8</v>
      </c>
      <c r="M1150" s="69">
        <f t="shared" si="7"/>
        <v>337.9</v>
      </c>
      <c r="N1150" s="69">
        <f t="array" ref="N1150">D1150*1.1</f>
        <v>341</v>
      </c>
      <c r="O1150" s="69">
        <f t="shared" si="8"/>
        <v>344.1</v>
      </c>
      <c r="P1150" s="69">
        <f t="shared" si="9"/>
        <v>347.2</v>
      </c>
      <c r="Q1150" s="69">
        <f t="shared" si="10"/>
        <v>350.3</v>
      </c>
      <c r="R1150" s="69">
        <f t="shared" si="11"/>
        <v>353.4</v>
      </c>
      <c r="S1150" s="69">
        <f t="shared" si="12"/>
        <v>356.5</v>
      </c>
      <c r="T1150" s="69">
        <f t="shared" si="13"/>
        <v>359.6</v>
      </c>
      <c r="U1150" s="69">
        <f t="shared" si="14"/>
        <v>362.7</v>
      </c>
      <c r="V1150" s="69">
        <f t="shared" si="15"/>
        <v>365.8</v>
      </c>
      <c r="W1150" s="69">
        <f t="shared" si="16"/>
        <v>368.9</v>
      </c>
      <c r="X1150" s="69">
        <f t="shared" si="17"/>
        <v>372</v>
      </c>
      <c r="Y1150" s="69">
        <f t="shared" si="18"/>
        <v>375.1</v>
      </c>
      <c r="Z1150" s="69">
        <f t="shared" si="19"/>
        <v>378.2</v>
      </c>
      <c r="AA1150" s="69">
        <f t="shared" si="20"/>
        <v>381.3</v>
      </c>
      <c r="AB1150" s="69">
        <f t="shared" si="21"/>
        <v>384.4</v>
      </c>
      <c r="AC1150" s="69">
        <f t="shared" si="22"/>
        <v>387.5</v>
      </c>
      <c r="AD1150" s="69">
        <f t="shared" si="23"/>
        <v>390.6</v>
      </c>
      <c r="AE1150" s="69">
        <f t="shared" si="24"/>
        <v>393.7</v>
      </c>
      <c r="AF1150" s="69">
        <f t="shared" si="25"/>
        <v>396.8</v>
      </c>
      <c r="AG1150" s="69">
        <f t="shared" si="26"/>
        <v>399.9</v>
      </c>
      <c r="AH1150" s="69">
        <f t="shared" si="27"/>
        <v>403</v>
      </c>
    </row>
    <row r="1151">
      <c r="B1151" s="116" t="s">
        <v>2195</v>
      </c>
      <c r="C1151" s="116" t="s">
        <v>2196</v>
      </c>
      <c r="D1151" s="32">
        <v>240.0</v>
      </c>
      <c r="E1151" s="62">
        <f t="shared" si="28"/>
        <v>242.4</v>
      </c>
      <c r="F1151" s="68">
        <f t="shared" si="1"/>
        <v>244.8</v>
      </c>
      <c r="G1151" s="68">
        <f t="shared" si="2"/>
        <v>247.2</v>
      </c>
      <c r="H1151" s="69">
        <f t="shared" si="3"/>
        <v>249.6</v>
      </c>
      <c r="I1151" s="69">
        <f t="shared" si="4"/>
        <v>252</v>
      </c>
      <c r="J1151" s="69">
        <f t="shared" si="5"/>
        <v>254.4</v>
      </c>
      <c r="K1151" s="69">
        <f t="shared" si="6"/>
        <v>256.8</v>
      </c>
      <c r="L1151" s="69">
        <f t="array" ref="L1151">D1151*1.08</f>
        <v>259.2</v>
      </c>
      <c r="M1151" s="69">
        <f t="shared" si="7"/>
        <v>261.6</v>
      </c>
      <c r="N1151" s="69">
        <f t="array" ref="N1151">D1151*1.1</f>
        <v>264</v>
      </c>
      <c r="O1151" s="69">
        <f t="shared" si="8"/>
        <v>266.4</v>
      </c>
      <c r="P1151" s="69">
        <f t="shared" si="9"/>
        <v>268.8</v>
      </c>
      <c r="Q1151" s="69">
        <f t="shared" si="10"/>
        <v>271.2</v>
      </c>
      <c r="R1151" s="69">
        <f t="shared" si="11"/>
        <v>273.6</v>
      </c>
      <c r="S1151" s="69">
        <f t="shared" si="12"/>
        <v>276</v>
      </c>
      <c r="T1151" s="69">
        <f t="shared" si="13"/>
        <v>278.4</v>
      </c>
      <c r="U1151" s="69">
        <f t="shared" si="14"/>
        <v>280.8</v>
      </c>
      <c r="V1151" s="69">
        <f t="shared" si="15"/>
        <v>283.2</v>
      </c>
      <c r="W1151" s="69">
        <f t="shared" si="16"/>
        <v>285.6</v>
      </c>
      <c r="X1151" s="69">
        <f t="shared" si="17"/>
        <v>288</v>
      </c>
      <c r="Y1151" s="69">
        <f t="shared" si="18"/>
        <v>290.4</v>
      </c>
      <c r="Z1151" s="69">
        <f t="shared" si="19"/>
        <v>292.8</v>
      </c>
      <c r="AA1151" s="69">
        <f t="shared" si="20"/>
        <v>295.2</v>
      </c>
      <c r="AB1151" s="69">
        <f t="shared" si="21"/>
        <v>297.6</v>
      </c>
      <c r="AC1151" s="69">
        <f t="shared" si="22"/>
        <v>300</v>
      </c>
      <c r="AD1151" s="69">
        <f t="shared" si="23"/>
        <v>302.4</v>
      </c>
      <c r="AE1151" s="69">
        <f t="shared" si="24"/>
        <v>304.8</v>
      </c>
      <c r="AF1151" s="69">
        <f t="shared" si="25"/>
        <v>307.2</v>
      </c>
      <c r="AG1151" s="69">
        <f t="shared" si="26"/>
        <v>309.6</v>
      </c>
      <c r="AH1151" s="69">
        <f t="shared" si="27"/>
        <v>312</v>
      </c>
    </row>
    <row r="1152">
      <c r="B1152" s="116" t="s">
        <v>2197</v>
      </c>
      <c r="C1152" s="116" t="s">
        <v>2198</v>
      </c>
      <c r="D1152" s="32">
        <v>240.0</v>
      </c>
      <c r="E1152" s="62">
        <f t="shared" si="28"/>
        <v>242.4</v>
      </c>
      <c r="F1152" s="68">
        <f t="shared" si="1"/>
        <v>244.8</v>
      </c>
      <c r="G1152" s="68">
        <f t="shared" si="2"/>
        <v>247.2</v>
      </c>
      <c r="H1152" s="69">
        <f t="shared" si="3"/>
        <v>249.6</v>
      </c>
      <c r="I1152" s="69">
        <f t="shared" si="4"/>
        <v>252</v>
      </c>
      <c r="J1152" s="69">
        <f t="shared" si="5"/>
        <v>254.4</v>
      </c>
      <c r="K1152" s="69">
        <f t="shared" si="6"/>
        <v>256.8</v>
      </c>
      <c r="L1152" s="69">
        <f t="array" ref="L1152">D1152*1.08</f>
        <v>259.2</v>
      </c>
      <c r="M1152" s="69">
        <f t="shared" si="7"/>
        <v>261.6</v>
      </c>
      <c r="N1152" s="69">
        <f t="array" ref="N1152">D1152*1.1</f>
        <v>264</v>
      </c>
      <c r="O1152" s="69">
        <f t="shared" si="8"/>
        <v>266.4</v>
      </c>
      <c r="P1152" s="69">
        <f t="shared" si="9"/>
        <v>268.8</v>
      </c>
      <c r="Q1152" s="69">
        <f t="shared" si="10"/>
        <v>271.2</v>
      </c>
      <c r="R1152" s="69">
        <f t="shared" si="11"/>
        <v>273.6</v>
      </c>
      <c r="S1152" s="69">
        <f t="shared" si="12"/>
        <v>276</v>
      </c>
      <c r="T1152" s="69">
        <f t="shared" si="13"/>
        <v>278.4</v>
      </c>
      <c r="U1152" s="69">
        <f t="shared" si="14"/>
        <v>280.8</v>
      </c>
      <c r="V1152" s="69">
        <f t="shared" si="15"/>
        <v>283.2</v>
      </c>
      <c r="W1152" s="69">
        <f t="shared" si="16"/>
        <v>285.6</v>
      </c>
      <c r="X1152" s="69">
        <f t="shared" si="17"/>
        <v>288</v>
      </c>
      <c r="Y1152" s="69">
        <f t="shared" si="18"/>
        <v>290.4</v>
      </c>
      <c r="Z1152" s="69">
        <f t="shared" si="19"/>
        <v>292.8</v>
      </c>
      <c r="AA1152" s="69">
        <f t="shared" si="20"/>
        <v>295.2</v>
      </c>
      <c r="AB1152" s="69">
        <f t="shared" si="21"/>
        <v>297.6</v>
      </c>
      <c r="AC1152" s="69">
        <f t="shared" si="22"/>
        <v>300</v>
      </c>
      <c r="AD1152" s="69">
        <f t="shared" si="23"/>
        <v>302.4</v>
      </c>
      <c r="AE1152" s="69">
        <f t="shared" si="24"/>
        <v>304.8</v>
      </c>
      <c r="AF1152" s="69">
        <f t="shared" si="25"/>
        <v>307.2</v>
      </c>
      <c r="AG1152" s="69">
        <f t="shared" si="26"/>
        <v>309.6</v>
      </c>
      <c r="AH1152" s="69">
        <f t="shared" si="27"/>
        <v>312</v>
      </c>
    </row>
    <row r="1153">
      <c r="B1153" s="116" t="s">
        <v>2199</v>
      </c>
      <c r="C1153" s="116" t="s">
        <v>2200</v>
      </c>
      <c r="D1153" s="32">
        <v>240.0</v>
      </c>
      <c r="E1153" s="62">
        <f t="shared" si="28"/>
        <v>242.4</v>
      </c>
      <c r="F1153" s="68">
        <f t="shared" si="1"/>
        <v>244.8</v>
      </c>
      <c r="G1153" s="68">
        <f t="shared" si="2"/>
        <v>247.2</v>
      </c>
      <c r="H1153" s="69">
        <f t="shared" si="3"/>
        <v>249.6</v>
      </c>
      <c r="I1153" s="69">
        <f t="shared" si="4"/>
        <v>252</v>
      </c>
      <c r="J1153" s="69">
        <f t="shared" si="5"/>
        <v>254.4</v>
      </c>
      <c r="K1153" s="69">
        <f t="shared" si="6"/>
        <v>256.8</v>
      </c>
      <c r="L1153" s="69">
        <f t="array" ref="L1153">D1153*1.08</f>
        <v>259.2</v>
      </c>
      <c r="M1153" s="69">
        <f t="shared" si="7"/>
        <v>261.6</v>
      </c>
      <c r="N1153" s="69">
        <f t="array" ref="N1153">D1153*1.1</f>
        <v>264</v>
      </c>
      <c r="O1153" s="69">
        <f t="shared" si="8"/>
        <v>266.4</v>
      </c>
      <c r="P1153" s="69">
        <f t="shared" si="9"/>
        <v>268.8</v>
      </c>
      <c r="Q1153" s="69">
        <f t="shared" si="10"/>
        <v>271.2</v>
      </c>
      <c r="R1153" s="69">
        <f t="shared" si="11"/>
        <v>273.6</v>
      </c>
      <c r="S1153" s="69">
        <f t="shared" si="12"/>
        <v>276</v>
      </c>
      <c r="T1153" s="69">
        <f t="shared" si="13"/>
        <v>278.4</v>
      </c>
      <c r="U1153" s="69">
        <f t="shared" si="14"/>
        <v>280.8</v>
      </c>
      <c r="V1153" s="69">
        <f t="shared" si="15"/>
        <v>283.2</v>
      </c>
      <c r="W1153" s="69">
        <f t="shared" si="16"/>
        <v>285.6</v>
      </c>
      <c r="X1153" s="69">
        <f t="shared" si="17"/>
        <v>288</v>
      </c>
      <c r="Y1153" s="69">
        <f t="shared" si="18"/>
        <v>290.4</v>
      </c>
      <c r="Z1153" s="69">
        <f t="shared" si="19"/>
        <v>292.8</v>
      </c>
      <c r="AA1153" s="69">
        <f t="shared" si="20"/>
        <v>295.2</v>
      </c>
      <c r="AB1153" s="69">
        <f t="shared" si="21"/>
        <v>297.6</v>
      </c>
      <c r="AC1153" s="69">
        <f t="shared" si="22"/>
        <v>300</v>
      </c>
      <c r="AD1153" s="69">
        <f t="shared" si="23"/>
        <v>302.4</v>
      </c>
      <c r="AE1153" s="69">
        <f t="shared" si="24"/>
        <v>304.8</v>
      </c>
      <c r="AF1153" s="69">
        <f t="shared" si="25"/>
        <v>307.2</v>
      </c>
      <c r="AG1153" s="69">
        <f t="shared" si="26"/>
        <v>309.6</v>
      </c>
      <c r="AH1153" s="69">
        <f t="shared" si="27"/>
        <v>312</v>
      </c>
    </row>
    <row r="1154">
      <c r="B1154" s="116" t="s">
        <v>2201</v>
      </c>
      <c r="C1154" s="116" t="s">
        <v>2202</v>
      </c>
      <c r="D1154" s="32">
        <v>240.0</v>
      </c>
      <c r="E1154" s="62">
        <f t="shared" si="28"/>
        <v>242.4</v>
      </c>
      <c r="F1154" s="68">
        <f t="shared" si="1"/>
        <v>244.8</v>
      </c>
      <c r="G1154" s="68">
        <f t="shared" si="2"/>
        <v>247.2</v>
      </c>
      <c r="H1154" s="69">
        <f t="shared" si="3"/>
        <v>249.6</v>
      </c>
      <c r="I1154" s="69">
        <f t="shared" si="4"/>
        <v>252</v>
      </c>
      <c r="J1154" s="69">
        <f t="shared" si="5"/>
        <v>254.4</v>
      </c>
      <c r="K1154" s="69">
        <f t="shared" si="6"/>
        <v>256.8</v>
      </c>
      <c r="L1154" s="69">
        <f t="array" ref="L1154">D1154*1.08</f>
        <v>259.2</v>
      </c>
      <c r="M1154" s="69">
        <f t="shared" si="7"/>
        <v>261.6</v>
      </c>
      <c r="N1154" s="69">
        <f t="array" ref="N1154">D1154*1.1</f>
        <v>264</v>
      </c>
      <c r="O1154" s="69">
        <f t="shared" si="8"/>
        <v>266.4</v>
      </c>
      <c r="P1154" s="69">
        <f t="shared" si="9"/>
        <v>268.8</v>
      </c>
      <c r="Q1154" s="69">
        <f t="shared" si="10"/>
        <v>271.2</v>
      </c>
      <c r="R1154" s="69">
        <f t="shared" si="11"/>
        <v>273.6</v>
      </c>
      <c r="S1154" s="69">
        <f t="shared" si="12"/>
        <v>276</v>
      </c>
      <c r="T1154" s="69">
        <f t="shared" si="13"/>
        <v>278.4</v>
      </c>
      <c r="U1154" s="69">
        <f t="shared" si="14"/>
        <v>280.8</v>
      </c>
      <c r="V1154" s="69">
        <f t="shared" si="15"/>
        <v>283.2</v>
      </c>
      <c r="W1154" s="69">
        <f t="shared" si="16"/>
        <v>285.6</v>
      </c>
      <c r="X1154" s="69">
        <f t="shared" si="17"/>
        <v>288</v>
      </c>
      <c r="Y1154" s="69">
        <f t="shared" si="18"/>
        <v>290.4</v>
      </c>
      <c r="Z1154" s="69">
        <f t="shared" si="19"/>
        <v>292.8</v>
      </c>
      <c r="AA1154" s="69">
        <f t="shared" si="20"/>
        <v>295.2</v>
      </c>
      <c r="AB1154" s="69">
        <f t="shared" si="21"/>
        <v>297.6</v>
      </c>
      <c r="AC1154" s="69">
        <f t="shared" si="22"/>
        <v>300</v>
      </c>
      <c r="AD1154" s="69">
        <f t="shared" si="23"/>
        <v>302.4</v>
      </c>
      <c r="AE1154" s="69">
        <f t="shared" si="24"/>
        <v>304.8</v>
      </c>
      <c r="AF1154" s="69">
        <f t="shared" si="25"/>
        <v>307.2</v>
      </c>
      <c r="AG1154" s="69">
        <f t="shared" si="26"/>
        <v>309.6</v>
      </c>
      <c r="AH1154" s="69">
        <f t="shared" si="27"/>
        <v>312</v>
      </c>
    </row>
    <row r="1155">
      <c r="B1155" s="116" t="s">
        <v>2203</v>
      </c>
      <c r="C1155" s="116" t="s">
        <v>2204</v>
      </c>
      <c r="D1155" s="32">
        <v>260.0</v>
      </c>
      <c r="E1155" s="62">
        <f t="shared" si="28"/>
        <v>262.6</v>
      </c>
      <c r="F1155" s="68">
        <f t="shared" si="1"/>
        <v>265.2</v>
      </c>
      <c r="G1155" s="68">
        <f t="shared" si="2"/>
        <v>267.8</v>
      </c>
      <c r="H1155" s="69">
        <f t="shared" si="3"/>
        <v>270.4</v>
      </c>
      <c r="I1155" s="69">
        <f t="shared" si="4"/>
        <v>273</v>
      </c>
      <c r="J1155" s="69">
        <f t="shared" si="5"/>
        <v>275.6</v>
      </c>
      <c r="K1155" s="69">
        <f t="shared" si="6"/>
        <v>278.2</v>
      </c>
      <c r="L1155" s="69">
        <f t="array" ref="L1155">D1155*1.08</f>
        <v>280.8</v>
      </c>
      <c r="M1155" s="69">
        <f t="shared" si="7"/>
        <v>283.4</v>
      </c>
      <c r="N1155" s="69">
        <f t="array" ref="N1155">D1155*1.1</f>
        <v>286</v>
      </c>
      <c r="O1155" s="69">
        <f t="shared" si="8"/>
        <v>288.6</v>
      </c>
      <c r="P1155" s="69">
        <f t="shared" si="9"/>
        <v>291.2</v>
      </c>
      <c r="Q1155" s="69">
        <f t="shared" si="10"/>
        <v>293.8</v>
      </c>
      <c r="R1155" s="69">
        <f t="shared" si="11"/>
        <v>296.4</v>
      </c>
      <c r="S1155" s="69">
        <f t="shared" si="12"/>
        <v>299</v>
      </c>
      <c r="T1155" s="69">
        <f t="shared" si="13"/>
        <v>301.6</v>
      </c>
      <c r="U1155" s="69">
        <f t="shared" si="14"/>
        <v>304.2</v>
      </c>
      <c r="V1155" s="69">
        <f t="shared" si="15"/>
        <v>306.8</v>
      </c>
      <c r="W1155" s="69">
        <f t="shared" si="16"/>
        <v>309.4</v>
      </c>
      <c r="X1155" s="69">
        <f t="shared" si="17"/>
        <v>312</v>
      </c>
      <c r="Y1155" s="69">
        <f t="shared" si="18"/>
        <v>314.6</v>
      </c>
      <c r="Z1155" s="69">
        <f t="shared" si="19"/>
        <v>317.2</v>
      </c>
      <c r="AA1155" s="69">
        <f t="shared" si="20"/>
        <v>319.8</v>
      </c>
      <c r="AB1155" s="69">
        <f t="shared" si="21"/>
        <v>322.4</v>
      </c>
      <c r="AC1155" s="69">
        <f t="shared" si="22"/>
        <v>325</v>
      </c>
      <c r="AD1155" s="69">
        <f t="shared" si="23"/>
        <v>327.6</v>
      </c>
      <c r="AE1155" s="69">
        <f t="shared" si="24"/>
        <v>330.2</v>
      </c>
      <c r="AF1155" s="69">
        <f t="shared" si="25"/>
        <v>332.8</v>
      </c>
      <c r="AG1155" s="69">
        <f t="shared" si="26"/>
        <v>335.4</v>
      </c>
      <c r="AH1155" s="69">
        <f t="shared" si="27"/>
        <v>338</v>
      </c>
    </row>
    <row r="1156">
      <c r="B1156" s="116" t="s">
        <v>2205</v>
      </c>
      <c r="C1156" s="116" t="s">
        <v>2206</v>
      </c>
      <c r="D1156" s="32">
        <v>260.0</v>
      </c>
      <c r="E1156" s="62">
        <f t="shared" si="28"/>
        <v>262.6</v>
      </c>
      <c r="F1156" s="68">
        <f t="shared" si="1"/>
        <v>265.2</v>
      </c>
      <c r="G1156" s="68">
        <f t="shared" si="2"/>
        <v>267.8</v>
      </c>
      <c r="H1156" s="69">
        <f t="shared" si="3"/>
        <v>270.4</v>
      </c>
      <c r="I1156" s="69">
        <f t="shared" si="4"/>
        <v>273</v>
      </c>
      <c r="J1156" s="69">
        <f t="shared" si="5"/>
        <v>275.6</v>
      </c>
      <c r="K1156" s="69">
        <f t="shared" si="6"/>
        <v>278.2</v>
      </c>
      <c r="L1156" s="69">
        <f t="array" ref="L1156">D1156*1.08</f>
        <v>280.8</v>
      </c>
      <c r="M1156" s="69">
        <f t="shared" si="7"/>
        <v>283.4</v>
      </c>
      <c r="N1156" s="69">
        <f t="array" ref="N1156">D1156*1.1</f>
        <v>286</v>
      </c>
      <c r="O1156" s="69">
        <f t="shared" si="8"/>
        <v>288.6</v>
      </c>
      <c r="P1156" s="69">
        <f t="shared" si="9"/>
        <v>291.2</v>
      </c>
      <c r="Q1156" s="69">
        <f t="shared" si="10"/>
        <v>293.8</v>
      </c>
      <c r="R1156" s="69">
        <f t="shared" si="11"/>
        <v>296.4</v>
      </c>
      <c r="S1156" s="69">
        <f t="shared" si="12"/>
        <v>299</v>
      </c>
      <c r="T1156" s="69">
        <f t="shared" si="13"/>
        <v>301.6</v>
      </c>
      <c r="U1156" s="69">
        <f t="shared" si="14"/>
        <v>304.2</v>
      </c>
      <c r="V1156" s="69">
        <f t="shared" si="15"/>
        <v>306.8</v>
      </c>
      <c r="W1156" s="69">
        <f t="shared" si="16"/>
        <v>309.4</v>
      </c>
      <c r="X1156" s="69">
        <f t="shared" si="17"/>
        <v>312</v>
      </c>
      <c r="Y1156" s="69">
        <f t="shared" si="18"/>
        <v>314.6</v>
      </c>
      <c r="Z1156" s="69">
        <f t="shared" si="19"/>
        <v>317.2</v>
      </c>
      <c r="AA1156" s="69">
        <f t="shared" si="20"/>
        <v>319.8</v>
      </c>
      <c r="AB1156" s="69">
        <f t="shared" si="21"/>
        <v>322.4</v>
      </c>
      <c r="AC1156" s="69">
        <f t="shared" si="22"/>
        <v>325</v>
      </c>
      <c r="AD1156" s="69">
        <f t="shared" si="23"/>
        <v>327.6</v>
      </c>
      <c r="AE1156" s="69">
        <f t="shared" si="24"/>
        <v>330.2</v>
      </c>
      <c r="AF1156" s="69">
        <f t="shared" si="25"/>
        <v>332.8</v>
      </c>
      <c r="AG1156" s="69">
        <f t="shared" si="26"/>
        <v>335.4</v>
      </c>
      <c r="AH1156" s="69">
        <f t="shared" si="27"/>
        <v>338</v>
      </c>
    </row>
    <row r="1157">
      <c r="B1157" s="116" t="s">
        <v>2207</v>
      </c>
      <c r="C1157" s="116" t="s">
        <v>2208</v>
      </c>
      <c r="D1157" s="32">
        <v>260.0</v>
      </c>
      <c r="E1157" s="62">
        <f t="shared" si="28"/>
        <v>262.6</v>
      </c>
      <c r="F1157" s="68">
        <f t="shared" si="1"/>
        <v>265.2</v>
      </c>
      <c r="G1157" s="68">
        <f t="shared" si="2"/>
        <v>267.8</v>
      </c>
      <c r="H1157" s="69">
        <f t="shared" si="3"/>
        <v>270.4</v>
      </c>
      <c r="I1157" s="69">
        <f t="shared" si="4"/>
        <v>273</v>
      </c>
      <c r="J1157" s="69">
        <f t="shared" si="5"/>
        <v>275.6</v>
      </c>
      <c r="K1157" s="69">
        <f t="shared" si="6"/>
        <v>278.2</v>
      </c>
      <c r="L1157" s="69">
        <f t="array" ref="L1157">D1157*1.08</f>
        <v>280.8</v>
      </c>
      <c r="M1157" s="69">
        <f t="shared" si="7"/>
        <v>283.4</v>
      </c>
      <c r="N1157" s="69">
        <f t="array" ref="N1157">D1157*1.1</f>
        <v>286</v>
      </c>
      <c r="O1157" s="69">
        <f t="shared" si="8"/>
        <v>288.6</v>
      </c>
      <c r="P1157" s="69">
        <f t="shared" si="9"/>
        <v>291.2</v>
      </c>
      <c r="Q1157" s="69">
        <f t="shared" si="10"/>
        <v>293.8</v>
      </c>
      <c r="R1157" s="69">
        <f t="shared" si="11"/>
        <v>296.4</v>
      </c>
      <c r="S1157" s="69">
        <f t="shared" si="12"/>
        <v>299</v>
      </c>
      <c r="T1157" s="69">
        <f t="shared" si="13"/>
        <v>301.6</v>
      </c>
      <c r="U1157" s="69">
        <f t="shared" si="14"/>
        <v>304.2</v>
      </c>
      <c r="V1157" s="69">
        <f t="shared" si="15"/>
        <v>306.8</v>
      </c>
      <c r="W1157" s="69">
        <f t="shared" si="16"/>
        <v>309.4</v>
      </c>
      <c r="X1157" s="69">
        <f t="shared" si="17"/>
        <v>312</v>
      </c>
      <c r="Y1157" s="69">
        <f t="shared" si="18"/>
        <v>314.6</v>
      </c>
      <c r="Z1157" s="69">
        <f t="shared" si="19"/>
        <v>317.2</v>
      </c>
      <c r="AA1157" s="69">
        <f t="shared" si="20"/>
        <v>319.8</v>
      </c>
      <c r="AB1157" s="69">
        <f t="shared" si="21"/>
        <v>322.4</v>
      </c>
      <c r="AC1157" s="69">
        <f t="shared" si="22"/>
        <v>325</v>
      </c>
      <c r="AD1157" s="69">
        <f t="shared" si="23"/>
        <v>327.6</v>
      </c>
      <c r="AE1157" s="69">
        <f t="shared" si="24"/>
        <v>330.2</v>
      </c>
      <c r="AF1157" s="69">
        <f t="shared" si="25"/>
        <v>332.8</v>
      </c>
      <c r="AG1157" s="69">
        <f t="shared" si="26"/>
        <v>335.4</v>
      </c>
      <c r="AH1157" s="69">
        <f t="shared" si="27"/>
        <v>338</v>
      </c>
    </row>
    <row r="1158">
      <c r="B1158" s="116" t="s">
        <v>2209</v>
      </c>
      <c r="C1158" s="116" t="s">
        <v>2210</v>
      </c>
      <c r="D1158" s="32">
        <v>260.0</v>
      </c>
      <c r="E1158" s="62">
        <f t="shared" si="28"/>
        <v>262.6</v>
      </c>
      <c r="F1158" s="68">
        <f t="shared" si="1"/>
        <v>265.2</v>
      </c>
      <c r="G1158" s="68">
        <f t="shared" si="2"/>
        <v>267.8</v>
      </c>
      <c r="H1158" s="69">
        <f t="shared" si="3"/>
        <v>270.4</v>
      </c>
      <c r="I1158" s="69">
        <f t="shared" si="4"/>
        <v>273</v>
      </c>
      <c r="J1158" s="69">
        <f t="shared" si="5"/>
        <v>275.6</v>
      </c>
      <c r="K1158" s="69">
        <f t="shared" si="6"/>
        <v>278.2</v>
      </c>
      <c r="L1158" s="69">
        <f t="array" ref="L1158">D1158*1.08</f>
        <v>280.8</v>
      </c>
      <c r="M1158" s="69">
        <f t="shared" si="7"/>
        <v>283.4</v>
      </c>
      <c r="N1158" s="69">
        <f t="array" ref="N1158">D1158*1.1</f>
        <v>286</v>
      </c>
      <c r="O1158" s="69">
        <f t="shared" si="8"/>
        <v>288.6</v>
      </c>
      <c r="P1158" s="69">
        <f t="shared" si="9"/>
        <v>291.2</v>
      </c>
      <c r="Q1158" s="69">
        <f t="shared" si="10"/>
        <v>293.8</v>
      </c>
      <c r="R1158" s="69">
        <f t="shared" si="11"/>
        <v>296.4</v>
      </c>
      <c r="S1158" s="69">
        <f t="shared" si="12"/>
        <v>299</v>
      </c>
      <c r="T1158" s="69">
        <f t="shared" si="13"/>
        <v>301.6</v>
      </c>
      <c r="U1158" s="69">
        <f t="shared" si="14"/>
        <v>304.2</v>
      </c>
      <c r="V1158" s="69">
        <f t="shared" si="15"/>
        <v>306.8</v>
      </c>
      <c r="W1158" s="69">
        <f t="shared" si="16"/>
        <v>309.4</v>
      </c>
      <c r="X1158" s="69">
        <f t="shared" si="17"/>
        <v>312</v>
      </c>
      <c r="Y1158" s="69">
        <f t="shared" si="18"/>
        <v>314.6</v>
      </c>
      <c r="Z1158" s="69">
        <f t="shared" si="19"/>
        <v>317.2</v>
      </c>
      <c r="AA1158" s="69">
        <f t="shared" si="20"/>
        <v>319.8</v>
      </c>
      <c r="AB1158" s="69">
        <f t="shared" si="21"/>
        <v>322.4</v>
      </c>
      <c r="AC1158" s="69">
        <f t="shared" si="22"/>
        <v>325</v>
      </c>
      <c r="AD1158" s="69">
        <f t="shared" si="23"/>
        <v>327.6</v>
      </c>
      <c r="AE1158" s="69">
        <f t="shared" si="24"/>
        <v>330.2</v>
      </c>
      <c r="AF1158" s="69">
        <f t="shared" si="25"/>
        <v>332.8</v>
      </c>
      <c r="AG1158" s="69">
        <f t="shared" si="26"/>
        <v>335.4</v>
      </c>
      <c r="AH1158" s="69">
        <f t="shared" si="27"/>
        <v>338</v>
      </c>
    </row>
    <row r="1159">
      <c r="B1159" s="116" t="s">
        <v>2211</v>
      </c>
      <c r="C1159" s="116" t="s">
        <v>2212</v>
      </c>
      <c r="D1159" s="32">
        <v>280.0</v>
      </c>
      <c r="E1159" s="62">
        <f t="shared" si="28"/>
        <v>282.8</v>
      </c>
      <c r="F1159" s="68">
        <f t="shared" si="1"/>
        <v>285.6</v>
      </c>
      <c r="G1159" s="68">
        <f t="shared" si="2"/>
        <v>288.4</v>
      </c>
      <c r="H1159" s="69">
        <f t="shared" si="3"/>
        <v>291.2</v>
      </c>
      <c r="I1159" s="69">
        <f t="shared" si="4"/>
        <v>294</v>
      </c>
      <c r="J1159" s="69">
        <f t="shared" si="5"/>
        <v>296.8</v>
      </c>
      <c r="K1159" s="69">
        <f t="shared" si="6"/>
        <v>299.6</v>
      </c>
      <c r="L1159" s="69">
        <f t="array" ref="L1159">D1159*1.08</f>
        <v>302.4</v>
      </c>
      <c r="M1159" s="69">
        <f t="shared" si="7"/>
        <v>305.2</v>
      </c>
      <c r="N1159" s="69">
        <f t="array" ref="N1159">D1159*1.1</f>
        <v>308</v>
      </c>
      <c r="O1159" s="69">
        <f t="shared" si="8"/>
        <v>310.8</v>
      </c>
      <c r="P1159" s="69">
        <f t="shared" si="9"/>
        <v>313.6</v>
      </c>
      <c r="Q1159" s="69">
        <f t="shared" si="10"/>
        <v>316.4</v>
      </c>
      <c r="R1159" s="69">
        <f t="shared" si="11"/>
        <v>319.2</v>
      </c>
      <c r="S1159" s="69">
        <f t="shared" si="12"/>
        <v>322</v>
      </c>
      <c r="T1159" s="69">
        <f t="shared" si="13"/>
        <v>324.8</v>
      </c>
      <c r="U1159" s="69">
        <f t="shared" si="14"/>
        <v>327.6</v>
      </c>
      <c r="V1159" s="69">
        <f t="shared" si="15"/>
        <v>330.4</v>
      </c>
      <c r="W1159" s="69">
        <f t="shared" si="16"/>
        <v>333.2</v>
      </c>
      <c r="X1159" s="69">
        <f t="shared" si="17"/>
        <v>336</v>
      </c>
      <c r="Y1159" s="69">
        <f t="shared" si="18"/>
        <v>338.8</v>
      </c>
      <c r="Z1159" s="69">
        <f t="shared" si="19"/>
        <v>341.6</v>
      </c>
      <c r="AA1159" s="69">
        <f t="shared" si="20"/>
        <v>344.4</v>
      </c>
      <c r="AB1159" s="69">
        <f t="shared" si="21"/>
        <v>347.2</v>
      </c>
      <c r="AC1159" s="69">
        <f t="shared" si="22"/>
        <v>350</v>
      </c>
      <c r="AD1159" s="69">
        <f t="shared" si="23"/>
        <v>352.8</v>
      </c>
      <c r="AE1159" s="69">
        <f t="shared" si="24"/>
        <v>355.6</v>
      </c>
      <c r="AF1159" s="69">
        <f t="shared" si="25"/>
        <v>358.4</v>
      </c>
      <c r="AG1159" s="69">
        <f t="shared" si="26"/>
        <v>361.2</v>
      </c>
      <c r="AH1159" s="69">
        <f t="shared" si="27"/>
        <v>364</v>
      </c>
    </row>
    <row r="1160">
      <c r="B1160" s="116" t="s">
        <v>2213</v>
      </c>
      <c r="C1160" s="116" t="s">
        <v>2214</v>
      </c>
      <c r="D1160" s="32">
        <v>280.0</v>
      </c>
      <c r="E1160" s="62">
        <f t="shared" si="28"/>
        <v>282.8</v>
      </c>
      <c r="F1160" s="68">
        <f t="shared" si="1"/>
        <v>285.6</v>
      </c>
      <c r="G1160" s="68">
        <f t="shared" si="2"/>
        <v>288.4</v>
      </c>
      <c r="H1160" s="69">
        <f t="shared" si="3"/>
        <v>291.2</v>
      </c>
      <c r="I1160" s="69">
        <f t="shared" si="4"/>
        <v>294</v>
      </c>
      <c r="J1160" s="69">
        <f t="shared" si="5"/>
        <v>296.8</v>
      </c>
      <c r="K1160" s="69">
        <f t="shared" si="6"/>
        <v>299.6</v>
      </c>
      <c r="L1160" s="69">
        <f t="array" ref="L1160">D1160*1.08</f>
        <v>302.4</v>
      </c>
      <c r="M1160" s="69">
        <f t="shared" si="7"/>
        <v>305.2</v>
      </c>
      <c r="N1160" s="69">
        <f t="array" ref="N1160">D1160*1.1</f>
        <v>308</v>
      </c>
      <c r="O1160" s="69">
        <f t="shared" si="8"/>
        <v>310.8</v>
      </c>
      <c r="P1160" s="69">
        <f t="shared" si="9"/>
        <v>313.6</v>
      </c>
      <c r="Q1160" s="69">
        <f t="shared" si="10"/>
        <v>316.4</v>
      </c>
      <c r="R1160" s="69">
        <f t="shared" si="11"/>
        <v>319.2</v>
      </c>
      <c r="S1160" s="69">
        <f t="shared" si="12"/>
        <v>322</v>
      </c>
      <c r="T1160" s="69">
        <f t="shared" si="13"/>
        <v>324.8</v>
      </c>
      <c r="U1160" s="69">
        <f t="shared" si="14"/>
        <v>327.6</v>
      </c>
      <c r="V1160" s="69">
        <f t="shared" si="15"/>
        <v>330.4</v>
      </c>
      <c r="W1160" s="69">
        <f t="shared" si="16"/>
        <v>333.2</v>
      </c>
      <c r="X1160" s="69">
        <f t="shared" si="17"/>
        <v>336</v>
      </c>
      <c r="Y1160" s="69">
        <f t="shared" si="18"/>
        <v>338.8</v>
      </c>
      <c r="Z1160" s="69">
        <f t="shared" si="19"/>
        <v>341.6</v>
      </c>
      <c r="AA1160" s="69">
        <f t="shared" si="20"/>
        <v>344.4</v>
      </c>
      <c r="AB1160" s="69">
        <f t="shared" si="21"/>
        <v>347.2</v>
      </c>
      <c r="AC1160" s="69">
        <f t="shared" si="22"/>
        <v>350</v>
      </c>
      <c r="AD1160" s="69">
        <f t="shared" si="23"/>
        <v>352.8</v>
      </c>
      <c r="AE1160" s="69">
        <f t="shared" si="24"/>
        <v>355.6</v>
      </c>
      <c r="AF1160" s="69">
        <f t="shared" si="25"/>
        <v>358.4</v>
      </c>
      <c r="AG1160" s="69">
        <f t="shared" si="26"/>
        <v>361.2</v>
      </c>
      <c r="AH1160" s="69">
        <f t="shared" si="27"/>
        <v>364</v>
      </c>
    </row>
    <row r="1161">
      <c r="B1161" s="116" t="s">
        <v>2215</v>
      </c>
      <c r="C1161" s="116" t="s">
        <v>2216</v>
      </c>
      <c r="D1161" s="32">
        <v>280.0</v>
      </c>
      <c r="E1161" s="62">
        <f t="shared" si="28"/>
        <v>282.8</v>
      </c>
      <c r="F1161" s="68">
        <f t="shared" si="1"/>
        <v>285.6</v>
      </c>
      <c r="G1161" s="68">
        <f t="shared" si="2"/>
        <v>288.4</v>
      </c>
      <c r="H1161" s="69">
        <f t="shared" si="3"/>
        <v>291.2</v>
      </c>
      <c r="I1161" s="69">
        <f t="shared" si="4"/>
        <v>294</v>
      </c>
      <c r="J1161" s="69">
        <f t="shared" si="5"/>
        <v>296.8</v>
      </c>
      <c r="K1161" s="69">
        <f t="shared" si="6"/>
        <v>299.6</v>
      </c>
      <c r="L1161" s="69">
        <f t="array" ref="L1161">D1161*1.08</f>
        <v>302.4</v>
      </c>
      <c r="M1161" s="69">
        <f t="shared" si="7"/>
        <v>305.2</v>
      </c>
      <c r="N1161" s="69">
        <f t="array" ref="N1161">D1161*1.1</f>
        <v>308</v>
      </c>
      <c r="O1161" s="69">
        <f t="shared" si="8"/>
        <v>310.8</v>
      </c>
      <c r="P1161" s="69">
        <f t="shared" si="9"/>
        <v>313.6</v>
      </c>
      <c r="Q1161" s="69">
        <f t="shared" si="10"/>
        <v>316.4</v>
      </c>
      <c r="R1161" s="69">
        <f t="shared" si="11"/>
        <v>319.2</v>
      </c>
      <c r="S1161" s="69">
        <f t="shared" si="12"/>
        <v>322</v>
      </c>
      <c r="T1161" s="69">
        <f t="shared" si="13"/>
        <v>324.8</v>
      </c>
      <c r="U1161" s="69">
        <f t="shared" si="14"/>
        <v>327.6</v>
      </c>
      <c r="V1161" s="69">
        <f t="shared" si="15"/>
        <v>330.4</v>
      </c>
      <c r="W1161" s="69">
        <f t="shared" si="16"/>
        <v>333.2</v>
      </c>
      <c r="X1161" s="69">
        <f t="shared" si="17"/>
        <v>336</v>
      </c>
      <c r="Y1161" s="69">
        <f t="shared" si="18"/>
        <v>338.8</v>
      </c>
      <c r="Z1161" s="69">
        <f t="shared" si="19"/>
        <v>341.6</v>
      </c>
      <c r="AA1161" s="69">
        <f t="shared" si="20"/>
        <v>344.4</v>
      </c>
      <c r="AB1161" s="69">
        <f t="shared" si="21"/>
        <v>347.2</v>
      </c>
      <c r="AC1161" s="69">
        <f t="shared" si="22"/>
        <v>350</v>
      </c>
      <c r="AD1161" s="69">
        <f t="shared" si="23"/>
        <v>352.8</v>
      </c>
      <c r="AE1161" s="69">
        <f t="shared" si="24"/>
        <v>355.6</v>
      </c>
      <c r="AF1161" s="69">
        <f t="shared" si="25"/>
        <v>358.4</v>
      </c>
      <c r="AG1161" s="69">
        <f t="shared" si="26"/>
        <v>361.2</v>
      </c>
      <c r="AH1161" s="69">
        <f t="shared" si="27"/>
        <v>364</v>
      </c>
    </row>
    <row r="1162">
      <c r="B1162" s="116" t="s">
        <v>2217</v>
      </c>
      <c r="C1162" s="116" t="s">
        <v>2218</v>
      </c>
      <c r="D1162" s="32">
        <v>280.0</v>
      </c>
      <c r="E1162" s="62">
        <f t="shared" si="28"/>
        <v>282.8</v>
      </c>
      <c r="F1162" s="68">
        <f t="shared" si="1"/>
        <v>285.6</v>
      </c>
      <c r="G1162" s="68">
        <f t="shared" si="2"/>
        <v>288.4</v>
      </c>
      <c r="H1162" s="69">
        <f t="shared" si="3"/>
        <v>291.2</v>
      </c>
      <c r="I1162" s="69">
        <f t="shared" si="4"/>
        <v>294</v>
      </c>
      <c r="J1162" s="69">
        <f t="shared" si="5"/>
        <v>296.8</v>
      </c>
      <c r="K1162" s="69">
        <f t="shared" si="6"/>
        <v>299.6</v>
      </c>
      <c r="L1162" s="69">
        <f t="array" ref="L1162">D1162*1.08</f>
        <v>302.4</v>
      </c>
      <c r="M1162" s="69">
        <f t="shared" si="7"/>
        <v>305.2</v>
      </c>
      <c r="N1162" s="69">
        <f t="array" ref="N1162">D1162*1.1</f>
        <v>308</v>
      </c>
      <c r="O1162" s="69">
        <f t="shared" si="8"/>
        <v>310.8</v>
      </c>
      <c r="P1162" s="69">
        <f t="shared" si="9"/>
        <v>313.6</v>
      </c>
      <c r="Q1162" s="69">
        <f t="shared" si="10"/>
        <v>316.4</v>
      </c>
      <c r="R1162" s="69">
        <f t="shared" si="11"/>
        <v>319.2</v>
      </c>
      <c r="S1162" s="69">
        <f t="shared" si="12"/>
        <v>322</v>
      </c>
      <c r="T1162" s="69">
        <f t="shared" si="13"/>
        <v>324.8</v>
      </c>
      <c r="U1162" s="69">
        <f t="shared" si="14"/>
        <v>327.6</v>
      </c>
      <c r="V1162" s="69">
        <f t="shared" si="15"/>
        <v>330.4</v>
      </c>
      <c r="W1162" s="69">
        <f t="shared" si="16"/>
        <v>333.2</v>
      </c>
      <c r="X1162" s="69">
        <f t="shared" si="17"/>
        <v>336</v>
      </c>
      <c r="Y1162" s="69">
        <f t="shared" si="18"/>
        <v>338.8</v>
      </c>
      <c r="Z1162" s="69">
        <f t="shared" si="19"/>
        <v>341.6</v>
      </c>
      <c r="AA1162" s="69">
        <f t="shared" si="20"/>
        <v>344.4</v>
      </c>
      <c r="AB1162" s="69">
        <f t="shared" si="21"/>
        <v>347.2</v>
      </c>
      <c r="AC1162" s="69">
        <f t="shared" si="22"/>
        <v>350</v>
      </c>
      <c r="AD1162" s="69">
        <f t="shared" si="23"/>
        <v>352.8</v>
      </c>
      <c r="AE1162" s="69">
        <f t="shared" si="24"/>
        <v>355.6</v>
      </c>
      <c r="AF1162" s="69">
        <f t="shared" si="25"/>
        <v>358.4</v>
      </c>
      <c r="AG1162" s="69">
        <f t="shared" si="26"/>
        <v>361.2</v>
      </c>
      <c r="AH1162" s="69">
        <f t="shared" si="27"/>
        <v>364</v>
      </c>
    </row>
    <row r="1163">
      <c r="B1163" s="116" t="s">
        <v>2219</v>
      </c>
      <c r="C1163" s="116" t="s">
        <v>2220</v>
      </c>
      <c r="D1163" s="32">
        <v>310.0</v>
      </c>
      <c r="E1163" s="62">
        <f t="shared" si="28"/>
        <v>313.1</v>
      </c>
      <c r="F1163" s="68">
        <f t="shared" si="1"/>
        <v>316.2</v>
      </c>
      <c r="G1163" s="68">
        <f t="shared" si="2"/>
        <v>319.3</v>
      </c>
      <c r="H1163" s="69">
        <f t="shared" si="3"/>
        <v>322.4</v>
      </c>
      <c r="I1163" s="69">
        <f t="shared" si="4"/>
        <v>325.5</v>
      </c>
      <c r="J1163" s="69">
        <f t="shared" si="5"/>
        <v>328.6</v>
      </c>
      <c r="K1163" s="69">
        <f t="shared" si="6"/>
        <v>331.7</v>
      </c>
      <c r="L1163" s="69">
        <f t="array" ref="L1163">D1163*1.08</f>
        <v>334.8</v>
      </c>
      <c r="M1163" s="69">
        <f t="shared" si="7"/>
        <v>337.9</v>
      </c>
      <c r="N1163" s="69">
        <f t="array" ref="N1163">D1163*1.1</f>
        <v>341</v>
      </c>
      <c r="O1163" s="69">
        <f t="shared" si="8"/>
        <v>344.1</v>
      </c>
      <c r="P1163" s="69">
        <f t="shared" si="9"/>
        <v>347.2</v>
      </c>
      <c r="Q1163" s="69">
        <f t="shared" si="10"/>
        <v>350.3</v>
      </c>
      <c r="R1163" s="69">
        <f t="shared" si="11"/>
        <v>353.4</v>
      </c>
      <c r="S1163" s="69">
        <f t="shared" si="12"/>
        <v>356.5</v>
      </c>
      <c r="T1163" s="69">
        <f t="shared" si="13"/>
        <v>359.6</v>
      </c>
      <c r="U1163" s="69">
        <f t="shared" si="14"/>
        <v>362.7</v>
      </c>
      <c r="V1163" s="69">
        <f t="shared" si="15"/>
        <v>365.8</v>
      </c>
      <c r="W1163" s="69">
        <f t="shared" si="16"/>
        <v>368.9</v>
      </c>
      <c r="X1163" s="69">
        <f t="shared" si="17"/>
        <v>372</v>
      </c>
      <c r="Y1163" s="69">
        <f t="shared" si="18"/>
        <v>375.1</v>
      </c>
      <c r="Z1163" s="69">
        <f t="shared" si="19"/>
        <v>378.2</v>
      </c>
      <c r="AA1163" s="69">
        <f t="shared" si="20"/>
        <v>381.3</v>
      </c>
      <c r="AB1163" s="69">
        <f t="shared" si="21"/>
        <v>384.4</v>
      </c>
      <c r="AC1163" s="69">
        <f t="shared" si="22"/>
        <v>387.5</v>
      </c>
      <c r="AD1163" s="69">
        <f t="shared" si="23"/>
        <v>390.6</v>
      </c>
      <c r="AE1163" s="69">
        <f t="shared" si="24"/>
        <v>393.7</v>
      </c>
      <c r="AF1163" s="69">
        <f t="shared" si="25"/>
        <v>396.8</v>
      </c>
      <c r="AG1163" s="69">
        <f t="shared" si="26"/>
        <v>399.9</v>
      </c>
      <c r="AH1163" s="69">
        <f t="shared" si="27"/>
        <v>403</v>
      </c>
    </row>
    <row r="1164">
      <c r="B1164" s="116" t="s">
        <v>2221</v>
      </c>
      <c r="C1164" s="116" t="s">
        <v>2222</v>
      </c>
      <c r="D1164" s="32">
        <v>310.0</v>
      </c>
      <c r="E1164" s="62">
        <f t="shared" si="28"/>
        <v>313.1</v>
      </c>
      <c r="F1164" s="68">
        <f t="shared" si="1"/>
        <v>316.2</v>
      </c>
      <c r="G1164" s="68">
        <f t="shared" si="2"/>
        <v>319.3</v>
      </c>
      <c r="H1164" s="69">
        <f t="shared" si="3"/>
        <v>322.4</v>
      </c>
      <c r="I1164" s="69">
        <f t="shared" si="4"/>
        <v>325.5</v>
      </c>
      <c r="J1164" s="69">
        <f t="shared" si="5"/>
        <v>328.6</v>
      </c>
      <c r="K1164" s="69">
        <f t="shared" si="6"/>
        <v>331.7</v>
      </c>
      <c r="L1164" s="69">
        <f t="array" ref="L1164">D1164*1.08</f>
        <v>334.8</v>
      </c>
      <c r="M1164" s="69">
        <f t="shared" si="7"/>
        <v>337.9</v>
      </c>
      <c r="N1164" s="69">
        <f t="array" ref="N1164">D1164*1.1</f>
        <v>341</v>
      </c>
      <c r="O1164" s="69">
        <f t="shared" si="8"/>
        <v>344.1</v>
      </c>
      <c r="P1164" s="69">
        <f t="shared" si="9"/>
        <v>347.2</v>
      </c>
      <c r="Q1164" s="69">
        <f t="shared" si="10"/>
        <v>350.3</v>
      </c>
      <c r="R1164" s="69">
        <f t="shared" si="11"/>
        <v>353.4</v>
      </c>
      <c r="S1164" s="69">
        <f t="shared" si="12"/>
        <v>356.5</v>
      </c>
      <c r="T1164" s="69">
        <f t="shared" si="13"/>
        <v>359.6</v>
      </c>
      <c r="U1164" s="69">
        <f t="shared" si="14"/>
        <v>362.7</v>
      </c>
      <c r="V1164" s="69">
        <f t="shared" si="15"/>
        <v>365.8</v>
      </c>
      <c r="W1164" s="69">
        <f t="shared" si="16"/>
        <v>368.9</v>
      </c>
      <c r="X1164" s="69">
        <f t="shared" si="17"/>
        <v>372</v>
      </c>
      <c r="Y1164" s="69">
        <f t="shared" si="18"/>
        <v>375.1</v>
      </c>
      <c r="Z1164" s="69">
        <f t="shared" si="19"/>
        <v>378.2</v>
      </c>
      <c r="AA1164" s="69">
        <f t="shared" si="20"/>
        <v>381.3</v>
      </c>
      <c r="AB1164" s="69">
        <f t="shared" si="21"/>
        <v>384.4</v>
      </c>
      <c r="AC1164" s="69">
        <f t="shared" si="22"/>
        <v>387.5</v>
      </c>
      <c r="AD1164" s="69">
        <f t="shared" si="23"/>
        <v>390.6</v>
      </c>
      <c r="AE1164" s="69">
        <f t="shared" si="24"/>
        <v>393.7</v>
      </c>
      <c r="AF1164" s="69">
        <f t="shared" si="25"/>
        <v>396.8</v>
      </c>
      <c r="AG1164" s="69">
        <f t="shared" si="26"/>
        <v>399.9</v>
      </c>
      <c r="AH1164" s="69">
        <f t="shared" si="27"/>
        <v>403</v>
      </c>
    </row>
    <row r="1165">
      <c r="B1165" s="116"/>
      <c r="C1165" s="116" t="s">
        <v>2223</v>
      </c>
      <c r="D1165" s="32">
        <v>0.0</v>
      </c>
      <c r="E1165" s="62">
        <f t="shared" si="28"/>
        <v>0</v>
      </c>
      <c r="F1165" s="68">
        <f t="shared" si="1"/>
        <v>0</v>
      </c>
      <c r="G1165" s="68">
        <f t="shared" si="2"/>
        <v>0</v>
      </c>
      <c r="H1165" s="69">
        <f t="shared" si="3"/>
        <v>0</v>
      </c>
      <c r="I1165" s="69">
        <f t="shared" si="4"/>
        <v>0</v>
      </c>
      <c r="J1165" s="69">
        <f t="shared" si="5"/>
        <v>0</v>
      </c>
      <c r="K1165" s="69">
        <f t="shared" si="6"/>
        <v>0</v>
      </c>
      <c r="L1165" s="69">
        <f t="array" ref="L1165">D1165*1.08</f>
        <v>0</v>
      </c>
      <c r="M1165" s="69">
        <f t="shared" si="7"/>
        <v>0</v>
      </c>
      <c r="N1165" s="69">
        <f t="array" ref="N1165">D1165*1.1</f>
        <v>0</v>
      </c>
      <c r="O1165" s="69">
        <f t="shared" si="8"/>
        <v>0</v>
      </c>
      <c r="P1165" s="69">
        <f t="shared" si="9"/>
        <v>0</v>
      </c>
      <c r="Q1165" s="69">
        <f t="shared" si="10"/>
        <v>0</v>
      </c>
      <c r="R1165" s="69">
        <f t="shared" si="11"/>
        <v>0</v>
      </c>
      <c r="S1165" s="69">
        <f t="shared" si="12"/>
        <v>0</v>
      </c>
      <c r="T1165" s="69">
        <f t="shared" si="13"/>
        <v>0</v>
      </c>
      <c r="U1165" s="69">
        <f t="shared" si="14"/>
        <v>0</v>
      </c>
      <c r="V1165" s="69">
        <f t="shared" si="15"/>
        <v>0</v>
      </c>
      <c r="W1165" s="69">
        <f t="shared" si="16"/>
        <v>0</v>
      </c>
      <c r="X1165" s="69">
        <f t="shared" si="17"/>
        <v>0</v>
      </c>
      <c r="Y1165" s="69">
        <f t="shared" si="18"/>
        <v>0</v>
      </c>
      <c r="Z1165" s="69">
        <f t="shared" si="19"/>
        <v>0</v>
      </c>
      <c r="AA1165" s="69">
        <f t="shared" si="20"/>
        <v>0</v>
      </c>
      <c r="AB1165" s="69">
        <f t="shared" si="21"/>
        <v>0</v>
      </c>
      <c r="AC1165" s="69">
        <f t="shared" si="22"/>
        <v>0</v>
      </c>
      <c r="AD1165" s="69">
        <f t="shared" si="23"/>
        <v>0</v>
      </c>
      <c r="AE1165" s="69">
        <f t="shared" si="24"/>
        <v>0</v>
      </c>
      <c r="AF1165" s="69">
        <f t="shared" si="25"/>
        <v>0</v>
      </c>
      <c r="AG1165" s="69">
        <f t="shared" si="26"/>
        <v>0</v>
      </c>
      <c r="AH1165" s="69">
        <f t="shared" si="27"/>
        <v>0</v>
      </c>
    </row>
    <row r="1166">
      <c r="B1166" s="116" t="s">
        <v>2224</v>
      </c>
      <c r="C1166" s="116" t="s">
        <v>2225</v>
      </c>
      <c r="D1166" s="32">
        <v>240.0</v>
      </c>
      <c r="E1166" s="62">
        <f t="shared" si="28"/>
        <v>242.4</v>
      </c>
      <c r="F1166" s="68">
        <f t="shared" si="1"/>
        <v>244.8</v>
      </c>
      <c r="G1166" s="68">
        <f t="shared" si="2"/>
        <v>247.2</v>
      </c>
      <c r="H1166" s="69">
        <f t="shared" si="3"/>
        <v>249.6</v>
      </c>
      <c r="I1166" s="69">
        <f t="shared" si="4"/>
        <v>252</v>
      </c>
      <c r="J1166" s="69">
        <f t="shared" si="5"/>
        <v>254.4</v>
      </c>
      <c r="K1166" s="69">
        <f t="shared" si="6"/>
        <v>256.8</v>
      </c>
      <c r="L1166" s="69">
        <f t="array" ref="L1166">D1166*1.08</f>
        <v>259.2</v>
      </c>
      <c r="M1166" s="69">
        <f t="shared" si="7"/>
        <v>261.6</v>
      </c>
      <c r="N1166" s="69">
        <f t="array" ref="N1166">D1166*1.1</f>
        <v>264</v>
      </c>
      <c r="O1166" s="69">
        <f t="shared" si="8"/>
        <v>266.4</v>
      </c>
      <c r="P1166" s="69">
        <f t="shared" si="9"/>
        <v>268.8</v>
      </c>
      <c r="Q1166" s="69">
        <f t="shared" si="10"/>
        <v>271.2</v>
      </c>
      <c r="R1166" s="69">
        <f t="shared" si="11"/>
        <v>273.6</v>
      </c>
      <c r="S1166" s="69">
        <f t="shared" si="12"/>
        <v>276</v>
      </c>
      <c r="T1166" s="69">
        <f t="shared" si="13"/>
        <v>278.4</v>
      </c>
      <c r="U1166" s="69">
        <f t="shared" si="14"/>
        <v>280.8</v>
      </c>
      <c r="V1166" s="69">
        <f t="shared" si="15"/>
        <v>283.2</v>
      </c>
      <c r="W1166" s="69">
        <f t="shared" si="16"/>
        <v>285.6</v>
      </c>
      <c r="X1166" s="69">
        <f t="shared" si="17"/>
        <v>288</v>
      </c>
      <c r="Y1166" s="69">
        <f t="shared" si="18"/>
        <v>290.4</v>
      </c>
      <c r="Z1166" s="69">
        <f t="shared" si="19"/>
        <v>292.8</v>
      </c>
      <c r="AA1166" s="69">
        <f t="shared" si="20"/>
        <v>295.2</v>
      </c>
      <c r="AB1166" s="69">
        <f t="shared" si="21"/>
        <v>297.6</v>
      </c>
      <c r="AC1166" s="69">
        <f t="shared" si="22"/>
        <v>300</v>
      </c>
      <c r="AD1166" s="69">
        <f t="shared" si="23"/>
        <v>302.4</v>
      </c>
      <c r="AE1166" s="69">
        <f t="shared" si="24"/>
        <v>304.8</v>
      </c>
      <c r="AF1166" s="69">
        <f t="shared" si="25"/>
        <v>307.2</v>
      </c>
      <c r="AG1166" s="69">
        <f t="shared" si="26"/>
        <v>309.6</v>
      </c>
      <c r="AH1166" s="69">
        <f t="shared" si="27"/>
        <v>312</v>
      </c>
    </row>
    <row r="1167">
      <c r="B1167" s="116" t="s">
        <v>2226</v>
      </c>
      <c r="C1167" s="116" t="s">
        <v>2227</v>
      </c>
      <c r="D1167" s="32">
        <v>240.0</v>
      </c>
      <c r="E1167" s="62">
        <f t="shared" si="28"/>
        <v>242.4</v>
      </c>
      <c r="F1167" s="68">
        <f t="shared" si="1"/>
        <v>244.8</v>
      </c>
      <c r="G1167" s="68">
        <f t="shared" si="2"/>
        <v>247.2</v>
      </c>
      <c r="H1167" s="69">
        <f t="shared" si="3"/>
        <v>249.6</v>
      </c>
      <c r="I1167" s="69">
        <f t="shared" si="4"/>
        <v>252</v>
      </c>
      <c r="J1167" s="69">
        <f t="shared" si="5"/>
        <v>254.4</v>
      </c>
      <c r="K1167" s="69">
        <f t="shared" si="6"/>
        <v>256.8</v>
      </c>
      <c r="L1167" s="69">
        <f t="array" ref="L1167">D1167*1.08</f>
        <v>259.2</v>
      </c>
      <c r="M1167" s="69">
        <f t="shared" si="7"/>
        <v>261.6</v>
      </c>
      <c r="N1167" s="69">
        <f t="array" ref="N1167">D1167*1.1</f>
        <v>264</v>
      </c>
      <c r="O1167" s="69">
        <f t="shared" si="8"/>
        <v>266.4</v>
      </c>
      <c r="P1167" s="69">
        <f t="shared" si="9"/>
        <v>268.8</v>
      </c>
      <c r="Q1167" s="69">
        <f t="shared" si="10"/>
        <v>271.2</v>
      </c>
      <c r="R1167" s="69">
        <f t="shared" si="11"/>
        <v>273.6</v>
      </c>
      <c r="S1167" s="69">
        <f t="shared" si="12"/>
        <v>276</v>
      </c>
      <c r="T1167" s="69">
        <f t="shared" si="13"/>
        <v>278.4</v>
      </c>
      <c r="U1167" s="69">
        <f t="shared" si="14"/>
        <v>280.8</v>
      </c>
      <c r="V1167" s="69">
        <f t="shared" si="15"/>
        <v>283.2</v>
      </c>
      <c r="W1167" s="69">
        <f t="shared" si="16"/>
        <v>285.6</v>
      </c>
      <c r="X1167" s="69">
        <f t="shared" si="17"/>
        <v>288</v>
      </c>
      <c r="Y1167" s="69">
        <f t="shared" si="18"/>
        <v>290.4</v>
      </c>
      <c r="Z1167" s="69">
        <f t="shared" si="19"/>
        <v>292.8</v>
      </c>
      <c r="AA1167" s="69">
        <f t="shared" si="20"/>
        <v>295.2</v>
      </c>
      <c r="AB1167" s="69">
        <f t="shared" si="21"/>
        <v>297.6</v>
      </c>
      <c r="AC1167" s="69">
        <f t="shared" si="22"/>
        <v>300</v>
      </c>
      <c r="AD1167" s="69">
        <f t="shared" si="23"/>
        <v>302.4</v>
      </c>
      <c r="AE1167" s="69">
        <f t="shared" si="24"/>
        <v>304.8</v>
      </c>
      <c r="AF1167" s="69">
        <f t="shared" si="25"/>
        <v>307.2</v>
      </c>
      <c r="AG1167" s="69">
        <f t="shared" si="26"/>
        <v>309.6</v>
      </c>
      <c r="AH1167" s="69">
        <f t="shared" si="27"/>
        <v>312</v>
      </c>
    </row>
    <row r="1168">
      <c r="B1168" s="116" t="s">
        <v>2228</v>
      </c>
      <c r="C1168" s="116" t="s">
        <v>2229</v>
      </c>
      <c r="D1168" s="32">
        <v>240.0</v>
      </c>
      <c r="E1168" s="62">
        <f t="shared" si="28"/>
        <v>242.4</v>
      </c>
      <c r="F1168" s="68">
        <f t="shared" si="1"/>
        <v>244.8</v>
      </c>
      <c r="G1168" s="68">
        <f t="shared" si="2"/>
        <v>247.2</v>
      </c>
      <c r="H1168" s="69">
        <f t="shared" si="3"/>
        <v>249.6</v>
      </c>
      <c r="I1168" s="69">
        <f t="shared" si="4"/>
        <v>252</v>
      </c>
      <c r="J1168" s="69">
        <f t="shared" si="5"/>
        <v>254.4</v>
      </c>
      <c r="K1168" s="69">
        <f t="shared" si="6"/>
        <v>256.8</v>
      </c>
      <c r="L1168" s="69">
        <f t="array" ref="L1168">D1168*1.08</f>
        <v>259.2</v>
      </c>
      <c r="M1168" s="69">
        <f t="shared" si="7"/>
        <v>261.6</v>
      </c>
      <c r="N1168" s="69">
        <f t="array" ref="N1168">D1168*1.1</f>
        <v>264</v>
      </c>
      <c r="O1168" s="69">
        <f t="shared" si="8"/>
        <v>266.4</v>
      </c>
      <c r="P1168" s="69">
        <f t="shared" si="9"/>
        <v>268.8</v>
      </c>
      <c r="Q1168" s="69">
        <f t="shared" si="10"/>
        <v>271.2</v>
      </c>
      <c r="R1168" s="69">
        <f t="shared" si="11"/>
        <v>273.6</v>
      </c>
      <c r="S1168" s="69">
        <f t="shared" si="12"/>
        <v>276</v>
      </c>
      <c r="T1168" s="69">
        <f t="shared" si="13"/>
        <v>278.4</v>
      </c>
      <c r="U1168" s="69">
        <f t="shared" si="14"/>
        <v>280.8</v>
      </c>
      <c r="V1168" s="69">
        <f t="shared" si="15"/>
        <v>283.2</v>
      </c>
      <c r="W1168" s="69">
        <f t="shared" si="16"/>
        <v>285.6</v>
      </c>
      <c r="X1168" s="69">
        <f t="shared" si="17"/>
        <v>288</v>
      </c>
      <c r="Y1168" s="69">
        <f t="shared" si="18"/>
        <v>290.4</v>
      </c>
      <c r="Z1168" s="69">
        <f t="shared" si="19"/>
        <v>292.8</v>
      </c>
      <c r="AA1168" s="69">
        <f t="shared" si="20"/>
        <v>295.2</v>
      </c>
      <c r="AB1168" s="69">
        <f t="shared" si="21"/>
        <v>297.6</v>
      </c>
      <c r="AC1168" s="69">
        <f t="shared" si="22"/>
        <v>300</v>
      </c>
      <c r="AD1168" s="69">
        <f t="shared" si="23"/>
        <v>302.4</v>
      </c>
      <c r="AE1168" s="69">
        <f t="shared" si="24"/>
        <v>304.8</v>
      </c>
      <c r="AF1168" s="69">
        <f t="shared" si="25"/>
        <v>307.2</v>
      </c>
      <c r="AG1168" s="69">
        <f t="shared" si="26"/>
        <v>309.6</v>
      </c>
      <c r="AH1168" s="69">
        <f t="shared" si="27"/>
        <v>312</v>
      </c>
    </row>
    <row r="1169">
      <c r="B1169" s="116" t="s">
        <v>2230</v>
      </c>
      <c r="C1169" s="116" t="s">
        <v>2231</v>
      </c>
      <c r="D1169" s="32">
        <v>240.0</v>
      </c>
      <c r="E1169" s="62">
        <f t="shared" si="28"/>
        <v>242.4</v>
      </c>
      <c r="F1169" s="68">
        <f t="shared" si="1"/>
        <v>244.8</v>
      </c>
      <c r="G1169" s="68">
        <f t="shared" si="2"/>
        <v>247.2</v>
      </c>
      <c r="H1169" s="69">
        <f t="shared" si="3"/>
        <v>249.6</v>
      </c>
      <c r="I1169" s="69">
        <f t="shared" si="4"/>
        <v>252</v>
      </c>
      <c r="J1169" s="69">
        <f t="shared" si="5"/>
        <v>254.4</v>
      </c>
      <c r="K1169" s="69">
        <f t="shared" si="6"/>
        <v>256.8</v>
      </c>
      <c r="L1169" s="69">
        <f t="array" ref="L1169">D1169*1.08</f>
        <v>259.2</v>
      </c>
      <c r="M1169" s="69">
        <f t="shared" si="7"/>
        <v>261.6</v>
      </c>
      <c r="N1169" s="69">
        <f t="array" ref="N1169">D1169*1.1</f>
        <v>264</v>
      </c>
      <c r="O1169" s="69">
        <f t="shared" si="8"/>
        <v>266.4</v>
      </c>
      <c r="P1169" s="69">
        <f t="shared" si="9"/>
        <v>268.8</v>
      </c>
      <c r="Q1169" s="69">
        <f t="shared" si="10"/>
        <v>271.2</v>
      </c>
      <c r="R1169" s="69">
        <f t="shared" si="11"/>
        <v>273.6</v>
      </c>
      <c r="S1169" s="69">
        <f t="shared" si="12"/>
        <v>276</v>
      </c>
      <c r="T1169" s="69">
        <f t="shared" si="13"/>
        <v>278.4</v>
      </c>
      <c r="U1169" s="69">
        <f t="shared" si="14"/>
        <v>280.8</v>
      </c>
      <c r="V1169" s="69">
        <f t="shared" si="15"/>
        <v>283.2</v>
      </c>
      <c r="W1169" s="69">
        <f t="shared" si="16"/>
        <v>285.6</v>
      </c>
      <c r="X1169" s="69">
        <f t="shared" si="17"/>
        <v>288</v>
      </c>
      <c r="Y1169" s="69">
        <f t="shared" si="18"/>
        <v>290.4</v>
      </c>
      <c r="Z1169" s="69">
        <f t="shared" si="19"/>
        <v>292.8</v>
      </c>
      <c r="AA1169" s="69">
        <f t="shared" si="20"/>
        <v>295.2</v>
      </c>
      <c r="AB1169" s="69">
        <f t="shared" si="21"/>
        <v>297.6</v>
      </c>
      <c r="AC1169" s="69">
        <f t="shared" si="22"/>
        <v>300</v>
      </c>
      <c r="AD1169" s="69">
        <f t="shared" si="23"/>
        <v>302.4</v>
      </c>
      <c r="AE1169" s="69">
        <f t="shared" si="24"/>
        <v>304.8</v>
      </c>
      <c r="AF1169" s="69">
        <f t="shared" si="25"/>
        <v>307.2</v>
      </c>
      <c r="AG1169" s="69">
        <f t="shared" si="26"/>
        <v>309.6</v>
      </c>
      <c r="AH1169" s="69">
        <f t="shared" si="27"/>
        <v>312</v>
      </c>
    </row>
    <row r="1170">
      <c r="B1170" s="116" t="s">
        <v>2232</v>
      </c>
      <c r="C1170" s="116" t="s">
        <v>2233</v>
      </c>
      <c r="D1170" s="32">
        <v>260.0</v>
      </c>
      <c r="E1170" s="62">
        <f t="shared" si="28"/>
        <v>262.6</v>
      </c>
      <c r="F1170" s="68">
        <f t="shared" si="1"/>
        <v>265.2</v>
      </c>
      <c r="G1170" s="68">
        <f t="shared" si="2"/>
        <v>267.8</v>
      </c>
      <c r="H1170" s="69">
        <f t="shared" si="3"/>
        <v>270.4</v>
      </c>
      <c r="I1170" s="69">
        <f t="shared" si="4"/>
        <v>273</v>
      </c>
      <c r="J1170" s="69">
        <f t="shared" si="5"/>
        <v>275.6</v>
      </c>
      <c r="K1170" s="69">
        <f t="shared" si="6"/>
        <v>278.2</v>
      </c>
      <c r="L1170" s="69">
        <f t="array" ref="L1170">D1170*1.08</f>
        <v>280.8</v>
      </c>
      <c r="M1170" s="69">
        <f t="shared" si="7"/>
        <v>283.4</v>
      </c>
      <c r="N1170" s="69">
        <f t="array" ref="N1170">D1170*1.1</f>
        <v>286</v>
      </c>
      <c r="O1170" s="69">
        <f t="shared" si="8"/>
        <v>288.6</v>
      </c>
      <c r="P1170" s="69">
        <f t="shared" si="9"/>
        <v>291.2</v>
      </c>
      <c r="Q1170" s="69">
        <f t="shared" si="10"/>
        <v>293.8</v>
      </c>
      <c r="R1170" s="69">
        <f t="shared" si="11"/>
        <v>296.4</v>
      </c>
      <c r="S1170" s="69">
        <f t="shared" si="12"/>
        <v>299</v>
      </c>
      <c r="T1170" s="69">
        <f t="shared" si="13"/>
        <v>301.6</v>
      </c>
      <c r="U1170" s="69">
        <f t="shared" si="14"/>
        <v>304.2</v>
      </c>
      <c r="V1170" s="69">
        <f t="shared" si="15"/>
        <v>306.8</v>
      </c>
      <c r="W1170" s="69">
        <f t="shared" si="16"/>
        <v>309.4</v>
      </c>
      <c r="X1170" s="69">
        <f t="shared" si="17"/>
        <v>312</v>
      </c>
      <c r="Y1170" s="69">
        <f t="shared" si="18"/>
        <v>314.6</v>
      </c>
      <c r="Z1170" s="69">
        <f t="shared" si="19"/>
        <v>317.2</v>
      </c>
      <c r="AA1170" s="69">
        <f t="shared" si="20"/>
        <v>319.8</v>
      </c>
      <c r="AB1170" s="69">
        <f t="shared" si="21"/>
        <v>322.4</v>
      </c>
      <c r="AC1170" s="69">
        <f t="shared" si="22"/>
        <v>325</v>
      </c>
      <c r="AD1170" s="69">
        <f t="shared" si="23"/>
        <v>327.6</v>
      </c>
      <c r="AE1170" s="69">
        <f t="shared" si="24"/>
        <v>330.2</v>
      </c>
      <c r="AF1170" s="69">
        <f t="shared" si="25"/>
        <v>332.8</v>
      </c>
      <c r="AG1170" s="69">
        <f t="shared" si="26"/>
        <v>335.4</v>
      </c>
      <c r="AH1170" s="69">
        <f t="shared" si="27"/>
        <v>338</v>
      </c>
    </row>
    <row r="1171">
      <c r="B1171" s="116" t="s">
        <v>2234</v>
      </c>
      <c r="C1171" s="116" t="s">
        <v>2235</v>
      </c>
      <c r="D1171" s="32">
        <v>260.0</v>
      </c>
      <c r="E1171" s="62">
        <f t="shared" si="28"/>
        <v>262.6</v>
      </c>
      <c r="F1171" s="68">
        <f t="shared" si="1"/>
        <v>265.2</v>
      </c>
      <c r="G1171" s="68">
        <f t="shared" si="2"/>
        <v>267.8</v>
      </c>
      <c r="H1171" s="69">
        <f t="shared" si="3"/>
        <v>270.4</v>
      </c>
      <c r="I1171" s="69">
        <f t="shared" si="4"/>
        <v>273</v>
      </c>
      <c r="J1171" s="69">
        <f t="shared" si="5"/>
        <v>275.6</v>
      </c>
      <c r="K1171" s="69">
        <f t="shared" si="6"/>
        <v>278.2</v>
      </c>
      <c r="L1171" s="69">
        <f t="array" ref="L1171">D1171*1.08</f>
        <v>280.8</v>
      </c>
      <c r="M1171" s="69">
        <f t="shared" si="7"/>
        <v>283.4</v>
      </c>
      <c r="N1171" s="69">
        <f t="array" ref="N1171">D1171*1.1</f>
        <v>286</v>
      </c>
      <c r="O1171" s="69">
        <f t="shared" si="8"/>
        <v>288.6</v>
      </c>
      <c r="P1171" s="69">
        <f t="shared" si="9"/>
        <v>291.2</v>
      </c>
      <c r="Q1171" s="69">
        <f t="shared" si="10"/>
        <v>293.8</v>
      </c>
      <c r="R1171" s="69">
        <f t="shared" si="11"/>
        <v>296.4</v>
      </c>
      <c r="S1171" s="69">
        <f t="shared" si="12"/>
        <v>299</v>
      </c>
      <c r="T1171" s="69">
        <f t="shared" si="13"/>
        <v>301.6</v>
      </c>
      <c r="U1171" s="69">
        <f t="shared" si="14"/>
        <v>304.2</v>
      </c>
      <c r="V1171" s="69">
        <f t="shared" si="15"/>
        <v>306.8</v>
      </c>
      <c r="W1171" s="69">
        <f t="shared" si="16"/>
        <v>309.4</v>
      </c>
      <c r="X1171" s="69">
        <f t="shared" si="17"/>
        <v>312</v>
      </c>
      <c r="Y1171" s="69">
        <f t="shared" si="18"/>
        <v>314.6</v>
      </c>
      <c r="Z1171" s="69">
        <f t="shared" si="19"/>
        <v>317.2</v>
      </c>
      <c r="AA1171" s="69">
        <f t="shared" si="20"/>
        <v>319.8</v>
      </c>
      <c r="AB1171" s="69">
        <f t="shared" si="21"/>
        <v>322.4</v>
      </c>
      <c r="AC1171" s="69">
        <f t="shared" si="22"/>
        <v>325</v>
      </c>
      <c r="AD1171" s="69">
        <f t="shared" si="23"/>
        <v>327.6</v>
      </c>
      <c r="AE1171" s="69">
        <f t="shared" si="24"/>
        <v>330.2</v>
      </c>
      <c r="AF1171" s="69">
        <f t="shared" si="25"/>
        <v>332.8</v>
      </c>
      <c r="AG1171" s="69">
        <f t="shared" si="26"/>
        <v>335.4</v>
      </c>
      <c r="AH1171" s="69">
        <f t="shared" si="27"/>
        <v>338</v>
      </c>
    </row>
    <row r="1172">
      <c r="B1172" s="116" t="s">
        <v>2236</v>
      </c>
      <c r="C1172" s="116" t="s">
        <v>2237</v>
      </c>
      <c r="D1172" s="32">
        <v>260.0</v>
      </c>
      <c r="E1172" s="62">
        <f t="shared" si="28"/>
        <v>262.6</v>
      </c>
      <c r="F1172" s="68">
        <f t="shared" si="1"/>
        <v>265.2</v>
      </c>
      <c r="G1172" s="68">
        <f t="shared" si="2"/>
        <v>267.8</v>
      </c>
      <c r="H1172" s="69">
        <f t="shared" si="3"/>
        <v>270.4</v>
      </c>
      <c r="I1172" s="69">
        <f t="shared" si="4"/>
        <v>273</v>
      </c>
      <c r="J1172" s="69">
        <f t="shared" si="5"/>
        <v>275.6</v>
      </c>
      <c r="K1172" s="69">
        <f t="shared" si="6"/>
        <v>278.2</v>
      </c>
      <c r="L1172" s="69">
        <f t="array" ref="L1172">D1172*1.08</f>
        <v>280.8</v>
      </c>
      <c r="M1172" s="69">
        <f t="shared" si="7"/>
        <v>283.4</v>
      </c>
      <c r="N1172" s="69">
        <f t="array" ref="N1172">D1172*1.1</f>
        <v>286</v>
      </c>
      <c r="O1172" s="69">
        <f t="shared" si="8"/>
        <v>288.6</v>
      </c>
      <c r="P1172" s="69">
        <f t="shared" si="9"/>
        <v>291.2</v>
      </c>
      <c r="Q1172" s="69">
        <f t="shared" si="10"/>
        <v>293.8</v>
      </c>
      <c r="R1172" s="69">
        <f t="shared" si="11"/>
        <v>296.4</v>
      </c>
      <c r="S1172" s="69">
        <f t="shared" si="12"/>
        <v>299</v>
      </c>
      <c r="T1172" s="69">
        <f t="shared" si="13"/>
        <v>301.6</v>
      </c>
      <c r="U1172" s="69">
        <f t="shared" si="14"/>
        <v>304.2</v>
      </c>
      <c r="V1172" s="69">
        <f t="shared" si="15"/>
        <v>306.8</v>
      </c>
      <c r="W1172" s="69">
        <f t="shared" si="16"/>
        <v>309.4</v>
      </c>
      <c r="X1172" s="69">
        <f t="shared" si="17"/>
        <v>312</v>
      </c>
      <c r="Y1172" s="69">
        <f t="shared" si="18"/>
        <v>314.6</v>
      </c>
      <c r="Z1172" s="69">
        <f t="shared" si="19"/>
        <v>317.2</v>
      </c>
      <c r="AA1172" s="69">
        <f t="shared" si="20"/>
        <v>319.8</v>
      </c>
      <c r="AB1172" s="69">
        <f t="shared" si="21"/>
        <v>322.4</v>
      </c>
      <c r="AC1172" s="69">
        <f t="shared" si="22"/>
        <v>325</v>
      </c>
      <c r="AD1172" s="69">
        <f t="shared" si="23"/>
        <v>327.6</v>
      </c>
      <c r="AE1172" s="69">
        <f t="shared" si="24"/>
        <v>330.2</v>
      </c>
      <c r="AF1172" s="69">
        <f t="shared" si="25"/>
        <v>332.8</v>
      </c>
      <c r="AG1172" s="69">
        <f t="shared" si="26"/>
        <v>335.4</v>
      </c>
      <c r="AH1172" s="69">
        <f t="shared" si="27"/>
        <v>338</v>
      </c>
    </row>
    <row r="1173">
      <c r="B1173" s="116" t="s">
        <v>2238</v>
      </c>
      <c r="C1173" s="116" t="s">
        <v>2239</v>
      </c>
      <c r="D1173" s="32">
        <v>260.0</v>
      </c>
      <c r="E1173" s="62">
        <f t="shared" si="28"/>
        <v>262.6</v>
      </c>
      <c r="F1173" s="68">
        <f t="shared" si="1"/>
        <v>265.2</v>
      </c>
      <c r="G1173" s="68">
        <f t="shared" si="2"/>
        <v>267.8</v>
      </c>
      <c r="H1173" s="69">
        <f t="shared" si="3"/>
        <v>270.4</v>
      </c>
      <c r="I1173" s="69">
        <f t="shared" si="4"/>
        <v>273</v>
      </c>
      <c r="J1173" s="69">
        <f t="shared" si="5"/>
        <v>275.6</v>
      </c>
      <c r="K1173" s="69">
        <f t="shared" si="6"/>
        <v>278.2</v>
      </c>
      <c r="L1173" s="69">
        <f t="array" ref="L1173">D1173*1.08</f>
        <v>280.8</v>
      </c>
      <c r="M1173" s="69">
        <f t="shared" si="7"/>
        <v>283.4</v>
      </c>
      <c r="N1173" s="69">
        <f t="array" ref="N1173">D1173*1.1</f>
        <v>286</v>
      </c>
      <c r="O1173" s="69">
        <f t="shared" si="8"/>
        <v>288.6</v>
      </c>
      <c r="P1173" s="69">
        <f t="shared" si="9"/>
        <v>291.2</v>
      </c>
      <c r="Q1173" s="69">
        <f t="shared" si="10"/>
        <v>293.8</v>
      </c>
      <c r="R1173" s="69">
        <f t="shared" si="11"/>
        <v>296.4</v>
      </c>
      <c r="S1173" s="69">
        <f t="shared" si="12"/>
        <v>299</v>
      </c>
      <c r="T1173" s="69">
        <f t="shared" si="13"/>
        <v>301.6</v>
      </c>
      <c r="U1173" s="69">
        <f t="shared" si="14"/>
        <v>304.2</v>
      </c>
      <c r="V1173" s="69">
        <f t="shared" si="15"/>
        <v>306.8</v>
      </c>
      <c r="W1173" s="69">
        <f t="shared" si="16"/>
        <v>309.4</v>
      </c>
      <c r="X1173" s="69">
        <f t="shared" si="17"/>
        <v>312</v>
      </c>
      <c r="Y1173" s="69">
        <f t="shared" si="18"/>
        <v>314.6</v>
      </c>
      <c r="Z1173" s="69">
        <f t="shared" si="19"/>
        <v>317.2</v>
      </c>
      <c r="AA1173" s="69">
        <f t="shared" si="20"/>
        <v>319.8</v>
      </c>
      <c r="AB1173" s="69">
        <f t="shared" si="21"/>
        <v>322.4</v>
      </c>
      <c r="AC1173" s="69">
        <f t="shared" si="22"/>
        <v>325</v>
      </c>
      <c r="AD1173" s="69">
        <f t="shared" si="23"/>
        <v>327.6</v>
      </c>
      <c r="AE1173" s="69">
        <f t="shared" si="24"/>
        <v>330.2</v>
      </c>
      <c r="AF1173" s="69">
        <f t="shared" si="25"/>
        <v>332.8</v>
      </c>
      <c r="AG1173" s="69">
        <f t="shared" si="26"/>
        <v>335.4</v>
      </c>
      <c r="AH1173" s="69">
        <f t="shared" si="27"/>
        <v>338</v>
      </c>
    </row>
    <row r="1174">
      <c r="B1174" s="116" t="s">
        <v>2240</v>
      </c>
      <c r="C1174" s="116" t="s">
        <v>2241</v>
      </c>
      <c r="D1174" s="32">
        <v>280.0</v>
      </c>
      <c r="E1174" s="62">
        <f t="shared" si="28"/>
        <v>282.8</v>
      </c>
      <c r="F1174" s="68">
        <f t="shared" si="1"/>
        <v>285.6</v>
      </c>
      <c r="G1174" s="68">
        <f t="shared" si="2"/>
        <v>288.4</v>
      </c>
      <c r="H1174" s="69">
        <f t="shared" si="3"/>
        <v>291.2</v>
      </c>
      <c r="I1174" s="69">
        <f t="shared" si="4"/>
        <v>294</v>
      </c>
      <c r="J1174" s="69">
        <f t="shared" si="5"/>
        <v>296.8</v>
      </c>
      <c r="K1174" s="69">
        <f t="shared" si="6"/>
        <v>299.6</v>
      </c>
      <c r="L1174" s="69">
        <f t="array" ref="L1174">D1174*1.08</f>
        <v>302.4</v>
      </c>
      <c r="M1174" s="69">
        <f t="shared" si="7"/>
        <v>305.2</v>
      </c>
      <c r="N1174" s="69">
        <f t="array" ref="N1174">D1174*1.1</f>
        <v>308</v>
      </c>
      <c r="O1174" s="69">
        <f t="shared" si="8"/>
        <v>310.8</v>
      </c>
      <c r="P1174" s="69">
        <f t="shared" si="9"/>
        <v>313.6</v>
      </c>
      <c r="Q1174" s="69">
        <f t="shared" si="10"/>
        <v>316.4</v>
      </c>
      <c r="R1174" s="69">
        <f t="shared" si="11"/>
        <v>319.2</v>
      </c>
      <c r="S1174" s="69">
        <f t="shared" si="12"/>
        <v>322</v>
      </c>
      <c r="T1174" s="69">
        <f t="shared" si="13"/>
        <v>324.8</v>
      </c>
      <c r="U1174" s="69">
        <f t="shared" si="14"/>
        <v>327.6</v>
      </c>
      <c r="V1174" s="69">
        <f t="shared" si="15"/>
        <v>330.4</v>
      </c>
      <c r="W1174" s="69">
        <f t="shared" si="16"/>
        <v>333.2</v>
      </c>
      <c r="X1174" s="69">
        <f t="shared" si="17"/>
        <v>336</v>
      </c>
      <c r="Y1174" s="69">
        <f t="shared" si="18"/>
        <v>338.8</v>
      </c>
      <c r="Z1174" s="69">
        <f t="shared" si="19"/>
        <v>341.6</v>
      </c>
      <c r="AA1174" s="69">
        <f t="shared" si="20"/>
        <v>344.4</v>
      </c>
      <c r="AB1174" s="69">
        <f t="shared" si="21"/>
        <v>347.2</v>
      </c>
      <c r="AC1174" s="69">
        <f t="shared" si="22"/>
        <v>350</v>
      </c>
      <c r="AD1174" s="69">
        <f t="shared" si="23"/>
        <v>352.8</v>
      </c>
      <c r="AE1174" s="69">
        <f t="shared" si="24"/>
        <v>355.6</v>
      </c>
      <c r="AF1174" s="69">
        <f t="shared" si="25"/>
        <v>358.4</v>
      </c>
      <c r="AG1174" s="69">
        <f t="shared" si="26"/>
        <v>361.2</v>
      </c>
      <c r="AH1174" s="69">
        <f t="shared" si="27"/>
        <v>364</v>
      </c>
    </row>
    <row r="1175">
      <c r="B1175" s="116" t="s">
        <v>2242</v>
      </c>
      <c r="C1175" s="116" t="s">
        <v>2243</v>
      </c>
      <c r="D1175" s="32">
        <v>280.0</v>
      </c>
      <c r="E1175" s="62">
        <f t="shared" si="28"/>
        <v>282.8</v>
      </c>
      <c r="F1175" s="68">
        <f t="shared" si="1"/>
        <v>285.6</v>
      </c>
      <c r="G1175" s="68">
        <f t="shared" si="2"/>
        <v>288.4</v>
      </c>
      <c r="H1175" s="69">
        <f t="shared" si="3"/>
        <v>291.2</v>
      </c>
      <c r="I1175" s="69">
        <f t="shared" si="4"/>
        <v>294</v>
      </c>
      <c r="J1175" s="69">
        <f t="shared" si="5"/>
        <v>296.8</v>
      </c>
      <c r="K1175" s="69">
        <f t="shared" si="6"/>
        <v>299.6</v>
      </c>
      <c r="L1175" s="69">
        <f t="array" ref="L1175">D1175*1.08</f>
        <v>302.4</v>
      </c>
      <c r="M1175" s="69">
        <f t="shared" si="7"/>
        <v>305.2</v>
      </c>
      <c r="N1175" s="69">
        <f t="array" ref="N1175">D1175*1.1</f>
        <v>308</v>
      </c>
      <c r="O1175" s="69">
        <f t="shared" si="8"/>
        <v>310.8</v>
      </c>
      <c r="P1175" s="69">
        <f t="shared" si="9"/>
        <v>313.6</v>
      </c>
      <c r="Q1175" s="69">
        <f t="shared" si="10"/>
        <v>316.4</v>
      </c>
      <c r="R1175" s="69">
        <f t="shared" si="11"/>
        <v>319.2</v>
      </c>
      <c r="S1175" s="69">
        <f t="shared" si="12"/>
        <v>322</v>
      </c>
      <c r="T1175" s="69">
        <f t="shared" si="13"/>
        <v>324.8</v>
      </c>
      <c r="U1175" s="69">
        <f t="shared" si="14"/>
        <v>327.6</v>
      </c>
      <c r="V1175" s="69">
        <f t="shared" si="15"/>
        <v>330.4</v>
      </c>
      <c r="W1175" s="69">
        <f t="shared" si="16"/>
        <v>333.2</v>
      </c>
      <c r="X1175" s="69">
        <f t="shared" si="17"/>
        <v>336</v>
      </c>
      <c r="Y1175" s="69">
        <f t="shared" si="18"/>
        <v>338.8</v>
      </c>
      <c r="Z1175" s="69">
        <f t="shared" si="19"/>
        <v>341.6</v>
      </c>
      <c r="AA1175" s="69">
        <f t="shared" si="20"/>
        <v>344.4</v>
      </c>
      <c r="AB1175" s="69">
        <f t="shared" si="21"/>
        <v>347.2</v>
      </c>
      <c r="AC1175" s="69">
        <f t="shared" si="22"/>
        <v>350</v>
      </c>
      <c r="AD1175" s="69">
        <f t="shared" si="23"/>
        <v>352.8</v>
      </c>
      <c r="AE1175" s="69">
        <f t="shared" si="24"/>
        <v>355.6</v>
      </c>
      <c r="AF1175" s="69">
        <f t="shared" si="25"/>
        <v>358.4</v>
      </c>
      <c r="AG1175" s="69">
        <f t="shared" si="26"/>
        <v>361.2</v>
      </c>
      <c r="AH1175" s="69">
        <f t="shared" si="27"/>
        <v>364</v>
      </c>
    </row>
    <row r="1176">
      <c r="B1176" s="116" t="s">
        <v>2244</v>
      </c>
      <c r="C1176" s="116" t="s">
        <v>2245</v>
      </c>
      <c r="D1176" s="32">
        <v>280.0</v>
      </c>
      <c r="E1176" s="62">
        <f t="shared" si="28"/>
        <v>282.8</v>
      </c>
      <c r="F1176" s="68">
        <f t="shared" si="1"/>
        <v>285.6</v>
      </c>
      <c r="G1176" s="68">
        <f t="shared" si="2"/>
        <v>288.4</v>
      </c>
      <c r="H1176" s="69">
        <f t="shared" si="3"/>
        <v>291.2</v>
      </c>
      <c r="I1176" s="69">
        <f t="shared" si="4"/>
        <v>294</v>
      </c>
      <c r="J1176" s="69">
        <f t="shared" si="5"/>
        <v>296.8</v>
      </c>
      <c r="K1176" s="69">
        <f t="shared" si="6"/>
        <v>299.6</v>
      </c>
      <c r="L1176" s="69">
        <f t="array" ref="L1176">D1176*1.08</f>
        <v>302.4</v>
      </c>
      <c r="M1176" s="69">
        <f t="shared" si="7"/>
        <v>305.2</v>
      </c>
      <c r="N1176" s="69">
        <f t="array" ref="N1176">D1176*1.1</f>
        <v>308</v>
      </c>
      <c r="O1176" s="69">
        <f t="shared" si="8"/>
        <v>310.8</v>
      </c>
      <c r="P1176" s="69">
        <f t="shared" si="9"/>
        <v>313.6</v>
      </c>
      <c r="Q1176" s="69">
        <f t="shared" si="10"/>
        <v>316.4</v>
      </c>
      <c r="R1176" s="69">
        <f t="shared" si="11"/>
        <v>319.2</v>
      </c>
      <c r="S1176" s="69">
        <f t="shared" si="12"/>
        <v>322</v>
      </c>
      <c r="T1176" s="69">
        <f t="shared" si="13"/>
        <v>324.8</v>
      </c>
      <c r="U1176" s="69">
        <f t="shared" si="14"/>
        <v>327.6</v>
      </c>
      <c r="V1176" s="69">
        <f t="shared" si="15"/>
        <v>330.4</v>
      </c>
      <c r="W1176" s="69">
        <f t="shared" si="16"/>
        <v>333.2</v>
      </c>
      <c r="X1176" s="69">
        <f t="shared" si="17"/>
        <v>336</v>
      </c>
      <c r="Y1176" s="69">
        <f t="shared" si="18"/>
        <v>338.8</v>
      </c>
      <c r="Z1176" s="69">
        <f t="shared" si="19"/>
        <v>341.6</v>
      </c>
      <c r="AA1176" s="69">
        <f t="shared" si="20"/>
        <v>344.4</v>
      </c>
      <c r="AB1176" s="69">
        <f t="shared" si="21"/>
        <v>347.2</v>
      </c>
      <c r="AC1176" s="69">
        <f t="shared" si="22"/>
        <v>350</v>
      </c>
      <c r="AD1176" s="69">
        <f t="shared" si="23"/>
        <v>352.8</v>
      </c>
      <c r="AE1176" s="69">
        <f t="shared" si="24"/>
        <v>355.6</v>
      </c>
      <c r="AF1176" s="69">
        <f t="shared" si="25"/>
        <v>358.4</v>
      </c>
      <c r="AG1176" s="69">
        <f t="shared" si="26"/>
        <v>361.2</v>
      </c>
      <c r="AH1176" s="69">
        <f t="shared" si="27"/>
        <v>364</v>
      </c>
    </row>
    <row r="1177">
      <c r="B1177" s="116" t="s">
        <v>2246</v>
      </c>
      <c r="C1177" s="116" t="s">
        <v>2247</v>
      </c>
      <c r="D1177" s="32">
        <v>280.0</v>
      </c>
      <c r="E1177" s="62">
        <f t="shared" si="28"/>
        <v>282.8</v>
      </c>
      <c r="F1177" s="68">
        <f t="shared" si="1"/>
        <v>285.6</v>
      </c>
      <c r="G1177" s="68">
        <f t="shared" si="2"/>
        <v>288.4</v>
      </c>
      <c r="H1177" s="69">
        <f t="shared" si="3"/>
        <v>291.2</v>
      </c>
      <c r="I1177" s="69">
        <f t="shared" si="4"/>
        <v>294</v>
      </c>
      <c r="J1177" s="69">
        <f t="shared" si="5"/>
        <v>296.8</v>
      </c>
      <c r="K1177" s="69">
        <f t="shared" si="6"/>
        <v>299.6</v>
      </c>
      <c r="L1177" s="69">
        <f t="array" ref="L1177">D1177*1.08</f>
        <v>302.4</v>
      </c>
      <c r="M1177" s="69">
        <f t="shared" si="7"/>
        <v>305.2</v>
      </c>
      <c r="N1177" s="69">
        <f t="array" ref="N1177">D1177*1.1</f>
        <v>308</v>
      </c>
      <c r="O1177" s="69">
        <f t="shared" si="8"/>
        <v>310.8</v>
      </c>
      <c r="P1177" s="69">
        <f t="shared" si="9"/>
        <v>313.6</v>
      </c>
      <c r="Q1177" s="69">
        <f t="shared" si="10"/>
        <v>316.4</v>
      </c>
      <c r="R1177" s="69">
        <f t="shared" si="11"/>
        <v>319.2</v>
      </c>
      <c r="S1177" s="69">
        <f t="shared" si="12"/>
        <v>322</v>
      </c>
      <c r="T1177" s="69">
        <f t="shared" si="13"/>
        <v>324.8</v>
      </c>
      <c r="U1177" s="69">
        <f t="shared" si="14"/>
        <v>327.6</v>
      </c>
      <c r="V1177" s="69">
        <f t="shared" si="15"/>
        <v>330.4</v>
      </c>
      <c r="W1177" s="69">
        <f t="shared" si="16"/>
        <v>333.2</v>
      </c>
      <c r="X1177" s="69">
        <f t="shared" si="17"/>
        <v>336</v>
      </c>
      <c r="Y1177" s="69">
        <f t="shared" si="18"/>
        <v>338.8</v>
      </c>
      <c r="Z1177" s="69">
        <f t="shared" si="19"/>
        <v>341.6</v>
      </c>
      <c r="AA1177" s="69">
        <f t="shared" si="20"/>
        <v>344.4</v>
      </c>
      <c r="AB1177" s="69">
        <f t="shared" si="21"/>
        <v>347.2</v>
      </c>
      <c r="AC1177" s="69">
        <f t="shared" si="22"/>
        <v>350</v>
      </c>
      <c r="AD1177" s="69">
        <f t="shared" si="23"/>
        <v>352.8</v>
      </c>
      <c r="AE1177" s="69">
        <f t="shared" si="24"/>
        <v>355.6</v>
      </c>
      <c r="AF1177" s="69">
        <f t="shared" si="25"/>
        <v>358.4</v>
      </c>
      <c r="AG1177" s="69">
        <f t="shared" si="26"/>
        <v>361.2</v>
      </c>
      <c r="AH1177" s="69">
        <f t="shared" si="27"/>
        <v>364</v>
      </c>
    </row>
    <row r="1178">
      <c r="B1178" s="116" t="s">
        <v>2248</v>
      </c>
      <c r="C1178" s="116" t="s">
        <v>2249</v>
      </c>
      <c r="D1178" s="32">
        <v>310.0</v>
      </c>
      <c r="E1178" s="62">
        <f t="shared" si="28"/>
        <v>313.1</v>
      </c>
      <c r="F1178" s="68">
        <f t="shared" si="1"/>
        <v>316.2</v>
      </c>
      <c r="G1178" s="68">
        <f t="shared" si="2"/>
        <v>319.3</v>
      </c>
      <c r="H1178" s="69">
        <f t="shared" si="3"/>
        <v>322.4</v>
      </c>
      <c r="I1178" s="69">
        <f t="shared" si="4"/>
        <v>325.5</v>
      </c>
      <c r="J1178" s="69">
        <f t="shared" si="5"/>
        <v>328.6</v>
      </c>
      <c r="K1178" s="69">
        <f t="shared" si="6"/>
        <v>331.7</v>
      </c>
      <c r="L1178" s="69">
        <f t="array" ref="L1178">D1178*1.08</f>
        <v>334.8</v>
      </c>
      <c r="M1178" s="69">
        <f t="shared" si="7"/>
        <v>337.9</v>
      </c>
      <c r="N1178" s="69">
        <f t="array" ref="N1178">D1178*1.1</f>
        <v>341</v>
      </c>
      <c r="O1178" s="69">
        <f t="shared" si="8"/>
        <v>344.1</v>
      </c>
      <c r="P1178" s="69">
        <f t="shared" si="9"/>
        <v>347.2</v>
      </c>
      <c r="Q1178" s="69">
        <f t="shared" si="10"/>
        <v>350.3</v>
      </c>
      <c r="R1178" s="69">
        <f t="shared" si="11"/>
        <v>353.4</v>
      </c>
      <c r="S1178" s="69">
        <f t="shared" si="12"/>
        <v>356.5</v>
      </c>
      <c r="T1178" s="69">
        <f t="shared" si="13"/>
        <v>359.6</v>
      </c>
      <c r="U1178" s="69">
        <f t="shared" si="14"/>
        <v>362.7</v>
      </c>
      <c r="V1178" s="69">
        <f t="shared" si="15"/>
        <v>365.8</v>
      </c>
      <c r="W1178" s="69">
        <f t="shared" si="16"/>
        <v>368.9</v>
      </c>
      <c r="X1178" s="69">
        <f t="shared" si="17"/>
        <v>372</v>
      </c>
      <c r="Y1178" s="69">
        <f t="shared" si="18"/>
        <v>375.1</v>
      </c>
      <c r="Z1178" s="69">
        <f t="shared" si="19"/>
        <v>378.2</v>
      </c>
      <c r="AA1178" s="69">
        <f t="shared" si="20"/>
        <v>381.3</v>
      </c>
      <c r="AB1178" s="69">
        <f t="shared" si="21"/>
        <v>384.4</v>
      </c>
      <c r="AC1178" s="69">
        <f t="shared" si="22"/>
        <v>387.5</v>
      </c>
      <c r="AD1178" s="69">
        <f t="shared" si="23"/>
        <v>390.6</v>
      </c>
      <c r="AE1178" s="69">
        <f t="shared" si="24"/>
        <v>393.7</v>
      </c>
      <c r="AF1178" s="69">
        <f t="shared" si="25"/>
        <v>396.8</v>
      </c>
      <c r="AG1178" s="69">
        <f t="shared" si="26"/>
        <v>399.9</v>
      </c>
      <c r="AH1178" s="69">
        <f t="shared" si="27"/>
        <v>403</v>
      </c>
    </row>
    <row r="1179">
      <c r="B1179" s="116" t="s">
        <v>2250</v>
      </c>
      <c r="C1179" s="116" t="s">
        <v>2251</v>
      </c>
      <c r="D1179" s="32">
        <v>310.0</v>
      </c>
      <c r="E1179" s="62">
        <f t="shared" si="28"/>
        <v>313.1</v>
      </c>
      <c r="F1179" s="68">
        <f t="shared" si="1"/>
        <v>316.2</v>
      </c>
      <c r="G1179" s="68">
        <f t="shared" si="2"/>
        <v>319.3</v>
      </c>
      <c r="H1179" s="69">
        <f t="shared" si="3"/>
        <v>322.4</v>
      </c>
      <c r="I1179" s="69">
        <f t="shared" si="4"/>
        <v>325.5</v>
      </c>
      <c r="J1179" s="69">
        <f t="shared" si="5"/>
        <v>328.6</v>
      </c>
      <c r="K1179" s="69">
        <f t="shared" si="6"/>
        <v>331.7</v>
      </c>
      <c r="L1179" s="69">
        <f t="array" ref="L1179">D1179*1.08</f>
        <v>334.8</v>
      </c>
      <c r="M1179" s="69">
        <f t="shared" si="7"/>
        <v>337.9</v>
      </c>
      <c r="N1179" s="69">
        <f t="array" ref="N1179">D1179*1.1</f>
        <v>341</v>
      </c>
      <c r="O1179" s="69">
        <f t="shared" si="8"/>
        <v>344.1</v>
      </c>
      <c r="P1179" s="69">
        <f t="shared" si="9"/>
        <v>347.2</v>
      </c>
      <c r="Q1179" s="69">
        <f t="shared" si="10"/>
        <v>350.3</v>
      </c>
      <c r="R1179" s="69">
        <f t="shared" si="11"/>
        <v>353.4</v>
      </c>
      <c r="S1179" s="69">
        <f t="shared" si="12"/>
        <v>356.5</v>
      </c>
      <c r="T1179" s="69">
        <f t="shared" si="13"/>
        <v>359.6</v>
      </c>
      <c r="U1179" s="69">
        <f t="shared" si="14"/>
        <v>362.7</v>
      </c>
      <c r="V1179" s="69">
        <f t="shared" si="15"/>
        <v>365.8</v>
      </c>
      <c r="W1179" s="69">
        <f t="shared" si="16"/>
        <v>368.9</v>
      </c>
      <c r="X1179" s="69">
        <f t="shared" si="17"/>
        <v>372</v>
      </c>
      <c r="Y1179" s="69">
        <f t="shared" si="18"/>
        <v>375.1</v>
      </c>
      <c r="Z1179" s="69">
        <f t="shared" si="19"/>
        <v>378.2</v>
      </c>
      <c r="AA1179" s="69">
        <f t="shared" si="20"/>
        <v>381.3</v>
      </c>
      <c r="AB1179" s="69">
        <f t="shared" si="21"/>
        <v>384.4</v>
      </c>
      <c r="AC1179" s="69">
        <f t="shared" si="22"/>
        <v>387.5</v>
      </c>
      <c r="AD1179" s="69">
        <f t="shared" si="23"/>
        <v>390.6</v>
      </c>
      <c r="AE1179" s="69">
        <f t="shared" si="24"/>
        <v>393.7</v>
      </c>
      <c r="AF1179" s="69">
        <f t="shared" si="25"/>
        <v>396.8</v>
      </c>
      <c r="AG1179" s="69">
        <f t="shared" si="26"/>
        <v>399.9</v>
      </c>
      <c r="AH1179" s="69">
        <f t="shared" si="27"/>
        <v>403</v>
      </c>
    </row>
    <row r="1180">
      <c r="B1180" s="116"/>
      <c r="C1180" s="116" t="s">
        <v>2252</v>
      </c>
      <c r="D1180" s="32">
        <v>0.0</v>
      </c>
      <c r="E1180" s="62">
        <f t="shared" si="28"/>
        <v>0</v>
      </c>
      <c r="F1180" s="68">
        <f t="shared" si="1"/>
        <v>0</v>
      </c>
      <c r="G1180" s="68">
        <f t="shared" si="2"/>
        <v>0</v>
      </c>
      <c r="H1180" s="69">
        <f t="shared" si="3"/>
        <v>0</v>
      </c>
      <c r="I1180" s="69">
        <f t="shared" si="4"/>
        <v>0</v>
      </c>
      <c r="J1180" s="69">
        <f t="shared" si="5"/>
        <v>0</v>
      </c>
      <c r="K1180" s="69">
        <f t="shared" si="6"/>
        <v>0</v>
      </c>
      <c r="L1180" s="69">
        <f t="array" ref="L1180">D1180*1.08</f>
        <v>0</v>
      </c>
      <c r="M1180" s="69">
        <f t="shared" si="7"/>
        <v>0</v>
      </c>
      <c r="N1180" s="69">
        <f t="array" ref="N1180">D1180*1.1</f>
        <v>0</v>
      </c>
      <c r="O1180" s="69">
        <f t="shared" si="8"/>
        <v>0</v>
      </c>
      <c r="P1180" s="69">
        <f t="shared" si="9"/>
        <v>0</v>
      </c>
      <c r="Q1180" s="69">
        <f t="shared" si="10"/>
        <v>0</v>
      </c>
      <c r="R1180" s="69">
        <f t="shared" si="11"/>
        <v>0</v>
      </c>
      <c r="S1180" s="69">
        <f t="shared" si="12"/>
        <v>0</v>
      </c>
      <c r="T1180" s="69">
        <f t="shared" si="13"/>
        <v>0</v>
      </c>
      <c r="U1180" s="69">
        <f t="shared" si="14"/>
        <v>0</v>
      </c>
      <c r="V1180" s="69">
        <f t="shared" si="15"/>
        <v>0</v>
      </c>
      <c r="W1180" s="69">
        <f t="shared" si="16"/>
        <v>0</v>
      </c>
      <c r="X1180" s="69">
        <f t="shared" si="17"/>
        <v>0</v>
      </c>
      <c r="Y1180" s="69">
        <f t="shared" si="18"/>
        <v>0</v>
      </c>
      <c r="Z1180" s="69">
        <f t="shared" si="19"/>
        <v>0</v>
      </c>
      <c r="AA1180" s="69">
        <f t="shared" si="20"/>
        <v>0</v>
      </c>
      <c r="AB1180" s="69">
        <f t="shared" si="21"/>
        <v>0</v>
      </c>
      <c r="AC1180" s="69">
        <f t="shared" si="22"/>
        <v>0</v>
      </c>
      <c r="AD1180" s="69">
        <f t="shared" si="23"/>
        <v>0</v>
      </c>
      <c r="AE1180" s="69">
        <f t="shared" si="24"/>
        <v>0</v>
      </c>
      <c r="AF1180" s="69">
        <f t="shared" si="25"/>
        <v>0</v>
      </c>
      <c r="AG1180" s="69">
        <f t="shared" si="26"/>
        <v>0</v>
      </c>
      <c r="AH1180" s="69">
        <f t="shared" si="27"/>
        <v>0</v>
      </c>
    </row>
    <row r="1181">
      <c r="B1181" s="116" t="s">
        <v>2253</v>
      </c>
      <c r="C1181" s="116" t="s">
        <v>2254</v>
      </c>
      <c r="D1181" s="32">
        <v>540.0</v>
      </c>
      <c r="E1181" s="62">
        <f t="shared" si="28"/>
        <v>545.4</v>
      </c>
      <c r="F1181" s="68">
        <f t="shared" si="1"/>
        <v>550.8</v>
      </c>
      <c r="G1181" s="68">
        <f t="shared" si="2"/>
        <v>556.2</v>
      </c>
      <c r="H1181" s="69">
        <f t="shared" si="3"/>
        <v>561.6</v>
      </c>
      <c r="I1181" s="69">
        <f t="shared" si="4"/>
        <v>567</v>
      </c>
      <c r="J1181" s="69">
        <f t="shared" si="5"/>
        <v>572.4</v>
      </c>
      <c r="K1181" s="69">
        <f t="shared" si="6"/>
        <v>577.8</v>
      </c>
      <c r="L1181" s="69">
        <f t="array" ref="L1181">D1181*1.08</f>
        <v>583.2</v>
      </c>
      <c r="M1181" s="69">
        <f t="shared" si="7"/>
        <v>588.6</v>
      </c>
      <c r="N1181" s="69">
        <f t="array" ref="N1181">D1181*1.1</f>
        <v>594</v>
      </c>
      <c r="O1181" s="69">
        <f t="shared" si="8"/>
        <v>599.4</v>
      </c>
      <c r="P1181" s="69">
        <f t="shared" si="9"/>
        <v>604.8</v>
      </c>
      <c r="Q1181" s="69">
        <f t="shared" si="10"/>
        <v>610.2</v>
      </c>
      <c r="R1181" s="69">
        <f t="shared" si="11"/>
        <v>615.6</v>
      </c>
      <c r="S1181" s="69">
        <f t="shared" si="12"/>
        <v>621</v>
      </c>
      <c r="T1181" s="69">
        <f t="shared" si="13"/>
        <v>626.4</v>
      </c>
      <c r="U1181" s="69">
        <f t="shared" si="14"/>
        <v>631.8</v>
      </c>
      <c r="V1181" s="69">
        <f t="shared" si="15"/>
        <v>637.2</v>
      </c>
      <c r="W1181" s="69">
        <f t="shared" si="16"/>
        <v>642.6</v>
      </c>
      <c r="X1181" s="69">
        <f t="shared" si="17"/>
        <v>648</v>
      </c>
      <c r="Y1181" s="69">
        <f t="shared" si="18"/>
        <v>653.4</v>
      </c>
      <c r="Z1181" s="69">
        <f t="shared" si="19"/>
        <v>658.8</v>
      </c>
      <c r="AA1181" s="69">
        <f t="shared" si="20"/>
        <v>664.2</v>
      </c>
      <c r="AB1181" s="69">
        <f t="shared" si="21"/>
        <v>669.6</v>
      </c>
      <c r="AC1181" s="69">
        <f t="shared" si="22"/>
        <v>675</v>
      </c>
      <c r="AD1181" s="69">
        <f t="shared" si="23"/>
        <v>680.4</v>
      </c>
      <c r="AE1181" s="69">
        <f t="shared" si="24"/>
        <v>685.8</v>
      </c>
      <c r="AF1181" s="69">
        <f t="shared" si="25"/>
        <v>691.2</v>
      </c>
      <c r="AG1181" s="69">
        <f t="shared" si="26"/>
        <v>696.6</v>
      </c>
      <c r="AH1181" s="69">
        <f t="shared" si="27"/>
        <v>702</v>
      </c>
    </row>
    <row r="1182">
      <c r="B1182" s="116"/>
      <c r="C1182" s="116" t="s">
        <v>2255</v>
      </c>
      <c r="D1182" s="32">
        <v>0.0</v>
      </c>
      <c r="E1182" s="62">
        <f t="shared" si="28"/>
        <v>0</v>
      </c>
      <c r="F1182" s="68">
        <f t="shared" si="1"/>
        <v>0</v>
      </c>
      <c r="G1182" s="68">
        <f t="shared" si="2"/>
        <v>0</v>
      </c>
      <c r="H1182" s="69">
        <f t="shared" si="3"/>
        <v>0</v>
      </c>
      <c r="I1182" s="69">
        <f t="shared" si="4"/>
        <v>0</v>
      </c>
      <c r="J1182" s="69">
        <f t="shared" si="5"/>
        <v>0</v>
      </c>
      <c r="K1182" s="69">
        <f t="shared" si="6"/>
        <v>0</v>
      </c>
      <c r="L1182" s="69">
        <f t="array" ref="L1182">D1182*1.08</f>
        <v>0</v>
      </c>
      <c r="M1182" s="69">
        <f t="shared" si="7"/>
        <v>0</v>
      </c>
      <c r="N1182" s="69">
        <f t="array" ref="N1182">D1182*1.1</f>
        <v>0</v>
      </c>
      <c r="O1182" s="69">
        <f t="shared" si="8"/>
        <v>0</v>
      </c>
      <c r="P1182" s="69">
        <f t="shared" si="9"/>
        <v>0</v>
      </c>
      <c r="Q1182" s="69">
        <f t="shared" si="10"/>
        <v>0</v>
      </c>
      <c r="R1182" s="69">
        <f t="shared" si="11"/>
        <v>0</v>
      </c>
      <c r="S1182" s="69">
        <f t="shared" si="12"/>
        <v>0</v>
      </c>
      <c r="T1182" s="69">
        <f t="shared" si="13"/>
        <v>0</v>
      </c>
      <c r="U1182" s="69">
        <f t="shared" si="14"/>
        <v>0</v>
      </c>
      <c r="V1182" s="69">
        <f t="shared" si="15"/>
        <v>0</v>
      </c>
      <c r="W1182" s="69">
        <f t="shared" si="16"/>
        <v>0</v>
      </c>
      <c r="X1182" s="69">
        <f t="shared" si="17"/>
        <v>0</v>
      </c>
      <c r="Y1182" s="69">
        <f t="shared" si="18"/>
        <v>0</v>
      </c>
      <c r="Z1182" s="69">
        <f t="shared" si="19"/>
        <v>0</v>
      </c>
      <c r="AA1182" s="69">
        <f t="shared" si="20"/>
        <v>0</v>
      </c>
      <c r="AB1182" s="69">
        <f t="shared" si="21"/>
        <v>0</v>
      </c>
      <c r="AC1182" s="69">
        <f t="shared" si="22"/>
        <v>0</v>
      </c>
      <c r="AD1182" s="69">
        <f t="shared" si="23"/>
        <v>0</v>
      </c>
      <c r="AE1182" s="69">
        <f t="shared" si="24"/>
        <v>0</v>
      </c>
      <c r="AF1182" s="69">
        <f t="shared" si="25"/>
        <v>0</v>
      </c>
      <c r="AG1182" s="69">
        <f t="shared" si="26"/>
        <v>0</v>
      </c>
      <c r="AH1182" s="69">
        <f t="shared" si="27"/>
        <v>0</v>
      </c>
    </row>
    <row r="1183">
      <c r="B1183" s="116" t="s">
        <v>2256</v>
      </c>
      <c r="C1183" s="116" t="s">
        <v>2257</v>
      </c>
      <c r="D1183" s="32">
        <v>550.0</v>
      </c>
      <c r="E1183" s="62">
        <f t="shared" si="28"/>
        <v>555.5</v>
      </c>
      <c r="F1183" s="68">
        <f t="shared" si="1"/>
        <v>561</v>
      </c>
      <c r="G1183" s="68">
        <f t="shared" si="2"/>
        <v>566.5</v>
      </c>
      <c r="H1183" s="69">
        <f t="shared" si="3"/>
        <v>572</v>
      </c>
      <c r="I1183" s="69">
        <f t="shared" si="4"/>
        <v>577.5</v>
      </c>
      <c r="J1183" s="69">
        <f t="shared" si="5"/>
        <v>583</v>
      </c>
      <c r="K1183" s="69">
        <f t="shared" si="6"/>
        <v>588.5</v>
      </c>
      <c r="L1183" s="69">
        <f t="array" ref="L1183">D1183*1.08</f>
        <v>594</v>
      </c>
      <c r="M1183" s="69">
        <f t="shared" si="7"/>
        <v>599.5</v>
      </c>
      <c r="N1183" s="69">
        <f t="array" ref="N1183">D1183*1.1</f>
        <v>605</v>
      </c>
      <c r="O1183" s="69">
        <f t="shared" si="8"/>
        <v>610.5</v>
      </c>
      <c r="P1183" s="69">
        <f t="shared" si="9"/>
        <v>616</v>
      </c>
      <c r="Q1183" s="69">
        <f t="shared" si="10"/>
        <v>621.5</v>
      </c>
      <c r="R1183" s="69">
        <f t="shared" si="11"/>
        <v>627</v>
      </c>
      <c r="S1183" s="69">
        <f t="shared" si="12"/>
        <v>632.5</v>
      </c>
      <c r="T1183" s="69">
        <f t="shared" si="13"/>
        <v>638</v>
      </c>
      <c r="U1183" s="69">
        <f t="shared" si="14"/>
        <v>643.5</v>
      </c>
      <c r="V1183" s="69">
        <f t="shared" si="15"/>
        <v>649</v>
      </c>
      <c r="W1183" s="69">
        <f t="shared" si="16"/>
        <v>654.5</v>
      </c>
      <c r="X1183" s="69">
        <f t="shared" si="17"/>
        <v>660</v>
      </c>
      <c r="Y1183" s="69">
        <f t="shared" si="18"/>
        <v>665.5</v>
      </c>
      <c r="Z1183" s="69">
        <f t="shared" si="19"/>
        <v>671</v>
      </c>
      <c r="AA1183" s="69">
        <f t="shared" si="20"/>
        <v>676.5</v>
      </c>
      <c r="AB1183" s="69">
        <f t="shared" si="21"/>
        <v>682</v>
      </c>
      <c r="AC1183" s="69">
        <f t="shared" si="22"/>
        <v>687.5</v>
      </c>
      <c r="AD1183" s="69">
        <f t="shared" si="23"/>
        <v>693</v>
      </c>
      <c r="AE1183" s="69">
        <f t="shared" si="24"/>
        <v>698.5</v>
      </c>
      <c r="AF1183" s="69">
        <f t="shared" si="25"/>
        <v>704</v>
      </c>
      <c r="AG1183" s="69">
        <f t="shared" si="26"/>
        <v>709.5</v>
      </c>
      <c r="AH1183" s="69">
        <f t="shared" si="27"/>
        <v>715</v>
      </c>
    </row>
    <row r="1184">
      <c r="B1184" s="116"/>
      <c r="C1184" s="116" t="s">
        <v>2258</v>
      </c>
      <c r="D1184" s="32">
        <v>0.0</v>
      </c>
      <c r="E1184" s="62">
        <f t="shared" si="28"/>
        <v>0</v>
      </c>
      <c r="F1184" s="68">
        <f t="shared" si="1"/>
        <v>0</v>
      </c>
      <c r="G1184" s="68">
        <f t="shared" si="2"/>
        <v>0</v>
      </c>
      <c r="H1184" s="69">
        <f t="shared" si="3"/>
        <v>0</v>
      </c>
      <c r="I1184" s="69">
        <f t="shared" si="4"/>
        <v>0</v>
      </c>
      <c r="J1184" s="69">
        <f t="shared" si="5"/>
        <v>0</v>
      </c>
      <c r="K1184" s="69">
        <f t="shared" si="6"/>
        <v>0</v>
      </c>
      <c r="L1184" s="69">
        <f t="array" ref="L1184">D1184*1.08</f>
        <v>0</v>
      </c>
      <c r="M1184" s="69">
        <f t="shared" si="7"/>
        <v>0</v>
      </c>
      <c r="N1184" s="69">
        <f t="array" ref="N1184">D1184*1.1</f>
        <v>0</v>
      </c>
      <c r="O1184" s="69">
        <f t="shared" si="8"/>
        <v>0</v>
      </c>
      <c r="P1184" s="69">
        <f t="shared" si="9"/>
        <v>0</v>
      </c>
      <c r="Q1184" s="69">
        <f t="shared" si="10"/>
        <v>0</v>
      </c>
      <c r="R1184" s="69">
        <f t="shared" si="11"/>
        <v>0</v>
      </c>
      <c r="S1184" s="69">
        <f t="shared" si="12"/>
        <v>0</v>
      </c>
      <c r="T1184" s="69">
        <f t="shared" si="13"/>
        <v>0</v>
      </c>
      <c r="U1184" s="69">
        <f t="shared" si="14"/>
        <v>0</v>
      </c>
      <c r="V1184" s="69">
        <f t="shared" si="15"/>
        <v>0</v>
      </c>
      <c r="W1184" s="69">
        <f t="shared" si="16"/>
        <v>0</v>
      </c>
      <c r="X1184" s="69">
        <f t="shared" si="17"/>
        <v>0</v>
      </c>
      <c r="Y1184" s="69">
        <f t="shared" si="18"/>
        <v>0</v>
      </c>
      <c r="Z1184" s="69">
        <f t="shared" si="19"/>
        <v>0</v>
      </c>
      <c r="AA1184" s="69">
        <f t="shared" si="20"/>
        <v>0</v>
      </c>
      <c r="AB1184" s="69">
        <f t="shared" si="21"/>
        <v>0</v>
      </c>
      <c r="AC1184" s="69">
        <f t="shared" si="22"/>
        <v>0</v>
      </c>
      <c r="AD1184" s="69">
        <f t="shared" si="23"/>
        <v>0</v>
      </c>
      <c r="AE1184" s="69">
        <f t="shared" si="24"/>
        <v>0</v>
      </c>
      <c r="AF1184" s="69">
        <f t="shared" si="25"/>
        <v>0</v>
      </c>
      <c r="AG1184" s="69">
        <f t="shared" si="26"/>
        <v>0</v>
      </c>
      <c r="AH1184" s="69">
        <f t="shared" si="27"/>
        <v>0</v>
      </c>
    </row>
    <row r="1185">
      <c r="B1185" s="116" t="s">
        <v>2259</v>
      </c>
      <c r="C1185" s="116" t="s">
        <v>2260</v>
      </c>
      <c r="D1185" s="32">
        <v>750.0</v>
      </c>
      <c r="E1185" s="62">
        <f t="shared" si="28"/>
        <v>757.5</v>
      </c>
      <c r="F1185" s="68">
        <f t="shared" si="1"/>
        <v>765</v>
      </c>
      <c r="G1185" s="68">
        <f t="shared" si="2"/>
        <v>772.5</v>
      </c>
      <c r="H1185" s="69">
        <f t="shared" si="3"/>
        <v>780</v>
      </c>
      <c r="I1185" s="69">
        <f t="shared" si="4"/>
        <v>787.5</v>
      </c>
      <c r="J1185" s="69">
        <f t="shared" si="5"/>
        <v>795</v>
      </c>
      <c r="K1185" s="69">
        <f t="shared" si="6"/>
        <v>802.5</v>
      </c>
      <c r="L1185" s="69">
        <f t="array" ref="L1185">D1185*1.08</f>
        <v>810</v>
      </c>
      <c r="M1185" s="69">
        <f t="shared" si="7"/>
        <v>817.5</v>
      </c>
      <c r="N1185" s="69">
        <f t="array" ref="N1185">D1185*1.1</f>
        <v>825</v>
      </c>
      <c r="O1185" s="69">
        <f t="shared" si="8"/>
        <v>832.5</v>
      </c>
      <c r="P1185" s="69">
        <f t="shared" si="9"/>
        <v>840</v>
      </c>
      <c r="Q1185" s="69">
        <f t="shared" si="10"/>
        <v>847.5</v>
      </c>
      <c r="R1185" s="69">
        <f t="shared" si="11"/>
        <v>855</v>
      </c>
      <c r="S1185" s="69">
        <f t="shared" si="12"/>
        <v>862.5</v>
      </c>
      <c r="T1185" s="69">
        <f t="shared" si="13"/>
        <v>870</v>
      </c>
      <c r="U1185" s="69">
        <f t="shared" si="14"/>
        <v>877.5</v>
      </c>
      <c r="V1185" s="69">
        <f t="shared" si="15"/>
        <v>885</v>
      </c>
      <c r="W1185" s="69">
        <f t="shared" si="16"/>
        <v>892.5</v>
      </c>
      <c r="X1185" s="69">
        <f t="shared" si="17"/>
        <v>900</v>
      </c>
      <c r="Y1185" s="69">
        <f t="shared" si="18"/>
        <v>907.5</v>
      </c>
      <c r="Z1185" s="69">
        <f t="shared" si="19"/>
        <v>915</v>
      </c>
      <c r="AA1185" s="69">
        <f t="shared" si="20"/>
        <v>922.5</v>
      </c>
      <c r="AB1185" s="69">
        <f t="shared" si="21"/>
        <v>930</v>
      </c>
      <c r="AC1185" s="69">
        <f t="shared" si="22"/>
        <v>937.5</v>
      </c>
      <c r="AD1185" s="69">
        <f t="shared" si="23"/>
        <v>945</v>
      </c>
      <c r="AE1185" s="69">
        <f t="shared" si="24"/>
        <v>952.5</v>
      </c>
      <c r="AF1185" s="69">
        <f t="shared" si="25"/>
        <v>960</v>
      </c>
      <c r="AG1185" s="69">
        <f t="shared" si="26"/>
        <v>967.5</v>
      </c>
      <c r="AH1185" s="69">
        <f t="shared" si="27"/>
        <v>975</v>
      </c>
    </row>
    <row r="1186">
      <c r="B1186" s="116"/>
      <c r="C1186" s="116" t="s">
        <v>2261</v>
      </c>
      <c r="D1186" s="32">
        <v>0.0</v>
      </c>
      <c r="E1186" s="62">
        <f t="shared" si="28"/>
        <v>0</v>
      </c>
      <c r="F1186" s="68">
        <f t="shared" si="1"/>
        <v>0</v>
      </c>
      <c r="G1186" s="68">
        <f t="shared" si="2"/>
        <v>0</v>
      </c>
      <c r="H1186" s="69">
        <f t="shared" si="3"/>
        <v>0</v>
      </c>
      <c r="I1186" s="69">
        <f t="shared" si="4"/>
        <v>0</v>
      </c>
      <c r="J1186" s="69">
        <f t="shared" si="5"/>
        <v>0</v>
      </c>
      <c r="K1186" s="69">
        <f t="shared" si="6"/>
        <v>0</v>
      </c>
      <c r="L1186" s="69">
        <f t="array" ref="L1186">D1186*1.08</f>
        <v>0</v>
      </c>
      <c r="M1186" s="69">
        <f t="shared" si="7"/>
        <v>0</v>
      </c>
      <c r="N1186" s="69">
        <f t="array" ref="N1186">D1186*1.1</f>
        <v>0</v>
      </c>
      <c r="O1186" s="69">
        <f t="shared" si="8"/>
        <v>0</v>
      </c>
      <c r="P1186" s="69">
        <f t="shared" si="9"/>
        <v>0</v>
      </c>
      <c r="Q1186" s="69">
        <f t="shared" si="10"/>
        <v>0</v>
      </c>
      <c r="R1186" s="69">
        <f t="shared" si="11"/>
        <v>0</v>
      </c>
      <c r="S1186" s="69">
        <f t="shared" si="12"/>
        <v>0</v>
      </c>
      <c r="T1186" s="69">
        <f t="shared" si="13"/>
        <v>0</v>
      </c>
      <c r="U1186" s="69">
        <f t="shared" si="14"/>
        <v>0</v>
      </c>
      <c r="V1186" s="69">
        <f t="shared" si="15"/>
        <v>0</v>
      </c>
      <c r="W1186" s="69">
        <f t="shared" si="16"/>
        <v>0</v>
      </c>
      <c r="X1186" s="69">
        <f t="shared" si="17"/>
        <v>0</v>
      </c>
      <c r="Y1186" s="69">
        <f t="shared" si="18"/>
        <v>0</v>
      </c>
      <c r="Z1186" s="69">
        <f t="shared" si="19"/>
        <v>0</v>
      </c>
      <c r="AA1186" s="69">
        <f t="shared" si="20"/>
        <v>0</v>
      </c>
      <c r="AB1186" s="69">
        <f t="shared" si="21"/>
        <v>0</v>
      </c>
      <c r="AC1186" s="69">
        <f t="shared" si="22"/>
        <v>0</v>
      </c>
      <c r="AD1186" s="69">
        <f t="shared" si="23"/>
        <v>0</v>
      </c>
      <c r="AE1186" s="69">
        <f t="shared" si="24"/>
        <v>0</v>
      </c>
      <c r="AF1186" s="69">
        <f t="shared" si="25"/>
        <v>0</v>
      </c>
      <c r="AG1186" s="69">
        <f t="shared" si="26"/>
        <v>0</v>
      </c>
      <c r="AH1186" s="69">
        <f t="shared" si="27"/>
        <v>0</v>
      </c>
    </row>
    <row r="1187">
      <c r="B1187" s="116" t="s">
        <v>2262</v>
      </c>
      <c r="C1187" s="116" t="s">
        <v>2263</v>
      </c>
      <c r="D1187" s="32">
        <v>520.0</v>
      </c>
      <c r="E1187" s="62">
        <f t="shared" si="28"/>
        <v>525.2</v>
      </c>
      <c r="F1187" s="68">
        <f t="shared" si="1"/>
        <v>530.4</v>
      </c>
      <c r="G1187" s="68">
        <f t="shared" si="2"/>
        <v>535.6</v>
      </c>
      <c r="H1187" s="69">
        <f t="shared" si="3"/>
        <v>540.8</v>
      </c>
      <c r="I1187" s="69">
        <f t="shared" si="4"/>
        <v>546</v>
      </c>
      <c r="J1187" s="69">
        <f t="shared" si="5"/>
        <v>551.2</v>
      </c>
      <c r="K1187" s="69">
        <f t="shared" si="6"/>
        <v>556.4</v>
      </c>
      <c r="L1187" s="69">
        <f t="array" ref="L1187">D1187*1.08</f>
        <v>561.6</v>
      </c>
      <c r="M1187" s="69">
        <f t="shared" si="7"/>
        <v>566.8</v>
      </c>
      <c r="N1187" s="69">
        <f t="array" ref="N1187">D1187*1.1</f>
        <v>572</v>
      </c>
      <c r="O1187" s="69">
        <f t="shared" si="8"/>
        <v>577.2</v>
      </c>
      <c r="P1187" s="69">
        <f t="shared" si="9"/>
        <v>582.4</v>
      </c>
      <c r="Q1187" s="69">
        <f t="shared" si="10"/>
        <v>587.6</v>
      </c>
      <c r="R1187" s="69">
        <f t="shared" si="11"/>
        <v>592.8</v>
      </c>
      <c r="S1187" s="69">
        <f t="shared" si="12"/>
        <v>598</v>
      </c>
      <c r="T1187" s="69">
        <f t="shared" si="13"/>
        <v>603.2</v>
      </c>
      <c r="U1187" s="69">
        <f t="shared" si="14"/>
        <v>608.4</v>
      </c>
      <c r="V1187" s="69">
        <f t="shared" si="15"/>
        <v>613.6</v>
      </c>
      <c r="W1187" s="69">
        <f t="shared" si="16"/>
        <v>618.8</v>
      </c>
      <c r="X1187" s="69">
        <f t="shared" si="17"/>
        <v>624</v>
      </c>
      <c r="Y1187" s="69">
        <f t="shared" si="18"/>
        <v>629.2</v>
      </c>
      <c r="Z1187" s="69">
        <f t="shared" si="19"/>
        <v>634.4</v>
      </c>
      <c r="AA1187" s="69">
        <f t="shared" si="20"/>
        <v>639.6</v>
      </c>
      <c r="AB1187" s="69">
        <f t="shared" si="21"/>
        <v>644.8</v>
      </c>
      <c r="AC1187" s="69">
        <f t="shared" si="22"/>
        <v>650</v>
      </c>
      <c r="AD1187" s="69">
        <f t="shared" si="23"/>
        <v>655.2</v>
      </c>
      <c r="AE1187" s="69">
        <f t="shared" si="24"/>
        <v>660.4</v>
      </c>
      <c r="AF1187" s="69">
        <f t="shared" si="25"/>
        <v>665.6</v>
      </c>
      <c r="AG1187" s="69">
        <f t="shared" si="26"/>
        <v>670.8</v>
      </c>
      <c r="AH1187" s="69">
        <f t="shared" si="27"/>
        <v>676</v>
      </c>
    </row>
    <row r="1188">
      <c r="B1188" s="116" t="s">
        <v>2264</v>
      </c>
      <c r="C1188" s="116" t="s">
        <v>2265</v>
      </c>
      <c r="D1188" s="32">
        <v>520.0</v>
      </c>
      <c r="E1188" s="62">
        <f t="shared" si="28"/>
        <v>525.2</v>
      </c>
      <c r="F1188" s="68">
        <f t="shared" si="1"/>
        <v>530.4</v>
      </c>
      <c r="G1188" s="68">
        <f t="shared" si="2"/>
        <v>535.6</v>
      </c>
      <c r="H1188" s="69">
        <f t="shared" si="3"/>
        <v>540.8</v>
      </c>
      <c r="I1188" s="69">
        <f t="shared" si="4"/>
        <v>546</v>
      </c>
      <c r="J1188" s="69">
        <f t="shared" si="5"/>
        <v>551.2</v>
      </c>
      <c r="K1188" s="69">
        <f t="shared" si="6"/>
        <v>556.4</v>
      </c>
      <c r="L1188" s="69">
        <f t="array" ref="L1188">D1188*1.08</f>
        <v>561.6</v>
      </c>
      <c r="M1188" s="69">
        <f t="shared" si="7"/>
        <v>566.8</v>
      </c>
      <c r="N1188" s="69">
        <f t="array" ref="N1188">D1188*1.1</f>
        <v>572</v>
      </c>
      <c r="O1188" s="69">
        <f t="shared" si="8"/>
        <v>577.2</v>
      </c>
      <c r="P1188" s="69">
        <f t="shared" si="9"/>
        <v>582.4</v>
      </c>
      <c r="Q1188" s="69">
        <f t="shared" si="10"/>
        <v>587.6</v>
      </c>
      <c r="R1188" s="69">
        <f t="shared" si="11"/>
        <v>592.8</v>
      </c>
      <c r="S1188" s="69">
        <f t="shared" si="12"/>
        <v>598</v>
      </c>
      <c r="T1188" s="69">
        <f t="shared" si="13"/>
        <v>603.2</v>
      </c>
      <c r="U1188" s="69">
        <f t="shared" si="14"/>
        <v>608.4</v>
      </c>
      <c r="V1188" s="69">
        <f t="shared" si="15"/>
        <v>613.6</v>
      </c>
      <c r="W1188" s="69">
        <f t="shared" si="16"/>
        <v>618.8</v>
      </c>
      <c r="X1188" s="69">
        <f t="shared" si="17"/>
        <v>624</v>
      </c>
      <c r="Y1188" s="69">
        <f t="shared" si="18"/>
        <v>629.2</v>
      </c>
      <c r="Z1188" s="69">
        <f t="shared" si="19"/>
        <v>634.4</v>
      </c>
      <c r="AA1188" s="69">
        <f t="shared" si="20"/>
        <v>639.6</v>
      </c>
      <c r="AB1188" s="69">
        <f t="shared" si="21"/>
        <v>644.8</v>
      </c>
      <c r="AC1188" s="69">
        <f t="shared" si="22"/>
        <v>650</v>
      </c>
      <c r="AD1188" s="69">
        <f t="shared" si="23"/>
        <v>655.2</v>
      </c>
      <c r="AE1188" s="69">
        <f t="shared" si="24"/>
        <v>660.4</v>
      </c>
      <c r="AF1188" s="69">
        <f t="shared" si="25"/>
        <v>665.6</v>
      </c>
      <c r="AG1188" s="69">
        <f t="shared" si="26"/>
        <v>670.8</v>
      </c>
      <c r="AH1188" s="69">
        <f t="shared" si="27"/>
        <v>676</v>
      </c>
    </row>
    <row r="1189">
      <c r="B1189" s="116" t="s">
        <v>2266</v>
      </c>
      <c r="C1189" s="116" t="s">
        <v>2267</v>
      </c>
      <c r="D1189" s="32">
        <v>520.0</v>
      </c>
      <c r="E1189" s="62">
        <f t="shared" si="28"/>
        <v>525.2</v>
      </c>
      <c r="F1189" s="68">
        <f t="shared" si="1"/>
        <v>530.4</v>
      </c>
      <c r="G1189" s="68">
        <f t="shared" si="2"/>
        <v>535.6</v>
      </c>
      <c r="H1189" s="69">
        <f t="shared" si="3"/>
        <v>540.8</v>
      </c>
      <c r="I1189" s="69">
        <f t="shared" si="4"/>
        <v>546</v>
      </c>
      <c r="J1189" s="69">
        <f t="shared" si="5"/>
        <v>551.2</v>
      </c>
      <c r="K1189" s="69">
        <f t="shared" si="6"/>
        <v>556.4</v>
      </c>
      <c r="L1189" s="69">
        <f t="array" ref="L1189">D1189*1.08</f>
        <v>561.6</v>
      </c>
      <c r="M1189" s="69">
        <f t="shared" si="7"/>
        <v>566.8</v>
      </c>
      <c r="N1189" s="69">
        <f t="array" ref="N1189">D1189*1.1</f>
        <v>572</v>
      </c>
      <c r="O1189" s="69">
        <f t="shared" si="8"/>
        <v>577.2</v>
      </c>
      <c r="P1189" s="69">
        <f t="shared" si="9"/>
        <v>582.4</v>
      </c>
      <c r="Q1189" s="69">
        <f t="shared" si="10"/>
        <v>587.6</v>
      </c>
      <c r="R1189" s="69">
        <f t="shared" si="11"/>
        <v>592.8</v>
      </c>
      <c r="S1189" s="69">
        <f t="shared" si="12"/>
        <v>598</v>
      </c>
      <c r="T1189" s="69">
        <f t="shared" si="13"/>
        <v>603.2</v>
      </c>
      <c r="U1189" s="69">
        <f t="shared" si="14"/>
        <v>608.4</v>
      </c>
      <c r="V1189" s="69">
        <f t="shared" si="15"/>
        <v>613.6</v>
      </c>
      <c r="W1189" s="69">
        <f t="shared" si="16"/>
        <v>618.8</v>
      </c>
      <c r="X1189" s="69">
        <f t="shared" si="17"/>
        <v>624</v>
      </c>
      <c r="Y1189" s="69">
        <f t="shared" si="18"/>
        <v>629.2</v>
      </c>
      <c r="Z1189" s="69">
        <f t="shared" si="19"/>
        <v>634.4</v>
      </c>
      <c r="AA1189" s="69">
        <f t="shared" si="20"/>
        <v>639.6</v>
      </c>
      <c r="AB1189" s="69">
        <f t="shared" si="21"/>
        <v>644.8</v>
      </c>
      <c r="AC1189" s="69">
        <f t="shared" si="22"/>
        <v>650</v>
      </c>
      <c r="AD1189" s="69">
        <f t="shared" si="23"/>
        <v>655.2</v>
      </c>
      <c r="AE1189" s="69">
        <f t="shared" si="24"/>
        <v>660.4</v>
      </c>
      <c r="AF1189" s="69">
        <f t="shared" si="25"/>
        <v>665.6</v>
      </c>
      <c r="AG1189" s="69">
        <f t="shared" si="26"/>
        <v>670.8</v>
      </c>
      <c r="AH1189" s="69">
        <f t="shared" si="27"/>
        <v>676</v>
      </c>
    </row>
    <row r="1190">
      <c r="B1190" s="116" t="s">
        <v>2268</v>
      </c>
      <c r="C1190" s="116" t="s">
        <v>2269</v>
      </c>
      <c r="D1190" s="32">
        <v>520.0</v>
      </c>
      <c r="E1190" s="62">
        <f t="shared" si="28"/>
        <v>525.2</v>
      </c>
      <c r="F1190" s="68">
        <f t="shared" si="1"/>
        <v>530.4</v>
      </c>
      <c r="G1190" s="68">
        <f t="shared" si="2"/>
        <v>535.6</v>
      </c>
      <c r="H1190" s="69">
        <f t="shared" si="3"/>
        <v>540.8</v>
      </c>
      <c r="I1190" s="69">
        <f t="shared" si="4"/>
        <v>546</v>
      </c>
      <c r="J1190" s="69">
        <f t="shared" si="5"/>
        <v>551.2</v>
      </c>
      <c r="K1190" s="69">
        <f t="shared" si="6"/>
        <v>556.4</v>
      </c>
      <c r="L1190" s="69">
        <f t="array" ref="L1190">D1190*1.08</f>
        <v>561.6</v>
      </c>
      <c r="M1190" s="69">
        <f t="shared" si="7"/>
        <v>566.8</v>
      </c>
      <c r="N1190" s="69">
        <f t="array" ref="N1190">D1190*1.1</f>
        <v>572</v>
      </c>
      <c r="O1190" s="69">
        <f t="shared" si="8"/>
        <v>577.2</v>
      </c>
      <c r="P1190" s="69">
        <f t="shared" si="9"/>
        <v>582.4</v>
      </c>
      <c r="Q1190" s="69">
        <f t="shared" si="10"/>
        <v>587.6</v>
      </c>
      <c r="R1190" s="69">
        <f t="shared" si="11"/>
        <v>592.8</v>
      </c>
      <c r="S1190" s="69">
        <f t="shared" si="12"/>
        <v>598</v>
      </c>
      <c r="T1190" s="69">
        <f t="shared" si="13"/>
        <v>603.2</v>
      </c>
      <c r="U1190" s="69">
        <f t="shared" si="14"/>
        <v>608.4</v>
      </c>
      <c r="V1190" s="69">
        <f t="shared" si="15"/>
        <v>613.6</v>
      </c>
      <c r="W1190" s="69">
        <f t="shared" si="16"/>
        <v>618.8</v>
      </c>
      <c r="X1190" s="69">
        <f t="shared" si="17"/>
        <v>624</v>
      </c>
      <c r="Y1190" s="69">
        <f t="shared" si="18"/>
        <v>629.2</v>
      </c>
      <c r="Z1190" s="69">
        <f t="shared" si="19"/>
        <v>634.4</v>
      </c>
      <c r="AA1190" s="69">
        <f t="shared" si="20"/>
        <v>639.6</v>
      </c>
      <c r="AB1190" s="69">
        <f t="shared" si="21"/>
        <v>644.8</v>
      </c>
      <c r="AC1190" s="69">
        <f t="shared" si="22"/>
        <v>650</v>
      </c>
      <c r="AD1190" s="69">
        <f t="shared" si="23"/>
        <v>655.2</v>
      </c>
      <c r="AE1190" s="69">
        <f t="shared" si="24"/>
        <v>660.4</v>
      </c>
      <c r="AF1190" s="69">
        <f t="shared" si="25"/>
        <v>665.6</v>
      </c>
      <c r="AG1190" s="69">
        <f t="shared" si="26"/>
        <v>670.8</v>
      </c>
      <c r="AH1190" s="69">
        <f t="shared" si="27"/>
        <v>676</v>
      </c>
    </row>
    <row r="1191">
      <c r="B1191" s="116" t="s">
        <v>2270</v>
      </c>
      <c r="C1191" s="116" t="s">
        <v>2271</v>
      </c>
      <c r="D1191" s="32">
        <v>520.0</v>
      </c>
      <c r="E1191" s="62">
        <f t="shared" si="28"/>
        <v>525.2</v>
      </c>
      <c r="F1191" s="68">
        <f t="shared" si="1"/>
        <v>530.4</v>
      </c>
      <c r="G1191" s="68">
        <f t="shared" si="2"/>
        <v>535.6</v>
      </c>
      <c r="H1191" s="69">
        <f t="shared" si="3"/>
        <v>540.8</v>
      </c>
      <c r="I1191" s="69">
        <f t="shared" si="4"/>
        <v>546</v>
      </c>
      <c r="J1191" s="69">
        <f t="shared" si="5"/>
        <v>551.2</v>
      </c>
      <c r="K1191" s="69">
        <f t="shared" si="6"/>
        <v>556.4</v>
      </c>
      <c r="L1191" s="69">
        <f t="array" ref="L1191">D1191*1.08</f>
        <v>561.6</v>
      </c>
      <c r="M1191" s="69">
        <f t="shared" si="7"/>
        <v>566.8</v>
      </c>
      <c r="N1191" s="69">
        <f t="array" ref="N1191">D1191*1.1</f>
        <v>572</v>
      </c>
      <c r="O1191" s="69">
        <f t="shared" si="8"/>
        <v>577.2</v>
      </c>
      <c r="P1191" s="69">
        <f t="shared" si="9"/>
        <v>582.4</v>
      </c>
      <c r="Q1191" s="69">
        <f t="shared" si="10"/>
        <v>587.6</v>
      </c>
      <c r="R1191" s="69">
        <f t="shared" si="11"/>
        <v>592.8</v>
      </c>
      <c r="S1191" s="69">
        <f t="shared" si="12"/>
        <v>598</v>
      </c>
      <c r="T1191" s="69">
        <f t="shared" si="13"/>
        <v>603.2</v>
      </c>
      <c r="U1191" s="69">
        <f t="shared" si="14"/>
        <v>608.4</v>
      </c>
      <c r="V1191" s="69">
        <f t="shared" si="15"/>
        <v>613.6</v>
      </c>
      <c r="W1191" s="69">
        <f t="shared" si="16"/>
        <v>618.8</v>
      </c>
      <c r="X1191" s="69">
        <f t="shared" si="17"/>
        <v>624</v>
      </c>
      <c r="Y1191" s="69">
        <f t="shared" si="18"/>
        <v>629.2</v>
      </c>
      <c r="Z1191" s="69">
        <f t="shared" si="19"/>
        <v>634.4</v>
      </c>
      <c r="AA1191" s="69">
        <f t="shared" si="20"/>
        <v>639.6</v>
      </c>
      <c r="AB1191" s="69">
        <f t="shared" si="21"/>
        <v>644.8</v>
      </c>
      <c r="AC1191" s="69">
        <f t="shared" si="22"/>
        <v>650</v>
      </c>
      <c r="AD1191" s="69">
        <f t="shared" si="23"/>
        <v>655.2</v>
      </c>
      <c r="AE1191" s="69">
        <f t="shared" si="24"/>
        <v>660.4</v>
      </c>
      <c r="AF1191" s="69">
        <f t="shared" si="25"/>
        <v>665.6</v>
      </c>
      <c r="AG1191" s="69">
        <f t="shared" si="26"/>
        <v>670.8</v>
      </c>
      <c r="AH1191" s="69">
        <f t="shared" si="27"/>
        <v>676</v>
      </c>
    </row>
    <row r="1192">
      <c r="B1192" s="116" t="s">
        <v>2272</v>
      </c>
      <c r="C1192" s="116" t="s">
        <v>2273</v>
      </c>
      <c r="D1192" s="32">
        <v>520.0</v>
      </c>
      <c r="E1192" s="62">
        <f t="shared" si="28"/>
        <v>525.2</v>
      </c>
      <c r="F1192" s="68">
        <f t="shared" si="1"/>
        <v>530.4</v>
      </c>
      <c r="G1192" s="68">
        <f t="shared" si="2"/>
        <v>535.6</v>
      </c>
      <c r="H1192" s="69">
        <f t="shared" si="3"/>
        <v>540.8</v>
      </c>
      <c r="I1192" s="69">
        <f t="shared" si="4"/>
        <v>546</v>
      </c>
      <c r="J1192" s="69">
        <f t="shared" si="5"/>
        <v>551.2</v>
      </c>
      <c r="K1192" s="69">
        <f t="shared" si="6"/>
        <v>556.4</v>
      </c>
      <c r="L1192" s="69">
        <f t="array" ref="L1192">D1192*1.08</f>
        <v>561.6</v>
      </c>
      <c r="M1192" s="69">
        <f t="shared" si="7"/>
        <v>566.8</v>
      </c>
      <c r="N1192" s="69">
        <f t="array" ref="N1192">D1192*1.1</f>
        <v>572</v>
      </c>
      <c r="O1192" s="69">
        <f t="shared" si="8"/>
        <v>577.2</v>
      </c>
      <c r="P1192" s="69">
        <f t="shared" si="9"/>
        <v>582.4</v>
      </c>
      <c r="Q1192" s="69">
        <f t="shared" si="10"/>
        <v>587.6</v>
      </c>
      <c r="R1192" s="69">
        <f t="shared" si="11"/>
        <v>592.8</v>
      </c>
      <c r="S1192" s="69">
        <f t="shared" si="12"/>
        <v>598</v>
      </c>
      <c r="T1192" s="69">
        <f t="shared" si="13"/>
        <v>603.2</v>
      </c>
      <c r="U1192" s="69">
        <f t="shared" si="14"/>
        <v>608.4</v>
      </c>
      <c r="V1192" s="69">
        <f t="shared" si="15"/>
        <v>613.6</v>
      </c>
      <c r="W1192" s="69">
        <f t="shared" si="16"/>
        <v>618.8</v>
      </c>
      <c r="X1192" s="69">
        <f t="shared" si="17"/>
        <v>624</v>
      </c>
      <c r="Y1192" s="69">
        <f t="shared" si="18"/>
        <v>629.2</v>
      </c>
      <c r="Z1192" s="69">
        <f t="shared" si="19"/>
        <v>634.4</v>
      </c>
      <c r="AA1192" s="69">
        <f t="shared" si="20"/>
        <v>639.6</v>
      </c>
      <c r="AB1192" s="69">
        <f t="shared" si="21"/>
        <v>644.8</v>
      </c>
      <c r="AC1192" s="69">
        <f t="shared" si="22"/>
        <v>650</v>
      </c>
      <c r="AD1192" s="69">
        <f t="shared" si="23"/>
        <v>655.2</v>
      </c>
      <c r="AE1192" s="69">
        <f t="shared" si="24"/>
        <v>660.4</v>
      </c>
      <c r="AF1192" s="69">
        <f t="shared" si="25"/>
        <v>665.6</v>
      </c>
      <c r="AG1192" s="69">
        <f t="shared" si="26"/>
        <v>670.8</v>
      </c>
      <c r="AH1192" s="69">
        <f t="shared" si="27"/>
        <v>676</v>
      </c>
    </row>
    <row r="1193">
      <c r="B1193" s="116" t="s">
        <v>2274</v>
      </c>
      <c r="C1193" s="116" t="s">
        <v>2275</v>
      </c>
      <c r="D1193" s="32">
        <v>520.0</v>
      </c>
      <c r="E1193" s="62">
        <f t="shared" si="28"/>
        <v>525.2</v>
      </c>
      <c r="F1193" s="68">
        <f t="shared" si="1"/>
        <v>530.4</v>
      </c>
      <c r="G1193" s="68">
        <f t="shared" si="2"/>
        <v>535.6</v>
      </c>
      <c r="H1193" s="69">
        <f t="shared" si="3"/>
        <v>540.8</v>
      </c>
      <c r="I1193" s="69">
        <f t="shared" si="4"/>
        <v>546</v>
      </c>
      <c r="J1193" s="69">
        <f t="shared" si="5"/>
        <v>551.2</v>
      </c>
      <c r="K1193" s="69">
        <f t="shared" si="6"/>
        <v>556.4</v>
      </c>
      <c r="L1193" s="69">
        <f t="array" ref="L1193">D1193*1.08</f>
        <v>561.6</v>
      </c>
      <c r="M1193" s="69">
        <f t="shared" si="7"/>
        <v>566.8</v>
      </c>
      <c r="N1193" s="69">
        <f t="array" ref="N1193">D1193*1.1</f>
        <v>572</v>
      </c>
      <c r="O1193" s="69">
        <f t="shared" si="8"/>
        <v>577.2</v>
      </c>
      <c r="P1193" s="69">
        <f t="shared" si="9"/>
        <v>582.4</v>
      </c>
      <c r="Q1193" s="69">
        <f t="shared" si="10"/>
        <v>587.6</v>
      </c>
      <c r="R1193" s="69">
        <f t="shared" si="11"/>
        <v>592.8</v>
      </c>
      <c r="S1193" s="69">
        <f t="shared" si="12"/>
        <v>598</v>
      </c>
      <c r="T1193" s="69">
        <f t="shared" si="13"/>
        <v>603.2</v>
      </c>
      <c r="U1193" s="69">
        <f t="shared" si="14"/>
        <v>608.4</v>
      </c>
      <c r="V1193" s="69">
        <f t="shared" si="15"/>
        <v>613.6</v>
      </c>
      <c r="W1193" s="69">
        <f t="shared" si="16"/>
        <v>618.8</v>
      </c>
      <c r="X1193" s="69">
        <f t="shared" si="17"/>
        <v>624</v>
      </c>
      <c r="Y1193" s="69">
        <f t="shared" si="18"/>
        <v>629.2</v>
      </c>
      <c r="Z1193" s="69">
        <f t="shared" si="19"/>
        <v>634.4</v>
      </c>
      <c r="AA1193" s="69">
        <f t="shared" si="20"/>
        <v>639.6</v>
      </c>
      <c r="AB1193" s="69">
        <f t="shared" si="21"/>
        <v>644.8</v>
      </c>
      <c r="AC1193" s="69">
        <f t="shared" si="22"/>
        <v>650</v>
      </c>
      <c r="AD1193" s="69">
        <f t="shared" si="23"/>
        <v>655.2</v>
      </c>
      <c r="AE1193" s="69">
        <f t="shared" si="24"/>
        <v>660.4</v>
      </c>
      <c r="AF1193" s="69">
        <f t="shared" si="25"/>
        <v>665.6</v>
      </c>
      <c r="AG1193" s="69">
        <f t="shared" si="26"/>
        <v>670.8</v>
      </c>
      <c r="AH1193" s="69">
        <f t="shared" si="27"/>
        <v>676</v>
      </c>
    </row>
    <row r="1194">
      <c r="B1194" s="116" t="s">
        <v>2276</v>
      </c>
      <c r="C1194" s="116" t="s">
        <v>2277</v>
      </c>
      <c r="D1194" s="32">
        <v>520.0</v>
      </c>
      <c r="E1194" s="62">
        <f t="shared" si="28"/>
        <v>525.2</v>
      </c>
      <c r="F1194" s="68">
        <f t="shared" si="1"/>
        <v>530.4</v>
      </c>
      <c r="G1194" s="68">
        <f t="shared" si="2"/>
        <v>535.6</v>
      </c>
      <c r="H1194" s="69">
        <f t="shared" si="3"/>
        <v>540.8</v>
      </c>
      <c r="I1194" s="69">
        <f t="shared" si="4"/>
        <v>546</v>
      </c>
      <c r="J1194" s="69">
        <f t="shared" si="5"/>
        <v>551.2</v>
      </c>
      <c r="K1194" s="69">
        <f t="shared" si="6"/>
        <v>556.4</v>
      </c>
      <c r="L1194" s="69">
        <f t="array" ref="L1194">D1194*1.08</f>
        <v>561.6</v>
      </c>
      <c r="M1194" s="69">
        <f t="shared" si="7"/>
        <v>566.8</v>
      </c>
      <c r="N1194" s="69">
        <f t="array" ref="N1194">D1194*1.1</f>
        <v>572</v>
      </c>
      <c r="O1194" s="69">
        <f t="shared" si="8"/>
        <v>577.2</v>
      </c>
      <c r="P1194" s="69">
        <f t="shared" si="9"/>
        <v>582.4</v>
      </c>
      <c r="Q1194" s="69">
        <f t="shared" si="10"/>
        <v>587.6</v>
      </c>
      <c r="R1194" s="69">
        <f t="shared" si="11"/>
        <v>592.8</v>
      </c>
      <c r="S1194" s="69">
        <f t="shared" si="12"/>
        <v>598</v>
      </c>
      <c r="T1194" s="69">
        <f t="shared" si="13"/>
        <v>603.2</v>
      </c>
      <c r="U1194" s="69">
        <f t="shared" si="14"/>
        <v>608.4</v>
      </c>
      <c r="V1194" s="69">
        <f t="shared" si="15"/>
        <v>613.6</v>
      </c>
      <c r="W1194" s="69">
        <f t="shared" si="16"/>
        <v>618.8</v>
      </c>
      <c r="X1194" s="69">
        <f t="shared" si="17"/>
        <v>624</v>
      </c>
      <c r="Y1194" s="69">
        <f t="shared" si="18"/>
        <v>629.2</v>
      </c>
      <c r="Z1194" s="69">
        <f t="shared" si="19"/>
        <v>634.4</v>
      </c>
      <c r="AA1194" s="69">
        <f t="shared" si="20"/>
        <v>639.6</v>
      </c>
      <c r="AB1194" s="69">
        <f t="shared" si="21"/>
        <v>644.8</v>
      </c>
      <c r="AC1194" s="69">
        <f t="shared" si="22"/>
        <v>650</v>
      </c>
      <c r="AD1194" s="69">
        <f t="shared" si="23"/>
        <v>655.2</v>
      </c>
      <c r="AE1194" s="69">
        <f t="shared" si="24"/>
        <v>660.4</v>
      </c>
      <c r="AF1194" s="69">
        <f t="shared" si="25"/>
        <v>665.6</v>
      </c>
      <c r="AG1194" s="69">
        <f t="shared" si="26"/>
        <v>670.8</v>
      </c>
      <c r="AH1194" s="69">
        <f t="shared" si="27"/>
        <v>676</v>
      </c>
    </row>
    <row r="1195">
      <c r="B1195" s="116" t="s">
        <v>2278</v>
      </c>
      <c r="C1195" s="116" t="s">
        <v>2279</v>
      </c>
      <c r="D1195" s="32">
        <v>520.0</v>
      </c>
      <c r="E1195" s="62">
        <f t="shared" si="28"/>
        <v>525.2</v>
      </c>
      <c r="F1195" s="68">
        <f t="shared" si="1"/>
        <v>530.4</v>
      </c>
      <c r="G1195" s="68">
        <f t="shared" si="2"/>
        <v>535.6</v>
      </c>
      <c r="H1195" s="69">
        <f t="shared" si="3"/>
        <v>540.8</v>
      </c>
      <c r="I1195" s="69">
        <f t="shared" si="4"/>
        <v>546</v>
      </c>
      <c r="J1195" s="69">
        <f t="shared" si="5"/>
        <v>551.2</v>
      </c>
      <c r="K1195" s="69">
        <f t="shared" si="6"/>
        <v>556.4</v>
      </c>
      <c r="L1195" s="69">
        <f t="array" ref="L1195">D1195*1.08</f>
        <v>561.6</v>
      </c>
      <c r="M1195" s="69">
        <f t="shared" si="7"/>
        <v>566.8</v>
      </c>
      <c r="N1195" s="69">
        <f t="array" ref="N1195">D1195*1.1</f>
        <v>572</v>
      </c>
      <c r="O1195" s="69">
        <f t="shared" si="8"/>
        <v>577.2</v>
      </c>
      <c r="P1195" s="69">
        <f t="shared" si="9"/>
        <v>582.4</v>
      </c>
      <c r="Q1195" s="69">
        <f t="shared" si="10"/>
        <v>587.6</v>
      </c>
      <c r="R1195" s="69">
        <f t="shared" si="11"/>
        <v>592.8</v>
      </c>
      <c r="S1195" s="69">
        <f t="shared" si="12"/>
        <v>598</v>
      </c>
      <c r="T1195" s="69">
        <f t="shared" si="13"/>
        <v>603.2</v>
      </c>
      <c r="U1195" s="69">
        <f t="shared" si="14"/>
        <v>608.4</v>
      </c>
      <c r="V1195" s="69">
        <f t="shared" si="15"/>
        <v>613.6</v>
      </c>
      <c r="W1195" s="69">
        <f t="shared" si="16"/>
        <v>618.8</v>
      </c>
      <c r="X1195" s="69">
        <f t="shared" si="17"/>
        <v>624</v>
      </c>
      <c r="Y1195" s="69">
        <f t="shared" si="18"/>
        <v>629.2</v>
      </c>
      <c r="Z1195" s="69">
        <f t="shared" si="19"/>
        <v>634.4</v>
      </c>
      <c r="AA1195" s="69">
        <f t="shared" si="20"/>
        <v>639.6</v>
      </c>
      <c r="AB1195" s="69">
        <f t="shared" si="21"/>
        <v>644.8</v>
      </c>
      <c r="AC1195" s="69">
        <f t="shared" si="22"/>
        <v>650</v>
      </c>
      <c r="AD1195" s="69">
        <f t="shared" si="23"/>
        <v>655.2</v>
      </c>
      <c r="AE1195" s="69">
        <f t="shared" si="24"/>
        <v>660.4</v>
      </c>
      <c r="AF1195" s="69">
        <f t="shared" si="25"/>
        <v>665.6</v>
      </c>
      <c r="AG1195" s="69">
        <f t="shared" si="26"/>
        <v>670.8</v>
      </c>
      <c r="AH1195" s="69">
        <f t="shared" si="27"/>
        <v>676</v>
      </c>
    </row>
    <row r="1196">
      <c r="B1196" s="116" t="s">
        <v>2280</v>
      </c>
      <c r="C1196" s="116" t="s">
        <v>2281</v>
      </c>
      <c r="D1196" s="32">
        <v>520.0</v>
      </c>
      <c r="E1196" s="62">
        <f t="shared" si="28"/>
        <v>525.2</v>
      </c>
      <c r="F1196" s="68">
        <f t="shared" si="1"/>
        <v>530.4</v>
      </c>
      <c r="G1196" s="68">
        <f t="shared" si="2"/>
        <v>535.6</v>
      </c>
      <c r="H1196" s="69">
        <f t="shared" si="3"/>
        <v>540.8</v>
      </c>
      <c r="I1196" s="69">
        <f t="shared" si="4"/>
        <v>546</v>
      </c>
      <c r="J1196" s="69">
        <f t="shared" si="5"/>
        <v>551.2</v>
      </c>
      <c r="K1196" s="69">
        <f t="shared" si="6"/>
        <v>556.4</v>
      </c>
      <c r="L1196" s="69">
        <f t="array" ref="L1196">D1196*1.08</f>
        <v>561.6</v>
      </c>
      <c r="M1196" s="69">
        <f t="shared" si="7"/>
        <v>566.8</v>
      </c>
      <c r="N1196" s="69">
        <f t="array" ref="N1196">D1196*1.1</f>
        <v>572</v>
      </c>
      <c r="O1196" s="69">
        <f t="shared" si="8"/>
        <v>577.2</v>
      </c>
      <c r="P1196" s="69">
        <f t="shared" si="9"/>
        <v>582.4</v>
      </c>
      <c r="Q1196" s="69">
        <f t="shared" si="10"/>
        <v>587.6</v>
      </c>
      <c r="R1196" s="69">
        <f t="shared" si="11"/>
        <v>592.8</v>
      </c>
      <c r="S1196" s="69">
        <f t="shared" si="12"/>
        <v>598</v>
      </c>
      <c r="T1196" s="69">
        <f t="shared" si="13"/>
        <v>603.2</v>
      </c>
      <c r="U1196" s="69">
        <f t="shared" si="14"/>
        <v>608.4</v>
      </c>
      <c r="V1196" s="69">
        <f t="shared" si="15"/>
        <v>613.6</v>
      </c>
      <c r="W1196" s="69">
        <f t="shared" si="16"/>
        <v>618.8</v>
      </c>
      <c r="X1196" s="69">
        <f t="shared" si="17"/>
        <v>624</v>
      </c>
      <c r="Y1196" s="69">
        <f t="shared" si="18"/>
        <v>629.2</v>
      </c>
      <c r="Z1196" s="69">
        <f t="shared" si="19"/>
        <v>634.4</v>
      </c>
      <c r="AA1196" s="69">
        <f t="shared" si="20"/>
        <v>639.6</v>
      </c>
      <c r="AB1196" s="69">
        <f t="shared" si="21"/>
        <v>644.8</v>
      </c>
      <c r="AC1196" s="69">
        <f t="shared" si="22"/>
        <v>650</v>
      </c>
      <c r="AD1196" s="69">
        <f t="shared" si="23"/>
        <v>655.2</v>
      </c>
      <c r="AE1196" s="69">
        <f t="shared" si="24"/>
        <v>660.4</v>
      </c>
      <c r="AF1196" s="69">
        <f t="shared" si="25"/>
        <v>665.6</v>
      </c>
      <c r="AG1196" s="69">
        <f t="shared" si="26"/>
        <v>670.8</v>
      </c>
      <c r="AH1196" s="69">
        <f t="shared" si="27"/>
        <v>676</v>
      </c>
    </row>
    <row r="1197">
      <c r="B1197" s="116" t="s">
        <v>2282</v>
      </c>
      <c r="C1197" s="116" t="s">
        <v>2283</v>
      </c>
      <c r="D1197" s="32">
        <v>570.0</v>
      </c>
      <c r="E1197" s="62">
        <f t="shared" si="28"/>
        <v>575.7</v>
      </c>
      <c r="F1197" s="68">
        <f t="shared" si="1"/>
        <v>581.4</v>
      </c>
      <c r="G1197" s="68">
        <f t="shared" si="2"/>
        <v>587.1</v>
      </c>
      <c r="H1197" s="69">
        <f t="shared" si="3"/>
        <v>592.8</v>
      </c>
      <c r="I1197" s="69">
        <f t="shared" si="4"/>
        <v>598.5</v>
      </c>
      <c r="J1197" s="69">
        <f t="shared" si="5"/>
        <v>604.2</v>
      </c>
      <c r="K1197" s="69">
        <f t="shared" si="6"/>
        <v>609.9</v>
      </c>
      <c r="L1197" s="69">
        <f t="array" ref="L1197">D1197*1.08</f>
        <v>615.6</v>
      </c>
      <c r="M1197" s="69">
        <f t="shared" si="7"/>
        <v>621.3</v>
      </c>
      <c r="N1197" s="69">
        <f t="array" ref="N1197">D1197*1.1</f>
        <v>627</v>
      </c>
      <c r="O1197" s="69">
        <f t="shared" si="8"/>
        <v>632.7</v>
      </c>
      <c r="P1197" s="69">
        <f t="shared" si="9"/>
        <v>638.4</v>
      </c>
      <c r="Q1197" s="69">
        <f t="shared" si="10"/>
        <v>644.1</v>
      </c>
      <c r="R1197" s="69">
        <f t="shared" si="11"/>
        <v>649.8</v>
      </c>
      <c r="S1197" s="69">
        <f t="shared" si="12"/>
        <v>655.5</v>
      </c>
      <c r="T1197" s="69">
        <f t="shared" si="13"/>
        <v>661.2</v>
      </c>
      <c r="U1197" s="69">
        <f t="shared" si="14"/>
        <v>666.9</v>
      </c>
      <c r="V1197" s="69">
        <f t="shared" si="15"/>
        <v>672.6</v>
      </c>
      <c r="W1197" s="69">
        <f t="shared" si="16"/>
        <v>678.3</v>
      </c>
      <c r="X1197" s="69">
        <f t="shared" si="17"/>
        <v>684</v>
      </c>
      <c r="Y1197" s="69">
        <f t="shared" si="18"/>
        <v>689.7</v>
      </c>
      <c r="Z1197" s="69">
        <f t="shared" si="19"/>
        <v>695.4</v>
      </c>
      <c r="AA1197" s="69">
        <f t="shared" si="20"/>
        <v>701.1</v>
      </c>
      <c r="AB1197" s="69">
        <f t="shared" si="21"/>
        <v>706.8</v>
      </c>
      <c r="AC1197" s="69">
        <f t="shared" si="22"/>
        <v>712.5</v>
      </c>
      <c r="AD1197" s="69">
        <f t="shared" si="23"/>
        <v>718.2</v>
      </c>
      <c r="AE1197" s="69">
        <f t="shared" si="24"/>
        <v>723.9</v>
      </c>
      <c r="AF1197" s="69">
        <f t="shared" si="25"/>
        <v>729.6</v>
      </c>
      <c r="AG1197" s="69">
        <f t="shared" si="26"/>
        <v>735.3</v>
      </c>
      <c r="AH1197" s="69">
        <f t="shared" si="27"/>
        <v>741</v>
      </c>
    </row>
    <row r="1198">
      <c r="B1198" s="116" t="s">
        <v>2284</v>
      </c>
      <c r="C1198" s="116" t="s">
        <v>2285</v>
      </c>
      <c r="D1198" s="32">
        <v>570.0</v>
      </c>
      <c r="E1198" s="62">
        <f t="shared" si="28"/>
        <v>575.7</v>
      </c>
      <c r="F1198" s="68">
        <f t="shared" si="1"/>
        <v>581.4</v>
      </c>
      <c r="G1198" s="68">
        <f t="shared" si="2"/>
        <v>587.1</v>
      </c>
      <c r="H1198" s="69">
        <f t="shared" si="3"/>
        <v>592.8</v>
      </c>
      <c r="I1198" s="69">
        <f t="shared" si="4"/>
        <v>598.5</v>
      </c>
      <c r="J1198" s="69">
        <f t="shared" si="5"/>
        <v>604.2</v>
      </c>
      <c r="K1198" s="69">
        <f t="shared" si="6"/>
        <v>609.9</v>
      </c>
      <c r="L1198" s="69">
        <f t="array" ref="L1198">D1198*1.08</f>
        <v>615.6</v>
      </c>
      <c r="M1198" s="69">
        <f t="shared" si="7"/>
        <v>621.3</v>
      </c>
      <c r="N1198" s="69">
        <f t="array" ref="N1198">D1198*1.1</f>
        <v>627</v>
      </c>
      <c r="O1198" s="69">
        <f t="shared" si="8"/>
        <v>632.7</v>
      </c>
      <c r="P1198" s="69">
        <f t="shared" si="9"/>
        <v>638.4</v>
      </c>
      <c r="Q1198" s="69">
        <f t="shared" si="10"/>
        <v>644.1</v>
      </c>
      <c r="R1198" s="69">
        <f t="shared" si="11"/>
        <v>649.8</v>
      </c>
      <c r="S1198" s="69">
        <f t="shared" si="12"/>
        <v>655.5</v>
      </c>
      <c r="T1198" s="69">
        <f t="shared" si="13"/>
        <v>661.2</v>
      </c>
      <c r="U1198" s="69">
        <f t="shared" si="14"/>
        <v>666.9</v>
      </c>
      <c r="V1198" s="69">
        <f t="shared" si="15"/>
        <v>672.6</v>
      </c>
      <c r="W1198" s="69">
        <f t="shared" si="16"/>
        <v>678.3</v>
      </c>
      <c r="X1198" s="69">
        <f t="shared" si="17"/>
        <v>684</v>
      </c>
      <c r="Y1198" s="69">
        <f t="shared" si="18"/>
        <v>689.7</v>
      </c>
      <c r="Z1198" s="69">
        <f t="shared" si="19"/>
        <v>695.4</v>
      </c>
      <c r="AA1198" s="69">
        <f t="shared" si="20"/>
        <v>701.1</v>
      </c>
      <c r="AB1198" s="69">
        <f t="shared" si="21"/>
        <v>706.8</v>
      </c>
      <c r="AC1198" s="69">
        <f t="shared" si="22"/>
        <v>712.5</v>
      </c>
      <c r="AD1198" s="69">
        <f t="shared" si="23"/>
        <v>718.2</v>
      </c>
      <c r="AE1198" s="69">
        <f t="shared" si="24"/>
        <v>723.9</v>
      </c>
      <c r="AF1198" s="69">
        <f t="shared" si="25"/>
        <v>729.6</v>
      </c>
      <c r="AG1198" s="69">
        <f t="shared" si="26"/>
        <v>735.3</v>
      </c>
      <c r="AH1198" s="69">
        <f t="shared" si="27"/>
        <v>741</v>
      </c>
    </row>
    <row r="1199">
      <c r="B1199" s="116" t="s">
        <v>2286</v>
      </c>
      <c r="C1199" s="116" t="s">
        <v>2287</v>
      </c>
      <c r="D1199" s="32">
        <v>570.0</v>
      </c>
      <c r="E1199" s="62">
        <f t="shared" si="28"/>
        <v>575.7</v>
      </c>
      <c r="F1199" s="68">
        <f t="shared" si="1"/>
        <v>581.4</v>
      </c>
      <c r="G1199" s="68">
        <f t="shared" si="2"/>
        <v>587.1</v>
      </c>
      <c r="H1199" s="69">
        <f t="shared" si="3"/>
        <v>592.8</v>
      </c>
      <c r="I1199" s="69">
        <f t="shared" si="4"/>
        <v>598.5</v>
      </c>
      <c r="J1199" s="69">
        <f t="shared" si="5"/>
        <v>604.2</v>
      </c>
      <c r="K1199" s="69">
        <f t="shared" si="6"/>
        <v>609.9</v>
      </c>
      <c r="L1199" s="69">
        <f t="array" ref="L1199">D1199*1.08</f>
        <v>615.6</v>
      </c>
      <c r="M1199" s="69">
        <f t="shared" si="7"/>
        <v>621.3</v>
      </c>
      <c r="N1199" s="69">
        <f t="array" ref="N1199">D1199*1.1</f>
        <v>627</v>
      </c>
      <c r="O1199" s="69">
        <f t="shared" si="8"/>
        <v>632.7</v>
      </c>
      <c r="P1199" s="69">
        <f t="shared" si="9"/>
        <v>638.4</v>
      </c>
      <c r="Q1199" s="69">
        <f t="shared" si="10"/>
        <v>644.1</v>
      </c>
      <c r="R1199" s="69">
        <f t="shared" si="11"/>
        <v>649.8</v>
      </c>
      <c r="S1199" s="69">
        <f t="shared" si="12"/>
        <v>655.5</v>
      </c>
      <c r="T1199" s="69">
        <f t="shared" si="13"/>
        <v>661.2</v>
      </c>
      <c r="U1199" s="69">
        <f t="shared" si="14"/>
        <v>666.9</v>
      </c>
      <c r="V1199" s="69">
        <f t="shared" si="15"/>
        <v>672.6</v>
      </c>
      <c r="W1199" s="69">
        <f t="shared" si="16"/>
        <v>678.3</v>
      </c>
      <c r="X1199" s="69">
        <f t="shared" si="17"/>
        <v>684</v>
      </c>
      <c r="Y1199" s="69">
        <f t="shared" si="18"/>
        <v>689.7</v>
      </c>
      <c r="Z1199" s="69">
        <f t="shared" si="19"/>
        <v>695.4</v>
      </c>
      <c r="AA1199" s="69">
        <f t="shared" si="20"/>
        <v>701.1</v>
      </c>
      <c r="AB1199" s="69">
        <f t="shared" si="21"/>
        <v>706.8</v>
      </c>
      <c r="AC1199" s="69">
        <f t="shared" si="22"/>
        <v>712.5</v>
      </c>
      <c r="AD1199" s="69">
        <f t="shared" si="23"/>
        <v>718.2</v>
      </c>
      <c r="AE1199" s="69">
        <f t="shared" si="24"/>
        <v>723.9</v>
      </c>
      <c r="AF1199" s="69">
        <f t="shared" si="25"/>
        <v>729.6</v>
      </c>
      <c r="AG1199" s="69">
        <f t="shared" si="26"/>
        <v>735.3</v>
      </c>
      <c r="AH1199" s="69">
        <f t="shared" si="27"/>
        <v>741</v>
      </c>
    </row>
    <row r="1200">
      <c r="B1200" s="116" t="s">
        <v>2288</v>
      </c>
      <c r="C1200" s="116" t="s">
        <v>2289</v>
      </c>
      <c r="D1200" s="32">
        <v>570.0</v>
      </c>
      <c r="E1200" s="62">
        <f t="shared" si="28"/>
        <v>575.7</v>
      </c>
      <c r="F1200" s="68">
        <f t="shared" si="1"/>
        <v>581.4</v>
      </c>
      <c r="G1200" s="68">
        <f t="shared" si="2"/>
        <v>587.1</v>
      </c>
      <c r="H1200" s="69">
        <f t="shared" si="3"/>
        <v>592.8</v>
      </c>
      <c r="I1200" s="69">
        <f t="shared" si="4"/>
        <v>598.5</v>
      </c>
      <c r="J1200" s="69">
        <f t="shared" si="5"/>
        <v>604.2</v>
      </c>
      <c r="K1200" s="69">
        <f t="shared" si="6"/>
        <v>609.9</v>
      </c>
      <c r="L1200" s="69">
        <f t="array" ref="L1200">D1200*1.08</f>
        <v>615.6</v>
      </c>
      <c r="M1200" s="69">
        <f t="shared" si="7"/>
        <v>621.3</v>
      </c>
      <c r="N1200" s="69">
        <f t="array" ref="N1200">D1200*1.1</f>
        <v>627</v>
      </c>
      <c r="O1200" s="69">
        <f t="shared" si="8"/>
        <v>632.7</v>
      </c>
      <c r="P1200" s="69">
        <f t="shared" si="9"/>
        <v>638.4</v>
      </c>
      <c r="Q1200" s="69">
        <f t="shared" si="10"/>
        <v>644.1</v>
      </c>
      <c r="R1200" s="69">
        <f t="shared" si="11"/>
        <v>649.8</v>
      </c>
      <c r="S1200" s="69">
        <f t="shared" si="12"/>
        <v>655.5</v>
      </c>
      <c r="T1200" s="69">
        <f t="shared" si="13"/>
        <v>661.2</v>
      </c>
      <c r="U1200" s="69">
        <f t="shared" si="14"/>
        <v>666.9</v>
      </c>
      <c r="V1200" s="69">
        <f t="shared" si="15"/>
        <v>672.6</v>
      </c>
      <c r="W1200" s="69">
        <f t="shared" si="16"/>
        <v>678.3</v>
      </c>
      <c r="X1200" s="69">
        <f t="shared" si="17"/>
        <v>684</v>
      </c>
      <c r="Y1200" s="69">
        <f t="shared" si="18"/>
        <v>689.7</v>
      </c>
      <c r="Z1200" s="69">
        <f t="shared" si="19"/>
        <v>695.4</v>
      </c>
      <c r="AA1200" s="69">
        <f t="shared" si="20"/>
        <v>701.1</v>
      </c>
      <c r="AB1200" s="69">
        <f t="shared" si="21"/>
        <v>706.8</v>
      </c>
      <c r="AC1200" s="69">
        <f t="shared" si="22"/>
        <v>712.5</v>
      </c>
      <c r="AD1200" s="69">
        <f t="shared" si="23"/>
        <v>718.2</v>
      </c>
      <c r="AE1200" s="69">
        <f t="shared" si="24"/>
        <v>723.9</v>
      </c>
      <c r="AF1200" s="69">
        <f t="shared" si="25"/>
        <v>729.6</v>
      </c>
      <c r="AG1200" s="69">
        <f t="shared" si="26"/>
        <v>735.3</v>
      </c>
      <c r="AH1200" s="69">
        <f t="shared" si="27"/>
        <v>741</v>
      </c>
    </row>
    <row r="1201">
      <c r="B1201" s="116" t="s">
        <v>2290</v>
      </c>
      <c r="C1201" s="116" t="s">
        <v>2291</v>
      </c>
      <c r="D1201" s="32">
        <v>570.0</v>
      </c>
      <c r="E1201" s="62">
        <f t="shared" si="28"/>
        <v>575.7</v>
      </c>
      <c r="F1201" s="68">
        <f t="shared" si="1"/>
        <v>581.4</v>
      </c>
      <c r="G1201" s="68">
        <f t="shared" si="2"/>
        <v>587.1</v>
      </c>
      <c r="H1201" s="69">
        <f t="shared" si="3"/>
        <v>592.8</v>
      </c>
      <c r="I1201" s="69">
        <f t="shared" si="4"/>
        <v>598.5</v>
      </c>
      <c r="J1201" s="69">
        <f t="shared" si="5"/>
        <v>604.2</v>
      </c>
      <c r="K1201" s="69">
        <f t="shared" si="6"/>
        <v>609.9</v>
      </c>
      <c r="L1201" s="69">
        <f t="array" ref="L1201">D1201*1.08</f>
        <v>615.6</v>
      </c>
      <c r="M1201" s="69">
        <f t="shared" si="7"/>
        <v>621.3</v>
      </c>
      <c r="N1201" s="69">
        <f t="array" ref="N1201">D1201*1.1</f>
        <v>627</v>
      </c>
      <c r="O1201" s="69">
        <f t="shared" si="8"/>
        <v>632.7</v>
      </c>
      <c r="P1201" s="69">
        <f t="shared" si="9"/>
        <v>638.4</v>
      </c>
      <c r="Q1201" s="69">
        <f t="shared" si="10"/>
        <v>644.1</v>
      </c>
      <c r="R1201" s="69">
        <f t="shared" si="11"/>
        <v>649.8</v>
      </c>
      <c r="S1201" s="69">
        <f t="shared" si="12"/>
        <v>655.5</v>
      </c>
      <c r="T1201" s="69">
        <f t="shared" si="13"/>
        <v>661.2</v>
      </c>
      <c r="U1201" s="69">
        <f t="shared" si="14"/>
        <v>666.9</v>
      </c>
      <c r="V1201" s="69">
        <f t="shared" si="15"/>
        <v>672.6</v>
      </c>
      <c r="W1201" s="69">
        <f t="shared" si="16"/>
        <v>678.3</v>
      </c>
      <c r="X1201" s="69">
        <f t="shared" si="17"/>
        <v>684</v>
      </c>
      <c r="Y1201" s="69">
        <f t="shared" si="18"/>
        <v>689.7</v>
      </c>
      <c r="Z1201" s="69">
        <f t="shared" si="19"/>
        <v>695.4</v>
      </c>
      <c r="AA1201" s="69">
        <f t="shared" si="20"/>
        <v>701.1</v>
      </c>
      <c r="AB1201" s="69">
        <f t="shared" si="21"/>
        <v>706.8</v>
      </c>
      <c r="AC1201" s="69">
        <f t="shared" si="22"/>
        <v>712.5</v>
      </c>
      <c r="AD1201" s="69">
        <f t="shared" si="23"/>
        <v>718.2</v>
      </c>
      <c r="AE1201" s="69">
        <f t="shared" si="24"/>
        <v>723.9</v>
      </c>
      <c r="AF1201" s="69">
        <f t="shared" si="25"/>
        <v>729.6</v>
      </c>
      <c r="AG1201" s="69">
        <f t="shared" si="26"/>
        <v>735.3</v>
      </c>
      <c r="AH1201" s="69">
        <f t="shared" si="27"/>
        <v>741</v>
      </c>
    </row>
    <row r="1202">
      <c r="B1202" s="116" t="s">
        <v>2292</v>
      </c>
      <c r="C1202" s="116" t="s">
        <v>2293</v>
      </c>
      <c r="D1202" s="32">
        <v>570.0</v>
      </c>
      <c r="E1202" s="62">
        <f t="shared" si="28"/>
        <v>575.7</v>
      </c>
      <c r="F1202" s="68">
        <f t="shared" si="1"/>
        <v>581.4</v>
      </c>
      <c r="G1202" s="68">
        <f t="shared" si="2"/>
        <v>587.1</v>
      </c>
      <c r="H1202" s="69">
        <f t="shared" si="3"/>
        <v>592.8</v>
      </c>
      <c r="I1202" s="69">
        <f t="shared" si="4"/>
        <v>598.5</v>
      </c>
      <c r="J1202" s="69">
        <f t="shared" si="5"/>
        <v>604.2</v>
      </c>
      <c r="K1202" s="69">
        <f t="shared" si="6"/>
        <v>609.9</v>
      </c>
      <c r="L1202" s="69">
        <f t="array" ref="L1202">D1202*1.08</f>
        <v>615.6</v>
      </c>
      <c r="M1202" s="69">
        <f t="shared" si="7"/>
        <v>621.3</v>
      </c>
      <c r="N1202" s="69">
        <f t="array" ref="N1202">D1202*1.1</f>
        <v>627</v>
      </c>
      <c r="O1202" s="69">
        <f t="shared" si="8"/>
        <v>632.7</v>
      </c>
      <c r="P1202" s="69">
        <f t="shared" si="9"/>
        <v>638.4</v>
      </c>
      <c r="Q1202" s="69">
        <f t="shared" si="10"/>
        <v>644.1</v>
      </c>
      <c r="R1202" s="69">
        <f t="shared" si="11"/>
        <v>649.8</v>
      </c>
      <c r="S1202" s="69">
        <f t="shared" si="12"/>
        <v>655.5</v>
      </c>
      <c r="T1202" s="69">
        <f t="shared" si="13"/>
        <v>661.2</v>
      </c>
      <c r="U1202" s="69">
        <f t="shared" si="14"/>
        <v>666.9</v>
      </c>
      <c r="V1202" s="69">
        <f t="shared" si="15"/>
        <v>672.6</v>
      </c>
      <c r="W1202" s="69">
        <f t="shared" si="16"/>
        <v>678.3</v>
      </c>
      <c r="X1202" s="69">
        <f t="shared" si="17"/>
        <v>684</v>
      </c>
      <c r="Y1202" s="69">
        <f t="shared" si="18"/>
        <v>689.7</v>
      </c>
      <c r="Z1202" s="69">
        <f t="shared" si="19"/>
        <v>695.4</v>
      </c>
      <c r="AA1202" s="69">
        <f t="shared" si="20"/>
        <v>701.1</v>
      </c>
      <c r="AB1202" s="69">
        <f t="shared" si="21"/>
        <v>706.8</v>
      </c>
      <c r="AC1202" s="69">
        <f t="shared" si="22"/>
        <v>712.5</v>
      </c>
      <c r="AD1202" s="69">
        <f t="shared" si="23"/>
        <v>718.2</v>
      </c>
      <c r="AE1202" s="69">
        <f t="shared" si="24"/>
        <v>723.9</v>
      </c>
      <c r="AF1202" s="69">
        <f t="shared" si="25"/>
        <v>729.6</v>
      </c>
      <c r="AG1202" s="69">
        <f t="shared" si="26"/>
        <v>735.3</v>
      </c>
      <c r="AH1202" s="69">
        <f t="shared" si="27"/>
        <v>741</v>
      </c>
    </row>
    <row r="1203">
      <c r="B1203" s="116" t="s">
        <v>2294</v>
      </c>
      <c r="C1203" s="116" t="s">
        <v>2295</v>
      </c>
      <c r="D1203" s="32">
        <v>570.0</v>
      </c>
      <c r="E1203" s="62">
        <f t="shared" si="28"/>
        <v>575.7</v>
      </c>
      <c r="F1203" s="68">
        <f t="shared" si="1"/>
        <v>581.4</v>
      </c>
      <c r="G1203" s="68">
        <f t="shared" si="2"/>
        <v>587.1</v>
      </c>
      <c r="H1203" s="69">
        <f t="shared" si="3"/>
        <v>592.8</v>
      </c>
      <c r="I1203" s="69">
        <f t="shared" si="4"/>
        <v>598.5</v>
      </c>
      <c r="J1203" s="69">
        <f t="shared" si="5"/>
        <v>604.2</v>
      </c>
      <c r="K1203" s="69">
        <f t="shared" si="6"/>
        <v>609.9</v>
      </c>
      <c r="L1203" s="69">
        <f t="array" ref="L1203">D1203*1.08</f>
        <v>615.6</v>
      </c>
      <c r="M1203" s="69">
        <f t="shared" si="7"/>
        <v>621.3</v>
      </c>
      <c r="N1203" s="69">
        <f t="array" ref="N1203">D1203*1.1</f>
        <v>627</v>
      </c>
      <c r="O1203" s="69">
        <f t="shared" si="8"/>
        <v>632.7</v>
      </c>
      <c r="P1203" s="69">
        <f t="shared" si="9"/>
        <v>638.4</v>
      </c>
      <c r="Q1203" s="69">
        <f t="shared" si="10"/>
        <v>644.1</v>
      </c>
      <c r="R1203" s="69">
        <f t="shared" si="11"/>
        <v>649.8</v>
      </c>
      <c r="S1203" s="69">
        <f t="shared" si="12"/>
        <v>655.5</v>
      </c>
      <c r="T1203" s="69">
        <f t="shared" si="13"/>
        <v>661.2</v>
      </c>
      <c r="U1203" s="69">
        <f t="shared" si="14"/>
        <v>666.9</v>
      </c>
      <c r="V1203" s="69">
        <f t="shared" si="15"/>
        <v>672.6</v>
      </c>
      <c r="W1203" s="69">
        <f t="shared" si="16"/>
        <v>678.3</v>
      </c>
      <c r="X1203" s="69">
        <f t="shared" si="17"/>
        <v>684</v>
      </c>
      <c r="Y1203" s="69">
        <f t="shared" si="18"/>
        <v>689.7</v>
      </c>
      <c r="Z1203" s="69">
        <f t="shared" si="19"/>
        <v>695.4</v>
      </c>
      <c r="AA1203" s="69">
        <f t="shared" si="20"/>
        <v>701.1</v>
      </c>
      <c r="AB1203" s="69">
        <f t="shared" si="21"/>
        <v>706.8</v>
      </c>
      <c r="AC1203" s="69">
        <f t="shared" si="22"/>
        <v>712.5</v>
      </c>
      <c r="AD1203" s="69">
        <f t="shared" si="23"/>
        <v>718.2</v>
      </c>
      <c r="AE1203" s="69">
        <f t="shared" si="24"/>
        <v>723.9</v>
      </c>
      <c r="AF1203" s="69">
        <f t="shared" si="25"/>
        <v>729.6</v>
      </c>
      <c r="AG1203" s="69">
        <f t="shared" si="26"/>
        <v>735.3</v>
      </c>
      <c r="AH1203" s="69">
        <f t="shared" si="27"/>
        <v>741</v>
      </c>
    </row>
    <row r="1204">
      <c r="B1204" s="116" t="s">
        <v>2296</v>
      </c>
      <c r="C1204" s="116" t="s">
        <v>2297</v>
      </c>
      <c r="D1204" s="32">
        <v>570.0</v>
      </c>
      <c r="E1204" s="62">
        <f t="shared" si="28"/>
        <v>575.7</v>
      </c>
      <c r="F1204" s="68">
        <f t="shared" si="1"/>
        <v>581.4</v>
      </c>
      <c r="G1204" s="68">
        <f t="shared" si="2"/>
        <v>587.1</v>
      </c>
      <c r="H1204" s="69">
        <f t="shared" si="3"/>
        <v>592.8</v>
      </c>
      <c r="I1204" s="69">
        <f t="shared" si="4"/>
        <v>598.5</v>
      </c>
      <c r="J1204" s="69">
        <f t="shared" si="5"/>
        <v>604.2</v>
      </c>
      <c r="K1204" s="69">
        <f t="shared" si="6"/>
        <v>609.9</v>
      </c>
      <c r="L1204" s="69">
        <f t="array" ref="L1204">D1204*1.08</f>
        <v>615.6</v>
      </c>
      <c r="M1204" s="69">
        <f t="shared" si="7"/>
        <v>621.3</v>
      </c>
      <c r="N1204" s="69">
        <f t="array" ref="N1204">D1204*1.1</f>
        <v>627</v>
      </c>
      <c r="O1204" s="69">
        <f t="shared" si="8"/>
        <v>632.7</v>
      </c>
      <c r="P1204" s="69">
        <f t="shared" si="9"/>
        <v>638.4</v>
      </c>
      <c r="Q1204" s="69">
        <f t="shared" si="10"/>
        <v>644.1</v>
      </c>
      <c r="R1204" s="69">
        <f t="shared" si="11"/>
        <v>649.8</v>
      </c>
      <c r="S1204" s="69">
        <f t="shared" si="12"/>
        <v>655.5</v>
      </c>
      <c r="T1204" s="69">
        <f t="shared" si="13"/>
        <v>661.2</v>
      </c>
      <c r="U1204" s="69">
        <f t="shared" si="14"/>
        <v>666.9</v>
      </c>
      <c r="V1204" s="69">
        <f t="shared" si="15"/>
        <v>672.6</v>
      </c>
      <c r="W1204" s="69">
        <f t="shared" si="16"/>
        <v>678.3</v>
      </c>
      <c r="X1204" s="69">
        <f t="shared" si="17"/>
        <v>684</v>
      </c>
      <c r="Y1204" s="69">
        <f t="shared" si="18"/>
        <v>689.7</v>
      </c>
      <c r="Z1204" s="69">
        <f t="shared" si="19"/>
        <v>695.4</v>
      </c>
      <c r="AA1204" s="69">
        <f t="shared" si="20"/>
        <v>701.1</v>
      </c>
      <c r="AB1204" s="69">
        <f t="shared" si="21"/>
        <v>706.8</v>
      </c>
      <c r="AC1204" s="69">
        <f t="shared" si="22"/>
        <v>712.5</v>
      </c>
      <c r="AD1204" s="69">
        <f t="shared" si="23"/>
        <v>718.2</v>
      </c>
      <c r="AE1204" s="69">
        <f t="shared" si="24"/>
        <v>723.9</v>
      </c>
      <c r="AF1204" s="69">
        <f t="shared" si="25"/>
        <v>729.6</v>
      </c>
      <c r="AG1204" s="69">
        <f t="shared" si="26"/>
        <v>735.3</v>
      </c>
      <c r="AH1204" s="69">
        <f t="shared" si="27"/>
        <v>741</v>
      </c>
    </row>
    <row r="1205">
      <c r="B1205" s="116" t="s">
        <v>2298</v>
      </c>
      <c r="C1205" s="116" t="s">
        <v>2299</v>
      </c>
      <c r="D1205" s="32">
        <v>570.0</v>
      </c>
      <c r="E1205" s="62">
        <f t="shared" si="28"/>
        <v>575.7</v>
      </c>
      <c r="F1205" s="68">
        <f t="shared" si="1"/>
        <v>581.4</v>
      </c>
      <c r="G1205" s="68">
        <f t="shared" si="2"/>
        <v>587.1</v>
      </c>
      <c r="H1205" s="69">
        <f t="shared" si="3"/>
        <v>592.8</v>
      </c>
      <c r="I1205" s="69">
        <f t="shared" si="4"/>
        <v>598.5</v>
      </c>
      <c r="J1205" s="69">
        <f t="shared" si="5"/>
        <v>604.2</v>
      </c>
      <c r="K1205" s="69">
        <f t="shared" si="6"/>
        <v>609.9</v>
      </c>
      <c r="L1205" s="69">
        <f t="array" ref="L1205">D1205*1.08</f>
        <v>615.6</v>
      </c>
      <c r="M1205" s="69">
        <f t="shared" si="7"/>
        <v>621.3</v>
      </c>
      <c r="N1205" s="69">
        <f t="array" ref="N1205">D1205*1.1</f>
        <v>627</v>
      </c>
      <c r="O1205" s="69">
        <f t="shared" si="8"/>
        <v>632.7</v>
      </c>
      <c r="P1205" s="69">
        <f t="shared" si="9"/>
        <v>638.4</v>
      </c>
      <c r="Q1205" s="69">
        <f t="shared" si="10"/>
        <v>644.1</v>
      </c>
      <c r="R1205" s="69">
        <f t="shared" si="11"/>
        <v>649.8</v>
      </c>
      <c r="S1205" s="69">
        <f t="shared" si="12"/>
        <v>655.5</v>
      </c>
      <c r="T1205" s="69">
        <f t="shared" si="13"/>
        <v>661.2</v>
      </c>
      <c r="U1205" s="69">
        <f t="shared" si="14"/>
        <v>666.9</v>
      </c>
      <c r="V1205" s="69">
        <f t="shared" si="15"/>
        <v>672.6</v>
      </c>
      <c r="W1205" s="69">
        <f t="shared" si="16"/>
        <v>678.3</v>
      </c>
      <c r="X1205" s="69">
        <f t="shared" si="17"/>
        <v>684</v>
      </c>
      <c r="Y1205" s="69">
        <f t="shared" si="18"/>
        <v>689.7</v>
      </c>
      <c r="Z1205" s="69">
        <f t="shared" si="19"/>
        <v>695.4</v>
      </c>
      <c r="AA1205" s="69">
        <f t="shared" si="20"/>
        <v>701.1</v>
      </c>
      <c r="AB1205" s="69">
        <f t="shared" si="21"/>
        <v>706.8</v>
      </c>
      <c r="AC1205" s="69">
        <f t="shared" si="22"/>
        <v>712.5</v>
      </c>
      <c r="AD1205" s="69">
        <f t="shared" si="23"/>
        <v>718.2</v>
      </c>
      <c r="AE1205" s="69">
        <f t="shared" si="24"/>
        <v>723.9</v>
      </c>
      <c r="AF1205" s="69">
        <f t="shared" si="25"/>
        <v>729.6</v>
      </c>
      <c r="AG1205" s="69">
        <f t="shared" si="26"/>
        <v>735.3</v>
      </c>
      <c r="AH1205" s="69">
        <f t="shared" si="27"/>
        <v>741</v>
      </c>
    </row>
    <row r="1206">
      <c r="B1206" s="116" t="s">
        <v>2300</v>
      </c>
      <c r="C1206" s="116" t="s">
        <v>2301</v>
      </c>
      <c r="D1206" s="32">
        <v>600.0</v>
      </c>
      <c r="E1206" s="62">
        <f t="shared" si="28"/>
        <v>606</v>
      </c>
      <c r="F1206" s="68">
        <f t="shared" si="1"/>
        <v>612</v>
      </c>
      <c r="G1206" s="68">
        <f t="shared" si="2"/>
        <v>618</v>
      </c>
      <c r="H1206" s="69">
        <f t="shared" si="3"/>
        <v>624</v>
      </c>
      <c r="I1206" s="69">
        <f t="shared" si="4"/>
        <v>630</v>
      </c>
      <c r="J1206" s="69">
        <f t="shared" si="5"/>
        <v>636</v>
      </c>
      <c r="K1206" s="69">
        <f t="shared" si="6"/>
        <v>642</v>
      </c>
      <c r="L1206" s="69">
        <f t="array" ref="L1206">D1206*1.08</f>
        <v>648</v>
      </c>
      <c r="M1206" s="69">
        <f t="shared" si="7"/>
        <v>654</v>
      </c>
      <c r="N1206" s="69">
        <f t="array" ref="N1206">D1206*1.1</f>
        <v>660</v>
      </c>
      <c r="O1206" s="69">
        <f t="shared" si="8"/>
        <v>666</v>
      </c>
      <c r="P1206" s="69">
        <f t="shared" si="9"/>
        <v>672</v>
      </c>
      <c r="Q1206" s="69">
        <f t="shared" si="10"/>
        <v>678</v>
      </c>
      <c r="R1206" s="69">
        <f t="shared" si="11"/>
        <v>684</v>
      </c>
      <c r="S1206" s="69">
        <f t="shared" si="12"/>
        <v>690</v>
      </c>
      <c r="T1206" s="69">
        <f t="shared" si="13"/>
        <v>696</v>
      </c>
      <c r="U1206" s="69">
        <f t="shared" si="14"/>
        <v>702</v>
      </c>
      <c r="V1206" s="69">
        <f t="shared" si="15"/>
        <v>708</v>
      </c>
      <c r="W1206" s="69">
        <f t="shared" si="16"/>
        <v>714</v>
      </c>
      <c r="X1206" s="69">
        <f t="shared" si="17"/>
        <v>720</v>
      </c>
      <c r="Y1206" s="69">
        <f t="shared" si="18"/>
        <v>726</v>
      </c>
      <c r="Z1206" s="69">
        <f t="shared" si="19"/>
        <v>732</v>
      </c>
      <c r="AA1206" s="69">
        <f t="shared" si="20"/>
        <v>738</v>
      </c>
      <c r="AB1206" s="69">
        <f t="shared" si="21"/>
        <v>744</v>
      </c>
      <c r="AC1206" s="69">
        <f t="shared" si="22"/>
        <v>750</v>
      </c>
      <c r="AD1206" s="69">
        <f t="shared" si="23"/>
        <v>756</v>
      </c>
      <c r="AE1206" s="69">
        <f t="shared" si="24"/>
        <v>762</v>
      </c>
      <c r="AF1206" s="69">
        <f t="shared" si="25"/>
        <v>768</v>
      </c>
      <c r="AG1206" s="69">
        <f t="shared" si="26"/>
        <v>774</v>
      </c>
      <c r="AH1206" s="69">
        <f t="shared" si="27"/>
        <v>780</v>
      </c>
    </row>
    <row r="1207">
      <c r="B1207" s="116" t="s">
        <v>2302</v>
      </c>
      <c r="C1207" s="116" t="s">
        <v>2303</v>
      </c>
      <c r="D1207" s="32">
        <v>600.0</v>
      </c>
      <c r="E1207" s="62">
        <f t="shared" si="28"/>
        <v>606</v>
      </c>
      <c r="F1207" s="68">
        <f t="shared" si="1"/>
        <v>612</v>
      </c>
      <c r="G1207" s="68">
        <f t="shared" si="2"/>
        <v>618</v>
      </c>
      <c r="H1207" s="69">
        <f t="shared" si="3"/>
        <v>624</v>
      </c>
      <c r="I1207" s="69">
        <f t="shared" si="4"/>
        <v>630</v>
      </c>
      <c r="J1207" s="69">
        <f t="shared" si="5"/>
        <v>636</v>
      </c>
      <c r="K1207" s="69">
        <f t="shared" si="6"/>
        <v>642</v>
      </c>
      <c r="L1207" s="69">
        <f t="array" ref="L1207">D1207*1.08</f>
        <v>648</v>
      </c>
      <c r="M1207" s="69">
        <f t="shared" si="7"/>
        <v>654</v>
      </c>
      <c r="N1207" s="69">
        <f t="array" ref="N1207">D1207*1.1</f>
        <v>660</v>
      </c>
      <c r="O1207" s="69">
        <f t="shared" si="8"/>
        <v>666</v>
      </c>
      <c r="P1207" s="69">
        <f t="shared" si="9"/>
        <v>672</v>
      </c>
      <c r="Q1207" s="69">
        <f t="shared" si="10"/>
        <v>678</v>
      </c>
      <c r="R1207" s="69">
        <f t="shared" si="11"/>
        <v>684</v>
      </c>
      <c r="S1207" s="69">
        <f t="shared" si="12"/>
        <v>690</v>
      </c>
      <c r="T1207" s="69">
        <f t="shared" si="13"/>
        <v>696</v>
      </c>
      <c r="U1207" s="69">
        <f t="shared" si="14"/>
        <v>702</v>
      </c>
      <c r="V1207" s="69">
        <f t="shared" si="15"/>
        <v>708</v>
      </c>
      <c r="W1207" s="69">
        <f t="shared" si="16"/>
        <v>714</v>
      </c>
      <c r="X1207" s="69">
        <f t="shared" si="17"/>
        <v>720</v>
      </c>
      <c r="Y1207" s="69">
        <f t="shared" si="18"/>
        <v>726</v>
      </c>
      <c r="Z1207" s="69">
        <f t="shared" si="19"/>
        <v>732</v>
      </c>
      <c r="AA1207" s="69">
        <f t="shared" si="20"/>
        <v>738</v>
      </c>
      <c r="AB1207" s="69">
        <f t="shared" si="21"/>
        <v>744</v>
      </c>
      <c r="AC1207" s="69">
        <f t="shared" si="22"/>
        <v>750</v>
      </c>
      <c r="AD1207" s="69">
        <f t="shared" si="23"/>
        <v>756</v>
      </c>
      <c r="AE1207" s="69">
        <f t="shared" si="24"/>
        <v>762</v>
      </c>
      <c r="AF1207" s="69">
        <f t="shared" si="25"/>
        <v>768</v>
      </c>
      <c r="AG1207" s="69">
        <f t="shared" si="26"/>
        <v>774</v>
      </c>
      <c r="AH1207" s="69">
        <f t="shared" si="27"/>
        <v>780</v>
      </c>
    </row>
    <row r="1208">
      <c r="B1208" s="116" t="s">
        <v>2304</v>
      </c>
      <c r="C1208" s="116" t="s">
        <v>2305</v>
      </c>
      <c r="D1208" s="32">
        <v>600.0</v>
      </c>
      <c r="E1208" s="62">
        <f t="shared" si="28"/>
        <v>606</v>
      </c>
      <c r="F1208" s="68">
        <f t="shared" si="1"/>
        <v>612</v>
      </c>
      <c r="G1208" s="68">
        <f t="shared" si="2"/>
        <v>618</v>
      </c>
      <c r="H1208" s="69">
        <f t="shared" si="3"/>
        <v>624</v>
      </c>
      <c r="I1208" s="69">
        <f t="shared" si="4"/>
        <v>630</v>
      </c>
      <c r="J1208" s="69">
        <f t="shared" si="5"/>
        <v>636</v>
      </c>
      <c r="K1208" s="69">
        <f t="shared" si="6"/>
        <v>642</v>
      </c>
      <c r="L1208" s="69">
        <f t="array" ref="L1208">D1208*1.08</f>
        <v>648</v>
      </c>
      <c r="M1208" s="69">
        <f t="shared" si="7"/>
        <v>654</v>
      </c>
      <c r="N1208" s="69">
        <f t="array" ref="N1208">D1208*1.1</f>
        <v>660</v>
      </c>
      <c r="O1208" s="69">
        <f t="shared" si="8"/>
        <v>666</v>
      </c>
      <c r="P1208" s="69">
        <f t="shared" si="9"/>
        <v>672</v>
      </c>
      <c r="Q1208" s="69">
        <f t="shared" si="10"/>
        <v>678</v>
      </c>
      <c r="R1208" s="69">
        <f t="shared" si="11"/>
        <v>684</v>
      </c>
      <c r="S1208" s="69">
        <f t="shared" si="12"/>
        <v>690</v>
      </c>
      <c r="T1208" s="69">
        <f t="shared" si="13"/>
        <v>696</v>
      </c>
      <c r="U1208" s="69">
        <f t="shared" si="14"/>
        <v>702</v>
      </c>
      <c r="V1208" s="69">
        <f t="shared" si="15"/>
        <v>708</v>
      </c>
      <c r="W1208" s="69">
        <f t="shared" si="16"/>
        <v>714</v>
      </c>
      <c r="X1208" s="69">
        <f t="shared" si="17"/>
        <v>720</v>
      </c>
      <c r="Y1208" s="69">
        <f t="shared" si="18"/>
        <v>726</v>
      </c>
      <c r="Z1208" s="69">
        <f t="shared" si="19"/>
        <v>732</v>
      </c>
      <c r="AA1208" s="69">
        <f t="shared" si="20"/>
        <v>738</v>
      </c>
      <c r="AB1208" s="69">
        <f t="shared" si="21"/>
        <v>744</v>
      </c>
      <c r="AC1208" s="69">
        <f t="shared" si="22"/>
        <v>750</v>
      </c>
      <c r="AD1208" s="69">
        <f t="shared" si="23"/>
        <v>756</v>
      </c>
      <c r="AE1208" s="69">
        <f t="shared" si="24"/>
        <v>762</v>
      </c>
      <c r="AF1208" s="69">
        <f t="shared" si="25"/>
        <v>768</v>
      </c>
      <c r="AG1208" s="69">
        <f t="shared" si="26"/>
        <v>774</v>
      </c>
      <c r="AH1208" s="69">
        <f t="shared" si="27"/>
        <v>780</v>
      </c>
    </row>
    <row r="1209">
      <c r="B1209" s="116" t="s">
        <v>2306</v>
      </c>
      <c r="C1209" s="116" t="s">
        <v>2307</v>
      </c>
      <c r="D1209" s="32">
        <v>600.0</v>
      </c>
      <c r="E1209" s="62">
        <f t="shared" si="28"/>
        <v>606</v>
      </c>
      <c r="F1209" s="68">
        <f t="shared" si="1"/>
        <v>612</v>
      </c>
      <c r="G1209" s="68">
        <f t="shared" si="2"/>
        <v>618</v>
      </c>
      <c r="H1209" s="69">
        <f t="shared" si="3"/>
        <v>624</v>
      </c>
      <c r="I1209" s="69">
        <f t="shared" si="4"/>
        <v>630</v>
      </c>
      <c r="J1209" s="69">
        <f t="shared" si="5"/>
        <v>636</v>
      </c>
      <c r="K1209" s="69">
        <f t="shared" si="6"/>
        <v>642</v>
      </c>
      <c r="L1209" s="69">
        <f t="array" ref="L1209">D1209*1.08</f>
        <v>648</v>
      </c>
      <c r="M1209" s="69">
        <f t="shared" si="7"/>
        <v>654</v>
      </c>
      <c r="N1209" s="69">
        <f t="array" ref="N1209">D1209*1.1</f>
        <v>660</v>
      </c>
      <c r="O1209" s="69">
        <f t="shared" si="8"/>
        <v>666</v>
      </c>
      <c r="P1209" s="69">
        <f t="shared" si="9"/>
        <v>672</v>
      </c>
      <c r="Q1209" s="69">
        <f t="shared" si="10"/>
        <v>678</v>
      </c>
      <c r="R1209" s="69">
        <f t="shared" si="11"/>
        <v>684</v>
      </c>
      <c r="S1209" s="69">
        <f t="shared" si="12"/>
        <v>690</v>
      </c>
      <c r="T1209" s="69">
        <f t="shared" si="13"/>
        <v>696</v>
      </c>
      <c r="U1209" s="69">
        <f t="shared" si="14"/>
        <v>702</v>
      </c>
      <c r="V1209" s="69">
        <f t="shared" si="15"/>
        <v>708</v>
      </c>
      <c r="W1209" s="69">
        <f t="shared" si="16"/>
        <v>714</v>
      </c>
      <c r="X1209" s="69">
        <f t="shared" si="17"/>
        <v>720</v>
      </c>
      <c r="Y1209" s="69">
        <f t="shared" si="18"/>
        <v>726</v>
      </c>
      <c r="Z1209" s="69">
        <f t="shared" si="19"/>
        <v>732</v>
      </c>
      <c r="AA1209" s="69">
        <f t="shared" si="20"/>
        <v>738</v>
      </c>
      <c r="AB1209" s="69">
        <f t="shared" si="21"/>
        <v>744</v>
      </c>
      <c r="AC1209" s="69">
        <f t="shared" si="22"/>
        <v>750</v>
      </c>
      <c r="AD1209" s="69">
        <f t="shared" si="23"/>
        <v>756</v>
      </c>
      <c r="AE1209" s="69">
        <f t="shared" si="24"/>
        <v>762</v>
      </c>
      <c r="AF1209" s="69">
        <f t="shared" si="25"/>
        <v>768</v>
      </c>
      <c r="AG1209" s="69">
        <f t="shared" si="26"/>
        <v>774</v>
      </c>
      <c r="AH1209" s="69">
        <f t="shared" si="27"/>
        <v>780</v>
      </c>
    </row>
    <row r="1210">
      <c r="B1210" s="116" t="s">
        <v>2308</v>
      </c>
      <c r="C1210" s="116" t="s">
        <v>2309</v>
      </c>
      <c r="D1210" s="32">
        <v>600.0</v>
      </c>
      <c r="E1210" s="62">
        <f t="shared" si="28"/>
        <v>606</v>
      </c>
      <c r="F1210" s="68">
        <f t="shared" si="1"/>
        <v>612</v>
      </c>
      <c r="G1210" s="68">
        <f t="shared" si="2"/>
        <v>618</v>
      </c>
      <c r="H1210" s="69">
        <f t="shared" si="3"/>
        <v>624</v>
      </c>
      <c r="I1210" s="69">
        <f t="shared" si="4"/>
        <v>630</v>
      </c>
      <c r="J1210" s="69">
        <f t="shared" si="5"/>
        <v>636</v>
      </c>
      <c r="K1210" s="69">
        <f t="shared" si="6"/>
        <v>642</v>
      </c>
      <c r="L1210" s="69">
        <f t="array" ref="L1210">D1210*1.08</f>
        <v>648</v>
      </c>
      <c r="M1210" s="69">
        <f t="shared" si="7"/>
        <v>654</v>
      </c>
      <c r="N1210" s="69">
        <f t="array" ref="N1210">D1210*1.1</f>
        <v>660</v>
      </c>
      <c r="O1210" s="69">
        <f t="shared" si="8"/>
        <v>666</v>
      </c>
      <c r="P1210" s="69">
        <f t="shared" si="9"/>
        <v>672</v>
      </c>
      <c r="Q1210" s="69">
        <f t="shared" si="10"/>
        <v>678</v>
      </c>
      <c r="R1210" s="69">
        <f t="shared" si="11"/>
        <v>684</v>
      </c>
      <c r="S1210" s="69">
        <f t="shared" si="12"/>
        <v>690</v>
      </c>
      <c r="T1210" s="69">
        <f t="shared" si="13"/>
        <v>696</v>
      </c>
      <c r="U1210" s="69">
        <f t="shared" si="14"/>
        <v>702</v>
      </c>
      <c r="V1210" s="69">
        <f t="shared" si="15"/>
        <v>708</v>
      </c>
      <c r="W1210" s="69">
        <f t="shared" si="16"/>
        <v>714</v>
      </c>
      <c r="X1210" s="69">
        <f t="shared" si="17"/>
        <v>720</v>
      </c>
      <c r="Y1210" s="69">
        <f t="shared" si="18"/>
        <v>726</v>
      </c>
      <c r="Z1210" s="69">
        <f t="shared" si="19"/>
        <v>732</v>
      </c>
      <c r="AA1210" s="69">
        <f t="shared" si="20"/>
        <v>738</v>
      </c>
      <c r="AB1210" s="69">
        <f t="shared" si="21"/>
        <v>744</v>
      </c>
      <c r="AC1210" s="69">
        <f t="shared" si="22"/>
        <v>750</v>
      </c>
      <c r="AD1210" s="69">
        <f t="shared" si="23"/>
        <v>756</v>
      </c>
      <c r="AE1210" s="69">
        <f t="shared" si="24"/>
        <v>762</v>
      </c>
      <c r="AF1210" s="69">
        <f t="shared" si="25"/>
        <v>768</v>
      </c>
      <c r="AG1210" s="69">
        <f t="shared" si="26"/>
        <v>774</v>
      </c>
      <c r="AH1210" s="69">
        <f t="shared" si="27"/>
        <v>780</v>
      </c>
    </row>
    <row r="1211">
      <c r="B1211" s="116" t="s">
        <v>2310</v>
      </c>
      <c r="C1211" s="116" t="s">
        <v>2311</v>
      </c>
      <c r="D1211" s="32">
        <v>600.0</v>
      </c>
      <c r="E1211" s="62">
        <f t="shared" si="28"/>
        <v>606</v>
      </c>
      <c r="F1211" s="68">
        <f t="shared" si="1"/>
        <v>612</v>
      </c>
      <c r="G1211" s="68">
        <f t="shared" si="2"/>
        <v>618</v>
      </c>
      <c r="H1211" s="69">
        <f t="shared" si="3"/>
        <v>624</v>
      </c>
      <c r="I1211" s="69">
        <f t="shared" si="4"/>
        <v>630</v>
      </c>
      <c r="J1211" s="69">
        <f t="shared" si="5"/>
        <v>636</v>
      </c>
      <c r="K1211" s="69">
        <f t="shared" si="6"/>
        <v>642</v>
      </c>
      <c r="L1211" s="69">
        <f t="array" ref="L1211">D1211*1.08</f>
        <v>648</v>
      </c>
      <c r="M1211" s="69">
        <f t="shared" si="7"/>
        <v>654</v>
      </c>
      <c r="N1211" s="69">
        <f t="array" ref="N1211">D1211*1.1</f>
        <v>660</v>
      </c>
      <c r="O1211" s="69">
        <f t="shared" si="8"/>
        <v>666</v>
      </c>
      <c r="P1211" s="69">
        <f t="shared" si="9"/>
        <v>672</v>
      </c>
      <c r="Q1211" s="69">
        <f t="shared" si="10"/>
        <v>678</v>
      </c>
      <c r="R1211" s="69">
        <f t="shared" si="11"/>
        <v>684</v>
      </c>
      <c r="S1211" s="69">
        <f t="shared" si="12"/>
        <v>690</v>
      </c>
      <c r="T1211" s="69">
        <f t="shared" si="13"/>
        <v>696</v>
      </c>
      <c r="U1211" s="69">
        <f t="shared" si="14"/>
        <v>702</v>
      </c>
      <c r="V1211" s="69">
        <f t="shared" si="15"/>
        <v>708</v>
      </c>
      <c r="W1211" s="69">
        <f t="shared" si="16"/>
        <v>714</v>
      </c>
      <c r="X1211" s="69">
        <f t="shared" si="17"/>
        <v>720</v>
      </c>
      <c r="Y1211" s="69">
        <f t="shared" si="18"/>
        <v>726</v>
      </c>
      <c r="Z1211" s="69">
        <f t="shared" si="19"/>
        <v>732</v>
      </c>
      <c r="AA1211" s="69">
        <f t="shared" si="20"/>
        <v>738</v>
      </c>
      <c r="AB1211" s="69">
        <f t="shared" si="21"/>
        <v>744</v>
      </c>
      <c r="AC1211" s="69">
        <f t="shared" si="22"/>
        <v>750</v>
      </c>
      <c r="AD1211" s="69">
        <f t="shared" si="23"/>
        <v>756</v>
      </c>
      <c r="AE1211" s="69">
        <f t="shared" si="24"/>
        <v>762</v>
      </c>
      <c r="AF1211" s="69">
        <f t="shared" si="25"/>
        <v>768</v>
      </c>
      <c r="AG1211" s="69">
        <f t="shared" si="26"/>
        <v>774</v>
      </c>
      <c r="AH1211" s="69">
        <f t="shared" si="27"/>
        <v>780</v>
      </c>
    </row>
    <row r="1212">
      <c r="B1212" s="116" t="s">
        <v>2312</v>
      </c>
      <c r="C1212" s="116" t="s">
        <v>2313</v>
      </c>
      <c r="D1212" s="32">
        <v>600.0</v>
      </c>
      <c r="E1212" s="62">
        <f t="shared" si="28"/>
        <v>606</v>
      </c>
      <c r="F1212" s="68">
        <f t="shared" si="1"/>
        <v>612</v>
      </c>
      <c r="G1212" s="68">
        <f t="shared" si="2"/>
        <v>618</v>
      </c>
      <c r="H1212" s="69">
        <f t="shared" si="3"/>
        <v>624</v>
      </c>
      <c r="I1212" s="69">
        <f t="shared" si="4"/>
        <v>630</v>
      </c>
      <c r="J1212" s="69">
        <f t="shared" si="5"/>
        <v>636</v>
      </c>
      <c r="K1212" s="69">
        <f t="shared" si="6"/>
        <v>642</v>
      </c>
      <c r="L1212" s="69">
        <f t="array" ref="L1212">D1212*1.08</f>
        <v>648</v>
      </c>
      <c r="M1212" s="69">
        <f t="shared" si="7"/>
        <v>654</v>
      </c>
      <c r="N1212" s="69">
        <f t="array" ref="N1212">D1212*1.1</f>
        <v>660</v>
      </c>
      <c r="O1212" s="69">
        <f t="shared" si="8"/>
        <v>666</v>
      </c>
      <c r="P1212" s="69">
        <f t="shared" si="9"/>
        <v>672</v>
      </c>
      <c r="Q1212" s="69">
        <f t="shared" si="10"/>
        <v>678</v>
      </c>
      <c r="R1212" s="69">
        <f t="shared" si="11"/>
        <v>684</v>
      </c>
      <c r="S1212" s="69">
        <f t="shared" si="12"/>
        <v>690</v>
      </c>
      <c r="T1212" s="69">
        <f t="shared" si="13"/>
        <v>696</v>
      </c>
      <c r="U1212" s="69">
        <f t="shared" si="14"/>
        <v>702</v>
      </c>
      <c r="V1212" s="69">
        <f t="shared" si="15"/>
        <v>708</v>
      </c>
      <c r="W1212" s="69">
        <f t="shared" si="16"/>
        <v>714</v>
      </c>
      <c r="X1212" s="69">
        <f t="shared" si="17"/>
        <v>720</v>
      </c>
      <c r="Y1212" s="69">
        <f t="shared" si="18"/>
        <v>726</v>
      </c>
      <c r="Z1212" s="69">
        <f t="shared" si="19"/>
        <v>732</v>
      </c>
      <c r="AA1212" s="69">
        <f t="shared" si="20"/>
        <v>738</v>
      </c>
      <c r="AB1212" s="69">
        <f t="shared" si="21"/>
        <v>744</v>
      </c>
      <c r="AC1212" s="69">
        <f t="shared" si="22"/>
        <v>750</v>
      </c>
      <c r="AD1212" s="69">
        <f t="shared" si="23"/>
        <v>756</v>
      </c>
      <c r="AE1212" s="69">
        <f t="shared" si="24"/>
        <v>762</v>
      </c>
      <c r="AF1212" s="69">
        <f t="shared" si="25"/>
        <v>768</v>
      </c>
      <c r="AG1212" s="69">
        <f t="shared" si="26"/>
        <v>774</v>
      </c>
      <c r="AH1212" s="69">
        <f t="shared" si="27"/>
        <v>780</v>
      </c>
    </row>
    <row r="1213">
      <c r="B1213" s="116" t="s">
        <v>2314</v>
      </c>
      <c r="C1213" s="116" t="s">
        <v>2315</v>
      </c>
      <c r="D1213" s="32">
        <v>600.0</v>
      </c>
      <c r="E1213" s="62">
        <f t="shared" si="28"/>
        <v>606</v>
      </c>
      <c r="F1213" s="68">
        <f t="shared" si="1"/>
        <v>612</v>
      </c>
      <c r="G1213" s="68">
        <f t="shared" si="2"/>
        <v>618</v>
      </c>
      <c r="H1213" s="69">
        <f t="shared" si="3"/>
        <v>624</v>
      </c>
      <c r="I1213" s="69">
        <f t="shared" si="4"/>
        <v>630</v>
      </c>
      <c r="J1213" s="69">
        <f t="shared" si="5"/>
        <v>636</v>
      </c>
      <c r="K1213" s="69">
        <f t="shared" si="6"/>
        <v>642</v>
      </c>
      <c r="L1213" s="69">
        <f t="array" ref="L1213">D1213*1.08</f>
        <v>648</v>
      </c>
      <c r="M1213" s="69">
        <f t="shared" si="7"/>
        <v>654</v>
      </c>
      <c r="N1213" s="69">
        <f t="array" ref="N1213">D1213*1.1</f>
        <v>660</v>
      </c>
      <c r="O1213" s="69">
        <f t="shared" si="8"/>
        <v>666</v>
      </c>
      <c r="P1213" s="69">
        <f t="shared" si="9"/>
        <v>672</v>
      </c>
      <c r="Q1213" s="69">
        <f t="shared" si="10"/>
        <v>678</v>
      </c>
      <c r="R1213" s="69">
        <f t="shared" si="11"/>
        <v>684</v>
      </c>
      <c r="S1213" s="69">
        <f t="shared" si="12"/>
        <v>690</v>
      </c>
      <c r="T1213" s="69">
        <f t="shared" si="13"/>
        <v>696</v>
      </c>
      <c r="U1213" s="69">
        <f t="shared" si="14"/>
        <v>702</v>
      </c>
      <c r="V1213" s="69">
        <f t="shared" si="15"/>
        <v>708</v>
      </c>
      <c r="W1213" s="69">
        <f t="shared" si="16"/>
        <v>714</v>
      </c>
      <c r="X1213" s="69">
        <f t="shared" si="17"/>
        <v>720</v>
      </c>
      <c r="Y1213" s="69">
        <f t="shared" si="18"/>
        <v>726</v>
      </c>
      <c r="Z1213" s="69">
        <f t="shared" si="19"/>
        <v>732</v>
      </c>
      <c r="AA1213" s="69">
        <f t="shared" si="20"/>
        <v>738</v>
      </c>
      <c r="AB1213" s="69">
        <f t="shared" si="21"/>
        <v>744</v>
      </c>
      <c r="AC1213" s="69">
        <f t="shared" si="22"/>
        <v>750</v>
      </c>
      <c r="AD1213" s="69">
        <f t="shared" si="23"/>
        <v>756</v>
      </c>
      <c r="AE1213" s="69">
        <f t="shared" si="24"/>
        <v>762</v>
      </c>
      <c r="AF1213" s="69">
        <f t="shared" si="25"/>
        <v>768</v>
      </c>
      <c r="AG1213" s="69">
        <f t="shared" si="26"/>
        <v>774</v>
      </c>
      <c r="AH1213" s="69">
        <f t="shared" si="27"/>
        <v>780</v>
      </c>
    </row>
    <row r="1214">
      <c r="B1214" s="116" t="s">
        <v>2316</v>
      </c>
      <c r="C1214" s="116" t="s">
        <v>2317</v>
      </c>
      <c r="D1214" s="32">
        <v>600.0</v>
      </c>
      <c r="E1214" s="62">
        <f t="shared" si="28"/>
        <v>606</v>
      </c>
      <c r="F1214" s="68">
        <f t="shared" si="1"/>
        <v>612</v>
      </c>
      <c r="G1214" s="68">
        <f t="shared" si="2"/>
        <v>618</v>
      </c>
      <c r="H1214" s="69">
        <f t="shared" si="3"/>
        <v>624</v>
      </c>
      <c r="I1214" s="69">
        <f t="shared" si="4"/>
        <v>630</v>
      </c>
      <c r="J1214" s="69">
        <f t="shared" si="5"/>
        <v>636</v>
      </c>
      <c r="K1214" s="69">
        <f t="shared" si="6"/>
        <v>642</v>
      </c>
      <c r="L1214" s="69">
        <f t="array" ref="L1214">D1214*1.08</f>
        <v>648</v>
      </c>
      <c r="M1214" s="69">
        <f t="shared" si="7"/>
        <v>654</v>
      </c>
      <c r="N1214" s="69">
        <f t="array" ref="N1214">D1214*1.1</f>
        <v>660</v>
      </c>
      <c r="O1214" s="69">
        <f t="shared" si="8"/>
        <v>666</v>
      </c>
      <c r="P1214" s="69">
        <f t="shared" si="9"/>
        <v>672</v>
      </c>
      <c r="Q1214" s="69">
        <f t="shared" si="10"/>
        <v>678</v>
      </c>
      <c r="R1214" s="69">
        <f t="shared" si="11"/>
        <v>684</v>
      </c>
      <c r="S1214" s="69">
        <f t="shared" si="12"/>
        <v>690</v>
      </c>
      <c r="T1214" s="69">
        <f t="shared" si="13"/>
        <v>696</v>
      </c>
      <c r="U1214" s="69">
        <f t="shared" si="14"/>
        <v>702</v>
      </c>
      <c r="V1214" s="69">
        <f t="shared" si="15"/>
        <v>708</v>
      </c>
      <c r="W1214" s="69">
        <f t="shared" si="16"/>
        <v>714</v>
      </c>
      <c r="X1214" s="69">
        <f t="shared" si="17"/>
        <v>720</v>
      </c>
      <c r="Y1214" s="69">
        <f t="shared" si="18"/>
        <v>726</v>
      </c>
      <c r="Z1214" s="69">
        <f t="shared" si="19"/>
        <v>732</v>
      </c>
      <c r="AA1214" s="69">
        <f t="shared" si="20"/>
        <v>738</v>
      </c>
      <c r="AB1214" s="69">
        <f t="shared" si="21"/>
        <v>744</v>
      </c>
      <c r="AC1214" s="69">
        <f t="shared" si="22"/>
        <v>750</v>
      </c>
      <c r="AD1214" s="69">
        <f t="shared" si="23"/>
        <v>756</v>
      </c>
      <c r="AE1214" s="69">
        <f t="shared" si="24"/>
        <v>762</v>
      </c>
      <c r="AF1214" s="69">
        <f t="shared" si="25"/>
        <v>768</v>
      </c>
      <c r="AG1214" s="69">
        <f t="shared" si="26"/>
        <v>774</v>
      </c>
      <c r="AH1214" s="69">
        <f t="shared" si="27"/>
        <v>780</v>
      </c>
    </row>
    <row r="1215">
      <c r="B1215" s="116" t="s">
        <v>2318</v>
      </c>
      <c r="C1215" s="116" t="s">
        <v>2319</v>
      </c>
      <c r="D1215" s="32">
        <v>600.0</v>
      </c>
      <c r="E1215" s="62">
        <f t="shared" si="28"/>
        <v>606</v>
      </c>
      <c r="F1215" s="68">
        <f t="shared" si="1"/>
        <v>612</v>
      </c>
      <c r="G1215" s="68">
        <f t="shared" si="2"/>
        <v>618</v>
      </c>
      <c r="H1215" s="69">
        <f t="shared" si="3"/>
        <v>624</v>
      </c>
      <c r="I1215" s="69">
        <f t="shared" si="4"/>
        <v>630</v>
      </c>
      <c r="J1215" s="69">
        <f t="shared" si="5"/>
        <v>636</v>
      </c>
      <c r="K1215" s="69">
        <f t="shared" si="6"/>
        <v>642</v>
      </c>
      <c r="L1215" s="69">
        <f t="array" ref="L1215">D1215*1.08</f>
        <v>648</v>
      </c>
      <c r="M1215" s="69">
        <f t="shared" si="7"/>
        <v>654</v>
      </c>
      <c r="N1215" s="69">
        <f t="array" ref="N1215">D1215*1.1</f>
        <v>660</v>
      </c>
      <c r="O1215" s="69">
        <f t="shared" si="8"/>
        <v>666</v>
      </c>
      <c r="P1215" s="69">
        <f t="shared" si="9"/>
        <v>672</v>
      </c>
      <c r="Q1215" s="69">
        <f t="shared" si="10"/>
        <v>678</v>
      </c>
      <c r="R1215" s="69">
        <f t="shared" si="11"/>
        <v>684</v>
      </c>
      <c r="S1215" s="69">
        <f t="shared" si="12"/>
        <v>690</v>
      </c>
      <c r="T1215" s="69">
        <f t="shared" si="13"/>
        <v>696</v>
      </c>
      <c r="U1215" s="69">
        <f t="shared" si="14"/>
        <v>702</v>
      </c>
      <c r="V1215" s="69">
        <f t="shared" si="15"/>
        <v>708</v>
      </c>
      <c r="W1215" s="69">
        <f t="shared" si="16"/>
        <v>714</v>
      </c>
      <c r="X1215" s="69">
        <f t="shared" si="17"/>
        <v>720</v>
      </c>
      <c r="Y1215" s="69">
        <f t="shared" si="18"/>
        <v>726</v>
      </c>
      <c r="Z1215" s="69">
        <f t="shared" si="19"/>
        <v>732</v>
      </c>
      <c r="AA1215" s="69">
        <f t="shared" si="20"/>
        <v>738</v>
      </c>
      <c r="AB1215" s="69">
        <f t="shared" si="21"/>
        <v>744</v>
      </c>
      <c r="AC1215" s="69">
        <f t="shared" si="22"/>
        <v>750</v>
      </c>
      <c r="AD1215" s="69">
        <f t="shared" si="23"/>
        <v>756</v>
      </c>
      <c r="AE1215" s="69">
        <f t="shared" si="24"/>
        <v>762</v>
      </c>
      <c r="AF1215" s="69">
        <f t="shared" si="25"/>
        <v>768</v>
      </c>
      <c r="AG1215" s="69">
        <f t="shared" si="26"/>
        <v>774</v>
      </c>
      <c r="AH1215" s="69">
        <f t="shared" si="27"/>
        <v>780</v>
      </c>
    </row>
    <row r="1216">
      <c r="B1216" s="116" t="s">
        <v>2320</v>
      </c>
      <c r="C1216" s="116" t="s">
        <v>2321</v>
      </c>
      <c r="D1216" s="32">
        <v>670.0</v>
      </c>
      <c r="E1216" s="62">
        <f t="shared" si="28"/>
        <v>676.7</v>
      </c>
      <c r="F1216" s="68">
        <f t="shared" si="1"/>
        <v>683.4</v>
      </c>
      <c r="G1216" s="68">
        <f t="shared" si="2"/>
        <v>690.1</v>
      </c>
      <c r="H1216" s="69">
        <f t="shared" si="3"/>
        <v>696.8</v>
      </c>
      <c r="I1216" s="69">
        <f t="shared" si="4"/>
        <v>703.5</v>
      </c>
      <c r="J1216" s="69">
        <f t="shared" si="5"/>
        <v>710.2</v>
      </c>
      <c r="K1216" s="69">
        <f t="shared" si="6"/>
        <v>716.9</v>
      </c>
      <c r="L1216" s="69">
        <f t="array" ref="L1216">D1216*1.08</f>
        <v>723.6</v>
      </c>
      <c r="M1216" s="69">
        <f t="shared" si="7"/>
        <v>730.3</v>
      </c>
      <c r="N1216" s="69">
        <f t="array" ref="N1216">D1216*1.1</f>
        <v>737</v>
      </c>
      <c r="O1216" s="69">
        <f t="shared" si="8"/>
        <v>743.7</v>
      </c>
      <c r="P1216" s="69">
        <f t="shared" si="9"/>
        <v>750.4</v>
      </c>
      <c r="Q1216" s="69">
        <f t="shared" si="10"/>
        <v>757.1</v>
      </c>
      <c r="R1216" s="69">
        <f t="shared" si="11"/>
        <v>763.8</v>
      </c>
      <c r="S1216" s="69">
        <f t="shared" si="12"/>
        <v>770.5</v>
      </c>
      <c r="T1216" s="69">
        <f t="shared" si="13"/>
        <v>777.2</v>
      </c>
      <c r="U1216" s="69">
        <f t="shared" si="14"/>
        <v>783.9</v>
      </c>
      <c r="V1216" s="69">
        <f t="shared" si="15"/>
        <v>790.6</v>
      </c>
      <c r="W1216" s="69">
        <f t="shared" si="16"/>
        <v>797.3</v>
      </c>
      <c r="X1216" s="69">
        <f t="shared" si="17"/>
        <v>804</v>
      </c>
      <c r="Y1216" s="69">
        <f t="shared" si="18"/>
        <v>810.7</v>
      </c>
      <c r="Z1216" s="69">
        <f t="shared" si="19"/>
        <v>817.4</v>
      </c>
      <c r="AA1216" s="69">
        <f t="shared" si="20"/>
        <v>824.1</v>
      </c>
      <c r="AB1216" s="69">
        <f t="shared" si="21"/>
        <v>830.8</v>
      </c>
      <c r="AC1216" s="69">
        <f t="shared" si="22"/>
        <v>837.5</v>
      </c>
      <c r="AD1216" s="69">
        <f t="shared" si="23"/>
        <v>844.2</v>
      </c>
      <c r="AE1216" s="69">
        <f t="shared" si="24"/>
        <v>850.9</v>
      </c>
      <c r="AF1216" s="69">
        <f t="shared" si="25"/>
        <v>857.6</v>
      </c>
      <c r="AG1216" s="69">
        <f t="shared" si="26"/>
        <v>864.3</v>
      </c>
      <c r="AH1216" s="69">
        <f t="shared" si="27"/>
        <v>871</v>
      </c>
    </row>
    <row r="1217">
      <c r="B1217" s="116" t="s">
        <v>2322</v>
      </c>
      <c r="C1217" s="116" t="s">
        <v>2323</v>
      </c>
      <c r="D1217" s="32">
        <v>670.0</v>
      </c>
      <c r="E1217" s="62">
        <f t="shared" si="28"/>
        <v>676.7</v>
      </c>
      <c r="F1217" s="68">
        <f t="shared" si="1"/>
        <v>683.4</v>
      </c>
      <c r="G1217" s="68">
        <f t="shared" si="2"/>
        <v>690.1</v>
      </c>
      <c r="H1217" s="69">
        <f t="shared" si="3"/>
        <v>696.8</v>
      </c>
      <c r="I1217" s="69">
        <f t="shared" si="4"/>
        <v>703.5</v>
      </c>
      <c r="J1217" s="69">
        <f t="shared" si="5"/>
        <v>710.2</v>
      </c>
      <c r="K1217" s="69">
        <f t="shared" si="6"/>
        <v>716.9</v>
      </c>
      <c r="L1217" s="69">
        <f t="array" ref="L1217">D1217*1.08</f>
        <v>723.6</v>
      </c>
      <c r="M1217" s="69">
        <f t="shared" si="7"/>
        <v>730.3</v>
      </c>
      <c r="N1217" s="69">
        <f t="array" ref="N1217">D1217*1.1</f>
        <v>737</v>
      </c>
      <c r="O1217" s="69">
        <f t="shared" si="8"/>
        <v>743.7</v>
      </c>
      <c r="P1217" s="69">
        <f t="shared" si="9"/>
        <v>750.4</v>
      </c>
      <c r="Q1217" s="69">
        <f t="shared" si="10"/>
        <v>757.1</v>
      </c>
      <c r="R1217" s="69">
        <f t="shared" si="11"/>
        <v>763.8</v>
      </c>
      <c r="S1217" s="69">
        <f t="shared" si="12"/>
        <v>770.5</v>
      </c>
      <c r="T1217" s="69">
        <f t="shared" si="13"/>
        <v>777.2</v>
      </c>
      <c r="U1217" s="69">
        <f t="shared" si="14"/>
        <v>783.9</v>
      </c>
      <c r="V1217" s="69">
        <f t="shared" si="15"/>
        <v>790.6</v>
      </c>
      <c r="W1217" s="69">
        <f t="shared" si="16"/>
        <v>797.3</v>
      </c>
      <c r="X1217" s="69">
        <f t="shared" si="17"/>
        <v>804</v>
      </c>
      <c r="Y1217" s="69">
        <f t="shared" si="18"/>
        <v>810.7</v>
      </c>
      <c r="Z1217" s="69">
        <f t="shared" si="19"/>
        <v>817.4</v>
      </c>
      <c r="AA1217" s="69">
        <f t="shared" si="20"/>
        <v>824.1</v>
      </c>
      <c r="AB1217" s="69">
        <f t="shared" si="21"/>
        <v>830.8</v>
      </c>
      <c r="AC1217" s="69">
        <f t="shared" si="22"/>
        <v>837.5</v>
      </c>
      <c r="AD1217" s="69">
        <f t="shared" si="23"/>
        <v>844.2</v>
      </c>
      <c r="AE1217" s="69">
        <f t="shared" si="24"/>
        <v>850.9</v>
      </c>
      <c r="AF1217" s="69">
        <f t="shared" si="25"/>
        <v>857.6</v>
      </c>
      <c r="AG1217" s="69">
        <f t="shared" si="26"/>
        <v>864.3</v>
      </c>
      <c r="AH1217" s="69">
        <f t="shared" si="27"/>
        <v>871</v>
      </c>
    </row>
    <row r="1218">
      <c r="B1218" s="116"/>
      <c r="C1218" s="116" t="s">
        <v>2324</v>
      </c>
      <c r="D1218" s="32">
        <v>0.0</v>
      </c>
      <c r="E1218" s="62">
        <f t="shared" si="28"/>
        <v>0</v>
      </c>
      <c r="F1218" s="68">
        <f t="shared" si="1"/>
        <v>0</v>
      </c>
      <c r="G1218" s="68">
        <f t="shared" si="2"/>
        <v>0</v>
      </c>
      <c r="H1218" s="69">
        <f t="shared" si="3"/>
        <v>0</v>
      </c>
      <c r="I1218" s="69">
        <f t="shared" si="4"/>
        <v>0</v>
      </c>
      <c r="J1218" s="69">
        <f t="shared" si="5"/>
        <v>0</v>
      </c>
      <c r="K1218" s="69">
        <f t="shared" si="6"/>
        <v>0</v>
      </c>
      <c r="L1218" s="69">
        <f t="array" ref="L1218">D1218*1.08</f>
        <v>0</v>
      </c>
      <c r="M1218" s="69">
        <f t="shared" si="7"/>
        <v>0</v>
      </c>
      <c r="N1218" s="69">
        <f t="array" ref="N1218">D1218*1.1</f>
        <v>0</v>
      </c>
      <c r="O1218" s="69">
        <f t="shared" si="8"/>
        <v>0</v>
      </c>
      <c r="P1218" s="69">
        <f t="shared" si="9"/>
        <v>0</v>
      </c>
      <c r="Q1218" s="69">
        <f t="shared" si="10"/>
        <v>0</v>
      </c>
      <c r="R1218" s="69">
        <f t="shared" si="11"/>
        <v>0</v>
      </c>
      <c r="S1218" s="69">
        <f t="shared" si="12"/>
        <v>0</v>
      </c>
      <c r="T1218" s="69">
        <f t="shared" si="13"/>
        <v>0</v>
      </c>
      <c r="U1218" s="69">
        <f t="shared" si="14"/>
        <v>0</v>
      </c>
      <c r="V1218" s="69">
        <f t="shared" si="15"/>
        <v>0</v>
      </c>
      <c r="W1218" s="69">
        <f t="shared" si="16"/>
        <v>0</v>
      </c>
      <c r="X1218" s="69">
        <f t="shared" si="17"/>
        <v>0</v>
      </c>
      <c r="Y1218" s="69">
        <f t="shared" si="18"/>
        <v>0</v>
      </c>
      <c r="Z1218" s="69">
        <f t="shared" si="19"/>
        <v>0</v>
      </c>
      <c r="AA1218" s="69">
        <f t="shared" si="20"/>
        <v>0</v>
      </c>
      <c r="AB1218" s="69">
        <f t="shared" si="21"/>
        <v>0</v>
      </c>
      <c r="AC1218" s="69">
        <f t="shared" si="22"/>
        <v>0</v>
      </c>
      <c r="AD1218" s="69">
        <f t="shared" si="23"/>
        <v>0</v>
      </c>
      <c r="AE1218" s="69">
        <f t="shared" si="24"/>
        <v>0</v>
      </c>
      <c r="AF1218" s="69">
        <f t="shared" si="25"/>
        <v>0</v>
      </c>
      <c r="AG1218" s="69">
        <f t="shared" si="26"/>
        <v>0</v>
      </c>
      <c r="AH1218" s="69">
        <f t="shared" si="27"/>
        <v>0</v>
      </c>
    </row>
    <row r="1219">
      <c r="B1219" s="116" t="s">
        <v>2325</v>
      </c>
      <c r="C1219" s="116" t="s">
        <v>2326</v>
      </c>
      <c r="D1219" s="32">
        <v>540.0</v>
      </c>
      <c r="E1219" s="62">
        <f t="shared" si="28"/>
        <v>545.4</v>
      </c>
      <c r="F1219" s="68">
        <f t="shared" si="1"/>
        <v>550.8</v>
      </c>
      <c r="G1219" s="68">
        <f t="shared" si="2"/>
        <v>556.2</v>
      </c>
      <c r="H1219" s="69">
        <f t="shared" si="3"/>
        <v>561.6</v>
      </c>
      <c r="I1219" s="69">
        <f t="shared" si="4"/>
        <v>567</v>
      </c>
      <c r="J1219" s="69">
        <f t="shared" si="5"/>
        <v>572.4</v>
      </c>
      <c r="K1219" s="69">
        <f t="shared" si="6"/>
        <v>577.8</v>
      </c>
      <c r="L1219" s="69">
        <f t="array" ref="L1219">D1219*1.08</f>
        <v>583.2</v>
      </c>
      <c r="M1219" s="69">
        <f t="shared" si="7"/>
        <v>588.6</v>
      </c>
      <c r="N1219" s="69">
        <f t="array" ref="N1219">D1219*1.1</f>
        <v>594</v>
      </c>
      <c r="O1219" s="69">
        <f t="shared" si="8"/>
        <v>599.4</v>
      </c>
      <c r="P1219" s="69">
        <f t="shared" si="9"/>
        <v>604.8</v>
      </c>
      <c r="Q1219" s="69">
        <f t="shared" si="10"/>
        <v>610.2</v>
      </c>
      <c r="R1219" s="69">
        <f t="shared" si="11"/>
        <v>615.6</v>
      </c>
      <c r="S1219" s="69">
        <f t="shared" si="12"/>
        <v>621</v>
      </c>
      <c r="T1219" s="69">
        <f t="shared" si="13"/>
        <v>626.4</v>
      </c>
      <c r="U1219" s="69">
        <f t="shared" si="14"/>
        <v>631.8</v>
      </c>
      <c r="V1219" s="69">
        <f t="shared" si="15"/>
        <v>637.2</v>
      </c>
      <c r="W1219" s="69">
        <f t="shared" si="16"/>
        <v>642.6</v>
      </c>
      <c r="X1219" s="69">
        <f t="shared" si="17"/>
        <v>648</v>
      </c>
      <c r="Y1219" s="69">
        <f t="shared" si="18"/>
        <v>653.4</v>
      </c>
      <c r="Z1219" s="69">
        <f t="shared" si="19"/>
        <v>658.8</v>
      </c>
      <c r="AA1219" s="69">
        <f t="shared" si="20"/>
        <v>664.2</v>
      </c>
      <c r="AB1219" s="69">
        <f t="shared" si="21"/>
        <v>669.6</v>
      </c>
      <c r="AC1219" s="69">
        <f t="shared" si="22"/>
        <v>675</v>
      </c>
      <c r="AD1219" s="69">
        <f t="shared" si="23"/>
        <v>680.4</v>
      </c>
      <c r="AE1219" s="69">
        <f t="shared" si="24"/>
        <v>685.8</v>
      </c>
      <c r="AF1219" s="69">
        <f t="shared" si="25"/>
        <v>691.2</v>
      </c>
      <c r="AG1219" s="69">
        <f t="shared" si="26"/>
        <v>696.6</v>
      </c>
      <c r="AH1219" s="69">
        <f t="shared" si="27"/>
        <v>702</v>
      </c>
    </row>
    <row r="1220">
      <c r="B1220" s="116" t="s">
        <v>2327</v>
      </c>
      <c r="C1220" s="116" t="s">
        <v>2328</v>
      </c>
      <c r="D1220" s="32">
        <v>540.0</v>
      </c>
      <c r="E1220" s="62">
        <f t="shared" si="28"/>
        <v>545.4</v>
      </c>
      <c r="F1220" s="68">
        <f t="shared" si="1"/>
        <v>550.8</v>
      </c>
      <c r="G1220" s="68">
        <f t="shared" si="2"/>
        <v>556.2</v>
      </c>
      <c r="H1220" s="69">
        <f t="shared" si="3"/>
        <v>561.6</v>
      </c>
      <c r="I1220" s="69">
        <f t="shared" si="4"/>
        <v>567</v>
      </c>
      <c r="J1220" s="69">
        <f t="shared" si="5"/>
        <v>572.4</v>
      </c>
      <c r="K1220" s="69">
        <f t="shared" si="6"/>
        <v>577.8</v>
      </c>
      <c r="L1220" s="69">
        <f t="array" ref="L1220">D1220*1.08</f>
        <v>583.2</v>
      </c>
      <c r="M1220" s="69">
        <f t="shared" si="7"/>
        <v>588.6</v>
      </c>
      <c r="N1220" s="69">
        <f t="array" ref="N1220">D1220*1.1</f>
        <v>594</v>
      </c>
      <c r="O1220" s="69">
        <f t="shared" si="8"/>
        <v>599.4</v>
      </c>
      <c r="P1220" s="69">
        <f t="shared" si="9"/>
        <v>604.8</v>
      </c>
      <c r="Q1220" s="69">
        <f t="shared" si="10"/>
        <v>610.2</v>
      </c>
      <c r="R1220" s="69">
        <f t="shared" si="11"/>
        <v>615.6</v>
      </c>
      <c r="S1220" s="69">
        <f t="shared" si="12"/>
        <v>621</v>
      </c>
      <c r="T1220" s="69">
        <f t="shared" si="13"/>
        <v>626.4</v>
      </c>
      <c r="U1220" s="69">
        <f t="shared" si="14"/>
        <v>631.8</v>
      </c>
      <c r="V1220" s="69">
        <f t="shared" si="15"/>
        <v>637.2</v>
      </c>
      <c r="W1220" s="69">
        <f t="shared" si="16"/>
        <v>642.6</v>
      </c>
      <c r="X1220" s="69">
        <f t="shared" si="17"/>
        <v>648</v>
      </c>
      <c r="Y1220" s="69">
        <f t="shared" si="18"/>
        <v>653.4</v>
      </c>
      <c r="Z1220" s="69">
        <f t="shared" si="19"/>
        <v>658.8</v>
      </c>
      <c r="AA1220" s="69">
        <f t="shared" si="20"/>
        <v>664.2</v>
      </c>
      <c r="AB1220" s="69">
        <f t="shared" si="21"/>
        <v>669.6</v>
      </c>
      <c r="AC1220" s="69">
        <f t="shared" si="22"/>
        <v>675</v>
      </c>
      <c r="AD1220" s="69">
        <f t="shared" si="23"/>
        <v>680.4</v>
      </c>
      <c r="AE1220" s="69">
        <f t="shared" si="24"/>
        <v>685.8</v>
      </c>
      <c r="AF1220" s="69">
        <f t="shared" si="25"/>
        <v>691.2</v>
      </c>
      <c r="AG1220" s="69">
        <f t="shared" si="26"/>
        <v>696.6</v>
      </c>
      <c r="AH1220" s="69">
        <f t="shared" si="27"/>
        <v>702</v>
      </c>
    </row>
    <row r="1221">
      <c r="B1221" s="116" t="s">
        <v>2329</v>
      </c>
      <c r="C1221" s="116" t="s">
        <v>2330</v>
      </c>
      <c r="D1221" s="32">
        <v>540.0</v>
      </c>
      <c r="E1221" s="62">
        <f t="shared" si="28"/>
        <v>545.4</v>
      </c>
      <c r="F1221" s="68">
        <f t="shared" si="1"/>
        <v>550.8</v>
      </c>
      <c r="G1221" s="68">
        <f t="shared" si="2"/>
        <v>556.2</v>
      </c>
      <c r="H1221" s="69">
        <f t="shared" si="3"/>
        <v>561.6</v>
      </c>
      <c r="I1221" s="69">
        <f t="shared" si="4"/>
        <v>567</v>
      </c>
      <c r="J1221" s="69">
        <f t="shared" si="5"/>
        <v>572.4</v>
      </c>
      <c r="K1221" s="69">
        <f t="shared" si="6"/>
        <v>577.8</v>
      </c>
      <c r="L1221" s="69">
        <f t="array" ref="L1221">D1221*1.08</f>
        <v>583.2</v>
      </c>
      <c r="M1221" s="69">
        <f t="shared" si="7"/>
        <v>588.6</v>
      </c>
      <c r="N1221" s="69">
        <f t="array" ref="N1221">D1221*1.1</f>
        <v>594</v>
      </c>
      <c r="O1221" s="69">
        <f t="shared" si="8"/>
        <v>599.4</v>
      </c>
      <c r="P1221" s="69">
        <f t="shared" si="9"/>
        <v>604.8</v>
      </c>
      <c r="Q1221" s="69">
        <f t="shared" si="10"/>
        <v>610.2</v>
      </c>
      <c r="R1221" s="69">
        <f t="shared" si="11"/>
        <v>615.6</v>
      </c>
      <c r="S1221" s="69">
        <f t="shared" si="12"/>
        <v>621</v>
      </c>
      <c r="T1221" s="69">
        <f t="shared" si="13"/>
        <v>626.4</v>
      </c>
      <c r="U1221" s="69">
        <f t="shared" si="14"/>
        <v>631.8</v>
      </c>
      <c r="V1221" s="69">
        <f t="shared" si="15"/>
        <v>637.2</v>
      </c>
      <c r="W1221" s="69">
        <f t="shared" si="16"/>
        <v>642.6</v>
      </c>
      <c r="X1221" s="69">
        <f t="shared" si="17"/>
        <v>648</v>
      </c>
      <c r="Y1221" s="69">
        <f t="shared" si="18"/>
        <v>653.4</v>
      </c>
      <c r="Z1221" s="69">
        <f t="shared" si="19"/>
        <v>658.8</v>
      </c>
      <c r="AA1221" s="69">
        <f t="shared" si="20"/>
        <v>664.2</v>
      </c>
      <c r="AB1221" s="69">
        <f t="shared" si="21"/>
        <v>669.6</v>
      </c>
      <c r="AC1221" s="69">
        <f t="shared" si="22"/>
        <v>675</v>
      </c>
      <c r="AD1221" s="69">
        <f t="shared" si="23"/>
        <v>680.4</v>
      </c>
      <c r="AE1221" s="69">
        <f t="shared" si="24"/>
        <v>685.8</v>
      </c>
      <c r="AF1221" s="69">
        <f t="shared" si="25"/>
        <v>691.2</v>
      </c>
      <c r="AG1221" s="69">
        <f t="shared" si="26"/>
        <v>696.6</v>
      </c>
      <c r="AH1221" s="69">
        <f t="shared" si="27"/>
        <v>702</v>
      </c>
    </row>
    <row r="1222">
      <c r="B1222" s="116" t="s">
        <v>2331</v>
      </c>
      <c r="C1222" s="116" t="s">
        <v>2332</v>
      </c>
      <c r="D1222" s="32">
        <v>540.0</v>
      </c>
      <c r="E1222" s="62">
        <f t="shared" si="28"/>
        <v>545.4</v>
      </c>
      <c r="F1222" s="68">
        <f t="shared" si="1"/>
        <v>550.8</v>
      </c>
      <c r="G1222" s="68">
        <f t="shared" si="2"/>
        <v>556.2</v>
      </c>
      <c r="H1222" s="69">
        <f t="shared" si="3"/>
        <v>561.6</v>
      </c>
      <c r="I1222" s="69">
        <f t="shared" si="4"/>
        <v>567</v>
      </c>
      <c r="J1222" s="69">
        <f t="shared" si="5"/>
        <v>572.4</v>
      </c>
      <c r="K1222" s="69">
        <f t="shared" si="6"/>
        <v>577.8</v>
      </c>
      <c r="L1222" s="69">
        <f t="array" ref="L1222">D1222*1.08</f>
        <v>583.2</v>
      </c>
      <c r="M1222" s="69">
        <f t="shared" si="7"/>
        <v>588.6</v>
      </c>
      <c r="N1222" s="69">
        <f t="array" ref="N1222">D1222*1.1</f>
        <v>594</v>
      </c>
      <c r="O1222" s="69">
        <f t="shared" si="8"/>
        <v>599.4</v>
      </c>
      <c r="P1222" s="69">
        <f t="shared" si="9"/>
        <v>604.8</v>
      </c>
      <c r="Q1222" s="69">
        <f t="shared" si="10"/>
        <v>610.2</v>
      </c>
      <c r="R1222" s="69">
        <f t="shared" si="11"/>
        <v>615.6</v>
      </c>
      <c r="S1222" s="69">
        <f t="shared" si="12"/>
        <v>621</v>
      </c>
      <c r="T1222" s="69">
        <f t="shared" si="13"/>
        <v>626.4</v>
      </c>
      <c r="U1222" s="69">
        <f t="shared" si="14"/>
        <v>631.8</v>
      </c>
      <c r="V1222" s="69">
        <f t="shared" si="15"/>
        <v>637.2</v>
      </c>
      <c r="W1222" s="69">
        <f t="shared" si="16"/>
        <v>642.6</v>
      </c>
      <c r="X1222" s="69">
        <f t="shared" si="17"/>
        <v>648</v>
      </c>
      <c r="Y1222" s="69">
        <f t="shared" si="18"/>
        <v>653.4</v>
      </c>
      <c r="Z1222" s="69">
        <f t="shared" si="19"/>
        <v>658.8</v>
      </c>
      <c r="AA1222" s="69">
        <f t="shared" si="20"/>
        <v>664.2</v>
      </c>
      <c r="AB1222" s="69">
        <f t="shared" si="21"/>
        <v>669.6</v>
      </c>
      <c r="AC1222" s="69">
        <f t="shared" si="22"/>
        <v>675</v>
      </c>
      <c r="AD1222" s="69">
        <f t="shared" si="23"/>
        <v>680.4</v>
      </c>
      <c r="AE1222" s="69">
        <f t="shared" si="24"/>
        <v>685.8</v>
      </c>
      <c r="AF1222" s="69">
        <f t="shared" si="25"/>
        <v>691.2</v>
      </c>
      <c r="AG1222" s="69">
        <f t="shared" si="26"/>
        <v>696.6</v>
      </c>
      <c r="AH1222" s="69">
        <f t="shared" si="27"/>
        <v>702</v>
      </c>
    </row>
    <row r="1223">
      <c r="B1223" s="116" t="s">
        <v>2333</v>
      </c>
      <c r="C1223" s="116" t="s">
        <v>2334</v>
      </c>
      <c r="D1223" s="32">
        <v>540.0</v>
      </c>
      <c r="E1223" s="62">
        <f t="shared" si="28"/>
        <v>545.4</v>
      </c>
      <c r="F1223" s="68">
        <f t="shared" si="1"/>
        <v>550.8</v>
      </c>
      <c r="G1223" s="68">
        <f t="shared" si="2"/>
        <v>556.2</v>
      </c>
      <c r="H1223" s="69">
        <f t="shared" si="3"/>
        <v>561.6</v>
      </c>
      <c r="I1223" s="69">
        <f t="shared" si="4"/>
        <v>567</v>
      </c>
      <c r="J1223" s="69">
        <f t="shared" si="5"/>
        <v>572.4</v>
      </c>
      <c r="K1223" s="69">
        <f t="shared" si="6"/>
        <v>577.8</v>
      </c>
      <c r="L1223" s="69">
        <f t="array" ref="L1223">D1223*1.08</f>
        <v>583.2</v>
      </c>
      <c r="M1223" s="69">
        <f t="shared" si="7"/>
        <v>588.6</v>
      </c>
      <c r="N1223" s="69">
        <f t="array" ref="N1223">D1223*1.1</f>
        <v>594</v>
      </c>
      <c r="O1223" s="69">
        <f t="shared" si="8"/>
        <v>599.4</v>
      </c>
      <c r="P1223" s="69">
        <f t="shared" si="9"/>
        <v>604.8</v>
      </c>
      <c r="Q1223" s="69">
        <f t="shared" si="10"/>
        <v>610.2</v>
      </c>
      <c r="R1223" s="69">
        <f t="shared" si="11"/>
        <v>615.6</v>
      </c>
      <c r="S1223" s="69">
        <f t="shared" si="12"/>
        <v>621</v>
      </c>
      <c r="T1223" s="69">
        <f t="shared" si="13"/>
        <v>626.4</v>
      </c>
      <c r="U1223" s="69">
        <f t="shared" si="14"/>
        <v>631.8</v>
      </c>
      <c r="V1223" s="69">
        <f t="shared" si="15"/>
        <v>637.2</v>
      </c>
      <c r="W1223" s="69">
        <f t="shared" si="16"/>
        <v>642.6</v>
      </c>
      <c r="X1223" s="69">
        <f t="shared" si="17"/>
        <v>648</v>
      </c>
      <c r="Y1223" s="69">
        <f t="shared" si="18"/>
        <v>653.4</v>
      </c>
      <c r="Z1223" s="69">
        <f t="shared" si="19"/>
        <v>658.8</v>
      </c>
      <c r="AA1223" s="69">
        <f t="shared" si="20"/>
        <v>664.2</v>
      </c>
      <c r="AB1223" s="69">
        <f t="shared" si="21"/>
        <v>669.6</v>
      </c>
      <c r="AC1223" s="69">
        <f t="shared" si="22"/>
        <v>675</v>
      </c>
      <c r="AD1223" s="69">
        <f t="shared" si="23"/>
        <v>680.4</v>
      </c>
      <c r="AE1223" s="69">
        <f t="shared" si="24"/>
        <v>685.8</v>
      </c>
      <c r="AF1223" s="69">
        <f t="shared" si="25"/>
        <v>691.2</v>
      </c>
      <c r="AG1223" s="69">
        <f t="shared" si="26"/>
        <v>696.6</v>
      </c>
      <c r="AH1223" s="69">
        <f t="shared" si="27"/>
        <v>702</v>
      </c>
    </row>
    <row r="1224">
      <c r="B1224" s="116" t="s">
        <v>2335</v>
      </c>
      <c r="C1224" s="116" t="s">
        <v>2336</v>
      </c>
      <c r="D1224" s="32">
        <v>540.0</v>
      </c>
      <c r="E1224" s="62">
        <f t="shared" si="28"/>
        <v>545.4</v>
      </c>
      <c r="F1224" s="68">
        <f t="shared" si="1"/>
        <v>550.8</v>
      </c>
      <c r="G1224" s="68">
        <f t="shared" si="2"/>
        <v>556.2</v>
      </c>
      <c r="H1224" s="69">
        <f t="shared" si="3"/>
        <v>561.6</v>
      </c>
      <c r="I1224" s="69">
        <f t="shared" si="4"/>
        <v>567</v>
      </c>
      <c r="J1224" s="69">
        <f t="shared" si="5"/>
        <v>572.4</v>
      </c>
      <c r="K1224" s="69">
        <f t="shared" si="6"/>
        <v>577.8</v>
      </c>
      <c r="L1224" s="69">
        <f t="array" ref="L1224">D1224*1.08</f>
        <v>583.2</v>
      </c>
      <c r="M1224" s="69">
        <f t="shared" si="7"/>
        <v>588.6</v>
      </c>
      <c r="N1224" s="69">
        <f t="array" ref="N1224">D1224*1.1</f>
        <v>594</v>
      </c>
      <c r="O1224" s="69">
        <f t="shared" si="8"/>
        <v>599.4</v>
      </c>
      <c r="P1224" s="69">
        <f t="shared" si="9"/>
        <v>604.8</v>
      </c>
      <c r="Q1224" s="69">
        <f t="shared" si="10"/>
        <v>610.2</v>
      </c>
      <c r="R1224" s="69">
        <f t="shared" si="11"/>
        <v>615.6</v>
      </c>
      <c r="S1224" s="69">
        <f t="shared" si="12"/>
        <v>621</v>
      </c>
      <c r="T1224" s="69">
        <f t="shared" si="13"/>
        <v>626.4</v>
      </c>
      <c r="U1224" s="69">
        <f t="shared" si="14"/>
        <v>631.8</v>
      </c>
      <c r="V1224" s="69">
        <f t="shared" si="15"/>
        <v>637.2</v>
      </c>
      <c r="W1224" s="69">
        <f t="shared" si="16"/>
        <v>642.6</v>
      </c>
      <c r="X1224" s="69">
        <f t="shared" si="17"/>
        <v>648</v>
      </c>
      <c r="Y1224" s="69">
        <f t="shared" si="18"/>
        <v>653.4</v>
      </c>
      <c r="Z1224" s="69">
        <f t="shared" si="19"/>
        <v>658.8</v>
      </c>
      <c r="AA1224" s="69">
        <f t="shared" si="20"/>
        <v>664.2</v>
      </c>
      <c r="AB1224" s="69">
        <f t="shared" si="21"/>
        <v>669.6</v>
      </c>
      <c r="AC1224" s="69">
        <f t="shared" si="22"/>
        <v>675</v>
      </c>
      <c r="AD1224" s="69">
        <f t="shared" si="23"/>
        <v>680.4</v>
      </c>
      <c r="AE1224" s="69">
        <f t="shared" si="24"/>
        <v>685.8</v>
      </c>
      <c r="AF1224" s="69">
        <f t="shared" si="25"/>
        <v>691.2</v>
      </c>
      <c r="AG1224" s="69">
        <f t="shared" si="26"/>
        <v>696.6</v>
      </c>
      <c r="AH1224" s="69">
        <f t="shared" si="27"/>
        <v>702</v>
      </c>
    </row>
    <row r="1225">
      <c r="B1225" s="116" t="s">
        <v>2337</v>
      </c>
      <c r="C1225" s="116" t="s">
        <v>2338</v>
      </c>
      <c r="D1225" s="32">
        <v>540.0</v>
      </c>
      <c r="E1225" s="62">
        <f t="shared" si="28"/>
        <v>545.4</v>
      </c>
      <c r="F1225" s="68">
        <f t="shared" si="1"/>
        <v>550.8</v>
      </c>
      <c r="G1225" s="68">
        <f t="shared" si="2"/>
        <v>556.2</v>
      </c>
      <c r="H1225" s="69">
        <f t="shared" si="3"/>
        <v>561.6</v>
      </c>
      <c r="I1225" s="69">
        <f t="shared" si="4"/>
        <v>567</v>
      </c>
      <c r="J1225" s="69">
        <f t="shared" si="5"/>
        <v>572.4</v>
      </c>
      <c r="K1225" s="69">
        <f t="shared" si="6"/>
        <v>577.8</v>
      </c>
      <c r="L1225" s="69">
        <f t="array" ref="L1225">D1225*1.08</f>
        <v>583.2</v>
      </c>
      <c r="M1225" s="69">
        <f t="shared" si="7"/>
        <v>588.6</v>
      </c>
      <c r="N1225" s="69">
        <f t="array" ref="N1225">D1225*1.1</f>
        <v>594</v>
      </c>
      <c r="O1225" s="69">
        <f t="shared" si="8"/>
        <v>599.4</v>
      </c>
      <c r="P1225" s="69">
        <f t="shared" si="9"/>
        <v>604.8</v>
      </c>
      <c r="Q1225" s="69">
        <f t="shared" si="10"/>
        <v>610.2</v>
      </c>
      <c r="R1225" s="69">
        <f t="shared" si="11"/>
        <v>615.6</v>
      </c>
      <c r="S1225" s="69">
        <f t="shared" si="12"/>
        <v>621</v>
      </c>
      <c r="T1225" s="69">
        <f t="shared" si="13"/>
        <v>626.4</v>
      </c>
      <c r="U1225" s="69">
        <f t="shared" si="14"/>
        <v>631.8</v>
      </c>
      <c r="V1225" s="69">
        <f t="shared" si="15"/>
        <v>637.2</v>
      </c>
      <c r="W1225" s="69">
        <f t="shared" si="16"/>
        <v>642.6</v>
      </c>
      <c r="X1225" s="69">
        <f t="shared" si="17"/>
        <v>648</v>
      </c>
      <c r="Y1225" s="69">
        <f t="shared" si="18"/>
        <v>653.4</v>
      </c>
      <c r="Z1225" s="69">
        <f t="shared" si="19"/>
        <v>658.8</v>
      </c>
      <c r="AA1225" s="69">
        <f t="shared" si="20"/>
        <v>664.2</v>
      </c>
      <c r="AB1225" s="69">
        <f t="shared" si="21"/>
        <v>669.6</v>
      </c>
      <c r="AC1225" s="69">
        <f t="shared" si="22"/>
        <v>675</v>
      </c>
      <c r="AD1225" s="69">
        <f t="shared" si="23"/>
        <v>680.4</v>
      </c>
      <c r="AE1225" s="69">
        <f t="shared" si="24"/>
        <v>685.8</v>
      </c>
      <c r="AF1225" s="69">
        <f t="shared" si="25"/>
        <v>691.2</v>
      </c>
      <c r="AG1225" s="69">
        <f t="shared" si="26"/>
        <v>696.6</v>
      </c>
      <c r="AH1225" s="69">
        <f t="shared" si="27"/>
        <v>702</v>
      </c>
    </row>
    <row r="1226">
      <c r="B1226" s="116" t="s">
        <v>2339</v>
      </c>
      <c r="C1226" s="116" t="s">
        <v>2340</v>
      </c>
      <c r="D1226" s="32">
        <v>540.0</v>
      </c>
      <c r="E1226" s="62">
        <f t="shared" si="28"/>
        <v>545.4</v>
      </c>
      <c r="F1226" s="68">
        <f t="shared" si="1"/>
        <v>550.8</v>
      </c>
      <c r="G1226" s="68">
        <f t="shared" si="2"/>
        <v>556.2</v>
      </c>
      <c r="H1226" s="69">
        <f t="shared" si="3"/>
        <v>561.6</v>
      </c>
      <c r="I1226" s="69">
        <f t="shared" si="4"/>
        <v>567</v>
      </c>
      <c r="J1226" s="69">
        <f t="shared" si="5"/>
        <v>572.4</v>
      </c>
      <c r="K1226" s="69">
        <f t="shared" si="6"/>
        <v>577.8</v>
      </c>
      <c r="L1226" s="69">
        <f t="array" ref="L1226">D1226*1.08</f>
        <v>583.2</v>
      </c>
      <c r="M1226" s="69">
        <f t="shared" si="7"/>
        <v>588.6</v>
      </c>
      <c r="N1226" s="69">
        <f t="array" ref="N1226">D1226*1.1</f>
        <v>594</v>
      </c>
      <c r="O1226" s="69">
        <f t="shared" si="8"/>
        <v>599.4</v>
      </c>
      <c r="P1226" s="69">
        <f t="shared" si="9"/>
        <v>604.8</v>
      </c>
      <c r="Q1226" s="69">
        <f t="shared" si="10"/>
        <v>610.2</v>
      </c>
      <c r="R1226" s="69">
        <f t="shared" si="11"/>
        <v>615.6</v>
      </c>
      <c r="S1226" s="69">
        <f t="shared" si="12"/>
        <v>621</v>
      </c>
      <c r="T1226" s="69">
        <f t="shared" si="13"/>
        <v>626.4</v>
      </c>
      <c r="U1226" s="69">
        <f t="shared" si="14"/>
        <v>631.8</v>
      </c>
      <c r="V1226" s="69">
        <f t="shared" si="15"/>
        <v>637.2</v>
      </c>
      <c r="W1226" s="69">
        <f t="shared" si="16"/>
        <v>642.6</v>
      </c>
      <c r="X1226" s="69">
        <f t="shared" si="17"/>
        <v>648</v>
      </c>
      <c r="Y1226" s="69">
        <f t="shared" si="18"/>
        <v>653.4</v>
      </c>
      <c r="Z1226" s="69">
        <f t="shared" si="19"/>
        <v>658.8</v>
      </c>
      <c r="AA1226" s="69">
        <f t="shared" si="20"/>
        <v>664.2</v>
      </c>
      <c r="AB1226" s="69">
        <f t="shared" si="21"/>
        <v>669.6</v>
      </c>
      <c r="AC1226" s="69">
        <f t="shared" si="22"/>
        <v>675</v>
      </c>
      <c r="AD1226" s="69">
        <f t="shared" si="23"/>
        <v>680.4</v>
      </c>
      <c r="AE1226" s="69">
        <f t="shared" si="24"/>
        <v>685.8</v>
      </c>
      <c r="AF1226" s="69">
        <f t="shared" si="25"/>
        <v>691.2</v>
      </c>
      <c r="AG1226" s="69">
        <f t="shared" si="26"/>
        <v>696.6</v>
      </c>
      <c r="AH1226" s="69">
        <f t="shared" si="27"/>
        <v>702</v>
      </c>
    </row>
    <row r="1227">
      <c r="B1227" s="116" t="s">
        <v>2341</v>
      </c>
      <c r="C1227" s="116" t="s">
        <v>2342</v>
      </c>
      <c r="D1227" s="32">
        <v>540.0</v>
      </c>
      <c r="E1227" s="62">
        <f t="shared" si="28"/>
        <v>545.4</v>
      </c>
      <c r="F1227" s="68">
        <f t="shared" si="1"/>
        <v>550.8</v>
      </c>
      <c r="G1227" s="68">
        <f t="shared" si="2"/>
        <v>556.2</v>
      </c>
      <c r="H1227" s="69">
        <f t="shared" si="3"/>
        <v>561.6</v>
      </c>
      <c r="I1227" s="69">
        <f t="shared" si="4"/>
        <v>567</v>
      </c>
      <c r="J1227" s="69">
        <f t="shared" si="5"/>
        <v>572.4</v>
      </c>
      <c r="K1227" s="69">
        <f t="shared" si="6"/>
        <v>577.8</v>
      </c>
      <c r="L1227" s="69">
        <f t="array" ref="L1227">D1227*1.08</f>
        <v>583.2</v>
      </c>
      <c r="M1227" s="69">
        <f t="shared" si="7"/>
        <v>588.6</v>
      </c>
      <c r="N1227" s="69">
        <f t="array" ref="N1227">D1227*1.1</f>
        <v>594</v>
      </c>
      <c r="O1227" s="69">
        <f t="shared" si="8"/>
        <v>599.4</v>
      </c>
      <c r="P1227" s="69">
        <f t="shared" si="9"/>
        <v>604.8</v>
      </c>
      <c r="Q1227" s="69">
        <f t="shared" si="10"/>
        <v>610.2</v>
      </c>
      <c r="R1227" s="69">
        <f t="shared" si="11"/>
        <v>615.6</v>
      </c>
      <c r="S1227" s="69">
        <f t="shared" si="12"/>
        <v>621</v>
      </c>
      <c r="T1227" s="69">
        <f t="shared" si="13"/>
        <v>626.4</v>
      </c>
      <c r="U1227" s="69">
        <f t="shared" si="14"/>
        <v>631.8</v>
      </c>
      <c r="V1227" s="69">
        <f t="shared" si="15"/>
        <v>637.2</v>
      </c>
      <c r="W1227" s="69">
        <f t="shared" si="16"/>
        <v>642.6</v>
      </c>
      <c r="X1227" s="69">
        <f t="shared" si="17"/>
        <v>648</v>
      </c>
      <c r="Y1227" s="69">
        <f t="shared" si="18"/>
        <v>653.4</v>
      </c>
      <c r="Z1227" s="69">
        <f t="shared" si="19"/>
        <v>658.8</v>
      </c>
      <c r="AA1227" s="69">
        <f t="shared" si="20"/>
        <v>664.2</v>
      </c>
      <c r="AB1227" s="69">
        <f t="shared" si="21"/>
        <v>669.6</v>
      </c>
      <c r="AC1227" s="69">
        <f t="shared" si="22"/>
        <v>675</v>
      </c>
      <c r="AD1227" s="69">
        <f t="shared" si="23"/>
        <v>680.4</v>
      </c>
      <c r="AE1227" s="69">
        <f t="shared" si="24"/>
        <v>685.8</v>
      </c>
      <c r="AF1227" s="69">
        <f t="shared" si="25"/>
        <v>691.2</v>
      </c>
      <c r="AG1227" s="69">
        <f t="shared" si="26"/>
        <v>696.6</v>
      </c>
      <c r="AH1227" s="69">
        <f t="shared" si="27"/>
        <v>702</v>
      </c>
    </row>
    <row r="1228">
      <c r="B1228" s="116" t="s">
        <v>2343</v>
      </c>
      <c r="C1228" s="116" t="s">
        <v>2344</v>
      </c>
      <c r="D1228" s="32">
        <v>540.0</v>
      </c>
      <c r="E1228" s="62">
        <f t="shared" si="28"/>
        <v>545.4</v>
      </c>
      <c r="F1228" s="68">
        <f t="shared" si="1"/>
        <v>550.8</v>
      </c>
      <c r="G1228" s="68">
        <f t="shared" si="2"/>
        <v>556.2</v>
      </c>
      <c r="H1228" s="69">
        <f t="shared" si="3"/>
        <v>561.6</v>
      </c>
      <c r="I1228" s="69">
        <f t="shared" si="4"/>
        <v>567</v>
      </c>
      <c r="J1228" s="69">
        <f t="shared" si="5"/>
        <v>572.4</v>
      </c>
      <c r="K1228" s="69">
        <f t="shared" si="6"/>
        <v>577.8</v>
      </c>
      <c r="L1228" s="69">
        <f t="array" ref="L1228">D1228*1.08</f>
        <v>583.2</v>
      </c>
      <c r="M1228" s="69">
        <f t="shared" si="7"/>
        <v>588.6</v>
      </c>
      <c r="N1228" s="69">
        <f t="array" ref="N1228">D1228*1.1</f>
        <v>594</v>
      </c>
      <c r="O1228" s="69">
        <f t="shared" si="8"/>
        <v>599.4</v>
      </c>
      <c r="P1228" s="69">
        <f t="shared" si="9"/>
        <v>604.8</v>
      </c>
      <c r="Q1228" s="69">
        <f t="shared" si="10"/>
        <v>610.2</v>
      </c>
      <c r="R1228" s="69">
        <f t="shared" si="11"/>
        <v>615.6</v>
      </c>
      <c r="S1228" s="69">
        <f t="shared" si="12"/>
        <v>621</v>
      </c>
      <c r="T1228" s="69">
        <f t="shared" si="13"/>
        <v>626.4</v>
      </c>
      <c r="U1228" s="69">
        <f t="shared" si="14"/>
        <v>631.8</v>
      </c>
      <c r="V1228" s="69">
        <f t="shared" si="15"/>
        <v>637.2</v>
      </c>
      <c r="W1228" s="69">
        <f t="shared" si="16"/>
        <v>642.6</v>
      </c>
      <c r="X1228" s="69">
        <f t="shared" si="17"/>
        <v>648</v>
      </c>
      <c r="Y1228" s="69">
        <f t="shared" si="18"/>
        <v>653.4</v>
      </c>
      <c r="Z1228" s="69">
        <f t="shared" si="19"/>
        <v>658.8</v>
      </c>
      <c r="AA1228" s="69">
        <f t="shared" si="20"/>
        <v>664.2</v>
      </c>
      <c r="AB1228" s="69">
        <f t="shared" si="21"/>
        <v>669.6</v>
      </c>
      <c r="AC1228" s="69">
        <f t="shared" si="22"/>
        <v>675</v>
      </c>
      <c r="AD1228" s="69">
        <f t="shared" si="23"/>
        <v>680.4</v>
      </c>
      <c r="AE1228" s="69">
        <f t="shared" si="24"/>
        <v>685.8</v>
      </c>
      <c r="AF1228" s="69">
        <f t="shared" si="25"/>
        <v>691.2</v>
      </c>
      <c r="AG1228" s="69">
        <f t="shared" si="26"/>
        <v>696.6</v>
      </c>
      <c r="AH1228" s="69">
        <f t="shared" si="27"/>
        <v>702</v>
      </c>
    </row>
    <row r="1229">
      <c r="B1229" s="116" t="s">
        <v>2345</v>
      </c>
      <c r="C1229" s="116" t="s">
        <v>2346</v>
      </c>
      <c r="D1229" s="32">
        <v>590.0</v>
      </c>
      <c r="E1229" s="62">
        <f t="shared" si="28"/>
        <v>595.9</v>
      </c>
      <c r="F1229" s="68">
        <f t="shared" si="1"/>
        <v>601.8</v>
      </c>
      <c r="G1229" s="68">
        <f t="shared" si="2"/>
        <v>607.7</v>
      </c>
      <c r="H1229" s="69">
        <f t="shared" si="3"/>
        <v>613.6</v>
      </c>
      <c r="I1229" s="69">
        <f t="shared" si="4"/>
        <v>619.5</v>
      </c>
      <c r="J1229" s="69">
        <f t="shared" si="5"/>
        <v>625.4</v>
      </c>
      <c r="K1229" s="69">
        <f t="shared" si="6"/>
        <v>631.3</v>
      </c>
      <c r="L1229" s="69">
        <f t="array" ref="L1229">D1229*1.08</f>
        <v>637.2</v>
      </c>
      <c r="M1229" s="69">
        <f t="shared" si="7"/>
        <v>643.1</v>
      </c>
      <c r="N1229" s="69">
        <f t="array" ref="N1229">D1229*1.1</f>
        <v>649</v>
      </c>
      <c r="O1229" s="69">
        <f t="shared" si="8"/>
        <v>654.9</v>
      </c>
      <c r="P1229" s="69">
        <f t="shared" si="9"/>
        <v>660.8</v>
      </c>
      <c r="Q1229" s="69">
        <f t="shared" si="10"/>
        <v>666.7</v>
      </c>
      <c r="R1229" s="69">
        <f t="shared" si="11"/>
        <v>672.6</v>
      </c>
      <c r="S1229" s="69">
        <f t="shared" si="12"/>
        <v>678.5</v>
      </c>
      <c r="T1229" s="69">
        <f t="shared" si="13"/>
        <v>684.4</v>
      </c>
      <c r="U1229" s="69">
        <f t="shared" si="14"/>
        <v>690.3</v>
      </c>
      <c r="V1229" s="69">
        <f t="shared" si="15"/>
        <v>696.2</v>
      </c>
      <c r="W1229" s="69">
        <f t="shared" si="16"/>
        <v>702.1</v>
      </c>
      <c r="X1229" s="69">
        <f t="shared" si="17"/>
        <v>708</v>
      </c>
      <c r="Y1229" s="69">
        <f t="shared" si="18"/>
        <v>713.9</v>
      </c>
      <c r="Z1229" s="69">
        <f t="shared" si="19"/>
        <v>719.8</v>
      </c>
      <c r="AA1229" s="69">
        <f t="shared" si="20"/>
        <v>725.7</v>
      </c>
      <c r="AB1229" s="69">
        <f t="shared" si="21"/>
        <v>731.6</v>
      </c>
      <c r="AC1229" s="69">
        <f t="shared" si="22"/>
        <v>737.5</v>
      </c>
      <c r="AD1229" s="69">
        <f t="shared" si="23"/>
        <v>743.4</v>
      </c>
      <c r="AE1229" s="69">
        <f t="shared" si="24"/>
        <v>749.3</v>
      </c>
      <c r="AF1229" s="69">
        <f t="shared" si="25"/>
        <v>755.2</v>
      </c>
      <c r="AG1229" s="69">
        <f t="shared" si="26"/>
        <v>761.1</v>
      </c>
      <c r="AH1229" s="69">
        <f t="shared" si="27"/>
        <v>767</v>
      </c>
    </row>
    <row r="1230">
      <c r="B1230" s="116" t="s">
        <v>2347</v>
      </c>
      <c r="C1230" s="116" t="s">
        <v>2348</v>
      </c>
      <c r="D1230" s="32">
        <v>590.0</v>
      </c>
      <c r="E1230" s="62">
        <f t="shared" si="28"/>
        <v>595.9</v>
      </c>
      <c r="F1230" s="68">
        <f t="shared" si="1"/>
        <v>601.8</v>
      </c>
      <c r="G1230" s="68">
        <f t="shared" si="2"/>
        <v>607.7</v>
      </c>
      <c r="H1230" s="69">
        <f t="shared" si="3"/>
        <v>613.6</v>
      </c>
      <c r="I1230" s="69">
        <f t="shared" si="4"/>
        <v>619.5</v>
      </c>
      <c r="J1230" s="69">
        <f t="shared" si="5"/>
        <v>625.4</v>
      </c>
      <c r="K1230" s="69">
        <f t="shared" si="6"/>
        <v>631.3</v>
      </c>
      <c r="L1230" s="69">
        <f t="array" ref="L1230">D1230*1.08</f>
        <v>637.2</v>
      </c>
      <c r="M1230" s="69">
        <f t="shared" si="7"/>
        <v>643.1</v>
      </c>
      <c r="N1230" s="69">
        <f t="array" ref="N1230">D1230*1.1</f>
        <v>649</v>
      </c>
      <c r="O1230" s="69">
        <f t="shared" si="8"/>
        <v>654.9</v>
      </c>
      <c r="P1230" s="69">
        <f t="shared" si="9"/>
        <v>660.8</v>
      </c>
      <c r="Q1230" s="69">
        <f t="shared" si="10"/>
        <v>666.7</v>
      </c>
      <c r="R1230" s="69">
        <f t="shared" si="11"/>
        <v>672.6</v>
      </c>
      <c r="S1230" s="69">
        <f t="shared" si="12"/>
        <v>678.5</v>
      </c>
      <c r="T1230" s="69">
        <f t="shared" si="13"/>
        <v>684.4</v>
      </c>
      <c r="U1230" s="69">
        <f t="shared" si="14"/>
        <v>690.3</v>
      </c>
      <c r="V1230" s="69">
        <f t="shared" si="15"/>
        <v>696.2</v>
      </c>
      <c r="W1230" s="69">
        <f t="shared" si="16"/>
        <v>702.1</v>
      </c>
      <c r="X1230" s="69">
        <f t="shared" si="17"/>
        <v>708</v>
      </c>
      <c r="Y1230" s="69">
        <f t="shared" si="18"/>
        <v>713.9</v>
      </c>
      <c r="Z1230" s="69">
        <f t="shared" si="19"/>
        <v>719.8</v>
      </c>
      <c r="AA1230" s="69">
        <f t="shared" si="20"/>
        <v>725.7</v>
      </c>
      <c r="AB1230" s="69">
        <f t="shared" si="21"/>
        <v>731.6</v>
      </c>
      <c r="AC1230" s="69">
        <f t="shared" si="22"/>
        <v>737.5</v>
      </c>
      <c r="AD1230" s="69">
        <f t="shared" si="23"/>
        <v>743.4</v>
      </c>
      <c r="AE1230" s="69">
        <f t="shared" si="24"/>
        <v>749.3</v>
      </c>
      <c r="AF1230" s="69">
        <f t="shared" si="25"/>
        <v>755.2</v>
      </c>
      <c r="AG1230" s="69">
        <f t="shared" si="26"/>
        <v>761.1</v>
      </c>
      <c r="AH1230" s="69">
        <f t="shared" si="27"/>
        <v>767</v>
      </c>
    </row>
    <row r="1231">
      <c r="B1231" s="116" t="s">
        <v>2349</v>
      </c>
      <c r="C1231" s="116" t="s">
        <v>2350</v>
      </c>
      <c r="D1231" s="32">
        <v>590.0</v>
      </c>
      <c r="E1231" s="62">
        <f t="shared" si="28"/>
        <v>595.9</v>
      </c>
      <c r="F1231" s="68">
        <f t="shared" si="1"/>
        <v>601.8</v>
      </c>
      <c r="G1231" s="68">
        <f t="shared" si="2"/>
        <v>607.7</v>
      </c>
      <c r="H1231" s="69">
        <f t="shared" si="3"/>
        <v>613.6</v>
      </c>
      <c r="I1231" s="69">
        <f t="shared" si="4"/>
        <v>619.5</v>
      </c>
      <c r="J1231" s="69">
        <f t="shared" si="5"/>
        <v>625.4</v>
      </c>
      <c r="K1231" s="69">
        <f t="shared" si="6"/>
        <v>631.3</v>
      </c>
      <c r="L1231" s="69">
        <f t="array" ref="L1231">D1231*1.08</f>
        <v>637.2</v>
      </c>
      <c r="M1231" s="69">
        <f t="shared" si="7"/>
        <v>643.1</v>
      </c>
      <c r="N1231" s="69">
        <f t="array" ref="N1231">D1231*1.1</f>
        <v>649</v>
      </c>
      <c r="O1231" s="69">
        <f t="shared" si="8"/>
        <v>654.9</v>
      </c>
      <c r="P1231" s="69">
        <f t="shared" si="9"/>
        <v>660.8</v>
      </c>
      <c r="Q1231" s="69">
        <f t="shared" si="10"/>
        <v>666.7</v>
      </c>
      <c r="R1231" s="69">
        <f t="shared" si="11"/>
        <v>672.6</v>
      </c>
      <c r="S1231" s="69">
        <f t="shared" si="12"/>
        <v>678.5</v>
      </c>
      <c r="T1231" s="69">
        <f t="shared" si="13"/>
        <v>684.4</v>
      </c>
      <c r="U1231" s="69">
        <f t="shared" si="14"/>
        <v>690.3</v>
      </c>
      <c r="V1231" s="69">
        <f t="shared" si="15"/>
        <v>696.2</v>
      </c>
      <c r="W1231" s="69">
        <f t="shared" si="16"/>
        <v>702.1</v>
      </c>
      <c r="X1231" s="69">
        <f t="shared" si="17"/>
        <v>708</v>
      </c>
      <c r="Y1231" s="69">
        <f t="shared" si="18"/>
        <v>713.9</v>
      </c>
      <c r="Z1231" s="69">
        <f t="shared" si="19"/>
        <v>719.8</v>
      </c>
      <c r="AA1231" s="69">
        <f t="shared" si="20"/>
        <v>725.7</v>
      </c>
      <c r="AB1231" s="69">
        <f t="shared" si="21"/>
        <v>731.6</v>
      </c>
      <c r="AC1231" s="69">
        <f t="shared" si="22"/>
        <v>737.5</v>
      </c>
      <c r="AD1231" s="69">
        <f t="shared" si="23"/>
        <v>743.4</v>
      </c>
      <c r="AE1231" s="69">
        <f t="shared" si="24"/>
        <v>749.3</v>
      </c>
      <c r="AF1231" s="69">
        <f t="shared" si="25"/>
        <v>755.2</v>
      </c>
      <c r="AG1231" s="69">
        <f t="shared" si="26"/>
        <v>761.1</v>
      </c>
      <c r="AH1231" s="69">
        <f t="shared" si="27"/>
        <v>767</v>
      </c>
    </row>
    <row r="1232">
      <c r="B1232" s="116" t="s">
        <v>2351</v>
      </c>
      <c r="C1232" s="116" t="s">
        <v>2352</v>
      </c>
      <c r="D1232" s="32">
        <v>590.0</v>
      </c>
      <c r="E1232" s="62">
        <f t="shared" si="28"/>
        <v>595.9</v>
      </c>
      <c r="F1232" s="68">
        <f t="shared" si="1"/>
        <v>601.8</v>
      </c>
      <c r="G1232" s="68">
        <f t="shared" si="2"/>
        <v>607.7</v>
      </c>
      <c r="H1232" s="69">
        <f t="shared" si="3"/>
        <v>613.6</v>
      </c>
      <c r="I1232" s="69">
        <f t="shared" si="4"/>
        <v>619.5</v>
      </c>
      <c r="J1232" s="69">
        <f t="shared" si="5"/>
        <v>625.4</v>
      </c>
      <c r="K1232" s="69">
        <f t="shared" si="6"/>
        <v>631.3</v>
      </c>
      <c r="L1232" s="69">
        <f t="array" ref="L1232">D1232*1.08</f>
        <v>637.2</v>
      </c>
      <c r="M1232" s="69">
        <f t="shared" si="7"/>
        <v>643.1</v>
      </c>
      <c r="N1232" s="69">
        <f t="array" ref="N1232">D1232*1.1</f>
        <v>649</v>
      </c>
      <c r="O1232" s="69">
        <f t="shared" si="8"/>
        <v>654.9</v>
      </c>
      <c r="P1232" s="69">
        <f t="shared" si="9"/>
        <v>660.8</v>
      </c>
      <c r="Q1232" s="69">
        <f t="shared" si="10"/>
        <v>666.7</v>
      </c>
      <c r="R1232" s="69">
        <f t="shared" si="11"/>
        <v>672.6</v>
      </c>
      <c r="S1232" s="69">
        <f t="shared" si="12"/>
        <v>678.5</v>
      </c>
      <c r="T1232" s="69">
        <f t="shared" si="13"/>
        <v>684.4</v>
      </c>
      <c r="U1232" s="69">
        <f t="shared" si="14"/>
        <v>690.3</v>
      </c>
      <c r="V1232" s="69">
        <f t="shared" si="15"/>
        <v>696.2</v>
      </c>
      <c r="W1232" s="69">
        <f t="shared" si="16"/>
        <v>702.1</v>
      </c>
      <c r="X1232" s="69">
        <f t="shared" si="17"/>
        <v>708</v>
      </c>
      <c r="Y1232" s="69">
        <f t="shared" si="18"/>
        <v>713.9</v>
      </c>
      <c r="Z1232" s="69">
        <f t="shared" si="19"/>
        <v>719.8</v>
      </c>
      <c r="AA1232" s="69">
        <f t="shared" si="20"/>
        <v>725.7</v>
      </c>
      <c r="AB1232" s="69">
        <f t="shared" si="21"/>
        <v>731.6</v>
      </c>
      <c r="AC1232" s="69">
        <f t="shared" si="22"/>
        <v>737.5</v>
      </c>
      <c r="AD1232" s="69">
        <f t="shared" si="23"/>
        <v>743.4</v>
      </c>
      <c r="AE1232" s="69">
        <f t="shared" si="24"/>
        <v>749.3</v>
      </c>
      <c r="AF1232" s="69">
        <f t="shared" si="25"/>
        <v>755.2</v>
      </c>
      <c r="AG1232" s="69">
        <f t="shared" si="26"/>
        <v>761.1</v>
      </c>
      <c r="AH1232" s="69">
        <f t="shared" si="27"/>
        <v>767</v>
      </c>
    </row>
    <row r="1233">
      <c r="B1233" s="116" t="s">
        <v>2353</v>
      </c>
      <c r="C1233" s="116" t="s">
        <v>2354</v>
      </c>
      <c r="D1233" s="32">
        <v>590.0</v>
      </c>
      <c r="E1233" s="62">
        <f t="shared" si="28"/>
        <v>595.9</v>
      </c>
      <c r="F1233" s="68">
        <f t="shared" si="1"/>
        <v>601.8</v>
      </c>
      <c r="G1233" s="68">
        <f t="shared" si="2"/>
        <v>607.7</v>
      </c>
      <c r="H1233" s="69">
        <f t="shared" si="3"/>
        <v>613.6</v>
      </c>
      <c r="I1233" s="69">
        <f t="shared" si="4"/>
        <v>619.5</v>
      </c>
      <c r="J1233" s="69">
        <f t="shared" si="5"/>
        <v>625.4</v>
      </c>
      <c r="K1233" s="69">
        <f t="shared" si="6"/>
        <v>631.3</v>
      </c>
      <c r="L1233" s="69">
        <f t="array" ref="L1233">D1233*1.08</f>
        <v>637.2</v>
      </c>
      <c r="M1233" s="69">
        <f t="shared" si="7"/>
        <v>643.1</v>
      </c>
      <c r="N1233" s="69">
        <f t="array" ref="N1233">D1233*1.1</f>
        <v>649</v>
      </c>
      <c r="O1233" s="69">
        <f t="shared" si="8"/>
        <v>654.9</v>
      </c>
      <c r="P1233" s="69">
        <f t="shared" si="9"/>
        <v>660.8</v>
      </c>
      <c r="Q1233" s="69">
        <f t="shared" si="10"/>
        <v>666.7</v>
      </c>
      <c r="R1233" s="69">
        <f t="shared" si="11"/>
        <v>672.6</v>
      </c>
      <c r="S1233" s="69">
        <f t="shared" si="12"/>
        <v>678.5</v>
      </c>
      <c r="T1233" s="69">
        <f t="shared" si="13"/>
        <v>684.4</v>
      </c>
      <c r="U1233" s="69">
        <f t="shared" si="14"/>
        <v>690.3</v>
      </c>
      <c r="V1233" s="69">
        <f t="shared" si="15"/>
        <v>696.2</v>
      </c>
      <c r="W1233" s="69">
        <f t="shared" si="16"/>
        <v>702.1</v>
      </c>
      <c r="X1233" s="69">
        <f t="shared" si="17"/>
        <v>708</v>
      </c>
      <c r="Y1233" s="69">
        <f t="shared" si="18"/>
        <v>713.9</v>
      </c>
      <c r="Z1233" s="69">
        <f t="shared" si="19"/>
        <v>719.8</v>
      </c>
      <c r="AA1233" s="69">
        <f t="shared" si="20"/>
        <v>725.7</v>
      </c>
      <c r="AB1233" s="69">
        <f t="shared" si="21"/>
        <v>731.6</v>
      </c>
      <c r="AC1233" s="69">
        <f t="shared" si="22"/>
        <v>737.5</v>
      </c>
      <c r="AD1233" s="69">
        <f t="shared" si="23"/>
        <v>743.4</v>
      </c>
      <c r="AE1233" s="69">
        <f t="shared" si="24"/>
        <v>749.3</v>
      </c>
      <c r="AF1233" s="69">
        <f t="shared" si="25"/>
        <v>755.2</v>
      </c>
      <c r="AG1233" s="69">
        <f t="shared" si="26"/>
        <v>761.1</v>
      </c>
      <c r="AH1233" s="69">
        <f t="shared" si="27"/>
        <v>767</v>
      </c>
    </row>
    <row r="1234">
      <c r="B1234" s="116" t="s">
        <v>2355</v>
      </c>
      <c r="C1234" s="116" t="s">
        <v>2356</v>
      </c>
      <c r="D1234" s="32">
        <v>590.0</v>
      </c>
      <c r="E1234" s="62">
        <f t="shared" si="28"/>
        <v>595.9</v>
      </c>
      <c r="F1234" s="68">
        <f t="shared" si="1"/>
        <v>601.8</v>
      </c>
      <c r="G1234" s="68">
        <f t="shared" si="2"/>
        <v>607.7</v>
      </c>
      <c r="H1234" s="69">
        <f t="shared" si="3"/>
        <v>613.6</v>
      </c>
      <c r="I1234" s="69">
        <f t="shared" si="4"/>
        <v>619.5</v>
      </c>
      <c r="J1234" s="69">
        <f t="shared" si="5"/>
        <v>625.4</v>
      </c>
      <c r="K1234" s="69">
        <f t="shared" si="6"/>
        <v>631.3</v>
      </c>
      <c r="L1234" s="69">
        <f t="array" ref="L1234">D1234*1.08</f>
        <v>637.2</v>
      </c>
      <c r="M1234" s="69">
        <f t="shared" si="7"/>
        <v>643.1</v>
      </c>
      <c r="N1234" s="69">
        <f t="array" ref="N1234">D1234*1.1</f>
        <v>649</v>
      </c>
      <c r="O1234" s="69">
        <f t="shared" si="8"/>
        <v>654.9</v>
      </c>
      <c r="P1234" s="69">
        <f t="shared" si="9"/>
        <v>660.8</v>
      </c>
      <c r="Q1234" s="69">
        <f t="shared" si="10"/>
        <v>666.7</v>
      </c>
      <c r="R1234" s="69">
        <f t="shared" si="11"/>
        <v>672.6</v>
      </c>
      <c r="S1234" s="69">
        <f t="shared" si="12"/>
        <v>678.5</v>
      </c>
      <c r="T1234" s="69">
        <f t="shared" si="13"/>
        <v>684.4</v>
      </c>
      <c r="U1234" s="69">
        <f t="shared" si="14"/>
        <v>690.3</v>
      </c>
      <c r="V1234" s="69">
        <f t="shared" si="15"/>
        <v>696.2</v>
      </c>
      <c r="W1234" s="69">
        <f t="shared" si="16"/>
        <v>702.1</v>
      </c>
      <c r="X1234" s="69">
        <f t="shared" si="17"/>
        <v>708</v>
      </c>
      <c r="Y1234" s="69">
        <f t="shared" si="18"/>
        <v>713.9</v>
      </c>
      <c r="Z1234" s="69">
        <f t="shared" si="19"/>
        <v>719.8</v>
      </c>
      <c r="AA1234" s="69">
        <f t="shared" si="20"/>
        <v>725.7</v>
      </c>
      <c r="AB1234" s="69">
        <f t="shared" si="21"/>
        <v>731.6</v>
      </c>
      <c r="AC1234" s="69">
        <f t="shared" si="22"/>
        <v>737.5</v>
      </c>
      <c r="AD1234" s="69">
        <f t="shared" si="23"/>
        <v>743.4</v>
      </c>
      <c r="AE1234" s="69">
        <f t="shared" si="24"/>
        <v>749.3</v>
      </c>
      <c r="AF1234" s="69">
        <f t="shared" si="25"/>
        <v>755.2</v>
      </c>
      <c r="AG1234" s="69">
        <f t="shared" si="26"/>
        <v>761.1</v>
      </c>
      <c r="AH1234" s="69">
        <f t="shared" si="27"/>
        <v>767</v>
      </c>
    </row>
    <row r="1235">
      <c r="B1235" s="116" t="s">
        <v>2357</v>
      </c>
      <c r="C1235" s="116" t="s">
        <v>2358</v>
      </c>
      <c r="D1235" s="32">
        <v>590.0</v>
      </c>
      <c r="E1235" s="62">
        <f t="shared" si="28"/>
        <v>595.9</v>
      </c>
      <c r="F1235" s="68">
        <f t="shared" si="1"/>
        <v>601.8</v>
      </c>
      <c r="G1235" s="68">
        <f t="shared" si="2"/>
        <v>607.7</v>
      </c>
      <c r="H1235" s="69">
        <f t="shared" si="3"/>
        <v>613.6</v>
      </c>
      <c r="I1235" s="69">
        <f t="shared" si="4"/>
        <v>619.5</v>
      </c>
      <c r="J1235" s="69">
        <f t="shared" si="5"/>
        <v>625.4</v>
      </c>
      <c r="K1235" s="69">
        <f t="shared" si="6"/>
        <v>631.3</v>
      </c>
      <c r="L1235" s="69">
        <f t="array" ref="L1235">D1235*1.08</f>
        <v>637.2</v>
      </c>
      <c r="M1235" s="69">
        <f t="shared" si="7"/>
        <v>643.1</v>
      </c>
      <c r="N1235" s="69">
        <f t="array" ref="N1235">D1235*1.1</f>
        <v>649</v>
      </c>
      <c r="O1235" s="69">
        <f t="shared" si="8"/>
        <v>654.9</v>
      </c>
      <c r="P1235" s="69">
        <f t="shared" si="9"/>
        <v>660.8</v>
      </c>
      <c r="Q1235" s="69">
        <f t="shared" si="10"/>
        <v>666.7</v>
      </c>
      <c r="R1235" s="69">
        <f t="shared" si="11"/>
        <v>672.6</v>
      </c>
      <c r="S1235" s="69">
        <f t="shared" si="12"/>
        <v>678.5</v>
      </c>
      <c r="T1235" s="69">
        <f t="shared" si="13"/>
        <v>684.4</v>
      </c>
      <c r="U1235" s="69">
        <f t="shared" si="14"/>
        <v>690.3</v>
      </c>
      <c r="V1235" s="69">
        <f t="shared" si="15"/>
        <v>696.2</v>
      </c>
      <c r="W1235" s="69">
        <f t="shared" si="16"/>
        <v>702.1</v>
      </c>
      <c r="X1235" s="69">
        <f t="shared" si="17"/>
        <v>708</v>
      </c>
      <c r="Y1235" s="69">
        <f t="shared" si="18"/>
        <v>713.9</v>
      </c>
      <c r="Z1235" s="69">
        <f t="shared" si="19"/>
        <v>719.8</v>
      </c>
      <c r="AA1235" s="69">
        <f t="shared" si="20"/>
        <v>725.7</v>
      </c>
      <c r="AB1235" s="69">
        <f t="shared" si="21"/>
        <v>731.6</v>
      </c>
      <c r="AC1235" s="69">
        <f t="shared" si="22"/>
        <v>737.5</v>
      </c>
      <c r="AD1235" s="69">
        <f t="shared" si="23"/>
        <v>743.4</v>
      </c>
      <c r="AE1235" s="69">
        <f t="shared" si="24"/>
        <v>749.3</v>
      </c>
      <c r="AF1235" s="69">
        <f t="shared" si="25"/>
        <v>755.2</v>
      </c>
      <c r="AG1235" s="69">
        <f t="shared" si="26"/>
        <v>761.1</v>
      </c>
      <c r="AH1235" s="69">
        <f t="shared" si="27"/>
        <v>767</v>
      </c>
    </row>
    <row r="1236">
      <c r="B1236" s="116" t="s">
        <v>2359</v>
      </c>
      <c r="C1236" s="116" t="s">
        <v>2360</v>
      </c>
      <c r="D1236" s="32">
        <v>590.0</v>
      </c>
      <c r="E1236" s="62">
        <f t="shared" si="28"/>
        <v>595.9</v>
      </c>
      <c r="F1236" s="68">
        <f t="shared" si="1"/>
        <v>601.8</v>
      </c>
      <c r="G1236" s="68">
        <f t="shared" si="2"/>
        <v>607.7</v>
      </c>
      <c r="H1236" s="69">
        <f t="shared" si="3"/>
        <v>613.6</v>
      </c>
      <c r="I1236" s="69">
        <f t="shared" si="4"/>
        <v>619.5</v>
      </c>
      <c r="J1236" s="69">
        <f t="shared" si="5"/>
        <v>625.4</v>
      </c>
      <c r="K1236" s="69">
        <f t="shared" si="6"/>
        <v>631.3</v>
      </c>
      <c r="L1236" s="69">
        <f t="array" ref="L1236">D1236*1.08</f>
        <v>637.2</v>
      </c>
      <c r="M1236" s="69">
        <f t="shared" si="7"/>
        <v>643.1</v>
      </c>
      <c r="N1236" s="69">
        <f t="array" ref="N1236">D1236*1.1</f>
        <v>649</v>
      </c>
      <c r="O1236" s="69">
        <f t="shared" si="8"/>
        <v>654.9</v>
      </c>
      <c r="P1236" s="69">
        <f t="shared" si="9"/>
        <v>660.8</v>
      </c>
      <c r="Q1236" s="69">
        <f t="shared" si="10"/>
        <v>666.7</v>
      </c>
      <c r="R1236" s="69">
        <f t="shared" si="11"/>
        <v>672.6</v>
      </c>
      <c r="S1236" s="69">
        <f t="shared" si="12"/>
        <v>678.5</v>
      </c>
      <c r="T1236" s="69">
        <f t="shared" si="13"/>
        <v>684.4</v>
      </c>
      <c r="U1236" s="69">
        <f t="shared" si="14"/>
        <v>690.3</v>
      </c>
      <c r="V1236" s="69">
        <f t="shared" si="15"/>
        <v>696.2</v>
      </c>
      <c r="W1236" s="69">
        <f t="shared" si="16"/>
        <v>702.1</v>
      </c>
      <c r="X1236" s="69">
        <f t="shared" si="17"/>
        <v>708</v>
      </c>
      <c r="Y1236" s="69">
        <f t="shared" si="18"/>
        <v>713.9</v>
      </c>
      <c r="Z1236" s="69">
        <f t="shared" si="19"/>
        <v>719.8</v>
      </c>
      <c r="AA1236" s="69">
        <f t="shared" si="20"/>
        <v>725.7</v>
      </c>
      <c r="AB1236" s="69">
        <f t="shared" si="21"/>
        <v>731.6</v>
      </c>
      <c r="AC1236" s="69">
        <f t="shared" si="22"/>
        <v>737.5</v>
      </c>
      <c r="AD1236" s="69">
        <f t="shared" si="23"/>
        <v>743.4</v>
      </c>
      <c r="AE1236" s="69">
        <f t="shared" si="24"/>
        <v>749.3</v>
      </c>
      <c r="AF1236" s="69">
        <f t="shared" si="25"/>
        <v>755.2</v>
      </c>
      <c r="AG1236" s="69">
        <f t="shared" si="26"/>
        <v>761.1</v>
      </c>
      <c r="AH1236" s="69">
        <f t="shared" si="27"/>
        <v>767</v>
      </c>
    </row>
    <row r="1237">
      <c r="B1237" s="116" t="s">
        <v>2361</v>
      </c>
      <c r="C1237" s="116" t="s">
        <v>2362</v>
      </c>
      <c r="D1237" s="32">
        <v>590.0</v>
      </c>
      <c r="E1237" s="62">
        <f t="shared" si="28"/>
        <v>595.9</v>
      </c>
      <c r="F1237" s="68">
        <f t="shared" si="1"/>
        <v>601.8</v>
      </c>
      <c r="G1237" s="68">
        <f t="shared" si="2"/>
        <v>607.7</v>
      </c>
      <c r="H1237" s="69">
        <f t="shared" si="3"/>
        <v>613.6</v>
      </c>
      <c r="I1237" s="69">
        <f t="shared" si="4"/>
        <v>619.5</v>
      </c>
      <c r="J1237" s="69">
        <f t="shared" si="5"/>
        <v>625.4</v>
      </c>
      <c r="K1237" s="69">
        <f t="shared" si="6"/>
        <v>631.3</v>
      </c>
      <c r="L1237" s="69">
        <f t="array" ref="L1237">D1237*1.08</f>
        <v>637.2</v>
      </c>
      <c r="M1237" s="69">
        <f t="shared" si="7"/>
        <v>643.1</v>
      </c>
      <c r="N1237" s="69">
        <f t="array" ref="N1237">D1237*1.1</f>
        <v>649</v>
      </c>
      <c r="O1237" s="69">
        <f t="shared" si="8"/>
        <v>654.9</v>
      </c>
      <c r="P1237" s="69">
        <f t="shared" si="9"/>
        <v>660.8</v>
      </c>
      <c r="Q1237" s="69">
        <f t="shared" si="10"/>
        <v>666.7</v>
      </c>
      <c r="R1237" s="69">
        <f t="shared" si="11"/>
        <v>672.6</v>
      </c>
      <c r="S1237" s="69">
        <f t="shared" si="12"/>
        <v>678.5</v>
      </c>
      <c r="T1237" s="69">
        <f t="shared" si="13"/>
        <v>684.4</v>
      </c>
      <c r="U1237" s="69">
        <f t="shared" si="14"/>
        <v>690.3</v>
      </c>
      <c r="V1237" s="69">
        <f t="shared" si="15"/>
        <v>696.2</v>
      </c>
      <c r="W1237" s="69">
        <f t="shared" si="16"/>
        <v>702.1</v>
      </c>
      <c r="X1237" s="69">
        <f t="shared" si="17"/>
        <v>708</v>
      </c>
      <c r="Y1237" s="69">
        <f t="shared" si="18"/>
        <v>713.9</v>
      </c>
      <c r="Z1237" s="69">
        <f t="shared" si="19"/>
        <v>719.8</v>
      </c>
      <c r="AA1237" s="69">
        <f t="shared" si="20"/>
        <v>725.7</v>
      </c>
      <c r="AB1237" s="69">
        <f t="shared" si="21"/>
        <v>731.6</v>
      </c>
      <c r="AC1237" s="69">
        <f t="shared" si="22"/>
        <v>737.5</v>
      </c>
      <c r="AD1237" s="69">
        <f t="shared" si="23"/>
        <v>743.4</v>
      </c>
      <c r="AE1237" s="69">
        <f t="shared" si="24"/>
        <v>749.3</v>
      </c>
      <c r="AF1237" s="69">
        <f t="shared" si="25"/>
        <v>755.2</v>
      </c>
      <c r="AG1237" s="69">
        <f t="shared" si="26"/>
        <v>761.1</v>
      </c>
      <c r="AH1237" s="69">
        <f t="shared" si="27"/>
        <v>767</v>
      </c>
    </row>
    <row r="1238">
      <c r="B1238" s="116" t="s">
        <v>2363</v>
      </c>
      <c r="C1238" s="116" t="s">
        <v>2364</v>
      </c>
      <c r="D1238" s="32">
        <v>660.0</v>
      </c>
      <c r="E1238" s="62">
        <f t="shared" si="28"/>
        <v>666.6</v>
      </c>
      <c r="F1238" s="68">
        <f t="shared" si="1"/>
        <v>673.2</v>
      </c>
      <c r="G1238" s="68">
        <f t="shared" si="2"/>
        <v>679.8</v>
      </c>
      <c r="H1238" s="69">
        <f t="shared" si="3"/>
        <v>686.4</v>
      </c>
      <c r="I1238" s="69">
        <f t="shared" si="4"/>
        <v>693</v>
      </c>
      <c r="J1238" s="69">
        <f t="shared" si="5"/>
        <v>699.6</v>
      </c>
      <c r="K1238" s="69">
        <f t="shared" si="6"/>
        <v>706.2</v>
      </c>
      <c r="L1238" s="69">
        <f t="array" ref="L1238">D1238*1.08</f>
        <v>712.8</v>
      </c>
      <c r="M1238" s="69">
        <f t="shared" si="7"/>
        <v>719.4</v>
      </c>
      <c r="N1238" s="69">
        <f t="array" ref="N1238">D1238*1.1</f>
        <v>726</v>
      </c>
      <c r="O1238" s="69">
        <f t="shared" si="8"/>
        <v>732.6</v>
      </c>
      <c r="P1238" s="69">
        <f t="shared" si="9"/>
        <v>739.2</v>
      </c>
      <c r="Q1238" s="69">
        <f t="shared" si="10"/>
        <v>745.8</v>
      </c>
      <c r="R1238" s="69">
        <f t="shared" si="11"/>
        <v>752.4</v>
      </c>
      <c r="S1238" s="69">
        <f t="shared" si="12"/>
        <v>759</v>
      </c>
      <c r="T1238" s="69">
        <f t="shared" si="13"/>
        <v>765.6</v>
      </c>
      <c r="U1238" s="69">
        <f t="shared" si="14"/>
        <v>772.2</v>
      </c>
      <c r="V1238" s="69">
        <f t="shared" si="15"/>
        <v>778.8</v>
      </c>
      <c r="W1238" s="69">
        <f t="shared" si="16"/>
        <v>785.4</v>
      </c>
      <c r="X1238" s="69">
        <f t="shared" si="17"/>
        <v>792</v>
      </c>
      <c r="Y1238" s="69">
        <f t="shared" si="18"/>
        <v>798.6</v>
      </c>
      <c r="Z1238" s="69">
        <f t="shared" si="19"/>
        <v>805.2</v>
      </c>
      <c r="AA1238" s="69">
        <f t="shared" si="20"/>
        <v>811.8</v>
      </c>
      <c r="AB1238" s="69">
        <f t="shared" si="21"/>
        <v>818.4</v>
      </c>
      <c r="AC1238" s="69">
        <f t="shared" si="22"/>
        <v>825</v>
      </c>
      <c r="AD1238" s="69">
        <f t="shared" si="23"/>
        <v>831.6</v>
      </c>
      <c r="AE1238" s="69">
        <f t="shared" si="24"/>
        <v>838.2</v>
      </c>
      <c r="AF1238" s="69">
        <f t="shared" si="25"/>
        <v>844.8</v>
      </c>
      <c r="AG1238" s="69">
        <f t="shared" si="26"/>
        <v>851.4</v>
      </c>
      <c r="AH1238" s="69">
        <f t="shared" si="27"/>
        <v>858</v>
      </c>
    </row>
    <row r="1239">
      <c r="B1239" s="116" t="s">
        <v>2365</v>
      </c>
      <c r="C1239" s="116" t="s">
        <v>2366</v>
      </c>
      <c r="D1239" s="32">
        <v>620.0</v>
      </c>
      <c r="E1239" s="62">
        <f t="shared" si="28"/>
        <v>626.2</v>
      </c>
      <c r="F1239" s="68">
        <f t="shared" si="1"/>
        <v>632.4</v>
      </c>
      <c r="G1239" s="68">
        <f t="shared" si="2"/>
        <v>638.6</v>
      </c>
      <c r="H1239" s="69">
        <f t="shared" si="3"/>
        <v>644.8</v>
      </c>
      <c r="I1239" s="69">
        <f t="shared" si="4"/>
        <v>651</v>
      </c>
      <c r="J1239" s="69">
        <f t="shared" si="5"/>
        <v>657.2</v>
      </c>
      <c r="K1239" s="69">
        <f t="shared" si="6"/>
        <v>663.4</v>
      </c>
      <c r="L1239" s="69">
        <f t="array" ref="L1239">D1239*1.08</f>
        <v>669.6</v>
      </c>
      <c r="M1239" s="69">
        <f t="shared" si="7"/>
        <v>675.8</v>
      </c>
      <c r="N1239" s="69">
        <f t="array" ref="N1239">D1239*1.1</f>
        <v>682</v>
      </c>
      <c r="O1239" s="69">
        <f t="shared" si="8"/>
        <v>688.2</v>
      </c>
      <c r="P1239" s="69">
        <f t="shared" si="9"/>
        <v>694.4</v>
      </c>
      <c r="Q1239" s="69">
        <f t="shared" si="10"/>
        <v>700.6</v>
      </c>
      <c r="R1239" s="69">
        <f t="shared" si="11"/>
        <v>706.8</v>
      </c>
      <c r="S1239" s="69">
        <f t="shared" si="12"/>
        <v>713</v>
      </c>
      <c r="T1239" s="69">
        <f t="shared" si="13"/>
        <v>719.2</v>
      </c>
      <c r="U1239" s="69">
        <f t="shared" si="14"/>
        <v>725.4</v>
      </c>
      <c r="V1239" s="69">
        <f t="shared" si="15"/>
        <v>731.6</v>
      </c>
      <c r="W1239" s="69">
        <f t="shared" si="16"/>
        <v>737.8</v>
      </c>
      <c r="X1239" s="69">
        <f t="shared" si="17"/>
        <v>744</v>
      </c>
      <c r="Y1239" s="69">
        <f t="shared" si="18"/>
        <v>750.2</v>
      </c>
      <c r="Z1239" s="69">
        <f t="shared" si="19"/>
        <v>756.4</v>
      </c>
      <c r="AA1239" s="69">
        <f t="shared" si="20"/>
        <v>762.6</v>
      </c>
      <c r="AB1239" s="69">
        <f t="shared" si="21"/>
        <v>768.8</v>
      </c>
      <c r="AC1239" s="69">
        <f t="shared" si="22"/>
        <v>775</v>
      </c>
      <c r="AD1239" s="69">
        <f t="shared" si="23"/>
        <v>781.2</v>
      </c>
      <c r="AE1239" s="69">
        <f t="shared" si="24"/>
        <v>787.4</v>
      </c>
      <c r="AF1239" s="69">
        <f t="shared" si="25"/>
        <v>793.6</v>
      </c>
      <c r="AG1239" s="69">
        <f t="shared" si="26"/>
        <v>799.8</v>
      </c>
      <c r="AH1239" s="69">
        <f t="shared" si="27"/>
        <v>806</v>
      </c>
    </row>
    <row r="1240">
      <c r="B1240" s="116" t="s">
        <v>2367</v>
      </c>
      <c r="C1240" s="116" t="s">
        <v>2368</v>
      </c>
      <c r="D1240" s="32">
        <v>620.0</v>
      </c>
      <c r="E1240" s="62">
        <f t="shared" si="28"/>
        <v>626.2</v>
      </c>
      <c r="F1240" s="68">
        <f t="shared" si="1"/>
        <v>632.4</v>
      </c>
      <c r="G1240" s="68">
        <f t="shared" si="2"/>
        <v>638.6</v>
      </c>
      <c r="H1240" s="69">
        <f t="shared" si="3"/>
        <v>644.8</v>
      </c>
      <c r="I1240" s="69">
        <f t="shared" si="4"/>
        <v>651</v>
      </c>
      <c r="J1240" s="69">
        <f t="shared" si="5"/>
        <v>657.2</v>
      </c>
      <c r="K1240" s="69">
        <f t="shared" si="6"/>
        <v>663.4</v>
      </c>
      <c r="L1240" s="69">
        <f t="array" ref="L1240">D1240*1.08</f>
        <v>669.6</v>
      </c>
      <c r="M1240" s="69">
        <f t="shared" si="7"/>
        <v>675.8</v>
      </c>
      <c r="N1240" s="69">
        <f t="array" ref="N1240">D1240*1.1</f>
        <v>682</v>
      </c>
      <c r="O1240" s="69">
        <f t="shared" si="8"/>
        <v>688.2</v>
      </c>
      <c r="P1240" s="69">
        <f t="shared" si="9"/>
        <v>694.4</v>
      </c>
      <c r="Q1240" s="69">
        <f t="shared" si="10"/>
        <v>700.6</v>
      </c>
      <c r="R1240" s="69">
        <f t="shared" si="11"/>
        <v>706.8</v>
      </c>
      <c r="S1240" s="69">
        <f t="shared" si="12"/>
        <v>713</v>
      </c>
      <c r="T1240" s="69">
        <f t="shared" si="13"/>
        <v>719.2</v>
      </c>
      <c r="U1240" s="69">
        <f t="shared" si="14"/>
        <v>725.4</v>
      </c>
      <c r="V1240" s="69">
        <f t="shared" si="15"/>
        <v>731.6</v>
      </c>
      <c r="W1240" s="69">
        <f t="shared" si="16"/>
        <v>737.8</v>
      </c>
      <c r="X1240" s="69">
        <f t="shared" si="17"/>
        <v>744</v>
      </c>
      <c r="Y1240" s="69">
        <f t="shared" si="18"/>
        <v>750.2</v>
      </c>
      <c r="Z1240" s="69">
        <f t="shared" si="19"/>
        <v>756.4</v>
      </c>
      <c r="AA1240" s="69">
        <f t="shared" si="20"/>
        <v>762.6</v>
      </c>
      <c r="AB1240" s="69">
        <f t="shared" si="21"/>
        <v>768.8</v>
      </c>
      <c r="AC1240" s="69">
        <f t="shared" si="22"/>
        <v>775</v>
      </c>
      <c r="AD1240" s="69">
        <f t="shared" si="23"/>
        <v>781.2</v>
      </c>
      <c r="AE1240" s="69">
        <f t="shared" si="24"/>
        <v>787.4</v>
      </c>
      <c r="AF1240" s="69">
        <f t="shared" si="25"/>
        <v>793.6</v>
      </c>
      <c r="AG1240" s="69">
        <f t="shared" si="26"/>
        <v>799.8</v>
      </c>
      <c r="AH1240" s="69">
        <f t="shared" si="27"/>
        <v>806</v>
      </c>
    </row>
    <row r="1241">
      <c r="B1241" s="116" t="s">
        <v>2369</v>
      </c>
      <c r="C1241" s="116" t="s">
        <v>2370</v>
      </c>
      <c r="D1241" s="32">
        <v>620.0</v>
      </c>
      <c r="E1241" s="62">
        <f t="shared" si="28"/>
        <v>626.2</v>
      </c>
      <c r="F1241" s="68">
        <f t="shared" si="1"/>
        <v>632.4</v>
      </c>
      <c r="G1241" s="68">
        <f t="shared" si="2"/>
        <v>638.6</v>
      </c>
      <c r="H1241" s="69">
        <f t="shared" si="3"/>
        <v>644.8</v>
      </c>
      <c r="I1241" s="69">
        <f t="shared" si="4"/>
        <v>651</v>
      </c>
      <c r="J1241" s="69">
        <f t="shared" si="5"/>
        <v>657.2</v>
      </c>
      <c r="K1241" s="69">
        <f t="shared" si="6"/>
        <v>663.4</v>
      </c>
      <c r="L1241" s="69">
        <f t="array" ref="L1241">D1241*1.08</f>
        <v>669.6</v>
      </c>
      <c r="M1241" s="69">
        <f t="shared" si="7"/>
        <v>675.8</v>
      </c>
      <c r="N1241" s="69">
        <f t="array" ref="N1241">D1241*1.1</f>
        <v>682</v>
      </c>
      <c r="O1241" s="69">
        <f t="shared" si="8"/>
        <v>688.2</v>
      </c>
      <c r="P1241" s="69">
        <f t="shared" si="9"/>
        <v>694.4</v>
      </c>
      <c r="Q1241" s="69">
        <f t="shared" si="10"/>
        <v>700.6</v>
      </c>
      <c r="R1241" s="69">
        <f t="shared" si="11"/>
        <v>706.8</v>
      </c>
      <c r="S1241" s="69">
        <f t="shared" si="12"/>
        <v>713</v>
      </c>
      <c r="T1241" s="69">
        <f t="shared" si="13"/>
        <v>719.2</v>
      </c>
      <c r="U1241" s="69">
        <f t="shared" si="14"/>
        <v>725.4</v>
      </c>
      <c r="V1241" s="69">
        <f t="shared" si="15"/>
        <v>731.6</v>
      </c>
      <c r="W1241" s="69">
        <f t="shared" si="16"/>
        <v>737.8</v>
      </c>
      <c r="X1241" s="69">
        <f t="shared" si="17"/>
        <v>744</v>
      </c>
      <c r="Y1241" s="69">
        <f t="shared" si="18"/>
        <v>750.2</v>
      </c>
      <c r="Z1241" s="69">
        <f t="shared" si="19"/>
        <v>756.4</v>
      </c>
      <c r="AA1241" s="69">
        <f t="shared" si="20"/>
        <v>762.6</v>
      </c>
      <c r="AB1241" s="69">
        <f t="shared" si="21"/>
        <v>768.8</v>
      </c>
      <c r="AC1241" s="69">
        <f t="shared" si="22"/>
        <v>775</v>
      </c>
      <c r="AD1241" s="69">
        <f t="shared" si="23"/>
        <v>781.2</v>
      </c>
      <c r="AE1241" s="69">
        <f t="shared" si="24"/>
        <v>787.4</v>
      </c>
      <c r="AF1241" s="69">
        <f t="shared" si="25"/>
        <v>793.6</v>
      </c>
      <c r="AG1241" s="69">
        <f t="shared" si="26"/>
        <v>799.8</v>
      </c>
      <c r="AH1241" s="69">
        <f t="shared" si="27"/>
        <v>806</v>
      </c>
    </row>
    <row r="1242">
      <c r="B1242" s="116" t="s">
        <v>2371</v>
      </c>
      <c r="C1242" s="116" t="s">
        <v>2372</v>
      </c>
      <c r="D1242" s="32">
        <v>620.0</v>
      </c>
      <c r="E1242" s="62">
        <f t="shared" si="28"/>
        <v>626.2</v>
      </c>
      <c r="F1242" s="68">
        <f t="shared" si="1"/>
        <v>632.4</v>
      </c>
      <c r="G1242" s="68">
        <f t="shared" si="2"/>
        <v>638.6</v>
      </c>
      <c r="H1242" s="69">
        <f t="shared" si="3"/>
        <v>644.8</v>
      </c>
      <c r="I1242" s="69">
        <f t="shared" si="4"/>
        <v>651</v>
      </c>
      <c r="J1242" s="69">
        <f t="shared" si="5"/>
        <v>657.2</v>
      </c>
      <c r="K1242" s="69">
        <f t="shared" si="6"/>
        <v>663.4</v>
      </c>
      <c r="L1242" s="69">
        <f t="array" ref="L1242">D1242*1.08</f>
        <v>669.6</v>
      </c>
      <c r="M1242" s="69">
        <f t="shared" si="7"/>
        <v>675.8</v>
      </c>
      <c r="N1242" s="69">
        <f t="array" ref="N1242">D1242*1.1</f>
        <v>682</v>
      </c>
      <c r="O1242" s="69">
        <f t="shared" si="8"/>
        <v>688.2</v>
      </c>
      <c r="P1242" s="69">
        <f t="shared" si="9"/>
        <v>694.4</v>
      </c>
      <c r="Q1242" s="69">
        <f t="shared" si="10"/>
        <v>700.6</v>
      </c>
      <c r="R1242" s="69">
        <f t="shared" si="11"/>
        <v>706.8</v>
      </c>
      <c r="S1242" s="69">
        <f t="shared" si="12"/>
        <v>713</v>
      </c>
      <c r="T1242" s="69">
        <f t="shared" si="13"/>
        <v>719.2</v>
      </c>
      <c r="U1242" s="69">
        <f t="shared" si="14"/>
        <v>725.4</v>
      </c>
      <c r="V1242" s="69">
        <f t="shared" si="15"/>
        <v>731.6</v>
      </c>
      <c r="W1242" s="69">
        <f t="shared" si="16"/>
        <v>737.8</v>
      </c>
      <c r="X1242" s="69">
        <f t="shared" si="17"/>
        <v>744</v>
      </c>
      <c r="Y1242" s="69">
        <f t="shared" si="18"/>
        <v>750.2</v>
      </c>
      <c r="Z1242" s="69">
        <f t="shared" si="19"/>
        <v>756.4</v>
      </c>
      <c r="AA1242" s="69">
        <f t="shared" si="20"/>
        <v>762.6</v>
      </c>
      <c r="AB1242" s="69">
        <f t="shared" si="21"/>
        <v>768.8</v>
      </c>
      <c r="AC1242" s="69">
        <f t="shared" si="22"/>
        <v>775</v>
      </c>
      <c r="AD1242" s="69">
        <f t="shared" si="23"/>
        <v>781.2</v>
      </c>
      <c r="AE1242" s="69">
        <f t="shared" si="24"/>
        <v>787.4</v>
      </c>
      <c r="AF1242" s="69">
        <f t="shared" si="25"/>
        <v>793.6</v>
      </c>
      <c r="AG1242" s="69">
        <f t="shared" si="26"/>
        <v>799.8</v>
      </c>
      <c r="AH1242" s="69">
        <f t="shared" si="27"/>
        <v>806</v>
      </c>
    </row>
    <row r="1243">
      <c r="B1243" s="116" t="s">
        <v>2373</v>
      </c>
      <c r="C1243" s="116" t="s">
        <v>2374</v>
      </c>
      <c r="D1243" s="32">
        <v>620.0</v>
      </c>
      <c r="E1243" s="62">
        <f t="shared" si="28"/>
        <v>626.2</v>
      </c>
      <c r="F1243" s="68">
        <f t="shared" si="1"/>
        <v>632.4</v>
      </c>
      <c r="G1243" s="68">
        <f t="shared" si="2"/>
        <v>638.6</v>
      </c>
      <c r="H1243" s="69">
        <f t="shared" si="3"/>
        <v>644.8</v>
      </c>
      <c r="I1243" s="69">
        <f t="shared" si="4"/>
        <v>651</v>
      </c>
      <c r="J1243" s="69">
        <f t="shared" si="5"/>
        <v>657.2</v>
      </c>
      <c r="K1243" s="69">
        <f t="shared" si="6"/>
        <v>663.4</v>
      </c>
      <c r="L1243" s="69">
        <f t="array" ref="L1243">D1243*1.08</f>
        <v>669.6</v>
      </c>
      <c r="M1243" s="69">
        <f t="shared" si="7"/>
        <v>675.8</v>
      </c>
      <c r="N1243" s="69">
        <f t="array" ref="N1243">D1243*1.1</f>
        <v>682</v>
      </c>
      <c r="O1243" s="69">
        <f t="shared" si="8"/>
        <v>688.2</v>
      </c>
      <c r="P1243" s="69">
        <f t="shared" si="9"/>
        <v>694.4</v>
      </c>
      <c r="Q1243" s="69">
        <f t="shared" si="10"/>
        <v>700.6</v>
      </c>
      <c r="R1243" s="69">
        <f t="shared" si="11"/>
        <v>706.8</v>
      </c>
      <c r="S1243" s="69">
        <f t="shared" si="12"/>
        <v>713</v>
      </c>
      <c r="T1243" s="69">
        <f t="shared" si="13"/>
        <v>719.2</v>
      </c>
      <c r="U1243" s="69">
        <f t="shared" si="14"/>
        <v>725.4</v>
      </c>
      <c r="V1243" s="69">
        <f t="shared" si="15"/>
        <v>731.6</v>
      </c>
      <c r="W1243" s="69">
        <f t="shared" si="16"/>
        <v>737.8</v>
      </c>
      <c r="X1243" s="69">
        <f t="shared" si="17"/>
        <v>744</v>
      </c>
      <c r="Y1243" s="69">
        <f t="shared" si="18"/>
        <v>750.2</v>
      </c>
      <c r="Z1243" s="69">
        <f t="shared" si="19"/>
        <v>756.4</v>
      </c>
      <c r="AA1243" s="69">
        <f t="shared" si="20"/>
        <v>762.6</v>
      </c>
      <c r="AB1243" s="69">
        <f t="shared" si="21"/>
        <v>768.8</v>
      </c>
      <c r="AC1243" s="69">
        <f t="shared" si="22"/>
        <v>775</v>
      </c>
      <c r="AD1243" s="69">
        <f t="shared" si="23"/>
        <v>781.2</v>
      </c>
      <c r="AE1243" s="69">
        <f t="shared" si="24"/>
        <v>787.4</v>
      </c>
      <c r="AF1243" s="69">
        <f t="shared" si="25"/>
        <v>793.6</v>
      </c>
      <c r="AG1243" s="69">
        <f t="shared" si="26"/>
        <v>799.8</v>
      </c>
      <c r="AH1243" s="69">
        <f t="shared" si="27"/>
        <v>806</v>
      </c>
    </row>
    <row r="1244">
      <c r="B1244" s="116" t="s">
        <v>2375</v>
      </c>
      <c r="C1244" s="116" t="s">
        <v>2376</v>
      </c>
      <c r="D1244" s="32">
        <v>620.0</v>
      </c>
      <c r="E1244" s="62">
        <f t="shared" si="28"/>
        <v>626.2</v>
      </c>
      <c r="F1244" s="68">
        <f t="shared" si="1"/>
        <v>632.4</v>
      </c>
      <c r="G1244" s="68">
        <f t="shared" si="2"/>
        <v>638.6</v>
      </c>
      <c r="H1244" s="69">
        <f t="shared" si="3"/>
        <v>644.8</v>
      </c>
      <c r="I1244" s="69">
        <f t="shared" si="4"/>
        <v>651</v>
      </c>
      <c r="J1244" s="69">
        <f t="shared" si="5"/>
        <v>657.2</v>
      </c>
      <c r="K1244" s="69">
        <f t="shared" si="6"/>
        <v>663.4</v>
      </c>
      <c r="L1244" s="69">
        <f t="array" ref="L1244">D1244*1.08</f>
        <v>669.6</v>
      </c>
      <c r="M1244" s="69">
        <f t="shared" si="7"/>
        <v>675.8</v>
      </c>
      <c r="N1244" s="69">
        <f t="array" ref="N1244">D1244*1.1</f>
        <v>682</v>
      </c>
      <c r="O1244" s="69">
        <f t="shared" si="8"/>
        <v>688.2</v>
      </c>
      <c r="P1244" s="69">
        <f t="shared" si="9"/>
        <v>694.4</v>
      </c>
      <c r="Q1244" s="69">
        <f t="shared" si="10"/>
        <v>700.6</v>
      </c>
      <c r="R1244" s="69">
        <f t="shared" si="11"/>
        <v>706.8</v>
      </c>
      <c r="S1244" s="69">
        <f t="shared" si="12"/>
        <v>713</v>
      </c>
      <c r="T1244" s="69">
        <f t="shared" si="13"/>
        <v>719.2</v>
      </c>
      <c r="U1244" s="69">
        <f t="shared" si="14"/>
        <v>725.4</v>
      </c>
      <c r="V1244" s="69">
        <f t="shared" si="15"/>
        <v>731.6</v>
      </c>
      <c r="W1244" s="69">
        <f t="shared" si="16"/>
        <v>737.8</v>
      </c>
      <c r="X1244" s="69">
        <f t="shared" si="17"/>
        <v>744</v>
      </c>
      <c r="Y1244" s="69">
        <f t="shared" si="18"/>
        <v>750.2</v>
      </c>
      <c r="Z1244" s="69">
        <f t="shared" si="19"/>
        <v>756.4</v>
      </c>
      <c r="AA1244" s="69">
        <f t="shared" si="20"/>
        <v>762.6</v>
      </c>
      <c r="AB1244" s="69">
        <f t="shared" si="21"/>
        <v>768.8</v>
      </c>
      <c r="AC1244" s="69">
        <f t="shared" si="22"/>
        <v>775</v>
      </c>
      <c r="AD1244" s="69">
        <f t="shared" si="23"/>
        <v>781.2</v>
      </c>
      <c r="AE1244" s="69">
        <f t="shared" si="24"/>
        <v>787.4</v>
      </c>
      <c r="AF1244" s="69">
        <f t="shared" si="25"/>
        <v>793.6</v>
      </c>
      <c r="AG1244" s="69">
        <f t="shared" si="26"/>
        <v>799.8</v>
      </c>
      <c r="AH1244" s="69">
        <f t="shared" si="27"/>
        <v>806</v>
      </c>
    </row>
    <row r="1245">
      <c r="B1245" s="116" t="s">
        <v>2377</v>
      </c>
      <c r="C1245" s="116" t="s">
        <v>2378</v>
      </c>
      <c r="D1245" s="32">
        <v>620.0</v>
      </c>
      <c r="E1245" s="62">
        <f t="shared" si="28"/>
        <v>626.2</v>
      </c>
      <c r="F1245" s="68">
        <f t="shared" si="1"/>
        <v>632.4</v>
      </c>
      <c r="G1245" s="68">
        <f t="shared" si="2"/>
        <v>638.6</v>
      </c>
      <c r="H1245" s="69">
        <f t="shared" si="3"/>
        <v>644.8</v>
      </c>
      <c r="I1245" s="69">
        <f t="shared" si="4"/>
        <v>651</v>
      </c>
      <c r="J1245" s="69">
        <f t="shared" si="5"/>
        <v>657.2</v>
      </c>
      <c r="K1245" s="69">
        <f t="shared" si="6"/>
        <v>663.4</v>
      </c>
      <c r="L1245" s="69">
        <f t="array" ref="L1245">D1245*1.08</f>
        <v>669.6</v>
      </c>
      <c r="M1245" s="69">
        <f t="shared" si="7"/>
        <v>675.8</v>
      </c>
      <c r="N1245" s="69">
        <f t="array" ref="N1245">D1245*1.1</f>
        <v>682</v>
      </c>
      <c r="O1245" s="69">
        <f t="shared" si="8"/>
        <v>688.2</v>
      </c>
      <c r="P1245" s="69">
        <f t="shared" si="9"/>
        <v>694.4</v>
      </c>
      <c r="Q1245" s="69">
        <f t="shared" si="10"/>
        <v>700.6</v>
      </c>
      <c r="R1245" s="69">
        <f t="shared" si="11"/>
        <v>706.8</v>
      </c>
      <c r="S1245" s="69">
        <f t="shared" si="12"/>
        <v>713</v>
      </c>
      <c r="T1245" s="69">
        <f t="shared" si="13"/>
        <v>719.2</v>
      </c>
      <c r="U1245" s="69">
        <f t="shared" si="14"/>
        <v>725.4</v>
      </c>
      <c r="V1245" s="69">
        <f t="shared" si="15"/>
        <v>731.6</v>
      </c>
      <c r="W1245" s="69">
        <f t="shared" si="16"/>
        <v>737.8</v>
      </c>
      <c r="X1245" s="69">
        <f t="shared" si="17"/>
        <v>744</v>
      </c>
      <c r="Y1245" s="69">
        <f t="shared" si="18"/>
        <v>750.2</v>
      </c>
      <c r="Z1245" s="69">
        <f t="shared" si="19"/>
        <v>756.4</v>
      </c>
      <c r="AA1245" s="69">
        <f t="shared" si="20"/>
        <v>762.6</v>
      </c>
      <c r="AB1245" s="69">
        <f t="shared" si="21"/>
        <v>768.8</v>
      </c>
      <c r="AC1245" s="69">
        <f t="shared" si="22"/>
        <v>775</v>
      </c>
      <c r="AD1245" s="69">
        <f t="shared" si="23"/>
        <v>781.2</v>
      </c>
      <c r="AE1245" s="69">
        <f t="shared" si="24"/>
        <v>787.4</v>
      </c>
      <c r="AF1245" s="69">
        <f t="shared" si="25"/>
        <v>793.6</v>
      </c>
      <c r="AG1245" s="69">
        <f t="shared" si="26"/>
        <v>799.8</v>
      </c>
      <c r="AH1245" s="69">
        <f t="shared" si="27"/>
        <v>806</v>
      </c>
    </row>
    <row r="1246">
      <c r="B1246" s="116" t="s">
        <v>2379</v>
      </c>
      <c r="C1246" s="116" t="s">
        <v>2380</v>
      </c>
      <c r="D1246" s="32">
        <v>620.0</v>
      </c>
      <c r="E1246" s="62">
        <f t="shared" si="28"/>
        <v>626.2</v>
      </c>
      <c r="F1246" s="68">
        <f t="shared" si="1"/>
        <v>632.4</v>
      </c>
      <c r="G1246" s="68">
        <f t="shared" si="2"/>
        <v>638.6</v>
      </c>
      <c r="H1246" s="69">
        <f t="shared" si="3"/>
        <v>644.8</v>
      </c>
      <c r="I1246" s="69">
        <f t="shared" si="4"/>
        <v>651</v>
      </c>
      <c r="J1246" s="69">
        <f t="shared" si="5"/>
        <v>657.2</v>
      </c>
      <c r="K1246" s="69">
        <f t="shared" si="6"/>
        <v>663.4</v>
      </c>
      <c r="L1246" s="69">
        <f t="array" ref="L1246">D1246*1.08</f>
        <v>669.6</v>
      </c>
      <c r="M1246" s="69">
        <f t="shared" si="7"/>
        <v>675.8</v>
      </c>
      <c r="N1246" s="69">
        <f t="array" ref="N1246">D1246*1.1</f>
        <v>682</v>
      </c>
      <c r="O1246" s="69">
        <f t="shared" si="8"/>
        <v>688.2</v>
      </c>
      <c r="P1246" s="69">
        <f t="shared" si="9"/>
        <v>694.4</v>
      </c>
      <c r="Q1246" s="69">
        <f t="shared" si="10"/>
        <v>700.6</v>
      </c>
      <c r="R1246" s="69">
        <f t="shared" si="11"/>
        <v>706.8</v>
      </c>
      <c r="S1246" s="69">
        <f t="shared" si="12"/>
        <v>713</v>
      </c>
      <c r="T1246" s="69">
        <f t="shared" si="13"/>
        <v>719.2</v>
      </c>
      <c r="U1246" s="69">
        <f t="shared" si="14"/>
        <v>725.4</v>
      </c>
      <c r="V1246" s="69">
        <f t="shared" si="15"/>
        <v>731.6</v>
      </c>
      <c r="W1246" s="69">
        <f t="shared" si="16"/>
        <v>737.8</v>
      </c>
      <c r="X1246" s="69">
        <f t="shared" si="17"/>
        <v>744</v>
      </c>
      <c r="Y1246" s="69">
        <f t="shared" si="18"/>
        <v>750.2</v>
      </c>
      <c r="Z1246" s="69">
        <f t="shared" si="19"/>
        <v>756.4</v>
      </c>
      <c r="AA1246" s="69">
        <f t="shared" si="20"/>
        <v>762.6</v>
      </c>
      <c r="AB1246" s="69">
        <f t="shared" si="21"/>
        <v>768.8</v>
      </c>
      <c r="AC1246" s="69">
        <f t="shared" si="22"/>
        <v>775</v>
      </c>
      <c r="AD1246" s="69">
        <f t="shared" si="23"/>
        <v>781.2</v>
      </c>
      <c r="AE1246" s="69">
        <f t="shared" si="24"/>
        <v>787.4</v>
      </c>
      <c r="AF1246" s="69">
        <f t="shared" si="25"/>
        <v>793.6</v>
      </c>
      <c r="AG1246" s="69">
        <f t="shared" si="26"/>
        <v>799.8</v>
      </c>
      <c r="AH1246" s="69">
        <f t="shared" si="27"/>
        <v>806</v>
      </c>
    </row>
    <row r="1247">
      <c r="B1247" s="116" t="s">
        <v>2381</v>
      </c>
      <c r="C1247" s="116" t="s">
        <v>2382</v>
      </c>
      <c r="D1247" s="32">
        <v>620.0</v>
      </c>
      <c r="E1247" s="62">
        <f t="shared" si="28"/>
        <v>626.2</v>
      </c>
      <c r="F1247" s="68">
        <f t="shared" si="1"/>
        <v>632.4</v>
      </c>
      <c r="G1247" s="68">
        <f t="shared" si="2"/>
        <v>638.6</v>
      </c>
      <c r="H1247" s="69">
        <f t="shared" si="3"/>
        <v>644.8</v>
      </c>
      <c r="I1247" s="69">
        <f t="shared" si="4"/>
        <v>651</v>
      </c>
      <c r="J1247" s="69">
        <f t="shared" si="5"/>
        <v>657.2</v>
      </c>
      <c r="K1247" s="69">
        <f t="shared" si="6"/>
        <v>663.4</v>
      </c>
      <c r="L1247" s="69">
        <f t="array" ref="L1247">D1247*1.08</f>
        <v>669.6</v>
      </c>
      <c r="M1247" s="69">
        <f t="shared" si="7"/>
        <v>675.8</v>
      </c>
      <c r="N1247" s="69">
        <f t="array" ref="N1247">D1247*1.1</f>
        <v>682</v>
      </c>
      <c r="O1247" s="69">
        <f t="shared" si="8"/>
        <v>688.2</v>
      </c>
      <c r="P1247" s="69">
        <f t="shared" si="9"/>
        <v>694.4</v>
      </c>
      <c r="Q1247" s="69">
        <f t="shared" si="10"/>
        <v>700.6</v>
      </c>
      <c r="R1247" s="69">
        <f t="shared" si="11"/>
        <v>706.8</v>
      </c>
      <c r="S1247" s="69">
        <f t="shared" si="12"/>
        <v>713</v>
      </c>
      <c r="T1247" s="69">
        <f t="shared" si="13"/>
        <v>719.2</v>
      </c>
      <c r="U1247" s="69">
        <f t="shared" si="14"/>
        <v>725.4</v>
      </c>
      <c r="V1247" s="69">
        <f t="shared" si="15"/>
        <v>731.6</v>
      </c>
      <c r="W1247" s="69">
        <f t="shared" si="16"/>
        <v>737.8</v>
      </c>
      <c r="X1247" s="69">
        <f t="shared" si="17"/>
        <v>744</v>
      </c>
      <c r="Y1247" s="69">
        <f t="shared" si="18"/>
        <v>750.2</v>
      </c>
      <c r="Z1247" s="69">
        <f t="shared" si="19"/>
        <v>756.4</v>
      </c>
      <c r="AA1247" s="69">
        <f t="shared" si="20"/>
        <v>762.6</v>
      </c>
      <c r="AB1247" s="69">
        <f t="shared" si="21"/>
        <v>768.8</v>
      </c>
      <c r="AC1247" s="69">
        <f t="shared" si="22"/>
        <v>775</v>
      </c>
      <c r="AD1247" s="69">
        <f t="shared" si="23"/>
        <v>781.2</v>
      </c>
      <c r="AE1247" s="69">
        <f t="shared" si="24"/>
        <v>787.4</v>
      </c>
      <c r="AF1247" s="69">
        <f t="shared" si="25"/>
        <v>793.6</v>
      </c>
      <c r="AG1247" s="69">
        <f t="shared" si="26"/>
        <v>799.8</v>
      </c>
      <c r="AH1247" s="69">
        <f t="shared" si="27"/>
        <v>806</v>
      </c>
    </row>
    <row r="1248">
      <c r="B1248" s="116" t="s">
        <v>2383</v>
      </c>
      <c r="C1248" s="116" t="s">
        <v>2384</v>
      </c>
      <c r="D1248" s="32">
        <v>620.0</v>
      </c>
      <c r="E1248" s="62">
        <f t="shared" si="28"/>
        <v>626.2</v>
      </c>
      <c r="F1248" s="68">
        <f t="shared" si="1"/>
        <v>632.4</v>
      </c>
      <c r="G1248" s="68">
        <f t="shared" si="2"/>
        <v>638.6</v>
      </c>
      <c r="H1248" s="69">
        <f t="shared" si="3"/>
        <v>644.8</v>
      </c>
      <c r="I1248" s="69">
        <f t="shared" si="4"/>
        <v>651</v>
      </c>
      <c r="J1248" s="69">
        <f t="shared" si="5"/>
        <v>657.2</v>
      </c>
      <c r="K1248" s="69">
        <f t="shared" si="6"/>
        <v>663.4</v>
      </c>
      <c r="L1248" s="69">
        <f t="array" ref="L1248">D1248*1.08</f>
        <v>669.6</v>
      </c>
      <c r="M1248" s="69">
        <f t="shared" si="7"/>
        <v>675.8</v>
      </c>
      <c r="N1248" s="69">
        <f t="array" ref="N1248">D1248*1.1</f>
        <v>682</v>
      </c>
      <c r="O1248" s="69">
        <f t="shared" si="8"/>
        <v>688.2</v>
      </c>
      <c r="P1248" s="69">
        <f t="shared" si="9"/>
        <v>694.4</v>
      </c>
      <c r="Q1248" s="69">
        <f t="shared" si="10"/>
        <v>700.6</v>
      </c>
      <c r="R1248" s="69">
        <f t="shared" si="11"/>
        <v>706.8</v>
      </c>
      <c r="S1248" s="69">
        <f t="shared" si="12"/>
        <v>713</v>
      </c>
      <c r="T1248" s="69">
        <f t="shared" si="13"/>
        <v>719.2</v>
      </c>
      <c r="U1248" s="69">
        <f t="shared" si="14"/>
        <v>725.4</v>
      </c>
      <c r="V1248" s="69">
        <f t="shared" si="15"/>
        <v>731.6</v>
      </c>
      <c r="W1248" s="69">
        <f t="shared" si="16"/>
        <v>737.8</v>
      </c>
      <c r="X1248" s="69">
        <f t="shared" si="17"/>
        <v>744</v>
      </c>
      <c r="Y1248" s="69">
        <f t="shared" si="18"/>
        <v>750.2</v>
      </c>
      <c r="Z1248" s="69">
        <f t="shared" si="19"/>
        <v>756.4</v>
      </c>
      <c r="AA1248" s="69">
        <f t="shared" si="20"/>
        <v>762.6</v>
      </c>
      <c r="AB1248" s="69">
        <f t="shared" si="21"/>
        <v>768.8</v>
      </c>
      <c r="AC1248" s="69">
        <f t="shared" si="22"/>
        <v>775</v>
      </c>
      <c r="AD1248" s="69">
        <f t="shared" si="23"/>
        <v>781.2</v>
      </c>
      <c r="AE1248" s="69">
        <f t="shared" si="24"/>
        <v>787.4</v>
      </c>
      <c r="AF1248" s="69">
        <f t="shared" si="25"/>
        <v>793.6</v>
      </c>
      <c r="AG1248" s="69">
        <f t="shared" si="26"/>
        <v>799.8</v>
      </c>
      <c r="AH1248" s="69">
        <f t="shared" si="27"/>
        <v>806</v>
      </c>
    </row>
    <row r="1249">
      <c r="B1249" s="116" t="s">
        <v>2385</v>
      </c>
      <c r="C1249" s="116" t="s">
        <v>2386</v>
      </c>
      <c r="D1249" s="32">
        <v>700.0</v>
      </c>
      <c r="E1249" s="62">
        <f t="shared" si="28"/>
        <v>707</v>
      </c>
      <c r="F1249" s="68">
        <f t="shared" si="1"/>
        <v>714</v>
      </c>
      <c r="G1249" s="68">
        <f t="shared" si="2"/>
        <v>721</v>
      </c>
      <c r="H1249" s="69">
        <f t="shared" si="3"/>
        <v>728</v>
      </c>
      <c r="I1249" s="69">
        <f t="shared" si="4"/>
        <v>735</v>
      </c>
      <c r="J1249" s="69">
        <f t="shared" si="5"/>
        <v>742</v>
      </c>
      <c r="K1249" s="69">
        <f t="shared" si="6"/>
        <v>749</v>
      </c>
      <c r="L1249" s="69">
        <f t="array" ref="L1249">D1249*1.08</f>
        <v>756</v>
      </c>
      <c r="M1249" s="69">
        <f t="shared" si="7"/>
        <v>763</v>
      </c>
      <c r="N1249" s="69">
        <f t="array" ref="N1249">D1249*1.1</f>
        <v>770</v>
      </c>
      <c r="O1249" s="69">
        <f t="shared" si="8"/>
        <v>777</v>
      </c>
      <c r="P1249" s="69">
        <f t="shared" si="9"/>
        <v>784</v>
      </c>
      <c r="Q1249" s="69">
        <f t="shared" si="10"/>
        <v>791</v>
      </c>
      <c r="R1249" s="69">
        <f t="shared" si="11"/>
        <v>798</v>
      </c>
      <c r="S1249" s="69">
        <f t="shared" si="12"/>
        <v>805</v>
      </c>
      <c r="T1249" s="69">
        <f t="shared" si="13"/>
        <v>812</v>
      </c>
      <c r="U1249" s="69">
        <f t="shared" si="14"/>
        <v>819</v>
      </c>
      <c r="V1249" s="69">
        <f t="shared" si="15"/>
        <v>826</v>
      </c>
      <c r="W1249" s="69">
        <f t="shared" si="16"/>
        <v>833</v>
      </c>
      <c r="X1249" s="69">
        <f t="shared" si="17"/>
        <v>840</v>
      </c>
      <c r="Y1249" s="69">
        <f t="shared" si="18"/>
        <v>847</v>
      </c>
      <c r="Z1249" s="69">
        <f t="shared" si="19"/>
        <v>854</v>
      </c>
      <c r="AA1249" s="69">
        <f t="shared" si="20"/>
        <v>861</v>
      </c>
      <c r="AB1249" s="69">
        <f t="shared" si="21"/>
        <v>868</v>
      </c>
      <c r="AC1249" s="69">
        <f t="shared" si="22"/>
        <v>875</v>
      </c>
      <c r="AD1249" s="69">
        <f t="shared" si="23"/>
        <v>882</v>
      </c>
      <c r="AE1249" s="69">
        <f t="shared" si="24"/>
        <v>889</v>
      </c>
      <c r="AF1249" s="69">
        <f t="shared" si="25"/>
        <v>896</v>
      </c>
      <c r="AG1249" s="69">
        <f t="shared" si="26"/>
        <v>903</v>
      </c>
      <c r="AH1249" s="69">
        <f t="shared" si="27"/>
        <v>910</v>
      </c>
    </row>
    <row r="1250">
      <c r="B1250" s="116" t="s">
        <v>2387</v>
      </c>
      <c r="C1250" s="116" t="s">
        <v>2388</v>
      </c>
      <c r="D1250" s="32">
        <v>700.0</v>
      </c>
      <c r="E1250" s="62">
        <f t="shared" si="28"/>
        <v>707</v>
      </c>
      <c r="F1250" s="68">
        <f t="shared" si="1"/>
        <v>714</v>
      </c>
      <c r="G1250" s="68">
        <f t="shared" si="2"/>
        <v>721</v>
      </c>
      <c r="H1250" s="69">
        <f t="shared" si="3"/>
        <v>728</v>
      </c>
      <c r="I1250" s="69">
        <f t="shared" si="4"/>
        <v>735</v>
      </c>
      <c r="J1250" s="69">
        <f t="shared" si="5"/>
        <v>742</v>
      </c>
      <c r="K1250" s="69">
        <f t="shared" si="6"/>
        <v>749</v>
      </c>
      <c r="L1250" s="69">
        <f t="array" ref="L1250">D1250*1.08</f>
        <v>756</v>
      </c>
      <c r="M1250" s="69">
        <f t="shared" si="7"/>
        <v>763</v>
      </c>
      <c r="N1250" s="69">
        <f t="array" ref="N1250">D1250*1.1</f>
        <v>770</v>
      </c>
      <c r="O1250" s="69">
        <f t="shared" si="8"/>
        <v>777</v>
      </c>
      <c r="P1250" s="69">
        <f t="shared" si="9"/>
        <v>784</v>
      </c>
      <c r="Q1250" s="69">
        <f t="shared" si="10"/>
        <v>791</v>
      </c>
      <c r="R1250" s="69">
        <f t="shared" si="11"/>
        <v>798</v>
      </c>
      <c r="S1250" s="69">
        <f t="shared" si="12"/>
        <v>805</v>
      </c>
      <c r="T1250" s="69">
        <f t="shared" si="13"/>
        <v>812</v>
      </c>
      <c r="U1250" s="69">
        <f t="shared" si="14"/>
        <v>819</v>
      </c>
      <c r="V1250" s="69">
        <f t="shared" si="15"/>
        <v>826</v>
      </c>
      <c r="W1250" s="69">
        <f t="shared" si="16"/>
        <v>833</v>
      </c>
      <c r="X1250" s="69">
        <f t="shared" si="17"/>
        <v>840</v>
      </c>
      <c r="Y1250" s="69">
        <f t="shared" si="18"/>
        <v>847</v>
      </c>
      <c r="Z1250" s="69">
        <f t="shared" si="19"/>
        <v>854</v>
      </c>
      <c r="AA1250" s="69">
        <f t="shared" si="20"/>
        <v>861</v>
      </c>
      <c r="AB1250" s="69">
        <f t="shared" si="21"/>
        <v>868</v>
      </c>
      <c r="AC1250" s="69">
        <f t="shared" si="22"/>
        <v>875</v>
      </c>
      <c r="AD1250" s="69">
        <f t="shared" si="23"/>
        <v>882</v>
      </c>
      <c r="AE1250" s="69">
        <f t="shared" si="24"/>
        <v>889</v>
      </c>
      <c r="AF1250" s="69">
        <f t="shared" si="25"/>
        <v>896</v>
      </c>
      <c r="AG1250" s="69">
        <f t="shared" si="26"/>
        <v>903</v>
      </c>
      <c r="AH1250" s="69">
        <f t="shared" si="27"/>
        <v>910</v>
      </c>
    </row>
    <row r="1251">
      <c r="B1251" s="116"/>
      <c r="C1251" s="116" t="s">
        <v>2389</v>
      </c>
      <c r="D1251" s="32">
        <v>0.0</v>
      </c>
      <c r="E1251" s="62">
        <f t="shared" si="28"/>
        <v>0</v>
      </c>
      <c r="F1251" s="68">
        <f t="shared" si="1"/>
        <v>0</v>
      </c>
      <c r="G1251" s="68">
        <f t="shared" si="2"/>
        <v>0</v>
      </c>
      <c r="H1251" s="69">
        <f t="shared" si="3"/>
        <v>0</v>
      </c>
      <c r="I1251" s="69">
        <f t="shared" si="4"/>
        <v>0</v>
      </c>
      <c r="J1251" s="69">
        <f t="shared" si="5"/>
        <v>0</v>
      </c>
      <c r="K1251" s="69">
        <f t="shared" si="6"/>
        <v>0</v>
      </c>
      <c r="L1251" s="69">
        <f t="array" ref="L1251">D1251*1.08</f>
        <v>0</v>
      </c>
      <c r="M1251" s="69">
        <f t="shared" si="7"/>
        <v>0</v>
      </c>
      <c r="N1251" s="69">
        <f t="array" ref="N1251">D1251*1.1</f>
        <v>0</v>
      </c>
      <c r="O1251" s="69">
        <f t="shared" si="8"/>
        <v>0</v>
      </c>
      <c r="P1251" s="69">
        <f t="shared" si="9"/>
        <v>0</v>
      </c>
      <c r="Q1251" s="69">
        <f t="shared" si="10"/>
        <v>0</v>
      </c>
      <c r="R1251" s="69">
        <f t="shared" si="11"/>
        <v>0</v>
      </c>
      <c r="S1251" s="69">
        <f t="shared" si="12"/>
        <v>0</v>
      </c>
      <c r="T1251" s="69">
        <f t="shared" si="13"/>
        <v>0</v>
      </c>
      <c r="U1251" s="69">
        <f t="shared" si="14"/>
        <v>0</v>
      </c>
      <c r="V1251" s="69">
        <f t="shared" si="15"/>
        <v>0</v>
      </c>
      <c r="W1251" s="69">
        <f t="shared" si="16"/>
        <v>0</v>
      </c>
      <c r="X1251" s="69">
        <f t="shared" si="17"/>
        <v>0</v>
      </c>
      <c r="Y1251" s="69">
        <f t="shared" si="18"/>
        <v>0</v>
      </c>
      <c r="Z1251" s="69">
        <f t="shared" si="19"/>
        <v>0</v>
      </c>
      <c r="AA1251" s="69">
        <f t="shared" si="20"/>
        <v>0</v>
      </c>
      <c r="AB1251" s="69">
        <f t="shared" si="21"/>
        <v>0</v>
      </c>
      <c r="AC1251" s="69">
        <f t="shared" si="22"/>
        <v>0</v>
      </c>
      <c r="AD1251" s="69">
        <f t="shared" si="23"/>
        <v>0</v>
      </c>
      <c r="AE1251" s="69">
        <f t="shared" si="24"/>
        <v>0</v>
      </c>
      <c r="AF1251" s="69">
        <f t="shared" si="25"/>
        <v>0</v>
      </c>
      <c r="AG1251" s="69">
        <f t="shared" si="26"/>
        <v>0</v>
      </c>
      <c r="AH1251" s="69">
        <f t="shared" si="27"/>
        <v>0</v>
      </c>
    </row>
    <row r="1252">
      <c r="B1252" s="116" t="s">
        <v>2390</v>
      </c>
      <c r="C1252" s="116" t="s">
        <v>2391</v>
      </c>
      <c r="D1252" s="32">
        <v>530.0</v>
      </c>
      <c r="E1252" s="62">
        <f t="shared" si="28"/>
        <v>535.3</v>
      </c>
      <c r="F1252" s="68">
        <f t="shared" si="1"/>
        <v>540.6</v>
      </c>
      <c r="G1252" s="68">
        <f t="shared" si="2"/>
        <v>545.9</v>
      </c>
      <c r="H1252" s="69">
        <f t="shared" si="3"/>
        <v>551.2</v>
      </c>
      <c r="I1252" s="69">
        <f t="shared" si="4"/>
        <v>556.5</v>
      </c>
      <c r="J1252" s="69">
        <f t="shared" si="5"/>
        <v>561.8</v>
      </c>
      <c r="K1252" s="69">
        <f t="shared" si="6"/>
        <v>567.1</v>
      </c>
      <c r="L1252" s="69">
        <f t="array" ref="L1252">D1252*1.08</f>
        <v>572.4</v>
      </c>
      <c r="M1252" s="69">
        <f t="shared" si="7"/>
        <v>577.7</v>
      </c>
      <c r="N1252" s="69">
        <f t="array" ref="N1252">D1252*1.1</f>
        <v>583</v>
      </c>
      <c r="O1252" s="69">
        <f t="shared" si="8"/>
        <v>588.3</v>
      </c>
      <c r="P1252" s="69">
        <f t="shared" si="9"/>
        <v>593.6</v>
      </c>
      <c r="Q1252" s="69">
        <f t="shared" si="10"/>
        <v>598.9</v>
      </c>
      <c r="R1252" s="69">
        <f t="shared" si="11"/>
        <v>604.2</v>
      </c>
      <c r="S1252" s="69">
        <f t="shared" si="12"/>
        <v>609.5</v>
      </c>
      <c r="T1252" s="69">
        <f t="shared" si="13"/>
        <v>614.8</v>
      </c>
      <c r="U1252" s="69">
        <f t="shared" si="14"/>
        <v>620.1</v>
      </c>
      <c r="V1252" s="69">
        <f t="shared" si="15"/>
        <v>625.4</v>
      </c>
      <c r="W1252" s="69">
        <f t="shared" si="16"/>
        <v>630.7</v>
      </c>
      <c r="X1252" s="69">
        <f t="shared" si="17"/>
        <v>636</v>
      </c>
      <c r="Y1252" s="69">
        <f t="shared" si="18"/>
        <v>641.3</v>
      </c>
      <c r="Z1252" s="69">
        <f t="shared" si="19"/>
        <v>646.6</v>
      </c>
      <c r="AA1252" s="69">
        <f t="shared" si="20"/>
        <v>651.9</v>
      </c>
      <c r="AB1252" s="69">
        <f t="shared" si="21"/>
        <v>657.2</v>
      </c>
      <c r="AC1252" s="69">
        <f t="shared" si="22"/>
        <v>662.5</v>
      </c>
      <c r="AD1252" s="69">
        <f t="shared" si="23"/>
        <v>667.8</v>
      </c>
      <c r="AE1252" s="69">
        <f t="shared" si="24"/>
        <v>673.1</v>
      </c>
      <c r="AF1252" s="69">
        <f t="shared" si="25"/>
        <v>678.4</v>
      </c>
      <c r="AG1252" s="69">
        <f t="shared" si="26"/>
        <v>683.7</v>
      </c>
      <c r="AH1252" s="69">
        <f t="shared" si="27"/>
        <v>689</v>
      </c>
    </row>
    <row r="1253">
      <c r="B1253" s="116" t="s">
        <v>2392</v>
      </c>
      <c r="C1253" s="116" t="s">
        <v>2393</v>
      </c>
      <c r="D1253" s="32">
        <v>530.0</v>
      </c>
      <c r="E1253" s="62">
        <f t="shared" si="28"/>
        <v>535.3</v>
      </c>
      <c r="F1253" s="68">
        <f t="shared" si="1"/>
        <v>540.6</v>
      </c>
      <c r="G1253" s="68">
        <f t="shared" si="2"/>
        <v>545.9</v>
      </c>
      <c r="H1253" s="69">
        <f t="shared" si="3"/>
        <v>551.2</v>
      </c>
      <c r="I1253" s="69">
        <f t="shared" si="4"/>
        <v>556.5</v>
      </c>
      <c r="J1253" s="69">
        <f t="shared" si="5"/>
        <v>561.8</v>
      </c>
      <c r="K1253" s="69">
        <f t="shared" si="6"/>
        <v>567.1</v>
      </c>
      <c r="L1253" s="69">
        <f t="array" ref="L1253">D1253*1.08</f>
        <v>572.4</v>
      </c>
      <c r="M1253" s="69">
        <f t="shared" si="7"/>
        <v>577.7</v>
      </c>
      <c r="N1253" s="69">
        <f t="array" ref="N1253">D1253*1.1</f>
        <v>583</v>
      </c>
      <c r="O1253" s="69">
        <f t="shared" si="8"/>
        <v>588.3</v>
      </c>
      <c r="P1253" s="69">
        <f t="shared" si="9"/>
        <v>593.6</v>
      </c>
      <c r="Q1253" s="69">
        <f t="shared" si="10"/>
        <v>598.9</v>
      </c>
      <c r="R1253" s="69">
        <f t="shared" si="11"/>
        <v>604.2</v>
      </c>
      <c r="S1253" s="69">
        <f t="shared" si="12"/>
        <v>609.5</v>
      </c>
      <c r="T1253" s="69">
        <f t="shared" si="13"/>
        <v>614.8</v>
      </c>
      <c r="U1253" s="69">
        <f t="shared" si="14"/>
        <v>620.1</v>
      </c>
      <c r="V1253" s="69">
        <f t="shared" si="15"/>
        <v>625.4</v>
      </c>
      <c r="W1253" s="69">
        <f t="shared" si="16"/>
        <v>630.7</v>
      </c>
      <c r="X1253" s="69">
        <f t="shared" si="17"/>
        <v>636</v>
      </c>
      <c r="Y1253" s="69">
        <f t="shared" si="18"/>
        <v>641.3</v>
      </c>
      <c r="Z1253" s="69">
        <f t="shared" si="19"/>
        <v>646.6</v>
      </c>
      <c r="AA1253" s="69">
        <f t="shared" si="20"/>
        <v>651.9</v>
      </c>
      <c r="AB1253" s="69">
        <f t="shared" si="21"/>
        <v>657.2</v>
      </c>
      <c r="AC1253" s="69">
        <f t="shared" si="22"/>
        <v>662.5</v>
      </c>
      <c r="AD1253" s="69">
        <f t="shared" si="23"/>
        <v>667.8</v>
      </c>
      <c r="AE1253" s="69">
        <f t="shared" si="24"/>
        <v>673.1</v>
      </c>
      <c r="AF1253" s="69">
        <f t="shared" si="25"/>
        <v>678.4</v>
      </c>
      <c r="AG1253" s="69">
        <f t="shared" si="26"/>
        <v>683.7</v>
      </c>
      <c r="AH1253" s="69">
        <f t="shared" si="27"/>
        <v>689</v>
      </c>
    </row>
    <row r="1254">
      <c r="B1254" s="116" t="s">
        <v>2394</v>
      </c>
      <c r="C1254" s="116" t="s">
        <v>2395</v>
      </c>
      <c r="D1254" s="32">
        <v>530.0</v>
      </c>
      <c r="E1254" s="62">
        <f t="shared" si="28"/>
        <v>535.3</v>
      </c>
      <c r="F1254" s="68">
        <f t="shared" si="1"/>
        <v>540.6</v>
      </c>
      <c r="G1254" s="68">
        <f t="shared" si="2"/>
        <v>545.9</v>
      </c>
      <c r="H1254" s="69">
        <f t="shared" si="3"/>
        <v>551.2</v>
      </c>
      <c r="I1254" s="69">
        <f t="shared" si="4"/>
        <v>556.5</v>
      </c>
      <c r="J1254" s="69">
        <f t="shared" si="5"/>
        <v>561.8</v>
      </c>
      <c r="K1254" s="69">
        <f t="shared" si="6"/>
        <v>567.1</v>
      </c>
      <c r="L1254" s="69">
        <f t="array" ref="L1254">D1254*1.08</f>
        <v>572.4</v>
      </c>
      <c r="M1254" s="69">
        <f t="shared" si="7"/>
        <v>577.7</v>
      </c>
      <c r="N1254" s="69">
        <f t="array" ref="N1254">D1254*1.1</f>
        <v>583</v>
      </c>
      <c r="O1254" s="69">
        <f t="shared" si="8"/>
        <v>588.3</v>
      </c>
      <c r="P1254" s="69">
        <f t="shared" si="9"/>
        <v>593.6</v>
      </c>
      <c r="Q1254" s="69">
        <f t="shared" si="10"/>
        <v>598.9</v>
      </c>
      <c r="R1254" s="69">
        <f t="shared" si="11"/>
        <v>604.2</v>
      </c>
      <c r="S1254" s="69">
        <f t="shared" si="12"/>
        <v>609.5</v>
      </c>
      <c r="T1254" s="69">
        <f t="shared" si="13"/>
        <v>614.8</v>
      </c>
      <c r="U1254" s="69">
        <f t="shared" si="14"/>
        <v>620.1</v>
      </c>
      <c r="V1254" s="69">
        <f t="shared" si="15"/>
        <v>625.4</v>
      </c>
      <c r="W1254" s="69">
        <f t="shared" si="16"/>
        <v>630.7</v>
      </c>
      <c r="X1254" s="69">
        <f t="shared" si="17"/>
        <v>636</v>
      </c>
      <c r="Y1254" s="69">
        <f t="shared" si="18"/>
        <v>641.3</v>
      </c>
      <c r="Z1254" s="69">
        <f t="shared" si="19"/>
        <v>646.6</v>
      </c>
      <c r="AA1254" s="69">
        <f t="shared" si="20"/>
        <v>651.9</v>
      </c>
      <c r="AB1254" s="69">
        <f t="shared" si="21"/>
        <v>657.2</v>
      </c>
      <c r="AC1254" s="69">
        <f t="shared" si="22"/>
        <v>662.5</v>
      </c>
      <c r="AD1254" s="69">
        <f t="shared" si="23"/>
        <v>667.8</v>
      </c>
      <c r="AE1254" s="69">
        <f t="shared" si="24"/>
        <v>673.1</v>
      </c>
      <c r="AF1254" s="69">
        <f t="shared" si="25"/>
        <v>678.4</v>
      </c>
      <c r="AG1254" s="69">
        <f t="shared" si="26"/>
        <v>683.7</v>
      </c>
      <c r="AH1254" s="69">
        <f t="shared" si="27"/>
        <v>689</v>
      </c>
    </row>
    <row r="1255">
      <c r="B1255" s="116" t="s">
        <v>2396</v>
      </c>
      <c r="C1255" s="116" t="s">
        <v>2397</v>
      </c>
      <c r="D1255" s="32">
        <v>530.0</v>
      </c>
      <c r="E1255" s="62">
        <f t="shared" si="28"/>
        <v>535.3</v>
      </c>
      <c r="F1255" s="68">
        <f t="shared" si="1"/>
        <v>540.6</v>
      </c>
      <c r="G1255" s="68">
        <f t="shared" si="2"/>
        <v>545.9</v>
      </c>
      <c r="H1255" s="69">
        <f t="shared" si="3"/>
        <v>551.2</v>
      </c>
      <c r="I1255" s="69">
        <f t="shared" si="4"/>
        <v>556.5</v>
      </c>
      <c r="J1255" s="69">
        <f t="shared" si="5"/>
        <v>561.8</v>
      </c>
      <c r="K1255" s="69">
        <f t="shared" si="6"/>
        <v>567.1</v>
      </c>
      <c r="L1255" s="69">
        <f t="array" ref="L1255">D1255*1.08</f>
        <v>572.4</v>
      </c>
      <c r="M1255" s="69">
        <f t="shared" si="7"/>
        <v>577.7</v>
      </c>
      <c r="N1255" s="69">
        <f t="array" ref="N1255">D1255*1.1</f>
        <v>583</v>
      </c>
      <c r="O1255" s="69">
        <f t="shared" si="8"/>
        <v>588.3</v>
      </c>
      <c r="P1255" s="69">
        <f t="shared" si="9"/>
        <v>593.6</v>
      </c>
      <c r="Q1255" s="69">
        <f t="shared" si="10"/>
        <v>598.9</v>
      </c>
      <c r="R1255" s="69">
        <f t="shared" si="11"/>
        <v>604.2</v>
      </c>
      <c r="S1255" s="69">
        <f t="shared" si="12"/>
        <v>609.5</v>
      </c>
      <c r="T1255" s="69">
        <f t="shared" si="13"/>
        <v>614.8</v>
      </c>
      <c r="U1255" s="69">
        <f t="shared" si="14"/>
        <v>620.1</v>
      </c>
      <c r="V1255" s="69">
        <f t="shared" si="15"/>
        <v>625.4</v>
      </c>
      <c r="W1255" s="69">
        <f t="shared" si="16"/>
        <v>630.7</v>
      </c>
      <c r="X1255" s="69">
        <f t="shared" si="17"/>
        <v>636</v>
      </c>
      <c r="Y1255" s="69">
        <f t="shared" si="18"/>
        <v>641.3</v>
      </c>
      <c r="Z1255" s="69">
        <f t="shared" si="19"/>
        <v>646.6</v>
      </c>
      <c r="AA1255" s="69">
        <f t="shared" si="20"/>
        <v>651.9</v>
      </c>
      <c r="AB1255" s="69">
        <f t="shared" si="21"/>
        <v>657.2</v>
      </c>
      <c r="AC1255" s="69">
        <f t="shared" si="22"/>
        <v>662.5</v>
      </c>
      <c r="AD1255" s="69">
        <f t="shared" si="23"/>
        <v>667.8</v>
      </c>
      <c r="AE1255" s="69">
        <f t="shared" si="24"/>
        <v>673.1</v>
      </c>
      <c r="AF1255" s="69">
        <f t="shared" si="25"/>
        <v>678.4</v>
      </c>
      <c r="AG1255" s="69">
        <f t="shared" si="26"/>
        <v>683.7</v>
      </c>
      <c r="AH1255" s="69">
        <f t="shared" si="27"/>
        <v>689</v>
      </c>
    </row>
    <row r="1256">
      <c r="B1256" s="116" t="s">
        <v>2398</v>
      </c>
      <c r="C1256" s="116" t="s">
        <v>2399</v>
      </c>
      <c r="D1256" s="32">
        <v>530.0</v>
      </c>
      <c r="E1256" s="62">
        <f t="shared" si="28"/>
        <v>535.3</v>
      </c>
      <c r="F1256" s="68">
        <f t="shared" si="1"/>
        <v>540.6</v>
      </c>
      <c r="G1256" s="68">
        <f t="shared" si="2"/>
        <v>545.9</v>
      </c>
      <c r="H1256" s="69">
        <f t="shared" si="3"/>
        <v>551.2</v>
      </c>
      <c r="I1256" s="69">
        <f t="shared" si="4"/>
        <v>556.5</v>
      </c>
      <c r="J1256" s="69">
        <f t="shared" si="5"/>
        <v>561.8</v>
      </c>
      <c r="K1256" s="69">
        <f t="shared" si="6"/>
        <v>567.1</v>
      </c>
      <c r="L1256" s="69">
        <f t="array" ref="L1256">D1256*1.08</f>
        <v>572.4</v>
      </c>
      <c r="M1256" s="69">
        <f t="shared" si="7"/>
        <v>577.7</v>
      </c>
      <c r="N1256" s="69">
        <f t="array" ref="N1256">D1256*1.1</f>
        <v>583</v>
      </c>
      <c r="O1256" s="69">
        <f t="shared" si="8"/>
        <v>588.3</v>
      </c>
      <c r="P1256" s="69">
        <f t="shared" si="9"/>
        <v>593.6</v>
      </c>
      <c r="Q1256" s="69">
        <f t="shared" si="10"/>
        <v>598.9</v>
      </c>
      <c r="R1256" s="69">
        <f t="shared" si="11"/>
        <v>604.2</v>
      </c>
      <c r="S1256" s="69">
        <f t="shared" si="12"/>
        <v>609.5</v>
      </c>
      <c r="T1256" s="69">
        <f t="shared" si="13"/>
        <v>614.8</v>
      </c>
      <c r="U1256" s="69">
        <f t="shared" si="14"/>
        <v>620.1</v>
      </c>
      <c r="V1256" s="69">
        <f t="shared" si="15"/>
        <v>625.4</v>
      </c>
      <c r="W1256" s="69">
        <f t="shared" si="16"/>
        <v>630.7</v>
      </c>
      <c r="X1256" s="69">
        <f t="shared" si="17"/>
        <v>636</v>
      </c>
      <c r="Y1256" s="69">
        <f t="shared" si="18"/>
        <v>641.3</v>
      </c>
      <c r="Z1256" s="69">
        <f t="shared" si="19"/>
        <v>646.6</v>
      </c>
      <c r="AA1256" s="69">
        <f t="shared" si="20"/>
        <v>651.9</v>
      </c>
      <c r="AB1256" s="69">
        <f t="shared" si="21"/>
        <v>657.2</v>
      </c>
      <c r="AC1256" s="69">
        <f t="shared" si="22"/>
        <v>662.5</v>
      </c>
      <c r="AD1256" s="69">
        <f t="shared" si="23"/>
        <v>667.8</v>
      </c>
      <c r="AE1256" s="69">
        <f t="shared" si="24"/>
        <v>673.1</v>
      </c>
      <c r="AF1256" s="69">
        <f t="shared" si="25"/>
        <v>678.4</v>
      </c>
      <c r="AG1256" s="69">
        <f t="shared" si="26"/>
        <v>683.7</v>
      </c>
      <c r="AH1256" s="69">
        <f t="shared" si="27"/>
        <v>689</v>
      </c>
    </row>
    <row r="1257">
      <c r="B1257" s="116" t="s">
        <v>2400</v>
      </c>
      <c r="C1257" s="116" t="s">
        <v>2401</v>
      </c>
      <c r="D1257" s="32">
        <v>530.0</v>
      </c>
      <c r="E1257" s="62">
        <f t="shared" si="28"/>
        <v>535.3</v>
      </c>
      <c r="F1257" s="68">
        <f t="shared" si="1"/>
        <v>540.6</v>
      </c>
      <c r="G1257" s="68">
        <f t="shared" si="2"/>
        <v>545.9</v>
      </c>
      <c r="H1257" s="69">
        <f t="shared" si="3"/>
        <v>551.2</v>
      </c>
      <c r="I1257" s="69">
        <f t="shared" si="4"/>
        <v>556.5</v>
      </c>
      <c r="J1257" s="69">
        <f t="shared" si="5"/>
        <v>561.8</v>
      </c>
      <c r="K1257" s="69">
        <f t="shared" si="6"/>
        <v>567.1</v>
      </c>
      <c r="L1257" s="69">
        <f t="array" ref="L1257">D1257*1.08</f>
        <v>572.4</v>
      </c>
      <c r="M1257" s="69">
        <f t="shared" si="7"/>
        <v>577.7</v>
      </c>
      <c r="N1257" s="69">
        <f t="array" ref="N1257">D1257*1.1</f>
        <v>583</v>
      </c>
      <c r="O1257" s="69">
        <f t="shared" si="8"/>
        <v>588.3</v>
      </c>
      <c r="P1257" s="69">
        <f t="shared" si="9"/>
        <v>593.6</v>
      </c>
      <c r="Q1257" s="69">
        <f t="shared" si="10"/>
        <v>598.9</v>
      </c>
      <c r="R1257" s="69">
        <f t="shared" si="11"/>
        <v>604.2</v>
      </c>
      <c r="S1257" s="69">
        <f t="shared" si="12"/>
        <v>609.5</v>
      </c>
      <c r="T1257" s="69">
        <f t="shared" si="13"/>
        <v>614.8</v>
      </c>
      <c r="U1257" s="69">
        <f t="shared" si="14"/>
        <v>620.1</v>
      </c>
      <c r="V1257" s="69">
        <f t="shared" si="15"/>
        <v>625.4</v>
      </c>
      <c r="W1257" s="69">
        <f t="shared" si="16"/>
        <v>630.7</v>
      </c>
      <c r="X1257" s="69">
        <f t="shared" si="17"/>
        <v>636</v>
      </c>
      <c r="Y1257" s="69">
        <f t="shared" si="18"/>
        <v>641.3</v>
      </c>
      <c r="Z1257" s="69">
        <f t="shared" si="19"/>
        <v>646.6</v>
      </c>
      <c r="AA1257" s="69">
        <f t="shared" si="20"/>
        <v>651.9</v>
      </c>
      <c r="AB1257" s="69">
        <f t="shared" si="21"/>
        <v>657.2</v>
      </c>
      <c r="AC1257" s="69">
        <f t="shared" si="22"/>
        <v>662.5</v>
      </c>
      <c r="AD1257" s="69">
        <f t="shared" si="23"/>
        <v>667.8</v>
      </c>
      <c r="AE1257" s="69">
        <f t="shared" si="24"/>
        <v>673.1</v>
      </c>
      <c r="AF1257" s="69">
        <f t="shared" si="25"/>
        <v>678.4</v>
      </c>
      <c r="AG1257" s="69">
        <f t="shared" si="26"/>
        <v>683.7</v>
      </c>
      <c r="AH1257" s="69">
        <f t="shared" si="27"/>
        <v>689</v>
      </c>
    </row>
    <row r="1258">
      <c r="B1258" s="116" t="s">
        <v>2402</v>
      </c>
      <c r="C1258" s="116" t="s">
        <v>2403</v>
      </c>
      <c r="D1258" s="32">
        <v>530.0</v>
      </c>
      <c r="E1258" s="62">
        <f t="shared" si="28"/>
        <v>535.3</v>
      </c>
      <c r="F1258" s="68">
        <f t="shared" si="1"/>
        <v>540.6</v>
      </c>
      <c r="G1258" s="68">
        <f t="shared" si="2"/>
        <v>545.9</v>
      </c>
      <c r="H1258" s="69">
        <f t="shared" si="3"/>
        <v>551.2</v>
      </c>
      <c r="I1258" s="69">
        <f t="shared" si="4"/>
        <v>556.5</v>
      </c>
      <c r="J1258" s="69">
        <f t="shared" si="5"/>
        <v>561.8</v>
      </c>
      <c r="K1258" s="69">
        <f t="shared" si="6"/>
        <v>567.1</v>
      </c>
      <c r="L1258" s="69">
        <f t="array" ref="L1258">D1258*1.08</f>
        <v>572.4</v>
      </c>
      <c r="M1258" s="69">
        <f t="shared" si="7"/>
        <v>577.7</v>
      </c>
      <c r="N1258" s="69">
        <f t="array" ref="N1258">D1258*1.1</f>
        <v>583</v>
      </c>
      <c r="O1258" s="69">
        <f t="shared" si="8"/>
        <v>588.3</v>
      </c>
      <c r="P1258" s="69">
        <f t="shared" si="9"/>
        <v>593.6</v>
      </c>
      <c r="Q1258" s="69">
        <f t="shared" si="10"/>
        <v>598.9</v>
      </c>
      <c r="R1258" s="69">
        <f t="shared" si="11"/>
        <v>604.2</v>
      </c>
      <c r="S1258" s="69">
        <f t="shared" si="12"/>
        <v>609.5</v>
      </c>
      <c r="T1258" s="69">
        <f t="shared" si="13"/>
        <v>614.8</v>
      </c>
      <c r="U1258" s="69">
        <f t="shared" si="14"/>
        <v>620.1</v>
      </c>
      <c r="V1258" s="69">
        <f t="shared" si="15"/>
        <v>625.4</v>
      </c>
      <c r="W1258" s="69">
        <f t="shared" si="16"/>
        <v>630.7</v>
      </c>
      <c r="X1258" s="69">
        <f t="shared" si="17"/>
        <v>636</v>
      </c>
      <c r="Y1258" s="69">
        <f t="shared" si="18"/>
        <v>641.3</v>
      </c>
      <c r="Z1258" s="69">
        <f t="shared" si="19"/>
        <v>646.6</v>
      </c>
      <c r="AA1258" s="69">
        <f t="shared" si="20"/>
        <v>651.9</v>
      </c>
      <c r="AB1258" s="69">
        <f t="shared" si="21"/>
        <v>657.2</v>
      </c>
      <c r="AC1258" s="69">
        <f t="shared" si="22"/>
        <v>662.5</v>
      </c>
      <c r="AD1258" s="69">
        <f t="shared" si="23"/>
        <v>667.8</v>
      </c>
      <c r="AE1258" s="69">
        <f t="shared" si="24"/>
        <v>673.1</v>
      </c>
      <c r="AF1258" s="69">
        <f t="shared" si="25"/>
        <v>678.4</v>
      </c>
      <c r="AG1258" s="69">
        <f t="shared" si="26"/>
        <v>683.7</v>
      </c>
      <c r="AH1258" s="69">
        <f t="shared" si="27"/>
        <v>689</v>
      </c>
    </row>
    <row r="1259">
      <c r="B1259" s="116" t="s">
        <v>2404</v>
      </c>
      <c r="C1259" s="116" t="s">
        <v>2405</v>
      </c>
      <c r="D1259" s="32">
        <v>530.0</v>
      </c>
      <c r="E1259" s="62">
        <f t="shared" si="28"/>
        <v>535.3</v>
      </c>
      <c r="F1259" s="68">
        <f t="shared" si="1"/>
        <v>540.6</v>
      </c>
      <c r="G1259" s="68">
        <f t="shared" si="2"/>
        <v>545.9</v>
      </c>
      <c r="H1259" s="69">
        <f t="shared" si="3"/>
        <v>551.2</v>
      </c>
      <c r="I1259" s="69">
        <f t="shared" si="4"/>
        <v>556.5</v>
      </c>
      <c r="J1259" s="69">
        <f t="shared" si="5"/>
        <v>561.8</v>
      </c>
      <c r="K1259" s="69">
        <f t="shared" si="6"/>
        <v>567.1</v>
      </c>
      <c r="L1259" s="69">
        <f t="array" ref="L1259">D1259*1.08</f>
        <v>572.4</v>
      </c>
      <c r="M1259" s="69">
        <f t="shared" si="7"/>
        <v>577.7</v>
      </c>
      <c r="N1259" s="69">
        <f t="array" ref="N1259">D1259*1.1</f>
        <v>583</v>
      </c>
      <c r="O1259" s="69">
        <f t="shared" si="8"/>
        <v>588.3</v>
      </c>
      <c r="P1259" s="69">
        <f t="shared" si="9"/>
        <v>593.6</v>
      </c>
      <c r="Q1259" s="69">
        <f t="shared" si="10"/>
        <v>598.9</v>
      </c>
      <c r="R1259" s="69">
        <f t="shared" si="11"/>
        <v>604.2</v>
      </c>
      <c r="S1259" s="69">
        <f t="shared" si="12"/>
        <v>609.5</v>
      </c>
      <c r="T1259" s="69">
        <f t="shared" si="13"/>
        <v>614.8</v>
      </c>
      <c r="U1259" s="69">
        <f t="shared" si="14"/>
        <v>620.1</v>
      </c>
      <c r="V1259" s="69">
        <f t="shared" si="15"/>
        <v>625.4</v>
      </c>
      <c r="W1259" s="69">
        <f t="shared" si="16"/>
        <v>630.7</v>
      </c>
      <c r="X1259" s="69">
        <f t="shared" si="17"/>
        <v>636</v>
      </c>
      <c r="Y1259" s="69">
        <f t="shared" si="18"/>
        <v>641.3</v>
      </c>
      <c r="Z1259" s="69">
        <f t="shared" si="19"/>
        <v>646.6</v>
      </c>
      <c r="AA1259" s="69">
        <f t="shared" si="20"/>
        <v>651.9</v>
      </c>
      <c r="AB1259" s="69">
        <f t="shared" si="21"/>
        <v>657.2</v>
      </c>
      <c r="AC1259" s="69">
        <f t="shared" si="22"/>
        <v>662.5</v>
      </c>
      <c r="AD1259" s="69">
        <f t="shared" si="23"/>
        <v>667.8</v>
      </c>
      <c r="AE1259" s="69">
        <f t="shared" si="24"/>
        <v>673.1</v>
      </c>
      <c r="AF1259" s="69">
        <f t="shared" si="25"/>
        <v>678.4</v>
      </c>
      <c r="AG1259" s="69">
        <f t="shared" si="26"/>
        <v>683.7</v>
      </c>
      <c r="AH1259" s="69">
        <f t="shared" si="27"/>
        <v>689</v>
      </c>
    </row>
    <row r="1260">
      <c r="B1260" s="116" t="s">
        <v>2406</v>
      </c>
      <c r="C1260" s="116" t="s">
        <v>2407</v>
      </c>
      <c r="D1260" s="32">
        <v>530.0</v>
      </c>
      <c r="E1260" s="62">
        <f t="shared" si="28"/>
        <v>535.3</v>
      </c>
      <c r="F1260" s="68">
        <f t="shared" si="1"/>
        <v>540.6</v>
      </c>
      <c r="G1260" s="68">
        <f t="shared" si="2"/>
        <v>545.9</v>
      </c>
      <c r="H1260" s="69">
        <f t="shared" si="3"/>
        <v>551.2</v>
      </c>
      <c r="I1260" s="69">
        <f t="shared" si="4"/>
        <v>556.5</v>
      </c>
      <c r="J1260" s="69">
        <f t="shared" si="5"/>
        <v>561.8</v>
      </c>
      <c r="K1260" s="69">
        <f t="shared" si="6"/>
        <v>567.1</v>
      </c>
      <c r="L1260" s="69">
        <f t="array" ref="L1260">D1260*1.08</f>
        <v>572.4</v>
      </c>
      <c r="M1260" s="69">
        <f t="shared" si="7"/>
        <v>577.7</v>
      </c>
      <c r="N1260" s="69">
        <f t="array" ref="N1260">D1260*1.1</f>
        <v>583</v>
      </c>
      <c r="O1260" s="69">
        <f t="shared" si="8"/>
        <v>588.3</v>
      </c>
      <c r="P1260" s="69">
        <f t="shared" si="9"/>
        <v>593.6</v>
      </c>
      <c r="Q1260" s="69">
        <f t="shared" si="10"/>
        <v>598.9</v>
      </c>
      <c r="R1260" s="69">
        <f t="shared" si="11"/>
        <v>604.2</v>
      </c>
      <c r="S1260" s="69">
        <f t="shared" si="12"/>
        <v>609.5</v>
      </c>
      <c r="T1260" s="69">
        <f t="shared" si="13"/>
        <v>614.8</v>
      </c>
      <c r="U1260" s="69">
        <f t="shared" si="14"/>
        <v>620.1</v>
      </c>
      <c r="V1260" s="69">
        <f t="shared" si="15"/>
        <v>625.4</v>
      </c>
      <c r="W1260" s="69">
        <f t="shared" si="16"/>
        <v>630.7</v>
      </c>
      <c r="X1260" s="69">
        <f t="shared" si="17"/>
        <v>636</v>
      </c>
      <c r="Y1260" s="69">
        <f t="shared" si="18"/>
        <v>641.3</v>
      </c>
      <c r="Z1260" s="69">
        <f t="shared" si="19"/>
        <v>646.6</v>
      </c>
      <c r="AA1260" s="69">
        <f t="shared" si="20"/>
        <v>651.9</v>
      </c>
      <c r="AB1260" s="69">
        <f t="shared" si="21"/>
        <v>657.2</v>
      </c>
      <c r="AC1260" s="69">
        <f t="shared" si="22"/>
        <v>662.5</v>
      </c>
      <c r="AD1260" s="69">
        <f t="shared" si="23"/>
        <v>667.8</v>
      </c>
      <c r="AE1260" s="69">
        <f t="shared" si="24"/>
        <v>673.1</v>
      </c>
      <c r="AF1260" s="69">
        <f t="shared" si="25"/>
        <v>678.4</v>
      </c>
      <c r="AG1260" s="69">
        <f t="shared" si="26"/>
        <v>683.7</v>
      </c>
      <c r="AH1260" s="69">
        <f t="shared" si="27"/>
        <v>689</v>
      </c>
    </row>
    <row r="1261">
      <c r="B1261" s="116" t="s">
        <v>2408</v>
      </c>
      <c r="C1261" s="116" t="s">
        <v>2409</v>
      </c>
      <c r="D1261" s="32">
        <v>530.0</v>
      </c>
      <c r="E1261" s="62">
        <f t="shared" si="28"/>
        <v>535.3</v>
      </c>
      <c r="F1261" s="68">
        <f t="shared" si="1"/>
        <v>540.6</v>
      </c>
      <c r="G1261" s="68">
        <f t="shared" si="2"/>
        <v>545.9</v>
      </c>
      <c r="H1261" s="69">
        <f t="shared" si="3"/>
        <v>551.2</v>
      </c>
      <c r="I1261" s="69">
        <f t="shared" si="4"/>
        <v>556.5</v>
      </c>
      <c r="J1261" s="69">
        <f t="shared" si="5"/>
        <v>561.8</v>
      </c>
      <c r="K1261" s="69">
        <f t="shared" si="6"/>
        <v>567.1</v>
      </c>
      <c r="L1261" s="69">
        <f t="array" ref="L1261">D1261*1.08</f>
        <v>572.4</v>
      </c>
      <c r="M1261" s="69">
        <f t="shared" si="7"/>
        <v>577.7</v>
      </c>
      <c r="N1261" s="69">
        <f t="array" ref="N1261">D1261*1.1</f>
        <v>583</v>
      </c>
      <c r="O1261" s="69">
        <f t="shared" si="8"/>
        <v>588.3</v>
      </c>
      <c r="P1261" s="69">
        <f t="shared" si="9"/>
        <v>593.6</v>
      </c>
      <c r="Q1261" s="69">
        <f t="shared" si="10"/>
        <v>598.9</v>
      </c>
      <c r="R1261" s="69">
        <f t="shared" si="11"/>
        <v>604.2</v>
      </c>
      <c r="S1261" s="69">
        <f t="shared" si="12"/>
        <v>609.5</v>
      </c>
      <c r="T1261" s="69">
        <f t="shared" si="13"/>
        <v>614.8</v>
      </c>
      <c r="U1261" s="69">
        <f t="shared" si="14"/>
        <v>620.1</v>
      </c>
      <c r="V1261" s="69">
        <f t="shared" si="15"/>
        <v>625.4</v>
      </c>
      <c r="W1261" s="69">
        <f t="shared" si="16"/>
        <v>630.7</v>
      </c>
      <c r="X1261" s="69">
        <f t="shared" si="17"/>
        <v>636</v>
      </c>
      <c r="Y1261" s="69">
        <f t="shared" si="18"/>
        <v>641.3</v>
      </c>
      <c r="Z1261" s="69">
        <f t="shared" si="19"/>
        <v>646.6</v>
      </c>
      <c r="AA1261" s="69">
        <f t="shared" si="20"/>
        <v>651.9</v>
      </c>
      <c r="AB1261" s="69">
        <f t="shared" si="21"/>
        <v>657.2</v>
      </c>
      <c r="AC1261" s="69">
        <f t="shared" si="22"/>
        <v>662.5</v>
      </c>
      <c r="AD1261" s="69">
        <f t="shared" si="23"/>
        <v>667.8</v>
      </c>
      <c r="AE1261" s="69">
        <f t="shared" si="24"/>
        <v>673.1</v>
      </c>
      <c r="AF1261" s="69">
        <f t="shared" si="25"/>
        <v>678.4</v>
      </c>
      <c r="AG1261" s="69">
        <f t="shared" si="26"/>
        <v>683.7</v>
      </c>
      <c r="AH1261" s="69">
        <f t="shared" si="27"/>
        <v>689</v>
      </c>
    </row>
    <row r="1262">
      <c r="B1262" s="116" t="s">
        <v>2410</v>
      </c>
      <c r="C1262" s="116" t="s">
        <v>2411</v>
      </c>
      <c r="D1262" s="32">
        <v>580.0</v>
      </c>
      <c r="E1262" s="62">
        <f t="shared" si="28"/>
        <v>585.8</v>
      </c>
      <c r="F1262" s="68">
        <f t="shared" si="1"/>
        <v>591.6</v>
      </c>
      <c r="G1262" s="68">
        <f t="shared" si="2"/>
        <v>597.4</v>
      </c>
      <c r="H1262" s="69">
        <f t="shared" si="3"/>
        <v>603.2</v>
      </c>
      <c r="I1262" s="69">
        <f t="shared" si="4"/>
        <v>609</v>
      </c>
      <c r="J1262" s="69">
        <f t="shared" si="5"/>
        <v>614.8</v>
      </c>
      <c r="K1262" s="69">
        <f t="shared" si="6"/>
        <v>620.6</v>
      </c>
      <c r="L1262" s="69">
        <f t="array" ref="L1262">D1262*1.08</f>
        <v>626.4</v>
      </c>
      <c r="M1262" s="69">
        <f t="shared" si="7"/>
        <v>632.2</v>
      </c>
      <c r="N1262" s="69">
        <f t="array" ref="N1262">D1262*1.1</f>
        <v>638</v>
      </c>
      <c r="O1262" s="69">
        <f t="shared" si="8"/>
        <v>643.8</v>
      </c>
      <c r="P1262" s="69">
        <f t="shared" si="9"/>
        <v>649.6</v>
      </c>
      <c r="Q1262" s="69">
        <f t="shared" si="10"/>
        <v>655.4</v>
      </c>
      <c r="R1262" s="69">
        <f t="shared" si="11"/>
        <v>661.2</v>
      </c>
      <c r="S1262" s="69">
        <f t="shared" si="12"/>
        <v>667</v>
      </c>
      <c r="T1262" s="69">
        <f t="shared" si="13"/>
        <v>672.8</v>
      </c>
      <c r="U1262" s="69">
        <f t="shared" si="14"/>
        <v>678.6</v>
      </c>
      <c r="V1262" s="69">
        <f t="shared" si="15"/>
        <v>684.4</v>
      </c>
      <c r="W1262" s="69">
        <f t="shared" si="16"/>
        <v>690.2</v>
      </c>
      <c r="X1262" s="69">
        <f t="shared" si="17"/>
        <v>696</v>
      </c>
      <c r="Y1262" s="69">
        <f t="shared" si="18"/>
        <v>701.8</v>
      </c>
      <c r="Z1262" s="69">
        <f t="shared" si="19"/>
        <v>707.6</v>
      </c>
      <c r="AA1262" s="69">
        <f t="shared" si="20"/>
        <v>713.4</v>
      </c>
      <c r="AB1262" s="69">
        <f t="shared" si="21"/>
        <v>719.2</v>
      </c>
      <c r="AC1262" s="69">
        <f t="shared" si="22"/>
        <v>725</v>
      </c>
      <c r="AD1262" s="69">
        <f t="shared" si="23"/>
        <v>730.8</v>
      </c>
      <c r="AE1262" s="69">
        <f t="shared" si="24"/>
        <v>736.6</v>
      </c>
      <c r="AF1262" s="69">
        <f t="shared" si="25"/>
        <v>742.4</v>
      </c>
      <c r="AG1262" s="69">
        <f t="shared" si="26"/>
        <v>748.2</v>
      </c>
      <c r="AH1262" s="69">
        <f t="shared" si="27"/>
        <v>754</v>
      </c>
    </row>
    <row r="1263">
      <c r="B1263" s="116" t="s">
        <v>2412</v>
      </c>
      <c r="C1263" s="116" t="s">
        <v>2413</v>
      </c>
      <c r="D1263" s="32">
        <v>580.0</v>
      </c>
      <c r="E1263" s="62">
        <f t="shared" si="28"/>
        <v>585.8</v>
      </c>
      <c r="F1263" s="68">
        <f t="shared" si="1"/>
        <v>591.6</v>
      </c>
      <c r="G1263" s="68">
        <f t="shared" si="2"/>
        <v>597.4</v>
      </c>
      <c r="H1263" s="69">
        <f t="shared" si="3"/>
        <v>603.2</v>
      </c>
      <c r="I1263" s="69">
        <f t="shared" si="4"/>
        <v>609</v>
      </c>
      <c r="J1263" s="69">
        <f t="shared" si="5"/>
        <v>614.8</v>
      </c>
      <c r="K1263" s="69">
        <f t="shared" si="6"/>
        <v>620.6</v>
      </c>
      <c r="L1263" s="69">
        <f t="array" ref="L1263">D1263*1.08</f>
        <v>626.4</v>
      </c>
      <c r="M1263" s="69">
        <f t="shared" si="7"/>
        <v>632.2</v>
      </c>
      <c r="N1263" s="69">
        <f t="array" ref="N1263">D1263*1.1</f>
        <v>638</v>
      </c>
      <c r="O1263" s="69">
        <f t="shared" si="8"/>
        <v>643.8</v>
      </c>
      <c r="P1263" s="69">
        <f t="shared" si="9"/>
        <v>649.6</v>
      </c>
      <c r="Q1263" s="69">
        <f t="shared" si="10"/>
        <v>655.4</v>
      </c>
      <c r="R1263" s="69">
        <f t="shared" si="11"/>
        <v>661.2</v>
      </c>
      <c r="S1263" s="69">
        <f t="shared" si="12"/>
        <v>667</v>
      </c>
      <c r="T1263" s="69">
        <f t="shared" si="13"/>
        <v>672.8</v>
      </c>
      <c r="U1263" s="69">
        <f t="shared" si="14"/>
        <v>678.6</v>
      </c>
      <c r="V1263" s="69">
        <f t="shared" si="15"/>
        <v>684.4</v>
      </c>
      <c r="W1263" s="69">
        <f t="shared" si="16"/>
        <v>690.2</v>
      </c>
      <c r="X1263" s="69">
        <f t="shared" si="17"/>
        <v>696</v>
      </c>
      <c r="Y1263" s="69">
        <f t="shared" si="18"/>
        <v>701.8</v>
      </c>
      <c r="Z1263" s="69">
        <f t="shared" si="19"/>
        <v>707.6</v>
      </c>
      <c r="AA1263" s="69">
        <f t="shared" si="20"/>
        <v>713.4</v>
      </c>
      <c r="AB1263" s="69">
        <f t="shared" si="21"/>
        <v>719.2</v>
      </c>
      <c r="AC1263" s="69">
        <f t="shared" si="22"/>
        <v>725</v>
      </c>
      <c r="AD1263" s="69">
        <f t="shared" si="23"/>
        <v>730.8</v>
      </c>
      <c r="AE1263" s="69">
        <f t="shared" si="24"/>
        <v>736.6</v>
      </c>
      <c r="AF1263" s="69">
        <f t="shared" si="25"/>
        <v>742.4</v>
      </c>
      <c r="AG1263" s="69">
        <f t="shared" si="26"/>
        <v>748.2</v>
      </c>
      <c r="AH1263" s="69">
        <f t="shared" si="27"/>
        <v>754</v>
      </c>
    </row>
    <row r="1264">
      <c r="B1264" s="116" t="s">
        <v>2414</v>
      </c>
      <c r="C1264" s="116" t="s">
        <v>2415</v>
      </c>
      <c r="D1264" s="32">
        <v>580.0</v>
      </c>
      <c r="E1264" s="62">
        <f t="shared" si="28"/>
        <v>585.8</v>
      </c>
      <c r="F1264" s="68">
        <f t="shared" si="1"/>
        <v>591.6</v>
      </c>
      <c r="G1264" s="68">
        <f t="shared" si="2"/>
        <v>597.4</v>
      </c>
      <c r="H1264" s="69">
        <f t="shared" si="3"/>
        <v>603.2</v>
      </c>
      <c r="I1264" s="69">
        <f t="shared" si="4"/>
        <v>609</v>
      </c>
      <c r="J1264" s="69">
        <f t="shared" si="5"/>
        <v>614.8</v>
      </c>
      <c r="K1264" s="69">
        <f t="shared" si="6"/>
        <v>620.6</v>
      </c>
      <c r="L1264" s="69">
        <f t="array" ref="L1264">D1264*1.08</f>
        <v>626.4</v>
      </c>
      <c r="M1264" s="69">
        <f t="shared" si="7"/>
        <v>632.2</v>
      </c>
      <c r="N1264" s="69">
        <f t="array" ref="N1264">D1264*1.1</f>
        <v>638</v>
      </c>
      <c r="O1264" s="69">
        <f t="shared" si="8"/>
        <v>643.8</v>
      </c>
      <c r="P1264" s="69">
        <f t="shared" si="9"/>
        <v>649.6</v>
      </c>
      <c r="Q1264" s="69">
        <f t="shared" si="10"/>
        <v>655.4</v>
      </c>
      <c r="R1264" s="69">
        <f t="shared" si="11"/>
        <v>661.2</v>
      </c>
      <c r="S1264" s="69">
        <f t="shared" si="12"/>
        <v>667</v>
      </c>
      <c r="T1264" s="69">
        <f t="shared" si="13"/>
        <v>672.8</v>
      </c>
      <c r="U1264" s="69">
        <f t="shared" si="14"/>
        <v>678.6</v>
      </c>
      <c r="V1264" s="69">
        <f t="shared" si="15"/>
        <v>684.4</v>
      </c>
      <c r="W1264" s="69">
        <f t="shared" si="16"/>
        <v>690.2</v>
      </c>
      <c r="X1264" s="69">
        <f t="shared" si="17"/>
        <v>696</v>
      </c>
      <c r="Y1264" s="69">
        <f t="shared" si="18"/>
        <v>701.8</v>
      </c>
      <c r="Z1264" s="69">
        <f t="shared" si="19"/>
        <v>707.6</v>
      </c>
      <c r="AA1264" s="69">
        <f t="shared" si="20"/>
        <v>713.4</v>
      </c>
      <c r="AB1264" s="69">
        <f t="shared" si="21"/>
        <v>719.2</v>
      </c>
      <c r="AC1264" s="69">
        <f t="shared" si="22"/>
        <v>725</v>
      </c>
      <c r="AD1264" s="69">
        <f t="shared" si="23"/>
        <v>730.8</v>
      </c>
      <c r="AE1264" s="69">
        <f t="shared" si="24"/>
        <v>736.6</v>
      </c>
      <c r="AF1264" s="69">
        <f t="shared" si="25"/>
        <v>742.4</v>
      </c>
      <c r="AG1264" s="69">
        <f t="shared" si="26"/>
        <v>748.2</v>
      </c>
      <c r="AH1264" s="69">
        <f t="shared" si="27"/>
        <v>754</v>
      </c>
    </row>
    <row r="1265">
      <c r="B1265" s="116" t="s">
        <v>2416</v>
      </c>
      <c r="C1265" s="116" t="s">
        <v>2417</v>
      </c>
      <c r="D1265" s="32">
        <v>580.0</v>
      </c>
      <c r="E1265" s="62">
        <f t="shared" si="28"/>
        <v>585.8</v>
      </c>
      <c r="F1265" s="68">
        <f t="shared" si="1"/>
        <v>591.6</v>
      </c>
      <c r="G1265" s="68">
        <f t="shared" si="2"/>
        <v>597.4</v>
      </c>
      <c r="H1265" s="69">
        <f t="shared" si="3"/>
        <v>603.2</v>
      </c>
      <c r="I1265" s="69">
        <f t="shared" si="4"/>
        <v>609</v>
      </c>
      <c r="J1265" s="69">
        <f t="shared" si="5"/>
        <v>614.8</v>
      </c>
      <c r="K1265" s="69">
        <f t="shared" si="6"/>
        <v>620.6</v>
      </c>
      <c r="L1265" s="69">
        <f t="array" ref="L1265">D1265*1.08</f>
        <v>626.4</v>
      </c>
      <c r="M1265" s="69">
        <f t="shared" si="7"/>
        <v>632.2</v>
      </c>
      <c r="N1265" s="69">
        <f t="array" ref="N1265">D1265*1.1</f>
        <v>638</v>
      </c>
      <c r="O1265" s="69">
        <f t="shared" si="8"/>
        <v>643.8</v>
      </c>
      <c r="P1265" s="69">
        <f t="shared" si="9"/>
        <v>649.6</v>
      </c>
      <c r="Q1265" s="69">
        <f t="shared" si="10"/>
        <v>655.4</v>
      </c>
      <c r="R1265" s="69">
        <f t="shared" si="11"/>
        <v>661.2</v>
      </c>
      <c r="S1265" s="69">
        <f t="shared" si="12"/>
        <v>667</v>
      </c>
      <c r="T1265" s="69">
        <f t="shared" si="13"/>
        <v>672.8</v>
      </c>
      <c r="U1265" s="69">
        <f t="shared" si="14"/>
        <v>678.6</v>
      </c>
      <c r="V1265" s="69">
        <f t="shared" si="15"/>
        <v>684.4</v>
      </c>
      <c r="W1265" s="69">
        <f t="shared" si="16"/>
        <v>690.2</v>
      </c>
      <c r="X1265" s="69">
        <f t="shared" si="17"/>
        <v>696</v>
      </c>
      <c r="Y1265" s="69">
        <f t="shared" si="18"/>
        <v>701.8</v>
      </c>
      <c r="Z1265" s="69">
        <f t="shared" si="19"/>
        <v>707.6</v>
      </c>
      <c r="AA1265" s="69">
        <f t="shared" si="20"/>
        <v>713.4</v>
      </c>
      <c r="AB1265" s="69">
        <f t="shared" si="21"/>
        <v>719.2</v>
      </c>
      <c r="AC1265" s="69">
        <f t="shared" si="22"/>
        <v>725</v>
      </c>
      <c r="AD1265" s="69">
        <f t="shared" si="23"/>
        <v>730.8</v>
      </c>
      <c r="AE1265" s="69">
        <f t="shared" si="24"/>
        <v>736.6</v>
      </c>
      <c r="AF1265" s="69">
        <f t="shared" si="25"/>
        <v>742.4</v>
      </c>
      <c r="AG1265" s="69">
        <f t="shared" si="26"/>
        <v>748.2</v>
      </c>
      <c r="AH1265" s="69">
        <f t="shared" si="27"/>
        <v>754</v>
      </c>
    </row>
    <row r="1266">
      <c r="B1266" s="116" t="s">
        <v>2418</v>
      </c>
      <c r="C1266" s="116" t="s">
        <v>2419</v>
      </c>
      <c r="D1266" s="32">
        <v>580.0</v>
      </c>
      <c r="E1266" s="62">
        <f t="shared" si="28"/>
        <v>585.8</v>
      </c>
      <c r="F1266" s="68">
        <f t="shared" si="1"/>
        <v>591.6</v>
      </c>
      <c r="G1266" s="68">
        <f t="shared" si="2"/>
        <v>597.4</v>
      </c>
      <c r="H1266" s="69">
        <f t="shared" si="3"/>
        <v>603.2</v>
      </c>
      <c r="I1266" s="69">
        <f t="shared" si="4"/>
        <v>609</v>
      </c>
      <c r="J1266" s="69">
        <f t="shared" si="5"/>
        <v>614.8</v>
      </c>
      <c r="K1266" s="69">
        <f t="shared" si="6"/>
        <v>620.6</v>
      </c>
      <c r="L1266" s="69">
        <f t="array" ref="L1266">D1266*1.08</f>
        <v>626.4</v>
      </c>
      <c r="M1266" s="69">
        <f t="shared" si="7"/>
        <v>632.2</v>
      </c>
      <c r="N1266" s="69">
        <f t="array" ref="N1266">D1266*1.1</f>
        <v>638</v>
      </c>
      <c r="O1266" s="69">
        <f t="shared" si="8"/>
        <v>643.8</v>
      </c>
      <c r="P1266" s="69">
        <f t="shared" si="9"/>
        <v>649.6</v>
      </c>
      <c r="Q1266" s="69">
        <f t="shared" si="10"/>
        <v>655.4</v>
      </c>
      <c r="R1266" s="69">
        <f t="shared" si="11"/>
        <v>661.2</v>
      </c>
      <c r="S1266" s="69">
        <f t="shared" si="12"/>
        <v>667</v>
      </c>
      <c r="T1266" s="69">
        <f t="shared" si="13"/>
        <v>672.8</v>
      </c>
      <c r="U1266" s="69">
        <f t="shared" si="14"/>
        <v>678.6</v>
      </c>
      <c r="V1266" s="69">
        <f t="shared" si="15"/>
        <v>684.4</v>
      </c>
      <c r="W1266" s="69">
        <f t="shared" si="16"/>
        <v>690.2</v>
      </c>
      <c r="X1266" s="69">
        <f t="shared" si="17"/>
        <v>696</v>
      </c>
      <c r="Y1266" s="69">
        <f t="shared" si="18"/>
        <v>701.8</v>
      </c>
      <c r="Z1266" s="69">
        <f t="shared" si="19"/>
        <v>707.6</v>
      </c>
      <c r="AA1266" s="69">
        <f t="shared" si="20"/>
        <v>713.4</v>
      </c>
      <c r="AB1266" s="69">
        <f t="shared" si="21"/>
        <v>719.2</v>
      </c>
      <c r="AC1266" s="69">
        <f t="shared" si="22"/>
        <v>725</v>
      </c>
      <c r="AD1266" s="69">
        <f t="shared" si="23"/>
        <v>730.8</v>
      </c>
      <c r="AE1266" s="69">
        <f t="shared" si="24"/>
        <v>736.6</v>
      </c>
      <c r="AF1266" s="69">
        <f t="shared" si="25"/>
        <v>742.4</v>
      </c>
      <c r="AG1266" s="69">
        <f t="shared" si="26"/>
        <v>748.2</v>
      </c>
      <c r="AH1266" s="69">
        <f t="shared" si="27"/>
        <v>754</v>
      </c>
    </row>
    <row r="1267">
      <c r="B1267" s="116" t="s">
        <v>2420</v>
      </c>
      <c r="C1267" s="116" t="s">
        <v>2421</v>
      </c>
      <c r="D1267" s="32">
        <v>580.0</v>
      </c>
      <c r="E1267" s="62">
        <f t="shared" si="28"/>
        <v>585.8</v>
      </c>
      <c r="F1267" s="68">
        <f t="shared" si="1"/>
        <v>591.6</v>
      </c>
      <c r="G1267" s="68">
        <f t="shared" si="2"/>
        <v>597.4</v>
      </c>
      <c r="H1267" s="69">
        <f t="shared" si="3"/>
        <v>603.2</v>
      </c>
      <c r="I1267" s="69">
        <f t="shared" si="4"/>
        <v>609</v>
      </c>
      <c r="J1267" s="69">
        <f t="shared" si="5"/>
        <v>614.8</v>
      </c>
      <c r="K1267" s="69">
        <f t="shared" si="6"/>
        <v>620.6</v>
      </c>
      <c r="L1267" s="69">
        <f t="array" ref="L1267">D1267*1.08</f>
        <v>626.4</v>
      </c>
      <c r="M1267" s="69">
        <f t="shared" si="7"/>
        <v>632.2</v>
      </c>
      <c r="N1267" s="69">
        <f t="array" ref="N1267">D1267*1.1</f>
        <v>638</v>
      </c>
      <c r="O1267" s="69">
        <f t="shared" si="8"/>
        <v>643.8</v>
      </c>
      <c r="P1267" s="69">
        <f t="shared" si="9"/>
        <v>649.6</v>
      </c>
      <c r="Q1267" s="69">
        <f t="shared" si="10"/>
        <v>655.4</v>
      </c>
      <c r="R1267" s="69">
        <f t="shared" si="11"/>
        <v>661.2</v>
      </c>
      <c r="S1267" s="69">
        <f t="shared" si="12"/>
        <v>667</v>
      </c>
      <c r="T1267" s="69">
        <f t="shared" si="13"/>
        <v>672.8</v>
      </c>
      <c r="U1267" s="69">
        <f t="shared" si="14"/>
        <v>678.6</v>
      </c>
      <c r="V1267" s="69">
        <f t="shared" si="15"/>
        <v>684.4</v>
      </c>
      <c r="W1267" s="69">
        <f t="shared" si="16"/>
        <v>690.2</v>
      </c>
      <c r="X1267" s="69">
        <f t="shared" si="17"/>
        <v>696</v>
      </c>
      <c r="Y1267" s="69">
        <f t="shared" si="18"/>
        <v>701.8</v>
      </c>
      <c r="Z1267" s="69">
        <f t="shared" si="19"/>
        <v>707.6</v>
      </c>
      <c r="AA1267" s="69">
        <f t="shared" si="20"/>
        <v>713.4</v>
      </c>
      <c r="AB1267" s="69">
        <f t="shared" si="21"/>
        <v>719.2</v>
      </c>
      <c r="AC1267" s="69">
        <f t="shared" si="22"/>
        <v>725</v>
      </c>
      <c r="AD1267" s="69">
        <f t="shared" si="23"/>
        <v>730.8</v>
      </c>
      <c r="AE1267" s="69">
        <f t="shared" si="24"/>
        <v>736.6</v>
      </c>
      <c r="AF1267" s="69">
        <f t="shared" si="25"/>
        <v>742.4</v>
      </c>
      <c r="AG1267" s="69">
        <f t="shared" si="26"/>
        <v>748.2</v>
      </c>
      <c r="AH1267" s="69">
        <f t="shared" si="27"/>
        <v>754</v>
      </c>
    </row>
    <row r="1268">
      <c r="B1268" s="116" t="s">
        <v>2422</v>
      </c>
      <c r="C1268" s="116" t="s">
        <v>2423</v>
      </c>
      <c r="D1268" s="32">
        <v>580.0</v>
      </c>
      <c r="E1268" s="62">
        <f t="shared" si="28"/>
        <v>585.8</v>
      </c>
      <c r="F1268" s="68">
        <f t="shared" si="1"/>
        <v>591.6</v>
      </c>
      <c r="G1268" s="68">
        <f t="shared" si="2"/>
        <v>597.4</v>
      </c>
      <c r="H1268" s="69">
        <f t="shared" si="3"/>
        <v>603.2</v>
      </c>
      <c r="I1268" s="69">
        <f t="shared" si="4"/>
        <v>609</v>
      </c>
      <c r="J1268" s="69">
        <f t="shared" si="5"/>
        <v>614.8</v>
      </c>
      <c r="K1268" s="69">
        <f t="shared" si="6"/>
        <v>620.6</v>
      </c>
      <c r="L1268" s="69">
        <f t="array" ref="L1268">D1268*1.08</f>
        <v>626.4</v>
      </c>
      <c r="M1268" s="69">
        <f t="shared" si="7"/>
        <v>632.2</v>
      </c>
      <c r="N1268" s="69">
        <f t="array" ref="N1268">D1268*1.1</f>
        <v>638</v>
      </c>
      <c r="O1268" s="69">
        <f t="shared" si="8"/>
        <v>643.8</v>
      </c>
      <c r="P1268" s="69">
        <f t="shared" si="9"/>
        <v>649.6</v>
      </c>
      <c r="Q1268" s="69">
        <f t="shared" si="10"/>
        <v>655.4</v>
      </c>
      <c r="R1268" s="69">
        <f t="shared" si="11"/>
        <v>661.2</v>
      </c>
      <c r="S1268" s="69">
        <f t="shared" si="12"/>
        <v>667</v>
      </c>
      <c r="T1268" s="69">
        <f t="shared" si="13"/>
        <v>672.8</v>
      </c>
      <c r="U1268" s="69">
        <f t="shared" si="14"/>
        <v>678.6</v>
      </c>
      <c r="V1268" s="69">
        <f t="shared" si="15"/>
        <v>684.4</v>
      </c>
      <c r="W1268" s="69">
        <f t="shared" si="16"/>
        <v>690.2</v>
      </c>
      <c r="X1268" s="69">
        <f t="shared" si="17"/>
        <v>696</v>
      </c>
      <c r="Y1268" s="69">
        <f t="shared" si="18"/>
        <v>701.8</v>
      </c>
      <c r="Z1268" s="69">
        <f t="shared" si="19"/>
        <v>707.6</v>
      </c>
      <c r="AA1268" s="69">
        <f t="shared" si="20"/>
        <v>713.4</v>
      </c>
      <c r="AB1268" s="69">
        <f t="shared" si="21"/>
        <v>719.2</v>
      </c>
      <c r="AC1268" s="69">
        <f t="shared" si="22"/>
        <v>725</v>
      </c>
      <c r="AD1268" s="69">
        <f t="shared" si="23"/>
        <v>730.8</v>
      </c>
      <c r="AE1268" s="69">
        <f t="shared" si="24"/>
        <v>736.6</v>
      </c>
      <c r="AF1268" s="69">
        <f t="shared" si="25"/>
        <v>742.4</v>
      </c>
      <c r="AG1268" s="69">
        <f t="shared" si="26"/>
        <v>748.2</v>
      </c>
      <c r="AH1268" s="69">
        <f t="shared" si="27"/>
        <v>754</v>
      </c>
    </row>
    <row r="1269">
      <c r="B1269" s="116" t="s">
        <v>2424</v>
      </c>
      <c r="C1269" s="116" t="s">
        <v>2425</v>
      </c>
      <c r="D1269" s="32">
        <v>580.0</v>
      </c>
      <c r="E1269" s="62">
        <f t="shared" si="28"/>
        <v>585.8</v>
      </c>
      <c r="F1269" s="68">
        <f t="shared" si="1"/>
        <v>591.6</v>
      </c>
      <c r="G1269" s="68">
        <f t="shared" si="2"/>
        <v>597.4</v>
      </c>
      <c r="H1269" s="69">
        <f t="shared" si="3"/>
        <v>603.2</v>
      </c>
      <c r="I1269" s="69">
        <f t="shared" si="4"/>
        <v>609</v>
      </c>
      <c r="J1269" s="69">
        <f t="shared" si="5"/>
        <v>614.8</v>
      </c>
      <c r="K1269" s="69">
        <f t="shared" si="6"/>
        <v>620.6</v>
      </c>
      <c r="L1269" s="69">
        <f t="array" ref="L1269">D1269*1.08</f>
        <v>626.4</v>
      </c>
      <c r="M1269" s="69">
        <f t="shared" si="7"/>
        <v>632.2</v>
      </c>
      <c r="N1269" s="69">
        <f t="array" ref="N1269">D1269*1.1</f>
        <v>638</v>
      </c>
      <c r="O1269" s="69">
        <f t="shared" si="8"/>
        <v>643.8</v>
      </c>
      <c r="P1269" s="69">
        <f t="shared" si="9"/>
        <v>649.6</v>
      </c>
      <c r="Q1269" s="69">
        <f t="shared" si="10"/>
        <v>655.4</v>
      </c>
      <c r="R1269" s="69">
        <f t="shared" si="11"/>
        <v>661.2</v>
      </c>
      <c r="S1269" s="69">
        <f t="shared" si="12"/>
        <v>667</v>
      </c>
      <c r="T1269" s="69">
        <f t="shared" si="13"/>
        <v>672.8</v>
      </c>
      <c r="U1269" s="69">
        <f t="shared" si="14"/>
        <v>678.6</v>
      </c>
      <c r="V1269" s="69">
        <f t="shared" si="15"/>
        <v>684.4</v>
      </c>
      <c r="W1269" s="69">
        <f t="shared" si="16"/>
        <v>690.2</v>
      </c>
      <c r="X1269" s="69">
        <f t="shared" si="17"/>
        <v>696</v>
      </c>
      <c r="Y1269" s="69">
        <f t="shared" si="18"/>
        <v>701.8</v>
      </c>
      <c r="Z1269" s="69">
        <f t="shared" si="19"/>
        <v>707.6</v>
      </c>
      <c r="AA1269" s="69">
        <f t="shared" si="20"/>
        <v>713.4</v>
      </c>
      <c r="AB1269" s="69">
        <f t="shared" si="21"/>
        <v>719.2</v>
      </c>
      <c r="AC1269" s="69">
        <f t="shared" si="22"/>
        <v>725</v>
      </c>
      <c r="AD1269" s="69">
        <f t="shared" si="23"/>
        <v>730.8</v>
      </c>
      <c r="AE1269" s="69">
        <f t="shared" si="24"/>
        <v>736.6</v>
      </c>
      <c r="AF1269" s="69">
        <f t="shared" si="25"/>
        <v>742.4</v>
      </c>
      <c r="AG1269" s="69">
        <f t="shared" si="26"/>
        <v>748.2</v>
      </c>
      <c r="AH1269" s="69">
        <f t="shared" si="27"/>
        <v>754</v>
      </c>
    </row>
    <row r="1270">
      <c r="B1270" s="116" t="s">
        <v>2426</v>
      </c>
      <c r="C1270" s="116" t="s">
        <v>2427</v>
      </c>
      <c r="D1270" s="32">
        <v>580.0</v>
      </c>
      <c r="E1270" s="62">
        <f t="shared" si="28"/>
        <v>585.8</v>
      </c>
      <c r="F1270" s="68">
        <f t="shared" si="1"/>
        <v>591.6</v>
      </c>
      <c r="G1270" s="68">
        <f t="shared" si="2"/>
        <v>597.4</v>
      </c>
      <c r="H1270" s="69">
        <f t="shared" si="3"/>
        <v>603.2</v>
      </c>
      <c r="I1270" s="69">
        <f t="shared" si="4"/>
        <v>609</v>
      </c>
      <c r="J1270" s="69">
        <f t="shared" si="5"/>
        <v>614.8</v>
      </c>
      <c r="K1270" s="69">
        <f t="shared" si="6"/>
        <v>620.6</v>
      </c>
      <c r="L1270" s="69">
        <f t="array" ref="L1270">D1270*1.08</f>
        <v>626.4</v>
      </c>
      <c r="M1270" s="69">
        <f t="shared" si="7"/>
        <v>632.2</v>
      </c>
      <c r="N1270" s="69">
        <f t="array" ref="N1270">D1270*1.1</f>
        <v>638</v>
      </c>
      <c r="O1270" s="69">
        <f t="shared" si="8"/>
        <v>643.8</v>
      </c>
      <c r="P1270" s="69">
        <f t="shared" si="9"/>
        <v>649.6</v>
      </c>
      <c r="Q1270" s="69">
        <f t="shared" si="10"/>
        <v>655.4</v>
      </c>
      <c r="R1270" s="69">
        <f t="shared" si="11"/>
        <v>661.2</v>
      </c>
      <c r="S1270" s="69">
        <f t="shared" si="12"/>
        <v>667</v>
      </c>
      <c r="T1270" s="69">
        <f t="shared" si="13"/>
        <v>672.8</v>
      </c>
      <c r="U1270" s="69">
        <f t="shared" si="14"/>
        <v>678.6</v>
      </c>
      <c r="V1270" s="69">
        <f t="shared" si="15"/>
        <v>684.4</v>
      </c>
      <c r="W1270" s="69">
        <f t="shared" si="16"/>
        <v>690.2</v>
      </c>
      <c r="X1270" s="69">
        <f t="shared" si="17"/>
        <v>696</v>
      </c>
      <c r="Y1270" s="69">
        <f t="shared" si="18"/>
        <v>701.8</v>
      </c>
      <c r="Z1270" s="69">
        <f t="shared" si="19"/>
        <v>707.6</v>
      </c>
      <c r="AA1270" s="69">
        <f t="shared" si="20"/>
        <v>713.4</v>
      </c>
      <c r="AB1270" s="69">
        <f t="shared" si="21"/>
        <v>719.2</v>
      </c>
      <c r="AC1270" s="69">
        <f t="shared" si="22"/>
        <v>725</v>
      </c>
      <c r="AD1270" s="69">
        <f t="shared" si="23"/>
        <v>730.8</v>
      </c>
      <c r="AE1270" s="69">
        <f t="shared" si="24"/>
        <v>736.6</v>
      </c>
      <c r="AF1270" s="69">
        <f t="shared" si="25"/>
        <v>742.4</v>
      </c>
      <c r="AG1270" s="69">
        <f t="shared" si="26"/>
        <v>748.2</v>
      </c>
      <c r="AH1270" s="69">
        <f t="shared" si="27"/>
        <v>754</v>
      </c>
    </row>
    <row r="1271">
      <c r="B1271" s="116" t="s">
        <v>2428</v>
      </c>
      <c r="C1271" s="116" t="s">
        <v>2429</v>
      </c>
      <c r="D1271" s="32">
        <v>600.0</v>
      </c>
      <c r="E1271" s="62">
        <f t="shared" si="28"/>
        <v>606</v>
      </c>
      <c r="F1271" s="68">
        <f t="shared" si="1"/>
        <v>612</v>
      </c>
      <c r="G1271" s="68">
        <f t="shared" si="2"/>
        <v>618</v>
      </c>
      <c r="H1271" s="69">
        <f t="shared" si="3"/>
        <v>624</v>
      </c>
      <c r="I1271" s="69">
        <f t="shared" si="4"/>
        <v>630</v>
      </c>
      <c r="J1271" s="69">
        <f t="shared" si="5"/>
        <v>636</v>
      </c>
      <c r="K1271" s="69">
        <f t="shared" si="6"/>
        <v>642</v>
      </c>
      <c r="L1271" s="69">
        <f t="array" ref="L1271">D1271*1.08</f>
        <v>648</v>
      </c>
      <c r="M1271" s="69">
        <f t="shared" si="7"/>
        <v>654</v>
      </c>
      <c r="N1271" s="69">
        <f t="array" ref="N1271">D1271*1.1</f>
        <v>660</v>
      </c>
      <c r="O1271" s="69">
        <f t="shared" si="8"/>
        <v>666</v>
      </c>
      <c r="P1271" s="69">
        <f t="shared" si="9"/>
        <v>672</v>
      </c>
      <c r="Q1271" s="69">
        <f t="shared" si="10"/>
        <v>678</v>
      </c>
      <c r="R1271" s="69">
        <f t="shared" si="11"/>
        <v>684</v>
      </c>
      <c r="S1271" s="69">
        <f t="shared" si="12"/>
        <v>690</v>
      </c>
      <c r="T1271" s="69">
        <f t="shared" si="13"/>
        <v>696</v>
      </c>
      <c r="U1271" s="69">
        <f t="shared" si="14"/>
        <v>702</v>
      </c>
      <c r="V1271" s="69">
        <f t="shared" si="15"/>
        <v>708</v>
      </c>
      <c r="W1271" s="69">
        <f t="shared" si="16"/>
        <v>714</v>
      </c>
      <c r="X1271" s="69">
        <f t="shared" si="17"/>
        <v>720</v>
      </c>
      <c r="Y1271" s="69">
        <f t="shared" si="18"/>
        <v>726</v>
      </c>
      <c r="Z1271" s="69">
        <f t="shared" si="19"/>
        <v>732</v>
      </c>
      <c r="AA1271" s="69">
        <f t="shared" si="20"/>
        <v>738</v>
      </c>
      <c r="AB1271" s="69">
        <f t="shared" si="21"/>
        <v>744</v>
      </c>
      <c r="AC1271" s="69">
        <f t="shared" si="22"/>
        <v>750</v>
      </c>
      <c r="AD1271" s="69">
        <f t="shared" si="23"/>
        <v>756</v>
      </c>
      <c r="AE1271" s="69">
        <f t="shared" si="24"/>
        <v>762</v>
      </c>
      <c r="AF1271" s="69">
        <f t="shared" si="25"/>
        <v>768</v>
      </c>
      <c r="AG1271" s="69">
        <f t="shared" si="26"/>
        <v>774</v>
      </c>
      <c r="AH1271" s="69">
        <f t="shared" si="27"/>
        <v>780</v>
      </c>
    </row>
    <row r="1272">
      <c r="B1272" s="116" t="s">
        <v>2430</v>
      </c>
      <c r="C1272" s="116" t="s">
        <v>2431</v>
      </c>
      <c r="D1272" s="32">
        <v>600.0</v>
      </c>
      <c r="E1272" s="62">
        <f t="shared" si="28"/>
        <v>606</v>
      </c>
      <c r="F1272" s="68">
        <f t="shared" si="1"/>
        <v>612</v>
      </c>
      <c r="G1272" s="68">
        <f t="shared" si="2"/>
        <v>618</v>
      </c>
      <c r="H1272" s="69">
        <f t="shared" si="3"/>
        <v>624</v>
      </c>
      <c r="I1272" s="69">
        <f t="shared" si="4"/>
        <v>630</v>
      </c>
      <c r="J1272" s="69">
        <f t="shared" si="5"/>
        <v>636</v>
      </c>
      <c r="K1272" s="69">
        <f t="shared" si="6"/>
        <v>642</v>
      </c>
      <c r="L1272" s="69">
        <f t="array" ref="L1272">D1272*1.08</f>
        <v>648</v>
      </c>
      <c r="M1272" s="69">
        <f t="shared" si="7"/>
        <v>654</v>
      </c>
      <c r="N1272" s="69">
        <f t="array" ref="N1272">D1272*1.1</f>
        <v>660</v>
      </c>
      <c r="O1272" s="69">
        <f t="shared" si="8"/>
        <v>666</v>
      </c>
      <c r="P1272" s="69">
        <f t="shared" si="9"/>
        <v>672</v>
      </c>
      <c r="Q1272" s="69">
        <f t="shared" si="10"/>
        <v>678</v>
      </c>
      <c r="R1272" s="69">
        <f t="shared" si="11"/>
        <v>684</v>
      </c>
      <c r="S1272" s="69">
        <f t="shared" si="12"/>
        <v>690</v>
      </c>
      <c r="T1272" s="69">
        <f t="shared" si="13"/>
        <v>696</v>
      </c>
      <c r="U1272" s="69">
        <f t="shared" si="14"/>
        <v>702</v>
      </c>
      <c r="V1272" s="69">
        <f t="shared" si="15"/>
        <v>708</v>
      </c>
      <c r="W1272" s="69">
        <f t="shared" si="16"/>
        <v>714</v>
      </c>
      <c r="X1272" s="69">
        <f t="shared" si="17"/>
        <v>720</v>
      </c>
      <c r="Y1272" s="69">
        <f t="shared" si="18"/>
        <v>726</v>
      </c>
      <c r="Z1272" s="69">
        <f t="shared" si="19"/>
        <v>732</v>
      </c>
      <c r="AA1272" s="69">
        <f t="shared" si="20"/>
        <v>738</v>
      </c>
      <c r="AB1272" s="69">
        <f t="shared" si="21"/>
        <v>744</v>
      </c>
      <c r="AC1272" s="69">
        <f t="shared" si="22"/>
        <v>750</v>
      </c>
      <c r="AD1272" s="69">
        <f t="shared" si="23"/>
        <v>756</v>
      </c>
      <c r="AE1272" s="69">
        <f t="shared" si="24"/>
        <v>762</v>
      </c>
      <c r="AF1272" s="69">
        <f t="shared" si="25"/>
        <v>768</v>
      </c>
      <c r="AG1272" s="69">
        <f t="shared" si="26"/>
        <v>774</v>
      </c>
      <c r="AH1272" s="69">
        <f t="shared" si="27"/>
        <v>780</v>
      </c>
    </row>
    <row r="1273">
      <c r="B1273" s="116" t="s">
        <v>2432</v>
      </c>
      <c r="C1273" s="116" t="s">
        <v>2433</v>
      </c>
      <c r="D1273" s="32">
        <v>600.0</v>
      </c>
      <c r="E1273" s="62">
        <f t="shared" si="28"/>
        <v>606</v>
      </c>
      <c r="F1273" s="68">
        <f t="shared" si="1"/>
        <v>612</v>
      </c>
      <c r="G1273" s="68">
        <f t="shared" si="2"/>
        <v>618</v>
      </c>
      <c r="H1273" s="69">
        <f t="shared" si="3"/>
        <v>624</v>
      </c>
      <c r="I1273" s="69">
        <f t="shared" si="4"/>
        <v>630</v>
      </c>
      <c r="J1273" s="69">
        <f t="shared" si="5"/>
        <v>636</v>
      </c>
      <c r="K1273" s="69">
        <f t="shared" si="6"/>
        <v>642</v>
      </c>
      <c r="L1273" s="69">
        <f t="array" ref="L1273">D1273*1.08</f>
        <v>648</v>
      </c>
      <c r="M1273" s="69">
        <f t="shared" si="7"/>
        <v>654</v>
      </c>
      <c r="N1273" s="69">
        <f t="array" ref="N1273">D1273*1.1</f>
        <v>660</v>
      </c>
      <c r="O1273" s="69">
        <f t="shared" si="8"/>
        <v>666</v>
      </c>
      <c r="P1273" s="69">
        <f t="shared" si="9"/>
        <v>672</v>
      </c>
      <c r="Q1273" s="69">
        <f t="shared" si="10"/>
        <v>678</v>
      </c>
      <c r="R1273" s="69">
        <f t="shared" si="11"/>
        <v>684</v>
      </c>
      <c r="S1273" s="69">
        <f t="shared" si="12"/>
        <v>690</v>
      </c>
      <c r="T1273" s="69">
        <f t="shared" si="13"/>
        <v>696</v>
      </c>
      <c r="U1273" s="69">
        <f t="shared" si="14"/>
        <v>702</v>
      </c>
      <c r="V1273" s="69">
        <f t="shared" si="15"/>
        <v>708</v>
      </c>
      <c r="W1273" s="69">
        <f t="shared" si="16"/>
        <v>714</v>
      </c>
      <c r="X1273" s="69">
        <f t="shared" si="17"/>
        <v>720</v>
      </c>
      <c r="Y1273" s="69">
        <f t="shared" si="18"/>
        <v>726</v>
      </c>
      <c r="Z1273" s="69">
        <f t="shared" si="19"/>
        <v>732</v>
      </c>
      <c r="AA1273" s="69">
        <f t="shared" si="20"/>
        <v>738</v>
      </c>
      <c r="AB1273" s="69">
        <f t="shared" si="21"/>
        <v>744</v>
      </c>
      <c r="AC1273" s="69">
        <f t="shared" si="22"/>
        <v>750</v>
      </c>
      <c r="AD1273" s="69">
        <f t="shared" si="23"/>
        <v>756</v>
      </c>
      <c r="AE1273" s="69">
        <f t="shared" si="24"/>
        <v>762</v>
      </c>
      <c r="AF1273" s="69">
        <f t="shared" si="25"/>
        <v>768</v>
      </c>
      <c r="AG1273" s="69">
        <f t="shared" si="26"/>
        <v>774</v>
      </c>
      <c r="AH1273" s="69">
        <f t="shared" si="27"/>
        <v>780</v>
      </c>
    </row>
    <row r="1274">
      <c r="B1274" s="116" t="s">
        <v>2434</v>
      </c>
      <c r="C1274" s="116" t="s">
        <v>2435</v>
      </c>
      <c r="D1274" s="32">
        <v>600.0</v>
      </c>
      <c r="E1274" s="62">
        <f t="shared" si="28"/>
        <v>606</v>
      </c>
      <c r="F1274" s="68">
        <f t="shared" si="1"/>
        <v>612</v>
      </c>
      <c r="G1274" s="68">
        <f t="shared" si="2"/>
        <v>618</v>
      </c>
      <c r="H1274" s="69">
        <f t="shared" si="3"/>
        <v>624</v>
      </c>
      <c r="I1274" s="69">
        <f t="shared" si="4"/>
        <v>630</v>
      </c>
      <c r="J1274" s="69">
        <f t="shared" si="5"/>
        <v>636</v>
      </c>
      <c r="K1274" s="69">
        <f t="shared" si="6"/>
        <v>642</v>
      </c>
      <c r="L1274" s="69">
        <f t="array" ref="L1274">D1274*1.08</f>
        <v>648</v>
      </c>
      <c r="M1274" s="69">
        <f t="shared" si="7"/>
        <v>654</v>
      </c>
      <c r="N1274" s="69">
        <f t="array" ref="N1274">D1274*1.1</f>
        <v>660</v>
      </c>
      <c r="O1274" s="69">
        <f t="shared" si="8"/>
        <v>666</v>
      </c>
      <c r="P1274" s="69">
        <f t="shared" si="9"/>
        <v>672</v>
      </c>
      <c r="Q1274" s="69">
        <f t="shared" si="10"/>
        <v>678</v>
      </c>
      <c r="R1274" s="69">
        <f t="shared" si="11"/>
        <v>684</v>
      </c>
      <c r="S1274" s="69">
        <f t="shared" si="12"/>
        <v>690</v>
      </c>
      <c r="T1274" s="69">
        <f t="shared" si="13"/>
        <v>696</v>
      </c>
      <c r="U1274" s="69">
        <f t="shared" si="14"/>
        <v>702</v>
      </c>
      <c r="V1274" s="69">
        <f t="shared" si="15"/>
        <v>708</v>
      </c>
      <c r="W1274" s="69">
        <f t="shared" si="16"/>
        <v>714</v>
      </c>
      <c r="X1274" s="69">
        <f t="shared" si="17"/>
        <v>720</v>
      </c>
      <c r="Y1274" s="69">
        <f t="shared" si="18"/>
        <v>726</v>
      </c>
      <c r="Z1274" s="69">
        <f t="shared" si="19"/>
        <v>732</v>
      </c>
      <c r="AA1274" s="69">
        <f t="shared" si="20"/>
        <v>738</v>
      </c>
      <c r="AB1274" s="69">
        <f t="shared" si="21"/>
        <v>744</v>
      </c>
      <c r="AC1274" s="69">
        <f t="shared" si="22"/>
        <v>750</v>
      </c>
      <c r="AD1274" s="69">
        <f t="shared" si="23"/>
        <v>756</v>
      </c>
      <c r="AE1274" s="69">
        <f t="shared" si="24"/>
        <v>762</v>
      </c>
      <c r="AF1274" s="69">
        <f t="shared" si="25"/>
        <v>768</v>
      </c>
      <c r="AG1274" s="69">
        <f t="shared" si="26"/>
        <v>774</v>
      </c>
      <c r="AH1274" s="69">
        <f t="shared" si="27"/>
        <v>780</v>
      </c>
    </row>
    <row r="1275">
      <c r="B1275" s="116" t="s">
        <v>2436</v>
      </c>
      <c r="C1275" s="116" t="s">
        <v>2437</v>
      </c>
      <c r="D1275" s="32">
        <v>600.0</v>
      </c>
      <c r="E1275" s="62">
        <f t="shared" si="28"/>
        <v>606</v>
      </c>
      <c r="F1275" s="68">
        <f t="shared" si="1"/>
        <v>612</v>
      </c>
      <c r="G1275" s="68">
        <f t="shared" si="2"/>
        <v>618</v>
      </c>
      <c r="H1275" s="69">
        <f t="shared" si="3"/>
        <v>624</v>
      </c>
      <c r="I1275" s="69">
        <f t="shared" si="4"/>
        <v>630</v>
      </c>
      <c r="J1275" s="69">
        <f t="shared" si="5"/>
        <v>636</v>
      </c>
      <c r="K1275" s="69">
        <f t="shared" si="6"/>
        <v>642</v>
      </c>
      <c r="L1275" s="69">
        <f t="array" ref="L1275">D1275*1.08</f>
        <v>648</v>
      </c>
      <c r="M1275" s="69">
        <f t="shared" si="7"/>
        <v>654</v>
      </c>
      <c r="N1275" s="69">
        <f t="array" ref="N1275">D1275*1.1</f>
        <v>660</v>
      </c>
      <c r="O1275" s="69">
        <f t="shared" si="8"/>
        <v>666</v>
      </c>
      <c r="P1275" s="69">
        <f t="shared" si="9"/>
        <v>672</v>
      </c>
      <c r="Q1275" s="69">
        <f t="shared" si="10"/>
        <v>678</v>
      </c>
      <c r="R1275" s="69">
        <f t="shared" si="11"/>
        <v>684</v>
      </c>
      <c r="S1275" s="69">
        <f t="shared" si="12"/>
        <v>690</v>
      </c>
      <c r="T1275" s="69">
        <f t="shared" si="13"/>
        <v>696</v>
      </c>
      <c r="U1275" s="69">
        <f t="shared" si="14"/>
        <v>702</v>
      </c>
      <c r="V1275" s="69">
        <f t="shared" si="15"/>
        <v>708</v>
      </c>
      <c r="W1275" s="69">
        <f t="shared" si="16"/>
        <v>714</v>
      </c>
      <c r="X1275" s="69">
        <f t="shared" si="17"/>
        <v>720</v>
      </c>
      <c r="Y1275" s="69">
        <f t="shared" si="18"/>
        <v>726</v>
      </c>
      <c r="Z1275" s="69">
        <f t="shared" si="19"/>
        <v>732</v>
      </c>
      <c r="AA1275" s="69">
        <f t="shared" si="20"/>
        <v>738</v>
      </c>
      <c r="AB1275" s="69">
        <f t="shared" si="21"/>
        <v>744</v>
      </c>
      <c r="AC1275" s="69">
        <f t="shared" si="22"/>
        <v>750</v>
      </c>
      <c r="AD1275" s="69">
        <f t="shared" si="23"/>
        <v>756</v>
      </c>
      <c r="AE1275" s="69">
        <f t="shared" si="24"/>
        <v>762</v>
      </c>
      <c r="AF1275" s="69">
        <f t="shared" si="25"/>
        <v>768</v>
      </c>
      <c r="AG1275" s="69">
        <f t="shared" si="26"/>
        <v>774</v>
      </c>
      <c r="AH1275" s="69">
        <f t="shared" si="27"/>
        <v>780</v>
      </c>
    </row>
    <row r="1276">
      <c r="B1276" s="116" t="s">
        <v>2438</v>
      </c>
      <c r="C1276" s="116" t="s">
        <v>2439</v>
      </c>
      <c r="D1276" s="32">
        <v>600.0</v>
      </c>
      <c r="E1276" s="62">
        <f t="shared" si="28"/>
        <v>606</v>
      </c>
      <c r="F1276" s="68">
        <f t="shared" si="1"/>
        <v>612</v>
      </c>
      <c r="G1276" s="68">
        <f t="shared" si="2"/>
        <v>618</v>
      </c>
      <c r="H1276" s="69">
        <f t="shared" si="3"/>
        <v>624</v>
      </c>
      <c r="I1276" s="69">
        <f t="shared" si="4"/>
        <v>630</v>
      </c>
      <c r="J1276" s="69">
        <f t="shared" si="5"/>
        <v>636</v>
      </c>
      <c r="K1276" s="69">
        <f t="shared" si="6"/>
        <v>642</v>
      </c>
      <c r="L1276" s="69">
        <f t="array" ref="L1276">D1276*1.08</f>
        <v>648</v>
      </c>
      <c r="M1276" s="69">
        <f t="shared" si="7"/>
        <v>654</v>
      </c>
      <c r="N1276" s="69">
        <f t="array" ref="N1276">D1276*1.1</f>
        <v>660</v>
      </c>
      <c r="O1276" s="69">
        <f t="shared" si="8"/>
        <v>666</v>
      </c>
      <c r="P1276" s="69">
        <f t="shared" si="9"/>
        <v>672</v>
      </c>
      <c r="Q1276" s="69">
        <f t="shared" si="10"/>
        <v>678</v>
      </c>
      <c r="R1276" s="69">
        <f t="shared" si="11"/>
        <v>684</v>
      </c>
      <c r="S1276" s="69">
        <f t="shared" si="12"/>
        <v>690</v>
      </c>
      <c r="T1276" s="69">
        <f t="shared" si="13"/>
        <v>696</v>
      </c>
      <c r="U1276" s="69">
        <f t="shared" si="14"/>
        <v>702</v>
      </c>
      <c r="V1276" s="69">
        <f t="shared" si="15"/>
        <v>708</v>
      </c>
      <c r="W1276" s="69">
        <f t="shared" si="16"/>
        <v>714</v>
      </c>
      <c r="X1276" s="69">
        <f t="shared" si="17"/>
        <v>720</v>
      </c>
      <c r="Y1276" s="69">
        <f t="shared" si="18"/>
        <v>726</v>
      </c>
      <c r="Z1276" s="69">
        <f t="shared" si="19"/>
        <v>732</v>
      </c>
      <c r="AA1276" s="69">
        <f t="shared" si="20"/>
        <v>738</v>
      </c>
      <c r="AB1276" s="69">
        <f t="shared" si="21"/>
        <v>744</v>
      </c>
      <c r="AC1276" s="69">
        <f t="shared" si="22"/>
        <v>750</v>
      </c>
      <c r="AD1276" s="69">
        <f t="shared" si="23"/>
        <v>756</v>
      </c>
      <c r="AE1276" s="69">
        <f t="shared" si="24"/>
        <v>762</v>
      </c>
      <c r="AF1276" s="69">
        <f t="shared" si="25"/>
        <v>768</v>
      </c>
      <c r="AG1276" s="69">
        <f t="shared" si="26"/>
        <v>774</v>
      </c>
      <c r="AH1276" s="69">
        <f t="shared" si="27"/>
        <v>780</v>
      </c>
    </row>
    <row r="1277">
      <c r="B1277" s="116" t="s">
        <v>2440</v>
      </c>
      <c r="C1277" s="116" t="s">
        <v>2441</v>
      </c>
      <c r="D1277" s="32">
        <v>600.0</v>
      </c>
      <c r="E1277" s="62">
        <f t="shared" si="28"/>
        <v>606</v>
      </c>
      <c r="F1277" s="68">
        <f t="shared" si="1"/>
        <v>612</v>
      </c>
      <c r="G1277" s="68">
        <f t="shared" si="2"/>
        <v>618</v>
      </c>
      <c r="H1277" s="69">
        <f t="shared" si="3"/>
        <v>624</v>
      </c>
      <c r="I1277" s="69">
        <f t="shared" si="4"/>
        <v>630</v>
      </c>
      <c r="J1277" s="69">
        <f t="shared" si="5"/>
        <v>636</v>
      </c>
      <c r="K1277" s="69">
        <f t="shared" si="6"/>
        <v>642</v>
      </c>
      <c r="L1277" s="69">
        <f t="array" ref="L1277">D1277*1.08</f>
        <v>648</v>
      </c>
      <c r="M1277" s="69">
        <f t="shared" si="7"/>
        <v>654</v>
      </c>
      <c r="N1277" s="69">
        <f t="array" ref="N1277">D1277*1.1</f>
        <v>660</v>
      </c>
      <c r="O1277" s="69">
        <f t="shared" si="8"/>
        <v>666</v>
      </c>
      <c r="P1277" s="69">
        <f t="shared" si="9"/>
        <v>672</v>
      </c>
      <c r="Q1277" s="69">
        <f t="shared" si="10"/>
        <v>678</v>
      </c>
      <c r="R1277" s="69">
        <f t="shared" si="11"/>
        <v>684</v>
      </c>
      <c r="S1277" s="69">
        <f t="shared" si="12"/>
        <v>690</v>
      </c>
      <c r="T1277" s="69">
        <f t="shared" si="13"/>
        <v>696</v>
      </c>
      <c r="U1277" s="69">
        <f t="shared" si="14"/>
        <v>702</v>
      </c>
      <c r="V1277" s="69">
        <f t="shared" si="15"/>
        <v>708</v>
      </c>
      <c r="W1277" s="69">
        <f t="shared" si="16"/>
        <v>714</v>
      </c>
      <c r="X1277" s="69">
        <f t="shared" si="17"/>
        <v>720</v>
      </c>
      <c r="Y1277" s="69">
        <f t="shared" si="18"/>
        <v>726</v>
      </c>
      <c r="Z1277" s="69">
        <f t="shared" si="19"/>
        <v>732</v>
      </c>
      <c r="AA1277" s="69">
        <f t="shared" si="20"/>
        <v>738</v>
      </c>
      <c r="AB1277" s="69">
        <f t="shared" si="21"/>
        <v>744</v>
      </c>
      <c r="AC1277" s="69">
        <f t="shared" si="22"/>
        <v>750</v>
      </c>
      <c r="AD1277" s="69">
        <f t="shared" si="23"/>
        <v>756</v>
      </c>
      <c r="AE1277" s="69">
        <f t="shared" si="24"/>
        <v>762</v>
      </c>
      <c r="AF1277" s="69">
        <f t="shared" si="25"/>
        <v>768</v>
      </c>
      <c r="AG1277" s="69">
        <f t="shared" si="26"/>
        <v>774</v>
      </c>
      <c r="AH1277" s="69">
        <f t="shared" si="27"/>
        <v>780</v>
      </c>
    </row>
    <row r="1278">
      <c r="B1278" s="116" t="s">
        <v>2442</v>
      </c>
      <c r="C1278" s="116" t="s">
        <v>2443</v>
      </c>
      <c r="D1278" s="32">
        <v>600.0</v>
      </c>
      <c r="E1278" s="62">
        <f t="shared" si="28"/>
        <v>606</v>
      </c>
      <c r="F1278" s="68">
        <f t="shared" si="1"/>
        <v>612</v>
      </c>
      <c r="G1278" s="68">
        <f t="shared" si="2"/>
        <v>618</v>
      </c>
      <c r="H1278" s="69">
        <f t="shared" si="3"/>
        <v>624</v>
      </c>
      <c r="I1278" s="69">
        <f t="shared" si="4"/>
        <v>630</v>
      </c>
      <c r="J1278" s="69">
        <f t="shared" si="5"/>
        <v>636</v>
      </c>
      <c r="K1278" s="69">
        <f t="shared" si="6"/>
        <v>642</v>
      </c>
      <c r="L1278" s="69">
        <f t="array" ref="L1278">D1278*1.08</f>
        <v>648</v>
      </c>
      <c r="M1278" s="69">
        <f t="shared" si="7"/>
        <v>654</v>
      </c>
      <c r="N1278" s="69">
        <f t="array" ref="N1278">D1278*1.1</f>
        <v>660</v>
      </c>
      <c r="O1278" s="69">
        <f t="shared" si="8"/>
        <v>666</v>
      </c>
      <c r="P1278" s="69">
        <f t="shared" si="9"/>
        <v>672</v>
      </c>
      <c r="Q1278" s="69">
        <f t="shared" si="10"/>
        <v>678</v>
      </c>
      <c r="R1278" s="69">
        <f t="shared" si="11"/>
        <v>684</v>
      </c>
      <c r="S1278" s="69">
        <f t="shared" si="12"/>
        <v>690</v>
      </c>
      <c r="T1278" s="69">
        <f t="shared" si="13"/>
        <v>696</v>
      </c>
      <c r="U1278" s="69">
        <f t="shared" si="14"/>
        <v>702</v>
      </c>
      <c r="V1278" s="69">
        <f t="shared" si="15"/>
        <v>708</v>
      </c>
      <c r="W1278" s="69">
        <f t="shared" si="16"/>
        <v>714</v>
      </c>
      <c r="X1278" s="69">
        <f t="shared" si="17"/>
        <v>720</v>
      </c>
      <c r="Y1278" s="69">
        <f t="shared" si="18"/>
        <v>726</v>
      </c>
      <c r="Z1278" s="69">
        <f t="shared" si="19"/>
        <v>732</v>
      </c>
      <c r="AA1278" s="69">
        <f t="shared" si="20"/>
        <v>738</v>
      </c>
      <c r="AB1278" s="69">
        <f t="shared" si="21"/>
        <v>744</v>
      </c>
      <c r="AC1278" s="69">
        <f t="shared" si="22"/>
        <v>750</v>
      </c>
      <c r="AD1278" s="69">
        <f t="shared" si="23"/>
        <v>756</v>
      </c>
      <c r="AE1278" s="69">
        <f t="shared" si="24"/>
        <v>762</v>
      </c>
      <c r="AF1278" s="69">
        <f t="shared" si="25"/>
        <v>768</v>
      </c>
      <c r="AG1278" s="69">
        <f t="shared" si="26"/>
        <v>774</v>
      </c>
      <c r="AH1278" s="69">
        <f t="shared" si="27"/>
        <v>780</v>
      </c>
    </row>
    <row r="1279">
      <c r="B1279" s="116" t="s">
        <v>2444</v>
      </c>
      <c r="C1279" s="116" t="s">
        <v>2445</v>
      </c>
      <c r="D1279" s="32">
        <v>600.0</v>
      </c>
      <c r="E1279" s="62">
        <f t="shared" si="28"/>
        <v>606</v>
      </c>
      <c r="F1279" s="68">
        <f t="shared" si="1"/>
        <v>612</v>
      </c>
      <c r="G1279" s="68">
        <f t="shared" si="2"/>
        <v>618</v>
      </c>
      <c r="H1279" s="69">
        <f t="shared" si="3"/>
        <v>624</v>
      </c>
      <c r="I1279" s="69">
        <f t="shared" si="4"/>
        <v>630</v>
      </c>
      <c r="J1279" s="69">
        <f t="shared" si="5"/>
        <v>636</v>
      </c>
      <c r="K1279" s="69">
        <f t="shared" si="6"/>
        <v>642</v>
      </c>
      <c r="L1279" s="69">
        <f t="array" ref="L1279">D1279*1.08</f>
        <v>648</v>
      </c>
      <c r="M1279" s="69">
        <f t="shared" si="7"/>
        <v>654</v>
      </c>
      <c r="N1279" s="69">
        <f t="array" ref="N1279">D1279*1.1</f>
        <v>660</v>
      </c>
      <c r="O1279" s="69">
        <f t="shared" si="8"/>
        <v>666</v>
      </c>
      <c r="P1279" s="69">
        <f t="shared" si="9"/>
        <v>672</v>
      </c>
      <c r="Q1279" s="69">
        <f t="shared" si="10"/>
        <v>678</v>
      </c>
      <c r="R1279" s="69">
        <f t="shared" si="11"/>
        <v>684</v>
      </c>
      <c r="S1279" s="69">
        <f t="shared" si="12"/>
        <v>690</v>
      </c>
      <c r="T1279" s="69">
        <f t="shared" si="13"/>
        <v>696</v>
      </c>
      <c r="U1279" s="69">
        <f t="shared" si="14"/>
        <v>702</v>
      </c>
      <c r="V1279" s="69">
        <f t="shared" si="15"/>
        <v>708</v>
      </c>
      <c r="W1279" s="69">
        <f t="shared" si="16"/>
        <v>714</v>
      </c>
      <c r="X1279" s="69">
        <f t="shared" si="17"/>
        <v>720</v>
      </c>
      <c r="Y1279" s="69">
        <f t="shared" si="18"/>
        <v>726</v>
      </c>
      <c r="Z1279" s="69">
        <f t="shared" si="19"/>
        <v>732</v>
      </c>
      <c r="AA1279" s="69">
        <f t="shared" si="20"/>
        <v>738</v>
      </c>
      <c r="AB1279" s="69">
        <f t="shared" si="21"/>
        <v>744</v>
      </c>
      <c r="AC1279" s="69">
        <f t="shared" si="22"/>
        <v>750</v>
      </c>
      <c r="AD1279" s="69">
        <f t="shared" si="23"/>
        <v>756</v>
      </c>
      <c r="AE1279" s="69">
        <f t="shared" si="24"/>
        <v>762</v>
      </c>
      <c r="AF1279" s="69">
        <f t="shared" si="25"/>
        <v>768</v>
      </c>
      <c r="AG1279" s="69">
        <f t="shared" si="26"/>
        <v>774</v>
      </c>
      <c r="AH1279" s="69">
        <f t="shared" si="27"/>
        <v>780</v>
      </c>
    </row>
    <row r="1280">
      <c r="B1280" s="116" t="s">
        <v>2446</v>
      </c>
      <c r="C1280" s="116" t="s">
        <v>2447</v>
      </c>
      <c r="D1280" s="32">
        <v>600.0</v>
      </c>
      <c r="E1280" s="62">
        <f t="shared" si="28"/>
        <v>606</v>
      </c>
      <c r="F1280" s="68">
        <f t="shared" si="1"/>
        <v>612</v>
      </c>
      <c r="G1280" s="68">
        <f t="shared" si="2"/>
        <v>618</v>
      </c>
      <c r="H1280" s="69">
        <f t="shared" si="3"/>
        <v>624</v>
      </c>
      <c r="I1280" s="69">
        <f t="shared" si="4"/>
        <v>630</v>
      </c>
      <c r="J1280" s="69">
        <f t="shared" si="5"/>
        <v>636</v>
      </c>
      <c r="K1280" s="69">
        <f t="shared" si="6"/>
        <v>642</v>
      </c>
      <c r="L1280" s="69">
        <f t="array" ref="L1280">D1280*1.08</f>
        <v>648</v>
      </c>
      <c r="M1280" s="69">
        <f t="shared" si="7"/>
        <v>654</v>
      </c>
      <c r="N1280" s="69">
        <f t="array" ref="N1280">D1280*1.1</f>
        <v>660</v>
      </c>
      <c r="O1280" s="69">
        <f t="shared" si="8"/>
        <v>666</v>
      </c>
      <c r="P1280" s="69">
        <f t="shared" si="9"/>
        <v>672</v>
      </c>
      <c r="Q1280" s="69">
        <f t="shared" si="10"/>
        <v>678</v>
      </c>
      <c r="R1280" s="69">
        <f t="shared" si="11"/>
        <v>684</v>
      </c>
      <c r="S1280" s="69">
        <f t="shared" si="12"/>
        <v>690</v>
      </c>
      <c r="T1280" s="69">
        <f t="shared" si="13"/>
        <v>696</v>
      </c>
      <c r="U1280" s="69">
        <f t="shared" si="14"/>
        <v>702</v>
      </c>
      <c r="V1280" s="69">
        <f t="shared" si="15"/>
        <v>708</v>
      </c>
      <c r="W1280" s="69">
        <f t="shared" si="16"/>
        <v>714</v>
      </c>
      <c r="X1280" s="69">
        <f t="shared" si="17"/>
        <v>720</v>
      </c>
      <c r="Y1280" s="69">
        <f t="shared" si="18"/>
        <v>726</v>
      </c>
      <c r="Z1280" s="69">
        <f t="shared" si="19"/>
        <v>732</v>
      </c>
      <c r="AA1280" s="69">
        <f t="shared" si="20"/>
        <v>738</v>
      </c>
      <c r="AB1280" s="69">
        <f t="shared" si="21"/>
        <v>744</v>
      </c>
      <c r="AC1280" s="69">
        <f t="shared" si="22"/>
        <v>750</v>
      </c>
      <c r="AD1280" s="69">
        <f t="shared" si="23"/>
        <v>756</v>
      </c>
      <c r="AE1280" s="69">
        <f t="shared" si="24"/>
        <v>762</v>
      </c>
      <c r="AF1280" s="69">
        <f t="shared" si="25"/>
        <v>768</v>
      </c>
      <c r="AG1280" s="69">
        <f t="shared" si="26"/>
        <v>774</v>
      </c>
      <c r="AH1280" s="69">
        <f t="shared" si="27"/>
        <v>780</v>
      </c>
    </row>
    <row r="1281">
      <c r="B1281" s="116" t="s">
        <v>2448</v>
      </c>
      <c r="C1281" s="116" t="s">
        <v>2449</v>
      </c>
      <c r="D1281" s="32">
        <v>680.0</v>
      </c>
      <c r="E1281" s="62">
        <f t="shared" si="28"/>
        <v>686.8</v>
      </c>
      <c r="F1281" s="68">
        <f t="shared" si="1"/>
        <v>693.6</v>
      </c>
      <c r="G1281" s="68">
        <f t="shared" si="2"/>
        <v>700.4</v>
      </c>
      <c r="H1281" s="69">
        <f t="shared" si="3"/>
        <v>707.2</v>
      </c>
      <c r="I1281" s="69">
        <f t="shared" si="4"/>
        <v>714</v>
      </c>
      <c r="J1281" s="69">
        <f t="shared" si="5"/>
        <v>720.8</v>
      </c>
      <c r="K1281" s="69">
        <f t="shared" si="6"/>
        <v>727.6</v>
      </c>
      <c r="L1281" s="69">
        <f t="array" ref="L1281">D1281*1.08</f>
        <v>734.4</v>
      </c>
      <c r="M1281" s="69">
        <f t="shared" si="7"/>
        <v>741.2</v>
      </c>
      <c r="N1281" s="69">
        <f t="array" ref="N1281">D1281*1.1</f>
        <v>748</v>
      </c>
      <c r="O1281" s="69">
        <f t="shared" si="8"/>
        <v>754.8</v>
      </c>
      <c r="P1281" s="69">
        <f t="shared" si="9"/>
        <v>761.6</v>
      </c>
      <c r="Q1281" s="69">
        <f t="shared" si="10"/>
        <v>768.4</v>
      </c>
      <c r="R1281" s="69">
        <f t="shared" si="11"/>
        <v>775.2</v>
      </c>
      <c r="S1281" s="69">
        <f t="shared" si="12"/>
        <v>782</v>
      </c>
      <c r="T1281" s="69">
        <f t="shared" si="13"/>
        <v>788.8</v>
      </c>
      <c r="U1281" s="69">
        <f t="shared" si="14"/>
        <v>795.6</v>
      </c>
      <c r="V1281" s="69">
        <f t="shared" si="15"/>
        <v>802.4</v>
      </c>
      <c r="W1281" s="69">
        <f t="shared" si="16"/>
        <v>809.2</v>
      </c>
      <c r="X1281" s="69">
        <f t="shared" si="17"/>
        <v>816</v>
      </c>
      <c r="Y1281" s="69">
        <f t="shared" si="18"/>
        <v>822.8</v>
      </c>
      <c r="Z1281" s="69">
        <f t="shared" si="19"/>
        <v>829.6</v>
      </c>
      <c r="AA1281" s="69">
        <f t="shared" si="20"/>
        <v>836.4</v>
      </c>
      <c r="AB1281" s="69">
        <f t="shared" si="21"/>
        <v>843.2</v>
      </c>
      <c r="AC1281" s="69">
        <f t="shared" si="22"/>
        <v>850</v>
      </c>
      <c r="AD1281" s="69">
        <f t="shared" si="23"/>
        <v>856.8</v>
      </c>
      <c r="AE1281" s="69">
        <f t="shared" si="24"/>
        <v>863.6</v>
      </c>
      <c r="AF1281" s="69">
        <f t="shared" si="25"/>
        <v>870.4</v>
      </c>
      <c r="AG1281" s="69">
        <f t="shared" si="26"/>
        <v>877.2</v>
      </c>
      <c r="AH1281" s="69">
        <f t="shared" si="27"/>
        <v>884</v>
      </c>
    </row>
    <row r="1282">
      <c r="B1282" s="116" t="s">
        <v>2450</v>
      </c>
      <c r="C1282" s="116" t="s">
        <v>2451</v>
      </c>
      <c r="D1282" s="32">
        <v>680.0</v>
      </c>
      <c r="E1282" s="62">
        <f t="shared" si="28"/>
        <v>686.8</v>
      </c>
      <c r="F1282" s="68">
        <f t="shared" si="1"/>
        <v>693.6</v>
      </c>
      <c r="G1282" s="68">
        <f t="shared" si="2"/>
        <v>700.4</v>
      </c>
      <c r="H1282" s="69">
        <f t="shared" si="3"/>
        <v>707.2</v>
      </c>
      <c r="I1282" s="69">
        <f t="shared" si="4"/>
        <v>714</v>
      </c>
      <c r="J1282" s="69">
        <f t="shared" si="5"/>
        <v>720.8</v>
      </c>
      <c r="K1282" s="69">
        <f t="shared" si="6"/>
        <v>727.6</v>
      </c>
      <c r="L1282" s="69">
        <f t="array" ref="L1282">D1282*1.08</f>
        <v>734.4</v>
      </c>
      <c r="M1282" s="69">
        <f t="shared" si="7"/>
        <v>741.2</v>
      </c>
      <c r="N1282" s="69">
        <f t="array" ref="N1282">D1282*1.1</f>
        <v>748</v>
      </c>
      <c r="O1282" s="69">
        <f t="shared" si="8"/>
        <v>754.8</v>
      </c>
      <c r="P1282" s="69">
        <f t="shared" si="9"/>
        <v>761.6</v>
      </c>
      <c r="Q1282" s="69">
        <f t="shared" si="10"/>
        <v>768.4</v>
      </c>
      <c r="R1282" s="69">
        <f t="shared" si="11"/>
        <v>775.2</v>
      </c>
      <c r="S1282" s="69">
        <f t="shared" si="12"/>
        <v>782</v>
      </c>
      <c r="T1282" s="69">
        <f t="shared" si="13"/>
        <v>788.8</v>
      </c>
      <c r="U1282" s="69">
        <f t="shared" si="14"/>
        <v>795.6</v>
      </c>
      <c r="V1282" s="69">
        <f t="shared" si="15"/>
        <v>802.4</v>
      </c>
      <c r="W1282" s="69">
        <f t="shared" si="16"/>
        <v>809.2</v>
      </c>
      <c r="X1282" s="69">
        <f t="shared" si="17"/>
        <v>816</v>
      </c>
      <c r="Y1282" s="69">
        <f t="shared" si="18"/>
        <v>822.8</v>
      </c>
      <c r="Z1282" s="69">
        <f t="shared" si="19"/>
        <v>829.6</v>
      </c>
      <c r="AA1282" s="69">
        <f t="shared" si="20"/>
        <v>836.4</v>
      </c>
      <c r="AB1282" s="69">
        <f t="shared" si="21"/>
        <v>843.2</v>
      </c>
      <c r="AC1282" s="69">
        <f t="shared" si="22"/>
        <v>850</v>
      </c>
      <c r="AD1282" s="69">
        <f t="shared" si="23"/>
        <v>856.8</v>
      </c>
      <c r="AE1282" s="69">
        <f t="shared" si="24"/>
        <v>863.6</v>
      </c>
      <c r="AF1282" s="69">
        <f t="shared" si="25"/>
        <v>870.4</v>
      </c>
      <c r="AG1282" s="69">
        <f t="shared" si="26"/>
        <v>877.2</v>
      </c>
      <c r="AH1282" s="69">
        <f t="shared" si="27"/>
        <v>884</v>
      </c>
    </row>
    <row r="1283">
      <c r="B1283" s="116"/>
      <c r="C1283" s="116" t="s">
        <v>2452</v>
      </c>
      <c r="D1283" s="32">
        <v>0.0</v>
      </c>
      <c r="E1283" s="62">
        <f t="shared" si="28"/>
        <v>0</v>
      </c>
      <c r="F1283" s="68">
        <f t="shared" si="1"/>
        <v>0</v>
      </c>
      <c r="G1283" s="68">
        <f t="shared" si="2"/>
        <v>0</v>
      </c>
      <c r="H1283" s="69">
        <f t="shared" si="3"/>
        <v>0</v>
      </c>
      <c r="I1283" s="69">
        <f t="shared" si="4"/>
        <v>0</v>
      </c>
      <c r="J1283" s="69">
        <f t="shared" si="5"/>
        <v>0</v>
      </c>
      <c r="K1283" s="69">
        <f t="shared" si="6"/>
        <v>0</v>
      </c>
      <c r="L1283" s="69">
        <f t="array" ref="L1283">D1283*1.08</f>
        <v>0</v>
      </c>
      <c r="M1283" s="69">
        <f t="shared" si="7"/>
        <v>0</v>
      </c>
      <c r="N1283" s="69">
        <f t="array" ref="N1283">D1283*1.1</f>
        <v>0</v>
      </c>
      <c r="O1283" s="69">
        <f t="shared" si="8"/>
        <v>0</v>
      </c>
      <c r="P1283" s="69">
        <f t="shared" si="9"/>
        <v>0</v>
      </c>
      <c r="Q1283" s="69">
        <f t="shared" si="10"/>
        <v>0</v>
      </c>
      <c r="R1283" s="69">
        <f t="shared" si="11"/>
        <v>0</v>
      </c>
      <c r="S1283" s="69">
        <f t="shared" si="12"/>
        <v>0</v>
      </c>
      <c r="T1283" s="69">
        <f t="shared" si="13"/>
        <v>0</v>
      </c>
      <c r="U1283" s="69">
        <f t="shared" si="14"/>
        <v>0</v>
      </c>
      <c r="V1283" s="69">
        <f t="shared" si="15"/>
        <v>0</v>
      </c>
      <c r="W1283" s="69">
        <f t="shared" si="16"/>
        <v>0</v>
      </c>
      <c r="X1283" s="69">
        <f t="shared" si="17"/>
        <v>0</v>
      </c>
      <c r="Y1283" s="69">
        <f t="shared" si="18"/>
        <v>0</v>
      </c>
      <c r="Z1283" s="69">
        <f t="shared" si="19"/>
        <v>0</v>
      </c>
      <c r="AA1283" s="69">
        <f t="shared" si="20"/>
        <v>0</v>
      </c>
      <c r="AB1283" s="69">
        <f t="shared" si="21"/>
        <v>0</v>
      </c>
      <c r="AC1283" s="69">
        <f t="shared" si="22"/>
        <v>0</v>
      </c>
      <c r="AD1283" s="69">
        <f t="shared" si="23"/>
        <v>0</v>
      </c>
      <c r="AE1283" s="69">
        <f t="shared" si="24"/>
        <v>0</v>
      </c>
      <c r="AF1283" s="69">
        <f t="shared" si="25"/>
        <v>0</v>
      </c>
      <c r="AG1283" s="69">
        <f t="shared" si="26"/>
        <v>0</v>
      </c>
      <c r="AH1283" s="69">
        <f t="shared" si="27"/>
        <v>0</v>
      </c>
    </row>
    <row r="1284">
      <c r="B1284" s="116" t="s">
        <v>2453</v>
      </c>
      <c r="C1284" s="116" t="s">
        <v>2454</v>
      </c>
      <c r="D1284" s="32">
        <v>270.0</v>
      </c>
      <c r="E1284" s="62">
        <f t="shared" si="28"/>
        <v>272.7</v>
      </c>
      <c r="F1284" s="68">
        <f t="shared" si="1"/>
        <v>275.4</v>
      </c>
      <c r="G1284" s="68">
        <f t="shared" si="2"/>
        <v>278.1</v>
      </c>
      <c r="H1284" s="69">
        <f t="shared" si="3"/>
        <v>280.8</v>
      </c>
      <c r="I1284" s="69">
        <f t="shared" si="4"/>
        <v>283.5</v>
      </c>
      <c r="J1284" s="69">
        <f t="shared" si="5"/>
        <v>286.2</v>
      </c>
      <c r="K1284" s="69">
        <f t="shared" si="6"/>
        <v>288.9</v>
      </c>
      <c r="L1284" s="69">
        <f t="array" ref="L1284">D1284*1.08</f>
        <v>291.6</v>
      </c>
      <c r="M1284" s="69">
        <f t="shared" si="7"/>
        <v>294.3</v>
      </c>
      <c r="N1284" s="69">
        <f t="array" ref="N1284">D1284*1.1</f>
        <v>297</v>
      </c>
      <c r="O1284" s="69">
        <f t="shared" si="8"/>
        <v>299.7</v>
      </c>
      <c r="P1284" s="69">
        <f t="shared" si="9"/>
        <v>302.4</v>
      </c>
      <c r="Q1284" s="69">
        <f t="shared" si="10"/>
        <v>305.1</v>
      </c>
      <c r="R1284" s="69">
        <f t="shared" si="11"/>
        <v>307.8</v>
      </c>
      <c r="S1284" s="69">
        <f t="shared" si="12"/>
        <v>310.5</v>
      </c>
      <c r="T1284" s="69">
        <f t="shared" si="13"/>
        <v>313.2</v>
      </c>
      <c r="U1284" s="69">
        <f t="shared" si="14"/>
        <v>315.9</v>
      </c>
      <c r="V1284" s="69">
        <f t="shared" si="15"/>
        <v>318.6</v>
      </c>
      <c r="W1284" s="69">
        <f t="shared" si="16"/>
        <v>321.3</v>
      </c>
      <c r="X1284" s="69">
        <f t="shared" si="17"/>
        <v>324</v>
      </c>
      <c r="Y1284" s="69">
        <f t="shared" si="18"/>
        <v>326.7</v>
      </c>
      <c r="Z1284" s="69">
        <f t="shared" si="19"/>
        <v>329.4</v>
      </c>
      <c r="AA1284" s="69">
        <f t="shared" si="20"/>
        <v>332.1</v>
      </c>
      <c r="AB1284" s="69">
        <f t="shared" si="21"/>
        <v>334.8</v>
      </c>
      <c r="AC1284" s="69">
        <f t="shared" si="22"/>
        <v>337.5</v>
      </c>
      <c r="AD1284" s="69">
        <f t="shared" si="23"/>
        <v>340.2</v>
      </c>
      <c r="AE1284" s="69">
        <f t="shared" si="24"/>
        <v>342.9</v>
      </c>
      <c r="AF1284" s="69">
        <f t="shared" si="25"/>
        <v>345.6</v>
      </c>
      <c r="AG1284" s="69">
        <f t="shared" si="26"/>
        <v>348.3</v>
      </c>
      <c r="AH1284" s="69">
        <f t="shared" si="27"/>
        <v>351</v>
      </c>
    </row>
    <row r="1285">
      <c r="B1285" s="116" t="s">
        <v>2455</v>
      </c>
      <c r="C1285" s="116" t="s">
        <v>2456</v>
      </c>
      <c r="D1285" s="32">
        <v>270.0</v>
      </c>
      <c r="E1285" s="62">
        <f t="shared" si="28"/>
        <v>272.7</v>
      </c>
      <c r="F1285" s="68">
        <f t="shared" si="1"/>
        <v>275.4</v>
      </c>
      <c r="G1285" s="68">
        <f t="shared" si="2"/>
        <v>278.1</v>
      </c>
      <c r="H1285" s="69">
        <f t="shared" si="3"/>
        <v>280.8</v>
      </c>
      <c r="I1285" s="69">
        <f t="shared" si="4"/>
        <v>283.5</v>
      </c>
      <c r="J1285" s="69">
        <f t="shared" si="5"/>
        <v>286.2</v>
      </c>
      <c r="K1285" s="69">
        <f t="shared" si="6"/>
        <v>288.9</v>
      </c>
      <c r="L1285" s="69">
        <f t="array" ref="L1285">D1285*1.08</f>
        <v>291.6</v>
      </c>
      <c r="M1285" s="69">
        <f t="shared" si="7"/>
        <v>294.3</v>
      </c>
      <c r="N1285" s="69">
        <f t="array" ref="N1285">D1285*1.1</f>
        <v>297</v>
      </c>
      <c r="O1285" s="69">
        <f t="shared" si="8"/>
        <v>299.7</v>
      </c>
      <c r="P1285" s="69">
        <f t="shared" si="9"/>
        <v>302.4</v>
      </c>
      <c r="Q1285" s="69">
        <f t="shared" si="10"/>
        <v>305.1</v>
      </c>
      <c r="R1285" s="69">
        <f t="shared" si="11"/>
        <v>307.8</v>
      </c>
      <c r="S1285" s="69">
        <f t="shared" si="12"/>
        <v>310.5</v>
      </c>
      <c r="T1285" s="69">
        <f t="shared" si="13"/>
        <v>313.2</v>
      </c>
      <c r="U1285" s="69">
        <f t="shared" si="14"/>
        <v>315.9</v>
      </c>
      <c r="V1285" s="69">
        <f t="shared" si="15"/>
        <v>318.6</v>
      </c>
      <c r="W1285" s="69">
        <f t="shared" si="16"/>
        <v>321.3</v>
      </c>
      <c r="X1285" s="69">
        <f t="shared" si="17"/>
        <v>324</v>
      </c>
      <c r="Y1285" s="69">
        <f t="shared" si="18"/>
        <v>326.7</v>
      </c>
      <c r="Z1285" s="69">
        <f t="shared" si="19"/>
        <v>329.4</v>
      </c>
      <c r="AA1285" s="69">
        <f t="shared" si="20"/>
        <v>332.1</v>
      </c>
      <c r="AB1285" s="69">
        <f t="shared" si="21"/>
        <v>334.8</v>
      </c>
      <c r="AC1285" s="69">
        <f t="shared" si="22"/>
        <v>337.5</v>
      </c>
      <c r="AD1285" s="69">
        <f t="shared" si="23"/>
        <v>340.2</v>
      </c>
      <c r="AE1285" s="69">
        <f t="shared" si="24"/>
        <v>342.9</v>
      </c>
      <c r="AF1285" s="69">
        <f t="shared" si="25"/>
        <v>345.6</v>
      </c>
      <c r="AG1285" s="69">
        <f t="shared" si="26"/>
        <v>348.3</v>
      </c>
      <c r="AH1285" s="69">
        <f t="shared" si="27"/>
        <v>351</v>
      </c>
    </row>
    <row r="1286">
      <c r="B1286" s="116" t="s">
        <v>2457</v>
      </c>
      <c r="C1286" s="116" t="s">
        <v>2458</v>
      </c>
      <c r="D1286" s="32">
        <v>270.0</v>
      </c>
      <c r="E1286" s="62">
        <f t="shared" si="28"/>
        <v>272.7</v>
      </c>
      <c r="F1286" s="68">
        <f t="shared" si="1"/>
        <v>275.4</v>
      </c>
      <c r="G1286" s="68">
        <f t="shared" si="2"/>
        <v>278.1</v>
      </c>
      <c r="H1286" s="69">
        <f t="shared" si="3"/>
        <v>280.8</v>
      </c>
      <c r="I1286" s="69">
        <f t="shared" si="4"/>
        <v>283.5</v>
      </c>
      <c r="J1286" s="69">
        <f t="shared" si="5"/>
        <v>286.2</v>
      </c>
      <c r="K1286" s="69">
        <f t="shared" si="6"/>
        <v>288.9</v>
      </c>
      <c r="L1286" s="69">
        <f t="array" ref="L1286">D1286*1.08</f>
        <v>291.6</v>
      </c>
      <c r="M1286" s="69">
        <f t="shared" si="7"/>
        <v>294.3</v>
      </c>
      <c r="N1286" s="69">
        <f t="array" ref="N1286">D1286*1.1</f>
        <v>297</v>
      </c>
      <c r="O1286" s="69">
        <f t="shared" si="8"/>
        <v>299.7</v>
      </c>
      <c r="P1286" s="69">
        <f t="shared" si="9"/>
        <v>302.4</v>
      </c>
      <c r="Q1286" s="69">
        <f t="shared" si="10"/>
        <v>305.1</v>
      </c>
      <c r="R1286" s="69">
        <f t="shared" si="11"/>
        <v>307.8</v>
      </c>
      <c r="S1286" s="69">
        <f t="shared" si="12"/>
        <v>310.5</v>
      </c>
      <c r="T1286" s="69">
        <f t="shared" si="13"/>
        <v>313.2</v>
      </c>
      <c r="U1286" s="69">
        <f t="shared" si="14"/>
        <v>315.9</v>
      </c>
      <c r="V1286" s="69">
        <f t="shared" si="15"/>
        <v>318.6</v>
      </c>
      <c r="W1286" s="69">
        <f t="shared" si="16"/>
        <v>321.3</v>
      </c>
      <c r="X1286" s="69">
        <f t="shared" si="17"/>
        <v>324</v>
      </c>
      <c r="Y1286" s="69">
        <f t="shared" si="18"/>
        <v>326.7</v>
      </c>
      <c r="Z1286" s="69">
        <f t="shared" si="19"/>
        <v>329.4</v>
      </c>
      <c r="AA1286" s="69">
        <f t="shared" si="20"/>
        <v>332.1</v>
      </c>
      <c r="AB1286" s="69">
        <f t="shared" si="21"/>
        <v>334.8</v>
      </c>
      <c r="AC1286" s="69">
        <f t="shared" si="22"/>
        <v>337.5</v>
      </c>
      <c r="AD1286" s="69">
        <f t="shared" si="23"/>
        <v>340.2</v>
      </c>
      <c r="AE1286" s="69">
        <f t="shared" si="24"/>
        <v>342.9</v>
      </c>
      <c r="AF1286" s="69">
        <f t="shared" si="25"/>
        <v>345.6</v>
      </c>
      <c r="AG1286" s="69">
        <f t="shared" si="26"/>
        <v>348.3</v>
      </c>
      <c r="AH1286" s="69">
        <f t="shared" si="27"/>
        <v>351</v>
      </c>
    </row>
    <row r="1287">
      <c r="B1287" s="116" t="s">
        <v>2459</v>
      </c>
      <c r="C1287" s="116" t="s">
        <v>2460</v>
      </c>
      <c r="D1287" s="32">
        <v>270.0</v>
      </c>
      <c r="E1287" s="62">
        <f t="shared" si="28"/>
        <v>272.7</v>
      </c>
      <c r="F1287" s="68">
        <f t="shared" si="1"/>
        <v>275.4</v>
      </c>
      <c r="G1287" s="68">
        <f t="shared" si="2"/>
        <v>278.1</v>
      </c>
      <c r="H1287" s="69">
        <f t="shared" si="3"/>
        <v>280.8</v>
      </c>
      <c r="I1287" s="69">
        <f t="shared" si="4"/>
        <v>283.5</v>
      </c>
      <c r="J1287" s="69">
        <f t="shared" si="5"/>
        <v>286.2</v>
      </c>
      <c r="K1287" s="69">
        <f t="shared" si="6"/>
        <v>288.9</v>
      </c>
      <c r="L1287" s="69">
        <f t="array" ref="L1287">D1287*1.08</f>
        <v>291.6</v>
      </c>
      <c r="M1287" s="69">
        <f t="shared" si="7"/>
        <v>294.3</v>
      </c>
      <c r="N1287" s="69">
        <f t="array" ref="N1287">D1287*1.1</f>
        <v>297</v>
      </c>
      <c r="O1287" s="69">
        <f t="shared" si="8"/>
        <v>299.7</v>
      </c>
      <c r="P1287" s="69">
        <f t="shared" si="9"/>
        <v>302.4</v>
      </c>
      <c r="Q1287" s="69">
        <f t="shared" si="10"/>
        <v>305.1</v>
      </c>
      <c r="R1287" s="69">
        <f t="shared" si="11"/>
        <v>307.8</v>
      </c>
      <c r="S1287" s="69">
        <f t="shared" si="12"/>
        <v>310.5</v>
      </c>
      <c r="T1287" s="69">
        <f t="shared" si="13"/>
        <v>313.2</v>
      </c>
      <c r="U1287" s="69">
        <f t="shared" si="14"/>
        <v>315.9</v>
      </c>
      <c r="V1287" s="69">
        <f t="shared" si="15"/>
        <v>318.6</v>
      </c>
      <c r="W1287" s="69">
        <f t="shared" si="16"/>
        <v>321.3</v>
      </c>
      <c r="X1287" s="69">
        <f t="shared" si="17"/>
        <v>324</v>
      </c>
      <c r="Y1287" s="69">
        <f t="shared" si="18"/>
        <v>326.7</v>
      </c>
      <c r="Z1287" s="69">
        <f t="shared" si="19"/>
        <v>329.4</v>
      </c>
      <c r="AA1287" s="69">
        <f t="shared" si="20"/>
        <v>332.1</v>
      </c>
      <c r="AB1287" s="69">
        <f t="shared" si="21"/>
        <v>334.8</v>
      </c>
      <c r="AC1287" s="69">
        <f t="shared" si="22"/>
        <v>337.5</v>
      </c>
      <c r="AD1287" s="69">
        <f t="shared" si="23"/>
        <v>340.2</v>
      </c>
      <c r="AE1287" s="69">
        <f t="shared" si="24"/>
        <v>342.9</v>
      </c>
      <c r="AF1287" s="69">
        <f t="shared" si="25"/>
        <v>345.6</v>
      </c>
      <c r="AG1287" s="69">
        <f t="shared" si="26"/>
        <v>348.3</v>
      </c>
      <c r="AH1287" s="69">
        <f t="shared" si="27"/>
        <v>351</v>
      </c>
    </row>
    <row r="1288">
      <c r="B1288" s="116" t="s">
        <v>2461</v>
      </c>
      <c r="C1288" s="116" t="s">
        <v>2462</v>
      </c>
      <c r="D1288" s="32">
        <v>270.0</v>
      </c>
      <c r="E1288" s="62">
        <f t="shared" si="28"/>
        <v>272.7</v>
      </c>
      <c r="F1288" s="68">
        <f t="shared" si="1"/>
        <v>275.4</v>
      </c>
      <c r="G1288" s="68">
        <f t="shared" si="2"/>
        <v>278.1</v>
      </c>
      <c r="H1288" s="69">
        <f t="shared" si="3"/>
        <v>280.8</v>
      </c>
      <c r="I1288" s="69">
        <f t="shared" si="4"/>
        <v>283.5</v>
      </c>
      <c r="J1288" s="69">
        <f t="shared" si="5"/>
        <v>286.2</v>
      </c>
      <c r="K1288" s="69">
        <f t="shared" si="6"/>
        <v>288.9</v>
      </c>
      <c r="L1288" s="69">
        <f t="array" ref="L1288">D1288*1.08</f>
        <v>291.6</v>
      </c>
      <c r="M1288" s="69">
        <f t="shared" si="7"/>
        <v>294.3</v>
      </c>
      <c r="N1288" s="69">
        <f t="array" ref="N1288">D1288*1.1</f>
        <v>297</v>
      </c>
      <c r="O1288" s="69">
        <f t="shared" si="8"/>
        <v>299.7</v>
      </c>
      <c r="P1288" s="69">
        <f t="shared" si="9"/>
        <v>302.4</v>
      </c>
      <c r="Q1288" s="69">
        <f t="shared" si="10"/>
        <v>305.1</v>
      </c>
      <c r="R1288" s="69">
        <f t="shared" si="11"/>
        <v>307.8</v>
      </c>
      <c r="S1288" s="69">
        <f t="shared" si="12"/>
        <v>310.5</v>
      </c>
      <c r="T1288" s="69">
        <f t="shared" si="13"/>
        <v>313.2</v>
      </c>
      <c r="U1288" s="69">
        <f t="shared" si="14"/>
        <v>315.9</v>
      </c>
      <c r="V1288" s="69">
        <f t="shared" si="15"/>
        <v>318.6</v>
      </c>
      <c r="W1288" s="69">
        <f t="shared" si="16"/>
        <v>321.3</v>
      </c>
      <c r="X1288" s="69">
        <f t="shared" si="17"/>
        <v>324</v>
      </c>
      <c r="Y1288" s="69">
        <f t="shared" si="18"/>
        <v>326.7</v>
      </c>
      <c r="Z1288" s="69">
        <f t="shared" si="19"/>
        <v>329.4</v>
      </c>
      <c r="AA1288" s="69">
        <f t="shared" si="20"/>
        <v>332.1</v>
      </c>
      <c r="AB1288" s="69">
        <f t="shared" si="21"/>
        <v>334.8</v>
      </c>
      <c r="AC1288" s="69">
        <f t="shared" si="22"/>
        <v>337.5</v>
      </c>
      <c r="AD1288" s="69">
        <f t="shared" si="23"/>
        <v>340.2</v>
      </c>
      <c r="AE1288" s="69">
        <f t="shared" si="24"/>
        <v>342.9</v>
      </c>
      <c r="AF1288" s="69">
        <f t="shared" si="25"/>
        <v>345.6</v>
      </c>
      <c r="AG1288" s="69">
        <f t="shared" si="26"/>
        <v>348.3</v>
      </c>
      <c r="AH1288" s="69">
        <f t="shared" si="27"/>
        <v>351</v>
      </c>
    </row>
    <row r="1289">
      <c r="B1289" s="116" t="s">
        <v>2463</v>
      </c>
      <c r="C1289" s="116" t="s">
        <v>2464</v>
      </c>
      <c r="D1289" s="32">
        <v>270.0</v>
      </c>
      <c r="E1289" s="62">
        <f t="shared" si="28"/>
        <v>272.7</v>
      </c>
      <c r="F1289" s="68">
        <f t="shared" si="1"/>
        <v>275.4</v>
      </c>
      <c r="G1289" s="68">
        <f t="shared" si="2"/>
        <v>278.1</v>
      </c>
      <c r="H1289" s="69">
        <f t="shared" si="3"/>
        <v>280.8</v>
      </c>
      <c r="I1289" s="69">
        <f t="shared" si="4"/>
        <v>283.5</v>
      </c>
      <c r="J1289" s="69">
        <f t="shared" si="5"/>
        <v>286.2</v>
      </c>
      <c r="K1289" s="69">
        <f t="shared" si="6"/>
        <v>288.9</v>
      </c>
      <c r="L1289" s="69">
        <f t="array" ref="L1289">D1289*1.08</f>
        <v>291.6</v>
      </c>
      <c r="M1289" s="69">
        <f t="shared" si="7"/>
        <v>294.3</v>
      </c>
      <c r="N1289" s="69">
        <f t="array" ref="N1289">D1289*1.1</f>
        <v>297</v>
      </c>
      <c r="O1289" s="69">
        <f t="shared" si="8"/>
        <v>299.7</v>
      </c>
      <c r="P1289" s="69">
        <f t="shared" si="9"/>
        <v>302.4</v>
      </c>
      <c r="Q1289" s="69">
        <f t="shared" si="10"/>
        <v>305.1</v>
      </c>
      <c r="R1289" s="69">
        <f t="shared" si="11"/>
        <v>307.8</v>
      </c>
      <c r="S1289" s="69">
        <f t="shared" si="12"/>
        <v>310.5</v>
      </c>
      <c r="T1289" s="69">
        <f t="shared" si="13"/>
        <v>313.2</v>
      </c>
      <c r="U1289" s="69">
        <f t="shared" si="14"/>
        <v>315.9</v>
      </c>
      <c r="V1289" s="69">
        <f t="shared" si="15"/>
        <v>318.6</v>
      </c>
      <c r="W1289" s="69">
        <f t="shared" si="16"/>
        <v>321.3</v>
      </c>
      <c r="X1289" s="69">
        <f t="shared" si="17"/>
        <v>324</v>
      </c>
      <c r="Y1289" s="69">
        <f t="shared" si="18"/>
        <v>326.7</v>
      </c>
      <c r="Z1289" s="69">
        <f t="shared" si="19"/>
        <v>329.4</v>
      </c>
      <c r="AA1289" s="69">
        <f t="shared" si="20"/>
        <v>332.1</v>
      </c>
      <c r="AB1289" s="69">
        <f t="shared" si="21"/>
        <v>334.8</v>
      </c>
      <c r="AC1289" s="69">
        <f t="shared" si="22"/>
        <v>337.5</v>
      </c>
      <c r="AD1289" s="69">
        <f t="shared" si="23"/>
        <v>340.2</v>
      </c>
      <c r="AE1289" s="69">
        <f t="shared" si="24"/>
        <v>342.9</v>
      </c>
      <c r="AF1289" s="69">
        <f t="shared" si="25"/>
        <v>345.6</v>
      </c>
      <c r="AG1289" s="69">
        <f t="shared" si="26"/>
        <v>348.3</v>
      </c>
      <c r="AH1289" s="69">
        <f t="shared" si="27"/>
        <v>351</v>
      </c>
    </row>
    <row r="1290">
      <c r="B1290" s="116" t="s">
        <v>2465</v>
      </c>
      <c r="C1290" s="116" t="s">
        <v>2466</v>
      </c>
      <c r="D1290" s="32">
        <v>290.0</v>
      </c>
      <c r="E1290" s="62">
        <f t="shared" si="28"/>
        <v>292.9</v>
      </c>
      <c r="F1290" s="68">
        <f t="shared" si="1"/>
        <v>295.8</v>
      </c>
      <c r="G1290" s="68">
        <f t="shared" si="2"/>
        <v>298.7</v>
      </c>
      <c r="H1290" s="69">
        <f t="shared" si="3"/>
        <v>301.6</v>
      </c>
      <c r="I1290" s="69">
        <f t="shared" si="4"/>
        <v>304.5</v>
      </c>
      <c r="J1290" s="69">
        <f t="shared" si="5"/>
        <v>307.4</v>
      </c>
      <c r="K1290" s="69">
        <f t="shared" si="6"/>
        <v>310.3</v>
      </c>
      <c r="L1290" s="69">
        <f t="array" ref="L1290">D1290*1.08</f>
        <v>313.2</v>
      </c>
      <c r="M1290" s="69">
        <f t="shared" si="7"/>
        <v>316.1</v>
      </c>
      <c r="N1290" s="69">
        <f t="array" ref="N1290">D1290*1.1</f>
        <v>319</v>
      </c>
      <c r="O1290" s="69">
        <f t="shared" si="8"/>
        <v>321.9</v>
      </c>
      <c r="P1290" s="69">
        <f t="shared" si="9"/>
        <v>324.8</v>
      </c>
      <c r="Q1290" s="69">
        <f t="shared" si="10"/>
        <v>327.7</v>
      </c>
      <c r="R1290" s="69">
        <f t="shared" si="11"/>
        <v>330.6</v>
      </c>
      <c r="S1290" s="69">
        <f t="shared" si="12"/>
        <v>333.5</v>
      </c>
      <c r="T1290" s="69">
        <f t="shared" si="13"/>
        <v>336.4</v>
      </c>
      <c r="U1290" s="69">
        <f t="shared" si="14"/>
        <v>339.3</v>
      </c>
      <c r="V1290" s="69">
        <f t="shared" si="15"/>
        <v>342.2</v>
      </c>
      <c r="W1290" s="69">
        <f t="shared" si="16"/>
        <v>345.1</v>
      </c>
      <c r="X1290" s="69">
        <f t="shared" si="17"/>
        <v>348</v>
      </c>
      <c r="Y1290" s="69">
        <f t="shared" si="18"/>
        <v>350.9</v>
      </c>
      <c r="Z1290" s="69">
        <f t="shared" si="19"/>
        <v>353.8</v>
      </c>
      <c r="AA1290" s="69">
        <f t="shared" si="20"/>
        <v>356.7</v>
      </c>
      <c r="AB1290" s="69">
        <f t="shared" si="21"/>
        <v>359.6</v>
      </c>
      <c r="AC1290" s="69">
        <f t="shared" si="22"/>
        <v>362.5</v>
      </c>
      <c r="AD1290" s="69">
        <f t="shared" si="23"/>
        <v>365.4</v>
      </c>
      <c r="AE1290" s="69">
        <f t="shared" si="24"/>
        <v>368.3</v>
      </c>
      <c r="AF1290" s="69">
        <f t="shared" si="25"/>
        <v>371.2</v>
      </c>
      <c r="AG1290" s="69">
        <f t="shared" si="26"/>
        <v>374.1</v>
      </c>
      <c r="AH1290" s="69">
        <f t="shared" si="27"/>
        <v>377</v>
      </c>
    </row>
    <row r="1291">
      <c r="B1291" s="116" t="s">
        <v>2467</v>
      </c>
      <c r="C1291" s="116" t="s">
        <v>2468</v>
      </c>
      <c r="D1291" s="32">
        <v>290.0</v>
      </c>
      <c r="E1291" s="62">
        <f t="shared" si="28"/>
        <v>292.9</v>
      </c>
      <c r="F1291" s="68">
        <f t="shared" si="1"/>
        <v>295.8</v>
      </c>
      <c r="G1291" s="68">
        <f t="shared" si="2"/>
        <v>298.7</v>
      </c>
      <c r="H1291" s="69">
        <f t="shared" si="3"/>
        <v>301.6</v>
      </c>
      <c r="I1291" s="69">
        <f t="shared" si="4"/>
        <v>304.5</v>
      </c>
      <c r="J1291" s="69">
        <f t="shared" si="5"/>
        <v>307.4</v>
      </c>
      <c r="K1291" s="69">
        <f t="shared" si="6"/>
        <v>310.3</v>
      </c>
      <c r="L1291" s="69">
        <f t="array" ref="L1291">D1291*1.08</f>
        <v>313.2</v>
      </c>
      <c r="M1291" s="69">
        <f t="shared" si="7"/>
        <v>316.1</v>
      </c>
      <c r="N1291" s="69">
        <f t="array" ref="N1291">D1291*1.1</f>
        <v>319</v>
      </c>
      <c r="O1291" s="69">
        <f t="shared" si="8"/>
        <v>321.9</v>
      </c>
      <c r="P1291" s="69">
        <f t="shared" si="9"/>
        <v>324.8</v>
      </c>
      <c r="Q1291" s="69">
        <f t="shared" si="10"/>
        <v>327.7</v>
      </c>
      <c r="R1291" s="69">
        <f t="shared" si="11"/>
        <v>330.6</v>
      </c>
      <c r="S1291" s="69">
        <f t="shared" si="12"/>
        <v>333.5</v>
      </c>
      <c r="T1291" s="69">
        <f t="shared" si="13"/>
        <v>336.4</v>
      </c>
      <c r="U1291" s="69">
        <f t="shared" si="14"/>
        <v>339.3</v>
      </c>
      <c r="V1291" s="69">
        <f t="shared" si="15"/>
        <v>342.2</v>
      </c>
      <c r="W1291" s="69">
        <f t="shared" si="16"/>
        <v>345.1</v>
      </c>
      <c r="X1291" s="69">
        <f t="shared" si="17"/>
        <v>348</v>
      </c>
      <c r="Y1291" s="69">
        <f t="shared" si="18"/>
        <v>350.9</v>
      </c>
      <c r="Z1291" s="69">
        <f t="shared" si="19"/>
        <v>353.8</v>
      </c>
      <c r="AA1291" s="69">
        <f t="shared" si="20"/>
        <v>356.7</v>
      </c>
      <c r="AB1291" s="69">
        <f t="shared" si="21"/>
        <v>359.6</v>
      </c>
      <c r="AC1291" s="69">
        <f t="shared" si="22"/>
        <v>362.5</v>
      </c>
      <c r="AD1291" s="69">
        <f t="shared" si="23"/>
        <v>365.4</v>
      </c>
      <c r="AE1291" s="69">
        <f t="shared" si="24"/>
        <v>368.3</v>
      </c>
      <c r="AF1291" s="69">
        <f t="shared" si="25"/>
        <v>371.2</v>
      </c>
      <c r="AG1291" s="69">
        <f t="shared" si="26"/>
        <v>374.1</v>
      </c>
      <c r="AH1291" s="69">
        <f t="shared" si="27"/>
        <v>377</v>
      </c>
    </row>
    <row r="1292">
      <c r="B1292" s="116" t="s">
        <v>2469</v>
      </c>
      <c r="C1292" s="116" t="s">
        <v>2470</v>
      </c>
      <c r="D1292" s="32">
        <v>290.0</v>
      </c>
      <c r="E1292" s="62">
        <f t="shared" si="28"/>
        <v>292.9</v>
      </c>
      <c r="F1292" s="68">
        <f t="shared" si="1"/>
        <v>295.8</v>
      </c>
      <c r="G1292" s="68">
        <f t="shared" si="2"/>
        <v>298.7</v>
      </c>
      <c r="H1292" s="69">
        <f t="shared" si="3"/>
        <v>301.6</v>
      </c>
      <c r="I1292" s="69">
        <f t="shared" si="4"/>
        <v>304.5</v>
      </c>
      <c r="J1292" s="69">
        <f t="shared" si="5"/>
        <v>307.4</v>
      </c>
      <c r="K1292" s="69">
        <f t="shared" si="6"/>
        <v>310.3</v>
      </c>
      <c r="L1292" s="69">
        <f t="array" ref="L1292">D1292*1.08</f>
        <v>313.2</v>
      </c>
      <c r="M1292" s="69">
        <f t="shared" si="7"/>
        <v>316.1</v>
      </c>
      <c r="N1292" s="69">
        <f t="array" ref="N1292">D1292*1.1</f>
        <v>319</v>
      </c>
      <c r="O1292" s="69">
        <f t="shared" si="8"/>
        <v>321.9</v>
      </c>
      <c r="P1292" s="69">
        <f t="shared" si="9"/>
        <v>324.8</v>
      </c>
      <c r="Q1292" s="69">
        <f t="shared" si="10"/>
        <v>327.7</v>
      </c>
      <c r="R1292" s="69">
        <f t="shared" si="11"/>
        <v>330.6</v>
      </c>
      <c r="S1292" s="69">
        <f t="shared" si="12"/>
        <v>333.5</v>
      </c>
      <c r="T1292" s="69">
        <f t="shared" si="13"/>
        <v>336.4</v>
      </c>
      <c r="U1292" s="69">
        <f t="shared" si="14"/>
        <v>339.3</v>
      </c>
      <c r="V1292" s="69">
        <f t="shared" si="15"/>
        <v>342.2</v>
      </c>
      <c r="W1292" s="69">
        <f t="shared" si="16"/>
        <v>345.1</v>
      </c>
      <c r="X1292" s="69">
        <f t="shared" si="17"/>
        <v>348</v>
      </c>
      <c r="Y1292" s="69">
        <f t="shared" si="18"/>
        <v>350.9</v>
      </c>
      <c r="Z1292" s="69">
        <f t="shared" si="19"/>
        <v>353.8</v>
      </c>
      <c r="AA1292" s="69">
        <f t="shared" si="20"/>
        <v>356.7</v>
      </c>
      <c r="AB1292" s="69">
        <f t="shared" si="21"/>
        <v>359.6</v>
      </c>
      <c r="AC1292" s="69">
        <f t="shared" si="22"/>
        <v>362.5</v>
      </c>
      <c r="AD1292" s="69">
        <f t="shared" si="23"/>
        <v>365.4</v>
      </c>
      <c r="AE1292" s="69">
        <f t="shared" si="24"/>
        <v>368.3</v>
      </c>
      <c r="AF1292" s="69">
        <f t="shared" si="25"/>
        <v>371.2</v>
      </c>
      <c r="AG1292" s="69">
        <f t="shared" si="26"/>
        <v>374.1</v>
      </c>
      <c r="AH1292" s="69">
        <f t="shared" si="27"/>
        <v>377</v>
      </c>
    </row>
    <row r="1293">
      <c r="B1293" s="116" t="s">
        <v>2471</v>
      </c>
      <c r="C1293" s="116" t="s">
        <v>2472</v>
      </c>
      <c r="D1293" s="32">
        <v>290.0</v>
      </c>
      <c r="E1293" s="62">
        <f t="shared" si="28"/>
        <v>292.9</v>
      </c>
      <c r="F1293" s="68">
        <f t="shared" si="1"/>
        <v>295.8</v>
      </c>
      <c r="G1293" s="68">
        <f t="shared" si="2"/>
        <v>298.7</v>
      </c>
      <c r="H1293" s="69">
        <f t="shared" si="3"/>
        <v>301.6</v>
      </c>
      <c r="I1293" s="69">
        <f t="shared" si="4"/>
        <v>304.5</v>
      </c>
      <c r="J1293" s="69">
        <f t="shared" si="5"/>
        <v>307.4</v>
      </c>
      <c r="K1293" s="69">
        <f t="shared" si="6"/>
        <v>310.3</v>
      </c>
      <c r="L1293" s="69">
        <f t="array" ref="L1293">D1293*1.08</f>
        <v>313.2</v>
      </c>
      <c r="M1293" s="69">
        <f t="shared" si="7"/>
        <v>316.1</v>
      </c>
      <c r="N1293" s="69">
        <f t="array" ref="N1293">D1293*1.1</f>
        <v>319</v>
      </c>
      <c r="O1293" s="69">
        <f t="shared" si="8"/>
        <v>321.9</v>
      </c>
      <c r="P1293" s="69">
        <f t="shared" si="9"/>
        <v>324.8</v>
      </c>
      <c r="Q1293" s="69">
        <f t="shared" si="10"/>
        <v>327.7</v>
      </c>
      <c r="R1293" s="69">
        <f t="shared" si="11"/>
        <v>330.6</v>
      </c>
      <c r="S1293" s="69">
        <f t="shared" si="12"/>
        <v>333.5</v>
      </c>
      <c r="T1293" s="69">
        <f t="shared" si="13"/>
        <v>336.4</v>
      </c>
      <c r="U1293" s="69">
        <f t="shared" si="14"/>
        <v>339.3</v>
      </c>
      <c r="V1293" s="69">
        <f t="shared" si="15"/>
        <v>342.2</v>
      </c>
      <c r="W1293" s="69">
        <f t="shared" si="16"/>
        <v>345.1</v>
      </c>
      <c r="X1293" s="69">
        <f t="shared" si="17"/>
        <v>348</v>
      </c>
      <c r="Y1293" s="69">
        <f t="shared" si="18"/>
        <v>350.9</v>
      </c>
      <c r="Z1293" s="69">
        <f t="shared" si="19"/>
        <v>353.8</v>
      </c>
      <c r="AA1293" s="69">
        <f t="shared" si="20"/>
        <v>356.7</v>
      </c>
      <c r="AB1293" s="69">
        <f t="shared" si="21"/>
        <v>359.6</v>
      </c>
      <c r="AC1293" s="69">
        <f t="shared" si="22"/>
        <v>362.5</v>
      </c>
      <c r="AD1293" s="69">
        <f t="shared" si="23"/>
        <v>365.4</v>
      </c>
      <c r="AE1293" s="69">
        <f t="shared" si="24"/>
        <v>368.3</v>
      </c>
      <c r="AF1293" s="69">
        <f t="shared" si="25"/>
        <v>371.2</v>
      </c>
      <c r="AG1293" s="69">
        <f t="shared" si="26"/>
        <v>374.1</v>
      </c>
      <c r="AH1293" s="69">
        <f t="shared" si="27"/>
        <v>377</v>
      </c>
    </row>
    <row r="1294">
      <c r="B1294" s="116" t="s">
        <v>2473</v>
      </c>
      <c r="C1294" s="116" t="s">
        <v>2474</v>
      </c>
      <c r="D1294" s="32">
        <v>310.0</v>
      </c>
      <c r="E1294" s="62">
        <f t="shared" si="28"/>
        <v>313.1</v>
      </c>
      <c r="F1294" s="68">
        <f t="shared" si="1"/>
        <v>316.2</v>
      </c>
      <c r="G1294" s="68">
        <f t="shared" si="2"/>
        <v>319.3</v>
      </c>
      <c r="H1294" s="69">
        <f t="shared" si="3"/>
        <v>322.4</v>
      </c>
      <c r="I1294" s="69">
        <f t="shared" si="4"/>
        <v>325.5</v>
      </c>
      <c r="J1294" s="69">
        <f t="shared" si="5"/>
        <v>328.6</v>
      </c>
      <c r="K1294" s="69">
        <f t="shared" si="6"/>
        <v>331.7</v>
      </c>
      <c r="L1294" s="69">
        <f t="array" ref="L1294">D1294*1.08</f>
        <v>334.8</v>
      </c>
      <c r="M1294" s="69">
        <f t="shared" si="7"/>
        <v>337.9</v>
      </c>
      <c r="N1294" s="69">
        <f t="array" ref="N1294">D1294*1.1</f>
        <v>341</v>
      </c>
      <c r="O1294" s="69">
        <f t="shared" si="8"/>
        <v>344.1</v>
      </c>
      <c r="P1294" s="69">
        <f t="shared" si="9"/>
        <v>347.2</v>
      </c>
      <c r="Q1294" s="69">
        <f t="shared" si="10"/>
        <v>350.3</v>
      </c>
      <c r="R1294" s="69">
        <f t="shared" si="11"/>
        <v>353.4</v>
      </c>
      <c r="S1294" s="69">
        <f t="shared" si="12"/>
        <v>356.5</v>
      </c>
      <c r="T1294" s="69">
        <f t="shared" si="13"/>
        <v>359.6</v>
      </c>
      <c r="U1294" s="69">
        <f t="shared" si="14"/>
        <v>362.7</v>
      </c>
      <c r="V1294" s="69">
        <f t="shared" si="15"/>
        <v>365.8</v>
      </c>
      <c r="W1294" s="69">
        <f t="shared" si="16"/>
        <v>368.9</v>
      </c>
      <c r="X1294" s="69">
        <f t="shared" si="17"/>
        <v>372</v>
      </c>
      <c r="Y1294" s="69">
        <f t="shared" si="18"/>
        <v>375.1</v>
      </c>
      <c r="Z1294" s="69">
        <f t="shared" si="19"/>
        <v>378.2</v>
      </c>
      <c r="AA1294" s="69">
        <f t="shared" si="20"/>
        <v>381.3</v>
      </c>
      <c r="AB1294" s="69">
        <f t="shared" si="21"/>
        <v>384.4</v>
      </c>
      <c r="AC1294" s="69">
        <f t="shared" si="22"/>
        <v>387.5</v>
      </c>
      <c r="AD1294" s="69">
        <f t="shared" si="23"/>
        <v>390.6</v>
      </c>
      <c r="AE1294" s="69">
        <f t="shared" si="24"/>
        <v>393.7</v>
      </c>
      <c r="AF1294" s="69">
        <f t="shared" si="25"/>
        <v>396.8</v>
      </c>
      <c r="AG1294" s="69">
        <f t="shared" si="26"/>
        <v>399.9</v>
      </c>
      <c r="AH1294" s="69">
        <f t="shared" si="27"/>
        <v>403</v>
      </c>
    </row>
    <row r="1295">
      <c r="B1295" s="116" t="s">
        <v>2475</v>
      </c>
      <c r="C1295" s="116" t="s">
        <v>2476</v>
      </c>
      <c r="D1295" s="32">
        <v>310.0</v>
      </c>
      <c r="E1295" s="62">
        <f t="shared" si="28"/>
        <v>313.1</v>
      </c>
      <c r="F1295" s="68">
        <f t="shared" si="1"/>
        <v>316.2</v>
      </c>
      <c r="G1295" s="68">
        <f t="shared" si="2"/>
        <v>319.3</v>
      </c>
      <c r="H1295" s="69">
        <f t="shared" si="3"/>
        <v>322.4</v>
      </c>
      <c r="I1295" s="69">
        <f t="shared" si="4"/>
        <v>325.5</v>
      </c>
      <c r="J1295" s="69">
        <f t="shared" si="5"/>
        <v>328.6</v>
      </c>
      <c r="K1295" s="69">
        <f t="shared" si="6"/>
        <v>331.7</v>
      </c>
      <c r="L1295" s="69">
        <f t="array" ref="L1295">D1295*1.08</f>
        <v>334.8</v>
      </c>
      <c r="M1295" s="69">
        <f t="shared" si="7"/>
        <v>337.9</v>
      </c>
      <c r="N1295" s="69">
        <f t="array" ref="N1295">D1295*1.1</f>
        <v>341</v>
      </c>
      <c r="O1295" s="69">
        <f t="shared" si="8"/>
        <v>344.1</v>
      </c>
      <c r="P1295" s="69">
        <f t="shared" si="9"/>
        <v>347.2</v>
      </c>
      <c r="Q1295" s="69">
        <f t="shared" si="10"/>
        <v>350.3</v>
      </c>
      <c r="R1295" s="69">
        <f t="shared" si="11"/>
        <v>353.4</v>
      </c>
      <c r="S1295" s="69">
        <f t="shared" si="12"/>
        <v>356.5</v>
      </c>
      <c r="T1295" s="69">
        <f t="shared" si="13"/>
        <v>359.6</v>
      </c>
      <c r="U1295" s="69">
        <f t="shared" si="14"/>
        <v>362.7</v>
      </c>
      <c r="V1295" s="69">
        <f t="shared" si="15"/>
        <v>365.8</v>
      </c>
      <c r="W1295" s="69">
        <f t="shared" si="16"/>
        <v>368.9</v>
      </c>
      <c r="X1295" s="69">
        <f t="shared" si="17"/>
        <v>372</v>
      </c>
      <c r="Y1295" s="69">
        <f t="shared" si="18"/>
        <v>375.1</v>
      </c>
      <c r="Z1295" s="69">
        <f t="shared" si="19"/>
        <v>378.2</v>
      </c>
      <c r="AA1295" s="69">
        <f t="shared" si="20"/>
        <v>381.3</v>
      </c>
      <c r="AB1295" s="69">
        <f t="shared" si="21"/>
        <v>384.4</v>
      </c>
      <c r="AC1295" s="69">
        <f t="shared" si="22"/>
        <v>387.5</v>
      </c>
      <c r="AD1295" s="69">
        <f t="shared" si="23"/>
        <v>390.6</v>
      </c>
      <c r="AE1295" s="69">
        <f t="shared" si="24"/>
        <v>393.7</v>
      </c>
      <c r="AF1295" s="69">
        <f t="shared" si="25"/>
        <v>396.8</v>
      </c>
      <c r="AG1295" s="69">
        <f t="shared" si="26"/>
        <v>399.9</v>
      </c>
      <c r="AH1295" s="69">
        <f t="shared" si="27"/>
        <v>403</v>
      </c>
    </row>
    <row r="1296">
      <c r="B1296" s="116" t="s">
        <v>2477</v>
      </c>
      <c r="C1296" s="116" t="s">
        <v>2478</v>
      </c>
      <c r="D1296" s="32">
        <v>310.0</v>
      </c>
      <c r="E1296" s="62">
        <f t="shared" si="28"/>
        <v>313.1</v>
      </c>
      <c r="F1296" s="68">
        <f t="shared" si="1"/>
        <v>316.2</v>
      </c>
      <c r="G1296" s="68">
        <f t="shared" si="2"/>
        <v>319.3</v>
      </c>
      <c r="H1296" s="69">
        <f t="shared" si="3"/>
        <v>322.4</v>
      </c>
      <c r="I1296" s="69">
        <f t="shared" si="4"/>
        <v>325.5</v>
      </c>
      <c r="J1296" s="69">
        <f t="shared" si="5"/>
        <v>328.6</v>
      </c>
      <c r="K1296" s="69">
        <f t="shared" si="6"/>
        <v>331.7</v>
      </c>
      <c r="L1296" s="69">
        <f t="array" ref="L1296">D1296*1.08</f>
        <v>334.8</v>
      </c>
      <c r="M1296" s="69">
        <f t="shared" si="7"/>
        <v>337.9</v>
      </c>
      <c r="N1296" s="69">
        <f t="array" ref="N1296">D1296*1.1</f>
        <v>341</v>
      </c>
      <c r="O1296" s="69">
        <f t="shared" si="8"/>
        <v>344.1</v>
      </c>
      <c r="P1296" s="69">
        <f t="shared" si="9"/>
        <v>347.2</v>
      </c>
      <c r="Q1296" s="69">
        <f t="shared" si="10"/>
        <v>350.3</v>
      </c>
      <c r="R1296" s="69">
        <f t="shared" si="11"/>
        <v>353.4</v>
      </c>
      <c r="S1296" s="69">
        <f t="shared" si="12"/>
        <v>356.5</v>
      </c>
      <c r="T1296" s="69">
        <f t="shared" si="13"/>
        <v>359.6</v>
      </c>
      <c r="U1296" s="69">
        <f t="shared" si="14"/>
        <v>362.7</v>
      </c>
      <c r="V1296" s="69">
        <f t="shared" si="15"/>
        <v>365.8</v>
      </c>
      <c r="W1296" s="69">
        <f t="shared" si="16"/>
        <v>368.9</v>
      </c>
      <c r="X1296" s="69">
        <f t="shared" si="17"/>
        <v>372</v>
      </c>
      <c r="Y1296" s="69">
        <f t="shared" si="18"/>
        <v>375.1</v>
      </c>
      <c r="Z1296" s="69">
        <f t="shared" si="19"/>
        <v>378.2</v>
      </c>
      <c r="AA1296" s="69">
        <f t="shared" si="20"/>
        <v>381.3</v>
      </c>
      <c r="AB1296" s="69">
        <f t="shared" si="21"/>
        <v>384.4</v>
      </c>
      <c r="AC1296" s="69">
        <f t="shared" si="22"/>
        <v>387.5</v>
      </c>
      <c r="AD1296" s="69">
        <f t="shared" si="23"/>
        <v>390.6</v>
      </c>
      <c r="AE1296" s="69">
        <f t="shared" si="24"/>
        <v>393.7</v>
      </c>
      <c r="AF1296" s="69">
        <f t="shared" si="25"/>
        <v>396.8</v>
      </c>
      <c r="AG1296" s="69">
        <f t="shared" si="26"/>
        <v>399.9</v>
      </c>
      <c r="AH1296" s="69">
        <f t="shared" si="27"/>
        <v>403</v>
      </c>
    </row>
    <row r="1297">
      <c r="B1297" s="116" t="s">
        <v>2479</v>
      </c>
      <c r="C1297" s="116" t="s">
        <v>2480</v>
      </c>
      <c r="D1297" s="32">
        <v>310.0</v>
      </c>
      <c r="E1297" s="62">
        <f t="shared" si="28"/>
        <v>313.1</v>
      </c>
      <c r="F1297" s="68">
        <f t="shared" si="1"/>
        <v>316.2</v>
      </c>
      <c r="G1297" s="68">
        <f t="shared" si="2"/>
        <v>319.3</v>
      </c>
      <c r="H1297" s="69">
        <f t="shared" si="3"/>
        <v>322.4</v>
      </c>
      <c r="I1297" s="69">
        <f t="shared" si="4"/>
        <v>325.5</v>
      </c>
      <c r="J1297" s="69">
        <f t="shared" si="5"/>
        <v>328.6</v>
      </c>
      <c r="K1297" s="69">
        <f t="shared" si="6"/>
        <v>331.7</v>
      </c>
      <c r="L1297" s="69">
        <f t="array" ref="L1297">D1297*1.08</f>
        <v>334.8</v>
      </c>
      <c r="M1297" s="69">
        <f t="shared" si="7"/>
        <v>337.9</v>
      </c>
      <c r="N1297" s="69">
        <f t="array" ref="N1297">D1297*1.1</f>
        <v>341</v>
      </c>
      <c r="O1297" s="69">
        <f t="shared" si="8"/>
        <v>344.1</v>
      </c>
      <c r="P1297" s="69">
        <f t="shared" si="9"/>
        <v>347.2</v>
      </c>
      <c r="Q1297" s="69">
        <f t="shared" si="10"/>
        <v>350.3</v>
      </c>
      <c r="R1297" s="69">
        <f t="shared" si="11"/>
        <v>353.4</v>
      </c>
      <c r="S1297" s="69">
        <f t="shared" si="12"/>
        <v>356.5</v>
      </c>
      <c r="T1297" s="69">
        <f t="shared" si="13"/>
        <v>359.6</v>
      </c>
      <c r="U1297" s="69">
        <f t="shared" si="14"/>
        <v>362.7</v>
      </c>
      <c r="V1297" s="69">
        <f t="shared" si="15"/>
        <v>365.8</v>
      </c>
      <c r="W1297" s="69">
        <f t="shared" si="16"/>
        <v>368.9</v>
      </c>
      <c r="X1297" s="69">
        <f t="shared" si="17"/>
        <v>372</v>
      </c>
      <c r="Y1297" s="69">
        <f t="shared" si="18"/>
        <v>375.1</v>
      </c>
      <c r="Z1297" s="69">
        <f t="shared" si="19"/>
        <v>378.2</v>
      </c>
      <c r="AA1297" s="69">
        <f t="shared" si="20"/>
        <v>381.3</v>
      </c>
      <c r="AB1297" s="69">
        <f t="shared" si="21"/>
        <v>384.4</v>
      </c>
      <c r="AC1297" s="69">
        <f t="shared" si="22"/>
        <v>387.5</v>
      </c>
      <c r="AD1297" s="69">
        <f t="shared" si="23"/>
        <v>390.6</v>
      </c>
      <c r="AE1297" s="69">
        <f t="shared" si="24"/>
        <v>393.7</v>
      </c>
      <c r="AF1297" s="69">
        <f t="shared" si="25"/>
        <v>396.8</v>
      </c>
      <c r="AG1297" s="69">
        <f t="shared" si="26"/>
        <v>399.9</v>
      </c>
      <c r="AH1297" s="69">
        <f t="shared" si="27"/>
        <v>403</v>
      </c>
    </row>
    <row r="1298">
      <c r="B1298" s="116" t="s">
        <v>2481</v>
      </c>
      <c r="C1298" s="116" t="s">
        <v>2482</v>
      </c>
      <c r="D1298" s="32">
        <v>310.0</v>
      </c>
      <c r="E1298" s="62">
        <f t="shared" si="28"/>
        <v>313.1</v>
      </c>
      <c r="F1298" s="68">
        <f t="shared" si="1"/>
        <v>316.2</v>
      </c>
      <c r="G1298" s="68">
        <f t="shared" si="2"/>
        <v>319.3</v>
      </c>
      <c r="H1298" s="69">
        <f t="shared" si="3"/>
        <v>322.4</v>
      </c>
      <c r="I1298" s="69">
        <f t="shared" si="4"/>
        <v>325.5</v>
      </c>
      <c r="J1298" s="69">
        <f t="shared" si="5"/>
        <v>328.6</v>
      </c>
      <c r="K1298" s="69">
        <f t="shared" si="6"/>
        <v>331.7</v>
      </c>
      <c r="L1298" s="69">
        <f t="array" ref="L1298">D1298*1.08</f>
        <v>334.8</v>
      </c>
      <c r="M1298" s="69">
        <f t="shared" si="7"/>
        <v>337.9</v>
      </c>
      <c r="N1298" s="69">
        <f t="array" ref="N1298">D1298*1.1</f>
        <v>341</v>
      </c>
      <c r="O1298" s="69">
        <f t="shared" si="8"/>
        <v>344.1</v>
      </c>
      <c r="P1298" s="69">
        <f t="shared" si="9"/>
        <v>347.2</v>
      </c>
      <c r="Q1298" s="69">
        <f t="shared" si="10"/>
        <v>350.3</v>
      </c>
      <c r="R1298" s="69">
        <f t="shared" si="11"/>
        <v>353.4</v>
      </c>
      <c r="S1298" s="69">
        <f t="shared" si="12"/>
        <v>356.5</v>
      </c>
      <c r="T1298" s="69">
        <f t="shared" si="13"/>
        <v>359.6</v>
      </c>
      <c r="U1298" s="69">
        <f t="shared" si="14"/>
        <v>362.7</v>
      </c>
      <c r="V1298" s="69">
        <f t="shared" si="15"/>
        <v>365.8</v>
      </c>
      <c r="W1298" s="69">
        <f t="shared" si="16"/>
        <v>368.9</v>
      </c>
      <c r="X1298" s="69">
        <f t="shared" si="17"/>
        <v>372</v>
      </c>
      <c r="Y1298" s="69">
        <f t="shared" si="18"/>
        <v>375.1</v>
      </c>
      <c r="Z1298" s="69">
        <f t="shared" si="19"/>
        <v>378.2</v>
      </c>
      <c r="AA1298" s="69">
        <f t="shared" si="20"/>
        <v>381.3</v>
      </c>
      <c r="AB1298" s="69">
        <f t="shared" si="21"/>
        <v>384.4</v>
      </c>
      <c r="AC1298" s="69">
        <f t="shared" si="22"/>
        <v>387.5</v>
      </c>
      <c r="AD1298" s="69">
        <f t="shared" si="23"/>
        <v>390.6</v>
      </c>
      <c r="AE1298" s="69">
        <f t="shared" si="24"/>
        <v>393.7</v>
      </c>
      <c r="AF1298" s="69">
        <f t="shared" si="25"/>
        <v>396.8</v>
      </c>
      <c r="AG1298" s="69">
        <f t="shared" si="26"/>
        <v>399.9</v>
      </c>
      <c r="AH1298" s="69">
        <f t="shared" si="27"/>
        <v>403</v>
      </c>
    </row>
    <row r="1299">
      <c r="B1299" s="116" t="s">
        <v>2483</v>
      </c>
      <c r="C1299" s="116" t="s">
        <v>2484</v>
      </c>
      <c r="D1299" s="32">
        <v>310.0</v>
      </c>
      <c r="E1299" s="62">
        <f t="shared" si="28"/>
        <v>313.1</v>
      </c>
      <c r="F1299" s="68">
        <f t="shared" si="1"/>
        <v>316.2</v>
      </c>
      <c r="G1299" s="68">
        <f t="shared" si="2"/>
        <v>319.3</v>
      </c>
      <c r="H1299" s="69">
        <f t="shared" si="3"/>
        <v>322.4</v>
      </c>
      <c r="I1299" s="69">
        <f t="shared" si="4"/>
        <v>325.5</v>
      </c>
      <c r="J1299" s="69">
        <f t="shared" si="5"/>
        <v>328.6</v>
      </c>
      <c r="K1299" s="69">
        <f t="shared" si="6"/>
        <v>331.7</v>
      </c>
      <c r="L1299" s="69">
        <f t="array" ref="L1299">D1299*1.08</f>
        <v>334.8</v>
      </c>
      <c r="M1299" s="69">
        <f t="shared" si="7"/>
        <v>337.9</v>
      </c>
      <c r="N1299" s="69">
        <f t="array" ref="N1299">D1299*1.1</f>
        <v>341</v>
      </c>
      <c r="O1299" s="69">
        <f t="shared" si="8"/>
        <v>344.1</v>
      </c>
      <c r="P1299" s="69">
        <f t="shared" si="9"/>
        <v>347.2</v>
      </c>
      <c r="Q1299" s="69">
        <f t="shared" si="10"/>
        <v>350.3</v>
      </c>
      <c r="R1299" s="69">
        <f t="shared" si="11"/>
        <v>353.4</v>
      </c>
      <c r="S1299" s="69">
        <f t="shared" si="12"/>
        <v>356.5</v>
      </c>
      <c r="T1299" s="69">
        <f t="shared" si="13"/>
        <v>359.6</v>
      </c>
      <c r="U1299" s="69">
        <f t="shared" si="14"/>
        <v>362.7</v>
      </c>
      <c r="V1299" s="69">
        <f t="shared" si="15"/>
        <v>365.8</v>
      </c>
      <c r="W1299" s="69">
        <f t="shared" si="16"/>
        <v>368.9</v>
      </c>
      <c r="X1299" s="69">
        <f t="shared" si="17"/>
        <v>372</v>
      </c>
      <c r="Y1299" s="69">
        <f t="shared" si="18"/>
        <v>375.1</v>
      </c>
      <c r="Z1299" s="69">
        <f t="shared" si="19"/>
        <v>378.2</v>
      </c>
      <c r="AA1299" s="69">
        <f t="shared" si="20"/>
        <v>381.3</v>
      </c>
      <c r="AB1299" s="69">
        <f t="shared" si="21"/>
        <v>384.4</v>
      </c>
      <c r="AC1299" s="69">
        <f t="shared" si="22"/>
        <v>387.5</v>
      </c>
      <c r="AD1299" s="69">
        <f t="shared" si="23"/>
        <v>390.6</v>
      </c>
      <c r="AE1299" s="69">
        <f t="shared" si="24"/>
        <v>393.7</v>
      </c>
      <c r="AF1299" s="69">
        <f t="shared" si="25"/>
        <v>396.8</v>
      </c>
      <c r="AG1299" s="69">
        <f t="shared" si="26"/>
        <v>399.9</v>
      </c>
      <c r="AH1299" s="69">
        <f t="shared" si="27"/>
        <v>403</v>
      </c>
    </row>
    <row r="1300">
      <c r="B1300" s="116" t="s">
        <v>2485</v>
      </c>
      <c r="C1300" s="116" t="s">
        <v>2486</v>
      </c>
      <c r="D1300" s="32">
        <v>310.0</v>
      </c>
      <c r="E1300" s="62">
        <f t="shared" si="28"/>
        <v>313.1</v>
      </c>
      <c r="F1300" s="68">
        <f t="shared" si="1"/>
        <v>316.2</v>
      </c>
      <c r="G1300" s="68">
        <f t="shared" si="2"/>
        <v>319.3</v>
      </c>
      <c r="H1300" s="69">
        <f t="shared" si="3"/>
        <v>322.4</v>
      </c>
      <c r="I1300" s="69">
        <f t="shared" si="4"/>
        <v>325.5</v>
      </c>
      <c r="J1300" s="69">
        <f t="shared" si="5"/>
        <v>328.6</v>
      </c>
      <c r="K1300" s="69">
        <f t="shared" si="6"/>
        <v>331.7</v>
      </c>
      <c r="L1300" s="69">
        <f t="array" ref="L1300">D1300*1.08</f>
        <v>334.8</v>
      </c>
      <c r="M1300" s="69">
        <f t="shared" si="7"/>
        <v>337.9</v>
      </c>
      <c r="N1300" s="69">
        <f t="array" ref="N1300">D1300*1.1</f>
        <v>341</v>
      </c>
      <c r="O1300" s="69">
        <f t="shared" si="8"/>
        <v>344.1</v>
      </c>
      <c r="P1300" s="69">
        <f t="shared" si="9"/>
        <v>347.2</v>
      </c>
      <c r="Q1300" s="69">
        <f t="shared" si="10"/>
        <v>350.3</v>
      </c>
      <c r="R1300" s="69">
        <f t="shared" si="11"/>
        <v>353.4</v>
      </c>
      <c r="S1300" s="69">
        <f t="shared" si="12"/>
        <v>356.5</v>
      </c>
      <c r="T1300" s="69">
        <f t="shared" si="13"/>
        <v>359.6</v>
      </c>
      <c r="U1300" s="69">
        <f t="shared" si="14"/>
        <v>362.7</v>
      </c>
      <c r="V1300" s="69">
        <f t="shared" si="15"/>
        <v>365.8</v>
      </c>
      <c r="W1300" s="69">
        <f t="shared" si="16"/>
        <v>368.9</v>
      </c>
      <c r="X1300" s="69">
        <f t="shared" si="17"/>
        <v>372</v>
      </c>
      <c r="Y1300" s="69">
        <f t="shared" si="18"/>
        <v>375.1</v>
      </c>
      <c r="Z1300" s="69">
        <f t="shared" si="19"/>
        <v>378.2</v>
      </c>
      <c r="AA1300" s="69">
        <f t="shared" si="20"/>
        <v>381.3</v>
      </c>
      <c r="AB1300" s="69">
        <f t="shared" si="21"/>
        <v>384.4</v>
      </c>
      <c r="AC1300" s="69">
        <f t="shared" si="22"/>
        <v>387.5</v>
      </c>
      <c r="AD1300" s="69">
        <f t="shared" si="23"/>
        <v>390.6</v>
      </c>
      <c r="AE1300" s="69">
        <f t="shared" si="24"/>
        <v>393.7</v>
      </c>
      <c r="AF1300" s="69">
        <f t="shared" si="25"/>
        <v>396.8</v>
      </c>
      <c r="AG1300" s="69">
        <f t="shared" si="26"/>
        <v>399.9</v>
      </c>
      <c r="AH1300" s="69">
        <f t="shared" si="27"/>
        <v>403</v>
      </c>
    </row>
    <row r="1301">
      <c r="B1301" s="116" t="s">
        <v>2487</v>
      </c>
      <c r="C1301" s="116" t="s">
        <v>2488</v>
      </c>
      <c r="D1301" s="32">
        <v>310.0</v>
      </c>
      <c r="E1301" s="62">
        <f t="shared" si="28"/>
        <v>313.1</v>
      </c>
      <c r="F1301" s="68">
        <f t="shared" si="1"/>
        <v>316.2</v>
      </c>
      <c r="G1301" s="68">
        <f t="shared" si="2"/>
        <v>319.3</v>
      </c>
      <c r="H1301" s="69">
        <f t="shared" si="3"/>
        <v>322.4</v>
      </c>
      <c r="I1301" s="69">
        <f t="shared" si="4"/>
        <v>325.5</v>
      </c>
      <c r="J1301" s="69">
        <f t="shared" si="5"/>
        <v>328.6</v>
      </c>
      <c r="K1301" s="69">
        <f t="shared" si="6"/>
        <v>331.7</v>
      </c>
      <c r="L1301" s="69">
        <f t="array" ref="L1301">D1301*1.08</f>
        <v>334.8</v>
      </c>
      <c r="M1301" s="69">
        <f t="shared" si="7"/>
        <v>337.9</v>
      </c>
      <c r="N1301" s="69">
        <f t="array" ref="N1301">D1301*1.1</f>
        <v>341</v>
      </c>
      <c r="O1301" s="69">
        <f t="shared" si="8"/>
        <v>344.1</v>
      </c>
      <c r="P1301" s="69">
        <f t="shared" si="9"/>
        <v>347.2</v>
      </c>
      <c r="Q1301" s="69">
        <f t="shared" si="10"/>
        <v>350.3</v>
      </c>
      <c r="R1301" s="69">
        <f t="shared" si="11"/>
        <v>353.4</v>
      </c>
      <c r="S1301" s="69">
        <f t="shared" si="12"/>
        <v>356.5</v>
      </c>
      <c r="T1301" s="69">
        <f t="shared" si="13"/>
        <v>359.6</v>
      </c>
      <c r="U1301" s="69">
        <f t="shared" si="14"/>
        <v>362.7</v>
      </c>
      <c r="V1301" s="69">
        <f t="shared" si="15"/>
        <v>365.8</v>
      </c>
      <c r="W1301" s="69">
        <f t="shared" si="16"/>
        <v>368.9</v>
      </c>
      <c r="X1301" s="69">
        <f t="shared" si="17"/>
        <v>372</v>
      </c>
      <c r="Y1301" s="69">
        <f t="shared" si="18"/>
        <v>375.1</v>
      </c>
      <c r="Z1301" s="69">
        <f t="shared" si="19"/>
        <v>378.2</v>
      </c>
      <c r="AA1301" s="69">
        <f t="shared" si="20"/>
        <v>381.3</v>
      </c>
      <c r="AB1301" s="69">
        <f t="shared" si="21"/>
        <v>384.4</v>
      </c>
      <c r="AC1301" s="69">
        <f t="shared" si="22"/>
        <v>387.5</v>
      </c>
      <c r="AD1301" s="69">
        <f t="shared" si="23"/>
        <v>390.6</v>
      </c>
      <c r="AE1301" s="69">
        <f t="shared" si="24"/>
        <v>393.7</v>
      </c>
      <c r="AF1301" s="69">
        <f t="shared" si="25"/>
        <v>396.8</v>
      </c>
      <c r="AG1301" s="69">
        <f t="shared" si="26"/>
        <v>399.9</v>
      </c>
      <c r="AH1301" s="69">
        <f t="shared" si="27"/>
        <v>403</v>
      </c>
    </row>
    <row r="1302">
      <c r="B1302" s="116" t="s">
        <v>2489</v>
      </c>
      <c r="C1302" s="116" t="s">
        <v>2490</v>
      </c>
      <c r="D1302" s="32">
        <v>340.0</v>
      </c>
      <c r="E1302" s="62">
        <f t="shared" si="28"/>
        <v>343.4</v>
      </c>
      <c r="F1302" s="68">
        <f t="shared" si="1"/>
        <v>346.8</v>
      </c>
      <c r="G1302" s="68">
        <f t="shared" si="2"/>
        <v>350.2</v>
      </c>
      <c r="H1302" s="69">
        <f t="shared" si="3"/>
        <v>353.6</v>
      </c>
      <c r="I1302" s="69">
        <f t="shared" si="4"/>
        <v>357</v>
      </c>
      <c r="J1302" s="69">
        <f t="shared" si="5"/>
        <v>360.4</v>
      </c>
      <c r="K1302" s="69">
        <f t="shared" si="6"/>
        <v>363.8</v>
      </c>
      <c r="L1302" s="69">
        <f t="array" ref="L1302">D1302*1.08</f>
        <v>367.2</v>
      </c>
      <c r="M1302" s="69">
        <f t="shared" si="7"/>
        <v>370.6</v>
      </c>
      <c r="N1302" s="69">
        <f t="array" ref="N1302">D1302*1.1</f>
        <v>374</v>
      </c>
      <c r="O1302" s="69">
        <f t="shared" si="8"/>
        <v>377.4</v>
      </c>
      <c r="P1302" s="69">
        <f t="shared" si="9"/>
        <v>380.8</v>
      </c>
      <c r="Q1302" s="69">
        <f t="shared" si="10"/>
        <v>384.2</v>
      </c>
      <c r="R1302" s="69">
        <f t="shared" si="11"/>
        <v>387.6</v>
      </c>
      <c r="S1302" s="69">
        <f t="shared" si="12"/>
        <v>391</v>
      </c>
      <c r="T1302" s="69">
        <f t="shared" si="13"/>
        <v>394.4</v>
      </c>
      <c r="U1302" s="69">
        <f t="shared" si="14"/>
        <v>397.8</v>
      </c>
      <c r="V1302" s="69">
        <f t="shared" si="15"/>
        <v>401.2</v>
      </c>
      <c r="W1302" s="69">
        <f t="shared" si="16"/>
        <v>404.6</v>
      </c>
      <c r="X1302" s="69">
        <f t="shared" si="17"/>
        <v>408</v>
      </c>
      <c r="Y1302" s="69">
        <f t="shared" si="18"/>
        <v>411.4</v>
      </c>
      <c r="Z1302" s="69">
        <f t="shared" si="19"/>
        <v>414.8</v>
      </c>
      <c r="AA1302" s="69">
        <f t="shared" si="20"/>
        <v>418.2</v>
      </c>
      <c r="AB1302" s="69">
        <f t="shared" si="21"/>
        <v>421.6</v>
      </c>
      <c r="AC1302" s="69">
        <f t="shared" si="22"/>
        <v>425</v>
      </c>
      <c r="AD1302" s="69">
        <f t="shared" si="23"/>
        <v>428.4</v>
      </c>
      <c r="AE1302" s="69">
        <f t="shared" si="24"/>
        <v>431.8</v>
      </c>
      <c r="AF1302" s="69">
        <f t="shared" si="25"/>
        <v>435.2</v>
      </c>
      <c r="AG1302" s="69">
        <f t="shared" si="26"/>
        <v>438.6</v>
      </c>
      <c r="AH1302" s="69">
        <f t="shared" si="27"/>
        <v>442</v>
      </c>
    </row>
    <row r="1303">
      <c r="B1303" s="116" t="s">
        <v>2491</v>
      </c>
      <c r="C1303" s="116" t="s">
        <v>2492</v>
      </c>
      <c r="D1303" s="32">
        <v>340.0</v>
      </c>
      <c r="E1303" s="62">
        <f t="shared" si="28"/>
        <v>343.4</v>
      </c>
      <c r="F1303" s="68">
        <f t="shared" si="1"/>
        <v>346.8</v>
      </c>
      <c r="G1303" s="68">
        <f t="shared" si="2"/>
        <v>350.2</v>
      </c>
      <c r="H1303" s="69">
        <f t="shared" si="3"/>
        <v>353.6</v>
      </c>
      <c r="I1303" s="69">
        <f t="shared" si="4"/>
        <v>357</v>
      </c>
      <c r="J1303" s="69">
        <f t="shared" si="5"/>
        <v>360.4</v>
      </c>
      <c r="K1303" s="69">
        <f t="shared" si="6"/>
        <v>363.8</v>
      </c>
      <c r="L1303" s="69">
        <f t="array" ref="L1303">D1303*1.08</f>
        <v>367.2</v>
      </c>
      <c r="M1303" s="69">
        <f t="shared" si="7"/>
        <v>370.6</v>
      </c>
      <c r="N1303" s="69">
        <f t="array" ref="N1303">D1303*1.1</f>
        <v>374</v>
      </c>
      <c r="O1303" s="69">
        <f t="shared" si="8"/>
        <v>377.4</v>
      </c>
      <c r="P1303" s="69">
        <f t="shared" si="9"/>
        <v>380.8</v>
      </c>
      <c r="Q1303" s="69">
        <f t="shared" si="10"/>
        <v>384.2</v>
      </c>
      <c r="R1303" s="69">
        <f t="shared" si="11"/>
        <v>387.6</v>
      </c>
      <c r="S1303" s="69">
        <f t="shared" si="12"/>
        <v>391</v>
      </c>
      <c r="T1303" s="69">
        <f t="shared" si="13"/>
        <v>394.4</v>
      </c>
      <c r="U1303" s="69">
        <f t="shared" si="14"/>
        <v>397.8</v>
      </c>
      <c r="V1303" s="69">
        <f t="shared" si="15"/>
        <v>401.2</v>
      </c>
      <c r="W1303" s="69">
        <f t="shared" si="16"/>
        <v>404.6</v>
      </c>
      <c r="X1303" s="69">
        <f t="shared" si="17"/>
        <v>408</v>
      </c>
      <c r="Y1303" s="69">
        <f t="shared" si="18"/>
        <v>411.4</v>
      </c>
      <c r="Z1303" s="69">
        <f t="shared" si="19"/>
        <v>414.8</v>
      </c>
      <c r="AA1303" s="69">
        <f t="shared" si="20"/>
        <v>418.2</v>
      </c>
      <c r="AB1303" s="69">
        <f t="shared" si="21"/>
        <v>421.6</v>
      </c>
      <c r="AC1303" s="69">
        <f t="shared" si="22"/>
        <v>425</v>
      </c>
      <c r="AD1303" s="69">
        <f t="shared" si="23"/>
        <v>428.4</v>
      </c>
      <c r="AE1303" s="69">
        <f t="shared" si="24"/>
        <v>431.8</v>
      </c>
      <c r="AF1303" s="69">
        <f t="shared" si="25"/>
        <v>435.2</v>
      </c>
      <c r="AG1303" s="69">
        <f t="shared" si="26"/>
        <v>438.6</v>
      </c>
      <c r="AH1303" s="69">
        <f t="shared" si="27"/>
        <v>442</v>
      </c>
    </row>
    <row r="1304">
      <c r="B1304" s="116"/>
      <c r="C1304" s="116" t="s">
        <v>2493</v>
      </c>
      <c r="D1304" s="32">
        <v>0.0</v>
      </c>
      <c r="E1304" s="62">
        <f t="shared" si="28"/>
        <v>0</v>
      </c>
      <c r="F1304" s="68">
        <f t="shared" si="1"/>
        <v>0</v>
      </c>
      <c r="G1304" s="68">
        <f t="shared" si="2"/>
        <v>0</v>
      </c>
      <c r="H1304" s="69">
        <f t="shared" si="3"/>
        <v>0</v>
      </c>
      <c r="I1304" s="69">
        <f t="shared" si="4"/>
        <v>0</v>
      </c>
      <c r="J1304" s="69">
        <f t="shared" si="5"/>
        <v>0</v>
      </c>
      <c r="K1304" s="69">
        <f t="shared" si="6"/>
        <v>0</v>
      </c>
      <c r="L1304" s="69">
        <f t="array" ref="L1304">D1304*1.08</f>
        <v>0</v>
      </c>
      <c r="M1304" s="69">
        <f t="shared" si="7"/>
        <v>0</v>
      </c>
      <c r="N1304" s="69">
        <f t="array" ref="N1304">D1304*1.1</f>
        <v>0</v>
      </c>
      <c r="O1304" s="69">
        <f t="shared" si="8"/>
        <v>0</v>
      </c>
      <c r="P1304" s="69">
        <f t="shared" si="9"/>
        <v>0</v>
      </c>
      <c r="Q1304" s="69">
        <f t="shared" si="10"/>
        <v>0</v>
      </c>
      <c r="R1304" s="69">
        <f t="shared" si="11"/>
        <v>0</v>
      </c>
      <c r="S1304" s="69">
        <f t="shared" si="12"/>
        <v>0</v>
      </c>
      <c r="T1304" s="69">
        <f t="shared" si="13"/>
        <v>0</v>
      </c>
      <c r="U1304" s="69">
        <f t="shared" si="14"/>
        <v>0</v>
      </c>
      <c r="V1304" s="69">
        <f t="shared" si="15"/>
        <v>0</v>
      </c>
      <c r="W1304" s="69">
        <f t="shared" si="16"/>
        <v>0</v>
      </c>
      <c r="X1304" s="69">
        <f t="shared" si="17"/>
        <v>0</v>
      </c>
      <c r="Y1304" s="69">
        <f t="shared" si="18"/>
        <v>0</v>
      </c>
      <c r="Z1304" s="69">
        <f t="shared" si="19"/>
        <v>0</v>
      </c>
      <c r="AA1304" s="69">
        <f t="shared" si="20"/>
        <v>0</v>
      </c>
      <c r="AB1304" s="69">
        <f t="shared" si="21"/>
        <v>0</v>
      </c>
      <c r="AC1304" s="69">
        <f t="shared" si="22"/>
        <v>0</v>
      </c>
      <c r="AD1304" s="69">
        <f t="shared" si="23"/>
        <v>0</v>
      </c>
      <c r="AE1304" s="69">
        <f t="shared" si="24"/>
        <v>0</v>
      </c>
      <c r="AF1304" s="69">
        <f t="shared" si="25"/>
        <v>0</v>
      </c>
      <c r="AG1304" s="69">
        <f t="shared" si="26"/>
        <v>0</v>
      </c>
      <c r="AH1304" s="69">
        <f t="shared" si="27"/>
        <v>0</v>
      </c>
    </row>
    <row r="1305">
      <c r="B1305" s="116" t="s">
        <v>2494</v>
      </c>
      <c r="C1305" s="116" t="s">
        <v>2495</v>
      </c>
      <c r="D1305" s="32">
        <v>270.0</v>
      </c>
      <c r="E1305" s="62">
        <f t="shared" si="28"/>
        <v>272.7</v>
      </c>
      <c r="F1305" s="68">
        <f t="shared" si="1"/>
        <v>275.4</v>
      </c>
      <c r="G1305" s="68">
        <f t="shared" si="2"/>
        <v>278.1</v>
      </c>
      <c r="H1305" s="69">
        <f t="shared" si="3"/>
        <v>280.8</v>
      </c>
      <c r="I1305" s="69">
        <f t="shared" si="4"/>
        <v>283.5</v>
      </c>
      <c r="J1305" s="69">
        <f t="shared" si="5"/>
        <v>286.2</v>
      </c>
      <c r="K1305" s="69">
        <f t="shared" si="6"/>
        <v>288.9</v>
      </c>
      <c r="L1305" s="69">
        <f t="array" ref="L1305">D1305*1.08</f>
        <v>291.6</v>
      </c>
      <c r="M1305" s="69">
        <f t="shared" si="7"/>
        <v>294.3</v>
      </c>
      <c r="N1305" s="69">
        <f t="array" ref="N1305">D1305*1.1</f>
        <v>297</v>
      </c>
      <c r="O1305" s="69">
        <f t="shared" si="8"/>
        <v>299.7</v>
      </c>
      <c r="P1305" s="69">
        <f t="shared" si="9"/>
        <v>302.4</v>
      </c>
      <c r="Q1305" s="69">
        <f t="shared" si="10"/>
        <v>305.1</v>
      </c>
      <c r="R1305" s="69">
        <f t="shared" si="11"/>
        <v>307.8</v>
      </c>
      <c r="S1305" s="69">
        <f t="shared" si="12"/>
        <v>310.5</v>
      </c>
      <c r="T1305" s="69">
        <f t="shared" si="13"/>
        <v>313.2</v>
      </c>
      <c r="U1305" s="69">
        <f t="shared" si="14"/>
        <v>315.9</v>
      </c>
      <c r="V1305" s="69">
        <f t="shared" si="15"/>
        <v>318.6</v>
      </c>
      <c r="W1305" s="69">
        <f t="shared" si="16"/>
        <v>321.3</v>
      </c>
      <c r="X1305" s="69">
        <f t="shared" si="17"/>
        <v>324</v>
      </c>
      <c r="Y1305" s="69">
        <f t="shared" si="18"/>
        <v>326.7</v>
      </c>
      <c r="Z1305" s="69">
        <f t="shared" si="19"/>
        <v>329.4</v>
      </c>
      <c r="AA1305" s="69">
        <f t="shared" si="20"/>
        <v>332.1</v>
      </c>
      <c r="AB1305" s="69">
        <f t="shared" si="21"/>
        <v>334.8</v>
      </c>
      <c r="AC1305" s="69">
        <f t="shared" si="22"/>
        <v>337.5</v>
      </c>
      <c r="AD1305" s="69">
        <f t="shared" si="23"/>
        <v>340.2</v>
      </c>
      <c r="AE1305" s="69">
        <f t="shared" si="24"/>
        <v>342.9</v>
      </c>
      <c r="AF1305" s="69">
        <f t="shared" si="25"/>
        <v>345.6</v>
      </c>
      <c r="AG1305" s="69">
        <f t="shared" si="26"/>
        <v>348.3</v>
      </c>
      <c r="AH1305" s="69">
        <f t="shared" si="27"/>
        <v>351</v>
      </c>
    </row>
    <row r="1306">
      <c r="B1306" s="116" t="s">
        <v>2496</v>
      </c>
      <c r="C1306" s="116" t="s">
        <v>2497</v>
      </c>
      <c r="D1306" s="32">
        <v>270.0</v>
      </c>
      <c r="E1306" s="62">
        <f t="shared" si="28"/>
        <v>272.7</v>
      </c>
      <c r="F1306" s="68">
        <f t="shared" si="1"/>
        <v>275.4</v>
      </c>
      <c r="G1306" s="68">
        <f t="shared" si="2"/>
        <v>278.1</v>
      </c>
      <c r="H1306" s="69">
        <f t="shared" si="3"/>
        <v>280.8</v>
      </c>
      <c r="I1306" s="69">
        <f t="shared" si="4"/>
        <v>283.5</v>
      </c>
      <c r="J1306" s="69">
        <f t="shared" si="5"/>
        <v>286.2</v>
      </c>
      <c r="K1306" s="69">
        <f t="shared" si="6"/>
        <v>288.9</v>
      </c>
      <c r="L1306" s="69">
        <f t="array" ref="L1306">D1306*1.08</f>
        <v>291.6</v>
      </c>
      <c r="M1306" s="69">
        <f t="shared" si="7"/>
        <v>294.3</v>
      </c>
      <c r="N1306" s="69">
        <f t="array" ref="N1306">D1306*1.1</f>
        <v>297</v>
      </c>
      <c r="O1306" s="69">
        <f t="shared" si="8"/>
        <v>299.7</v>
      </c>
      <c r="P1306" s="69">
        <f t="shared" si="9"/>
        <v>302.4</v>
      </c>
      <c r="Q1306" s="69">
        <f t="shared" si="10"/>
        <v>305.1</v>
      </c>
      <c r="R1306" s="69">
        <f t="shared" si="11"/>
        <v>307.8</v>
      </c>
      <c r="S1306" s="69">
        <f t="shared" si="12"/>
        <v>310.5</v>
      </c>
      <c r="T1306" s="69">
        <f t="shared" si="13"/>
        <v>313.2</v>
      </c>
      <c r="U1306" s="69">
        <f t="shared" si="14"/>
        <v>315.9</v>
      </c>
      <c r="V1306" s="69">
        <f t="shared" si="15"/>
        <v>318.6</v>
      </c>
      <c r="W1306" s="69">
        <f t="shared" si="16"/>
        <v>321.3</v>
      </c>
      <c r="X1306" s="69">
        <f t="shared" si="17"/>
        <v>324</v>
      </c>
      <c r="Y1306" s="69">
        <f t="shared" si="18"/>
        <v>326.7</v>
      </c>
      <c r="Z1306" s="69">
        <f t="shared" si="19"/>
        <v>329.4</v>
      </c>
      <c r="AA1306" s="69">
        <f t="shared" si="20"/>
        <v>332.1</v>
      </c>
      <c r="AB1306" s="69">
        <f t="shared" si="21"/>
        <v>334.8</v>
      </c>
      <c r="AC1306" s="69">
        <f t="shared" si="22"/>
        <v>337.5</v>
      </c>
      <c r="AD1306" s="69">
        <f t="shared" si="23"/>
        <v>340.2</v>
      </c>
      <c r="AE1306" s="69">
        <f t="shared" si="24"/>
        <v>342.9</v>
      </c>
      <c r="AF1306" s="69">
        <f t="shared" si="25"/>
        <v>345.6</v>
      </c>
      <c r="AG1306" s="69">
        <f t="shared" si="26"/>
        <v>348.3</v>
      </c>
      <c r="AH1306" s="69">
        <f t="shared" si="27"/>
        <v>351</v>
      </c>
    </row>
    <row r="1307">
      <c r="B1307" s="116" t="s">
        <v>2498</v>
      </c>
      <c r="C1307" s="116" t="s">
        <v>2499</v>
      </c>
      <c r="D1307" s="32">
        <v>270.0</v>
      </c>
      <c r="E1307" s="62">
        <f t="shared" si="28"/>
        <v>272.7</v>
      </c>
      <c r="F1307" s="68">
        <f t="shared" si="1"/>
        <v>275.4</v>
      </c>
      <c r="G1307" s="68">
        <f t="shared" si="2"/>
        <v>278.1</v>
      </c>
      <c r="H1307" s="69">
        <f t="shared" si="3"/>
        <v>280.8</v>
      </c>
      <c r="I1307" s="69">
        <f t="shared" si="4"/>
        <v>283.5</v>
      </c>
      <c r="J1307" s="69">
        <f t="shared" si="5"/>
        <v>286.2</v>
      </c>
      <c r="K1307" s="69">
        <f t="shared" si="6"/>
        <v>288.9</v>
      </c>
      <c r="L1307" s="69">
        <f t="array" ref="L1307">D1307*1.08</f>
        <v>291.6</v>
      </c>
      <c r="M1307" s="69">
        <f t="shared" si="7"/>
        <v>294.3</v>
      </c>
      <c r="N1307" s="69">
        <f t="array" ref="N1307">D1307*1.1</f>
        <v>297</v>
      </c>
      <c r="O1307" s="69">
        <f t="shared" si="8"/>
        <v>299.7</v>
      </c>
      <c r="P1307" s="69">
        <f t="shared" si="9"/>
        <v>302.4</v>
      </c>
      <c r="Q1307" s="69">
        <f t="shared" si="10"/>
        <v>305.1</v>
      </c>
      <c r="R1307" s="69">
        <f t="shared" si="11"/>
        <v>307.8</v>
      </c>
      <c r="S1307" s="69">
        <f t="shared" si="12"/>
        <v>310.5</v>
      </c>
      <c r="T1307" s="69">
        <f t="shared" si="13"/>
        <v>313.2</v>
      </c>
      <c r="U1307" s="69">
        <f t="shared" si="14"/>
        <v>315.9</v>
      </c>
      <c r="V1307" s="69">
        <f t="shared" si="15"/>
        <v>318.6</v>
      </c>
      <c r="W1307" s="69">
        <f t="shared" si="16"/>
        <v>321.3</v>
      </c>
      <c r="X1307" s="69">
        <f t="shared" si="17"/>
        <v>324</v>
      </c>
      <c r="Y1307" s="69">
        <f t="shared" si="18"/>
        <v>326.7</v>
      </c>
      <c r="Z1307" s="69">
        <f t="shared" si="19"/>
        <v>329.4</v>
      </c>
      <c r="AA1307" s="69">
        <f t="shared" si="20"/>
        <v>332.1</v>
      </c>
      <c r="AB1307" s="69">
        <f t="shared" si="21"/>
        <v>334.8</v>
      </c>
      <c r="AC1307" s="69">
        <f t="shared" si="22"/>
        <v>337.5</v>
      </c>
      <c r="AD1307" s="69">
        <f t="shared" si="23"/>
        <v>340.2</v>
      </c>
      <c r="AE1307" s="69">
        <f t="shared" si="24"/>
        <v>342.9</v>
      </c>
      <c r="AF1307" s="69">
        <f t="shared" si="25"/>
        <v>345.6</v>
      </c>
      <c r="AG1307" s="69">
        <f t="shared" si="26"/>
        <v>348.3</v>
      </c>
      <c r="AH1307" s="69">
        <f t="shared" si="27"/>
        <v>351</v>
      </c>
    </row>
    <row r="1308">
      <c r="B1308" s="116" t="s">
        <v>2500</v>
      </c>
      <c r="C1308" s="116" t="s">
        <v>2501</v>
      </c>
      <c r="D1308" s="32">
        <v>270.0</v>
      </c>
      <c r="E1308" s="62">
        <f t="shared" si="28"/>
        <v>272.7</v>
      </c>
      <c r="F1308" s="68">
        <f t="shared" si="1"/>
        <v>275.4</v>
      </c>
      <c r="G1308" s="68">
        <f t="shared" si="2"/>
        <v>278.1</v>
      </c>
      <c r="H1308" s="69">
        <f t="shared" si="3"/>
        <v>280.8</v>
      </c>
      <c r="I1308" s="69">
        <f t="shared" si="4"/>
        <v>283.5</v>
      </c>
      <c r="J1308" s="69">
        <f t="shared" si="5"/>
        <v>286.2</v>
      </c>
      <c r="K1308" s="69">
        <f t="shared" si="6"/>
        <v>288.9</v>
      </c>
      <c r="L1308" s="69">
        <f t="array" ref="L1308">D1308*1.08</f>
        <v>291.6</v>
      </c>
      <c r="M1308" s="69">
        <f t="shared" si="7"/>
        <v>294.3</v>
      </c>
      <c r="N1308" s="69">
        <f t="array" ref="N1308">D1308*1.1</f>
        <v>297</v>
      </c>
      <c r="O1308" s="69">
        <f t="shared" si="8"/>
        <v>299.7</v>
      </c>
      <c r="P1308" s="69">
        <f t="shared" si="9"/>
        <v>302.4</v>
      </c>
      <c r="Q1308" s="69">
        <f t="shared" si="10"/>
        <v>305.1</v>
      </c>
      <c r="R1308" s="69">
        <f t="shared" si="11"/>
        <v>307.8</v>
      </c>
      <c r="S1308" s="69">
        <f t="shared" si="12"/>
        <v>310.5</v>
      </c>
      <c r="T1308" s="69">
        <f t="shared" si="13"/>
        <v>313.2</v>
      </c>
      <c r="U1308" s="69">
        <f t="shared" si="14"/>
        <v>315.9</v>
      </c>
      <c r="V1308" s="69">
        <f t="shared" si="15"/>
        <v>318.6</v>
      </c>
      <c r="W1308" s="69">
        <f t="shared" si="16"/>
        <v>321.3</v>
      </c>
      <c r="X1308" s="69">
        <f t="shared" si="17"/>
        <v>324</v>
      </c>
      <c r="Y1308" s="69">
        <f t="shared" si="18"/>
        <v>326.7</v>
      </c>
      <c r="Z1308" s="69">
        <f t="shared" si="19"/>
        <v>329.4</v>
      </c>
      <c r="AA1308" s="69">
        <f t="shared" si="20"/>
        <v>332.1</v>
      </c>
      <c r="AB1308" s="69">
        <f t="shared" si="21"/>
        <v>334.8</v>
      </c>
      <c r="AC1308" s="69">
        <f t="shared" si="22"/>
        <v>337.5</v>
      </c>
      <c r="AD1308" s="69">
        <f t="shared" si="23"/>
        <v>340.2</v>
      </c>
      <c r="AE1308" s="69">
        <f t="shared" si="24"/>
        <v>342.9</v>
      </c>
      <c r="AF1308" s="69">
        <f t="shared" si="25"/>
        <v>345.6</v>
      </c>
      <c r="AG1308" s="69">
        <f t="shared" si="26"/>
        <v>348.3</v>
      </c>
      <c r="AH1308" s="69">
        <f t="shared" si="27"/>
        <v>351</v>
      </c>
    </row>
    <row r="1309">
      <c r="B1309" s="116" t="s">
        <v>2502</v>
      </c>
      <c r="C1309" s="116" t="s">
        <v>2503</v>
      </c>
      <c r="D1309" s="32">
        <v>300.0</v>
      </c>
      <c r="E1309" s="62">
        <f t="shared" si="28"/>
        <v>303</v>
      </c>
      <c r="F1309" s="68">
        <f t="shared" si="1"/>
        <v>306</v>
      </c>
      <c r="G1309" s="68">
        <f t="shared" si="2"/>
        <v>309</v>
      </c>
      <c r="H1309" s="69">
        <f t="shared" si="3"/>
        <v>312</v>
      </c>
      <c r="I1309" s="69">
        <f t="shared" si="4"/>
        <v>315</v>
      </c>
      <c r="J1309" s="69">
        <f t="shared" si="5"/>
        <v>318</v>
      </c>
      <c r="K1309" s="69">
        <f t="shared" si="6"/>
        <v>321</v>
      </c>
      <c r="L1309" s="69">
        <f t="array" ref="L1309">D1309*1.08</f>
        <v>324</v>
      </c>
      <c r="M1309" s="69">
        <f t="shared" si="7"/>
        <v>327</v>
      </c>
      <c r="N1309" s="69">
        <f t="array" ref="N1309">D1309*1.1</f>
        <v>330</v>
      </c>
      <c r="O1309" s="69">
        <f t="shared" si="8"/>
        <v>333</v>
      </c>
      <c r="P1309" s="69">
        <f t="shared" si="9"/>
        <v>336</v>
      </c>
      <c r="Q1309" s="69">
        <f t="shared" si="10"/>
        <v>339</v>
      </c>
      <c r="R1309" s="69">
        <f t="shared" si="11"/>
        <v>342</v>
      </c>
      <c r="S1309" s="69">
        <f t="shared" si="12"/>
        <v>345</v>
      </c>
      <c r="T1309" s="69">
        <f t="shared" si="13"/>
        <v>348</v>
      </c>
      <c r="U1309" s="69">
        <f t="shared" si="14"/>
        <v>351</v>
      </c>
      <c r="V1309" s="69">
        <f t="shared" si="15"/>
        <v>354</v>
      </c>
      <c r="W1309" s="69">
        <f t="shared" si="16"/>
        <v>357</v>
      </c>
      <c r="X1309" s="69">
        <f t="shared" si="17"/>
        <v>360</v>
      </c>
      <c r="Y1309" s="69">
        <f t="shared" si="18"/>
        <v>363</v>
      </c>
      <c r="Z1309" s="69">
        <f t="shared" si="19"/>
        <v>366</v>
      </c>
      <c r="AA1309" s="69">
        <f t="shared" si="20"/>
        <v>369</v>
      </c>
      <c r="AB1309" s="69">
        <f t="shared" si="21"/>
        <v>372</v>
      </c>
      <c r="AC1309" s="69">
        <f t="shared" si="22"/>
        <v>375</v>
      </c>
      <c r="AD1309" s="69">
        <f t="shared" si="23"/>
        <v>378</v>
      </c>
      <c r="AE1309" s="69">
        <f t="shared" si="24"/>
        <v>381</v>
      </c>
      <c r="AF1309" s="69">
        <f t="shared" si="25"/>
        <v>384</v>
      </c>
      <c r="AG1309" s="69">
        <f t="shared" si="26"/>
        <v>387</v>
      </c>
      <c r="AH1309" s="69">
        <f t="shared" si="27"/>
        <v>390</v>
      </c>
    </row>
    <row r="1310">
      <c r="B1310" s="116" t="s">
        <v>2504</v>
      </c>
      <c r="C1310" s="116" t="s">
        <v>2505</v>
      </c>
      <c r="D1310" s="32">
        <v>300.0</v>
      </c>
      <c r="E1310" s="62">
        <f t="shared" si="28"/>
        <v>303</v>
      </c>
      <c r="F1310" s="68">
        <f t="shared" si="1"/>
        <v>306</v>
      </c>
      <c r="G1310" s="68">
        <f t="shared" si="2"/>
        <v>309</v>
      </c>
      <c r="H1310" s="69">
        <f t="shared" si="3"/>
        <v>312</v>
      </c>
      <c r="I1310" s="69">
        <f t="shared" si="4"/>
        <v>315</v>
      </c>
      <c r="J1310" s="69">
        <f t="shared" si="5"/>
        <v>318</v>
      </c>
      <c r="K1310" s="69">
        <f t="shared" si="6"/>
        <v>321</v>
      </c>
      <c r="L1310" s="69">
        <f t="array" ref="L1310">D1310*1.08</f>
        <v>324</v>
      </c>
      <c r="M1310" s="69">
        <f t="shared" si="7"/>
        <v>327</v>
      </c>
      <c r="N1310" s="69">
        <f t="array" ref="N1310">D1310*1.1</f>
        <v>330</v>
      </c>
      <c r="O1310" s="69">
        <f t="shared" si="8"/>
        <v>333</v>
      </c>
      <c r="P1310" s="69">
        <f t="shared" si="9"/>
        <v>336</v>
      </c>
      <c r="Q1310" s="69">
        <f t="shared" si="10"/>
        <v>339</v>
      </c>
      <c r="R1310" s="69">
        <f t="shared" si="11"/>
        <v>342</v>
      </c>
      <c r="S1310" s="69">
        <f t="shared" si="12"/>
        <v>345</v>
      </c>
      <c r="T1310" s="69">
        <f t="shared" si="13"/>
        <v>348</v>
      </c>
      <c r="U1310" s="69">
        <f t="shared" si="14"/>
        <v>351</v>
      </c>
      <c r="V1310" s="69">
        <f t="shared" si="15"/>
        <v>354</v>
      </c>
      <c r="W1310" s="69">
        <f t="shared" si="16"/>
        <v>357</v>
      </c>
      <c r="X1310" s="69">
        <f t="shared" si="17"/>
        <v>360</v>
      </c>
      <c r="Y1310" s="69">
        <f t="shared" si="18"/>
        <v>363</v>
      </c>
      <c r="Z1310" s="69">
        <f t="shared" si="19"/>
        <v>366</v>
      </c>
      <c r="AA1310" s="69">
        <f t="shared" si="20"/>
        <v>369</v>
      </c>
      <c r="AB1310" s="69">
        <f t="shared" si="21"/>
        <v>372</v>
      </c>
      <c r="AC1310" s="69">
        <f t="shared" si="22"/>
        <v>375</v>
      </c>
      <c r="AD1310" s="69">
        <f t="shared" si="23"/>
        <v>378</v>
      </c>
      <c r="AE1310" s="69">
        <f t="shared" si="24"/>
        <v>381</v>
      </c>
      <c r="AF1310" s="69">
        <f t="shared" si="25"/>
        <v>384</v>
      </c>
      <c r="AG1310" s="69">
        <f t="shared" si="26"/>
        <v>387</v>
      </c>
      <c r="AH1310" s="69">
        <f t="shared" si="27"/>
        <v>390</v>
      </c>
    </row>
    <row r="1311">
      <c r="B1311" s="116" t="s">
        <v>2506</v>
      </c>
      <c r="C1311" s="116" t="s">
        <v>2507</v>
      </c>
      <c r="D1311" s="32">
        <v>310.0</v>
      </c>
      <c r="E1311" s="62">
        <f t="shared" si="28"/>
        <v>313.1</v>
      </c>
      <c r="F1311" s="68">
        <f t="shared" si="1"/>
        <v>316.2</v>
      </c>
      <c r="G1311" s="68">
        <f t="shared" si="2"/>
        <v>319.3</v>
      </c>
      <c r="H1311" s="69">
        <f t="shared" si="3"/>
        <v>322.4</v>
      </c>
      <c r="I1311" s="69">
        <f t="shared" si="4"/>
        <v>325.5</v>
      </c>
      <c r="J1311" s="69">
        <f t="shared" si="5"/>
        <v>328.6</v>
      </c>
      <c r="K1311" s="69">
        <f t="shared" si="6"/>
        <v>331.7</v>
      </c>
      <c r="L1311" s="69">
        <f t="array" ref="L1311">D1311*1.08</f>
        <v>334.8</v>
      </c>
      <c r="M1311" s="69">
        <f t="shared" si="7"/>
        <v>337.9</v>
      </c>
      <c r="N1311" s="69">
        <f t="array" ref="N1311">D1311*1.1</f>
        <v>341</v>
      </c>
      <c r="O1311" s="69">
        <f t="shared" si="8"/>
        <v>344.1</v>
      </c>
      <c r="P1311" s="69">
        <f t="shared" si="9"/>
        <v>347.2</v>
      </c>
      <c r="Q1311" s="69">
        <f t="shared" si="10"/>
        <v>350.3</v>
      </c>
      <c r="R1311" s="69">
        <f t="shared" si="11"/>
        <v>353.4</v>
      </c>
      <c r="S1311" s="69">
        <f t="shared" si="12"/>
        <v>356.5</v>
      </c>
      <c r="T1311" s="69">
        <f t="shared" si="13"/>
        <v>359.6</v>
      </c>
      <c r="U1311" s="69">
        <f t="shared" si="14"/>
        <v>362.7</v>
      </c>
      <c r="V1311" s="69">
        <f t="shared" si="15"/>
        <v>365.8</v>
      </c>
      <c r="W1311" s="69">
        <f t="shared" si="16"/>
        <v>368.9</v>
      </c>
      <c r="X1311" s="69">
        <f t="shared" si="17"/>
        <v>372</v>
      </c>
      <c r="Y1311" s="69">
        <f t="shared" si="18"/>
        <v>375.1</v>
      </c>
      <c r="Z1311" s="69">
        <f t="shared" si="19"/>
        <v>378.2</v>
      </c>
      <c r="AA1311" s="69">
        <f t="shared" si="20"/>
        <v>381.3</v>
      </c>
      <c r="AB1311" s="69">
        <f t="shared" si="21"/>
        <v>384.4</v>
      </c>
      <c r="AC1311" s="69">
        <f t="shared" si="22"/>
        <v>387.5</v>
      </c>
      <c r="AD1311" s="69">
        <f t="shared" si="23"/>
        <v>390.6</v>
      </c>
      <c r="AE1311" s="69">
        <f t="shared" si="24"/>
        <v>393.7</v>
      </c>
      <c r="AF1311" s="69">
        <f t="shared" si="25"/>
        <v>396.8</v>
      </c>
      <c r="AG1311" s="69">
        <f t="shared" si="26"/>
        <v>399.9</v>
      </c>
      <c r="AH1311" s="69">
        <f t="shared" si="27"/>
        <v>403</v>
      </c>
    </row>
    <row r="1312">
      <c r="B1312" s="116" t="s">
        <v>2508</v>
      </c>
      <c r="C1312" s="116" t="s">
        <v>2509</v>
      </c>
      <c r="D1312" s="32">
        <v>310.0</v>
      </c>
      <c r="E1312" s="62">
        <f t="shared" si="28"/>
        <v>313.1</v>
      </c>
      <c r="F1312" s="68">
        <f t="shared" si="1"/>
        <v>316.2</v>
      </c>
      <c r="G1312" s="68">
        <f t="shared" si="2"/>
        <v>319.3</v>
      </c>
      <c r="H1312" s="69">
        <f t="shared" si="3"/>
        <v>322.4</v>
      </c>
      <c r="I1312" s="69">
        <f t="shared" si="4"/>
        <v>325.5</v>
      </c>
      <c r="J1312" s="69">
        <f t="shared" si="5"/>
        <v>328.6</v>
      </c>
      <c r="K1312" s="69">
        <f t="shared" si="6"/>
        <v>331.7</v>
      </c>
      <c r="L1312" s="69">
        <f t="array" ref="L1312">D1312*1.08</f>
        <v>334.8</v>
      </c>
      <c r="M1312" s="69">
        <f t="shared" si="7"/>
        <v>337.9</v>
      </c>
      <c r="N1312" s="69">
        <f t="array" ref="N1312">D1312*1.1</f>
        <v>341</v>
      </c>
      <c r="O1312" s="69">
        <f t="shared" si="8"/>
        <v>344.1</v>
      </c>
      <c r="P1312" s="69">
        <f t="shared" si="9"/>
        <v>347.2</v>
      </c>
      <c r="Q1312" s="69">
        <f t="shared" si="10"/>
        <v>350.3</v>
      </c>
      <c r="R1312" s="69">
        <f t="shared" si="11"/>
        <v>353.4</v>
      </c>
      <c r="S1312" s="69">
        <f t="shared" si="12"/>
        <v>356.5</v>
      </c>
      <c r="T1312" s="69">
        <f t="shared" si="13"/>
        <v>359.6</v>
      </c>
      <c r="U1312" s="69">
        <f t="shared" si="14"/>
        <v>362.7</v>
      </c>
      <c r="V1312" s="69">
        <f t="shared" si="15"/>
        <v>365.8</v>
      </c>
      <c r="W1312" s="69">
        <f t="shared" si="16"/>
        <v>368.9</v>
      </c>
      <c r="X1312" s="69">
        <f t="shared" si="17"/>
        <v>372</v>
      </c>
      <c r="Y1312" s="69">
        <f t="shared" si="18"/>
        <v>375.1</v>
      </c>
      <c r="Z1312" s="69">
        <f t="shared" si="19"/>
        <v>378.2</v>
      </c>
      <c r="AA1312" s="69">
        <f t="shared" si="20"/>
        <v>381.3</v>
      </c>
      <c r="AB1312" s="69">
        <f t="shared" si="21"/>
        <v>384.4</v>
      </c>
      <c r="AC1312" s="69">
        <f t="shared" si="22"/>
        <v>387.5</v>
      </c>
      <c r="AD1312" s="69">
        <f t="shared" si="23"/>
        <v>390.6</v>
      </c>
      <c r="AE1312" s="69">
        <f t="shared" si="24"/>
        <v>393.7</v>
      </c>
      <c r="AF1312" s="69">
        <f t="shared" si="25"/>
        <v>396.8</v>
      </c>
      <c r="AG1312" s="69">
        <f t="shared" si="26"/>
        <v>399.9</v>
      </c>
      <c r="AH1312" s="69">
        <f t="shared" si="27"/>
        <v>403</v>
      </c>
    </row>
    <row r="1313">
      <c r="B1313" s="116" t="s">
        <v>2510</v>
      </c>
      <c r="C1313" s="116" t="s">
        <v>2511</v>
      </c>
      <c r="D1313" s="32">
        <v>310.0</v>
      </c>
      <c r="E1313" s="62">
        <f t="shared" si="28"/>
        <v>313.1</v>
      </c>
      <c r="F1313" s="68">
        <f t="shared" si="1"/>
        <v>316.2</v>
      </c>
      <c r="G1313" s="68">
        <f t="shared" si="2"/>
        <v>319.3</v>
      </c>
      <c r="H1313" s="69">
        <f t="shared" si="3"/>
        <v>322.4</v>
      </c>
      <c r="I1313" s="69">
        <f t="shared" si="4"/>
        <v>325.5</v>
      </c>
      <c r="J1313" s="69">
        <f t="shared" si="5"/>
        <v>328.6</v>
      </c>
      <c r="K1313" s="69">
        <f t="shared" si="6"/>
        <v>331.7</v>
      </c>
      <c r="L1313" s="69">
        <f t="array" ref="L1313">D1313*1.08</f>
        <v>334.8</v>
      </c>
      <c r="M1313" s="69">
        <f t="shared" si="7"/>
        <v>337.9</v>
      </c>
      <c r="N1313" s="69">
        <f t="array" ref="N1313">D1313*1.1</f>
        <v>341</v>
      </c>
      <c r="O1313" s="69">
        <f t="shared" si="8"/>
        <v>344.1</v>
      </c>
      <c r="P1313" s="69">
        <f t="shared" si="9"/>
        <v>347.2</v>
      </c>
      <c r="Q1313" s="69">
        <f t="shared" si="10"/>
        <v>350.3</v>
      </c>
      <c r="R1313" s="69">
        <f t="shared" si="11"/>
        <v>353.4</v>
      </c>
      <c r="S1313" s="69">
        <f t="shared" si="12"/>
        <v>356.5</v>
      </c>
      <c r="T1313" s="69">
        <f t="shared" si="13"/>
        <v>359.6</v>
      </c>
      <c r="U1313" s="69">
        <f t="shared" si="14"/>
        <v>362.7</v>
      </c>
      <c r="V1313" s="69">
        <f t="shared" si="15"/>
        <v>365.8</v>
      </c>
      <c r="W1313" s="69">
        <f t="shared" si="16"/>
        <v>368.9</v>
      </c>
      <c r="X1313" s="69">
        <f t="shared" si="17"/>
        <v>372</v>
      </c>
      <c r="Y1313" s="69">
        <f t="shared" si="18"/>
        <v>375.1</v>
      </c>
      <c r="Z1313" s="69">
        <f t="shared" si="19"/>
        <v>378.2</v>
      </c>
      <c r="AA1313" s="69">
        <f t="shared" si="20"/>
        <v>381.3</v>
      </c>
      <c r="AB1313" s="69">
        <f t="shared" si="21"/>
        <v>384.4</v>
      </c>
      <c r="AC1313" s="69">
        <f t="shared" si="22"/>
        <v>387.5</v>
      </c>
      <c r="AD1313" s="69">
        <f t="shared" si="23"/>
        <v>390.6</v>
      </c>
      <c r="AE1313" s="69">
        <f t="shared" si="24"/>
        <v>393.7</v>
      </c>
      <c r="AF1313" s="69">
        <f t="shared" si="25"/>
        <v>396.8</v>
      </c>
      <c r="AG1313" s="69">
        <f t="shared" si="26"/>
        <v>399.9</v>
      </c>
      <c r="AH1313" s="69">
        <f t="shared" si="27"/>
        <v>403</v>
      </c>
    </row>
    <row r="1314">
      <c r="B1314" s="116" t="s">
        <v>2512</v>
      </c>
      <c r="C1314" s="116" t="s">
        <v>2513</v>
      </c>
      <c r="D1314" s="32">
        <v>310.0</v>
      </c>
      <c r="E1314" s="62">
        <f t="shared" si="28"/>
        <v>313.1</v>
      </c>
      <c r="F1314" s="68">
        <f t="shared" si="1"/>
        <v>316.2</v>
      </c>
      <c r="G1314" s="68">
        <f t="shared" si="2"/>
        <v>319.3</v>
      </c>
      <c r="H1314" s="69">
        <f t="shared" si="3"/>
        <v>322.4</v>
      </c>
      <c r="I1314" s="69">
        <f t="shared" si="4"/>
        <v>325.5</v>
      </c>
      <c r="J1314" s="69">
        <f t="shared" si="5"/>
        <v>328.6</v>
      </c>
      <c r="K1314" s="69">
        <f t="shared" si="6"/>
        <v>331.7</v>
      </c>
      <c r="L1314" s="69">
        <f t="array" ref="L1314">D1314*1.08</f>
        <v>334.8</v>
      </c>
      <c r="M1314" s="69">
        <f t="shared" si="7"/>
        <v>337.9</v>
      </c>
      <c r="N1314" s="69">
        <f t="array" ref="N1314">D1314*1.1</f>
        <v>341</v>
      </c>
      <c r="O1314" s="69">
        <f t="shared" si="8"/>
        <v>344.1</v>
      </c>
      <c r="P1314" s="69">
        <f t="shared" si="9"/>
        <v>347.2</v>
      </c>
      <c r="Q1314" s="69">
        <f t="shared" si="10"/>
        <v>350.3</v>
      </c>
      <c r="R1314" s="69">
        <f t="shared" si="11"/>
        <v>353.4</v>
      </c>
      <c r="S1314" s="69">
        <f t="shared" si="12"/>
        <v>356.5</v>
      </c>
      <c r="T1314" s="69">
        <f t="shared" si="13"/>
        <v>359.6</v>
      </c>
      <c r="U1314" s="69">
        <f t="shared" si="14"/>
        <v>362.7</v>
      </c>
      <c r="V1314" s="69">
        <f t="shared" si="15"/>
        <v>365.8</v>
      </c>
      <c r="W1314" s="69">
        <f t="shared" si="16"/>
        <v>368.9</v>
      </c>
      <c r="X1314" s="69">
        <f t="shared" si="17"/>
        <v>372</v>
      </c>
      <c r="Y1314" s="69">
        <f t="shared" si="18"/>
        <v>375.1</v>
      </c>
      <c r="Z1314" s="69">
        <f t="shared" si="19"/>
        <v>378.2</v>
      </c>
      <c r="AA1314" s="69">
        <f t="shared" si="20"/>
        <v>381.3</v>
      </c>
      <c r="AB1314" s="69">
        <f t="shared" si="21"/>
        <v>384.4</v>
      </c>
      <c r="AC1314" s="69">
        <f t="shared" si="22"/>
        <v>387.5</v>
      </c>
      <c r="AD1314" s="69">
        <f t="shared" si="23"/>
        <v>390.6</v>
      </c>
      <c r="AE1314" s="69">
        <f t="shared" si="24"/>
        <v>393.7</v>
      </c>
      <c r="AF1314" s="69">
        <f t="shared" si="25"/>
        <v>396.8</v>
      </c>
      <c r="AG1314" s="69">
        <f t="shared" si="26"/>
        <v>399.9</v>
      </c>
      <c r="AH1314" s="69">
        <f t="shared" si="27"/>
        <v>403</v>
      </c>
    </row>
    <row r="1315">
      <c r="B1315" s="116"/>
      <c r="C1315" s="116" t="s">
        <v>2514</v>
      </c>
      <c r="D1315" s="32">
        <v>0.0</v>
      </c>
      <c r="E1315" s="62">
        <f t="shared" si="28"/>
        <v>0</v>
      </c>
      <c r="F1315" s="68">
        <f t="shared" si="1"/>
        <v>0</v>
      </c>
      <c r="G1315" s="68">
        <f t="shared" si="2"/>
        <v>0</v>
      </c>
      <c r="H1315" s="69">
        <f t="shared" si="3"/>
        <v>0</v>
      </c>
      <c r="I1315" s="69">
        <f t="shared" si="4"/>
        <v>0</v>
      </c>
      <c r="J1315" s="69">
        <f t="shared" si="5"/>
        <v>0</v>
      </c>
      <c r="K1315" s="69">
        <f t="shared" si="6"/>
        <v>0</v>
      </c>
      <c r="L1315" s="69">
        <f t="array" ref="L1315">D1315*1.08</f>
        <v>0</v>
      </c>
      <c r="M1315" s="69">
        <f t="shared" si="7"/>
        <v>0</v>
      </c>
      <c r="N1315" s="69">
        <f t="array" ref="N1315">D1315*1.1</f>
        <v>0</v>
      </c>
      <c r="O1315" s="69">
        <f t="shared" si="8"/>
        <v>0</v>
      </c>
      <c r="P1315" s="69">
        <f t="shared" si="9"/>
        <v>0</v>
      </c>
      <c r="Q1315" s="69">
        <f t="shared" si="10"/>
        <v>0</v>
      </c>
      <c r="R1315" s="69">
        <f t="shared" si="11"/>
        <v>0</v>
      </c>
      <c r="S1315" s="69">
        <f t="shared" si="12"/>
        <v>0</v>
      </c>
      <c r="T1315" s="69">
        <f t="shared" si="13"/>
        <v>0</v>
      </c>
      <c r="U1315" s="69">
        <f t="shared" si="14"/>
        <v>0</v>
      </c>
      <c r="V1315" s="69">
        <f t="shared" si="15"/>
        <v>0</v>
      </c>
      <c r="W1315" s="69">
        <f t="shared" si="16"/>
        <v>0</v>
      </c>
      <c r="X1315" s="69">
        <f t="shared" si="17"/>
        <v>0</v>
      </c>
      <c r="Y1315" s="69">
        <f t="shared" si="18"/>
        <v>0</v>
      </c>
      <c r="Z1315" s="69">
        <f t="shared" si="19"/>
        <v>0</v>
      </c>
      <c r="AA1315" s="69">
        <f t="shared" si="20"/>
        <v>0</v>
      </c>
      <c r="AB1315" s="69">
        <f t="shared" si="21"/>
        <v>0</v>
      </c>
      <c r="AC1315" s="69">
        <f t="shared" si="22"/>
        <v>0</v>
      </c>
      <c r="AD1315" s="69">
        <f t="shared" si="23"/>
        <v>0</v>
      </c>
      <c r="AE1315" s="69">
        <f t="shared" si="24"/>
        <v>0</v>
      </c>
      <c r="AF1315" s="69">
        <f t="shared" si="25"/>
        <v>0</v>
      </c>
      <c r="AG1315" s="69">
        <f t="shared" si="26"/>
        <v>0</v>
      </c>
      <c r="AH1315" s="69">
        <f t="shared" si="27"/>
        <v>0</v>
      </c>
    </row>
    <row r="1316">
      <c r="B1316" s="116" t="s">
        <v>2515</v>
      </c>
      <c r="C1316" s="116" t="s">
        <v>2516</v>
      </c>
      <c r="D1316" s="32">
        <v>250.0</v>
      </c>
      <c r="E1316" s="62">
        <f t="shared" si="28"/>
        <v>252.5</v>
      </c>
      <c r="F1316" s="68">
        <f t="shared" si="1"/>
        <v>255</v>
      </c>
      <c r="G1316" s="68">
        <f t="shared" si="2"/>
        <v>257.5</v>
      </c>
      <c r="H1316" s="69">
        <f t="shared" si="3"/>
        <v>260</v>
      </c>
      <c r="I1316" s="69">
        <f t="shared" si="4"/>
        <v>262.5</v>
      </c>
      <c r="J1316" s="69">
        <f t="shared" si="5"/>
        <v>265</v>
      </c>
      <c r="K1316" s="69">
        <f t="shared" si="6"/>
        <v>267.5</v>
      </c>
      <c r="L1316" s="69">
        <f t="array" ref="L1316">D1316*1.08</f>
        <v>270</v>
      </c>
      <c r="M1316" s="69">
        <f t="shared" si="7"/>
        <v>272.5</v>
      </c>
      <c r="N1316" s="69">
        <f t="array" ref="N1316">D1316*1.1</f>
        <v>275</v>
      </c>
      <c r="O1316" s="69">
        <f t="shared" si="8"/>
        <v>277.5</v>
      </c>
      <c r="P1316" s="69">
        <f t="shared" si="9"/>
        <v>280</v>
      </c>
      <c r="Q1316" s="69">
        <f t="shared" si="10"/>
        <v>282.5</v>
      </c>
      <c r="R1316" s="69">
        <f t="shared" si="11"/>
        <v>285</v>
      </c>
      <c r="S1316" s="69">
        <f t="shared" si="12"/>
        <v>287.5</v>
      </c>
      <c r="T1316" s="69">
        <f t="shared" si="13"/>
        <v>290</v>
      </c>
      <c r="U1316" s="69">
        <f t="shared" si="14"/>
        <v>292.5</v>
      </c>
      <c r="V1316" s="69">
        <f t="shared" si="15"/>
        <v>295</v>
      </c>
      <c r="W1316" s="69">
        <f t="shared" si="16"/>
        <v>297.5</v>
      </c>
      <c r="X1316" s="69">
        <f t="shared" si="17"/>
        <v>300</v>
      </c>
      <c r="Y1316" s="69">
        <f t="shared" si="18"/>
        <v>302.5</v>
      </c>
      <c r="Z1316" s="69">
        <f t="shared" si="19"/>
        <v>305</v>
      </c>
      <c r="AA1316" s="69">
        <f t="shared" si="20"/>
        <v>307.5</v>
      </c>
      <c r="AB1316" s="69">
        <f t="shared" si="21"/>
        <v>310</v>
      </c>
      <c r="AC1316" s="69">
        <f t="shared" si="22"/>
        <v>312.5</v>
      </c>
      <c r="AD1316" s="69">
        <f t="shared" si="23"/>
        <v>315</v>
      </c>
      <c r="AE1316" s="69">
        <f t="shared" si="24"/>
        <v>317.5</v>
      </c>
      <c r="AF1316" s="69">
        <f t="shared" si="25"/>
        <v>320</v>
      </c>
      <c r="AG1316" s="69">
        <f t="shared" si="26"/>
        <v>322.5</v>
      </c>
      <c r="AH1316" s="69">
        <f t="shared" si="27"/>
        <v>325</v>
      </c>
    </row>
    <row r="1317">
      <c r="B1317" s="116" t="s">
        <v>2517</v>
      </c>
      <c r="C1317" s="116" t="s">
        <v>2518</v>
      </c>
      <c r="D1317" s="32">
        <v>250.0</v>
      </c>
      <c r="E1317" s="62">
        <f t="shared" si="28"/>
        <v>252.5</v>
      </c>
      <c r="F1317" s="68">
        <f t="shared" si="1"/>
        <v>255</v>
      </c>
      <c r="G1317" s="68">
        <f t="shared" si="2"/>
        <v>257.5</v>
      </c>
      <c r="H1317" s="69">
        <f t="shared" si="3"/>
        <v>260</v>
      </c>
      <c r="I1317" s="69">
        <f t="shared" si="4"/>
        <v>262.5</v>
      </c>
      <c r="J1317" s="69">
        <f t="shared" si="5"/>
        <v>265</v>
      </c>
      <c r="K1317" s="69">
        <f t="shared" si="6"/>
        <v>267.5</v>
      </c>
      <c r="L1317" s="69">
        <f t="array" ref="L1317">D1317*1.08</f>
        <v>270</v>
      </c>
      <c r="M1317" s="69">
        <f t="shared" si="7"/>
        <v>272.5</v>
      </c>
      <c r="N1317" s="69">
        <f t="array" ref="N1317">D1317*1.1</f>
        <v>275</v>
      </c>
      <c r="O1317" s="69">
        <f t="shared" si="8"/>
        <v>277.5</v>
      </c>
      <c r="P1317" s="69">
        <f t="shared" si="9"/>
        <v>280</v>
      </c>
      <c r="Q1317" s="69">
        <f t="shared" si="10"/>
        <v>282.5</v>
      </c>
      <c r="R1317" s="69">
        <f t="shared" si="11"/>
        <v>285</v>
      </c>
      <c r="S1317" s="69">
        <f t="shared" si="12"/>
        <v>287.5</v>
      </c>
      <c r="T1317" s="69">
        <f t="shared" si="13"/>
        <v>290</v>
      </c>
      <c r="U1317" s="69">
        <f t="shared" si="14"/>
        <v>292.5</v>
      </c>
      <c r="V1317" s="69">
        <f t="shared" si="15"/>
        <v>295</v>
      </c>
      <c r="W1317" s="69">
        <f t="shared" si="16"/>
        <v>297.5</v>
      </c>
      <c r="X1317" s="69">
        <f t="shared" si="17"/>
        <v>300</v>
      </c>
      <c r="Y1317" s="69">
        <f t="shared" si="18"/>
        <v>302.5</v>
      </c>
      <c r="Z1317" s="69">
        <f t="shared" si="19"/>
        <v>305</v>
      </c>
      <c r="AA1317" s="69">
        <f t="shared" si="20"/>
        <v>307.5</v>
      </c>
      <c r="AB1317" s="69">
        <f t="shared" si="21"/>
        <v>310</v>
      </c>
      <c r="AC1317" s="69">
        <f t="shared" si="22"/>
        <v>312.5</v>
      </c>
      <c r="AD1317" s="69">
        <f t="shared" si="23"/>
        <v>315</v>
      </c>
      <c r="AE1317" s="69">
        <f t="shared" si="24"/>
        <v>317.5</v>
      </c>
      <c r="AF1317" s="69">
        <f t="shared" si="25"/>
        <v>320</v>
      </c>
      <c r="AG1317" s="69">
        <f t="shared" si="26"/>
        <v>322.5</v>
      </c>
      <c r="AH1317" s="69">
        <f t="shared" si="27"/>
        <v>325</v>
      </c>
    </row>
    <row r="1318">
      <c r="B1318" s="116" t="s">
        <v>2519</v>
      </c>
      <c r="C1318" s="116" t="s">
        <v>2520</v>
      </c>
      <c r="D1318" s="32">
        <v>250.0</v>
      </c>
      <c r="E1318" s="62">
        <f t="shared" si="28"/>
        <v>252.5</v>
      </c>
      <c r="F1318" s="68">
        <f t="shared" si="1"/>
        <v>255</v>
      </c>
      <c r="G1318" s="68">
        <f t="shared" si="2"/>
        <v>257.5</v>
      </c>
      <c r="H1318" s="69">
        <f t="shared" si="3"/>
        <v>260</v>
      </c>
      <c r="I1318" s="69">
        <f t="shared" si="4"/>
        <v>262.5</v>
      </c>
      <c r="J1318" s="69">
        <f t="shared" si="5"/>
        <v>265</v>
      </c>
      <c r="K1318" s="69">
        <f t="shared" si="6"/>
        <v>267.5</v>
      </c>
      <c r="L1318" s="69">
        <f t="array" ref="L1318">D1318*1.08</f>
        <v>270</v>
      </c>
      <c r="M1318" s="69">
        <f t="shared" si="7"/>
        <v>272.5</v>
      </c>
      <c r="N1318" s="69">
        <f t="array" ref="N1318">D1318*1.1</f>
        <v>275</v>
      </c>
      <c r="O1318" s="69">
        <f t="shared" si="8"/>
        <v>277.5</v>
      </c>
      <c r="P1318" s="69">
        <f t="shared" si="9"/>
        <v>280</v>
      </c>
      <c r="Q1318" s="69">
        <f t="shared" si="10"/>
        <v>282.5</v>
      </c>
      <c r="R1318" s="69">
        <f t="shared" si="11"/>
        <v>285</v>
      </c>
      <c r="S1318" s="69">
        <f t="shared" si="12"/>
        <v>287.5</v>
      </c>
      <c r="T1318" s="69">
        <f t="shared" si="13"/>
        <v>290</v>
      </c>
      <c r="U1318" s="69">
        <f t="shared" si="14"/>
        <v>292.5</v>
      </c>
      <c r="V1318" s="69">
        <f t="shared" si="15"/>
        <v>295</v>
      </c>
      <c r="W1318" s="69">
        <f t="shared" si="16"/>
        <v>297.5</v>
      </c>
      <c r="X1318" s="69">
        <f t="shared" si="17"/>
        <v>300</v>
      </c>
      <c r="Y1318" s="69">
        <f t="shared" si="18"/>
        <v>302.5</v>
      </c>
      <c r="Z1318" s="69">
        <f t="shared" si="19"/>
        <v>305</v>
      </c>
      <c r="AA1318" s="69">
        <f t="shared" si="20"/>
        <v>307.5</v>
      </c>
      <c r="AB1318" s="69">
        <f t="shared" si="21"/>
        <v>310</v>
      </c>
      <c r="AC1318" s="69">
        <f t="shared" si="22"/>
        <v>312.5</v>
      </c>
      <c r="AD1318" s="69">
        <f t="shared" si="23"/>
        <v>315</v>
      </c>
      <c r="AE1318" s="69">
        <f t="shared" si="24"/>
        <v>317.5</v>
      </c>
      <c r="AF1318" s="69">
        <f t="shared" si="25"/>
        <v>320</v>
      </c>
      <c r="AG1318" s="69">
        <f t="shared" si="26"/>
        <v>322.5</v>
      </c>
      <c r="AH1318" s="69">
        <f t="shared" si="27"/>
        <v>325</v>
      </c>
    </row>
    <row r="1319">
      <c r="B1319" s="116" t="s">
        <v>2521</v>
      </c>
      <c r="C1319" s="116" t="s">
        <v>2522</v>
      </c>
      <c r="D1319" s="32">
        <v>250.0</v>
      </c>
      <c r="E1319" s="62">
        <f t="shared" si="28"/>
        <v>252.5</v>
      </c>
      <c r="F1319" s="68">
        <f t="shared" si="1"/>
        <v>255</v>
      </c>
      <c r="G1319" s="68">
        <f t="shared" si="2"/>
        <v>257.5</v>
      </c>
      <c r="H1319" s="69">
        <f t="shared" si="3"/>
        <v>260</v>
      </c>
      <c r="I1319" s="69">
        <f t="shared" si="4"/>
        <v>262.5</v>
      </c>
      <c r="J1319" s="69">
        <f t="shared" si="5"/>
        <v>265</v>
      </c>
      <c r="K1319" s="69">
        <f t="shared" si="6"/>
        <v>267.5</v>
      </c>
      <c r="L1319" s="69">
        <f t="array" ref="L1319">D1319*1.08</f>
        <v>270</v>
      </c>
      <c r="M1319" s="69">
        <f t="shared" si="7"/>
        <v>272.5</v>
      </c>
      <c r="N1319" s="69">
        <f t="array" ref="N1319">D1319*1.1</f>
        <v>275</v>
      </c>
      <c r="O1319" s="69">
        <f t="shared" si="8"/>
        <v>277.5</v>
      </c>
      <c r="P1319" s="69">
        <f t="shared" si="9"/>
        <v>280</v>
      </c>
      <c r="Q1319" s="69">
        <f t="shared" si="10"/>
        <v>282.5</v>
      </c>
      <c r="R1319" s="69">
        <f t="shared" si="11"/>
        <v>285</v>
      </c>
      <c r="S1319" s="69">
        <f t="shared" si="12"/>
        <v>287.5</v>
      </c>
      <c r="T1319" s="69">
        <f t="shared" si="13"/>
        <v>290</v>
      </c>
      <c r="U1319" s="69">
        <f t="shared" si="14"/>
        <v>292.5</v>
      </c>
      <c r="V1319" s="69">
        <f t="shared" si="15"/>
        <v>295</v>
      </c>
      <c r="W1319" s="69">
        <f t="shared" si="16"/>
        <v>297.5</v>
      </c>
      <c r="X1319" s="69">
        <f t="shared" si="17"/>
        <v>300</v>
      </c>
      <c r="Y1319" s="69">
        <f t="shared" si="18"/>
        <v>302.5</v>
      </c>
      <c r="Z1319" s="69">
        <f t="shared" si="19"/>
        <v>305</v>
      </c>
      <c r="AA1319" s="69">
        <f t="shared" si="20"/>
        <v>307.5</v>
      </c>
      <c r="AB1319" s="69">
        <f t="shared" si="21"/>
        <v>310</v>
      </c>
      <c r="AC1319" s="69">
        <f t="shared" si="22"/>
        <v>312.5</v>
      </c>
      <c r="AD1319" s="69">
        <f t="shared" si="23"/>
        <v>315</v>
      </c>
      <c r="AE1319" s="69">
        <f t="shared" si="24"/>
        <v>317.5</v>
      </c>
      <c r="AF1319" s="69">
        <f t="shared" si="25"/>
        <v>320</v>
      </c>
      <c r="AG1319" s="69">
        <f t="shared" si="26"/>
        <v>322.5</v>
      </c>
      <c r="AH1319" s="69">
        <f t="shared" si="27"/>
        <v>325</v>
      </c>
    </row>
    <row r="1320">
      <c r="B1320" s="116" t="s">
        <v>2523</v>
      </c>
      <c r="C1320" s="116" t="s">
        <v>2524</v>
      </c>
      <c r="D1320" s="32">
        <v>250.0</v>
      </c>
      <c r="E1320" s="62">
        <f t="shared" si="28"/>
        <v>252.5</v>
      </c>
      <c r="F1320" s="68">
        <f t="shared" si="1"/>
        <v>255</v>
      </c>
      <c r="G1320" s="68">
        <f t="shared" si="2"/>
        <v>257.5</v>
      </c>
      <c r="H1320" s="69">
        <f t="shared" si="3"/>
        <v>260</v>
      </c>
      <c r="I1320" s="69">
        <f t="shared" si="4"/>
        <v>262.5</v>
      </c>
      <c r="J1320" s="69">
        <f t="shared" si="5"/>
        <v>265</v>
      </c>
      <c r="K1320" s="69">
        <f t="shared" si="6"/>
        <v>267.5</v>
      </c>
      <c r="L1320" s="69">
        <f t="array" ref="L1320">D1320*1.08</f>
        <v>270</v>
      </c>
      <c r="M1320" s="69">
        <f t="shared" si="7"/>
        <v>272.5</v>
      </c>
      <c r="N1320" s="69">
        <f t="array" ref="N1320">D1320*1.1</f>
        <v>275</v>
      </c>
      <c r="O1320" s="69">
        <f t="shared" si="8"/>
        <v>277.5</v>
      </c>
      <c r="P1320" s="69">
        <f t="shared" si="9"/>
        <v>280</v>
      </c>
      <c r="Q1320" s="69">
        <f t="shared" si="10"/>
        <v>282.5</v>
      </c>
      <c r="R1320" s="69">
        <f t="shared" si="11"/>
        <v>285</v>
      </c>
      <c r="S1320" s="69">
        <f t="shared" si="12"/>
        <v>287.5</v>
      </c>
      <c r="T1320" s="69">
        <f t="shared" si="13"/>
        <v>290</v>
      </c>
      <c r="U1320" s="69">
        <f t="shared" si="14"/>
        <v>292.5</v>
      </c>
      <c r="V1320" s="69">
        <f t="shared" si="15"/>
        <v>295</v>
      </c>
      <c r="W1320" s="69">
        <f t="shared" si="16"/>
        <v>297.5</v>
      </c>
      <c r="X1320" s="69">
        <f t="shared" si="17"/>
        <v>300</v>
      </c>
      <c r="Y1320" s="69">
        <f t="shared" si="18"/>
        <v>302.5</v>
      </c>
      <c r="Z1320" s="69">
        <f t="shared" si="19"/>
        <v>305</v>
      </c>
      <c r="AA1320" s="69">
        <f t="shared" si="20"/>
        <v>307.5</v>
      </c>
      <c r="AB1320" s="69">
        <f t="shared" si="21"/>
        <v>310</v>
      </c>
      <c r="AC1320" s="69">
        <f t="shared" si="22"/>
        <v>312.5</v>
      </c>
      <c r="AD1320" s="69">
        <f t="shared" si="23"/>
        <v>315</v>
      </c>
      <c r="AE1320" s="69">
        <f t="shared" si="24"/>
        <v>317.5</v>
      </c>
      <c r="AF1320" s="69">
        <f t="shared" si="25"/>
        <v>320</v>
      </c>
      <c r="AG1320" s="69">
        <f t="shared" si="26"/>
        <v>322.5</v>
      </c>
      <c r="AH1320" s="69">
        <f t="shared" si="27"/>
        <v>325</v>
      </c>
    </row>
    <row r="1321">
      <c r="B1321" s="116" t="s">
        <v>2525</v>
      </c>
      <c r="C1321" s="116" t="s">
        <v>2526</v>
      </c>
      <c r="D1321" s="32">
        <v>270.0</v>
      </c>
      <c r="E1321" s="62">
        <f t="shared" si="28"/>
        <v>272.7</v>
      </c>
      <c r="F1321" s="68">
        <f t="shared" si="1"/>
        <v>275.4</v>
      </c>
      <c r="G1321" s="68">
        <f t="shared" si="2"/>
        <v>278.1</v>
      </c>
      <c r="H1321" s="69">
        <f t="shared" si="3"/>
        <v>280.8</v>
      </c>
      <c r="I1321" s="69">
        <f t="shared" si="4"/>
        <v>283.5</v>
      </c>
      <c r="J1321" s="69">
        <f t="shared" si="5"/>
        <v>286.2</v>
      </c>
      <c r="K1321" s="69">
        <f t="shared" si="6"/>
        <v>288.9</v>
      </c>
      <c r="L1321" s="69">
        <f t="array" ref="L1321">D1321*1.08</f>
        <v>291.6</v>
      </c>
      <c r="M1321" s="69">
        <f t="shared" si="7"/>
        <v>294.3</v>
      </c>
      <c r="N1321" s="69">
        <f t="array" ref="N1321">D1321*1.1</f>
        <v>297</v>
      </c>
      <c r="O1321" s="69">
        <f t="shared" si="8"/>
        <v>299.7</v>
      </c>
      <c r="P1321" s="69">
        <f t="shared" si="9"/>
        <v>302.4</v>
      </c>
      <c r="Q1321" s="69">
        <f t="shared" si="10"/>
        <v>305.1</v>
      </c>
      <c r="R1321" s="69">
        <f t="shared" si="11"/>
        <v>307.8</v>
      </c>
      <c r="S1321" s="69">
        <f t="shared" si="12"/>
        <v>310.5</v>
      </c>
      <c r="T1321" s="69">
        <f t="shared" si="13"/>
        <v>313.2</v>
      </c>
      <c r="U1321" s="69">
        <f t="shared" si="14"/>
        <v>315.9</v>
      </c>
      <c r="V1321" s="69">
        <f t="shared" si="15"/>
        <v>318.6</v>
      </c>
      <c r="W1321" s="69">
        <f t="shared" si="16"/>
        <v>321.3</v>
      </c>
      <c r="X1321" s="69">
        <f t="shared" si="17"/>
        <v>324</v>
      </c>
      <c r="Y1321" s="69">
        <f t="shared" si="18"/>
        <v>326.7</v>
      </c>
      <c r="Z1321" s="69">
        <f t="shared" si="19"/>
        <v>329.4</v>
      </c>
      <c r="AA1321" s="69">
        <f t="shared" si="20"/>
        <v>332.1</v>
      </c>
      <c r="AB1321" s="69">
        <f t="shared" si="21"/>
        <v>334.8</v>
      </c>
      <c r="AC1321" s="69">
        <f t="shared" si="22"/>
        <v>337.5</v>
      </c>
      <c r="AD1321" s="69">
        <f t="shared" si="23"/>
        <v>340.2</v>
      </c>
      <c r="AE1321" s="69">
        <f t="shared" si="24"/>
        <v>342.9</v>
      </c>
      <c r="AF1321" s="69">
        <f t="shared" si="25"/>
        <v>345.6</v>
      </c>
      <c r="AG1321" s="69">
        <f t="shared" si="26"/>
        <v>348.3</v>
      </c>
      <c r="AH1321" s="69">
        <f t="shared" si="27"/>
        <v>351</v>
      </c>
    </row>
    <row r="1322">
      <c r="B1322" s="116" t="s">
        <v>2527</v>
      </c>
      <c r="C1322" s="116" t="s">
        <v>2528</v>
      </c>
      <c r="D1322" s="32">
        <v>270.0</v>
      </c>
      <c r="E1322" s="62">
        <f t="shared" si="28"/>
        <v>272.7</v>
      </c>
      <c r="F1322" s="68">
        <f t="shared" si="1"/>
        <v>275.4</v>
      </c>
      <c r="G1322" s="68">
        <f t="shared" si="2"/>
        <v>278.1</v>
      </c>
      <c r="H1322" s="69">
        <f t="shared" si="3"/>
        <v>280.8</v>
      </c>
      <c r="I1322" s="69">
        <f t="shared" si="4"/>
        <v>283.5</v>
      </c>
      <c r="J1322" s="69">
        <f t="shared" si="5"/>
        <v>286.2</v>
      </c>
      <c r="K1322" s="69">
        <f t="shared" si="6"/>
        <v>288.9</v>
      </c>
      <c r="L1322" s="69">
        <f t="array" ref="L1322">D1322*1.08</f>
        <v>291.6</v>
      </c>
      <c r="M1322" s="69">
        <f t="shared" si="7"/>
        <v>294.3</v>
      </c>
      <c r="N1322" s="69">
        <f t="array" ref="N1322">D1322*1.1</f>
        <v>297</v>
      </c>
      <c r="O1322" s="69">
        <f t="shared" si="8"/>
        <v>299.7</v>
      </c>
      <c r="P1322" s="69">
        <f t="shared" si="9"/>
        <v>302.4</v>
      </c>
      <c r="Q1322" s="69">
        <f t="shared" si="10"/>
        <v>305.1</v>
      </c>
      <c r="R1322" s="69">
        <f t="shared" si="11"/>
        <v>307.8</v>
      </c>
      <c r="S1322" s="69">
        <f t="shared" si="12"/>
        <v>310.5</v>
      </c>
      <c r="T1322" s="69">
        <f t="shared" si="13"/>
        <v>313.2</v>
      </c>
      <c r="U1322" s="69">
        <f t="shared" si="14"/>
        <v>315.9</v>
      </c>
      <c r="V1322" s="69">
        <f t="shared" si="15"/>
        <v>318.6</v>
      </c>
      <c r="W1322" s="69">
        <f t="shared" si="16"/>
        <v>321.3</v>
      </c>
      <c r="X1322" s="69">
        <f t="shared" si="17"/>
        <v>324</v>
      </c>
      <c r="Y1322" s="69">
        <f t="shared" si="18"/>
        <v>326.7</v>
      </c>
      <c r="Z1322" s="69">
        <f t="shared" si="19"/>
        <v>329.4</v>
      </c>
      <c r="AA1322" s="69">
        <f t="shared" si="20"/>
        <v>332.1</v>
      </c>
      <c r="AB1322" s="69">
        <f t="shared" si="21"/>
        <v>334.8</v>
      </c>
      <c r="AC1322" s="69">
        <f t="shared" si="22"/>
        <v>337.5</v>
      </c>
      <c r="AD1322" s="69">
        <f t="shared" si="23"/>
        <v>340.2</v>
      </c>
      <c r="AE1322" s="69">
        <f t="shared" si="24"/>
        <v>342.9</v>
      </c>
      <c r="AF1322" s="69">
        <f t="shared" si="25"/>
        <v>345.6</v>
      </c>
      <c r="AG1322" s="69">
        <f t="shared" si="26"/>
        <v>348.3</v>
      </c>
      <c r="AH1322" s="69">
        <f t="shared" si="27"/>
        <v>351</v>
      </c>
    </row>
    <row r="1323">
      <c r="B1323" s="116" t="s">
        <v>2529</v>
      </c>
      <c r="C1323" s="116" t="s">
        <v>2530</v>
      </c>
      <c r="D1323" s="32">
        <v>270.0</v>
      </c>
      <c r="E1323" s="62">
        <f t="shared" si="28"/>
        <v>272.7</v>
      </c>
      <c r="F1323" s="68">
        <f t="shared" si="1"/>
        <v>275.4</v>
      </c>
      <c r="G1323" s="68">
        <f t="shared" si="2"/>
        <v>278.1</v>
      </c>
      <c r="H1323" s="69">
        <f t="shared" si="3"/>
        <v>280.8</v>
      </c>
      <c r="I1323" s="69">
        <f t="shared" si="4"/>
        <v>283.5</v>
      </c>
      <c r="J1323" s="69">
        <f t="shared" si="5"/>
        <v>286.2</v>
      </c>
      <c r="K1323" s="69">
        <f t="shared" si="6"/>
        <v>288.9</v>
      </c>
      <c r="L1323" s="69">
        <f t="array" ref="L1323">D1323*1.08</f>
        <v>291.6</v>
      </c>
      <c r="M1323" s="69">
        <f t="shared" si="7"/>
        <v>294.3</v>
      </c>
      <c r="N1323" s="69">
        <f t="array" ref="N1323">D1323*1.1</f>
        <v>297</v>
      </c>
      <c r="O1323" s="69">
        <f t="shared" si="8"/>
        <v>299.7</v>
      </c>
      <c r="P1323" s="69">
        <f t="shared" si="9"/>
        <v>302.4</v>
      </c>
      <c r="Q1323" s="69">
        <f t="shared" si="10"/>
        <v>305.1</v>
      </c>
      <c r="R1323" s="69">
        <f t="shared" si="11"/>
        <v>307.8</v>
      </c>
      <c r="S1323" s="69">
        <f t="shared" si="12"/>
        <v>310.5</v>
      </c>
      <c r="T1323" s="69">
        <f t="shared" si="13"/>
        <v>313.2</v>
      </c>
      <c r="U1323" s="69">
        <f t="shared" si="14"/>
        <v>315.9</v>
      </c>
      <c r="V1323" s="69">
        <f t="shared" si="15"/>
        <v>318.6</v>
      </c>
      <c r="W1323" s="69">
        <f t="shared" si="16"/>
        <v>321.3</v>
      </c>
      <c r="X1323" s="69">
        <f t="shared" si="17"/>
        <v>324</v>
      </c>
      <c r="Y1323" s="69">
        <f t="shared" si="18"/>
        <v>326.7</v>
      </c>
      <c r="Z1323" s="69">
        <f t="shared" si="19"/>
        <v>329.4</v>
      </c>
      <c r="AA1323" s="69">
        <f t="shared" si="20"/>
        <v>332.1</v>
      </c>
      <c r="AB1323" s="69">
        <f t="shared" si="21"/>
        <v>334.8</v>
      </c>
      <c r="AC1323" s="69">
        <f t="shared" si="22"/>
        <v>337.5</v>
      </c>
      <c r="AD1323" s="69">
        <f t="shared" si="23"/>
        <v>340.2</v>
      </c>
      <c r="AE1323" s="69">
        <f t="shared" si="24"/>
        <v>342.9</v>
      </c>
      <c r="AF1323" s="69">
        <f t="shared" si="25"/>
        <v>345.6</v>
      </c>
      <c r="AG1323" s="69">
        <f t="shared" si="26"/>
        <v>348.3</v>
      </c>
      <c r="AH1323" s="69">
        <f t="shared" si="27"/>
        <v>351</v>
      </c>
    </row>
    <row r="1324">
      <c r="B1324" s="116" t="s">
        <v>2531</v>
      </c>
      <c r="C1324" s="116" t="s">
        <v>2532</v>
      </c>
      <c r="D1324" s="32">
        <v>270.0</v>
      </c>
      <c r="E1324" s="62">
        <f t="shared" si="28"/>
        <v>272.7</v>
      </c>
      <c r="F1324" s="68">
        <f t="shared" si="1"/>
        <v>275.4</v>
      </c>
      <c r="G1324" s="68">
        <f t="shared" si="2"/>
        <v>278.1</v>
      </c>
      <c r="H1324" s="69">
        <f t="shared" si="3"/>
        <v>280.8</v>
      </c>
      <c r="I1324" s="69">
        <f t="shared" si="4"/>
        <v>283.5</v>
      </c>
      <c r="J1324" s="69">
        <f t="shared" si="5"/>
        <v>286.2</v>
      </c>
      <c r="K1324" s="69">
        <f t="shared" si="6"/>
        <v>288.9</v>
      </c>
      <c r="L1324" s="69">
        <f t="array" ref="L1324">D1324*1.08</f>
        <v>291.6</v>
      </c>
      <c r="M1324" s="69">
        <f t="shared" si="7"/>
        <v>294.3</v>
      </c>
      <c r="N1324" s="69">
        <f t="array" ref="N1324">D1324*1.1</f>
        <v>297</v>
      </c>
      <c r="O1324" s="69">
        <f t="shared" si="8"/>
        <v>299.7</v>
      </c>
      <c r="P1324" s="69">
        <f t="shared" si="9"/>
        <v>302.4</v>
      </c>
      <c r="Q1324" s="69">
        <f t="shared" si="10"/>
        <v>305.1</v>
      </c>
      <c r="R1324" s="69">
        <f t="shared" si="11"/>
        <v>307.8</v>
      </c>
      <c r="S1324" s="69">
        <f t="shared" si="12"/>
        <v>310.5</v>
      </c>
      <c r="T1324" s="69">
        <f t="shared" si="13"/>
        <v>313.2</v>
      </c>
      <c r="U1324" s="69">
        <f t="shared" si="14"/>
        <v>315.9</v>
      </c>
      <c r="V1324" s="69">
        <f t="shared" si="15"/>
        <v>318.6</v>
      </c>
      <c r="W1324" s="69">
        <f t="shared" si="16"/>
        <v>321.3</v>
      </c>
      <c r="X1324" s="69">
        <f t="shared" si="17"/>
        <v>324</v>
      </c>
      <c r="Y1324" s="69">
        <f t="shared" si="18"/>
        <v>326.7</v>
      </c>
      <c r="Z1324" s="69">
        <f t="shared" si="19"/>
        <v>329.4</v>
      </c>
      <c r="AA1324" s="69">
        <f t="shared" si="20"/>
        <v>332.1</v>
      </c>
      <c r="AB1324" s="69">
        <f t="shared" si="21"/>
        <v>334.8</v>
      </c>
      <c r="AC1324" s="69">
        <f t="shared" si="22"/>
        <v>337.5</v>
      </c>
      <c r="AD1324" s="69">
        <f t="shared" si="23"/>
        <v>340.2</v>
      </c>
      <c r="AE1324" s="69">
        <f t="shared" si="24"/>
        <v>342.9</v>
      </c>
      <c r="AF1324" s="69">
        <f t="shared" si="25"/>
        <v>345.6</v>
      </c>
      <c r="AG1324" s="69">
        <f t="shared" si="26"/>
        <v>348.3</v>
      </c>
      <c r="AH1324" s="69">
        <f t="shared" si="27"/>
        <v>351</v>
      </c>
    </row>
    <row r="1325">
      <c r="B1325" s="116" t="s">
        <v>2533</v>
      </c>
      <c r="C1325" s="116" t="s">
        <v>2534</v>
      </c>
      <c r="D1325" s="32">
        <v>290.0</v>
      </c>
      <c r="E1325" s="62">
        <f t="shared" si="28"/>
        <v>292.9</v>
      </c>
      <c r="F1325" s="68">
        <f t="shared" si="1"/>
        <v>295.8</v>
      </c>
      <c r="G1325" s="68">
        <f t="shared" si="2"/>
        <v>298.7</v>
      </c>
      <c r="H1325" s="69">
        <f t="shared" si="3"/>
        <v>301.6</v>
      </c>
      <c r="I1325" s="69">
        <f t="shared" si="4"/>
        <v>304.5</v>
      </c>
      <c r="J1325" s="69">
        <f t="shared" si="5"/>
        <v>307.4</v>
      </c>
      <c r="K1325" s="69">
        <f t="shared" si="6"/>
        <v>310.3</v>
      </c>
      <c r="L1325" s="69">
        <f t="array" ref="L1325">D1325*1.08</f>
        <v>313.2</v>
      </c>
      <c r="M1325" s="69">
        <f t="shared" si="7"/>
        <v>316.1</v>
      </c>
      <c r="N1325" s="69">
        <f t="array" ref="N1325">D1325*1.1</f>
        <v>319</v>
      </c>
      <c r="O1325" s="69">
        <f t="shared" si="8"/>
        <v>321.9</v>
      </c>
      <c r="P1325" s="69">
        <f t="shared" si="9"/>
        <v>324.8</v>
      </c>
      <c r="Q1325" s="69">
        <f t="shared" si="10"/>
        <v>327.7</v>
      </c>
      <c r="R1325" s="69">
        <f t="shared" si="11"/>
        <v>330.6</v>
      </c>
      <c r="S1325" s="69">
        <f t="shared" si="12"/>
        <v>333.5</v>
      </c>
      <c r="T1325" s="69">
        <f t="shared" si="13"/>
        <v>336.4</v>
      </c>
      <c r="U1325" s="69">
        <f t="shared" si="14"/>
        <v>339.3</v>
      </c>
      <c r="V1325" s="69">
        <f t="shared" si="15"/>
        <v>342.2</v>
      </c>
      <c r="W1325" s="69">
        <f t="shared" si="16"/>
        <v>345.1</v>
      </c>
      <c r="X1325" s="69">
        <f t="shared" si="17"/>
        <v>348</v>
      </c>
      <c r="Y1325" s="69">
        <f t="shared" si="18"/>
        <v>350.9</v>
      </c>
      <c r="Z1325" s="69">
        <f t="shared" si="19"/>
        <v>353.8</v>
      </c>
      <c r="AA1325" s="69">
        <f t="shared" si="20"/>
        <v>356.7</v>
      </c>
      <c r="AB1325" s="69">
        <f t="shared" si="21"/>
        <v>359.6</v>
      </c>
      <c r="AC1325" s="69">
        <f t="shared" si="22"/>
        <v>362.5</v>
      </c>
      <c r="AD1325" s="69">
        <f t="shared" si="23"/>
        <v>365.4</v>
      </c>
      <c r="AE1325" s="69">
        <f t="shared" si="24"/>
        <v>368.3</v>
      </c>
      <c r="AF1325" s="69">
        <f t="shared" si="25"/>
        <v>371.2</v>
      </c>
      <c r="AG1325" s="69">
        <f t="shared" si="26"/>
        <v>374.1</v>
      </c>
      <c r="AH1325" s="69">
        <f t="shared" si="27"/>
        <v>377</v>
      </c>
    </row>
    <row r="1326">
      <c r="B1326" s="116" t="s">
        <v>2535</v>
      </c>
      <c r="C1326" s="116" t="s">
        <v>2536</v>
      </c>
      <c r="D1326" s="32">
        <v>290.0</v>
      </c>
      <c r="E1326" s="62">
        <f t="shared" si="28"/>
        <v>292.9</v>
      </c>
      <c r="F1326" s="68">
        <f t="shared" si="1"/>
        <v>295.8</v>
      </c>
      <c r="G1326" s="68">
        <f t="shared" si="2"/>
        <v>298.7</v>
      </c>
      <c r="H1326" s="69">
        <f t="shared" si="3"/>
        <v>301.6</v>
      </c>
      <c r="I1326" s="69">
        <f t="shared" si="4"/>
        <v>304.5</v>
      </c>
      <c r="J1326" s="69">
        <f t="shared" si="5"/>
        <v>307.4</v>
      </c>
      <c r="K1326" s="69">
        <f t="shared" si="6"/>
        <v>310.3</v>
      </c>
      <c r="L1326" s="69">
        <f t="array" ref="L1326">D1326*1.08</f>
        <v>313.2</v>
      </c>
      <c r="M1326" s="69">
        <f t="shared" si="7"/>
        <v>316.1</v>
      </c>
      <c r="N1326" s="69">
        <f t="array" ref="N1326">D1326*1.1</f>
        <v>319</v>
      </c>
      <c r="O1326" s="69">
        <f t="shared" si="8"/>
        <v>321.9</v>
      </c>
      <c r="P1326" s="69">
        <f t="shared" si="9"/>
        <v>324.8</v>
      </c>
      <c r="Q1326" s="69">
        <f t="shared" si="10"/>
        <v>327.7</v>
      </c>
      <c r="R1326" s="69">
        <f t="shared" si="11"/>
        <v>330.6</v>
      </c>
      <c r="S1326" s="69">
        <f t="shared" si="12"/>
        <v>333.5</v>
      </c>
      <c r="T1326" s="69">
        <f t="shared" si="13"/>
        <v>336.4</v>
      </c>
      <c r="U1326" s="69">
        <f t="shared" si="14"/>
        <v>339.3</v>
      </c>
      <c r="V1326" s="69">
        <f t="shared" si="15"/>
        <v>342.2</v>
      </c>
      <c r="W1326" s="69">
        <f t="shared" si="16"/>
        <v>345.1</v>
      </c>
      <c r="X1326" s="69">
        <f t="shared" si="17"/>
        <v>348</v>
      </c>
      <c r="Y1326" s="69">
        <f t="shared" si="18"/>
        <v>350.9</v>
      </c>
      <c r="Z1326" s="69">
        <f t="shared" si="19"/>
        <v>353.8</v>
      </c>
      <c r="AA1326" s="69">
        <f t="shared" si="20"/>
        <v>356.7</v>
      </c>
      <c r="AB1326" s="69">
        <f t="shared" si="21"/>
        <v>359.6</v>
      </c>
      <c r="AC1326" s="69">
        <f t="shared" si="22"/>
        <v>362.5</v>
      </c>
      <c r="AD1326" s="69">
        <f t="shared" si="23"/>
        <v>365.4</v>
      </c>
      <c r="AE1326" s="69">
        <f t="shared" si="24"/>
        <v>368.3</v>
      </c>
      <c r="AF1326" s="69">
        <f t="shared" si="25"/>
        <v>371.2</v>
      </c>
      <c r="AG1326" s="69">
        <f t="shared" si="26"/>
        <v>374.1</v>
      </c>
      <c r="AH1326" s="69">
        <f t="shared" si="27"/>
        <v>377</v>
      </c>
    </row>
    <row r="1327">
      <c r="B1327" s="116" t="s">
        <v>2537</v>
      </c>
      <c r="C1327" s="116" t="s">
        <v>2538</v>
      </c>
      <c r="D1327" s="32">
        <v>290.0</v>
      </c>
      <c r="E1327" s="62">
        <f t="shared" si="28"/>
        <v>292.9</v>
      </c>
      <c r="F1327" s="68">
        <f t="shared" si="1"/>
        <v>295.8</v>
      </c>
      <c r="G1327" s="68">
        <f t="shared" si="2"/>
        <v>298.7</v>
      </c>
      <c r="H1327" s="69">
        <f t="shared" si="3"/>
        <v>301.6</v>
      </c>
      <c r="I1327" s="69">
        <f t="shared" si="4"/>
        <v>304.5</v>
      </c>
      <c r="J1327" s="69">
        <f t="shared" si="5"/>
        <v>307.4</v>
      </c>
      <c r="K1327" s="69">
        <f t="shared" si="6"/>
        <v>310.3</v>
      </c>
      <c r="L1327" s="69">
        <f t="array" ref="L1327">D1327*1.08</f>
        <v>313.2</v>
      </c>
      <c r="M1327" s="69">
        <f t="shared" si="7"/>
        <v>316.1</v>
      </c>
      <c r="N1327" s="69">
        <f t="array" ref="N1327">D1327*1.1</f>
        <v>319</v>
      </c>
      <c r="O1327" s="69">
        <f t="shared" si="8"/>
        <v>321.9</v>
      </c>
      <c r="P1327" s="69">
        <f t="shared" si="9"/>
        <v>324.8</v>
      </c>
      <c r="Q1327" s="69">
        <f t="shared" si="10"/>
        <v>327.7</v>
      </c>
      <c r="R1327" s="69">
        <f t="shared" si="11"/>
        <v>330.6</v>
      </c>
      <c r="S1327" s="69">
        <f t="shared" si="12"/>
        <v>333.5</v>
      </c>
      <c r="T1327" s="69">
        <f t="shared" si="13"/>
        <v>336.4</v>
      </c>
      <c r="U1327" s="69">
        <f t="shared" si="14"/>
        <v>339.3</v>
      </c>
      <c r="V1327" s="69">
        <f t="shared" si="15"/>
        <v>342.2</v>
      </c>
      <c r="W1327" s="69">
        <f t="shared" si="16"/>
        <v>345.1</v>
      </c>
      <c r="X1327" s="69">
        <f t="shared" si="17"/>
        <v>348</v>
      </c>
      <c r="Y1327" s="69">
        <f t="shared" si="18"/>
        <v>350.9</v>
      </c>
      <c r="Z1327" s="69">
        <f t="shared" si="19"/>
        <v>353.8</v>
      </c>
      <c r="AA1327" s="69">
        <f t="shared" si="20"/>
        <v>356.7</v>
      </c>
      <c r="AB1327" s="69">
        <f t="shared" si="21"/>
        <v>359.6</v>
      </c>
      <c r="AC1327" s="69">
        <f t="shared" si="22"/>
        <v>362.5</v>
      </c>
      <c r="AD1327" s="69">
        <f t="shared" si="23"/>
        <v>365.4</v>
      </c>
      <c r="AE1327" s="69">
        <f t="shared" si="24"/>
        <v>368.3</v>
      </c>
      <c r="AF1327" s="69">
        <f t="shared" si="25"/>
        <v>371.2</v>
      </c>
      <c r="AG1327" s="69">
        <f t="shared" si="26"/>
        <v>374.1</v>
      </c>
      <c r="AH1327" s="69">
        <f t="shared" si="27"/>
        <v>377</v>
      </c>
    </row>
    <row r="1328">
      <c r="B1328" s="116" t="s">
        <v>2539</v>
      </c>
      <c r="C1328" s="116" t="s">
        <v>2540</v>
      </c>
      <c r="D1328" s="32">
        <v>290.0</v>
      </c>
      <c r="E1328" s="62">
        <f t="shared" si="28"/>
        <v>292.9</v>
      </c>
      <c r="F1328" s="68">
        <f t="shared" si="1"/>
        <v>295.8</v>
      </c>
      <c r="G1328" s="68">
        <f t="shared" si="2"/>
        <v>298.7</v>
      </c>
      <c r="H1328" s="69">
        <f t="shared" si="3"/>
        <v>301.6</v>
      </c>
      <c r="I1328" s="69">
        <f t="shared" si="4"/>
        <v>304.5</v>
      </c>
      <c r="J1328" s="69">
        <f t="shared" si="5"/>
        <v>307.4</v>
      </c>
      <c r="K1328" s="69">
        <f t="shared" si="6"/>
        <v>310.3</v>
      </c>
      <c r="L1328" s="69">
        <f t="array" ref="L1328">D1328*1.08</f>
        <v>313.2</v>
      </c>
      <c r="M1328" s="69">
        <f t="shared" si="7"/>
        <v>316.1</v>
      </c>
      <c r="N1328" s="69">
        <f t="array" ref="N1328">D1328*1.1</f>
        <v>319</v>
      </c>
      <c r="O1328" s="69">
        <f t="shared" si="8"/>
        <v>321.9</v>
      </c>
      <c r="P1328" s="69">
        <f t="shared" si="9"/>
        <v>324.8</v>
      </c>
      <c r="Q1328" s="69">
        <f t="shared" si="10"/>
        <v>327.7</v>
      </c>
      <c r="R1328" s="69">
        <f t="shared" si="11"/>
        <v>330.6</v>
      </c>
      <c r="S1328" s="69">
        <f t="shared" si="12"/>
        <v>333.5</v>
      </c>
      <c r="T1328" s="69">
        <f t="shared" si="13"/>
        <v>336.4</v>
      </c>
      <c r="U1328" s="69">
        <f t="shared" si="14"/>
        <v>339.3</v>
      </c>
      <c r="V1328" s="69">
        <f t="shared" si="15"/>
        <v>342.2</v>
      </c>
      <c r="W1328" s="69">
        <f t="shared" si="16"/>
        <v>345.1</v>
      </c>
      <c r="X1328" s="69">
        <f t="shared" si="17"/>
        <v>348</v>
      </c>
      <c r="Y1328" s="69">
        <f t="shared" si="18"/>
        <v>350.9</v>
      </c>
      <c r="Z1328" s="69">
        <f t="shared" si="19"/>
        <v>353.8</v>
      </c>
      <c r="AA1328" s="69">
        <f t="shared" si="20"/>
        <v>356.7</v>
      </c>
      <c r="AB1328" s="69">
        <f t="shared" si="21"/>
        <v>359.6</v>
      </c>
      <c r="AC1328" s="69">
        <f t="shared" si="22"/>
        <v>362.5</v>
      </c>
      <c r="AD1328" s="69">
        <f t="shared" si="23"/>
        <v>365.4</v>
      </c>
      <c r="AE1328" s="69">
        <f t="shared" si="24"/>
        <v>368.3</v>
      </c>
      <c r="AF1328" s="69">
        <f t="shared" si="25"/>
        <v>371.2</v>
      </c>
      <c r="AG1328" s="69">
        <f t="shared" si="26"/>
        <v>374.1</v>
      </c>
      <c r="AH1328" s="69">
        <f t="shared" si="27"/>
        <v>377</v>
      </c>
    </row>
    <row r="1329">
      <c r="B1329" s="116" t="s">
        <v>2541</v>
      </c>
      <c r="C1329" s="116" t="s">
        <v>2542</v>
      </c>
      <c r="D1329" s="32">
        <v>290.0</v>
      </c>
      <c r="E1329" s="62">
        <f t="shared" si="28"/>
        <v>292.9</v>
      </c>
      <c r="F1329" s="68">
        <f t="shared" si="1"/>
        <v>295.8</v>
      </c>
      <c r="G1329" s="68">
        <f t="shared" si="2"/>
        <v>298.7</v>
      </c>
      <c r="H1329" s="69">
        <f t="shared" si="3"/>
        <v>301.6</v>
      </c>
      <c r="I1329" s="69">
        <f t="shared" si="4"/>
        <v>304.5</v>
      </c>
      <c r="J1329" s="69">
        <f t="shared" si="5"/>
        <v>307.4</v>
      </c>
      <c r="K1329" s="69">
        <f t="shared" si="6"/>
        <v>310.3</v>
      </c>
      <c r="L1329" s="69">
        <f t="array" ref="L1329">D1329*1.08</f>
        <v>313.2</v>
      </c>
      <c r="M1329" s="69">
        <f t="shared" si="7"/>
        <v>316.1</v>
      </c>
      <c r="N1329" s="69">
        <f t="array" ref="N1329">D1329*1.1</f>
        <v>319</v>
      </c>
      <c r="O1329" s="69">
        <f t="shared" si="8"/>
        <v>321.9</v>
      </c>
      <c r="P1329" s="69">
        <f t="shared" si="9"/>
        <v>324.8</v>
      </c>
      <c r="Q1329" s="69">
        <f t="shared" si="10"/>
        <v>327.7</v>
      </c>
      <c r="R1329" s="69">
        <f t="shared" si="11"/>
        <v>330.6</v>
      </c>
      <c r="S1329" s="69">
        <f t="shared" si="12"/>
        <v>333.5</v>
      </c>
      <c r="T1329" s="69">
        <f t="shared" si="13"/>
        <v>336.4</v>
      </c>
      <c r="U1329" s="69">
        <f t="shared" si="14"/>
        <v>339.3</v>
      </c>
      <c r="V1329" s="69">
        <f t="shared" si="15"/>
        <v>342.2</v>
      </c>
      <c r="W1329" s="69">
        <f t="shared" si="16"/>
        <v>345.1</v>
      </c>
      <c r="X1329" s="69">
        <f t="shared" si="17"/>
        <v>348</v>
      </c>
      <c r="Y1329" s="69">
        <f t="shared" si="18"/>
        <v>350.9</v>
      </c>
      <c r="Z1329" s="69">
        <f t="shared" si="19"/>
        <v>353.8</v>
      </c>
      <c r="AA1329" s="69">
        <f t="shared" si="20"/>
        <v>356.7</v>
      </c>
      <c r="AB1329" s="69">
        <f t="shared" si="21"/>
        <v>359.6</v>
      </c>
      <c r="AC1329" s="69">
        <f t="shared" si="22"/>
        <v>362.5</v>
      </c>
      <c r="AD1329" s="69">
        <f t="shared" si="23"/>
        <v>365.4</v>
      </c>
      <c r="AE1329" s="69">
        <f t="shared" si="24"/>
        <v>368.3</v>
      </c>
      <c r="AF1329" s="69">
        <f t="shared" si="25"/>
        <v>371.2</v>
      </c>
      <c r="AG1329" s="69">
        <f t="shared" si="26"/>
        <v>374.1</v>
      </c>
      <c r="AH1329" s="69">
        <f t="shared" si="27"/>
        <v>377</v>
      </c>
    </row>
    <row r="1330">
      <c r="B1330" s="116" t="s">
        <v>2543</v>
      </c>
      <c r="C1330" s="116" t="s">
        <v>2544</v>
      </c>
      <c r="D1330" s="32">
        <v>330.0</v>
      </c>
      <c r="E1330" s="62">
        <f t="shared" si="28"/>
        <v>333.3</v>
      </c>
      <c r="F1330" s="68">
        <f t="shared" si="1"/>
        <v>336.6</v>
      </c>
      <c r="G1330" s="68">
        <f t="shared" si="2"/>
        <v>339.9</v>
      </c>
      <c r="H1330" s="69">
        <f t="shared" si="3"/>
        <v>343.2</v>
      </c>
      <c r="I1330" s="69">
        <f t="shared" si="4"/>
        <v>346.5</v>
      </c>
      <c r="J1330" s="69">
        <f t="shared" si="5"/>
        <v>349.8</v>
      </c>
      <c r="K1330" s="69">
        <f t="shared" si="6"/>
        <v>353.1</v>
      </c>
      <c r="L1330" s="69">
        <f t="array" ref="L1330">D1330*1.08</f>
        <v>356.4</v>
      </c>
      <c r="M1330" s="69">
        <f t="shared" si="7"/>
        <v>359.7</v>
      </c>
      <c r="N1330" s="69">
        <f t="array" ref="N1330">D1330*1.1</f>
        <v>363</v>
      </c>
      <c r="O1330" s="69">
        <f t="shared" si="8"/>
        <v>366.3</v>
      </c>
      <c r="P1330" s="69">
        <f t="shared" si="9"/>
        <v>369.6</v>
      </c>
      <c r="Q1330" s="69">
        <f t="shared" si="10"/>
        <v>372.9</v>
      </c>
      <c r="R1330" s="69">
        <f t="shared" si="11"/>
        <v>376.2</v>
      </c>
      <c r="S1330" s="69">
        <f t="shared" si="12"/>
        <v>379.5</v>
      </c>
      <c r="T1330" s="69">
        <f t="shared" si="13"/>
        <v>382.8</v>
      </c>
      <c r="U1330" s="69">
        <f t="shared" si="14"/>
        <v>386.1</v>
      </c>
      <c r="V1330" s="69">
        <f t="shared" si="15"/>
        <v>389.4</v>
      </c>
      <c r="W1330" s="69">
        <f t="shared" si="16"/>
        <v>392.7</v>
      </c>
      <c r="X1330" s="69">
        <f t="shared" si="17"/>
        <v>396</v>
      </c>
      <c r="Y1330" s="69">
        <f t="shared" si="18"/>
        <v>399.3</v>
      </c>
      <c r="Z1330" s="69">
        <f t="shared" si="19"/>
        <v>402.6</v>
      </c>
      <c r="AA1330" s="69">
        <f t="shared" si="20"/>
        <v>405.9</v>
      </c>
      <c r="AB1330" s="69">
        <f t="shared" si="21"/>
        <v>409.2</v>
      </c>
      <c r="AC1330" s="69">
        <f t="shared" si="22"/>
        <v>412.5</v>
      </c>
      <c r="AD1330" s="69">
        <f t="shared" si="23"/>
        <v>415.8</v>
      </c>
      <c r="AE1330" s="69">
        <f t="shared" si="24"/>
        <v>419.1</v>
      </c>
      <c r="AF1330" s="69">
        <f t="shared" si="25"/>
        <v>422.4</v>
      </c>
      <c r="AG1330" s="69">
        <f t="shared" si="26"/>
        <v>425.7</v>
      </c>
      <c r="AH1330" s="69">
        <f t="shared" si="27"/>
        <v>429</v>
      </c>
    </row>
    <row r="1331">
      <c r="B1331" s="116" t="s">
        <v>2545</v>
      </c>
      <c r="C1331" s="116" t="s">
        <v>2546</v>
      </c>
      <c r="D1331" s="32">
        <v>330.0</v>
      </c>
      <c r="E1331" s="62">
        <f t="shared" si="28"/>
        <v>333.3</v>
      </c>
      <c r="F1331" s="68">
        <f t="shared" si="1"/>
        <v>336.6</v>
      </c>
      <c r="G1331" s="68">
        <f t="shared" si="2"/>
        <v>339.9</v>
      </c>
      <c r="H1331" s="69">
        <f t="shared" si="3"/>
        <v>343.2</v>
      </c>
      <c r="I1331" s="69">
        <f t="shared" si="4"/>
        <v>346.5</v>
      </c>
      <c r="J1331" s="69">
        <f t="shared" si="5"/>
        <v>349.8</v>
      </c>
      <c r="K1331" s="69">
        <f t="shared" si="6"/>
        <v>353.1</v>
      </c>
      <c r="L1331" s="69">
        <f t="array" ref="L1331">D1331*1.08</f>
        <v>356.4</v>
      </c>
      <c r="M1331" s="69">
        <f t="shared" si="7"/>
        <v>359.7</v>
      </c>
      <c r="N1331" s="69">
        <f t="array" ref="N1331">D1331*1.1</f>
        <v>363</v>
      </c>
      <c r="O1331" s="69">
        <f t="shared" si="8"/>
        <v>366.3</v>
      </c>
      <c r="P1331" s="69">
        <f t="shared" si="9"/>
        <v>369.6</v>
      </c>
      <c r="Q1331" s="69">
        <f t="shared" si="10"/>
        <v>372.9</v>
      </c>
      <c r="R1331" s="69">
        <f t="shared" si="11"/>
        <v>376.2</v>
      </c>
      <c r="S1331" s="69">
        <f t="shared" si="12"/>
        <v>379.5</v>
      </c>
      <c r="T1331" s="69">
        <f t="shared" si="13"/>
        <v>382.8</v>
      </c>
      <c r="U1331" s="69">
        <f t="shared" si="14"/>
        <v>386.1</v>
      </c>
      <c r="V1331" s="69">
        <f t="shared" si="15"/>
        <v>389.4</v>
      </c>
      <c r="W1331" s="69">
        <f t="shared" si="16"/>
        <v>392.7</v>
      </c>
      <c r="X1331" s="69">
        <f t="shared" si="17"/>
        <v>396</v>
      </c>
      <c r="Y1331" s="69">
        <f t="shared" si="18"/>
        <v>399.3</v>
      </c>
      <c r="Z1331" s="69">
        <f t="shared" si="19"/>
        <v>402.6</v>
      </c>
      <c r="AA1331" s="69">
        <f t="shared" si="20"/>
        <v>405.9</v>
      </c>
      <c r="AB1331" s="69">
        <f t="shared" si="21"/>
        <v>409.2</v>
      </c>
      <c r="AC1331" s="69">
        <f t="shared" si="22"/>
        <v>412.5</v>
      </c>
      <c r="AD1331" s="69">
        <f t="shared" si="23"/>
        <v>415.8</v>
      </c>
      <c r="AE1331" s="69">
        <f t="shared" si="24"/>
        <v>419.1</v>
      </c>
      <c r="AF1331" s="69">
        <f t="shared" si="25"/>
        <v>422.4</v>
      </c>
      <c r="AG1331" s="69">
        <f t="shared" si="26"/>
        <v>425.7</v>
      </c>
      <c r="AH1331" s="69">
        <f t="shared" si="27"/>
        <v>429</v>
      </c>
    </row>
    <row r="1332">
      <c r="B1332" s="116"/>
      <c r="C1332" s="116" t="s">
        <v>2547</v>
      </c>
      <c r="D1332" s="32">
        <v>0.0</v>
      </c>
      <c r="E1332" s="62">
        <f t="shared" si="28"/>
        <v>0</v>
      </c>
      <c r="F1332" s="68">
        <f t="shared" si="1"/>
        <v>0</v>
      </c>
      <c r="G1332" s="68">
        <f t="shared" si="2"/>
        <v>0</v>
      </c>
      <c r="H1332" s="69">
        <f t="shared" si="3"/>
        <v>0</v>
      </c>
      <c r="I1332" s="69">
        <f t="shared" si="4"/>
        <v>0</v>
      </c>
      <c r="J1332" s="69">
        <f t="shared" si="5"/>
        <v>0</v>
      </c>
      <c r="K1332" s="69">
        <f t="shared" si="6"/>
        <v>0</v>
      </c>
      <c r="L1332" s="69">
        <f t="array" ref="L1332">D1332*1.08</f>
        <v>0</v>
      </c>
      <c r="M1332" s="69">
        <f t="shared" si="7"/>
        <v>0</v>
      </c>
      <c r="N1332" s="69">
        <f t="array" ref="N1332">D1332*1.1</f>
        <v>0</v>
      </c>
      <c r="O1332" s="69">
        <f t="shared" si="8"/>
        <v>0</v>
      </c>
      <c r="P1332" s="69">
        <f t="shared" si="9"/>
        <v>0</v>
      </c>
      <c r="Q1332" s="69">
        <f t="shared" si="10"/>
        <v>0</v>
      </c>
      <c r="R1332" s="69">
        <f t="shared" si="11"/>
        <v>0</v>
      </c>
      <c r="S1332" s="69">
        <f t="shared" si="12"/>
        <v>0</v>
      </c>
      <c r="T1332" s="69">
        <f t="shared" si="13"/>
        <v>0</v>
      </c>
      <c r="U1332" s="69">
        <f t="shared" si="14"/>
        <v>0</v>
      </c>
      <c r="V1332" s="69">
        <f t="shared" si="15"/>
        <v>0</v>
      </c>
      <c r="W1332" s="69">
        <f t="shared" si="16"/>
        <v>0</v>
      </c>
      <c r="X1332" s="69">
        <f t="shared" si="17"/>
        <v>0</v>
      </c>
      <c r="Y1332" s="69">
        <f t="shared" si="18"/>
        <v>0</v>
      </c>
      <c r="Z1332" s="69">
        <f t="shared" si="19"/>
        <v>0</v>
      </c>
      <c r="AA1332" s="69">
        <f t="shared" si="20"/>
        <v>0</v>
      </c>
      <c r="AB1332" s="69">
        <f t="shared" si="21"/>
        <v>0</v>
      </c>
      <c r="AC1332" s="69">
        <f t="shared" si="22"/>
        <v>0</v>
      </c>
      <c r="AD1332" s="69">
        <f t="shared" si="23"/>
        <v>0</v>
      </c>
      <c r="AE1332" s="69">
        <f t="shared" si="24"/>
        <v>0</v>
      </c>
      <c r="AF1332" s="69">
        <f t="shared" si="25"/>
        <v>0</v>
      </c>
      <c r="AG1332" s="69">
        <f t="shared" si="26"/>
        <v>0</v>
      </c>
      <c r="AH1332" s="69">
        <f t="shared" si="27"/>
        <v>0</v>
      </c>
    </row>
    <row r="1333">
      <c r="B1333" s="116" t="s">
        <v>2548</v>
      </c>
      <c r="C1333" s="116" t="s">
        <v>2549</v>
      </c>
      <c r="D1333" s="32">
        <v>250.0</v>
      </c>
      <c r="E1333" s="62">
        <f t="shared" si="28"/>
        <v>252.5</v>
      </c>
      <c r="F1333" s="68">
        <f t="shared" si="1"/>
        <v>255</v>
      </c>
      <c r="G1333" s="68">
        <f t="shared" si="2"/>
        <v>257.5</v>
      </c>
      <c r="H1333" s="69">
        <f t="shared" si="3"/>
        <v>260</v>
      </c>
      <c r="I1333" s="69">
        <f t="shared" si="4"/>
        <v>262.5</v>
      </c>
      <c r="J1333" s="69">
        <f t="shared" si="5"/>
        <v>265</v>
      </c>
      <c r="K1333" s="69">
        <f t="shared" si="6"/>
        <v>267.5</v>
      </c>
      <c r="L1333" s="69">
        <f t="array" ref="L1333">D1333*1.08</f>
        <v>270</v>
      </c>
      <c r="M1333" s="69">
        <f t="shared" si="7"/>
        <v>272.5</v>
      </c>
      <c r="N1333" s="69">
        <f t="array" ref="N1333">D1333*1.1</f>
        <v>275</v>
      </c>
      <c r="O1333" s="69">
        <f t="shared" si="8"/>
        <v>277.5</v>
      </c>
      <c r="P1333" s="69">
        <f t="shared" si="9"/>
        <v>280</v>
      </c>
      <c r="Q1333" s="69">
        <f t="shared" si="10"/>
        <v>282.5</v>
      </c>
      <c r="R1333" s="69">
        <f t="shared" si="11"/>
        <v>285</v>
      </c>
      <c r="S1333" s="69">
        <f t="shared" si="12"/>
        <v>287.5</v>
      </c>
      <c r="T1333" s="69">
        <f t="shared" si="13"/>
        <v>290</v>
      </c>
      <c r="U1333" s="69">
        <f t="shared" si="14"/>
        <v>292.5</v>
      </c>
      <c r="V1333" s="69">
        <f t="shared" si="15"/>
        <v>295</v>
      </c>
      <c r="W1333" s="69">
        <f t="shared" si="16"/>
        <v>297.5</v>
      </c>
      <c r="X1333" s="69">
        <f t="shared" si="17"/>
        <v>300</v>
      </c>
      <c r="Y1333" s="69">
        <f t="shared" si="18"/>
        <v>302.5</v>
      </c>
      <c r="Z1333" s="69">
        <f t="shared" si="19"/>
        <v>305</v>
      </c>
      <c r="AA1333" s="69">
        <f t="shared" si="20"/>
        <v>307.5</v>
      </c>
      <c r="AB1333" s="69">
        <f t="shared" si="21"/>
        <v>310</v>
      </c>
      <c r="AC1333" s="69">
        <f t="shared" si="22"/>
        <v>312.5</v>
      </c>
      <c r="AD1333" s="69">
        <f t="shared" si="23"/>
        <v>315</v>
      </c>
      <c r="AE1333" s="69">
        <f t="shared" si="24"/>
        <v>317.5</v>
      </c>
      <c r="AF1333" s="69">
        <f t="shared" si="25"/>
        <v>320</v>
      </c>
      <c r="AG1333" s="69">
        <f t="shared" si="26"/>
        <v>322.5</v>
      </c>
      <c r="AH1333" s="69">
        <f t="shared" si="27"/>
        <v>325</v>
      </c>
    </row>
    <row r="1334">
      <c r="B1334" s="116" t="s">
        <v>2550</v>
      </c>
      <c r="C1334" s="116" t="s">
        <v>2551</v>
      </c>
      <c r="D1334" s="32">
        <v>250.0</v>
      </c>
      <c r="E1334" s="62">
        <f t="shared" si="28"/>
        <v>252.5</v>
      </c>
      <c r="F1334" s="68">
        <f t="shared" si="1"/>
        <v>255</v>
      </c>
      <c r="G1334" s="68">
        <f t="shared" si="2"/>
        <v>257.5</v>
      </c>
      <c r="H1334" s="69">
        <f t="shared" si="3"/>
        <v>260</v>
      </c>
      <c r="I1334" s="69">
        <f t="shared" si="4"/>
        <v>262.5</v>
      </c>
      <c r="J1334" s="69">
        <f t="shared" si="5"/>
        <v>265</v>
      </c>
      <c r="K1334" s="69">
        <f t="shared" si="6"/>
        <v>267.5</v>
      </c>
      <c r="L1334" s="69">
        <f t="array" ref="L1334">D1334*1.08</f>
        <v>270</v>
      </c>
      <c r="M1334" s="69">
        <f t="shared" si="7"/>
        <v>272.5</v>
      </c>
      <c r="N1334" s="69">
        <f t="array" ref="N1334">D1334*1.1</f>
        <v>275</v>
      </c>
      <c r="O1334" s="69">
        <f t="shared" si="8"/>
        <v>277.5</v>
      </c>
      <c r="P1334" s="69">
        <f t="shared" si="9"/>
        <v>280</v>
      </c>
      <c r="Q1334" s="69">
        <f t="shared" si="10"/>
        <v>282.5</v>
      </c>
      <c r="R1334" s="69">
        <f t="shared" si="11"/>
        <v>285</v>
      </c>
      <c r="S1334" s="69">
        <f t="shared" si="12"/>
        <v>287.5</v>
      </c>
      <c r="T1334" s="69">
        <f t="shared" si="13"/>
        <v>290</v>
      </c>
      <c r="U1334" s="69">
        <f t="shared" si="14"/>
        <v>292.5</v>
      </c>
      <c r="V1334" s="69">
        <f t="shared" si="15"/>
        <v>295</v>
      </c>
      <c r="W1334" s="69">
        <f t="shared" si="16"/>
        <v>297.5</v>
      </c>
      <c r="X1334" s="69">
        <f t="shared" si="17"/>
        <v>300</v>
      </c>
      <c r="Y1334" s="69">
        <f t="shared" si="18"/>
        <v>302.5</v>
      </c>
      <c r="Z1334" s="69">
        <f t="shared" si="19"/>
        <v>305</v>
      </c>
      <c r="AA1334" s="69">
        <f t="shared" si="20"/>
        <v>307.5</v>
      </c>
      <c r="AB1334" s="69">
        <f t="shared" si="21"/>
        <v>310</v>
      </c>
      <c r="AC1334" s="69">
        <f t="shared" si="22"/>
        <v>312.5</v>
      </c>
      <c r="AD1334" s="69">
        <f t="shared" si="23"/>
        <v>315</v>
      </c>
      <c r="AE1334" s="69">
        <f t="shared" si="24"/>
        <v>317.5</v>
      </c>
      <c r="AF1334" s="69">
        <f t="shared" si="25"/>
        <v>320</v>
      </c>
      <c r="AG1334" s="69">
        <f t="shared" si="26"/>
        <v>322.5</v>
      </c>
      <c r="AH1334" s="69">
        <f t="shared" si="27"/>
        <v>325</v>
      </c>
    </row>
    <row r="1335">
      <c r="B1335" s="116" t="s">
        <v>2552</v>
      </c>
      <c r="C1335" s="116" t="s">
        <v>2553</v>
      </c>
      <c r="D1335" s="32">
        <v>250.0</v>
      </c>
      <c r="E1335" s="62">
        <f t="shared" si="28"/>
        <v>252.5</v>
      </c>
      <c r="F1335" s="68">
        <f t="shared" si="1"/>
        <v>255</v>
      </c>
      <c r="G1335" s="68">
        <f t="shared" si="2"/>
        <v>257.5</v>
      </c>
      <c r="H1335" s="69">
        <f t="shared" si="3"/>
        <v>260</v>
      </c>
      <c r="I1335" s="69">
        <f t="shared" si="4"/>
        <v>262.5</v>
      </c>
      <c r="J1335" s="69">
        <f t="shared" si="5"/>
        <v>265</v>
      </c>
      <c r="K1335" s="69">
        <f t="shared" si="6"/>
        <v>267.5</v>
      </c>
      <c r="L1335" s="69">
        <f t="array" ref="L1335">D1335*1.08</f>
        <v>270</v>
      </c>
      <c r="M1335" s="69">
        <f t="shared" si="7"/>
        <v>272.5</v>
      </c>
      <c r="N1335" s="69">
        <f t="array" ref="N1335">D1335*1.1</f>
        <v>275</v>
      </c>
      <c r="O1335" s="69">
        <f t="shared" si="8"/>
        <v>277.5</v>
      </c>
      <c r="P1335" s="69">
        <f t="shared" si="9"/>
        <v>280</v>
      </c>
      <c r="Q1335" s="69">
        <f t="shared" si="10"/>
        <v>282.5</v>
      </c>
      <c r="R1335" s="69">
        <f t="shared" si="11"/>
        <v>285</v>
      </c>
      <c r="S1335" s="69">
        <f t="shared" si="12"/>
        <v>287.5</v>
      </c>
      <c r="T1335" s="69">
        <f t="shared" si="13"/>
        <v>290</v>
      </c>
      <c r="U1335" s="69">
        <f t="shared" si="14"/>
        <v>292.5</v>
      </c>
      <c r="V1335" s="69">
        <f t="shared" si="15"/>
        <v>295</v>
      </c>
      <c r="W1335" s="69">
        <f t="shared" si="16"/>
        <v>297.5</v>
      </c>
      <c r="X1335" s="69">
        <f t="shared" si="17"/>
        <v>300</v>
      </c>
      <c r="Y1335" s="69">
        <f t="shared" si="18"/>
        <v>302.5</v>
      </c>
      <c r="Z1335" s="69">
        <f t="shared" si="19"/>
        <v>305</v>
      </c>
      <c r="AA1335" s="69">
        <f t="shared" si="20"/>
        <v>307.5</v>
      </c>
      <c r="AB1335" s="69">
        <f t="shared" si="21"/>
        <v>310</v>
      </c>
      <c r="AC1335" s="69">
        <f t="shared" si="22"/>
        <v>312.5</v>
      </c>
      <c r="AD1335" s="69">
        <f t="shared" si="23"/>
        <v>315</v>
      </c>
      <c r="AE1335" s="69">
        <f t="shared" si="24"/>
        <v>317.5</v>
      </c>
      <c r="AF1335" s="69">
        <f t="shared" si="25"/>
        <v>320</v>
      </c>
      <c r="AG1335" s="69">
        <f t="shared" si="26"/>
        <v>322.5</v>
      </c>
      <c r="AH1335" s="69">
        <f t="shared" si="27"/>
        <v>325</v>
      </c>
    </row>
    <row r="1336">
      <c r="B1336" s="116" t="s">
        <v>2554</v>
      </c>
      <c r="C1336" s="116" t="s">
        <v>2555</v>
      </c>
      <c r="D1336" s="32">
        <v>250.0</v>
      </c>
      <c r="E1336" s="62">
        <f t="shared" si="28"/>
        <v>252.5</v>
      </c>
      <c r="F1336" s="68">
        <f t="shared" si="1"/>
        <v>255</v>
      </c>
      <c r="G1336" s="68">
        <f t="shared" si="2"/>
        <v>257.5</v>
      </c>
      <c r="H1336" s="69">
        <f t="shared" si="3"/>
        <v>260</v>
      </c>
      <c r="I1336" s="69">
        <f t="shared" si="4"/>
        <v>262.5</v>
      </c>
      <c r="J1336" s="69">
        <f t="shared" si="5"/>
        <v>265</v>
      </c>
      <c r="K1336" s="69">
        <f t="shared" si="6"/>
        <v>267.5</v>
      </c>
      <c r="L1336" s="69">
        <f t="array" ref="L1336">D1336*1.08</f>
        <v>270</v>
      </c>
      <c r="M1336" s="69">
        <f t="shared" si="7"/>
        <v>272.5</v>
      </c>
      <c r="N1336" s="69">
        <f t="array" ref="N1336">D1336*1.1</f>
        <v>275</v>
      </c>
      <c r="O1336" s="69">
        <f t="shared" si="8"/>
        <v>277.5</v>
      </c>
      <c r="P1336" s="69">
        <f t="shared" si="9"/>
        <v>280</v>
      </c>
      <c r="Q1336" s="69">
        <f t="shared" si="10"/>
        <v>282.5</v>
      </c>
      <c r="R1336" s="69">
        <f t="shared" si="11"/>
        <v>285</v>
      </c>
      <c r="S1336" s="69">
        <f t="shared" si="12"/>
        <v>287.5</v>
      </c>
      <c r="T1336" s="69">
        <f t="shared" si="13"/>
        <v>290</v>
      </c>
      <c r="U1336" s="69">
        <f t="shared" si="14"/>
        <v>292.5</v>
      </c>
      <c r="V1336" s="69">
        <f t="shared" si="15"/>
        <v>295</v>
      </c>
      <c r="W1336" s="69">
        <f t="shared" si="16"/>
        <v>297.5</v>
      </c>
      <c r="X1336" s="69">
        <f t="shared" si="17"/>
        <v>300</v>
      </c>
      <c r="Y1336" s="69">
        <f t="shared" si="18"/>
        <v>302.5</v>
      </c>
      <c r="Z1336" s="69">
        <f t="shared" si="19"/>
        <v>305</v>
      </c>
      <c r="AA1336" s="69">
        <f t="shared" si="20"/>
        <v>307.5</v>
      </c>
      <c r="AB1336" s="69">
        <f t="shared" si="21"/>
        <v>310</v>
      </c>
      <c r="AC1336" s="69">
        <f t="shared" si="22"/>
        <v>312.5</v>
      </c>
      <c r="AD1336" s="69">
        <f t="shared" si="23"/>
        <v>315</v>
      </c>
      <c r="AE1336" s="69">
        <f t="shared" si="24"/>
        <v>317.5</v>
      </c>
      <c r="AF1336" s="69">
        <f t="shared" si="25"/>
        <v>320</v>
      </c>
      <c r="AG1336" s="69">
        <f t="shared" si="26"/>
        <v>322.5</v>
      </c>
      <c r="AH1336" s="69">
        <f t="shared" si="27"/>
        <v>325</v>
      </c>
    </row>
    <row r="1337">
      <c r="B1337" s="116" t="s">
        <v>2556</v>
      </c>
      <c r="C1337" s="116" t="s">
        <v>2557</v>
      </c>
      <c r="D1337" s="32">
        <v>250.0</v>
      </c>
      <c r="E1337" s="62">
        <f t="shared" si="28"/>
        <v>252.5</v>
      </c>
      <c r="F1337" s="68">
        <f t="shared" si="1"/>
        <v>255</v>
      </c>
      <c r="G1337" s="68">
        <f t="shared" si="2"/>
        <v>257.5</v>
      </c>
      <c r="H1337" s="69">
        <f t="shared" si="3"/>
        <v>260</v>
      </c>
      <c r="I1337" s="69">
        <f t="shared" si="4"/>
        <v>262.5</v>
      </c>
      <c r="J1337" s="69">
        <f t="shared" si="5"/>
        <v>265</v>
      </c>
      <c r="K1337" s="69">
        <f t="shared" si="6"/>
        <v>267.5</v>
      </c>
      <c r="L1337" s="69">
        <f t="array" ref="L1337">D1337*1.08</f>
        <v>270</v>
      </c>
      <c r="M1337" s="69">
        <f t="shared" si="7"/>
        <v>272.5</v>
      </c>
      <c r="N1337" s="69">
        <f t="array" ref="N1337">D1337*1.1</f>
        <v>275</v>
      </c>
      <c r="O1337" s="69">
        <f t="shared" si="8"/>
        <v>277.5</v>
      </c>
      <c r="P1337" s="69">
        <f t="shared" si="9"/>
        <v>280</v>
      </c>
      <c r="Q1337" s="69">
        <f t="shared" si="10"/>
        <v>282.5</v>
      </c>
      <c r="R1337" s="69">
        <f t="shared" si="11"/>
        <v>285</v>
      </c>
      <c r="S1337" s="69">
        <f t="shared" si="12"/>
        <v>287.5</v>
      </c>
      <c r="T1337" s="69">
        <f t="shared" si="13"/>
        <v>290</v>
      </c>
      <c r="U1337" s="69">
        <f t="shared" si="14"/>
        <v>292.5</v>
      </c>
      <c r="V1337" s="69">
        <f t="shared" si="15"/>
        <v>295</v>
      </c>
      <c r="W1337" s="69">
        <f t="shared" si="16"/>
        <v>297.5</v>
      </c>
      <c r="X1337" s="69">
        <f t="shared" si="17"/>
        <v>300</v>
      </c>
      <c r="Y1337" s="69">
        <f t="shared" si="18"/>
        <v>302.5</v>
      </c>
      <c r="Z1337" s="69">
        <f t="shared" si="19"/>
        <v>305</v>
      </c>
      <c r="AA1337" s="69">
        <f t="shared" si="20"/>
        <v>307.5</v>
      </c>
      <c r="AB1337" s="69">
        <f t="shared" si="21"/>
        <v>310</v>
      </c>
      <c r="AC1337" s="69">
        <f t="shared" si="22"/>
        <v>312.5</v>
      </c>
      <c r="AD1337" s="69">
        <f t="shared" si="23"/>
        <v>315</v>
      </c>
      <c r="AE1337" s="69">
        <f t="shared" si="24"/>
        <v>317.5</v>
      </c>
      <c r="AF1337" s="69">
        <f t="shared" si="25"/>
        <v>320</v>
      </c>
      <c r="AG1337" s="69">
        <f t="shared" si="26"/>
        <v>322.5</v>
      </c>
      <c r="AH1337" s="69">
        <f t="shared" si="27"/>
        <v>325</v>
      </c>
    </row>
    <row r="1338">
      <c r="B1338" s="116" t="s">
        <v>2558</v>
      </c>
      <c r="C1338" s="116" t="s">
        <v>2559</v>
      </c>
      <c r="D1338" s="32">
        <v>270.0</v>
      </c>
      <c r="E1338" s="62">
        <f t="shared" si="28"/>
        <v>272.7</v>
      </c>
      <c r="F1338" s="68">
        <f t="shared" si="1"/>
        <v>275.4</v>
      </c>
      <c r="G1338" s="68">
        <f t="shared" si="2"/>
        <v>278.1</v>
      </c>
      <c r="H1338" s="69">
        <f t="shared" si="3"/>
        <v>280.8</v>
      </c>
      <c r="I1338" s="69">
        <f t="shared" si="4"/>
        <v>283.5</v>
      </c>
      <c r="J1338" s="69">
        <f t="shared" si="5"/>
        <v>286.2</v>
      </c>
      <c r="K1338" s="69">
        <f t="shared" si="6"/>
        <v>288.9</v>
      </c>
      <c r="L1338" s="69">
        <f t="array" ref="L1338">D1338*1.08</f>
        <v>291.6</v>
      </c>
      <c r="M1338" s="69">
        <f t="shared" si="7"/>
        <v>294.3</v>
      </c>
      <c r="N1338" s="69">
        <f t="array" ref="N1338">D1338*1.1</f>
        <v>297</v>
      </c>
      <c r="O1338" s="69">
        <f t="shared" si="8"/>
        <v>299.7</v>
      </c>
      <c r="P1338" s="69">
        <f t="shared" si="9"/>
        <v>302.4</v>
      </c>
      <c r="Q1338" s="69">
        <f t="shared" si="10"/>
        <v>305.1</v>
      </c>
      <c r="R1338" s="69">
        <f t="shared" si="11"/>
        <v>307.8</v>
      </c>
      <c r="S1338" s="69">
        <f t="shared" si="12"/>
        <v>310.5</v>
      </c>
      <c r="T1338" s="69">
        <f t="shared" si="13"/>
        <v>313.2</v>
      </c>
      <c r="U1338" s="69">
        <f t="shared" si="14"/>
        <v>315.9</v>
      </c>
      <c r="V1338" s="69">
        <f t="shared" si="15"/>
        <v>318.6</v>
      </c>
      <c r="W1338" s="69">
        <f t="shared" si="16"/>
        <v>321.3</v>
      </c>
      <c r="X1338" s="69">
        <f t="shared" si="17"/>
        <v>324</v>
      </c>
      <c r="Y1338" s="69">
        <f t="shared" si="18"/>
        <v>326.7</v>
      </c>
      <c r="Z1338" s="69">
        <f t="shared" si="19"/>
        <v>329.4</v>
      </c>
      <c r="AA1338" s="69">
        <f t="shared" si="20"/>
        <v>332.1</v>
      </c>
      <c r="AB1338" s="69">
        <f t="shared" si="21"/>
        <v>334.8</v>
      </c>
      <c r="AC1338" s="69">
        <f t="shared" si="22"/>
        <v>337.5</v>
      </c>
      <c r="AD1338" s="69">
        <f t="shared" si="23"/>
        <v>340.2</v>
      </c>
      <c r="AE1338" s="69">
        <f t="shared" si="24"/>
        <v>342.9</v>
      </c>
      <c r="AF1338" s="69">
        <f t="shared" si="25"/>
        <v>345.6</v>
      </c>
      <c r="AG1338" s="69">
        <f t="shared" si="26"/>
        <v>348.3</v>
      </c>
      <c r="AH1338" s="69">
        <f t="shared" si="27"/>
        <v>351</v>
      </c>
    </row>
    <row r="1339">
      <c r="B1339" s="116" t="s">
        <v>2560</v>
      </c>
      <c r="C1339" s="116" t="s">
        <v>2561</v>
      </c>
      <c r="D1339" s="32">
        <v>270.0</v>
      </c>
      <c r="E1339" s="62">
        <f t="shared" si="28"/>
        <v>272.7</v>
      </c>
      <c r="F1339" s="68">
        <f t="shared" si="1"/>
        <v>275.4</v>
      </c>
      <c r="G1339" s="68">
        <f t="shared" si="2"/>
        <v>278.1</v>
      </c>
      <c r="H1339" s="69">
        <f t="shared" si="3"/>
        <v>280.8</v>
      </c>
      <c r="I1339" s="69">
        <f t="shared" si="4"/>
        <v>283.5</v>
      </c>
      <c r="J1339" s="69">
        <f t="shared" si="5"/>
        <v>286.2</v>
      </c>
      <c r="K1339" s="69">
        <f t="shared" si="6"/>
        <v>288.9</v>
      </c>
      <c r="L1339" s="69">
        <f t="array" ref="L1339">D1339*1.08</f>
        <v>291.6</v>
      </c>
      <c r="M1339" s="69">
        <f t="shared" si="7"/>
        <v>294.3</v>
      </c>
      <c r="N1339" s="69">
        <f t="array" ref="N1339">D1339*1.1</f>
        <v>297</v>
      </c>
      <c r="O1339" s="69">
        <f t="shared" si="8"/>
        <v>299.7</v>
      </c>
      <c r="P1339" s="69">
        <f t="shared" si="9"/>
        <v>302.4</v>
      </c>
      <c r="Q1339" s="69">
        <f t="shared" si="10"/>
        <v>305.1</v>
      </c>
      <c r="R1339" s="69">
        <f t="shared" si="11"/>
        <v>307.8</v>
      </c>
      <c r="S1339" s="69">
        <f t="shared" si="12"/>
        <v>310.5</v>
      </c>
      <c r="T1339" s="69">
        <f t="shared" si="13"/>
        <v>313.2</v>
      </c>
      <c r="U1339" s="69">
        <f t="shared" si="14"/>
        <v>315.9</v>
      </c>
      <c r="V1339" s="69">
        <f t="shared" si="15"/>
        <v>318.6</v>
      </c>
      <c r="W1339" s="69">
        <f t="shared" si="16"/>
        <v>321.3</v>
      </c>
      <c r="X1339" s="69">
        <f t="shared" si="17"/>
        <v>324</v>
      </c>
      <c r="Y1339" s="69">
        <f t="shared" si="18"/>
        <v>326.7</v>
      </c>
      <c r="Z1339" s="69">
        <f t="shared" si="19"/>
        <v>329.4</v>
      </c>
      <c r="AA1339" s="69">
        <f t="shared" si="20"/>
        <v>332.1</v>
      </c>
      <c r="AB1339" s="69">
        <f t="shared" si="21"/>
        <v>334.8</v>
      </c>
      <c r="AC1339" s="69">
        <f t="shared" si="22"/>
        <v>337.5</v>
      </c>
      <c r="AD1339" s="69">
        <f t="shared" si="23"/>
        <v>340.2</v>
      </c>
      <c r="AE1339" s="69">
        <f t="shared" si="24"/>
        <v>342.9</v>
      </c>
      <c r="AF1339" s="69">
        <f t="shared" si="25"/>
        <v>345.6</v>
      </c>
      <c r="AG1339" s="69">
        <f t="shared" si="26"/>
        <v>348.3</v>
      </c>
      <c r="AH1339" s="69">
        <f t="shared" si="27"/>
        <v>351</v>
      </c>
    </row>
    <row r="1340">
      <c r="B1340" s="116" t="s">
        <v>2562</v>
      </c>
      <c r="C1340" s="116" t="s">
        <v>2563</v>
      </c>
      <c r="D1340" s="32">
        <v>270.0</v>
      </c>
      <c r="E1340" s="62">
        <f t="shared" si="28"/>
        <v>272.7</v>
      </c>
      <c r="F1340" s="68">
        <f t="shared" si="1"/>
        <v>275.4</v>
      </c>
      <c r="G1340" s="68">
        <f t="shared" si="2"/>
        <v>278.1</v>
      </c>
      <c r="H1340" s="69">
        <f t="shared" si="3"/>
        <v>280.8</v>
      </c>
      <c r="I1340" s="69">
        <f t="shared" si="4"/>
        <v>283.5</v>
      </c>
      <c r="J1340" s="69">
        <f t="shared" si="5"/>
        <v>286.2</v>
      </c>
      <c r="K1340" s="69">
        <f t="shared" si="6"/>
        <v>288.9</v>
      </c>
      <c r="L1340" s="69">
        <f t="array" ref="L1340">D1340*1.08</f>
        <v>291.6</v>
      </c>
      <c r="M1340" s="69">
        <f t="shared" si="7"/>
        <v>294.3</v>
      </c>
      <c r="N1340" s="69">
        <f t="array" ref="N1340">D1340*1.1</f>
        <v>297</v>
      </c>
      <c r="O1340" s="69">
        <f t="shared" si="8"/>
        <v>299.7</v>
      </c>
      <c r="P1340" s="69">
        <f t="shared" si="9"/>
        <v>302.4</v>
      </c>
      <c r="Q1340" s="69">
        <f t="shared" si="10"/>
        <v>305.1</v>
      </c>
      <c r="R1340" s="69">
        <f t="shared" si="11"/>
        <v>307.8</v>
      </c>
      <c r="S1340" s="69">
        <f t="shared" si="12"/>
        <v>310.5</v>
      </c>
      <c r="T1340" s="69">
        <f t="shared" si="13"/>
        <v>313.2</v>
      </c>
      <c r="U1340" s="69">
        <f t="shared" si="14"/>
        <v>315.9</v>
      </c>
      <c r="V1340" s="69">
        <f t="shared" si="15"/>
        <v>318.6</v>
      </c>
      <c r="W1340" s="69">
        <f t="shared" si="16"/>
        <v>321.3</v>
      </c>
      <c r="X1340" s="69">
        <f t="shared" si="17"/>
        <v>324</v>
      </c>
      <c r="Y1340" s="69">
        <f t="shared" si="18"/>
        <v>326.7</v>
      </c>
      <c r="Z1340" s="69">
        <f t="shared" si="19"/>
        <v>329.4</v>
      </c>
      <c r="AA1340" s="69">
        <f t="shared" si="20"/>
        <v>332.1</v>
      </c>
      <c r="AB1340" s="69">
        <f t="shared" si="21"/>
        <v>334.8</v>
      </c>
      <c r="AC1340" s="69">
        <f t="shared" si="22"/>
        <v>337.5</v>
      </c>
      <c r="AD1340" s="69">
        <f t="shared" si="23"/>
        <v>340.2</v>
      </c>
      <c r="AE1340" s="69">
        <f t="shared" si="24"/>
        <v>342.9</v>
      </c>
      <c r="AF1340" s="69">
        <f t="shared" si="25"/>
        <v>345.6</v>
      </c>
      <c r="AG1340" s="69">
        <f t="shared" si="26"/>
        <v>348.3</v>
      </c>
      <c r="AH1340" s="69">
        <f t="shared" si="27"/>
        <v>351</v>
      </c>
    </row>
    <row r="1341">
      <c r="B1341" s="116" t="s">
        <v>2564</v>
      </c>
      <c r="C1341" s="116" t="s">
        <v>2565</v>
      </c>
      <c r="D1341" s="32">
        <v>270.0</v>
      </c>
      <c r="E1341" s="62">
        <f t="shared" si="28"/>
        <v>272.7</v>
      </c>
      <c r="F1341" s="68">
        <f t="shared" si="1"/>
        <v>275.4</v>
      </c>
      <c r="G1341" s="68">
        <f t="shared" si="2"/>
        <v>278.1</v>
      </c>
      <c r="H1341" s="69">
        <f t="shared" si="3"/>
        <v>280.8</v>
      </c>
      <c r="I1341" s="69">
        <f t="shared" si="4"/>
        <v>283.5</v>
      </c>
      <c r="J1341" s="69">
        <f t="shared" si="5"/>
        <v>286.2</v>
      </c>
      <c r="K1341" s="69">
        <f t="shared" si="6"/>
        <v>288.9</v>
      </c>
      <c r="L1341" s="69">
        <f t="array" ref="L1341">D1341*1.08</f>
        <v>291.6</v>
      </c>
      <c r="M1341" s="69">
        <f t="shared" si="7"/>
        <v>294.3</v>
      </c>
      <c r="N1341" s="69">
        <f t="array" ref="N1341">D1341*1.1</f>
        <v>297</v>
      </c>
      <c r="O1341" s="69">
        <f t="shared" si="8"/>
        <v>299.7</v>
      </c>
      <c r="P1341" s="69">
        <f t="shared" si="9"/>
        <v>302.4</v>
      </c>
      <c r="Q1341" s="69">
        <f t="shared" si="10"/>
        <v>305.1</v>
      </c>
      <c r="R1341" s="69">
        <f t="shared" si="11"/>
        <v>307.8</v>
      </c>
      <c r="S1341" s="69">
        <f t="shared" si="12"/>
        <v>310.5</v>
      </c>
      <c r="T1341" s="69">
        <f t="shared" si="13"/>
        <v>313.2</v>
      </c>
      <c r="U1341" s="69">
        <f t="shared" si="14"/>
        <v>315.9</v>
      </c>
      <c r="V1341" s="69">
        <f t="shared" si="15"/>
        <v>318.6</v>
      </c>
      <c r="W1341" s="69">
        <f t="shared" si="16"/>
        <v>321.3</v>
      </c>
      <c r="X1341" s="69">
        <f t="shared" si="17"/>
        <v>324</v>
      </c>
      <c r="Y1341" s="69">
        <f t="shared" si="18"/>
        <v>326.7</v>
      </c>
      <c r="Z1341" s="69">
        <f t="shared" si="19"/>
        <v>329.4</v>
      </c>
      <c r="AA1341" s="69">
        <f t="shared" si="20"/>
        <v>332.1</v>
      </c>
      <c r="AB1341" s="69">
        <f t="shared" si="21"/>
        <v>334.8</v>
      </c>
      <c r="AC1341" s="69">
        <f t="shared" si="22"/>
        <v>337.5</v>
      </c>
      <c r="AD1341" s="69">
        <f t="shared" si="23"/>
        <v>340.2</v>
      </c>
      <c r="AE1341" s="69">
        <f t="shared" si="24"/>
        <v>342.9</v>
      </c>
      <c r="AF1341" s="69">
        <f t="shared" si="25"/>
        <v>345.6</v>
      </c>
      <c r="AG1341" s="69">
        <f t="shared" si="26"/>
        <v>348.3</v>
      </c>
      <c r="AH1341" s="69">
        <f t="shared" si="27"/>
        <v>351</v>
      </c>
    </row>
    <row r="1342">
      <c r="B1342" s="116" t="s">
        <v>2566</v>
      </c>
      <c r="C1342" s="116" t="s">
        <v>2567</v>
      </c>
      <c r="D1342" s="32">
        <v>290.0</v>
      </c>
      <c r="E1342" s="62">
        <f t="shared" si="28"/>
        <v>292.9</v>
      </c>
      <c r="F1342" s="68">
        <f t="shared" si="1"/>
        <v>295.8</v>
      </c>
      <c r="G1342" s="68">
        <f t="shared" si="2"/>
        <v>298.7</v>
      </c>
      <c r="H1342" s="69">
        <f t="shared" si="3"/>
        <v>301.6</v>
      </c>
      <c r="I1342" s="69">
        <f t="shared" si="4"/>
        <v>304.5</v>
      </c>
      <c r="J1342" s="69">
        <f t="shared" si="5"/>
        <v>307.4</v>
      </c>
      <c r="K1342" s="69">
        <f t="shared" si="6"/>
        <v>310.3</v>
      </c>
      <c r="L1342" s="69">
        <f t="array" ref="L1342">D1342*1.08</f>
        <v>313.2</v>
      </c>
      <c r="M1342" s="69">
        <f t="shared" si="7"/>
        <v>316.1</v>
      </c>
      <c r="N1342" s="69">
        <f t="array" ref="N1342">D1342*1.1</f>
        <v>319</v>
      </c>
      <c r="O1342" s="69">
        <f t="shared" si="8"/>
        <v>321.9</v>
      </c>
      <c r="P1342" s="69">
        <f t="shared" si="9"/>
        <v>324.8</v>
      </c>
      <c r="Q1342" s="69">
        <f t="shared" si="10"/>
        <v>327.7</v>
      </c>
      <c r="R1342" s="69">
        <f t="shared" si="11"/>
        <v>330.6</v>
      </c>
      <c r="S1342" s="69">
        <f t="shared" si="12"/>
        <v>333.5</v>
      </c>
      <c r="T1342" s="69">
        <f t="shared" si="13"/>
        <v>336.4</v>
      </c>
      <c r="U1342" s="69">
        <f t="shared" si="14"/>
        <v>339.3</v>
      </c>
      <c r="V1342" s="69">
        <f t="shared" si="15"/>
        <v>342.2</v>
      </c>
      <c r="W1342" s="69">
        <f t="shared" si="16"/>
        <v>345.1</v>
      </c>
      <c r="X1342" s="69">
        <f t="shared" si="17"/>
        <v>348</v>
      </c>
      <c r="Y1342" s="69">
        <f t="shared" si="18"/>
        <v>350.9</v>
      </c>
      <c r="Z1342" s="69">
        <f t="shared" si="19"/>
        <v>353.8</v>
      </c>
      <c r="AA1342" s="69">
        <f t="shared" si="20"/>
        <v>356.7</v>
      </c>
      <c r="AB1342" s="69">
        <f t="shared" si="21"/>
        <v>359.6</v>
      </c>
      <c r="AC1342" s="69">
        <f t="shared" si="22"/>
        <v>362.5</v>
      </c>
      <c r="AD1342" s="69">
        <f t="shared" si="23"/>
        <v>365.4</v>
      </c>
      <c r="AE1342" s="69">
        <f t="shared" si="24"/>
        <v>368.3</v>
      </c>
      <c r="AF1342" s="69">
        <f t="shared" si="25"/>
        <v>371.2</v>
      </c>
      <c r="AG1342" s="69">
        <f t="shared" si="26"/>
        <v>374.1</v>
      </c>
      <c r="AH1342" s="69">
        <f t="shared" si="27"/>
        <v>377</v>
      </c>
    </row>
    <row r="1343">
      <c r="B1343" s="116" t="s">
        <v>2568</v>
      </c>
      <c r="C1343" s="116" t="s">
        <v>2569</v>
      </c>
      <c r="D1343" s="32">
        <v>290.0</v>
      </c>
      <c r="E1343" s="62">
        <f t="shared" si="28"/>
        <v>292.9</v>
      </c>
      <c r="F1343" s="68">
        <f t="shared" si="1"/>
        <v>295.8</v>
      </c>
      <c r="G1343" s="68">
        <f t="shared" si="2"/>
        <v>298.7</v>
      </c>
      <c r="H1343" s="69">
        <f t="shared" si="3"/>
        <v>301.6</v>
      </c>
      <c r="I1343" s="69">
        <f t="shared" si="4"/>
        <v>304.5</v>
      </c>
      <c r="J1343" s="69">
        <f t="shared" si="5"/>
        <v>307.4</v>
      </c>
      <c r="K1343" s="69">
        <f t="shared" si="6"/>
        <v>310.3</v>
      </c>
      <c r="L1343" s="69">
        <f t="array" ref="L1343">D1343*1.08</f>
        <v>313.2</v>
      </c>
      <c r="M1343" s="69">
        <f t="shared" si="7"/>
        <v>316.1</v>
      </c>
      <c r="N1343" s="69">
        <f t="array" ref="N1343">D1343*1.1</f>
        <v>319</v>
      </c>
      <c r="O1343" s="69">
        <f t="shared" si="8"/>
        <v>321.9</v>
      </c>
      <c r="P1343" s="69">
        <f t="shared" si="9"/>
        <v>324.8</v>
      </c>
      <c r="Q1343" s="69">
        <f t="shared" si="10"/>
        <v>327.7</v>
      </c>
      <c r="R1343" s="69">
        <f t="shared" si="11"/>
        <v>330.6</v>
      </c>
      <c r="S1343" s="69">
        <f t="shared" si="12"/>
        <v>333.5</v>
      </c>
      <c r="T1343" s="69">
        <f t="shared" si="13"/>
        <v>336.4</v>
      </c>
      <c r="U1343" s="69">
        <f t="shared" si="14"/>
        <v>339.3</v>
      </c>
      <c r="V1343" s="69">
        <f t="shared" si="15"/>
        <v>342.2</v>
      </c>
      <c r="W1343" s="69">
        <f t="shared" si="16"/>
        <v>345.1</v>
      </c>
      <c r="X1343" s="69">
        <f t="shared" si="17"/>
        <v>348</v>
      </c>
      <c r="Y1343" s="69">
        <f t="shared" si="18"/>
        <v>350.9</v>
      </c>
      <c r="Z1343" s="69">
        <f t="shared" si="19"/>
        <v>353.8</v>
      </c>
      <c r="AA1343" s="69">
        <f t="shared" si="20"/>
        <v>356.7</v>
      </c>
      <c r="AB1343" s="69">
        <f t="shared" si="21"/>
        <v>359.6</v>
      </c>
      <c r="AC1343" s="69">
        <f t="shared" si="22"/>
        <v>362.5</v>
      </c>
      <c r="AD1343" s="69">
        <f t="shared" si="23"/>
        <v>365.4</v>
      </c>
      <c r="AE1343" s="69">
        <f t="shared" si="24"/>
        <v>368.3</v>
      </c>
      <c r="AF1343" s="69">
        <f t="shared" si="25"/>
        <v>371.2</v>
      </c>
      <c r="AG1343" s="69">
        <f t="shared" si="26"/>
        <v>374.1</v>
      </c>
      <c r="AH1343" s="69">
        <f t="shared" si="27"/>
        <v>377</v>
      </c>
    </row>
    <row r="1344">
      <c r="B1344" s="116" t="s">
        <v>2570</v>
      </c>
      <c r="C1344" s="116" t="s">
        <v>2571</v>
      </c>
      <c r="D1344" s="32">
        <v>290.0</v>
      </c>
      <c r="E1344" s="62">
        <f t="shared" si="28"/>
        <v>292.9</v>
      </c>
      <c r="F1344" s="68">
        <f t="shared" si="1"/>
        <v>295.8</v>
      </c>
      <c r="G1344" s="68">
        <f t="shared" si="2"/>
        <v>298.7</v>
      </c>
      <c r="H1344" s="69">
        <f t="shared" si="3"/>
        <v>301.6</v>
      </c>
      <c r="I1344" s="69">
        <f t="shared" si="4"/>
        <v>304.5</v>
      </c>
      <c r="J1344" s="69">
        <f t="shared" si="5"/>
        <v>307.4</v>
      </c>
      <c r="K1344" s="69">
        <f t="shared" si="6"/>
        <v>310.3</v>
      </c>
      <c r="L1344" s="69">
        <f t="array" ref="L1344">D1344*1.08</f>
        <v>313.2</v>
      </c>
      <c r="M1344" s="69">
        <f t="shared" si="7"/>
        <v>316.1</v>
      </c>
      <c r="N1344" s="69">
        <f t="array" ref="N1344">D1344*1.1</f>
        <v>319</v>
      </c>
      <c r="O1344" s="69">
        <f t="shared" si="8"/>
        <v>321.9</v>
      </c>
      <c r="P1344" s="69">
        <f t="shared" si="9"/>
        <v>324.8</v>
      </c>
      <c r="Q1344" s="69">
        <f t="shared" si="10"/>
        <v>327.7</v>
      </c>
      <c r="R1344" s="69">
        <f t="shared" si="11"/>
        <v>330.6</v>
      </c>
      <c r="S1344" s="69">
        <f t="shared" si="12"/>
        <v>333.5</v>
      </c>
      <c r="T1344" s="69">
        <f t="shared" si="13"/>
        <v>336.4</v>
      </c>
      <c r="U1344" s="69">
        <f t="shared" si="14"/>
        <v>339.3</v>
      </c>
      <c r="V1344" s="69">
        <f t="shared" si="15"/>
        <v>342.2</v>
      </c>
      <c r="W1344" s="69">
        <f t="shared" si="16"/>
        <v>345.1</v>
      </c>
      <c r="X1344" s="69">
        <f t="shared" si="17"/>
        <v>348</v>
      </c>
      <c r="Y1344" s="69">
        <f t="shared" si="18"/>
        <v>350.9</v>
      </c>
      <c r="Z1344" s="69">
        <f t="shared" si="19"/>
        <v>353.8</v>
      </c>
      <c r="AA1344" s="69">
        <f t="shared" si="20"/>
        <v>356.7</v>
      </c>
      <c r="AB1344" s="69">
        <f t="shared" si="21"/>
        <v>359.6</v>
      </c>
      <c r="AC1344" s="69">
        <f t="shared" si="22"/>
        <v>362.5</v>
      </c>
      <c r="AD1344" s="69">
        <f t="shared" si="23"/>
        <v>365.4</v>
      </c>
      <c r="AE1344" s="69">
        <f t="shared" si="24"/>
        <v>368.3</v>
      </c>
      <c r="AF1344" s="69">
        <f t="shared" si="25"/>
        <v>371.2</v>
      </c>
      <c r="AG1344" s="69">
        <f t="shared" si="26"/>
        <v>374.1</v>
      </c>
      <c r="AH1344" s="69">
        <f t="shared" si="27"/>
        <v>377</v>
      </c>
    </row>
    <row r="1345">
      <c r="B1345" s="116" t="s">
        <v>2572</v>
      </c>
      <c r="C1345" s="116" t="s">
        <v>2573</v>
      </c>
      <c r="D1345" s="32">
        <v>290.0</v>
      </c>
      <c r="E1345" s="62">
        <f t="shared" si="28"/>
        <v>292.9</v>
      </c>
      <c r="F1345" s="68">
        <f t="shared" si="1"/>
        <v>295.8</v>
      </c>
      <c r="G1345" s="68">
        <f t="shared" si="2"/>
        <v>298.7</v>
      </c>
      <c r="H1345" s="69">
        <f t="shared" si="3"/>
        <v>301.6</v>
      </c>
      <c r="I1345" s="69">
        <f t="shared" si="4"/>
        <v>304.5</v>
      </c>
      <c r="J1345" s="69">
        <f t="shared" si="5"/>
        <v>307.4</v>
      </c>
      <c r="K1345" s="69">
        <f t="shared" si="6"/>
        <v>310.3</v>
      </c>
      <c r="L1345" s="69">
        <f t="array" ref="L1345">D1345*1.08</f>
        <v>313.2</v>
      </c>
      <c r="M1345" s="69">
        <f t="shared" si="7"/>
        <v>316.1</v>
      </c>
      <c r="N1345" s="69">
        <f t="array" ref="N1345">D1345*1.1</f>
        <v>319</v>
      </c>
      <c r="O1345" s="69">
        <f t="shared" si="8"/>
        <v>321.9</v>
      </c>
      <c r="P1345" s="69">
        <f t="shared" si="9"/>
        <v>324.8</v>
      </c>
      <c r="Q1345" s="69">
        <f t="shared" si="10"/>
        <v>327.7</v>
      </c>
      <c r="R1345" s="69">
        <f t="shared" si="11"/>
        <v>330.6</v>
      </c>
      <c r="S1345" s="69">
        <f t="shared" si="12"/>
        <v>333.5</v>
      </c>
      <c r="T1345" s="69">
        <f t="shared" si="13"/>
        <v>336.4</v>
      </c>
      <c r="U1345" s="69">
        <f t="shared" si="14"/>
        <v>339.3</v>
      </c>
      <c r="V1345" s="69">
        <f t="shared" si="15"/>
        <v>342.2</v>
      </c>
      <c r="W1345" s="69">
        <f t="shared" si="16"/>
        <v>345.1</v>
      </c>
      <c r="X1345" s="69">
        <f t="shared" si="17"/>
        <v>348</v>
      </c>
      <c r="Y1345" s="69">
        <f t="shared" si="18"/>
        <v>350.9</v>
      </c>
      <c r="Z1345" s="69">
        <f t="shared" si="19"/>
        <v>353.8</v>
      </c>
      <c r="AA1345" s="69">
        <f t="shared" si="20"/>
        <v>356.7</v>
      </c>
      <c r="AB1345" s="69">
        <f t="shared" si="21"/>
        <v>359.6</v>
      </c>
      <c r="AC1345" s="69">
        <f t="shared" si="22"/>
        <v>362.5</v>
      </c>
      <c r="AD1345" s="69">
        <f t="shared" si="23"/>
        <v>365.4</v>
      </c>
      <c r="AE1345" s="69">
        <f t="shared" si="24"/>
        <v>368.3</v>
      </c>
      <c r="AF1345" s="69">
        <f t="shared" si="25"/>
        <v>371.2</v>
      </c>
      <c r="AG1345" s="69">
        <f t="shared" si="26"/>
        <v>374.1</v>
      </c>
      <c r="AH1345" s="69">
        <f t="shared" si="27"/>
        <v>377</v>
      </c>
    </row>
    <row r="1346">
      <c r="B1346" s="116" t="s">
        <v>2574</v>
      </c>
      <c r="C1346" s="116" t="s">
        <v>2575</v>
      </c>
      <c r="D1346" s="32">
        <v>290.0</v>
      </c>
      <c r="E1346" s="62">
        <f t="shared" si="28"/>
        <v>292.9</v>
      </c>
      <c r="F1346" s="68">
        <f t="shared" si="1"/>
        <v>295.8</v>
      </c>
      <c r="G1346" s="68">
        <f t="shared" si="2"/>
        <v>298.7</v>
      </c>
      <c r="H1346" s="69">
        <f t="shared" si="3"/>
        <v>301.6</v>
      </c>
      <c r="I1346" s="69">
        <f t="shared" si="4"/>
        <v>304.5</v>
      </c>
      <c r="J1346" s="69">
        <f t="shared" si="5"/>
        <v>307.4</v>
      </c>
      <c r="K1346" s="69">
        <f t="shared" si="6"/>
        <v>310.3</v>
      </c>
      <c r="L1346" s="69">
        <f t="array" ref="L1346">D1346*1.08</f>
        <v>313.2</v>
      </c>
      <c r="M1346" s="69">
        <f t="shared" si="7"/>
        <v>316.1</v>
      </c>
      <c r="N1346" s="69">
        <f t="array" ref="N1346">D1346*1.1</f>
        <v>319</v>
      </c>
      <c r="O1346" s="69">
        <f t="shared" si="8"/>
        <v>321.9</v>
      </c>
      <c r="P1346" s="69">
        <f t="shared" si="9"/>
        <v>324.8</v>
      </c>
      <c r="Q1346" s="69">
        <f t="shared" si="10"/>
        <v>327.7</v>
      </c>
      <c r="R1346" s="69">
        <f t="shared" si="11"/>
        <v>330.6</v>
      </c>
      <c r="S1346" s="69">
        <f t="shared" si="12"/>
        <v>333.5</v>
      </c>
      <c r="T1346" s="69">
        <f t="shared" si="13"/>
        <v>336.4</v>
      </c>
      <c r="U1346" s="69">
        <f t="shared" si="14"/>
        <v>339.3</v>
      </c>
      <c r="V1346" s="69">
        <f t="shared" si="15"/>
        <v>342.2</v>
      </c>
      <c r="W1346" s="69">
        <f t="shared" si="16"/>
        <v>345.1</v>
      </c>
      <c r="X1346" s="69">
        <f t="shared" si="17"/>
        <v>348</v>
      </c>
      <c r="Y1346" s="69">
        <f t="shared" si="18"/>
        <v>350.9</v>
      </c>
      <c r="Z1346" s="69">
        <f t="shared" si="19"/>
        <v>353.8</v>
      </c>
      <c r="AA1346" s="69">
        <f t="shared" si="20"/>
        <v>356.7</v>
      </c>
      <c r="AB1346" s="69">
        <f t="shared" si="21"/>
        <v>359.6</v>
      </c>
      <c r="AC1346" s="69">
        <f t="shared" si="22"/>
        <v>362.5</v>
      </c>
      <c r="AD1346" s="69">
        <f t="shared" si="23"/>
        <v>365.4</v>
      </c>
      <c r="AE1346" s="69">
        <f t="shared" si="24"/>
        <v>368.3</v>
      </c>
      <c r="AF1346" s="69">
        <f t="shared" si="25"/>
        <v>371.2</v>
      </c>
      <c r="AG1346" s="69">
        <f t="shared" si="26"/>
        <v>374.1</v>
      </c>
      <c r="AH1346" s="69">
        <f t="shared" si="27"/>
        <v>377</v>
      </c>
    </row>
    <row r="1347">
      <c r="B1347" s="116" t="s">
        <v>2576</v>
      </c>
      <c r="C1347" s="116" t="s">
        <v>2577</v>
      </c>
      <c r="D1347" s="32">
        <v>290.0</v>
      </c>
      <c r="E1347" s="62">
        <f t="shared" si="28"/>
        <v>292.9</v>
      </c>
      <c r="F1347" s="68">
        <f t="shared" si="1"/>
        <v>295.8</v>
      </c>
      <c r="G1347" s="68">
        <f t="shared" si="2"/>
        <v>298.7</v>
      </c>
      <c r="H1347" s="69">
        <f t="shared" si="3"/>
        <v>301.6</v>
      </c>
      <c r="I1347" s="69">
        <f t="shared" si="4"/>
        <v>304.5</v>
      </c>
      <c r="J1347" s="69">
        <f t="shared" si="5"/>
        <v>307.4</v>
      </c>
      <c r="K1347" s="69">
        <f t="shared" si="6"/>
        <v>310.3</v>
      </c>
      <c r="L1347" s="69">
        <f t="array" ref="L1347">D1347*1.08</f>
        <v>313.2</v>
      </c>
      <c r="M1347" s="69">
        <f t="shared" si="7"/>
        <v>316.1</v>
      </c>
      <c r="N1347" s="69">
        <f t="array" ref="N1347">D1347*1.1</f>
        <v>319</v>
      </c>
      <c r="O1347" s="69">
        <f t="shared" si="8"/>
        <v>321.9</v>
      </c>
      <c r="P1347" s="69">
        <f t="shared" si="9"/>
        <v>324.8</v>
      </c>
      <c r="Q1347" s="69">
        <f t="shared" si="10"/>
        <v>327.7</v>
      </c>
      <c r="R1347" s="69">
        <f t="shared" si="11"/>
        <v>330.6</v>
      </c>
      <c r="S1347" s="69">
        <f t="shared" si="12"/>
        <v>333.5</v>
      </c>
      <c r="T1347" s="69">
        <f t="shared" si="13"/>
        <v>336.4</v>
      </c>
      <c r="U1347" s="69">
        <f t="shared" si="14"/>
        <v>339.3</v>
      </c>
      <c r="V1347" s="69">
        <f t="shared" si="15"/>
        <v>342.2</v>
      </c>
      <c r="W1347" s="69">
        <f t="shared" si="16"/>
        <v>345.1</v>
      </c>
      <c r="X1347" s="69">
        <f t="shared" si="17"/>
        <v>348</v>
      </c>
      <c r="Y1347" s="69">
        <f t="shared" si="18"/>
        <v>350.9</v>
      </c>
      <c r="Z1347" s="69">
        <f t="shared" si="19"/>
        <v>353.8</v>
      </c>
      <c r="AA1347" s="69">
        <f t="shared" si="20"/>
        <v>356.7</v>
      </c>
      <c r="AB1347" s="69">
        <f t="shared" si="21"/>
        <v>359.6</v>
      </c>
      <c r="AC1347" s="69">
        <f t="shared" si="22"/>
        <v>362.5</v>
      </c>
      <c r="AD1347" s="69">
        <f t="shared" si="23"/>
        <v>365.4</v>
      </c>
      <c r="AE1347" s="69">
        <f t="shared" si="24"/>
        <v>368.3</v>
      </c>
      <c r="AF1347" s="69">
        <f t="shared" si="25"/>
        <v>371.2</v>
      </c>
      <c r="AG1347" s="69">
        <f t="shared" si="26"/>
        <v>374.1</v>
      </c>
      <c r="AH1347" s="69">
        <f t="shared" si="27"/>
        <v>377</v>
      </c>
    </row>
    <row r="1348">
      <c r="B1348" s="116" t="s">
        <v>2578</v>
      </c>
      <c r="C1348" s="116" t="s">
        <v>2579</v>
      </c>
      <c r="D1348" s="32">
        <v>290.0</v>
      </c>
      <c r="E1348" s="62">
        <f t="shared" si="28"/>
        <v>292.9</v>
      </c>
      <c r="F1348" s="68">
        <f t="shared" si="1"/>
        <v>295.8</v>
      </c>
      <c r="G1348" s="68">
        <f t="shared" si="2"/>
        <v>298.7</v>
      </c>
      <c r="H1348" s="69">
        <f t="shared" si="3"/>
        <v>301.6</v>
      </c>
      <c r="I1348" s="69">
        <f t="shared" si="4"/>
        <v>304.5</v>
      </c>
      <c r="J1348" s="69">
        <f t="shared" si="5"/>
        <v>307.4</v>
      </c>
      <c r="K1348" s="69">
        <f t="shared" si="6"/>
        <v>310.3</v>
      </c>
      <c r="L1348" s="69">
        <f t="array" ref="L1348">D1348*1.08</f>
        <v>313.2</v>
      </c>
      <c r="M1348" s="69">
        <f t="shared" si="7"/>
        <v>316.1</v>
      </c>
      <c r="N1348" s="69">
        <f t="array" ref="N1348">D1348*1.1</f>
        <v>319</v>
      </c>
      <c r="O1348" s="69">
        <f t="shared" si="8"/>
        <v>321.9</v>
      </c>
      <c r="P1348" s="69">
        <f t="shared" si="9"/>
        <v>324.8</v>
      </c>
      <c r="Q1348" s="69">
        <f t="shared" si="10"/>
        <v>327.7</v>
      </c>
      <c r="R1348" s="69">
        <f t="shared" si="11"/>
        <v>330.6</v>
      </c>
      <c r="S1348" s="69">
        <f t="shared" si="12"/>
        <v>333.5</v>
      </c>
      <c r="T1348" s="69">
        <f t="shared" si="13"/>
        <v>336.4</v>
      </c>
      <c r="U1348" s="69">
        <f t="shared" si="14"/>
        <v>339.3</v>
      </c>
      <c r="V1348" s="69">
        <f t="shared" si="15"/>
        <v>342.2</v>
      </c>
      <c r="W1348" s="69">
        <f t="shared" si="16"/>
        <v>345.1</v>
      </c>
      <c r="X1348" s="69">
        <f t="shared" si="17"/>
        <v>348</v>
      </c>
      <c r="Y1348" s="69">
        <f t="shared" si="18"/>
        <v>350.9</v>
      </c>
      <c r="Z1348" s="69">
        <f t="shared" si="19"/>
        <v>353.8</v>
      </c>
      <c r="AA1348" s="69">
        <f t="shared" si="20"/>
        <v>356.7</v>
      </c>
      <c r="AB1348" s="69">
        <f t="shared" si="21"/>
        <v>359.6</v>
      </c>
      <c r="AC1348" s="69">
        <f t="shared" si="22"/>
        <v>362.5</v>
      </c>
      <c r="AD1348" s="69">
        <f t="shared" si="23"/>
        <v>365.4</v>
      </c>
      <c r="AE1348" s="69">
        <f t="shared" si="24"/>
        <v>368.3</v>
      </c>
      <c r="AF1348" s="69">
        <f t="shared" si="25"/>
        <v>371.2</v>
      </c>
      <c r="AG1348" s="69">
        <f t="shared" si="26"/>
        <v>374.1</v>
      </c>
      <c r="AH1348" s="69">
        <f t="shared" si="27"/>
        <v>377</v>
      </c>
    </row>
    <row r="1349">
      <c r="B1349" s="116" t="s">
        <v>2580</v>
      </c>
      <c r="C1349" s="116" t="s">
        <v>2581</v>
      </c>
      <c r="D1349" s="32">
        <v>290.0</v>
      </c>
      <c r="E1349" s="62">
        <f t="shared" si="28"/>
        <v>292.9</v>
      </c>
      <c r="F1349" s="68">
        <f t="shared" si="1"/>
        <v>295.8</v>
      </c>
      <c r="G1349" s="68">
        <f t="shared" si="2"/>
        <v>298.7</v>
      </c>
      <c r="H1349" s="69">
        <f t="shared" si="3"/>
        <v>301.6</v>
      </c>
      <c r="I1349" s="69">
        <f t="shared" si="4"/>
        <v>304.5</v>
      </c>
      <c r="J1349" s="69">
        <f t="shared" si="5"/>
        <v>307.4</v>
      </c>
      <c r="K1349" s="69">
        <f t="shared" si="6"/>
        <v>310.3</v>
      </c>
      <c r="L1349" s="69">
        <f t="array" ref="L1349">D1349*1.08</f>
        <v>313.2</v>
      </c>
      <c r="M1349" s="69">
        <f t="shared" si="7"/>
        <v>316.1</v>
      </c>
      <c r="N1349" s="69">
        <f t="array" ref="N1349">D1349*1.1</f>
        <v>319</v>
      </c>
      <c r="O1349" s="69">
        <f t="shared" si="8"/>
        <v>321.9</v>
      </c>
      <c r="P1349" s="69">
        <f t="shared" si="9"/>
        <v>324.8</v>
      </c>
      <c r="Q1349" s="69">
        <f t="shared" si="10"/>
        <v>327.7</v>
      </c>
      <c r="R1349" s="69">
        <f t="shared" si="11"/>
        <v>330.6</v>
      </c>
      <c r="S1349" s="69">
        <f t="shared" si="12"/>
        <v>333.5</v>
      </c>
      <c r="T1349" s="69">
        <f t="shared" si="13"/>
        <v>336.4</v>
      </c>
      <c r="U1349" s="69">
        <f t="shared" si="14"/>
        <v>339.3</v>
      </c>
      <c r="V1349" s="69">
        <f t="shared" si="15"/>
        <v>342.2</v>
      </c>
      <c r="W1349" s="69">
        <f t="shared" si="16"/>
        <v>345.1</v>
      </c>
      <c r="X1349" s="69">
        <f t="shared" si="17"/>
        <v>348</v>
      </c>
      <c r="Y1349" s="69">
        <f t="shared" si="18"/>
        <v>350.9</v>
      </c>
      <c r="Z1349" s="69">
        <f t="shared" si="19"/>
        <v>353.8</v>
      </c>
      <c r="AA1349" s="69">
        <f t="shared" si="20"/>
        <v>356.7</v>
      </c>
      <c r="AB1349" s="69">
        <f t="shared" si="21"/>
        <v>359.6</v>
      </c>
      <c r="AC1349" s="69">
        <f t="shared" si="22"/>
        <v>362.5</v>
      </c>
      <c r="AD1349" s="69">
        <f t="shared" si="23"/>
        <v>365.4</v>
      </c>
      <c r="AE1349" s="69">
        <f t="shared" si="24"/>
        <v>368.3</v>
      </c>
      <c r="AF1349" s="69">
        <f t="shared" si="25"/>
        <v>371.2</v>
      </c>
      <c r="AG1349" s="69">
        <f t="shared" si="26"/>
        <v>374.1</v>
      </c>
      <c r="AH1349" s="69">
        <f t="shared" si="27"/>
        <v>377</v>
      </c>
    </row>
    <row r="1350">
      <c r="B1350" s="116" t="s">
        <v>2582</v>
      </c>
      <c r="C1350" s="116" t="s">
        <v>2583</v>
      </c>
      <c r="D1350" s="32">
        <v>290.0</v>
      </c>
      <c r="E1350" s="62">
        <f t="shared" si="28"/>
        <v>292.9</v>
      </c>
      <c r="F1350" s="68">
        <f t="shared" si="1"/>
        <v>295.8</v>
      </c>
      <c r="G1350" s="68">
        <f t="shared" si="2"/>
        <v>298.7</v>
      </c>
      <c r="H1350" s="69">
        <f t="shared" si="3"/>
        <v>301.6</v>
      </c>
      <c r="I1350" s="69">
        <f t="shared" si="4"/>
        <v>304.5</v>
      </c>
      <c r="J1350" s="69">
        <f t="shared" si="5"/>
        <v>307.4</v>
      </c>
      <c r="K1350" s="69">
        <f t="shared" si="6"/>
        <v>310.3</v>
      </c>
      <c r="L1350" s="69">
        <f t="array" ref="L1350">D1350*1.08</f>
        <v>313.2</v>
      </c>
      <c r="M1350" s="69">
        <f t="shared" si="7"/>
        <v>316.1</v>
      </c>
      <c r="N1350" s="69">
        <f t="array" ref="N1350">D1350*1.1</f>
        <v>319</v>
      </c>
      <c r="O1350" s="69">
        <f t="shared" si="8"/>
        <v>321.9</v>
      </c>
      <c r="P1350" s="69">
        <f t="shared" si="9"/>
        <v>324.8</v>
      </c>
      <c r="Q1350" s="69">
        <f t="shared" si="10"/>
        <v>327.7</v>
      </c>
      <c r="R1350" s="69">
        <f t="shared" si="11"/>
        <v>330.6</v>
      </c>
      <c r="S1350" s="69">
        <f t="shared" si="12"/>
        <v>333.5</v>
      </c>
      <c r="T1350" s="69">
        <f t="shared" si="13"/>
        <v>336.4</v>
      </c>
      <c r="U1350" s="69">
        <f t="shared" si="14"/>
        <v>339.3</v>
      </c>
      <c r="V1350" s="69">
        <f t="shared" si="15"/>
        <v>342.2</v>
      </c>
      <c r="W1350" s="69">
        <f t="shared" si="16"/>
        <v>345.1</v>
      </c>
      <c r="X1350" s="69">
        <f t="shared" si="17"/>
        <v>348</v>
      </c>
      <c r="Y1350" s="69">
        <f t="shared" si="18"/>
        <v>350.9</v>
      </c>
      <c r="Z1350" s="69">
        <f t="shared" si="19"/>
        <v>353.8</v>
      </c>
      <c r="AA1350" s="69">
        <f t="shared" si="20"/>
        <v>356.7</v>
      </c>
      <c r="AB1350" s="69">
        <f t="shared" si="21"/>
        <v>359.6</v>
      </c>
      <c r="AC1350" s="69">
        <f t="shared" si="22"/>
        <v>362.5</v>
      </c>
      <c r="AD1350" s="69">
        <f t="shared" si="23"/>
        <v>365.4</v>
      </c>
      <c r="AE1350" s="69">
        <f t="shared" si="24"/>
        <v>368.3</v>
      </c>
      <c r="AF1350" s="69">
        <f t="shared" si="25"/>
        <v>371.2</v>
      </c>
      <c r="AG1350" s="69">
        <f t="shared" si="26"/>
        <v>374.1</v>
      </c>
      <c r="AH1350" s="69">
        <f t="shared" si="27"/>
        <v>377</v>
      </c>
    </row>
    <row r="1351">
      <c r="B1351" s="116" t="s">
        <v>2584</v>
      </c>
      <c r="C1351" s="116" t="s">
        <v>2585</v>
      </c>
      <c r="D1351" s="32">
        <v>330.0</v>
      </c>
      <c r="E1351" s="62">
        <f t="shared" si="28"/>
        <v>333.3</v>
      </c>
      <c r="F1351" s="68">
        <f t="shared" si="1"/>
        <v>336.6</v>
      </c>
      <c r="G1351" s="68">
        <f t="shared" si="2"/>
        <v>339.9</v>
      </c>
      <c r="H1351" s="69">
        <f t="shared" si="3"/>
        <v>343.2</v>
      </c>
      <c r="I1351" s="69">
        <f t="shared" si="4"/>
        <v>346.5</v>
      </c>
      <c r="J1351" s="69">
        <f t="shared" si="5"/>
        <v>349.8</v>
      </c>
      <c r="K1351" s="69">
        <f t="shared" si="6"/>
        <v>353.1</v>
      </c>
      <c r="L1351" s="69">
        <f t="array" ref="L1351">D1351*1.08</f>
        <v>356.4</v>
      </c>
      <c r="M1351" s="69">
        <f t="shared" si="7"/>
        <v>359.7</v>
      </c>
      <c r="N1351" s="69">
        <f t="array" ref="N1351">D1351*1.1</f>
        <v>363</v>
      </c>
      <c r="O1351" s="69">
        <f t="shared" si="8"/>
        <v>366.3</v>
      </c>
      <c r="P1351" s="69">
        <f t="shared" si="9"/>
        <v>369.6</v>
      </c>
      <c r="Q1351" s="69">
        <f t="shared" si="10"/>
        <v>372.9</v>
      </c>
      <c r="R1351" s="69">
        <f t="shared" si="11"/>
        <v>376.2</v>
      </c>
      <c r="S1351" s="69">
        <f t="shared" si="12"/>
        <v>379.5</v>
      </c>
      <c r="T1351" s="69">
        <f t="shared" si="13"/>
        <v>382.8</v>
      </c>
      <c r="U1351" s="69">
        <f t="shared" si="14"/>
        <v>386.1</v>
      </c>
      <c r="V1351" s="69">
        <f t="shared" si="15"/>
        <v>389.4</v>
      </c>
      <c r="W1351" s="69">
        <f t="shared" si="16"/>
        <v>392.7</v>
      </c>
      <c r="X1351" s="69">
        <f t="shared" si="17"/>
        <v>396</v>
      </c>
      <c r="Y1351" s="69">
        <f t="shared" si="18"/>
        <v>399.3</v>
      </c>
      <c r="Z1351" s="69">
        <f t="shared" si="19"/>
        <v>402.6</v>
      </c>
      <c r="AA1351" s="69">
        <f t="shared" si="20"/>
        <v>405.9</v>
      </c>
      <c r="AB1351" s="69">
        <f t="shared" si="21"/>
        <v>409.2</v>
      </c>
      <c r="AC1351" s="69">
        <f t="shared" si="22"/>
        <v>412.5</v>
      </c>
      <c r="AD1351" s="69">
        <f t="shared" si="23"/>
        <v>415.8</v>
      </c>
      <c r="AE1351" s="69">
        <f t="shared" si="24"/>
        <v>419.1</v>
      </c>
      <c r="AF1351" s="69">
        <f t="shared" si="25"/>
        <v>422.4</v>
      </c>
      <c r="AG1351" s="69">
        <f t="shared" si="26"/>
        <v>425.7</v>
      </c>
      <c r="AH1351" s="69">
        <f t="shared" si="27"/>
        <v>429</v>
      </c>
    </row>
    <row r="1352">
      <c r="B1352" s="116" t="s">
        <v>2586</v>
      </c>
      <c r="C1352" s="116" t="s">
        <v>2587</v>
      </c>
      <c r="D1352" s="32">
        <v>330.0</v>
      </c>
      <c r="E1352" s="62">
        <f t="shared" si="28"/>
        <v>333.3</v>
      </c>
      <c r="F1352" s="68">
        <f t="shared" si="1"/>
        <v>336.6</v>
      </c>
      <c r="G1352" s="68">
        <f t="shared" si="2"/>
        <v>339.9</v>
      </c>
      <c r="H1352" s="69">
        <f t="shared" si="3"/>
        <v>343.2</v>
      </c>
      <c r="I1352" s="69">
        <f t="shared" si="4"/>
        <v>346.5</v>
      </c>
      <c r="J1352" s="69">
        <f t="shared" si="5"/>
        <v>349.8</v>
      </c>
      <c r="K1352" s="69">
        <f t="shared" si="6"/>
        <v>353.1</v>
      </c>
      <c r="L1352" s="69">
        <f t="array" ref="L1352">D1352*1.08</f>
        <v>356.4</v>
      </c>
      <c r="M1352" s="69">
        <f t="shared" si="7"/>
        <v>359.7</v>
      </c>
      <c r="N1352" s="69">
        <f t="array" ref="N1352">D1352*1.1</f>
        <v>363</v>
      </c>
      <c r="O1352" s="69">
        <f t="shared" si="8"/>
        <v>366.3</v>
      </c>
      <c r="P1352" s="69">
        <f t="shared" si="9"/>
        <v>369.6</v>
      </c>
      <c r="Q1352" s="69">
        <f t="shared" si="10"/>
        <v>372.9</v>
      </c>
      <c r="R1352" s="69">
        <f t="shared" si="11"/>
        <v>376.2</v>
      </c>
      <c r="S1352" s="69">
        <f t="shared" si="12"/>
        <v>379.5</v>
      </c>
      <c r="T1352" s="69">
        <f t="shared" si="13"/>
        <v>382.8</v>
      </c>
      <c r="U1352" s="69">
        <f t="shared" si="14"/>
        <v>386.1</v>
      </c>
      <c r="V1352" s="69">
        <f t="shared" si="15"/>
        <v>389.4</v>
      </c>
      <c r="W1352" s="69">
        <f t="shared" si="16"/>
        <v>392.7</v>
      </c>
      <c r="X1352" s="69">
        <f t="shared" si="17"/>
        <v>396</v>
      </c>
      <c r="Y1352" s="69">
        <f t="shared" si="18"/>
        <v>399.3</v>
      </c>
      <c r="Z1352" s="69">
        <f t="shared" si="19"/>
        <v>402.6</v>
      </c>
      <c r="AA1352" s="69">
        <f t="shared" si="20"/>
        <v>405.9</v>
      </c>
      <c r="AB1352" s="69">
        <f t="shared" si="21"/>
        <v>409.2</v>
      </c>
      <c r="AC1352" s="69">
        <f t="shared" si="22"/>
        <v>412.5</v>
      </c>
      <c r="AD1352" s="69">
        <f t="shared" si="23"/>
        <v>415.8</v>
      </c>
      <c r="AE1352" s="69">
        <f t="shared" si="24"/>
        <v>419.1</v>
      </c>
      <c r="AF1352" s="69">
        <f t="shared" si="25"/>
        <v>422.4</v>
      </c>
      <c r="AG1352" s="69">
        <f t="shared" si="26"/>
        <v>425.7</v>
      </c>
      <c r="AH1352" s="69">
        <f t="shared" si="27"/>
        <v>429</v>
      </c>
    </row>
    <row r="1353">
      <c r="B1353" s="116"/>
      <c r="C1353" s="116" t="s">
        <v>2588</v>
      </c>
      <c r="D1353" s="32">
        <v>0.0</v>
      </c>
      <c r="E1353" s="62">
        <f t="shared" si="28"/>
        <v>0</v>
      </c>
      <c r="F1353" s="68">
        <f t="shared" si="1"/>
        <v>0</v>
      </c>
      <c r="G1353" s="68">
        <f t="shared" si="2"/>
        <v>0</v>
      </c>
      <c r="H1353" s="69">
        <f t="shared" si="3"/>
        <v>0</v>
      </c>
      <c r="I1353" s="69">
        <f t="shared" si="4"/>
        <v>0</v>
      </c>
      <c r="J1353" s="69">
        <f t="shared" si="5"/>
        <v>0</v>
      </c>
      <c r="K1353" s="69">
        <f t="shared" si="6"/>
        <v>0</v>
      </c>
      <c r="L1353" s="69">
        <f t="array" ref="L1353">D1353*1.08</f>
        <v>0</v>
      </c>
      <c r="M1353" s="69">
        <f t="shared" si="7"/>
        <v>0</v>
      </c>
      <c r="N1353" s="69">
        <f t="array" ref="N1353">D1353*1.1</f>
        <v>0</v>
      </c>
      <c r="O1353" s="69">
        <f t="shared" si="8"/>
        <v>0</v>
      </c>
      <c r="P1353" s="69">
        <f t="shared" si="9"/>
        <v>0</v>
      </c>
      <c r="Q1353" s="69">
        <f t="shared" si="10"/>
        <v>0</v>
      </c>
      <c r="R1353" s="69">
        <f t="shared" si="11"/>
        <v>0</v>
      </c>
      <c r="S1353" s="69">
        <f t="shared" si="12"/>
        <v>0</v>
      </c>
      <c r="T1353" s="69">
        <f t="shared" si="13"/>
        <v>0</v>
      </c>
      <c r="U1353" s="69">
        <f t="shared" si="14"/>
        <v>0</v>
      </c>
      <c r="V1353" s="69">
        <f t="shared" si="15"/>
        <v>0</v>
      </c>
      <c r="W1353" s="69">
        <f t="shared" si="16"/>
        <v>0</v>
      </c>
      <c r="X1353" s="69">
        <f t="shared" si="17"/>
        <v>0</v>
      </c>
      <c r="Y1353" s="69">
        <f t="shared" si="18"/>
        <v>0</v>
      </c>
      <c r="Z1353" s="69">
        <f t="shared" si="19"/>
        <v>0</v>
      </c>
      <c r="AA1353" s="69">
        <f t="shared" si="20"/>
        <v>0</v>
      </c>
      <c r="AB1353" s="69">
        <f t="shared" si="21"/>
        <v>0</v>
      </c>
      <c r="AC1353" s="69">
        <f t="shared" si="22"/>
        <v>0</v>
      </c>
      <c r="AD1353" s="69">
        <f t="shared" si="23"/>
        <v>0</v>
      </c>
      <c r="AE1353" s="69">
        <f t="shared" si="24"/>
        <v>0</v>
      </c>
      <c r="AF1353" s="69">
        <f t="shared" si="25"/>
        <v>0</v>
      </c>
      <c r="AG1353" s="69">
        <f t="shared" si="26"/>
        <v>0</v>
      </c>
      <c r="AH1353" s="69">
        <f t="shared" si="27"/>
        <v>0</v>
      </c>
    </row>
    <row r="1354">
      <c r="B1354" s="116" t="s">
        <v>2589</v>
      </c>
      <c r="C1354" s="116" t="s">
        <v>2590</v>
      </c>
      <c r="D1354" s="32">
        <v>290.0</v>
      </c>
      <c r="E1354" s="62">
        <f t="shared" si="28"/>
        <v>292.9</v>
      </c>
      <c r="F1354" s="68">
        <f t="shared" si="1"/>
        <v>295.8</v>
      </c>
      <c r="G1354" s="68">
        <f t="shared" si="2"/>
        <v>298.7</v>
      </c>
      <c r="H1354" s="69">
        <f t="shared" si="3"/>
        <v>301.6</v>
      </c>
      <c r="I1354" s="69">
        <f t="shared" si="4"/>
        <v>304.5</v>
      </c>
      <c r="J1354" s="69">
        <f t="shared" si="5"/>
        <v>307.4</v>
      </c>
      <c r="K1354" s="69">
        <f t="shared" si="6"/>
        <v>310.3</v>
      </c>
      <c r="L1354" s="69">
        <f t="array" ref="L1354">D1354*1.08</f>
        <v>313.2</v>
      </c>
      <c r="M1354" s="69">
        <f t="shared" si="7"/>
        <v>316.1</v>
      </c>
      <c r="N1354" s="69">
        <f t="array" ref="N1354">D1354*1.1</f>
        <v>319</v>
      </c>
      <c r="O1354" s="69">
        <f t="shared" si="8"/>
        <v>321.9</v>
      </c>
      <c r="P1354" s="69">
        <f t="shared" si="9"/>
        <v>324.8</v>
      </c>
      <c r="Q1354" s="69">
        <f t="shared" si="10"/>
        <v>327.7</v>
      </c>
      <c r="R1354" s="69">
        <f t="shared" si="11"/>
        <v>330.6</v>
      </c>
      <c r="S1354" s="69">
        <f t="shared" si="12"/>
        <v>333.5</v>
      </c>
      <c r="T1354" s="69">
        <f t="shared" si="13"/>
        <v>336.4</v>
      </c>
      <c r="U1354" s="69">
        <f t="shared" si="14"/>
        <v>339.3</v>
      </c>
      <c r="V1354" s="69">
        <f t="shared" si="15"/>
        <v>342.2</v>
      </c>
      <c r="W1354" s="69">
        <f t="shared" si="16"/>
        <v>345.1</v>
      </c>
      <c r="X1354" s="69">
        <f t="shared" si="17"/>
        <v>348</v>
      </c>
      <c r="Y1354" s="69">
        <f t="shared" si="18"/>
        <v>350.9</v>
      </c>
      <c r="Z1354" s="69">
        <f t="shared" si="19"/>
        <v>353.8</v>
      </c>
      <c r="AA1354" s="69">
        <f t="shared" si="20"/>
        <v>356.7</v>
      </c>
      <c r="AB1354" s="69">
        <f t="shared" si="21"/>
        <v>359.6</v>
      </c>
      <c r="AC1354" s="69">
        <f t="shared" si="22"/>
        <v>362.5</v>
      </c>
      <c r="AD1354" s="69">
        <f t="shared" si="23"/>
        <v>365.4</v>
      </c>
      <c r="AE1354" s="69">
        <f t="shared" si="24"/>
        <v>368.3</v>
      </c>
      <c r="AF1354" s="69">
        <f t="shared" si="25"/>
        <v>371.2</v>
      </c>
      <c r="AG1354" s="69">
        <f t="shared" si="26"/>
        <v>374.1</v>
      </c>
      <c r="AH1354" s="69">
        <f t="shared" si="27"/>
        <v>377</v>
      </c>
    </row>
    <row r="1355">
      <c r="B1355" s="116" t="s">
        <v>2591</v>
      </c>
      <c r="C1355" s="116" t="s">
        <v>2592</v>
      </c>
      <c r="D1355" s="32">
        <v>290.0</v>
      </c>
      <c r="E1355" s="62">
        <f t="shared" si="28"/>
        <v>292.9</v>
      </c>
      <c r="F1355" s="68">
        <f t="shared" si="1"/>
        <v>295.8</v>
      </c>
      <c r="G1355" s="68">
        <f t="shared" si="2"/>
        <v>298.7</v>
      </c>
      <c r="H1355" s="69">
        <f t="shared" si="3"/>
        <v>301.6</v>
      </c>
      <c r="I1355" s="69">
        <f t="shared" si="4"/>
        <v>304.5</v>
      </c>
      <c r="J1355" s="69">
        <f t="shared" si="5"/>
        <v>307.4</v>
      </c>
      <c r="K1355" s="69">
        <f t="shared" si="6"/>
        <v>310.3</v>
      </c>
      <c r="L1355" s="69">
        <f t="array" ref="L1355">D1355*1.08</f>
        <v>313.2</v>
      </c>
      <c r="M1355" s="69">
        <f t="shared" si="7"/>
        <v>316.1</v>
      </c>
      <c r="N1355" s="69">
        <f t="array" ref="N1355">D1355*1.1</f>
        <v>319</v>
      </c>
      <c r="O1355" s="69">
        <f t="shared" si="8"/>
        <v>321.9</v>
      </c>
      <c r="P1355" s="69">
        <f t="shared" si="9"/>
        <v>324.8</v>
      </c>
      <c r="Q1355" s="69">
        <f t="shared" si="10"/>
        <v>327.7</v>
      </c>
      <c r="R1355" s="69">
        <f t="shared" si="11"/>
        <v>330.6</v>
      </c>
      <c r="S1355" s="69">
        <f t="shared" si="12"/>
        <v>333.5</v>
      </c>
      <c r="T1355" s="69">
        <f t="shared" si="13"/>
        <v>336.4</v>
      </c>
      <c r="U1355" s="69">
        <f t="shared" si="14"/>
        <v>339.3</v>
      </c>
      <c r="V1355" s="69">
        <f t="shared" si="15"/>
        <v>342.2</v>
      </c>
      <c r="W1355" s="69">
        <f t="shared" si="16"/>
        <v>345.1</v>
      </c>
      <c r="X1355" s="69">
        <f t="shared" si="17"/>
        <v>348</v>
      </c>
      <c r="Y1355" s="69">
        <f t="shared" si="18"/>
        <v>350.9</v>
      </c>
      <c r="Z1355" s="69">
        <f t="shared" si="19"/>
        <v>353.8</v>
      </c>
      <c r="AA1355" s="69">
        <f t="shared" si="20"/>
        <v>356.7</v>
      </c>
      <c r="AB1355" s="69">
        <f t="shared" si="21"/>
        <v>359.6</v>
      </c>
      <c r="AC1355" s="69">
        <f t="shared" si="22"/>
        <v>362.5</v>
      </c>
      <c r="AD1355" s="69">
        <f t="shared" si="23"/>
        <v>365.4</v>
      </c>
      <c r="AE1355" s="69">
        <f t="shared" si="24"/>
        <v>368.3</v>
      </c>
      <c r="AF1355" s="69">
        <f t="shared" si="25"/>
        <v>371.2</v>
      </c>
      <c r="AG1355" s="69">
        <f t="shared" si="26"/>
        <v>374.1</v>
      </c>
      <c r="AH1355" s="69">
        <f t="shared" si="27"/>
        <v>377</v>
      </c>
    </row>
    <row r="1356">
      <c r="B1356" s="116" t="s">
        <v>2593</v>
      </c>
      <c r="C1356" s="116" t="s">
        <v>2594</v>
      </c>
      <c r="D1356" s="32">
        <v>290.0</v>
      </c>
      <c r="E1356" s="62">
        <f t="shared" si="28"/>
        <v>292.9</v>
      </c>
      <c r="F1356" s="68">
        <f t="shared" si="1"/>
        <v>295.8</v>
      </c>
      <c r="G1356" s="68">
        <f t="shared" si="2"/>
        <v>298.7</v>
      </c>
      <c r="H1356" s="69">
        <f t="shared" si="3"/>
        <v>301.6</v>
      </c>
      <c r="I1356" s="69">
        <f t="shared" si="4"/>
        <v>304.5</v>
      </c>
      <c r="J1356" s="69">
        <f t="shared" si="5"/>
        <v>307.4</v>
      </c>
      <c r="K1356" s="69">
        <f t="shared" si="6"/>
        <v>310.3</v>
      </c>
      <c r="L1356" s="69">
        <f t="array" ref="L1356">D1356*1.08</f>
        <v>313.2</v>
      </c>
      <c r="M1356" s="69">
        <f t="shared" si="7"/>
        <v>316.1</v>
      </c>
      <c r="N1356" s="69">
        <f t="array" ref="N1356">D1356*1.1</f>
        <v>319</v>
      </c>
      <c r="O1356" s="69">
        <f t="shared" si="8"/>
        <v>321.9</v>
      </c>
      <c r="P1356" s="69">
        <f t="shared" si="9"/>
        <v>324.8</v>
      </c>
      <c r="Q1356" s="69">
        <f t="shared" si="10"/>
        <v>327.7</v>
      </c>
      <c r="R1356" s="69">
        <f t="shared" si="11"/>
        <v>330.6</v>
      </c>
      <c r="S1356" s="69">
        <f t="shared" si="12"/>
        <v>333.5</v>
      </c>
      <c r="T1356" s="69">
        <f t="shared" si="13"/>
        <v>336.4</v>
      </c>
      <c r="U1356" s="69">
        <f t="shared" si="14"/>
        <v>339.3</v>
      </c>
      <c r="V1356" s="69">
        <f t="shared" si="15"/>
        <v>342.2</v>
      </c>
      <c r="W1356" s="69">
        <f t="shared" si="16"/>
        <v>345.1</v>
      </c>
      <c r="X1356" s="69">
        <f t="shared" si="17"/>
        <v>348</v>
      </c>
      <c r="Y1356" s="69">
        <f t="shared" si="18"/>
        <v>350.9</v>
      </c>
      <c r="Z1356" s="69">
        <f t="shared" si="19"/>
        <v>353.8</v>
      </c>
      <c r="AA1356" s="69">
        <f t="shared" si="20"/>
        <v>356.7</v>
      </c>
      <c r="AB1356" s="69">
        <f t="shared" si="21"/>
        <v>359.6</v>
      </c>
      <c r="AC1356" s="69">
        <f t="shared" si="22"/>
        <v>362.5</v>
      </c>
      <c r="AD1356" s="69">
        <f t="shared" si="23"/>
        <v>365.4</v>
      </c>
      <c r="AE1356" s="69">
        <f t="shared" si="24"/>
        <v>368.3</v>
      </c>
      <c r="AF1356" s="69">
        <f t="shared" si="25"/>
        <v>371.2</v>
      </c>
      <c r="AG1356" s="69">
        <f t="shared" si="26"/>
        <v>374.1</v>
      </c>
      <c r="AH1356" s="69">
        <f t="shared" si="27"/>
        <v>377</v>
      </c>
    </row>
    <row r="1357">
      <c r="B1357" s="116" t="s">
        <v>2595</v>
      </c>
      <c r="C1357" s="116" t="s">
        <v>2596</v>
      </c>
      <c r="D1357" s="32">
        <v>290.0</v>
      </c>
      <c r="E1357" s="62">
        <f t="shared" si="28"/>
        <v>292.9</v>
      </c>
      <c r="F1357" s="68">
        <f t="shared" si="1"/>
        <v>295.8</v>
      </c>
      <c r="G1357" s="68">
        <f t="shared" si="2"/>
        <v>298.7</v>
      </c>
      <c r="H1357" s="69">
        <f t="shared" si="3"/>
        <v>301.6</v>
      </c>
      <c r="I1357" s="69">
        <f t="shared" si="4"/>
        <v>304.5</v>
      </c>
      <c r="J1357" s="69">
        <f t="shared" si="5"/>
        <v>307.4</v>
      </c>
      <c r="K1357" s="69">
        <f t="shared" si="6"/>
        <v>310.3</v>
      </c>
      <c r="L1357" s="69">
        <f t="array" ref="L1357">D1357*1.08</f>
        <v>313.2</v>
      </c>
      <c r="M1357" s="69">
        <f t="shared" si="7"/>
        <v>316.1</v>
      </c>
      <c r="N1357" s="69">
        <f t="array" ref="N1357">D1357*1.1</f>
        <v>319</v>
      </c>
      <c r="O1357" s="69">
        <f t="shared" si="8"/>
        <v>321.9</v>
      </c>
      <c r="P1357" s="69">
        <f t="shared" si="9"/>
        <v>324.8</v>
      </c>
      <c r="Q1357" s="69">
        <f t="shared" si="10"/>
        <v>327.7</v>
      </c>
      <c r="R1357" s="69">
        <f t="shared" si="11"/>
        <v>330.6</v>
      </c>
      <c r="S1357" s="69">
        <f t="shared" si="12"/>
        <v>333.5</v>
      </c>
      <c r="T1357" s="69">
        <f t="shared" si="13"/>
        <v>336.4</v>
      </c>
      <c r="U1357" s="69">
        <f t="shared" si="14"/>
        <v>339.3</v>
      </c>
      <c r="V1357" s="69">
        <f t="shared" si="15"/>
        <v>342.2</v>
      </c>
      <c r="W1357" s="69">
        <f t="shared" si="16"/>
        <v>345.1</v>
      </c>
      <c r="X1357" s="69">
        <f t="shared" si="17"/>
        <v>348</v>
      </c>
      <c r="Y1357" s="69">
        <f t="shared" si="18"/>
        <v>350.9</v>
      </c>
      <c r="Z1357" s="69">
        <f t="shared" si="19"/>
        <v>353.8</v>
      </c>
      <c r="AA1357" s="69">
        <f t="shared" si="20"/>
        <v>356.7</v>
      </c>
      <c r="AB1357" s="69">
        <f t="shared" si="21"/>
        <v>359.6</v>
      </c>
      <c r="AC1357" s="69">
        <f t="shared" si="22"/>
        <v>362.5</v>
      </c>
      <c r="AD1357" s="69">
        <f t="shared" si="23"/>
        <v>365.4</v>
      </c>
      <c r="AE1357" s="69">
        <f t="shared" si="24"/>
        <v>368.3</v>
      </c>
      <c r="AF1357" s="69">
        <f t="shared" si="25"/>
        <v>371.2</v>
      </c>
      <c r="AG1357" s="69">
        <f t="shared" si="26"/>
        <v>374.1</v>
      </c>
      <c r="AH1357" s="69">
        <f t="shared" si="27"/>
        <v>377</v>
      </c>
    </row>
    <row r="1358">
      <c r="B1358" s="116" t="s">
        <v>2597</v>
      </c>
      <c r="C1358" s="116" t="s">
        <v>2598</v>
      </c>
      <c r="D1358" s="32">
        <v>290.0</v>
      </c>
      <c r="E1358" s="62">
        <f t="shared" si="28"/>
        <v>292.9</v>
      </c>
      <c r="F1358" s="68">
        <f t="shared" si="1"/>
        <v>295.8</v>
      </c>
      <c r="G1358" s="68">
        <f t="shared" si="2"/>
        <v>298.7</v>
      </c>
      <c r="H1358" s="69">
        <f t="shared" si="3"/>
        <v>301.6</v>
      </c>
      <c r="I1358" s="69">
        <f t="shared" si="4"/>
        <v>304.5</v>
      </c>
      <c r="J1358" s="69">
        <f t="shared" si="5"/>
        <v>307.4</v>
      </c>
      <c r="K1358" s="69">
        <f t="shared" si="6"/>
        <v>310.3</v>
      </c>
      <c r="L1358" s="69">
        <f t="array" ref="L1358">D1358*1.08</f>
        <v>313.2</v>
      </c>
      <c r="M1358" s="69">
        <f t="shared" si="7"/>
        <v>316.1</v>
      </c>
      <c r="N1358" s="69">
        <f t="array" ref="N1358">D1358*1.1</f>
        <v>319</v>
      </c>
      <c r="O1358" s="69">
        <f t="shared" si="8"/>
        <v>321.9</v>
      </c>
      <c r="P1358" s="69">
        <f t="shared" si="9"/>
        <v>324.8</v>
      </c>
      <c r="Q1358" s="69">
        <f t="shared" si="10"/>
        <v>327.7</v>
      </c>
      <c r="R1358" s="69">
        <f t="shared" si="11"/>
        <v>330.6</v>
      </c>
      <c r="S1358" s="69">
        <f t="shared" si="12"/>
        <v>333.5</v>
      </c>
      <c r="T1358" s="69">
        <f t="shared" si="13"/>
        <v>336.4</v>
      </c>
      <c r="U1358" s="69">
        <f t="shared" si="14"/>
        <v>339.3</v>
      </c>
      <c r="V1358" s="69">
        <f t="shared" si="15"/>
        <v>342.2</v>
      </c>
      <c r="W1358" s="69">
        <f t="shared" si="16"/>
        <v>345.1</v>
      </c>
      <c r="X1358" s="69">
        <f t="shared" si="17"/>
        <v>348</v>
      </c>
      <c r="Y1358" s="69">
        <f t="shared" si="18"/>
        <v>350.9</v>
      </c>
      <c r="Z1358" s="69">
        <f t="shared" si="19"/>
        <v>353.8</v>
      </c>
      <c r="AA1358" s="69">
        <f t="shared" si="20"/>
        <v>356.7</v>
      </c>
      <c r="AB1358" s="69">
        <f t="shared" si="21"/>
        <v>359.6</v>
      </c>
      <c r="AC1358" s="69">
        <f t="shared" si="22"/>
        <v>362.5</v>
      </c>
      <c r="AD1358" s="69">
        <f t="shared" si="23"/>
        <v>365.4</v>
      </c>
      <c r="AE1358" s="69">
        <f t="shared" si="24"/>
        <v>368.3</v>
      </c>
      <c r="AF1358" s="69">
        <f t="shared" si="25"/>
        <v>371.2</v>
      </c>
      <c r="AG1358" s="69">
        <f t="shared" si="26"/>
        <v>374.1</v>
      </c>
      <c r="AH1358" s="69">
        <f t="shared" si="27"/>
        <v>377</v>
      </c>
    </row>
    <row r="1359">
      <c r="B1359" s="116" t="s">
        <v>2599</v>
      </c>
      <c r="C1359" s="116" t="s">
        <v>2600</v>
      </c>
      <c r="D1359" s="32">
        <v>310.0</v>
      </c>
      <c r="E1359" s="62">
        <f t="shared" si="28"/>
        <v>313.1</v>
      </c>
      <c r="F1359" s="68">
        <f t="shared" si="1"/>
        <v>316.2</v>
      </c>
      <c r="G1359" s="68">
        <f t="shared" si="2"/>
        <v>319.3</v>
      </c>
      <c r="H1359" s="69">
        <f t="shared" si="3"/>
        <v>322.4</v>
      </c>
      <c r="I1359" s="69">
        <f t="shared" si="4"/>
        <v>325.5</v>
      </c>
      <c r="J1359" s="69">
        <f t="shared" si="5"/>
        <v>328.6</v>
      </c>
      <c r="K1359" s="69">
        <f t="shared" si="6"/>
        <v>331.7</v>
      </c>
      <c r="L1359" s="69">
        <f t="array" ref="L1359">D1359*1.08</f>
        <v>334.8</v>
      </c>
      <c r="M1359" s="69">
        <f t="shared" si="7"/>
        <v>337.9</v>
      </c>
      <c r="N1359" s="69">
        <f t="array" ref="N1359">D1359*1.1</f>
        <v>341</v>
      </c>
      <c r="O1359" s="69">
        <f t="shared" si="8"/>
        <v>344.1</v>
      </c>
      <c r="P1359" s="69">
        <f t="shared" si="9"/>
        <v>347.2</v>
      </c>
      <c r="Q1359" s="69">
        <f t="shared" si="10"/>
        <v>350.3</v>
      </c>
      <c r="R1359" s="69">
        <f t="shared" si="11"/>
        <v>353.4</v>
      </c>
      <c r="S1359" s="69">
        <f t="shared" si="12"/>
        <v>356.5</v>
      </c>
      <c r="T1359" s="69">
        <f t="shared" si="13"/>
        <v>359.6</v>
      </c>
      <c r="U1359" s="69">
        <f t="shared" si="14"/>
        <v>362.7</v>
      </c>
      <c r="V1359" s="69">
        <f t="shared" si="15"/>
        <v>365.8</v>
      </c>
      <c r="W1359" s="69">
        <f t="shared" si="16"/>
        <v>368.9</v>
      </c>
      <c r="X1359" s="69">
        <f t="shared" si="17"/>
        <v>372</v>
      </c>
      <c r="Y1359" s="69">
        <f t="shared" si="18"/>
        <v>375.1</v>
      </c>
      <c r="Z1359" s="69">
        <f t="shared" si="19"/>
        <v>378.2</v>
      </c>
      <c r="AA1359" s="69">
        <f t="shared" si="20"/>
        <v>381.3</v>
      </c>
      <c r="AB1359" s="69">
        <f t="shared" si="21"/>
        <v>384.4</v>
      </c>
      <c r="AC1359" s="69">
        <f t="shared" si="22"/>
        <v>387.5</v>
      </c>
      <c r="AD1359" s="69">
        <f t="shared" si="23"/>
        <v>390.6</v>
      </c>
      <c r="AE1359" s="69">
        <f t="shared" si="24"/>
        <v>393.7</v>
      </c>
      <c r="AF1359" s="69">
        <f t="shared" si="25"/>
        <v>396.8</v>
      </c>
      <c r="AG1359" s="69">
        <f t="shared" si="26"/>
        <v>399.9</v>
      </c>
      <c r="AH1359" s="69">
        <f t="shared" si="27"/>
        <v>403</v>
      </c>
    </row>
    <row r="1360">
      <c r="B1360" s="116" t="s">
        <v>2601</v>
      </c>
      <c r="C1360" s="116" t="s">
        <v>2602</v>
      </c>
      <c r="D1360" s="32">
        <v>310.0</v>
      </c>
      <c r="E1360" s="62">
        <f t="shared" si="28"/>
        <v>313.1</v>
      </c>
      <c r="F1360" s="68">
        <f t="shared" si="1"/>
        <v>316.2</v>
      </c>
      <c r="G1360" s="68">
        <f t="shared" si="2"/>
        <v>319.3</v>
      </c>
      <c r="H1360" s="69">
        <f t="shared" si="3"/>
        <v>322.4</v>
      </c>
      <c r="I1360" s="69">
        <f t="shared" si="4"/>
        <v>325.5</v>
      </c>
      <c r="J1360" s="69">
        <f t="shared" si="5"/>
        <v>328.6</v>
      </c>
      <c r="K1360" s="69">
        <f t="shared" si="6"/>
        <v>331.7</v>
      </c>
      <c r="L1360" s="69">
        <f t="array" ref="L1360">D1360*1.08</f>
        <v>334.8</v>
      </c>
      <c r="M1360" s="69">
        <f t="shared" si="7"/>
        <v>337.9</v>
      </c>
      <c r="N1360" s="69">
        <f t="array" ref="N1360">D1360*1.1</f>
        <v>341</v>
      </c>
      <c r="O1360" s="69">
        <f t="shared" si="8"/>
        <v>344.1</v>
      </c>
      <c r="P1360" s="69">
        <f t="shared" si="9"/>
        <v>347.2</v>
      </c>
      <c r="Q1360" s="69">
        <f t="shared" si="10"/>
        <v>350.3</v>
      </c>
      <c r="R1360" s="69">
        <f t="shared" si="11"/>
        <v>353.4</v>
      </c>
      <c r="S1360" s="69">
        <f t="shared" si="12"/>
        <v>356.5</v>
      </c>
      <c r="T1360" s="69">
        <f t="shared" si="13"/>
        <v>359.6</v>
      </c>
      <c r="U1360" s="69">
        <f t="shared" si="14"/>
        <v>362.7</v>
      </c>
      <c r="V1360" s="69">
        <f t="shared" si="15"/>
        <v>365.8</v>
      </c>
      <c r="W1360" s="69">
        <f t="shared" si="16"/>
        <v>368.9</v>
      </c>
      <c r="X1360" s="69">
        <f t="shared" si="17"/>
        <v>372</v>
      </c>
      <c r="Y1360" s="69">
        <f t="shared" si="18"/>
        <v>375.1</v>
      </c>
      <c r="Z1360" s="69">
        <f t="shared" si="19"/>
        <v>378.2</v>
      </c>
      <c r="AA1360" s="69">
        <f t="shared" si="20"/>
        <v>381.3</v>
      </c>
      <c r="AB1360" s="69">
        <f t="shared" si="21"/>
        <v>384.4</v>
      </c>
      <c r="AC1360" s="69">
        <f t="shared" si="22"/>
        <v>387.5</v>
      </c>
      <c r="AD1360" s="69">
        <f t="shared" si="23"/>
        <v>390.6</v>
      </c>
      <c r="AE1360" s="69">
        <f t="shared" si="24"/>
        <v>393.7</v>
      </c>
      <c r="AF1360" s="69">
        <f t="shared" si="25"/>
        <v>396.8</v>
      </c>
      <c r="AG1360" s="69">
        <f t="shared" si="26"/>
        <v>399.9</v>
      </c>
      <c r="AH1360" s="69">
        <f t="shared" si="27"/>
        <v>403</v>
      </c>
    </row>
    <row r="1361">
      <c r="B1361" s="116" t="s">
        <v>2603</v>
      </c>
      <c r="C1361" s="116" t="s">
        <v>2604</v>
      </c>
      <c r="D1361" s="32">
        <v>310.0</v>
      </c>
      <c r="E1361" s="62">
        <f t="shared" si="28"/>
        <v>313.1</v>
      </c>
      <c r="F1361" s="68">
        <f t="shared" si="1"/>
        <v>316.2</v>
      </c>
      <c r="G1361" s="68">
        <f t="shared" si="2"/>
        <v>319.3</v>
      </c>
      <c r="H1361" s="69">
        <f t="shared" si="3"/>
        <v>322.4</v>
      </c>
      <c r="I1361" s="69">
        <f t="shared" si="4"/>
        <v>325.5</v>
      </c>
      <c r="J1361" s="69">
        <f t="shared" si="5"/>
        <v>328.6</v>
      </c>
      <c r="K1361" s="69">
        <f t="shared" si="6"/>
        <v>331.7</v>
      </c>
      <c r="L1361" s="69">
        <f t="array" ref="L1361">D1361*1.08</f>
        <v>334.8</v>
      </c>
      <c r="M1361" s="69">
        <f t="shared" si="7"/>
        <v>337.9</v>
      </c>
      <c r="N1361" s="69">
        <f t="array" ref="N1361">D1361*1.1</f>
        <v>341</v>
      </c>
      <c r="O1361" s="69">
        <f t="shared" si="8"/>
        <v>344.1</v>
      </c>
      <c r="P1361" s="69">
        <f t="shared" si="9"/>
        <v>347.2</v>
      </c>
      <c r="Q1361" s="69">
        <f t="shared" si="10"/>
        <v>350.3</v>
      </c>
      <c r="R1361" s="69">
        <f t="shared" si="11"/>
        <v>353.4</v>
      </c>
      <c r="S1361" s="69">
        <f t="shared" si="12"/>
        <v>356.5</v>
      </c>
      <c r="T1361" s="69">
        <f t="shared" si="13"/>
        <v>359.6</v>
      </c>
      <c r="U1361" s="69">
        <f t="shared" si="14"/>
        <v>362.7</v>
      </c>
      <c r="V1361" s="69">
        <f t="shared" si="15"/>
        <v>365.8</v>
      </c>
      <c r="W1361" s="69">
        <f t="shared" si="16"/>
        <v>368.9</v>
      </c>
      <c r="X1361" s="69">
        <f t="shared" si="17"/>
        <v>372</v>
      </c>
      <c r="Y1361" s="69">
        <f t="shared" si="18"/>
        <v>375.1</v>
      </c>
      <c r="Z1361" s="69">
        <f t="shared" si="19"/>
        <v>378.2</v>
      </c>
      <c r="AA1361" s="69">
        <f t="shared" si="20"/>
        <v>381.3</v>
      </c>
      <c r="AB1361" s="69">
        <f t="shared" si="21"/>
        <v>384.4</v>
      </c>
      <c r="AC1361" s="69">
        <f t="shared" si="22"/>
        <v>387.5</v>
      </c>
      <c r="AD1361" s="69">
        <f t="shared" si="23"/>
        <v>390.6</v>
      </c>
      <c r="AE1361" s="69">
        <f t="shared" si="24"/>
        <v>393.7</v>
      </c>
      <c r="AF1361" s="69">
        <f t="shared" si="25"/>
        <v>396.8</v>
      </c>
      <c r="AG1361" s="69">
        <f t="shared" si="26"/>
        <v>399.9</v>
      </c>
      <c r="AH1361" s="69">
        <f t="shared" si="27"/>
        <v>403</v>
      </c>
    </row>
    <row r="1362">
      <c r="B1362" s="116" t="s">
        <v>2605</v>
      </c>
      <c r="C1362" s="116" t="s">
        <v>2606</v>
      </c>
      <c r="D1362" s="32">
        <v>310.0</v>
      </c>
      <c r="E1362" s="62">
        <f t="shared" si="28"/>
        <v>313.1</v>
      </c>
      <c r="F1362" s="68">
        <f t="shared" si="1"/>
        <v>316.2</v>
      </c>
      <c r="G1362" s="68">
        <f t="shared" si="2"/>
        <v>319.3</v>
      </c>
      <c r="H1362" s="69">
        <f t="shared" si="3"/>
        <v>322.4</v>
      </c>
      <c r="I1362" s="69">
        <f t="shared" si="4"/>
        <v>325.5</v>
      </c>
      <c r="J1362" s="69">
        <f t="shared" si="5"/>
        <v>328.6</v>
      </c>
      <c r="K1362" s="69">
        <f t="shared" si="6"/>
        <v>331.7</v>
      </c>
      <c r="L1362" s="69">
        <f t="array" ref="L1362">D1362*1.08</f>
        <v>334.8</v>
      </c>
      <c r="M1362" s="69">
        <f t="shared" si="7"/>
        <v>337.9</v>
      </c>
      <c r="N1362" s="69">
        <f t="array" ref="N1362">D1362*1.1</f>
        <v>341</v>
      </c>
      <c r="O1362" s="69">
        <f t="shared" si="8"/>
        <v>344.1</v>
      </c>
      <c r="P1362" s="69">
        <f t="shared" si="9"/>
        <v>347.2</v>
      </c>
      <c r="Q1362" s="69">
        <f t="shared" si="10"/>
        <v>350.3</v>
      </c>
      <c r="R1362" s="69">
        <f t="shared" si="11"/>
        <v>353.4</v>
      </c>
      <c r="S1362" s="69">
        <f t="shared" si="12"/>
        <v>356.5</v>
      </c>
      <c r="T1362" s="69">
        <f t="shared" si="13"/>
        <v>359.6</v>
      </c>
      <c r="U1362" s="69">
        <f t="shared" si="14"/>
        <v>362.7</v>
      </c>
      <c r="V1362" s="69">
        <f t="shared" si="15"/>
        <v>365.8</v>
      </c>
      <c r="W1362" s="69">
        <f t="shared" si="16"/>
        <v>368.9</v>
      </c>
      <c r="X1362" s="69">
        <f t="shared" si="17"/>
        <v>372</v>
      </c>
      <c r="Y1362" s="69">
        <f t="shared" si="18"/>
        <v>375.1</v>
      </c>
      <c r="Z1362" s="69">
        <f t="shared" si="19"/>
        <v>378.2</v>
      </c>
      <c r="AA1362" s="69">
        <f t="shared" si="20"/>
        <v>381.3</v>
      </c>
      <c r="AB1362" s="69">
        <f t="shared" si="21"/>
        <v>384.4</v>
      </c>
      <c r="AC1362" s="69">
        <f t="shared" si="22"/>
        <v>387.5</v>
      </c>
      <c r="AD1362" s="69">
        <f t="shared" si="23"/>
        <v>390.6</v>
      </c>
      <c r="AE1362" s="69">
        <f t="shared" si="24"/>
        <v>393.7</v>
      </c>
      <c r="AF1362" s="69">
        <f t="shared" si="25"/>
        <v>396.8</v>
      </c>
      <c r="AG1362" s="69">
        <f t="shared" si="26"/>
        <v>399.9</v>
      </c>
      <c r="AH1362" s="69">
        <f t="shared" si="27"/>
        <v>403</v>
      </c>
    </row>
    <row r="1363">
      <c r="B1363" s="116" t="s">
        <v>2607</v>
      </c>
      <c r="C1363" s="116" t="s">
        <v>2608</v>
      </c>
      <c r="D1363" s="32">
        <v>330.0</v>
      </c>
      <c r="E1363" s="62">
        <f t="shared" si="28"/>
        <v>333.3</v>
      </c>
      <c r="F1363" s="68">
        <f t="shared" si="1"/>
        <v>336.6</v>
      </c>
      <c r="G1363" s="68">
        <f t="shared" si="2"/>
        <v>339.9</v>
      </c>
      <c r="H1363" s="69">
        <f t="shared" si="3"/>
        <v>343.2</v>
      </c>
      <c r="I1363" s="69">
        <f t="shared" si="4"/>
        <v>346.5</v>
      </c>
      <c r="J1363" s="69">
        <f t="shared" si="5"/>
        <v>349.8</v>
      </c>
      <c r="K1363" s="69">
        <f t="shared" si="6"/>
        <v>353.1</v>
      </c>
      <c r="L1363" s="69">
        <f t="array" ref="L1363">D1363*1.08</f>
        <v>356.4</v>
      </c>
      <c r="M1363" s="69">
        <f t="shared" si="7"/>
        <v>359.7</v>
      </c>
      <c r="N1363" s="69">
        <f t="array" ref="N1363">D1363*1.1</f>
        <v>363</v>
      </c>
      <c r="O1363" s="69">
        <f t="shared" si="8"/>
        <v>366.3</v>
      </c>
      <c r="P1363" s="69">
        <f t="shared" si="9"/>
        <v>369.6</v>
      </c>
      <c r="Q1363" s="69">
        <f t="shared" si="10"/>
        <v>372.9</v>
      </c>
      <c r="R1363" s="69">
        <f t="shared" si="11"/>
        <v>376.2</v>
      </c>
      <c r="S1363" s="69">
        <f t="shared" si="12"/>
        <v>379.5</v>
      </c>
      <c r="T1363" s="69">
        <f t="shared" si="13"/>
        <v>382.8</v>
      </c>
      <c r="U1363" s="69">
        <f t="shared" si="14"/>
        <v>386.1</v>
      </c>
      <c r="V1363" s="69">
        <f t="shared" si="15"/>
        <v>389.4</v>
      </c>
      <c r="W1363" s="69">
        <f t="shared" si="16"/>
        <v>392.7</v>
      </c>
      <c r="X1363" s="69">
        <f t="shared" si="17"/>
        <v>396</v>
      </c>
      <c r="Y1363" s="69">
        <f t="shared" si="18"/>
        <v>399.3</v>
      </c>
      <c r="Z1363" s="69">
        <f t="shared" si="19"/>
        <v>402.6</v>
      </c>
      <c r="AA1363" s="69">
        <f t="shared" si="20"/>
        <v>405.9</v>
      </c>
      <c r="AB1363" s="69">
        <f t="shared" si="21"/>
        <v>409.2</v>
      </c>
      <c r="AC1363" s="69">
        <f t="shared" si="22"/>
        <v>412.5</v>
      </c>
      <c r="AD1363" s="69">
        <f t="shared" si="23"/>
        <v>415.8</v>
      </c>
      <c r="AE1363" s="69">
        <f t="shared" si="24"/>
        <v>419.1</v>
      </c>
      <c r="AF1363" s="69">
        <f t="shared" si="25"/>
        <v>422.4</v>
      </c>
      <c r="AG1363" s="69">
        <f t="shared" si="26"/>
        <v>425.7</v>
      </c>
      <c r="AH1363" s="69">
        <f t="shared" si="27"/>
        <v>429</v>
      </c>
    </row>
    <row r="1364">
      <c r="B1364" s="116" t="s">
        <v>2609</v>
      </c>
      <c r="C1364" s="116" t="s">
        <v>2610</v>
      </c>
      <c r="D1364" s="32">
        <v>330.0</v>
      </c>
      <c r="E1364" s="62">
        <f t="shared" si="28"/>
        <v>333.3</v>
      </c>
      <c r="F1364" s="68">
        <f t="shared" si="1"/>
        <v>336.6</v>
      </c>
      <c r="G1364" s="68">
        <f t="shared" si="2"/>
        <v>339.9</v>
      </c>
      <c r="H1364" s="69">
        <f t="shared" si="3"/>
        <v>343.2</v>
      </c>
      <c r="I1364" s="69">
        <f t="shared" si="4"/>
        <v>346.5</v>
      </c>
      <c r="J1364" s="69">
        <f t="shared" si="5"/>
        <v>349.8</v>
      </c>
      <c r="K1364" s="69">
        <f t="shared" si="6"/>
        <v>353.1</v>
      </c>
      <c r="L1364" s="69">
        <f t="array" ref="L1364">D1364*1.08</f>
        <v>356.4</v>
      </c>
      <c r="M1364" s="69">
        <f t="shared" si="7"/>
        <v>359.7</v>
      </c>
      <c r="N1364" s="69">
        <f t="array" ref="N1364">D1364*1.1</f>
        <v>363</v>
      </c>
      <c r="O1364" s="69">
        <f t="shared" si="8"/>
        <v>366.3</v>
      </c>
      <c r="P1364" s="69">
        <f t="shared" si="9"/>
        <v>369.6</v>
      </c>
      <c r="Q1364" s="69">
        <f t="shared" si="10"/>
        <v>372.9</v>
      </c>
      <c r="R1364" s="69">
        <f t="shared" si="11"/>
        <v>376.2</v>
      </c>
      <c r="S1364" s="69">
        <f t="shared" si="12"/>
        <v>379.5</v>
      </c>
      <c r="T1364" s="69">
        <f t="shared" si="13"/>
        <v>382.8</v>
      </c>
      <c r="U1364" s="69">
        <f t="shared" si="14"/>
        <v>386.1</v>
      </c>
      <c r="V1364" s="69">
        <f t="shared" si="15"/>
        <v>389.4</v>
      </c>
      <c r="W1364" s="69">
        <f t="shared" si="16"/>
        <v>392.7</v>
      </c>
      <c r="X1364" s="69">
        <f t="shared" si="17"/>
        <v>396</v>
      </c>
      <c r="Y1364" s="69">
        <f t="shared" si="18"/>
        <v>399.3</v>
      </c>
      <c r="Z1364" s="69">
        <f t="shared" si="19"/>
        <v>402.6</v>
      </c>
      <c r="AA1364" s="69">
        <f t="shared" si="20"/>
        <v>405.9</v>
      </c>
      <c r="AB1364" s="69">
        <f t="shared" si="21"/>
        <v>409.2</v>
      </c>
      <c r="AC1364" s="69">
        <f t="shared" si="22"/>
        <v>412.5</v>
      </c>
      <c r="AD1364" s="69">
        <f t="shared" si="23"/>
        <v>415.8</v>
      </c>
      <c r="AE1364" s="69">
        <f t="shared" si="24"/>
        <v>419.1</v>
      </c>
      <c r="AF1364" s="69">
        <f t="shared" si="25"/>
        <v>422.4</v>
      </c>
      <c r="AG1364" s="69">
        <f t="shared" si="26"/>
        <v>425.7</v>
      </c>
      <c r="AH1364" s="69">
        <f t="shared" si="27"/>
        <v>429</v>
      </c>
    </row>
    <row r="1365">
      <c r="B1365" s="116" t="s">
        <v>2611</v>
      </c>
      <c r="C1365" s="116" t="s">
        <v>2612</v>
      </c>
      <c r="D1365" s="32">
        <v>330.0</v>
      </c>
      <c r="E1365" s="62">
        <f t="shared" si="28"/>
        <v>333.3</v>
      </c>
      <c r="F1365" s="68">
        <f t="shared" si="1"/>
        <v>336.6</v>
      </c>
      <c r="G1365" s="68">
        <f t="shared" si="2"/>
        <v>339.9</v>
      </c>
      <c r="H1365" s="69">
        <f t="shared" si="3"/>
        <v>343.2</v>
      </c>
      <c r="I1365" s="69">
        <f t="shared" si="4"/>
        <v>346.5</v>
      </c>
      <c r="J1365" s="69">
        <f t="shared" si="5"/>
        <v>349.8</v>
      </c>
      <c r="K1365" s="69">
        <f t="shared" si="6"/>
        <v>353.1</v>
      </c>
      <c r="L1365" s="69">
        <f t="array" ref="L1365">D1365*1.08</f>
        <v>356.4</v>
      </c>
      <c r="M1365" s="69">
        <f t="shared" si="7"/>
        <v>359.7</v>
      </c>
      <c r="N1365" s="69">
        <f t="array" ref="N1365">D1365*1.1</f>
        <v>363</v>
      </c>
      <c r="O1365" s="69">
        <f t="shared" si="8"/>
        <v>366.3</v>
      </c>
      <c r="P1365" s="69">
        <f t="shared" si="9"/>
        <v>369.6</v>
      </c>
      <c r="Q1365" s="69">
        <f t="shared" si="10"/>
        <v>372.9</v>
      </c>
      <c r="R1365" s="69">
        <f t="shared" si="11"/>
        <v>376.2</v>
      </c>
      <c r="S1365" s="69">
        <f t="shared" si="12"/>
        <v>379.5</v>
      </c>
      <c r="T1365" s="69">
        <f t="shared" si="13"/>
        <v>382.8</v>
      </c>
      <c r="U1365" s="69">
        <f t="shared" si="14"/>
        <v>386.1</v>
      </c>
      <c r="V1365" s="69">
        <f t="shared" si="15"/>
        <v>389.4</v>
      </c>
      <c r="W1365" s="69">
        <f t="shared" si="16"/>
        <v>392.7</v>
      </c>
      <c r="X1365" s="69">
        <f t="shared" si="17"/>
        <v>396</v>
      </c>
      <c r="Y1365" s="69">
        <f t="shared" si="18"/>
        <v>399.3</v>
      </c>
      <c r="Z1365" s="69">
        <f t="shared" si="19"/>
        <v>402.6</v>
      </c>
      <c r="AA1365" s="69">
        <f t="shared" si="20"/>
        <v>405.9</v>
      </c>
      <c r="AB1365" s="69">
        <f t="shared" si="21"/>
        <v>409.2</v>
      </c>
      <c r="AC1365" s="69">
        <f t="shared" si="22"/>
        <v>412.5</v>
      </c>
      <c r="AD1365" s="69">
        <f t="shared" si="23"/>
        <v>415.8</v>
      </c>
      <c r="AE1365" s="69">
        <f t="shared" si="24"/>
        <v>419.1</v>
      </c>
      <c r="AF1365" s="69">
        <f t="shared" si="25"/>
        <v>422.4</v>
      </c>
      <c r="AG1365" s="69">
        <f t="shared" si="26"/>
        <v>425.7</v>
      </c>
      <c r="AH1365" s="69">
        <f t="shared" si="27"/>
        <v>429</v>
      </c>
    </row>
    <row r="1366">
      <c r="B1366" s="116" t="s">
        <v>2613</v>
      </c>
      <c r="C1366" s="116" t="s">
        <v>2614</v>
      </c>
      <c r="D1366" s="32">
        <v>330.0</v>
      </c>
      <c r="E1366" s="62">
        <f t="shared" si="28"/>
        <v>333.3</v>
      </c>
      <c r="F1366" s="68">
        <f t="shared" si="1"/>
        <v>336.6</v>
      </c>
      <c r="G1366" s="68">
        <f t="shared" si="2"/>
        <v>339.9</v>
      </c>
      <c r="H1366" s="69">
        <f t="shared" si="3"/>
        <v>343.2</v>
      </c>
      <c r="I1366" s="69">
        <f t="shared" si="4"/>
        <v>346.5</v>
      </c>
      <c r="J1366" s="69">
        <f t="shared" si="5"/>
        <v>349.8</v>
      </c>
      <c r="K1366" s="69">
        <f t="shared" si="6"/>
        <v>353.1</v>
      </c>
      <c r="L1366" s="69">
        <f t="array" ref="L1366">D1366*1.08</f>
        <v>356.4</v>
      </c>
      <c r="M1366" s="69">
        <f t="shared" si="7"/>
        <v>359.7</v>
      </c>
      <c r="N1366" s="69">
        <f t="array" ref="N1366">D1366*1.1</f>
        <v>363</v>
      </c>
      <c r="O1366" s="69">
        <f t="shared" si="8"/>
        <v>366.3</v>
      </c>
      <c r="P1366" s="69">
        <f t="shared" si="9"/>
        <v>369.6</v>
      </c>
      <c r="Q1366" s="69">
        <f t="shared" si="10"/>
        <v>372.9</v>
      </c>
      <c r="R1366" s="69">
        <f t="shared" si="11"/>
        <v>376.2</v>
      </c>
      <c r="S1366" s="69">
        <f t="shared" si="12"/>
        <v>379.5</v>
      </c>
      <c r="T1366" s="69">
        <f t="shared" si="13"/>
        <v>382.8</v>
      </c>
      <c r="U1366" s="69">
        <f t="shared" si="14"/>
        <v>386.1</v>
      </c>
      <c r="V1366" s="69">
        <f t="shared" si="15"/>
        <v>389.4</v>
      </c>
      <c r="W1366" s="69">
        <f t="shared" si="16"/>
        <v>392.7</v>
      </c>
      <c r="X1366" s="69">
        <f t="shared" si="17"/>
        <v>396</v>
      </c>
      <c r="Y1366" s="69">
        <f t="shared" si="18"/>
        <v>399.3</v>
      </c>
      <c r="Z1366" s="69">
        <f t="shared" si="19"/>
        <v>402.6</v>
      </c>
      <c r="AA1366" s="69">
        <f t="shared" si="20"/>
        <v>405.9</v>
      </c>
      <c r="AB1366" s="69">
        <f t="shared" si="21"/>
        <v>409.2</v>
      </c>
      <c r="AC1366" s="69">
        <f t="shared" si="22"/>
        <v>412.5</v>
      </c>
      <c r="AD1366" s="69">
        <f t="shared" si="23"/>
        <v>415.8</v>
      </c>
      <c r="AE1366" s="69">
        <f t="shared" si="24"/>
        <v>419.1</v>
      </c>
      <c r="AF1366" s="69">
        <f t="shared" si="25"/>
        <v>422.4</v>
      </c>
      <c r="AG1366" s="69">
        <f t="shared" si="26"/>
        <v>425.7</v>
      </c>
      <c r="AH1366" s="69">
        <f t="shared" si="27"/>
        <v>429</v>
      </c>
    </row>
    <row r="1367">
      <c r="B1367" s="116" t="s">
        <v>2615</v>
      </c>
      <c r="C1367" s="116" t="s">
        <v>2616</v>
      </c>
      <c r="D1367" s="32">
        <v>330.0</v>
      </c>
      <c r="E1367" s="62">
        <f t="shared" si="28"/>
        <v>333.3</v>
      </c>
      <c r="F1367" s="68">
        <f t="shared" si="1"/>
        <v>336.6</v>
      </c>
      <c r="G1367" s="68">
        <f t="shared" si="2"/>
        <v>339.9</v>
      </c>
      <c r="H1367" s="69">
        <f t="shared" si="3"/>
        <v>343.2</v>
      </c>
      <c r="I1367" s="69">
        <f t="shared" si="4"/>
        <v>346.5</v>
      </c>
      <c r="J1367" s="69">
        <f t="shared" si="5"/>
        <v>349.8</v>
      </c>
      <c r="K1367" s="69">
        <f t="shared" si="6"/>
        <v>353.1</v>
      </c>
      <c r="L1367" s="69">
        <f t="array" ref="L1367">D1367*1.08</f>
        <v>356.4</v>
      </c>
      <c r="M1367" s="69">
        <f t="shared" si="7"/>
        <v>359.7</v>
      </c>
      <c r="N1367" s="69">
        <f t="array" ref="N1367">D1367*1.1</f>
        <v>363</v>
      </c>
      <c r="O1367" s="69">
        <f t="shared" si="8"/>
        <v>366.3</v>
      </c>
      <c r="P1367" s="69">
        <f t="shared" si="9"/>
        <v>369.6</v>
      </c>
      <c r="Q1367" s="69">
        <f t="shared" si="10"/>
        <v>372.9</v>
      </c>
      <c r="R1367" s="69">
        <f t="shared" si="11"/>
        <v>376.2</v>
      </c>
      <c r="S1367" s="69">
        <f t="shared" si="12"/>
        <v>379.5</v>
      </c>
      <c r="T1367" s="69">
        <f t="shared" si="13"/>
        <v>382.8</v>
      </c>
      <c r="U1367" s="69">
        <f t="shared" si="14"/>
        <v>386.1</v>
      </c>
      <c r="V1367" s="69">
        <f t="shared" si="15"/>
        <v>389.4</v>
      </c>
      <c r="W1367" s="69">
        <f t="shared" si="16"/>
        <v>392.7</v>
      </c>
      <c r="X1367" s="69">
        <f t="shared" si="17"/>
        <v>396</v>
      </c>
      <c r="Y1367" s="69">
        <f t="shared" si="18"/>
        <v>399.3</v>
      </c>
      <c r="Z1367" s="69">
        <f t="shared" si="19"/>
        <v>402.6</v>
      </c>
      <c r="AA1367" s="69">
        <f t="shared" si="20"/>
        <v>405.9</v>
      </c>
      <c r="AB1367" s="69">
        <f t="shared" si="21"/>
        <v>409.2</v>
      </c>
      <c r="AC1367" s="69">
        <f t="shared" si="22"/>
        <v>412.5</v>
      </c>
      <c r="AD1367" s="69">
        <f t="shared" si="23"/>
        <v>415.8</v>
      </c>
      <c r="AE1367" s="69">
        <f t="shared" si="24"/>
        <v>419.1</v>
      </c>
      <c r="AF1367" s="69">
        <f t="shared" si="25"/>
        <v>422.4</v>
      </c>
      <c r="AG1367" s="69">
        <f t="shared" si="26"/>
        <v>425.7</v>
      </c>
      <c r="AH1367" s="69">
        <f t="shared" si="27"/>
        <v>429</v>
      </c>
    </row>
    <row r="1368">
      <c r="B1368" s="116" t="s">
        <v>2617</v>
      </c>
      <c r="C1368" s="116" t="s">
        <v>2618</v>
      </c>
      <c r="D1368" s="32">
        <v>360.0</v>
      </c>
      <c r="E1368" s="62">
        <f t="shared" si="28"/>
        <v>363.6</v>
      </c>
      <c r="F1368" s="68">
        <f t="shared" si="1"/>
        <v>367.2</v>
      </c>
      <c r="G1368" s="68">
        <f t="shared" si="2"/>
        <v>370.8</v>
      </c>
      <c r="H1368" s="69">
        <f t="shared" si="3"/>
        <v>374.4</v>
      </c>
      <c r="I1368" s="69">
        <f t="shared" si="4"/>
        <v>378</v>
      </c>
      <c r="J1368" s="69">
        <f t="shared" si="5"/>
        <v>381.6</v>
      </c>
      <c r="K1368" s="69">
        <f t="shared" si="6"/>
        <v>385.2</v>
      </c>
      <c r="L1368" s="69">
        <f t="array" ref="L1368">D1368*1.08</f>
        <v>388.8</v>
      </c>
      <c r="M1368" s="69">
        <f t="shared" si="7"/>
        <v>392.4</v>
      </c>
      <c r="N1368" s="69">
        <f t="array" ref="N1368">D1368*1.1</f>
        <v>396</v>
      </c>
      <c r="O1368" s="69">
        <f t="shared" si="8"/>
        <v>399.6</v>
      </c>
      <c r="P1368" s="69">
        <f t="shared" si="9"/>
        <v>403.2</v>
      </c>
      <c r="Q1368" s="69">
        <f t="shared" si="10"/>
        <v>406.8</v>
      </c>
      <c r="R1368" s="69">
        <f t="shared" si="11"/>
        <v>410.4</v>
      </c>
      <c r="S1368" s="69">
        <f t="shared" si="12"/>
        <v>414</v>
      </c>
      <c r="T1368" s="69">
        <f t="shared" si="13"/>
        <v>417.6</v>
      </c>
      <c r="U1368" s="69">
        <f t="shared" si="14"/>
        <v>421.2</v>
      </c>
      <c r="V1368" s="69">
        <f t="shared" si="15"/>
        <v>424.8</v>
      </c>
      <c r="W1368" s="69">
        <f t="shared" si="16"/>
        <v>428.4</v>
      </c>
      <c r="X1368" s="69">
        <f t="shared" si="17"/>
        <v>432</v>
      </c>
      <c r="Y1368" s="69">
        <f t="shared" si="18"/>
        <v>435.6</v>
      </c>
      <c r="Z1368" s="69">
        <f t="shared" si="19"/>
        <v>439.2</v>
      </c>
      <c r="AA1368" s="69">
        <f t="shared" si="20"/>
        <v>442.8</v>
      </c>
      <c r="AB1368" s="69">
        <f t="shared" si="21"/>
        <v>446.4</v>
      </c>
      <c r="AC1368" s="69">
        <f t="shared" si="22"/>
        <v>450</v>
      </c>
      <c r="AD1368" s="69">
        <f t="shared" si="23"/>
        <v>453.6</v>
      </c>
      <c r="AE1368" s="69">
        <f t="shared" si="24"/>
        <v>457.2</v>
      </c>
      <c r="AF1368" s="69">
        <f t="shared" si="25"/>
        <v>460.8</v>
      </c>
      <c r="AG1368" s="69">
        <f t="shared" si="26"/>
        <v>464.4</v>
      </c>
      <c r="AH1368" s="69">
        <f t="shared" si="27"/>
        <v>468</v>
      </c>
    </row>
    <row r="1369">
      <c r="B1369" s="116" t="s">
        <v>2619</v>
      </c>
      <c r="C1369" s="116" t="s">
        <v>2620</v>
      </c>
      <c r="D1369" s="32">
        <v>360.0</v>
      </c>
      <c r="E1369" s="62">
        <f t="shared" si="28"/>
        <v>363.6</v>
      </c>
      <c r="F1369" s="68">
        <f t="shared" si="1"/>
        <v>367.2</v>
      </c>
      <c r="G1369" s="68">
        <f t="shared" si="2"/>
        <v>370.8</v>
      </c>
      <c r="H1369" s="69">
        <f t="shared" si="3"/>
        <v>374.4</v>
      </c>
      <c r="I1369" s="69">
        <f t="shared" si="4"/>
        <v>378</v>
      </c>
      <c r="J1369" s="69">
        <f t="shared" si="5"/>
        <v>381.6</v>
      </c>
      <c r="K1369" s="69">
        <f t="shared" si="6"/>
        <v>385.2</v>
      </c>
      <c r="L1369" s="69">
        <f t="array" ref="L1369">D1369*1.08</f>
        <v>388.8</v>
      </c>
      <c r="M1369" s="69">
        <f t="shared" si="7"/>
        <v>392.4</v>
      </c>
      <c r="N1369" s="69">
        <f t="array" ref="N1369">D1369*1.1</f>
        <v>396</v>
      </c>
      <c r="O1369" s="69">
        <f t="shared" si="8"/>
        <v>399.6</v>
      </c>
      <c r="P1369" s="69">
        <f t="shared" si="9"/>
        <v>403.2</v>
      </c>
      <c r="Q1369" s="69">
        <f t="shared" si="10"/>
        <v>406.8</v>
      </c>
      <c r="R1369" s="69">
        <f t="shared" si="11"/>
        <v>410.4</v>
      </c>
      <c r="S1369" s="69">
        <f t="shared" si="12"/>
        <v>414</v>
      </c>
      <c r="T1369" s="69">
        <f t="shared" si="13"/>
        <v>417.6</v>
      </c>
      <c r="U1369" s="69">
        <f t="shared" si="14"/>
        <v>421.2</v>
      </c>
      <c r="V1369" s="69">
        <f t="shared" si="15"/>
        <v>424.8</v>
      </c>
      <c r="W1369" s="69">
        <f t="shared" si="16"/>
        <v>428.4</v>
      </c>
      <c r="X1369" s="69">
        <f t="shared" si="17"/>
        <v>432</v>
      </c>
      <c r="Y1369" s="69">
        <f t="shared" si="18"/>
        <v>435.6</v>
      </c>
      <c r="Z1369" s="69">
        <f t="shared" si="19"/>
        <v>439.2</v>
      </c>
      <c r="AA1369" s="69">
        <f t="shared" si="20"/>
        <v>442.8</v>
      </c>
      <c r="AB1369" s="69">
        <f t="shared" si="21"/>
        <v>446.4</v>
      </c>
      <c r="AC1369" s="69">
        <f t="shared" si="22"/>
        <v>450</v>
      </c>
      <c r="AD1369" s="69">
        <f t="shared" si="23"/>
        <v>453.6</v>
      </c>
      <c r="AE1369" s="69">
        <f t="shared" si="24"/>
        <v>457.2</v>
      </c>
      <c r="AF1369" s="69">
        <f t="shared" si="25"/>
        <v>460.8</v>
      </c>
      <c r="AG1369" s="69">
        <f t="shared" si="26"/>
        <v>464.4</v>
      </c>
      <c r="AH1369" s="69">
        <f t="shared" si="27"/>
        <v>468</v>
      </c>
    </row>
    <row r="1370">
      <c r="B1370" s="116" t="s">
        <v>2621</v>
      </c>
      <c r="C1370" s="116" t="s">
        <v>2622</v>
      </c>
      <c r="D1370" s="32">
        <v>280.0</v>
      </c>
      <c r="E1370" s="62">
        <f t="shared" si="28"/>
        <v>282.8</v>
      </c>
      <c r="F1370" s="68">
        <f t="shared" si="1"/>
        <v>285.6</v>
      </c>
      <c r="G1370" s="68">
        <f t="shared" si="2"/>
        <v>288.4</v>
      </c>
      <c r="H1370" s="69">
        <f t="shared" si="3"/>
        <v>291.2</v>
      </c>
      <c r="I1370" s="69">
        <f t="shared" si="4"/>
        <v>294</v>
      </c>
      <c r="J1370" s="69">
        <f t="shared" si="5"/>
        <v>296.8</v>
      </c>
      <c r="K1370" s="69">
        <f t="shared" si="6"/>
        <v>299.6</v>
      </c>
      <c r="L1370" s="69">
        <f t="array" ref="L1370">D1370*1.08</f>
        <v>302.4</v>
      </c>
      <c r="M1370" s="69">
        <f t="shared" si="7"/>
        <v>305.2</v>
      </c>
      <c r="N1370" s="69">
        <f t="array" ref="N1370">D1370*1.1</f>
        <v>308</v>
      </c>
      <c r="O1370" s="69">
        <f t="shared" si="8"/>
        <v>310.8</v>
      </c>
      <c r="P1370" s="69">
        <f t="shared" si="9"/>
        <v>313.6</v>
      </c>
      <c r="Q1370" s="69">
        <f t="shared" si="10"/>
        <v>316.4</v>
      </c>
      <c r="R1370" s="69">
        <f t="shared" si="11"/>
        <v>319.2</v>
      </c>
      <c r="S1370" s="69">
        <f t="shared" si="12"/>
        <v>322</v>
      </c>
      <c r="T1370" s="69">
        <f t="shared" si="13"/>
        <v>324.8</v>
      </c>
      <c r="U1370" s="69">
        <f t="shared" si="14"/>
        <v>327.6</v>
      </c>
      <c r="V1370" s="69">
        <f t="shared" si="15"/>
        <v>330.4</v>
      </c>
      <c r="W1370" s="69">
        <f t="shared" si="16"/>
        <v>333.2</v>
      </c>
      <c r="X1370" s="69">
        <f t="shared" si="17"/>
        <v>336</v>
      </c>
      <c r="Y1370" s="69">
        <f t="shared" si="18"/>
        <v>338.8</v>
      </c>
      <c r="Z1370" s="69">
        <f t="shared" si="19"/>
        <v>341.6</v>
      </c>
      <c r="AA1370" s="69">
        <f t="shared" si="20"/>
        <v>344.4</v>
      </c>
      <c r="AB1370" s="69">
        <f t="shared" si="21"/>
        <v>347.2</v>
      </c>
      <c r="AC1370" s="69">
        <f t="shared" si="22"/>
        <v>350</v>
      </c>
      <c r="AD1370" s="69">
        <f t="shared" si="23"/>
        <v>352.8</v>
      </c>
      <c r="AE1370" s="69">
        <f t="shared" si="24"/>
        <v>355.6</v>
      </c>
      <c r="AF1370" s="69">
        <f t="shared" si="25"/>
        <v>358.4</v>
      </c>
      <c r="AG1370" s="69">
        <f t="shared" si="26"/>
        <v>361.2</v>
      </c>
      <c r="AH1370" s="69">
        <f t="shared" si="27"/>
        <v>364</v>
      </c>
    </row>
    <row r="1371">
      <c r="B1371" s="116" t="s">
        <v>2623</v>
      </c>
      <c r="C1371" s="116" t="s">
        <v>2624</v>
      </c>
      <c r="D1371" s="32">
        <v>280.0</v>
      </c>
      <c r="E1371" s="62">
        <f t="shared" si="28"/>
        <v>282.8</v>
      </c>
      <c r="F1371" s="68">
        <f t="shared" si="1"/>
        <v>285.6</v>
      </c>
      <c r="G1371" s="68">
        <f t="shared" si="2"/>
        <v>288.4</v>
      </c>
      <c r="H1371" s="69">
        <f t="shared" si="3"/>
        <v>291.2</v>
      </c>
      <c r="I1371" s="69">
        <f t="shared" si="4"/>
        <v>294</v>
      </c>
      <c r="J1371" s="69">
        <f t="shared" si="5"/>
        <v>296.8</v>
      </c>
      <c r="K1371" s="69">
        <f t="shared" si="6"/>
        <v>299.6</v>
      </c>
      <c r="L1371" s="69">
        <f t="array" ref="L1371">D1371*1.08</f>
        <v>302.4</v>
      </c>
      <c r="M1371" s="69">
        <f t="shared" si="7"/>
        <v>305.2</v>
      </c>
      <c r="N1371" s="69">
        <f t="array" ref="N1371">D1371*1.1</f>
        <v>308</v>
      </c>
      <c r="O1371" s="69">
        <f t="shared" si="8"/>
        <v>310.8</v>
      </c>
      <c r="P1371" s="69">
        <f t="shared" si="9"/>
        <v>313.6</v>
      </c>
      <c r="Q1371" s="69">
        <f t="shared" si="10"/>
        <v>316.4</v>
      </c>
      <c r="R1371" s="69">
        <f t="shared" si="11"/>
        <v>319.2</v>
      </c>
      <c r="S1371" s="69">
        <f t="shared" si="12"/>
        <v>322</v>
      </c>
      <c r="T1371" s="69">
        <f t="shared" si="13"/>
        <v>324.8</v>
      </c>
      <c r="U1371" s="69">
        <f t="shared" si="14"/>
        <v>327.6</v>
      </c>
      <c r="V1371" s="69">
        <f t="shared" si="15"/>
        <v>330.4</v>
      </c>
      <c r="W1371" s="69">
        <f t="shared" si="16"/>
        <v>333.2</v>
      </c>
      <c r="X1371" s="69">
        <f t="shared" si="17"/>
        <v>336</v>
      </c>
      <c r="Y1371" s="69">
        <f t="shared" si="18"/>
        <v>338.8</v>
      </c>
      <c r="Z1371" s="69">
        <f t="shared" si="19"/>
        <v>341.6</v>
      </c>
      <c r="AA1371" s="69">
        <f t="shared" si="20"/>
        <v>344.4</v>
      </c>
      <c r="AB1371" s="69">
        <f t="shared" si="21"/>
        <v>347.2</v>
      </c>
      <c r="AC1371" s="69">
        <f t="shared" si="22"/>
        <v>350</v>
      </c>
      <c r="AD1371" s="69">
        <f t="shared" si="23"/>
        <v>352.8</v>
      </c>
      <c r="AE1371" s="69">
        <f t="shared" si="24"/>
        <v>355.6</v>
      </c>
      <c r="AF1371" s="69">
        <f t="shared" si="25"/>
        <v>358.4</v>
      </c>
      <c r="AG1371" s="69">
        <f t="shared" si="26"/>
        <v>361.2</v>
      </c>
      <c r="AH1371" s="69">
        <f t="shared" si="27"/>
        <v>364</v>
      </c>
    </row>
    <row r="1372">
      <c r="B1372" s="116" t="s">
        <v>2625</v>
      </c>
      <c r="C1372" s="116" t="s">
        <v>2626</v>
      </c>
      <c r="D1372" s="32">
        <v>280.0</v>
      </c>
      <c r="E1372" s="62">
        <f t="shared" si="28"/>
        <v>282.8</v>
      </c>
      <c r="F1372" s="68">
        <f t="shared" si="1"/>
        <v>285.6</v>
      </c>
      <c r="G1372" s="68">
        <f t="shared" si="2"/>
        <v>288.4</v>
      </c>
      <c r="H1372" s="69">
        <f t="shared" si="3"/>
        <v>291.2</v>
      </c>
      <c r="I1372" s="69">
        <f t="shared" si="4"/>
        <v>294</v>
      </c>
      <c r="J1372" s="69">
        <f t="shared" si="5"/>
        <v>296.8</v>
      </c>
      <c r="K1372" s="69">
        <f t="shared" si="6"/>
        <v>299.6</v>
      </c>
      <c r="L1372" s="69">
        <f t="array" ref="L1372">D1372*1.08</f>
        <v>302.4</v>
      </c>
      <c r="M1372" s="69">
        <f t="shared" si="7"/>
        <v>305.2</v>
      </c>
      <c r="N1372" s="69">
        <f t="array" ref="N1372">D1372*1.1</f>
        <v>308</v>
      </c>
      <c r="O1372" s="69">
        <f t="shared" si="8"/>
        <v>310.8</v>
      </c>
      <c r="P1372" s="69">
        <f t="shared" si="9"/>
        <v>313.6</v>
      </c>
      <c r="Q1372" s="69">
        <f t="shared" si="10"/>
        <v>316.4</v>
      </c>
      <c r="R1372" s="69">
        <f t="shared" si="11"/>
        <v>319.2</v>
      </c>
      <c r="S1372" s="69">
        <f t="shared" si="12"/>
        <v>322</v>
      </c>
      <c r="T1372" s="69">
        <f t="shared" si="13"/>
        <v>324.8</v>
      </c>
      <c r="U1372" s="69">
        <f t="shared" si="14"/>
        <v>327.6</v>
      </c>
      <c r="V1372" s="69">
        <f t="shared" si="15"/>
        <v>330.4</v>
      </c>
      <c r="W1372" s="69">
        <f t="shared" si="16"/>
        <v>333.2</v>
      </c>
      <c r="X1372" s="69">
        <f t="shared" si="17"/>
        <v>336</v>
      </c>
      <c r="Y1372" s="69">
        <f t="shared" si="18"/>
        <v>338.8</v>
      </c>
      <c r="Z1372" s="69">
        <f t="shared" si="19"/>
        <v>341.6</v>
      </c>
      <c r="AA1372" s="69">
        <f t="shared" si="20"/>
        <v>344.4</v>
      </c>
      <c r="AB1372" s="69">
        <f t="shared" si="21"/>
        <v>347.2</v>
      </c>
      <c r="AC1372" s="69">
        <f t="shared" si="22"/>
        <v>350</v>
      </c>
      <c r="AD1372" s="69">
        <f t="shared" si="23"/>
        <v>352.8</v>
      </c>
      <c r="AE1372" s="69">
        <f t="shared" si="24"/>
        <v>355.6</v>
      </c>
      <c r="AF1372" s="69">
        <f t="shared" si="25"/>
        <v>358.4</v>
      </c>
      <c r="AG1372" s="69">
        <f t="shared" si="26"/>
        <v>361.2</v>
      </c>
      <c r="AH1372" s="69">
        <f t="shared" si="27"/>
        <v>364</v>
      </c>
    </row>
    <row r="1373">
      <c r="B1373" s="116" t="s">
        <v>2627</v>
      </c>
      <c r="C1373" s="116" t="s">
        <v>2628</v>
      </c>
      <c r="D1373" s="32">
        <v>280.0</v>
      </c>
      <c r="E1373" s="62">
        <f t="shared" si="28"/>
        <v>282.8</v>
      </c>
      <c r="F1373" s="68">
        <f t="shared" si="1"/>
        <v>285.6</v>
      </c>
      <c r="G1373" s="68">
        <f t="shared" si="2"/>
        <v>288.4</v>
      </c>
      <c r="H1373" s="69">
        <f t="shared" si="3"/>
        <v>291.2</v>
      </c>
      <c r="I1373" s="69">
        <f t="shared" si="4"/>
        <v>294</v>
      </c>
      <c r="J1373" s="69">
        <f t="shared" si="5"/>
        <v>296.8</v>
      </c>
      <c r="K1373" s="69">
        <f t="shared" si="6"/>
        <v>299.6</v>
      </c>
      <c r="L1373" s="69">
        <f t="array" ref="L1373">D1373*1.08</f>
        <v>302.4</v>
      </c>
      <c r="M1373" s="69">
        <f t="shared" si="7"/>
        <v>305.2</v>
      </c>
      <c r="N1373" s="69">
        <f t="array" ref="N1373">D1373*1.1</f>
        <v>308</v>
      </c>
      <c r="O1373" s="69">
        <f t="shared" si="8"/>
        <v>310.8</v>
      </c>
      <c r="P1373" s="69">
        <f t="shared" si="9"/>
        <v>313.6</v>
      </c>
      <c r="Q1373" s="69">
        <f t="shared" si="10"/>
        <v>316.4</v>
      </c>
      <c r="R1373" s="69">
        <f t="shared" si="11"/>
        <v>319.2</v>
      </c>
      <c r="S1373" s="69">
        <f t="shared" si="12"/>
        <v>322</v>
      </c>
      <c r="T1373" s="69">
        <f t="shared" si="13"/>
        <v>324.8</v>
      </c>
      <c r="U1373" s="69">
        <f t="shared" si="14"/>
        <v>327.6</v>
      </c>
      <c r="V1373" s="69">
        <f t="shared" si="15"/>
        <v>330.4</v>
      </c>
      <c r="W1373" s="69">
        <f t="shared" si="16"/>
        <v>333.2</v>
      </c>
      <c r="X1373" s="69">
        <f t="shared" si="17"/>
        <v>336</v>
      </c>
      <c r="Y1373" s="69">
        <f t="shared" si="18"/>
        <v>338.8</v>
      </c>
      <c r="Z1373" s="69">
        <f t="shared" si="19"/>
        <v>341.6</v>
      </c>
      <c r="AA1373" s="69">
        <f t="shared" si="20"/>
        <v>344.4</v>
      </c>
      <c r="AB1373" s="69">
        <f t="shared" si="21"/>
        <v>347.2</v>
      </c>
      <c r="AC1373" s="69">
        <f t="shared" si="22"/>
        <v>350</v>
      </c>
      <c r="AD1373" s="69">
        <f t="shared" si="23"/>
        <v>352.8</v>
      </c>
      <c r="AE1373" s="69">
        <f t="shared" si="24"/>
        <v>355.6</v>
      </c>
      <c r="AF1373" s="69">
        <f t="shared" si="25"/>
        <v>358.4</v>
      </c>
      <c r="AG1373" s="69">
        <f t="shared" si="26"/>
        <v>361.2</v>
      </c>
      <c r="AH1373" s="69">
        <f t="shared" si="27"/>
        <v>364</v>
      </c>
    </row>
    <row r="1374">
      <c r="B1374" s="116" t="s">
        <v>2629</v>
      </c>
      <c r="C1374" s="116" t="s">
        <v>2630</v>
      </c>
      <c r="D1374" s="32">
        <v>280.0</v>
      </c>
      <c r="E1374" s="62">
        <f t="shared" si="28"/>
        <v>282.8</v>
      </c>
      <c r="F1374" s="68">
        <f t="shared" si="1"/>
        <v>285.6</v>
      </c>
      <c r="G1374" s="68">
        <f t="shared" si="2"/>
        <v>288.4</v>
      </c>
      <c r="H1374" s="69">
        <f t="shared" si="3"/>
        <v>291.2</v>
      </c>
      <c r="I1374" s="69">
        <f t="shared" si="4"/>
        <v>294</v>
      </c>
      <c r="J1374" s="69">
        <f t="shared" si="5"/>
        <v>296.8</v>
      </c>
      <c r="K1374" s="69">
        <f t="shared" si="6"/>
        <v>299.6</v>
      </c>
      <c r="L1374" s="69">
        <f t="array" ref="L1374">D1374*1.08</f>
        <v>302.4</v>
      </c>
      <c r="M1374" s="69">
        <f t="shared" si="7"/>
        <v>305.2</v>
      </c>
      <c r="N1374" s="69">
        <f t="array" ref="N1374">D1374*1.1</f>
        <v>308</v>
      </c>
      <c r="O1374" s="69">
        <f t="shared" si="8"/>
        <v>310.8</v>
      </c>
      <c r="P1374" s="69">
        <f t="shared" si="9"/>
        <v>313.6</v>
      </c>
      <c r="Q1374" s="69">
        <f t="shared" si="10"/>
        <v>316.4</v>
      </c>
      <c r="R1374" s="69">
        <f t="shared" si="11"/>
        <v>319.2</v>
      </c>
      <c r="S1374" s="69">
        <f t="shared" si="12"/>
        <v>322</v>
      </c>
      <c r="T1374" s="69">
        <f t="shared" si="13"/>
        <v>324.8</v>
      </c>
      <c r="U1374" s="69">
        <f t="shared" si="14"/>
        <v>327.6</v>
      </c>
      <c r="V1374" s="69">
        <f t="shared" si="15"/>
        <v>330.4</v>
      </c>
      <c r="W1374" s="69">
        <f t="shared" si="16"/>
        <v>333.2</v>
      </c>
      <c r="X1374" s="69">
        <f t="shared" si="17"/>
        <v>336</v>
      </c>
      <c r="Y1374" s="69">
        <f t="shared" si="18"/>
        <v>338.8</v>
      </c>
      <c r="Z1374" s="69">
        <f t="shared" si="19"/>
        <v>341.6</v>
      </c>
      <c r="AA1374" s="69">
        <f t="shared" si="20"/>
        <v>344.4</v>
      </c>
      <c r="AB1374" s="69">
        <f t="shared" si="21"/>
        <v>347.2</v>
      </c>
      <c r="AC1374" s="69">
        <f t="shared" si="22"/>
        <v>350</v>
      </c>
      <c r="AD1374" s="69">
        <f t="shared" si="23"/>
        <v>352.8</v>
      </c>
      <c r="AE1374" s="69">
        <f t="shared" si="24"/>
        <v>355.6</v>
      </c>
      <c r="AF1374" s="69">
        <f t="shared" si="25"/>
        <v>358.4</v>
      </c>
      <c r="AG1374" s="69">
        <f t="shared" si="26"/>
        <v>361.2</v>
      </c>
      <c r="AH1374" s="69">
        <f t="shared" si="27"/>
        <v>364</v>
      </c>
    </row>
    <row r="1375">
      <c r="B1375" s="116" t="s">
        <v>2631</v>
      </c>
      <c r="C1375" s="116" t="s">
        <v>2632</v>
      </c>
      <c r="D1375" s="32">
        <v>300.0</v>
      </c>
      <c r="E1375" s="62">
        <f t="shared" si="28"/>
        <v>303</v>
      </c>
      <c r="F1375" s="68">
        <f t="shared" si="1"/>
        <v>306</v>
      </c>
      <c r="G1375" s="68">
        <f t="shared" si="2"/>
        <v>309</v>
      </c>
      <c r="H1375" s="69">
        <f t="shared" si="3"/>
        <v>312</v>
      </c>
      <c r="I1375" s="69">
        <f t="shared" si="4"/>
        <v>315</v>
      </c>
      <c r="J1375" s="69">
        <f t="shared" si="5"/>
        <v>318</v>
      </c>
      <c r="K1375" s="69">
        <f t="shared" si="6"/>
        <v>321</v>
      </c>
      <c r="L1375" s="69">
        <f t="array" ref="L1375">D1375*1.08</f>
        <v>324</v>
      </c>
      <c r="M1375" s="69">
        <f t="shared" si="7"/>
        <v>327</v>
      </c>
      <c r="N1375" s="69">
        <f t="array" ref="N1375">D1375*1.1</f>
        <v>330</v>
      </c>
      <c r="O1375" s="69">
        <f t="shared" si="8"/>
        <v>333</v>
      </c>
      <c r="P1375" s="69">
        <f t="shared" si="9"/>
        <v>336</v>
      </c>
      <c r="Q1375" s="69">
        <f t="shared" si="10"/>
        <v>339</v>
      </c>
      <c r="R1375" s="69">
        <f t="shared" si="11"/>
        <v>342</v>
      </c>
      <c r="S1375" s="69">
        <f t="shared" si="12"/>
        <v>345</v>
      </c>
      <c r="T1375" s="69">
        <f t="shared" si="13"/>
        <v>348</v>
      </c>
      <c r="U1375" s="69">
        <f t="shared" si="14"/>
        <v>351</v>
      </c>
      <c r="V1375" s="69">
        <f t="shared" si="15"/>
        <v>354</v>
      </c>
      <c r="W1375" s="69">
        <f t="shared" si="16"/>
        <v>357</v>
      </c>
      <c r="X1375" s="69">
        <f t="shared" si="17"/>
        <v>360</v>
      </c>
      <c r="Y1375" s="69">
        <f t="shared" si="18"/>
        <v>363</v>
      </c>
      <c r="Z1375" s="69">
        <f t="shared" si="19"/>
        <v>366</v>
      </c>
      <c r="AA1375" s="69">
        <f t="shared" si="20"/>
        <v>369</v>
      </c>
      <c r="AB1375" s="69">
        <f t="shared" si="21"/>
        <v>372</v>
      </c>
      <c r="AC1375" s="69">
        <f t="shared" si="22"/>
        <v>375</v>
      </c>
      <c r="AD1375" s="69">
        <f t="shared" si="23"/>
        <v>378</v>
      </c>
      <c r="AE1375" s="69">
        <f t="shared" si="24"/>
        <v>381</v>
      </c>
      <c r="AF1375" s="69">
        <f t="shared" si="25"/>
        <v>384</v>
      </c>
      <c r="AG1375" s="69">
        <f t="shared" si="26"/>
        <v>387</v>
      </c>
      <c r="AH1375" s="69">
        <f t="shared" si="27"/>
        <v>390</v>
      </c>
    </row>
    <row r="1376">
      <c r="B1376" s="116" t="s">
        <v>2633</v>
      </c>
      <c r="C1376" s="116" t="s">
        <v>2634</v>
      </c>
      <c r="D1376" s="32">
        <v>300.0</v>
      </c>
      <c r="E1376" s="62">
        <f t="shared" si="28"/>
        <v>303</v>
      </c>
      <c r="F1376" s="68">
        <f t="shared" si="1"/>
        <v>306</v>
      </c>
      <c r="G1376" s="68">
        <f t="shared" si="2"/>
        <v>309</v>
      </c>
      <c r="H1376" s="69">
        <f t="shared" si="3"/>
        <v>312</v>
      </c>
      <c r="I1376" s="69">
        <f t="shared" si="4"/>
        <v>315</v>
      </c>
      <c r="J1376" s="69">
        <f t="shared" si="5"/>
        <v>318</v>
      </c>
      <c r="K1376" s="69">
        <f t="shared" si="6"/>
        <v>321</v>
      </c>
      <c r="L1376" s="69">
        <f t="array" ref="L1376">D1376*1.08</f>
        <v>324</v>
      </c>
      <c r="M1376" s="69">
        <f t="shared" si="7"/>
        <v>327</v>
      </c>
      <c r="N1376" s="69">
        <f t="array" ref="N1376">D1376*1.1</f>
        <v>330</v>
      </c>
      <c r="O1376" s="69">
        <f t="shared" si="8"/>
        <v>333</v>
      </c>
      <c r="P1376" s="69">
        <f t="shared" si="9"/>
        <v>336</v>
      </c>
      <c r="Q1376" s="69">
        <f t="shared" si="10"/>
        <v>339</v>
      </c>
      <c r="R1376" s="69">
        <f t="shared" si="11"/>
        <v>342</v>
      </c>
      <c r="S1376" s="69">
        <f t="shared" si="12"/>
        <v>345</v>
      </c>
      <c r="T1376" s="69">
        <f t="shared" si="13"/>
        <v>348</v>
      </c>
      <c r="U1376" s="69">
        <f t="shared" si="14"/>
        <v>351</v>
      </c>
      <c r="V1376" s="69">
        <f t="shared" si="15"/>
        <v>354</v>
      </c>
      <c r="W1376" s="69">
        <f t="shared" si="16"/>
        <v>357</v>
      </c>
      <c r="X1376" s="69">
        <f t="shared" si="17"/>
        <v>360</v>
      </c>
      <c r="Y1376" s="69">
        <f t="shared" si="18"/>
        <v>363</v>
      </c>
      <c r="Z1376" s="69">
        <f t="shared" si="19"/>
        <v>366</v>
      </c>
      <c r="AA1376" s="69">
        <f t="shared" si="20"/>
        <v>369</v>
      </c>
      <c r="AB1376" s="69">
        <f t="shared" si="21"/>
        <v>372</v>
      </c>
      <c r="AC1376" s="69">
        <f t="shared" si="22"/>
        <v>375</v>
      </c>
      <c r="AD1376" s="69">
        <f t="shared" si="23"/>
        <v>378</v>
      </c>
      <c r="AE1376" s="69">
        <f t="shared" si="24"/>
        <v>381</v>
      </c>
      <c r="AF1376" s="69">
        <f t="shared" si="25"/>
        <v>384</v>
      </c>
      <c r="AG1376" s="69">
        <f t="shared" si="26"/>
        <v>387</v>
      </c>
      <c r="AH1376" s="69">
        <f t="shared" si="27"/>
        <v>390</v>
      </c>
    </row>
    <row r="1377">
      <c r="B1377" s="116" t="s">
        <v>2635</v>
      </c>
      <c r="C1377" s="116" t="s">
        <v>2636</v>
      </c>
      <c r="D1377" s="32">
        <v>300.0</v>
      </c>
      <c r="E1377" s="62">
        <f t="shared" si="28"/>
        <v>303</v>
      </c>
      <c r="F1377" s="68">
        <f t="shared" si="1"/>
        <v>306</v>
      </c>
      <c r="G1377" s="68">
        <f t="shared" si="2"/>
        <v>309</v>
      </c>
      <c r="H1377" s="69">
        <f t="shared" si="3"/>
        <v>312</v>
      </c>
      <c r="I1377" s="69">
        <f t="shared" si="4"/>
        <v>315</v>
      </c>
      <c r="J1377" s="69">
        <f t="shared" si="5"/>
        <v>318</v>
      </c>
      <c r="K1377" s="69">
        <f t="shared" si="6"/>
        <v>321</v>
      </c>
      <c r="L1377" s="69">
        <f t="array" ref="L1377">D1377*1.08</f>
        <v>324</v>
      </c>
      <c r="M1377" s="69">
        <f t="shared" si="7"/>
        <v>327</v>
      </c>
      <c r="N1377" s="69">
        <f t="array" ref="N1377">D1377*1.1</f>
        <v>330</v>
      </c>
      <c r="O1377" s="69">
        <f t="shared" si="8"/>
        <v>333</v>
      </c>
      <c r="P1377" s="69">
        <f t="shared" si="9"/>
        <v>336</v>
      </c>
      <c r="Q1377" s="69">
        <f t="shared" si="10"/>
        <v>339</v>
      </c>
      <c r="R1377" s="69">
        <f t="shared" si="11"/>
        <v>342</v>
      </c>
      <c r="S1377" s="69">
        <f t="shared" si="12"/>
        <v>345</v>
      </c>
      <c r="T1377" s="69">
        <f t="shared" si="13"/>
        <v>348</v>
      </c>
      <c r="U1377" s="69">
        <f t="shared" si="14"/>
        <v>351</v>
      </c>
      <c r="V1377" s="69">
        <f t="shared" si="15"/>
        <v>354</v>
      </c>
      <c r="W1377" s="69">
        <f t="shared" si="16"/>
        <v>357</v>
      </c>
      <c r="X1377" s="69">
        <f t="shared" si="17"/>
        <v>360</v>
      </c>
      <c r="Y1377" s="69">
        <f t="shared" si="18"/>
        <v>363</v>
      </c>
      <c r="Z1377" s="69">
        <f t="shared" si="19"/>
        <v>366</v>
      </c>
      <c r="AA1377" s="69">
        <f t="shared" si="20"/>
        <v>369</v>
      </c>
      <c r="AB1377" s="69">
        <f t="shared" si="21"/>
        <v>372</v>
      </c>
      <c r="AC1377" s="69">
        <f t="shared" si="22"/>
        <v>375</v>
      </c>
      <c r="AD1377" s="69">
        <f t="shared" si="23"/>
        <v>378</v>
      </c>
      <c r="AE1377" s="69">
        <f t="shared" si="24"/>
        <v>381</v>
      </c>
      <c r="AF1377" s="69">
        <f t="shared" si="25"/>
        <v>384</v>
      </c>
      <c r="AG1377" s="69">
        <f t="shared" si="26"/>
        <v>387</v>
      </c>
      <c r="AH1377" s="69">
        <f t="shared" si="27"/>
        <v>390</v>
      </c>
    </row>
    <row r="1378">
      <c r="B1378" s="116" t="s">
        <v>2637</v>
      </c>
      <c r="C1378" s="116" t="s">
        <v>2638</v>
      </c>
      <c r="D1378" s="32">
        <v>300.0</v>
      </c>
      <c r="E1378" s="62">
        <f t="shared" si="28"/>
        <v>303</v>
      </c>
      <c r="F1378" s="68">
        <f t="shared" si="1"/>
        <v>306</v>
      </c>
      <c r="G1378" s="68">
        <f t="shared" si="2"/>
        <v>309</v>
      </c>
      <c r="H1378" s="69">
        <f t="shared" si="3"/>
        <v>312</v>
      </c>
      <c r="I1378" s="69">
        <f t="shared" si="4"/>
        <v>315</v>
      </c>
      <c r="J1378" s="69">
        <f t="shared" si="5"/>
        <v>318</v>
      </c>
      <c r="K1378" s="69">
        <f t="shared" si="6"/>
        <v>321</v>
      </c>
      <c r="L1378" s="69">
        <f t="array" ref="L1378">D1378*1.08</f>
        <v>324</v>
      </c>
      <c r="M1378" s="69">
        <f t="shared" si="7"/>
        <v>327</v>
      </c>
      <c r="N1378" s="69">
        <f t="array" ref="N1378">D1378*1.1</f>
        <v>330</v>
      </c>
      <c r="O1378" s="69">
        <f t="shared" si="8"/>
        <v>333</v>
      </c>
      <c r="P1378" s="69">
        <f t="shared" si="9"/>
        <v>336</v>
      </c>
      <c r="Q1378" s="69">
        <f t="shared" si="10"/>
        <v>339</v>
      </c>
      <c r="R1378" s="69">
        <f t="shared" si="11"/>
        <v>342</v>
      </c>
      <c r="S1378" s="69">
        <f t="shared" si="12"/>
        <v>345</v>
      </c>
      <c r="T1378" s="69">
        <f t="shared" si="13"/>
        <v>348</v>
      </c>
      <c r="U1378" s="69">
        <f t="shared" si="14"/>
        <v>351</v>
      </c>
      <c r="V1378" s="69">
        <f t="shared" si="15"/>
        <v>354</v>
      </c>
      <c r="W1378" s="69">
        <f t="shared" si="16"/>
        <v>357</v>
      </c>
      <c r="X1378" s="69">
        <f t="shared" si="17"/>
        <v>360</v>
      </c>
      <c r="Y1378" s="69">
        <f t="shared" si="18"/>
        <v>363</v>
      </c>
      <c r="Z1378" s="69">
        <f t="shared" si="19"/>
        <v>366</v>
      </c>
      <c r="AA1378" s="69">
        <f t="shared" si="20"/>
        <v>369</v>
      </c>
      <c r="AB1378" s="69">
        <f t="shared" si="21"/>
        <v>372</v>
      </c>
      <c r="AC1378" s="69">
        <f t="shared" si="22"/>
        <v>375</v>
      </c>
      <c r="AD1378" s="69">
        <f t="shared" si="23"/>
        <v>378</v>
      </c>
      <c r="AE1378" s="69">
        <f t="shared" si="24"/>
        <v>381</v>
      </c>
      <c r="AF1378" s="69">
        <f t="shared" si="25"/>
        <v>384</v>
      </c>
      <c r="AG1378" s="69">
        <f t="shared" si="26"/>
        <v>387</v>
      </c>
      <c r="AH1378" s="69">
        <f t="shared" si="27"/>
        <v>390</v>
      </c>
    </row>
    <row r="1379">
      <c r="B1379" s="116" t="s">
        <v>2639</v>
      </c>
      <c r="C1379" s="116" t="s">
        <v>2640</v>
      </c>
      <c r="D1379" s="32">
        <v>320.0</v>
      </c>
      <c r="E1379" s="62">
        <f t="shared" si="28"/>
        <v>323.2</v>
      </c>
      <c r="F1379" s="68">
        <f t="shared" si="1"/>
        <v>326.4</v>
      </c>
      <c r="G1379" s="68">
        <f t="shared" si="2"/>
        <v>329.6</v>
      </c>
      <c r="H1379" s="69">
        <f t="shared" si="3"/>
        <v>332.8</v>
      </c>
      <c r="I1379" s="69">
        <f t="shared" si="4"/>
        <v>336</v>
      </c>
      <c r="J1379" s="69">
        <f t="shared" si="5"/>
        <v>339.2</v>
      </c>
      <c r="K1379" s="69">
        <f t="shared" si="6"/>
        <v>342.4</v>
      </c>
      <c r="L1379" s="69">
        <f t="array" ref="L1379">D1379*1.08</f>
        <v>345.6</v>
      </c>
      <c r="M1379" s="69">
        <f t="shared" si="7"/>
        <v>348.8</v>
      </c>
      <c r="N1379" s="69">
        <f t="array" ref="N1379">D1379*1.1</f>
        <v>352</v>
      </c>
      <c r="O1379" s="69">
        <f t="shared" si="8"/>
        <v>355.2</v>
      </c>
      <c r="P1379" s="69">
        <f t="shared" si="9"/>
        <v>358.4</v>
      </c>
      <c r="Q1379" s="69">
        <f t="shared" si="10"/>
        <v>361.6</v>
      </c>
      <c r="R1379" s="69">
        <f t="shared" si="11"/>
        <v>364.8</v>
      </c>
      <c r="S1379" s="69">
        <f t="shared" si="12"/>
        <v>368</v>
      </c>
      <c r="T1379" s="69">
        <f t="shared" si="13"/>
        <v>371.2</v>
      </c>
      <c r="U1379" s="69">
        <f t="shared" si="14"/>
        <v>374.4</v>
      </c>
      <c r="V1379" s="69">
        <f t="shared" si="15"/>
        <v>377.6</v>
      </c>
      <c r="W1379" s="69">
        <f t="shared" si="16"/>
        <v>380.8</v>
      </c>
      <c r="X1379" s="69">
        <f t="shared" si="17"/>
        <v>384</v>
      </c>
      <c r="Y1379" s="69">
        <f t="shared" si="18"/>
        <v>387.2</v>
      </c>
      <c r="Z1379" s="69">
        <f t="shared" si="19"/>
        <v>390.4</v>
      </c>
      <c r="AA1379" s="69">
        <f t="shared" si="20"/>
        <v>393.6</v>
      </c>
      <c r="AB1379" s="69">
        <f t="shared" si="21"/>
        <v>396.8</v>
      </c>
      <c r="AC1379" s="69">
        <f t="shared" si="22"/>
        <v>400</v>
      </c>
      <c r="AD1379" s="69">
        <f t="shared" si="23"/>
        <v>403.2</v>
      </c>
      <c r="AE1379" s="69">
        <f t="shared" si="24"/>
        <v>406.4</v>
      </c>
      <c r="AF1379" s="69">
        <f t="shared" si="25"/>
        <v>409.6</v>
      </c>
      <c r="AG1379" s="69">
        <f t="shared" si="26"/>
        <v>412.8</v>
      </c>
      <c r="AH1379" s="69">
        <f t="shared" si="27"/>
        <v>416</v>
      </c>
    </row>
    <row r="1380">
      <c r="B1380" s="116" t="s">
        <v>2641</v>
      </c>
      <c r="C1380" s="116" t="s">
        <v>2642</v>
      </c>
      <c r="D1380" s="32">
        <v>320.0</v>
      </c>
      <c r="E1380" s="62">
        <f t="shared" si="28"/>
        <v>323.2</v>
      </c>
      <c r="F1380" s="68">
        <f t="shared" si="1"/>
        <v>326.4</v>
      </c>
      <c r="G1380" s="68">
        <f t="shared" si="2"/>
        <v>329.6</v>
      </c>
      <c r="H1380" s="69">
        <f t="shared" si="3"/>
        <v>332.8</v>
      </c>
      <c r="I1380" s="69">
        <f t="shared" si="4"/>
        <v>336</v>
      </c>
      <c r="J1380" s="69">
        <f t="shared" si="5"/>
        <v>339.2</v>
      </c>
      <c r="K1380" s="69">
        <f t="shared" si="6"/>
        <v>342.4</v>
      </c>
      <c r="L1380" s="69">
        <f t="array" ref="L1380">D1380*1.08</f>
        <v>345.6</v>
      </c>
      <c r="M1380" s="69">
        <f t="shared" si="7"/>
        <v>348.8</v>
      </c>
      <c r="N1380" s="69">
        <f t="array" ref="N1380">D1380*1.1</f>
        <v>352</v>
      </c>
      <c r="O1380" s="69">
        <f t="shared" si="8"/>
        <v>355.2</v>
      </c>
      <c r="P1380" s="69">
        <f t="shared" si="9"/>
        <v>358.4</v>
      </c>
      <c r="Q1380" s="69">
        <f t="shared" si="10"/>
        <v>361.6</v>
      </c>
      <c r="R1380" s="69">
        <f t="shared" si="11"/>
        <v>364.8</v>
      </c>
      <c r="S1380" s="69">
        <f t="shared" si="12"/>
        <v>368</v>
      </c>
      <c r="T1380" s="69">
        <f t="shared" si="13"/>
        <v>371.2</v>
      </c>
      <c r="U1380" s="69">
        <f t="shared" si="14"/>
        <v>374.4</v>
      </c>
      <c r="V1380" s="69">
        <f t="shared" si="15"/>
        <v>377.6</v>
      </c>
      <c r="W1380" s="69">
        <f t="shared" si="16"/>
        <v>380.8</v>
      </c>
      <c r="X1380" s="69">
        <f t="shared" si="17"/>
        <v>384</v>
      </c>
      <c r="Y1380" s="69">
        <f t="shared" si="18"/>
        <v>387.2</v>
      </c>
      <c r="Z1380" s="69">
        <f t="shared" si="19"/>
        <v>390.4</v>
      </c>
      <c r="AA1380" s="69">
        <f t="shared" si="20"/>
        <v>393.6</v>
      </c>
      <c r="AB1380" s="69">
        <f t="shared" si="21"/>
        <v>396.8</v>
      </c>
      <c r="AC1380" s="69">
        <f t="shared" si="22"/>
        <v>400</v>
      </c>
      <c r="AD1380" s="69">
        <f t="shared" si="23"/>
        <v>403.2</v>
      </c>
      <c r="AE1380" s="69">
        <f t="shared" si="24"/>
        <v>406.4</v>
      </c>
      <c r="AF1380" s="69">
        <f t="shared" si="25"/>
        <v>409.6</v>
      </c>
      <c r="AG1380" s="69">
        <f t="shared" si="26"/>
        <v>412.8</v>
      </c>
      <c r="AH1380" s="69">
        <f t="shared" si="27"/>
        <v>416</v>
      </c>
    </row>
    <row r="1381">
      <c r="B1381" s="116" t="s">
        <v>2643</v>
      </c>
      <c r="C1381" s="116" t="s">
        <v>2644</v>
      </c>
      <c r="D1381" s="32">
        <v>320.0</v>
      </c>
      <c r="E1381" s="62">
        <f t="shared" si="28"/>
        <v>323.2</v>
      </c>
      <c r="F1381" s="68">
        <f t="shared" si="1"/>
        <v>326.4</v>
      </c>
      <c r="G1381" s="68">
        <f t="shared" si="2"/>
        <v>329.6</v>
      </c>
      <c r="H1381" s="69">
        <f t="shared" si="3"/>
        <v>332.8</v>
      </c>
      <c r="I1381" s="69">
        <f t="shared" si="4"/>
        <v>336</v>
      </c>
      <c r="J1381" s="69">
        <f t="shared" si="5"/>
        <v>339.2</v>
      </c>
      <c r="K1381" s="69">
        <f t="shared" si="6"/>
        <v>342.4</v>
      </c>
      <c r="L1381" s="69">
        <f t="array" ref="L1381">D1381*1.08</f>
        <v>345.6</v>
      </c>
      <c r="M1381" s="69">
        <f t="shared" si="7"/>
        <v>348.8</v>
      </c>
      <c r="N1381" s="69">
        <f t="array" ref="N1381">D1381*1.1</f>
        <v>352</v>
      </c>
      <c r="O1381" s="69">
        <f t="shared" si="8"/>
        <v>355.2</v>
      </c>
      <c r="P1381" s="69">
        <f t="shared" si="9"/>
        <v>358.4</v>
      </c>
      <c r="Q1381" s="69">
        <f t="shared" si="10"/>
        <v>361.6</v>
      </c>
      <c r="R1381" s="69">
        <f t="shared" si="11"/>
        <v>364.8</v>
      </c>
      <c r="S1381" s="69">
        <f t="shared" si="12"/>
        <v>368</v>
      </c>
      <c r="T1381" s="69">
        <f t="shared" si="13"/>
        <v>371.2</v>
      </c>
      <c r="U1381" s="69">
        <f t="shared" si="14"/>
        <v>374.4</v>
      </c>
      <c r="V1381" s="69">
        <f t="shared" si="15"/>
        <v>377.6</v>
      </c>
      <c r="W1381" s="69">
        <f t="shared" si="16"/>
        <v>380.8</v>
      </c>
      <c r="X1381" s="69">
        <f t="shared" si="17"/>
        <v>384</v>
      </c>
      <c r="Y1381" s="69">
        <f t="shared" si="18"/>
        <v>387.2</v>
      </c>
      <c r="Z1381" s="69">
        <f t="shared" si="19"/>
        <v>390.4</v>
      </c>
      <c r="AA1381" s="69">
        <f t="shared" si="20"/>
        <v>393.6</v>
      </c>
      <c r="AB1381" s="69">
        <f t="shared" si="21"/>
        <v>396.8</v>
      </c>
      <c r="AC1381" s="69">
        <f t="shared" si="22"/>
        <v>400</v>
      </c>
      <c r="AD1381" s="69">
        <f t="shared" si="23"/>
        <v>403.2</v>
      </c>
      <c r="AE1381" s="69">
        <f t="shared" si="24"/>
        <v>406.4</v>
      </c>
      <c r="AF1381" s="69">
        <f t="shared" si="25"/>
        <v>409.6</v>
      </c>
      <c r="AG1381" s="69">
        <f t="shared" si="26"/>
        <v>412.8</v>
      </c>
      <c r="AH1381" s="69">
        <f t="shared" si="27"/>
        <v>416</v>
      </c>
    </row>
    <row r="1382">
      <c r="B1382" s="116" t="s">
        <v>2645</v>
      </c>
      <c r="C1382" s="116" t="s">
        <v>2646</v>
      </c>
      <c r="D1382" s="32">
        <v>320.0</v>
      </c>
      <c r="E1382" s="62">
        <f t="shared" si="28"/>
        <v>323.2</v>
      </c>
      <c r="F1382" s="68">
        <f t="shared" si="1"/>
        <v>326.4</v>
      </c>
      <c r="G1382" s="68">
        <f t="shared" si="2"/>
        <v>329.6</v>
      </c>
      <c r="H1382" s="69">
        <f t="shared" si="3"/>
        <v>332.8</v>
      </c>
      <c r="I1382" s="69">
        <f t="shared" si="4"/>
        <v>336</v>
      </c>
      <c r="J1382" s="69">
        <f t="shared" si="5"/>
        <v>339.2</v>
      </c>
      <c r="K1382" s="69">
        <f t="shared" si="6"/>
        <v>342.4</v>
      </c>
      <c r="L1382" s="69">
        <f t="array" ref="L1382">D1382*1.08</f>
        <v>345.6</v>
      </c>
      <c r="M1382" s="69">
        <f t="shared" si="7"/>
        <v>348.8</v>
      </c>
      <c r="N1382" s="69">
        <f t="array" ref="N1382">D1382*1.1</f>
        <v>352</v>
      </c>
      <c r="O1382" s="69">
        <f t="shared" si="8"/>
        <v>355.2</v>
      </c>
      <c r="P1382" s="69">
        <f t="shared" si="9"/>
        <v>358.4</v>
      </c>
      <c r="Q1382" s="69">
        <f t="shared" si="10"/>
        <v>361.6</v>
      </c>
      <c r="R1382" s="69">
        <f t="shared" si="11"/>
        <v>364.8</v>
      </c>
      <c r="S1382" s="69">
        <f t="shared" si="12"/>
        <v>368</v>
      </c>
      <c r="T1382" s="69">
        <f t="shared" si="13"/>
        <v>371.2</v>
      </c>
      <c r="U1382" s="69">
        <f t="shared" si="14"/>
        <v>374.4</v>
      </c>
      <c r="V1382" s="69">
        <f t="shared" si="15"/>
        <v>377.6</v>
      </c>
      <c r="W1382" s="69">
        <f t="shared" si="16"/>
        <v>380.8</v>
      </c>
      <c r="X1382" s="69">
        <f t="shared" si="17"/>
        <v>384</v>
      </c>
      <c r="Y1382" s="69">
        <f t="shared" si="18"/>
        <v>387.2</v>
      </c>
      <c r="Z1382" s="69">
        <f t="shared" si="19"/>
        <v>390.4</v>
      </c>
      <c r="AA1382" s="69">
        <f t="shared" si="20"/>
        <v>393.6</v>
      </c>
      <c r="AB1382" s="69">
        <f t="shared" si="21"/>
        <v>396.8</v>
      </c>
      <c r="AC1382" s="69">
        <f t="shared" si="22"/>
        <v>400</v>
      </c>
      <c r="AD1382" s="69">
        <f t="shared" si="23"/>
        <v>403.2</v>
      </c>
      <c r="AE1382" s="69">
        <f t="shared" si="24"/>
        <v>406.4</v>
      </c>
      <c r="AF1382" s="69">
        <f t="shared" si="25"/>
        <v>409.6</v>
      </c>
      <c r="AG1382" s="69">
        <f t="shared" si="26"/>
        <v>412.8</v>
      </c>
      <c r="AH1382" s="69">
        <f t="shared" si="27"/>
        <v>416</v>
      </c>
    </row>
    <row r="1383">
      <c r="B1383" s="116" t="s">
        <v>2647</v>
      </c>
      <c r="C1383" s="116" t="s">
        <v>2648</v>
      </c>
      <c r="D1383" s="32">
        <v>320.0</v>
      </c>
      <c r="E1383" s="62">
        <f t="shared" si="28"/>
        <v>323.2</v>
      </c>
      <c r="F1383" s="68">
        <f t="shared" si="1"/>
        <v>326.4</v>
      </c>
      <c r="G1383" s="68">
        <f t="shared" si="2"/>
        <v>329.6</v>
      </c>
      <c r="H1383" s="69">
        <f t="shared" si="3"/>
        <v>332.8</v>
      </c>
      <c r="I1383" s="69">
        <f t="shared" si="4"/>
        <v>336</v>
      </c>
      <c r="J1383" s="69">
        <f t="shared" si="5"/>
        <v>339.2</v>
      </c>
      <c r="K1383" s="69">
        <f t="shared" si="6"/>
        <v>342.4</v>
      </c>
      <c r="L1383" s="69">
        <f t="array" ref="L1383">D1383*1.08</f>
        <v>345.6</v>
      </c>
      <c r="M1383" s="69">
        <f t="shared" si="7"/>
        <v>348.8</v>
      </c>
      <c r="N1383" s="69">
        <f t="array" ref="N1383">D1383*1.1</f>
        <v>352</v>
      </c>
      <c r="O1383" s="69">
        <f t="shared" si="8"/>
        <v>355.2</v>
      </c>
      <c r="P1383" s="69">
        <f t="shared" si="9"/>
        <v>358.4</v>
      </c>
      <c r="Q1383" s="69">
        <f t="shared" si="10"/>
        <v>361.6</v>
      </c>
      <c r="R1383" s="69">
        <f t="shared" si="11"/>
        <v>364.8</v>
      </c>
      <c r="S1383" s="69">
        <f t="shared" si="12"/>
        <v>368</v>
      </c>
      <c r="T1383" s="69">
        <f t="shared" si="13"/>
        <v>371.2</v>
      </c>
      <c r="U1383" s="69">
        <f t="shared" si="14"/>
        <v>374.4</v>
      </c>
      <c r="V1383" s="69">
        <f t="shared" si="15"/>
        <v>377.6</v>
      </c>
      <c r="W1383" s="69">
        <f t="shared" si="16"/>
        <v>380.8</v>
      </c>
      <c r="X1383" s="69">
        <f t="shared" si="17"/>
        <v>384</v>
      </c>
      <c r="Y1383" s="69">
        <f t="shared" si="18"/>
        <v>387.2</v>
      </c>
      <c r="Z1383" s="69">
        <f t="shared" si="19"/>
        <v>390.4</v>
      </c>
      <c r="AA1383" s="69">
        <f t="shared" si="20"/>
        <v>393.6</v>
      </c>
      <c r="AB1383" s="69">
        <f t="shared" si="21"/>
        <v>396.8</v>
      </c>
      <c r="AC1383" s="69">
        <f t="shared" si="22"/>
        <v>400</v>
      </c>
      <c r="AD1383" s="69">
        <f t="shared" si="23"/>
        <v>403.2</v>
      </c>
      <c r="AE1383" s="69">
        <f t="shared" si="24"/>
        <v>406.4</v>
      </c>
      <c r="AF1383" s="69">
        <f t="shared" si="25"/>
        <v>409.6</v>
      </c>
      <c r="AG1383" s="69">
        <f t="shared" si="26"/>
        <v>412.8</v>
      </c>
      <c r="AH1383" s="69">
        <f t="shared" si="27"/>
        <v>416</v>
      </c>
    </row>
    <row r="1384">
      <c r="B1384" s="116" t="s">
        <v>2649</v>
      </c>
      <c r="C1384" s="116" t="s">
        <v>2650</v>
      </c>
      <c r="D1384" s="32">
        <v>320.0</v>
      </c>
      <c r="E1384" s="62">
        <f t="shared" si="28"/>
        <v>323.2</v>
      </c>
      <c r="F1384" s="68">
        <f t="shared" si="1"/>
        <v>326.4</v>
      </c>
      <c r="G1384" s="68">
        <f t="shared" si="2"/>
        <v>329.6</v>
      </c>
      <c r="H1384" s="69">
        <f t="shared" si="3"/>
        <v>332.8</v>
      </c>
      <c r="I1384" s="69">
        <f t="shared" si="4"/>
        <v>336</v>
      </c>
      <c r="J1384" s="69">
        <f t="shared" si="5"/>
        <v>339.2</v>
      </c>
      <c r="K1384" s="69">
        <f t="shared" si="6"/>
        <v>342.4</v>
      </c>
      <c r="L1384" s="69">
        <f t="array" ref="L1384">D1384*1.08</f>
        <v>345.6</v>
      </c>
      <c r="M1384" s="69">
        <f t="shared" si="7"/>
        <v>348.8</v>
      </c>
      <c r="N1384" s="69">
        <f t="array" ref="N1384">D1384*1.1</f>
        <v>352</v>
      </c>
      <c r="O1384" s="69">
        <f t="shared" si="8"/>
        <v>355.2</v>
      </c>
      <c r="P1384" s="69">
        <f t="shared" si="9"/>
        <v>358.4</v>
      </c>
      <c r="Q1384" s="69">
        <f t="shared" si="10"/>
        <v>361.6</v>
      </c>
      <c r="R1384" s="69">
        <f t="shared" si="11"/>
        <v>364.8</v>
      </c>
      <c r="S1384" s="69">
        <f t="shared" si="12"/>
        <v>368</v>
      </c>
      <c r="T1384" s="69">
        <f t="shared" si="13"/>
        <v>371.2</v>
      </c>
      <c r="U1384" s="69">
        <f t="shared" si="14"/>
        <v>374.4</v>
      </c>
      <c r="V1384" s="69">
        <f t="shared" si="15"/>
        <v>377.6</v>
      </c>
      <c r="W1384" s="69">
        <f t="shared" si="16"/>
        <v>380.8</v>
      </c>
      <c r="X1384" s="69">
        <f t="shared" si="17"/>
        <v>384</v>
      </c>
      <c r="Y1384" s="69">
        <f t="shared" si="18"/>
        <v>387.2</v>
      </c>
      <c r="Z1384" s="69">
        <f t="shared" si="19"/>
        <v>390.4</v>
      </c>
      <c r="AA1384" s="69">
        <f t="shared" si="20"/>
        <v>393.6</v>
      </c>
      <c r="AB1384" s="69">
        <f t="shared" si="21"/>
        <v>396.8</v>
      </c>
      <c r="AC1384" s="69">
        <f t="shared" si="22"/>
        <v>400</v>
      </c>
      <c r="AD1384" s="69">
        <f t="shared" si="23"/>
        <v>403.2</v>
      </c>
      <c r="AE1384" s="69">
        <f t="shared" si="24"/>
        <v>406.4</v>
      </c>
      <c r="AF1384" s="69">
        <f t="shared" si="25"/>
        <v>409.6</v>
      </c>
      <c r="AG1384" s="69">
        <f t="shared" si="26"/>
        <v>412.8</v>
      </c>
      <c r="AH1384" s="69">
        <f t="shared" si="27"/>
        <v>416</v>
      </c>
    </row>
    <row r="1385">
      <c r="B1385" s="116" t="s">
        <v>2651</v>
      </c>
      <c r="C1385" s="116" t="s">
        <v>2652</v>
      </c>
      <c r="D1385" s="32">
        <v>320.0</v>
      </c>
      <c r="E1385" s="62">
        <f t="shared" si="28"/>
        <v>323.2</v>
      </c>
      <c r="F1385" s="68">
        <f t="shared" si="1"/>
        <v>326.4</v>
      </c>
      <c r="G1385" s="68">
        <f t="shared" si="2"/>
        <v>329.6</v>
      </c>
      <c r="H1385" s="69">
        <f t="shared" si="3"/>
        <v>332.8</v>
      </c>
      <c r="I1385" s="69">
        <f t="shared" si="4"/>
        <v>336</v>
      </c>
      <c r="J1385" s="69">
        <f t="shared" si="5"/>
        <v>339.2</v>
      </c>
      <c r="K1385" s="69">
        <f t="shared" si="6"/>
        <v>342.4</v>
      </c>
      <c r="L1385" s="69">
        <f t="array" ref="L1385">D1385*1.08</f>
        <v>345.6</v>
      </c>
      <c r="M1385" s="69">
        <f t="shared" si="7"/>
        <v>348.8</v>
      </c>
      <c r="N1385" s="69">
        <f t="array" ref="N1385">D1385*1.1</f>
        <v>352</v>
      </c>
      <c r="O1385" s="69">
        <f t="shared" si="8"/>
        <v>355.2</v>
      </c>
      <c r="P1385" s="69">
        <f t="shared" si="9"/>
        <v>358.4</v>
      </c>
      <c r="Q1385" s="69">
        <f t="shared" si="10"/>
        <v>361.6</v>
      </c>
      <c r="R1385" s="69">
        <f t="shared" si="11"/>
        <v>364.8</v>
      </c>
      <c r="S1385" s="69">
        <f t="shared" si="12"/>
        <v>368</v>
      </c>
      <c r="T1385" s="69">
        <f t="shared" si="13"/>
        <v>371.2</v>
      </c>
      <c r="U1385" s="69">
        <f t="shared" si="14"/>
        <v>374.4</v>
      </c>
      <c r="V1385" s="69">
        <f t="shared" si="15"/>
        <v>377.6</v>
      </c>
      <c r="W1385" s="69">
        <f t="shared" si="16"/>
        <v>380.8</v>
      </c>
      <c r="X1385" s="69">
        <f t="shared" si="17"/>
        <v>384</v>
      </c>
      <c r="Y1385" s="69">
        <f t="shared" si="18"/>
        <v>387.2</v>
      </c>
      <c r="Z1385" s="69">
        <f t="shared" si="19"/>
        <v>390.4</v>
      </c>
      <c r="AA1385" s="69">
        <f t="shared" si="20"/>
        <v>393.6</v>
      </c>
      <c r="AB1385" s="69">
        <f t="shared" si="21"/>
        <v>396.8</v>
      </c>
      <c r="AC1385" s="69">
        <f t="shared" si="22"/>
        <v>400</v>
      </c>
      <c r="AD1385" s="69">
        <f t="shared" si="23"/>
        <v>403.2</v>
      </c>
      <c r="AE1385" s="69">
        <f t="shared" si="24"/>
        <v>406.4</v>
      </c>
      <c r="AF1385" s="69">
        <f t="shared" si="25"/>
        <v>409.6</v>
      </c>
      <c r="AG1385" s="69">
        <f t="shared" si="26"/>
        <v>412.8</v>
      </c>
      <c r="AH1385" s="69">
        <f t="shared" si="27"/>
        <v>416</v>
      </c>
    </row>
    <row r="1386">
      <c r="B1386" s="116" t="s">
        <v>2653</v>
      </c>
      <c r="C1386" s="116" t="s">
        <v>2654</v>
      </c>
      <c r="D1386" s="32">
        <v>360.0</v>
      </c>
      <c r="E1386" s="62">
        <f t="shared" si="28"/>
        <v>363.6</v>
      </c>
      <c r="F1386" s="68">
        <f t="shared" si="1"/>
        <v>367.2</v>
      </c>
      <c r="G1386" s="68">
        <f t="shared" si="2"/>
        <v>370.8</v>
      </c>
      <c r="H1386" s="69">
        <f t="shared" si="3"/>
        <v>374.4</v>
      </c>
      <c r="I1386" s="69">
        <f t="shared" si="4"/>
        <v>378</v>
      </c>
      <c r="J1386" s="69">
        <f t="shared" si="5"/>
        <v>381.6</v>
      </c>
      <c r="K1386" s="69">
        <f t="shared" si="6"/>
        <v>385.2</v>
      </c>
      <c r="L1386" s="69">
        <f t="array" ref="L1386">D1386*1.08</f>
        <v>388.8</v>
      </c>
      <c r="M1386" s="69">
        <f t="shared" si="7"/>
        <v>392.4</v>
      </c>
      <c r="N1386" s="69">
        <f t="array" ref="N1386">D1386*1.1</f>
        <v>396</v>
      </c>
      <c r="O1386" s="69">
        <f t="shared" si="8"/>
        <v>399.6</v>
      </c>
      <c r="P1386" s="69">
        <f t="shared" si="9"/>
        <v>403.2</v>
      </c>
      <c r="Q1386" s="69">
        <f t="shared" si="10"/>
        <v>406.8</v>
      </c>
      <c r="R1386" s="69">
        <f t="shared" si="11"/>
        <v>410.4</v>
      </c>
      <c r="S1386" s="69">
        <f t="shared" si="12"/>
        <v>414</v>
      </c>
      <c r="T1386" s="69">
        <f t="shared" si="13"/>
        <v>417.6</v>
      </c>
      <c r="U1386" s="69">
        <f t="shared" si="14"/>
        <v>421.2</v>
      </c>
      <c r="V1386" s="69">
        <f t="shared" si="15"/>
        <v>424.8</v>
      </c>
      <c r="W1386" s="69">
        <f t="shared" si="16"/>
        <v>428.4</v>
      </c>
      <c r="X1386" s="69">
        <f t="shared" si="17"/>
        <v>432</v>
      </c>
      <c r="Y1386" s="69">
        <f t="shared" si="18"/>
        <v>435.6</v>
      </c>
      <c r="Z1386" s="69">
        <f t="shared" si="19"/>
        <v>439.2</v>
      </c>
      <c r="AA1386" s="69">
        <f t="shared" si="20"/>
        <v>442.8</v>
      </c>
      <c r="AB1386" s="69">
        <f t="shared" si="21"/>
        <v>446.4</v>
      </c>
      <c r="AC1386" s="69">
        <f t="shared" si="22"/>
        <v>450</v>
      </c>
      <c r="AD1386" s="69">
        <f t="shared" si="23"/>
        <v>453.6</v>
      </c>
      <c r="AE1386" s="69">
        <f t="shared" si="24"/>
        <v>457.2</v>
      </c>
      <c r="AF1386" s="69">
        <f t="shared" si="25"/>
        <v>460.8</v>
      </c>
      <c r="AG1386" s="69">
        <f t="shared" si="26"/>
        <v>464.4</v>
      </c>
      <c r="AH1386" s="69">
        <f t="shared" si="27"/>
        <v>468</v>
      </c>
    </row>
    <row r="1387">
      <c r="B1387" s="116" t="s">
        <v>2655</v>
      </c>
      <c r="C1387" s="116" t="s">
        <v>2656</v>
      </c>
      <c r="D1387" s="32">
        <v>360.0</v>
      </c>
      <c r="E1387" s="62">
        <f t="shared" si="28"/>
        <v>363.6</v>
      </c>
      <c r="F1387" s="68">
        <f t="shared" si="1"/>
        <v>367.2</v>
      </c>
      <c r="G1387" s="68">
        <f t="shared" si="2"/>
        <v>370.8</v>
      </c>
      <c r="H1387" s="69">
        <f t="shared" si="3"/>
        <v>374.4</v>
      </c>
      <c r="I1387" s="69">
        <f t="shared" si="4"/>
        <v>378</v>
      </c>
      <c r="J1387" s="69">
        <f t="shared" si="5"/>
        <v>381.6</v>
      </c>
      <c r="K1387" s="69">
        <f t="shared" si="6"/>
        <v>385.2</v>
      </c>
      <c r="L1387" s="69">
        <f t="array" ref="L1387">D1387*1.08</f>
        <v>388.8</v>
      </c>
      <c r="M1387" s="69">
        <f t="shared" si="7"/>
        <v>392.4</v>
      </c>
      <c r="N1387" s="69">
        <f t="array" ref="N1387">D1387*1.1</f>
        <v>396</v>
      </c>
      <c r="O1387" s="69">
        <f t="shared" si="8"/>
        <v>399.6</v>
      </c>
      <c r="P1387" s="69">
        <f t="shared" si="9"/>
        <v>403.2</v>
      </c>
      <c r="Q1387" s="69">
        <f t="shared" si="10"/>
        <v>406.8</v>
      </c>
      <c r="R1387" s="69">
        <f t="shared" si="11"/>
        <v>410.4</v>
      </c>
      <c r="S1387" s="69">
        <f t="shared" si="12"/>
        <v>414</v>
      </c>
      <c r="T1387" s="69">
        <f t="shared" si="13"/>
        <v>417.6</v>
      </c>
      <c r="U1387" s="69">
        <f t="shared" si="14"/>
        <v>421.2</v>
      </c>
      <c r="V1387" s="69">
        <f t="shared" si="15"/>
        <v>424.8</v>
      </c>
      <c r="W1387" s="69">
        <f t="shared" si="16"/>
        <v>428.4</v>
      </c>
      <c r="X1387" s="69">
        <f t="shared" si="17"/>
        <v>432</v>
      </c>
      <c r="Y1387" s="69">
        <f t="shared" si="18"/>
        <v>435.6</v>
      </c>
      <c r="Z1387" s="69">
        <f t="shared" si="19"/>
        <v>439.2</v>
      </c>
      <c r="AA1387" s="69">
        <f t="shared" si="20"/>
        <v>442.8</v>
      </c>
      <c r="AB1387" s="69">
        <f t="shared" si="21"/>
        <v>446.4</v>
      </c>
      <c r="AC1387" s="69">
        <f t="shared" si="22"/>
        <v>450</v>
      </c>
      <c r="AD1387" s="69">
        <f t="shared" si="23"/>
        <v>453.6</v>
      </c>
      <c r="AE1387" s="69">
        <f t="shared" si="24"/>
        <v>457.2</v>
      </c>
      <c r="AF1387" s="69">
        <f t="shared" si="25"/>
        <v>460.8</v>
      </c>
      <c r="AG1387" s="69">
        <f t="shared" si="26"/>
        <v>464.4</v>
      </c>
      <c r="AH1387" s="69">
        <f t="shared" si="27"/>
        <v>468</v>
      </c>
    </row>
    <row r="1388">
      <c r="B1388" s="116"/>
      <c r="C1388" s="116" t="s">
        <v>2657</v>
      </c>
      <c r="D1388" s="32">
        <v>0.0</v>
      </c>
      <c r="E1388" s="62">
        <f t="shared" si="28"/>
        <v>0</v>
      </c>
      <c r="F1388" s="68">
        <f t="shared" si="1"/>
        <v>0</v>
      </c>
      <c r="G1388" s="68">
        <f t="shared" si="2"/>
        <v>0</v>
      </c>
      <c r="H1388" s="69">
        <f t="shared" si="3"/>
        <v>0</v>
      </c>
      <c r="I1388" s="69">
        <f t="shared" si="4"/>
        <v>0</v>
      </c>
      <c r="J1388" s="69">
        <f t="shared" si="5"/>
        <v>0</v>
      </c>
      <c r="K1388" s="69">
        <f t="shared" si="6"/>
        <v>0</v>
      </c>
      <c r="L1388" s="69">
        <f t="array" ref="L1388">D1388*1.08</f>
        <v>0</v>
      </c>
      <c r="M1388" s="69">
        <f t="shared" si="7"/>
        <v>0</v>
      </c>
      <c r="N1388" s="69">
        <f t="array" ref="N1388">D1388*1.1</f>
        <v>0</v>
      </c>
      <c r="O1388" s="69">
        <f t="shared" si="8"/>
        <v>0</v>
      </c>
      <c r="P1388" s="69">
        <f t="shared" si="9"/>
        <v>0</v>
      </c>
      <c r="Q1388" s="69">
        <f t="shared" si="10"/>
        <v>0</v>
      </c>
      <c r="R1388" s="69">
        <f t="shared" si="11"/>
        <v>0</v>
      </c>
      <c r="S1388" s="69">
        <f t="shared" si="12"/>
        <v>0</v>
      </c>
      <c r="T1388" s="69">
        <f t="shared" si="13"/>
        <v>0</v>
      </c>
      <c r="U1388" s="69">
        <f t="shared" si="14"/>
        <v>0</v>
      </c>
      <c r="V1388" s="69">
        <f t="shared" si="15"/>
        <v>0</v>
      </c>
      <c r="W1388" s="69">
        <f t="shared" si="16"/>
        <v>0</v>
      </c>
      <c r="X1388" s="69">
        <f t="shared" si="17"/>
        <v>0</v>
      </c>
      <c r="Y1388" s="69">
        <f t="shared" si="18"/>
        <v>0</v>
      </c>
      <c r="Z1388" s="69">
        <f t="shared" si="19"/>
        <v>0</v>
      </c>
      <c r="AA1388" s="69">
        <f t="shared" si="20"/>
        <v>0</v>
      </c>
      <c r="AB1388" s="69">
        <f t="shared" si="21"/>
        <v>0</v>
      </c>
      <c r="AC1388" s="69">
        <f t="shared" si="22"/>
        <v>0</v>
      </c>
      <c r="AD1388" s="69">
        <f t="shared" si="23"/>
        <v>0</v>
      </c>
      <c r="AE1388" s="69">
        <f t="shared" si="24"/>
        <v>0</v>
      </c>
      <c r="AF1388" s="69">
        <f t="shared" si="25"/>
        <v>0</v>
      </c>
      <c r="AG1388" s="69">
        <f t="shared" si="26"/>
        <v>0</v>
      </c>
      <c r="AH1388" s="69">
        <f t="shared" si="27"/>
        <v>0</v>
      </c>
    </row>
    <row r="1389">
      <c r="B1389" s="116" t="s">
        <v>2658</v>
      </c>
      <c r="C1389" s="116" t="s">
        <v>2659</v>
      </c>
      <c r="D1389" s="32">
        <v>300.0</v>
      </c>
      <c r="E1389" s="62">
        <f t="shared" si="28"/>
        <v>303</v>
      </c>
      <c r="F1389" s="68">
        <f t="shared" si="1"/>
        <v>306</v>
      </c>
      <c r="G1389" s="68">
        <f t="shared" si="2"/>
        <v>309</v>
      </c>
      <c r="H1389" s="69">
        <f t="shared" si="3"/>
        <v>312</v>
      </c>
      <c r="I1389" s="69">
        <f t="shared" si="4"/>
        <v>315</v>
      </c>
      <c r="J1389" s="69">
        <f t="shared" si="5"/>
        <v>318</v>
      </c>
      <c r="K1389" s="69">
        <f t="shared" si="6"/>
        <v>321</v>
      </c>
      <c r="L1389" s="69">
        <f t="array" ref="L1389">D1389*1.08</f>
        <v>324</v>
      </c>
      <c r="M1389" s="69">
        <f t="shared" si="7"/>
        <v>327</v>
      </c>
      <c r="N1389" s="69">
        <f t="array" ref="N1389">D1389*1.1</f>
        <v>330</v>
      </c>
      <c r="O1389" s="69">
        <f t="shared" si="8"/>
        <v>333</v>
      </c>
      <c r="P1389" s="69">
        <f t="shared" si="9"/>
        <v>336</v>
      </c>
      <c r="Q1389" s="69">
        <f t="shared" si="10"/>
        <v>339</v>
      </c>
      <c r="R1389" s="69">
        <f t="shared" si="11"/>
        <v>342</v>
      </c>
      <c r="S1389" s="69">
        <f t="shared" si="12"/>
        <v>345</v>
      </c>
      <c r="T1389" s="69">
        <f t="shared" si="13"/>
        <v>348</v>
      </c>
      <c r="U1389" s="69">
        <f t="shared" si="14"/>
        <v>351</v>
      </c>
      <c r="V1389" s="69">
        <f t="shared" si="15"/>
        <v>354</v>
      </c>
      <c r="W1389" s="69">
        <f t="shared" si="16"/>
        <v>357</v>
      </c>
      <c r="X1389" s="69">
        <f t="shared" si="17"/>
        <v>360</v>
      </c>
      <c r="Y1389" s="69">
        <f t="shared" si="18"/>
        <v>363</v>
      </c>
      <c r="Z1389" s="69">
        <f t="shared" si="19"/>
        <v>366</v>
      </c>
      <c r="AA1389" s="69">
        <f t="shared" si="20"/>
        <v>369</v>
      </c>
      <c r="AB1389" s="69">
        <f t="shared" si="21"/>
        <v>372</v>
      </c>
      <c r="AC1389" s="69">
        <f t="shared" si="22"/>
        <v>375</v>
      </c>
      <c r="AD1389" s="69">
        <f t="shared" si="23"/>
        <v>378</v>
      </c>
      <c r="AE1389" s="69">
        <f t="shared" si="24"/>
        <v>381</v>
      </c>
      <c r="AF1389" s="69">
        <f t="shared" si="25"/>
        <v>384</v>
      </c>
      <c r="AG1389" s="69">
        <f t="shared" si="26"/>
        <v>387</v>
      </c>
      <c r="AH1389" s="69">
        <f t="shared" si="27"/>
        <v>390</v>
      </c>
    </row>
    <row r="1390">
      <c r="B1390" s="116" t="s">
        <v>2660</v>
      </c>
      <c r="C1390" s="116" t="s">
        <v>2661</v>
      </c>
      <c r="D1390" s="32">
        <v>300.0</v>
      </c>
      <c r="E1390" s="62">
        <f t="shared" si="28"/>
        <v>303</v>
      </c>
      <c r="F1390" s="68">
        <f t="shared" si="1"/>
        <v>306</v>
      </c>
      <c r="G1390" s="68">
        <f t="shared" si="2"/>
        <v>309</v>
      </c>
      <c r="H1390" s="69">
        <f t="shared" si="3"/>
        <v>312</v>
      </c>
      <c r="I1390" s="69">
        <f t="shared" si="4"/>
        <v>315</v>
      </c>
      <c r="J1390" s="69">
        <f t="shared" si="5"/>
        <v>318</v>
      </c>
      <c r="K1390" s="69">
        <f t="shared" si="6"/>
        <v>321</v>
      </c>
      <c r="L1390" s="69">
        <f t="array" ref="L1390">D1390*1.08</f>
        <v>324</v>
      </c>
      <c r="M1390" s="69">
        <f t="shared" si="7"/>
        <v>327</v>
      </c>
      <c r="N1390" s="69">
        <f t="array" ref="N1390">D1390*1.1</f>
        <v>330</v>
      </c>
      <c r="O1390" s="69">
        <f t="shared" si="8"/>
        <v>333</v>
      </c>
      <c r="P1390" s="69">
        <f t="shared" si="9"/>
        <v>336</v>
      </c>
      <c r="Q1390" s="69">
        <f t="shared" si="10"/>
        <v>339</v>
      </c>
      <c r="R1390" s="69">
        <f t="shared" si="11"/>
        <v>342</v>
      </c>
      <c r="S1390" s="69">
        <f t="shared" si="12"/>
        <v>345</v>
      </c>
      <c r="T1390" s="69">
        <f t="shared" si="13"/>
        <v>348</v>
      </c>
      <c r="U1390" s="69">
        <f t="shared" si="14"/>
        <v>351</v>
      </c>
      <c r="V1390" s="69">
        <f t="shared" si="15"/>
        <v>354</v>
      </c>
      <c r="W1390" s="69">
        <f t="shared" si="16"/>
        <v>357</v>
      </c>
      <c r="X1390" s="69">
        <f t="shared" si="17"/>
        <v>360</v>
      </c>
      <c r="Y1390" s="69">
        <f t="shared" si="18"/>
        <v>363</v>
      </c>
      <c r="Z1390" s="69">
        <f t="shared" si="19"/>
        <v>366</v>
      </c>
      <c r="AA1390" s="69">
        <f t="shared" si="20"/>
        <v>369</v>
      </c>
      <c r="AB1390" s="69">
        <f t="shared" si="21"/>
        <v>372</v>
      </c>
      <c r="AC1390" s="69">
        <f t="shared" si="22"/>
        <v>375</v>
      </c>
      <c r="AD1390" s="69">
        <f t="shared" si="23"/>
        <v>378</v>
      </c>
      <c r="AE1390" s="69">
        <f t="shared" si="24"/>
        <v>381</v>
      </c>
      <c r="AF1390" s="69">
        <f t="shared" si="25"/>
        <v>384</v>
      </c>
      <c r="AG1390" s="69">
        <f t="shared" si="26"/>
        <v>387</v>
      </c>
      <c r="AH1390" s="69">
        <f t="shared" si="27"/>
        <v>390</v>
      </c>
    </row>
    <row r="1391">
      <c r="B1391" s="116" t="s">
        <v>2662</v>
      </c>
      <c r="C1391" s="116" t="s">
        <v>2663</v>
      </c>
      <c r="D1391" s="32">
        <v>300.0</v>
      </c>
      <c r="E1391" s="62">
        <f t="shared" si="28"/>
        <v>303</v>
      </c>
      <c r="F1391" s="68">
        <f t="shared" si="1"/>
        <v>306</v>
      </c>
      <c r="G1391" s="68">
        <f t="shared" si="2"/>
        <v>309</v>
      </c>
      <c r="H1391" s="69">
        <f t="shared" si="3"/>
        <v>312</v>
      </c>
      <c r="I1391" s="69">
        <f t="shared" si="4"/>
        <v>315</v>
      </c>
      <c r="J1391" s="69">
        <f t="shared" si="5"/>
        <v>318</v>
      </c>
      <c r="K1391" s="69">
        <f t="shared" si="6"/>
        <v>321</v>
      </c>
      <c r="L1391" s="69">
        <f t="array" ref="L1391">D1391*1.08</f>
        <v>324</v>
      </c>
      <c r="M1391" s="69">
        <f t="shared" si="7"/>
        <v>327</v>
      </c>
      <c r="N1391" s="69">
        <f t="array" ref="N1391">D1391*1.1</f>
        <v>330</v>
      </c>
      <c r="O1391" s="69">
        <f t="shared" si="8"/>
        <v>333</v>
      </c>
      <c r="P1391" s="69">
        <f t="shared" si="9"/>
        <v>336</v>
      </c>
      <c r="Q1391" s="69">
        <f t="shared" si="10"/>
        <v>339</v>
      </c>
      <c r="R1391" s="69">
        <f t="shared" si="11"/>
        <v>342</v>
      </c>
      <c r="S1391" s="69">
        <f t="shared" si="12"/>
        <v>345</v>
      </c>
      <c r="T1391" s="69">
        <f t="shared" si="13"/>
        <v>348</v>
      </c>
      <c r="U1391" s="69">
        <f t="shared" si="14"/>
        <v>351</v>
      </c>
      <c r="V1391" s="69">
        <f t="shared" si="15"/>
        <v>354</v>
      </c>
      <c r="W1391" s="69">
        <f t="shared" si="16"/>
        <v>357</v>
      </c>
      <c r="X1391" s="69">
        <f t="shared" si="17"/>
        <v>360</v>
      </c>
      <c r="Y1391" s="69">
        <f t="shared" si="18"/>
        <v>363</v>
      </c>
      <c r="Z1391" s="69">
        <f t="shared" si="19"/>
        <v>366</v>
      </c>
      <c r="AA1391" s="69">
        <f t="shared" si="20"/>
        <v>369</v>
      </c>
      <c r="AB1391" s="69">
        <f t="shared" si="21"/>
        <v>372</v>
      </c>
      <c r="AC1391" s="69">
        <f t="shared" si="22"/>
        <v>375</v>
      </c>
      <c r="AD1391" s="69">
        <f t="shared" si="23"/>
        <v>378</v>
      </c>
      <c r="AE1391" s="69">
        <f t="shared" si="24"/>
        <v>381</v>
      </c>
      <c r="AF1391" s="69">
        <f t="shared" si="25"/>
        <v>384</v>
      </c>
      <c r="AG1391" s="69">
        <f t="shared" si="26"/>
        <v>387</v>
      </c>
      <c r="AH1391" s="69">
        <f t="shared" si="27"/>
        <v>390</v>
      </c>
    </row>
    <row r="1392">
      <c r="B1392" s="116" t="s">
        <v>2664</v>
      </c>
      <c r="C1392" s="116" t="s">
        <v>2665</v>
      </c>
      <c r="D1392" s="32">
        <v>300.0</v>
      </c>
      <c r="E1392" s="62">
        <f t="shared" si="28"/>
        <v>303</v>
      </c>
      <c r="F1392" s="68">
        <f t="shared" si="1"/>
        <v>306</v>
      </c>
      <c r="G1392" s="68">
        <f t="shared" si="2"/>
        <v>309</v>
      </c>
      <c r="H1392" s="69">
        <f t="shared" si="3"/>
        <v>312</v>
      </c>
      <c r="I1392" s="69">
        <f t="shared" si="4"/>
        <v>315</v>
      </c>
      <c r="J1392" s="69">
        <f t="shared" si="5"/>
        <v>318</v>
      </c>
      <c r="K1392" s="69">
        <f t="shared" si="6"/>
        <v>321</v>
      </c>
      <c r="L1392" s="69">
        <f t="array" ref="L1392">D1392*1.08</f>
        <v>324</v>
      </c>
      <c r="M1392" s="69">
        <f t="shared" si="7"/>
        <v>327</v>
      </c>
      <c r="N1392" s="69">
        <f t="array" ref="N1392">D1392*1.1</f>
        <v>330</v>
      </c>
      <c r="O1392" s="69">
        <f t="shared" si="8"/>
        <v>333</v>
      </c>
      <c r="P1392" s="69">
        <f t="shared" si="9"/>
        <v>336</v>
      </c>
      <c r="Q1392" s="69">
        <f t="shared" si="10"/>
        <v>339</v>
      </c>
      <c r="R1392" s="69">
        <f t="shared" si="11"/>
        <v>342</v>
      </c>
      <c r="S1392" s="69">
        <f t="shared" si="12"/>
        <v>345</v>
      </c>
      <c r="T1392" s="69">
        <f t="shared" si="13"/>
        <v>348</v>
      </c>
      <c r="U1392" s="69">
        <f t="shared" si="14"/>
        <v>351</v>
      </c>
      <c r="V1392" s="69">
        <f t="shared" si="15"/>
        <v>354</v>
      </c>
      <c r="W1392" s="69">
        <f t="shared" si="16"/>
        <v>357</v>
      </c>
      <c r="X1392" s="69">
        <f t="shared" si="17"/>
        <v>360</v>
      </c>
      <c r="Y1392" s="69">
        <f t="shared" si="18"/>
        <v>363</v>
      </c>
      <c r="Z1392" s="69">
        <f t="shared" si="19"/>
        <v>366</v>
      </c>
      <c r="AA1392" s="69">
        <f t="shared" si="20"/>
        <v>369</v>
      </c>
      <c r="AB1392" s="69">
        <f t="shared" si="21"/>
        <v>372</v>
      </c>
      <c r="AC1392" s="69">
        <f t="shared" si="22"/>
        <v>375</v>
      </c>
      <c r="AD1392" s="69">
        <f t="shared" si="23"/>
        <v>378</v>
      </c>
      <c r="AE1392" s="69">
        <f t="shared" si="24"/>
        <v>381</v>
      </c>
      <c r="AF1392" s="69">
        <f t="shared" si="25"/>
        <v>384</v>
      </c>
      <c r="AG1392" s="69">
        <f t="shared" si="26"/>
        <v>387</v>
      </c>
      <c r="AH1392" s="69">
        <f t="shared" si="27"/>
        <v>390</v>
      </c>
    </row>
    <row r="1393">
      <c r="B1393" s="116" t="s">
        <v>2666</v>
      </c>
      <c r="C1393" s="116" t="s">
        <v>2667</v>
      </c>
      <c r="D1393" s="32">
        <v>300.0</v>
      </c>
      <c r="E1393" s="62">
        <f t="shared" si="28"/>
        <v>303</v>
      </c>
      <c r="F1393" s="68">
        <f t="shared" si="1"/>
        <v>306</v>
      </c>
      <c r="G1393" s="68">
        <f t="shared" si="2"/>
        <v>309</v>
      </c>
      <c r="H1393" s="69">
        <f t="shared" si="3"/>
        <v>312</v>
      </c>
      <c r="I1393" s="69">
        <f t="shared" si="4"/>
        <v>315</v>
      </c>
      <c r="J1393" s="69">
        <f t="shared" si="5"/>
        <v>318</v>
      </c>
      <c r="K1393" s="69">
        <f t="shared" si="6"/>
        <v>321</v>
      </c>
      <c r="L1393" s="69">
        <f t="array" ref="L1393">D1393*1.08</f>
        <v>324</v>
      </c>
      <c r="M1393" s="69">
        <f t="shared" si="7"/>
        <v>327</v>
      </c>
      <c r="N1393" s="69">
        <f t="array" ref="N1393">D1393*1.1</f>
        <v>330</v>
      </c>
      <c r="O1393" s="69">
        <f t="shared" si="8"/>
        <v>333</v>
      </c>
      <c r="P1393" s="69">
        <f t="shared" si="9"/>
        <v>336</v>
      </c>
      <c r="Q1393" s="69">
        <f t="shared" si="10"/>
        <v>339</v>
      </c>
      <c r="R1393" s="69">
        <f t="shared" si="11"/>
        <v>342</v>
      </c>
      <c r="S1393" s="69">
        <f t="shared" si="12"/>
        <v>345</v>
      </c>
      <c r="T1393" s="69">
        <f t="shared" si="13"/>
        <v>348</v>
      </c>
      <c r="U1393" s="69">
        <f t="shared" si="14"/>
        <v>351</v>
      </c>
      <c r="V1393" s="69">
        <f t="shared" si="15"/>
        <v>354</v>
      </c>
      <c r="W1393" s="69">
        <f t="shared" si="16"/>
        <v>357</v>
      </c>
      <c r="X1393" s="69">
        <f t="shared" si="17"/>
        <v>360</v>
      </c>
      <c r="Y1393" s="69">
        <f t="shared" si="18"/>
        <v>363</v>
      </c>
      <c r="Z1393" s="69">
        <f t="shared" si="19"/>
        <v>366</v>
      </c>
      <c r="AA1393" s="69">
        <f t="shared" si="20"/>
        <v>369</v>
      </c>
      <c r="AB1393" s="69">
        <f t="shared" si="21"/>
        <v>372</v>
      </c>
      <c r="AC1393" s="69">
        <f t="shared" si="22"/>
        <v>375</v>
      </c>
      <c r="AD1393" s="69">
        <f t="shared" si="23"/>
        <v>378</v>
      </c>
      <c r="AE1393" s="69">
        <f t="shared" si="24"/>
        <v>381</v>
      </c>
      <c r="AF1393" s="69">
        <f t="shared" si="25"/>
        <v>384</v>
      </c>
      <c r="AG1393" s="69">
        <f t="shared" si="26"/>
        <v>387</v>
      </c>
      <c r="AH1393" s="69">
        <f t="shared" si="27"/>
        <v>390</v>
      </c>
    </row>
    <row r="1394">
      <c r="B1394" s="116" t="s">
        <v>2668</v>
      </c>
      <c r="C1394" s="116" t="s">
        <v>2669</v>
      </c>
      <c r="D1394" s="32">
        <v>300.0</v>
      </c>
      <c r="E1394" s="62">
        <f t="shared" si="28"/>
        <v>303</v>
      </c>
      <c r="F1394" s="68">
        <f t="shared" si="1"/>
        <v>306</v>
      </c>
      <c r="G1394" s="68">
        <f t="shared" si="2"/>
        <v>309</v>
      </c>
      <c r="H1394" s="69">
        <f t="shared" si="3"/>
        <v>312</v>
      </c>
      <c r="I1394" s="69">
        <f t="shared" si="4"/>
        <v>315</v>
      </c>
      <c r="J1394" s="69">
        <f t="shared" si="5"/>
        <v>318</v>
      </c>
      <c r="K1394" s="69">
        <f t="shared" si="6"/>
        <v>321</v>
      </c>
      <c r="L1394" s="69">
        <f t="array" ref="L1394">D1394*1.08</f>
        <v>324</v>
      </c>
      <c r="M1394" s="69">
        <f t="shared" si="7"/>
        <v>327</v>
      </c>
      <c r="N1394" s="69">
        <f t="array" ref="N1394">D1394*1.1</f>
        <v>330</v>
      </c>
      <c r="O1394" s="69">
        <f t="shared" si="8"/>
        <v>333</v>
      </c>
      <c r="P1394" s="69">
        <f t="shared" si="9"/>
        <v>336</v>
      </c>
      <c r="Q1394" s="69">
        <f t="shared" si="10"/>
        <v>339</v>
      </c>
      <c r="R1394" s="69">
        <f t="shared" si="11"/>
        <v>342</v>
      </c>
      <c r="S1394" s="69">
        <f t="shared" si="12"/>
        <v>345</v>
      </c>
      <c r="T1394" s="69">
        <f t="shared" si="13"/>
        <v>348</v>
      </c>
      <c r="U1394" s="69">
        <f t="shared" si="14"/>
        <v>351</v>
      </c>
      <c r="V1394" s="69">
        <f t="shared" si="15"/>
        <v>354</v>
      </c>
      <c r="W1394" s="69">
        <f t="shared" si="16"/>
        <v>357</v>
      </c>
      <c r="X1394" s="69">
        <f t="shared" si="17"/>
        <v>360</v>
      </c>
      <c r="Y1394" s="69">
        <f t="shared" si="18"/>
        <v>363</v>
      </c>
      <c r="Z1394" s="69">
        <f t="shared" si="19"/>
        <v>366</v>
      </c>
      <c r="AA1394" s="69">
        <f t="shared" si="20"/>
        <v>369</v>
      </c>
      <c r="AB1394" s="69">
        <f t="shared" si="21"/>
        <v>372</v>
      </c>
      <c r="AC1394" s="69">
        <f t="shared" si="22"/>
        <v>375</v>
      </c>
      <c r="AD1394" s="69">
        <f t="shared" si="23"/>
        <v>378</v>
      </c>
      <c r="AE1394" s="69">
        <f t="shared" si="24"/>
        <v>381</v>
      </c>
      <c r="AF1394" s="69">
        <f t="shared" si="25"/>
        <v>384</v>
      </c>
      <c r="AG1394" s="69">
        <f t="shared" si="26"/>
        <v>387</v>
      </c>
      <c r="AH1394" s="69">
        <f t="shared" si="27"/>
        <v>390</v>
      </c>
    </row>
    <row r="1395">
      <c r="B1395" s="116" t="s">
        <v>2670</v>
      </c>
      <c r="C1395" s="116" t="s">
        <v>2671</v>
      </c>
      <c r="D1395" s="32">
        <v>300.0</v>
      </c>
      <c r="E1395" s="62">
        <f t="shared" si="28"/>
        <v>303</v>
      </c>
      <c r="F1395" s="68">
        <f t="shared" si="1"/>
        <v>306</v>
      </c>
      <c r="G1395" s="68">
        <f t="shared" si="2"/>
        <v>309</v>
      </c>
      <c r="H1395" s="69">
        <f t="shared" si="3"/>
        <v>312</v>
      </c>
      <c r="I1395" s="69">
        <f t="shared" si="4"/>
        <v>315</v>
      </c>
      <c r="J1395" s="69">
        <f t="shared" si="5"/>
        <v>318</v>
      </c>
      <c r="K1395" s="69">
        <f t="shared" si="6"/>
        <v>321</v>
      </c>
      <c r="L1395" s="69">
        <f t="array" ref="L1395">D1395*1.08</f>
        <v>324</v>
      </c>
      <c r="M1395" s="69">
        <f t="shared" si="7"/>
        <v>327</v>
      </c>
      <c r="N1395" s="69">
        <f t="array" ref="N1395">D1395*1.1</f>
        <v>330</v>
      </c>
      <c r="O1395" s="69">
        <f t="shared" si="8"/>
        <v>333</v>
      </c>
      <c r="P1395" s="69">
        <f t="shared" si="9"/>
        <v>336</v>
      </c>
      <c r="Q1395" s="69">
        <f t="shared" si="10"/>
        <v>339</v>
      </c>
      <c r="R1395" s="69">
        <f t="shared" si="11"/>
        <v>342</v>
      </c>
      <c r="S1395" s="69">
        <f t="shared" si="12"/>
        <v>345</v>
      </c>
      <c r="T1395" s="69">
        <f t="shared" si="13"/>
        <v>348</v>
      </c>
      <c r="U1395" s="69">
        <f t="shared" si="14"/>
        <v>351</v>
      </c>
      <c r="V1395" s="69">
        <f t="shared" si="15"/>
        <v>354</v>
      </c>
      <c r="W1395" s="69">
        <f t="shared" si="16"/>
        <v>357</v>
      </c>
      <c r="X1395" s="69">
        <f t="shared" si="17"/>
        <v>360</v>
      </c>
      <c r="Y1395" s="69">
        <f t="shared" si="18"/>
        <v>363</v>
      </c>
      <c r="Z1395" s="69">
        <f t="shared" si="19"/>
        <v>366</v>
      </c>
      <c r="AA1395" s="69">
        <f t="shared" si="20"/>
        <v>369</v>
      </c>
      <c r="AB1395" s="69">
        <f t="shared" si="21"/>
        <v>372</v>
      </c>
      <c r="AC1395" s="69">
        <f t="shared" si="22"/>
        <v>375</v>
      </c>
      <c r="AD1395" s="69">
        <f t="shared" si="23"/>
        <v>378</v>
      </c>
      <c r="AE1395" s="69">
        <f t="shared" si="24"/>
        <v>381</v>
      </c>
      <c r="AF1395" s="69">
        <f t="shared" si="25"/>
        <v>384</v>
      </c>
      <c r="AG1395" s="69">
        <f t="shared" si="26"/>
        <v>387</v>
      </c>
      <c r="AH1395" s="69">
        <f t="shared" si="27"/>
        <v>390</v>
      </c>
    </row>
    <row r="1396">
      <c r="B1396" s="116" t="s">
        <v>2672</v>
      </c>
      <c r="C1396" s="116" t="s">
        <v>2673</v>
      </c>
      <c r="D1396" s="32">
        <v>300.0</v>
      </c>
      <c r="E1396" s="62">
        <f t="shared" si="28"/>
        <v>303</v>
      </c>
      <c r="F1396" s="68">
        <f t="shared" si="1"/>
        <v>306</v>
      </c>
      <c r="G1396" s="68">
        <f t="shared" si="2"/>
        <v>309</v>
      </c>
      <c r="H1396" s="69">
        <f t="shared" si="3"/>
        <v>312</v>
      </c>
      <c r="I1396" s="69">
        <f t="shared" si="4"/>
        <v>315</v>
      </c>
      <c r="J1396" s="69">
        <f t="shared" si="5"/>
        <v>318</v>
      </c>
      <c r="K1396" s="69">
        <f t="shared" si="6"/>
        <v>321</v>
      </c>
      <c r="L1396" s="69">
        <f t="array" ref="L1396">D1396*1.08</f>
        <v>324</v>
      </c>
      <c r="M1396" s="69">
        <f t="shared" si="7"/>
        <v>327</v>
      </c>
      <c r="N1396" s="69">
        <f t="array" ref="N1396">D1396*1.1</f>
        <v>330</v>
      </c>
      <c r="O1396" s="69">
        <f t="shared" si="8"/>
        <v>333</v>
      </c>
      <c r="P1396" s="69">
        <f t="shared" si="9"/>
        <v>336</v>
      </c>
      <c r="Q1396" s="69">
        <f t="shared" si="10"/>
        <v>339</v>
      </c>
      <c r="R1396" s="69">
        <f t="shared" si="11"/>
        <v>342</v>
      </c>
      <c r="S1396" s="69">
        <f t="shared" si="12"/>
        <v>345</v>
      </c>
      <c r="T1396" s="69">
        <f t="shared" si="13"/>
        <v>348</v>
      </c>
      <c r="U1396" s="69">
        <f t="shared" si="14"/>
        <v>351</v>
      </c>
      <c r="V1396" s="69">
        <f t="shared" si="15"/>
        <v>354</v>
      </c>
      <c r="W1396" s="69">
        <f t="shared" si="16"/>
        <v>357</v>
      </c>
      <c r="X1396" s="69">
        <f t="shared" si="17"/>
        <v>360</v>
      </c>
      <c r="Y1396" s="69">
        <f t="shared" si="18"/>
        <v>363</v>
      </c>
      <c r="Z1396" s="69">
        <f t="shared" si="19"/>
        <v>366</v>
      </c>
      <c r="AA1396" s="69">
        <f t="shared" si="20"/>
        <v>369</v>
      </c>
      <c r="AB1396" s="69">
        <f t="shared" si="21"/>
        <v>372</v>
      </c>
      <c r="AC1396" s="69">
        <f t="shared" si="22"/>
        <v>375</v>
      </c>
      <c r="AD1396" s="69">
        <f t="shared" si="23"/>
        <v>378</v>
      </c>
      <c r="AE1396" s="69">
        <f t="shared" si="24"/>
        <v>381</v>
      </c>
      <c r="AF1396" s="69">
        <f t="shared" si="25"/>
        <v>384</v>
      </c>
      <c r="AG1396" s="69">
        <f t="shared" si="26"/>
        <v>387</v>
      </c>
      <c r="AH1396" s="69">
        <f t="shared" si="27"/>
        <v>390</v>
      </c>
    </row>
    <row r="1397">
      <c r="B1397" s="116" t="s">
        <v>2674</v>
      </c>
      <c r="C1397" s="116" t="s">
        <v>2675</v>
      </c>
      <c r="D1397" s="32">
        <v>250.0</v>
      </c>
      <c r="E1397" s="62">
        <f t="shared" si="28"/>
        <v>252.5</v>
      </c>
      <c r="F1397" s="68">
        <f t="shared" si="1"/>
        <v>255</v>
      </c>
      <c r="G1397" s="68">
        <f t="shared" si="2"/>
        <v>257.5</v>
      </c>
      <c r="H1397" s="69">
        <f t="shared" si="3"/>
        <v>260</v>
      </c>
      <c r="I1397" s="69">
        <f t="shared" si="4"/>
        <v>262.5</v>
      </c>
      <c r="J1397" s="69">
        <f t="shared" si="5"/>
        <v>265</v>
      </c>
      <c r="K1397" s="69">
        <f t="shared" si="6"/>
        <v>267.5</v>
      </c>
      <c r="L1397" s="69">
        <f t="array" ref="L1397">D1397*1.08</f>
        <v>270</v>
      </c>
      <c r="M1397" s="69">
        <f t="shared" si="7"/>
        <v>272.5</v>
      </c>
      <c r="N1397" s="69">
        <f t="array" ref="N1397">D1397*1.1</f>
        <v>275</v>
      </c>
      <c r="O1397" s="69">
        <f t="shared" si="8"/>
        <v>277.5</v>
      </c>
      <c r="P1397" s="69">
        <f t="shared" si="9"/>
        <v>280</v>
      </c>
      <c r="Q1397" s="69">
        <f t="shared" si="10"/>
        <v>282.5</v>
      </c>
      <c r="R1397" s="69">
        <f t="shared" si="11"/>
        <v>285</v>
      </c>
      <c r="S1397" s="69">
        <f t="shared" si="12"/>
        <v>287.5</v>
      </c>
      <c r="T1397" s="69">
        <f t="shared" si="13"/>
        <v>290</v>
      </c>
      <c r="U1397" s="69">
        <f t="shared" si="14"/>
        <v>292.5</v>
      </c>
      <c r="V1397" s="69">
        <f t="shared" si="15"/>
        <v>295</v>
      </c>
      <c r="W1397" s="69">
        <f t="shared" si="16"/>
        <v>297.5</v>
      </c>
      <c r="X1397" s="69">
        <f t="shared" si="17"/>
        <v>300</v>
      </c>
      <c r="Y1397" s="69">
        <f t="shared" si="18"/>
        <v>302.5</v>
      </c>
      <c r="Z1397" s="69">
        <f t="shared" si="19"/>
        <v>305</v>
      </c>
      <c r="AA1397" s="69">
        <f t="shared" si="20"/>
        <v>307.5</v>
      </c>
      <c r="AB1397" s="69">
        <f t="shared" si="21"/>
        <v>310</v>
      </c>
      <c r="AC1397" s="69">
        <f t="shared" si="22"/>
        <v>312.5</v>
      </c>
      <c r="AD1397" s="69">
        <f t="shared" si="23"/>
        <v>315</v>
      </c>
      <c r="AE1397" s="69">
        <f t="shared" si="24"/>
        <v>317.5</v>
      </c>
      <c r="AF1397" s="69">
        <f t="shared" si="25"/>
        <v>320</v>
      </c>
      <c r="AG1397" s="69">
        <f t="shared" si="26"/>
        <v>322.5</v>
      </c>
      <c r="AH1397" s="69">
        <f t="shared" si="27"/>
        <v>325</v>
      </c>
    </row>
    <row r="1398">
      <c r="B1398" s="116" t="s">
        <v>2676</v>
      </c>
      <c r="C1398" s="116" t="s">
        <v>2677</v>
      </c>
      <c r="D1398" s="32">
        <v>250.0</v>
      </c>
      <c r="E1398" s="62">
        <f t="shared" si="28"/>
        <v>252.5</v>
      </c>
      <c r="F1398" s="68">
        <f t="shared" si="1"/>
        <v>255</v>
      </c>
      <c r="G1398" s="68">
        <f t="shared" si="2"/>
        <v>257.5</v>
      </c>
      <c r="H1398" s="69">
        <f t="shared" si="3"/>
        <v>260</v>
      </c>
      <c r="I1398" s="69">
        <f t="shared" si="4"/>
        <v>262.5</v>
      </c>
      <c r="J1398" s="69">
        <f t="shared" si="5"/>
        <v>265</v>
      </c>
      <c r="K1398" s="69">
        <f t="shared" si="6"/>
        <v>267.5</v>
      </c>
      <c r="L1398" s="69">
        <f t="array" ref="L1398">D1398*1.08</f>
        <v>270</v>
      </c>
      <c r="M1398" s="69">
        <f t="shared" si="7"/>
        <v>272.5</v>
      </c>
      <c r="N1398" s="69">
        <f t="array" ref="N1398">D1398*1.1</f>
        <v>275</v>
      </c>
      <c r="O1398" s="69">
        <f t="shared" si="8"/>
        <v>277.5</v>
      </c>
      <c r="P1398" s="69">
        <f t="shared" si="9"/>
        <v>280</v>
      </c>
      <c r="Q1398" s="69">
        <f t="shared" si="10"/>
        <v>282.5</v>
      </c>
      <c r="R1398" s="69">
        <f t="shared" si="11"/>
        <v>285</v>
      </c>
      <c r="S1398" s="69">
        <f t="shared" si="12"/>
        <v>287.5</v>
      </c>
      <c r="T1398" s="69">
        <f t="shared" si="13"/>
        <v>290</v>
      </c>
      <c r="U1398" s="69">
        <f t="shared" si="14"/>
        <v>292.5</v>
      </c>
      <c r="V1398" s="69">
        <f t="shared" si="15"/>
        <v>295</v>
      </c>
      <c r="W1398" s="69">
        <f t="shared" si="16"/>
        <v>297.5</v>
      </c>
      <c r="X1398" s="69">
        <f t="shared" si="17"/>
        <v>300</v>
      </c>
      <c r="Y1398" s="69">
        <f t="shared" si="18"/>
        <v>302.5</v>
      </c>
      <c r="Z1398" s="69">
        <f t="shared" si="19"/>
        <v>305</v>
      </c>
      <c r="AA1398" s="69">
        <f t="shared" si="20"/>
        <v>307.5</v>
      </c>
      <c r="AB1398" s="69">
        <f t="shared" si="21"/>
        <v>310</v>
      </c>
      <c r="AC1398" s="69">
        <f t="shared" si="22"/>
        <v>312.5</v>
      </c>
      <c r="AD1398" s="69">
        <f t="shared" si="23"/>
        <v>315</v>
      </c>
      <c r="AE1398" s="69">
        <f t="shared" si="24"/>
        <v>317.5</v>
      </c>
      <c r="AF1398" s="69">
        <f t="shared" si="25"/>
        <v>320</v>
      </c>
      <c r="AG1398" s="69">
        <f t="shared" si="26"/>
        <v>322.5</v>
      </c>
      <c r="AH1398" s="69">
        <f t="shared" si="27"/>
        <v>325</v>
      </c>
    </row>
    <row r="1399">
      <c r="B1399" s="116" t="s">
        <v>2678</v>
      </c>
      <c r="C1399" s="116" t="s">
        <v>2679</v>
      </c>
      <c r="D1399" s="32">
        <v>250.0</v>
      </c>
      <c r="E1399" s="62">
        <f t="shared" si="28"/>
        <v>252.5</v>
      </c>
      <c r="F1399" s="68">
        <f t="shared" si="1"/>
        <v>255</v>
      </c>
      <c r="G1399" s="68">
        <f t="shared" si="2"/>
        <v>257.5</v>
      </c>
      <c r="H1399" s="69">
        <f t="shared" si="3"/>
        <v>260</v>
      </c>
      <c r="I1399" s="69">
        <f t="shared" si="4"/>
        <v>262.5</v>
      </c>
      <c r="J1399" s="69">
        <f t="shared" si="5"/>
        <v>265</v>
      </c>
      <c r="K1399" s="69">
        <f t="shared" si="6"/>
        <v>267.5</v>
      </c>
      <c r="L1399" s="69">
        <f t="array" ref="L1399">D1399*1.08</f>
        <v>270</v>
      </c>
      <c r="M1399" s="69">
        <f t="shared" si="7"/>
        <v>272.5</v>
      </c>
      <c r="N1399" s="69">
        <f t="array" ref="N1399">D1399*1.1</f>
        <v>275</v>
      </c>
      <c r="O1399" s="69">
        <f t="shared" si="8"/>
        <v>277.5</v>
      </c>
      <c r="P1399" s="69">
        <f t="shared" si="9"/>
        <v>280</v>
      </c>
      <c r="Q1399" s="69">
        <f t="shared" si="10"/>
        <v>282.5</v>
      </c>
      <c r="R1399" s="69">
        <f t="shared" si="11"/>
        <v>285</v>
      </c>
      <c r="S1399" s="69">
        <f t="shared" si="12"/>
        <v>287.5</v>
      </c>
      <c r="T1399" s="69">
        <f t="shared" si="13"/>
        <v>290</v>
      </c>
      <c r="U1399" s="69">
        <f t="shared" si="14"/>
        <v>292.5</v>
      </c>
      <c r="V1399" s="69">
        <f t="shared" si="15"/>
        <v>295</v>
      </c>
      <c r="W1399" s="69">
        <f t="shared" si="16"/>
        <v>297.5</v>
      </c>
      <c r="X1399" s="69">
        <f t="shared" si="17"/>
        <v>300</v>
      </c>
      <c r="Y1399" s="69">
        <f t="shared" si="18"/>
        <v>302.5</v>
      </c>
      <c r="Z1399" s="69">
        <f t="shared" si="19"/>
        <v>305</v>
      </c>
      <c r="AA1399" s="69">
        <f t="shared" si="20"/>
        <v>307.5</v>
      </c>
      <c r="AB1399" s="69">
        <f t="shared" si="21"/>
        <v>310</v>
      </c>
      <c r="AC1399" s="69">
        <f t="shared" si="22"/>
        <v>312.5</v>
      </c>
      <c r="AD1399" s="69">
        <f t="shared" si="23"/>
        <v>315</v>
      </c>
      <c r="AE1399" s="69">
        <f t="shared" si="24"/>
        <v>317.5</v>
      </c>
      <c r="AF1399" s="69">
        <f t="shared" si="25"/>
        <v>320</v>
      </c>
      <c r="AG1399" s="69">
        <f t="shared" si="26"/>
        <v>322.5</v>
      </c>
      <c r="AH1399" s="69">
        <f t="shared" si="27"/>
        <v>325</v>
      </c>
    </row>
    <row r="1400">
      <c r="B1400" s="116" t="s">
        <v>2680</v>
      </c>
      <c r="C1400" s="116" t="s">
        <v>2681</v>
      </c>
      <c r="D1400" s="32">
        <v>250.0</v>
      </c>
      <c r="E1400" s="62">
        <f t="shared" si="28"/>
        <v>252.5</v>
      </c>
      <c r="F1400" s="68">
        <f t="shared" si="1"/>
        <v>255</v>
      </c>
      <c r="G1400" s="68">
        <f t="shared" si="2"/>
        <v>257.5</v>
      </c>
      <c r="H1400" s="69">
        <f t="shared" si="3"/>
        <v>260</v>
      </c>
      <c r="I1400" s="69">
        <f t="shared" si="4"/>
        <v>262.5</v>
      </c>
      <c r="J1400" s="69">
        <f t="shared" si="5"/>
        <v>265</v>
      </c>
      <c r="K1400" s="69">
        <f t="shared" si="6"/>
        <v>267.5</v>
      </c>
      <c r="L1400" s="69">
        <f t="array" ref="L1400">D1400*1.08</f>
        <v>270</v>
      </c>
      <c r="M1400" s="69">
        <f t="shared" si="7"/>
        <v>272.5</v>
      </c>
      <c r="N1400" s="69">
        <f t="array" ref="N1400">D1400*1.1</f>
        <v>275</v>
      </c>
      <c r="O1400" s="69">
        <f t="shared" si="8"/>
        <v>277.5</v>
      </c>
      <c r="P1400" s="69">
        <f t="shared" si="9"/>
        <v>280</v>
      </c>
      <c r="Q1400" s="69">
        <f t="shared" si="10"/>
        <v>282.5</v>
      </c>
      <c r="R1400" s="69">
        <f t="shared" si="11"/>
        <v>285</v>
      </c>
      <c r="S1400" s="69">
        <f t="shared" si="12"/>
        <v>287.5</v>
      </c>
      <c r="T1400" s="69">
        <f t="shared" si="13"/>
        <v>290</v>
      </c>
      <c r="U1400" s="69">
        <f t="shared" si="14"/>
        <v>292.5</v>
      </c>
      <c r="V1400" s="69">
        <f t="shared" si="15"/>
        <v>295</v>
      </c>
      <c r="W1400" s="69">
        <f t="shared" si="16"/>
        <v>297.5</v>
      </c>
      <c r="X1400" s="69">
        <f t="shared" si="17"/>
        <v>300</v>
      </c>
      <c r="Y1400" s="69">
        <f t="shared" si="18"/>
        <v>302.5</v>
      </c>
      <c r="Z1400" s="69">
        <f t="shared" si="19"/>
        <v>305</v>
      </c>
      <c r="AA1400" s="69">
        <f t="shared" si="20"/>
        <v>307.5</v>
      </c>
      <c r="AB1400" s="69">
        <f t="shared" si="21"/>
        <v>310</v>
      </c>
      <c r="AC1400" s="69">
        <f t="shared" si="22"/>
        <v>312.5</v>
      </c>
      <c r="AD1400" s="69">
        <f t="shared" si="23"/>
        <v>315</v>
      </c>
      <c r="AE1400" s="69">
        <f t="shared" si="24"/>
        <v>317.5</v>
      </c>
      <c r="AF1400" s="69">
        <f t="shared" si="25"/>
        <v>320</v>
      </c>
      <c r="AG1400" s="69">
        <f t="shared" si="26"/>
        <v>322.5</v>
      </c>
      <c r="AH1400" s="69">
        <f t="shared" si="27"/>
        <v>325</v>
      </c>
    </row>
    <row r="1401">
      <c r="B1401" s="116" t="s">
        <v>2682</v>
      </c>
      <c r="C1401" s="116" t="s">
        <v>2683</v>
      </c>
      <c r="D1401" s="32">
        <v>250.0</v>
      </c>
      <c r="E1401" s="62">
        <f t="shared" si="28"/>
        <v>252.5</v>
      </c>
      <c r="F1401" s="68">
        <f t="shared" si="1"/>
        <v>255</v>
      </c>
      <c r="G1401" s="68">
        <f t="shared" si="2"/>
        <v>257.5</v>
      </c>
      <c r="H1401" s="69">
        <f t="shared" si="3"/>
        <v>260</v>
      </c>
      <c r="I1401" s="69">
        <f t="shared" si="4"/>
        <v>262.5</v>
      </c>
      <c r="J1401" s="69">
        <f t="shared" si="5"/>
        <v>265</v>
      </c>
      <c r="K1401" s="69">
        <f t="shared" si="6"/>
        <v>267.5</v>
      </c>
      <c r="L1401" s="69">
        <f t="array" ref="L1401">D1401*1.08</f>
        <v>270</v>
      </c>
      <c r="M1401" s="69">
        <f t="shared" si="7"/>
        <v>272.5</v>
      </c>
      <c r="N1401" s="69">
        <f t="array" ref="N1401">D1401*1.1</f>
        <v>275</v>
      </c>
      <c r="O1401" s="69">
        <f t="shared" si="8"/>
        <v>277.5</v>
      </c>
      <c r="P1401" s="69">
        <f t="shared" si="9"/>
        <v>280</v>
      </c>
      <c r="Q1401" s="69">
        <f t="shared" si="10"/>
        <v>282.5</v>
      </c>
      <c r="R1401" s="69">
        <f t="shared" si="11"/>
        <v>285</v>
      </c>
      <c r="S1401" s="69">
        <f t="shared" si="12"/>
        <v>287.5</v>
      </c>
      <c r="T1401" s="69">
        <f t="shared" si="13"/>
        <v>290</v>
      </c>
      <c r="U1401" s="69">
        <f t="shared" si="14"/>
        <v>292.5</v>
      </c>
      <c r="V1401" s="69">
        <f t="shared" si="15"/>
        <v>295</v>
      </c>
      <c r="W1401" s="69">
        <f t="shared" si="16"/>
        <v>297.5</v>
      </c>
      <c r="X1401" s="69">
        <f t="shared" si="17"/>
        <v>300</v>
      </c>
      <c r="Y1401" s="69">
        <f t="shared" si="18"/>
        <v>302.5</v>
      </c>
      <c r="Z1401" s="69">
        <f t="shared" si="19"/>
        <v>305</v>
      </c>
      <c r="AA1401" s="69">
        <f t="shared" si="20"/>
        <v>307.5</v>
      </c>
      <c r="AB1401" s="69">
        <f t="shared" si="21"/>
        <v>310</v>
      </c>
      <c r="AC1401" s="69">
        <f t="shared" si="22"/>
        <v>312.5</v>
      </c>
      <c r="AD1401" s="69">
        <f t="shared" si="23"/>
        <v>315</v>
      </c>
      <c r="AE1401" s="69">
        <f t="shared" si="24"/>
        <v>317.5</v>
      </c>
      <c r="AF1401" s="69">
        <f t="shared" si="25"/>
        <v>320</v>
      </c>
      <c r="AG1401" s="69">
        <f t="shared" si="26"/>
        <v>322.5</v>
      </c>
      <c r="AH1401" s="69">
        <f t="shared" si="27"/>
        <v>325</v>
      </c>
    </row>
    <row r="1402">
      <c r="B1402" s="116" t="s">
        <v>2684</v>
      </c>
      <c r="C1402" s="116" t="s">
        <v>2685</v>
      </c>
      <c r="D1402" s="32">
        <v>310.0</v>
      </c>
      <c r="E1402" s="62">
        <f t="shared" si="28"/>
        <v>313.1</v>
      </c>
      <c r="F1402" s="68">
        <f t="shared" si="1"/>
        <v>316.2</v>
      </c>
      <c r="G1402" s="68">
        <f t="shared" si="2"/>
        <v>319.3</v>
      </c>
      <c r="H1402" s="69">
        <f t="shared" si="3"/>
        <v>322.4</v>
      </c>
      <c r="I1402" s="69">
        <f t="shared" si="4"/>
        <v>325.5</v>
      </c>
      <c r="J1402" s="69">
        <f t="shared" si="5"/>
        <v>328.6</v>
      </c>
      <c r="K1402" s="69">
        <f t="shared" si="6"/>
        <v>331.7</v>
      </c>
      <c r="L1402" s="69">
        <f t="array" ref="L1402">D1402*1.08</f>
        <v>334.8</v>
      </c>
      <c r="M1402" s="69">
        <f t="shared" si="7"/>
        <v>337.9</v>
      </c>
      <c r="N1402" s="69">
        <f t="array" ref="N1402">D1402*1.1</f>
        <v>341</v>
      </c>
      <c r="O1402" s="69">
        <f t="shared" si="8"/>
        <v>344.1</v>
      </c>
      <c r="P1402" s="69">
        <f t="shared" si="9"/>
        <v>347.2</v>
      </c>
      <c r="Q1402" s="69">
        <f t="shared" si="10"/>
        <v>350.3</v>
      </c>
      <c r="R1402" s="69">
        <f t="shared" si="11"/>
        <v>353.4</v>
      </c>
      <c r="S1402" s="69">
        <f t="shared" si="12"/>
        <v>356.5</v>
      </c>
      <c r="T1402" s="69">
        <f t="shared" si="13"/>
        <v>359.6</v>
      </c>
      <c r="U1402" s="69">
        <f t="shared" si="14"/>
        <v>362.7</v>
      </c>
      <c r="V1402" s="69">
        <f t="shared" si="15"/>
        <v>365.8</v>
      </c>
      <c r="W1402" s="69">
        <f t="shared" si="16"/>
        <v>368.9</v>
      </c>
      <c r="X1402" s="69">
        <f t="shared" si="17"/>
        <v>372</v>
      </c>
      <c r="Y1402" s="69">
        <f t="shared" si="18"/>
        <v>375.1</v>
      </c>
      <c r="Z1402" s="69">
        <f t="shared" si="19"/>
        <v>378.2</v>
      </c>
      <c r="AA1402" s="69">
        <f t="shared" si="20"/>
        <v>381.3</v>
      </c>
      <c r="AB1402" s="69">
        <f t="shared" si="21"/>
        <v>384.4</v>
      </c>
      <c r="AC1402" s="69">
        <f t="shared" si="22"/>
        <v>387.5</v>
      </c>
      <c r="AD1402" s="69">
        <f t="shared" si="23"/>
        <v>390.6</v>
      </c>
      <c r="AE1402" s="69">
        <f t="shared" si="24"/>
        <v>393.7</v>
      </c>
      <c r="AF1402" s="69">
        <f t="shared" si="25"/>
        <v>396.8</v>
      </c>
      <c r="AG1402" s="69">
        <f t="shared" si="26"/>
        <v>399.9</v>
      </c>
      <c r="AH1402" s="69">
        <f t="shared" si="27"/>
        <v>403</v>
      </c>
    </row>
    <row r="1403">
      <c r="B1403" s="116" t="s">
        <v>2686</v>
      </c>
      <c r="C1403" s="116" t="s">
        <v>2687</v>
      </c>
      <c r="D1403" s="32">
        <v>310.0</v>
      </c>
      <c r="E1403" s="62">
        <f t="shared" si="28"/>
        <v>313.1</v>
      </c>
      <c r="F1403" s="68">
        <f t="shared" si="1"/>
        <v>316.2</v>
      </c>
      <c r="G1403" s="68">
        <f t="shared" si="2"/>
        <v>319.3</v>
      </c>
      <c r="H1403" s="69">
        <f t="shared" si="3"/>
        <v>322.4</v>
      </c>
      <c r="I1403" s="69">
        <f t="shared" si="4"/>
        <v>325.5</v>
      </c>
      <c r="J1403" s="69">
        <f t="shared" si="5"/>
        <v>328.6</v>
      </c>
      <c r="K1403" s="69">
        <f t="shared" si="6"/>
        <v>331.7</v>
      </c>
      <c r="L1403" s="69">
        <f t="array" ref="L1403">D1403*1.08</f>
        <v>334.8</v>
      </c>
      <c r="M1403" s="69">
        <f t="shared" si="7"/>
        <v>337.9</v>
      </c>
      <c r="N1403" s="69">
        <f t="array" ref="N1403">D1403*1.1</f>
        <v>341</v>
      </c>
      <c r="O1403" s="69">
        <f t="shared" si="8"/>
        <v>344.1</v>
      </c>
      <c r="P1403" s="69">
        <f t="shared" si="9"/>
        <v>347.2</v>
      </c>
      <c r="Q1403" s="69">
        <f t="shared" si="10"/>
        <v>350.3</v>
      </c>
      <c r="R1403" s="69">
        <f t="shared" si="11"/>
        <v>353.4</v>
      </c>
      <c r="S1403" s="69">
        <f t="shared" si="12"/>
        <v>356.5</v>
      </c>
      <c r="T1403" s="69">
        <f t="shared" si="13"/>
        <v>359.6</v>
      </c>
      <c r="U1403" s="69">
        <f t="shared" si="14"/>
        <v>362.7</v>
      </c>
      <c r="V1403" s="69">
        <f t="shared" si="15"/>
        <v>365.8</v>
      </c>
      <c r="W1403" s="69">
        <f t="shared" si="16"/>
        <v>368.9</v>
      </c>
      <c r="X1403" s="69">
        <f t="shared" si="17"/>
        <v>372</v>
      </c>
      <c r="Y1403" s="69">
        <f t="shared" si="18"/>
        <v>375.1</v>
      </c>
      <c r="Z1403" s="69">
        <f t="shared" si="19"/>
        <v>378.2</v>
      </c>
      <c r="AA1403" s="69">
        <f t="shared" si="20"/>
        <v>381.3</v>
      </c>
      <c r="AB1403" s="69">
        <f t="shared" si="21"/>
        <v>384.4</v>
      </c>
      <c r="AC1403" s="69">
        <f t="shared" si="22"/>
        <v>387.5</v>
      </c>
      <c r="AD1403" s="69">
        <f t="shared" si="23"/>
        <v>390.6</v>
      </c>
      <c r="AE1403" s="69">
        <f t="shared" si="24"/>
        <v>393.7</v>
      </c>
      <c r="AF1403" s="69">
        <f t="shared" si="25"/>
        <v>396.8</v>
      </c>
      <c r="AG1403" s="69">
        <f t="shared" si="26"/>
        <v>399.9</v>
      </c>
      <c r="AH1403" s="69">
        <f t="shared" si="27"/>
        <v>403</v>
      </c>
    </row>
    <row r="1404">
      <c r="B1404" s="116" t="s">
        <v>2688</v>
      </c>
      <c r="C1404" s="116" t="s">
        <v>2689</v>
      </c>
      <c r="D1404" s="32">
        <v>310.0</v>
      </c>
      <c r="E1404" s="62">
        <f t="shared" si="28"/>
        <v>313.1</v>
      </c>
      <c r="F1404" s="68">
        <f t="shared" si="1"/>
        <v>316.2</v>
      </c>
      <c r="G1404" s="68">
        <f t="shared" si="2"/>
        <v>319.3</v>
      </c>
      <c r="H1404" s="69">
        <f t="shared" si="3"/>
        <v>322.4</v>
      </c>
      <c r="I1404" s="69">
        <f t="shared" si="4"/>
        <v>325.5</v>
      </c>
      <c r="J1404" s="69">
        <f t="shared" si="5"/>
        <v>328.6</v>
      </c>
      <c r="K1404" s="69">
        <f t="shared" si="6"/>
        <v>331.7</v>
      </c>
      <c r="L1404" s="69">
        <f t="array" ref="L1404">D1404*1.08</f>
        <v>334.8</v>
      </c>
      <c r="M1404" s="69">
        <f t="shared" si="7"/>
        <v>337.9</v>
      </c>
      <c r="N1404" s="69">
        <f t="array" ref="N1404">D1404*1.1</f>
        <v>341</v>
      </c>
      <c r="O1404" s="69">
        <f t="shared" si="8"/>
        <v>344.1</v>
      </c>
      <c r="P1404" s="69">
        <f t="shared" si="9"/>
        <v>347.2</v>
      </c>
      <c r="Q1404" s="69">
        <f t="shared" si="10"/>
        <v>350.3</v>
      </c>
      <c r="R1404" s="69">
        <f t="shared" si="11"/>
        <v>353.4</v>
      </c>
      <c r="S1404" s="69">
        <f t="shared" si="12"/>
        <v>356.5</v>
      </c>
      <c r="T1404" s="69">
        <f t="shared" si="13"/>
        <v>359.6</v>
      </c>
      <c r="U1404" s="69">
        <f t="shared" si="14"/>
        <v>362.7</v>
      </c>
      <c r="V1404" s="69">
        <f t="shared" si="15"/>
        <v>365.8</v>
      </c>
      <c r="W1404" s="69">
        <f t="shared" si="16"/>
        <v>368.9</v>
      </c>
      <c r="X1404" s="69">
        <f t="shared" si="17"/>
        <v>372</v>
      </c>
      <c r="Y1404" s="69">
        <f t="shared" si="18"/>
        <v>375.1</v>
      </c>
      <c r="Z1404" s="69">
        <f t="shared" si="19"/>
        <v>378.2</v>
      </c>
      <c r="AA1404" s="69">
        <f t="shared" si="20"/>
        <v>381.3</v>
      </c>
      <c r="AB1404" s="69">
        <f t="shared" si="21"/>
        <v>384.4</v>
      </c>
      <c r="AC1404" s="69">
        <f t="shared" si="22"/>
        <v>387.5</v>
      </c>
      <c r="AD1404" s="69">
        <f t="shared" si="23"/>
        <v>390.6</v>
      </c>
      <c r="AE1404" s="69">
        <f t="shared" si="24"/>
        <v>393.7</v>
      </c>
      <c r="AF1404" s="69">
        <f t="shared" si="25"/>
        <v>396.8</v>
      </c>
      <c r="AG1404" s="69">
        <f t="shared" si="26"/>
        <v>399.9</v>
      </c>
      <c r="AH1404" s="69">
        <f t="shared" si="27"/>
        <v>403</v>
      </c>
    </row>
    <row r="1405">
      <c r="B1405" s="116" t="s">
        <v>2690</v>
      </c>
      <c r="C1405" s="116" t="s">
        <v>2691</v>
      </c>
      <c r="D1405" s="32">
        <v>380.0</v>
      </c>
      <c r="E1405" s="62">
        <f t="shared" si="28"/>
        <v>383.8</v>
      </c>
      <c r="F1405" s="68">
        <f t="shared" si="1"/>
        <v>387.6</v>
      </c>
      <c r="G1405" s="68">
        <f t="shared" si="2"/>
        <v>391.4</v>
      </c>
      <c r="H1405" s="69">
        <f t="shared" si="3"/>
        <v>395.2</v>
      </c>
      <c r="I1405" s="69">
        <f t="shared" si="4"/>
        <v>399</v>
      </c>
      <c r="J1405" s="69">
        <f t="shared" si="5"/>
        <v>402.8</v>
      </c>
      <c r="K1405" s="69">
        <f t="shared" si="6"/>
        <v>406.6</v>
      </c>
      <c r="L1405" s="69">
        <f t="array" ref="L1405">D1405*1.08</f>
        <v>410.4</v>
      </c>
      <c r="M1405" s="69">
        <f t="shared" si="7"/>
        <v>414.2</v>
      </c>
      <c r="N1405" s="69">
        <f t="array" ref="N1405">D1405*1.1</f>
        <v>418</v>
      </c>
      <c r="O1405" s="69">
        <f t="shared" si="8"/>
        <v>421.8</v>
      </c>
      <c r="P1405" s="69">
        <f t="shared" si="9"/>
        <v>425.6</v>
      </c>
      <c r="Q1405" s="69">
        <f t="shared" si="10"/>
        <v>429.4</v>
      </c>
      <c r="R1405" s="69">
        <f t="shared" si="11"/>
        <v>433.2</v>
      </c>
      <c r="S1405" s="69">
        <f t="shared" si="12"/>
        <v>437</v>
      </c>
      <c r="T1405" s="69">
        <f t="shared" si="13"/>
        <v>440.8</v>
      </c>
      <c r="U1405" s="69">
        <f t="shared" si="14"/>
        <v>444.6</v>
      </c>
      <c r="V1405" s="69">
        <f t="shared" si="15"/>
        <v>448.4</v>
      </c>
      <c r="W1405" s="69">
        <f t="shared" si="16"/>
        <v>452.2</v>
      </c>
      <c r="X1405" s="69">
        <f t="shared" si="17"/>
        <v>456</v>
      </c>
      <c r="Y1405" s="69">
        <f t="shared" si="18"/>
        <v>459.8</v>
      </c>
      <c r="Z1405" s="69">
        <f t="shared" si="19"/>
        <v>463.6</v>
      </c>
      <c r="AA1405" s="69">
        <f t="shared" si="20"/>
        <v>467.4</v>
      </c>
      <c r="AB1405" s="69">
        <f t="shared" si="21"/>
        <v>471.2</v>
      </c>
      <c r="AC1405" s="69">
        <f t="shared" si="22"/>
        <v>475</v>
      </c>
      <c r="AD1405" s="69">
        <f t="shared" si="23"/>
        <v>478.8</v>
      </c>
      <c r="AE1405" s="69">
        <f t="shared" si="24"/>
        <v>482.6</v>
      </c>
      <c r="AF1405" s="69">
        <f t="shared" si="25"/>
        <v>486.4</v>
      </c>
      <c r="AG1405" s="69">
        <f t="shared" si="26"/>
        <v>490.2</v>
      </c>
      <c r="AH1405" s="69">
        <f t="shared" si="27"/>
        <v>494</v>
      </c>
    </row>
    <row r="1406">
      <c r="B1406" s="116" t="s">
        <v>2692</v>
      </c>
      <c r="C1406" s="116" t="s">
        <v>2693</v>
      </c>
      <c r="D1406" s="32">
        <v>380.0</v>
      </c>
      <c r="E1406" s="62">
        <f t="shared" si="28"/>
        <v>383.8</v>
      </c>
      <c r="F1406" s="68">
        <f t="shared" si="1"/>
        <v>387.6</v>
      </c>
      <c r="G1406" s="68">
        <f t="shared" si="2"/>
        <v>391.4</v>
      </c>
      <c r="H1406" s="69">
        <f t="shared" si="3"/>
        <v>395.2</v>
      </c>
      <c r="I1406" s="69">
        <f t="shared" si="4"/>
        <v>399</v>
      </c>
      <c r="J1406" s="69">
        <f t="shared" si="5"/>
        <v>402.8</v>
      </c>
      <c r="K1406" s="69">
        <f t="shared" si="6"/>
        <v>406.6</v>
      </c>
      <c r="L1406" s="69">
        <f t="array" ref="L1406">D1406*1.08</f>
        <v>410.4</v>
      </c>
      <c r="M1406" s="69">
        <f t="shared" si="7"/>
        <v>414.2</v>
      </c>
      <c r="N1406" s="69">
        <f t="array" ref="N1406">D1406*1.1</f>
        <v>418</v>
      </c>
      <c r="O1406" s="69">
        <f t="shared" si="8"/>
        <v>421.8</v>
      </c>
      <c r="P1406" s="69">
        <f t="shared" si="9"/>
        <v>425.6</v>
      </c>
      <c r="Q1406" s="69">
        <f t="shared" si="10"/>
        <v>429.4</v>
      </c>
      <c r="R1406" s="69">
        <f t="shared" si="11"/>
        <v>433.2</v>
      </c>
      <c r="S1406" s="69">
        <f t="shared" si="12"/>
        <v>437</v>
      </c>
      <c r="T1406" s="69">
        <f t="shared" si="13"/>
        <v>440.8</v>
      </c>
      <c r="U1406" s="69">
        <f t="shared" si="14"/>
        <v>444.6</v>
      </c>
      <c r="V1406" s="69">
        <f t="shared" si="15"/>
        <v>448.4</v>
      </c>
      <c r="W1406" s="69">
        <f t="shared" si="16"/>
        <v>452.2</v>
      </c>
      <c r="X1406" s="69">
        <f t="shared" si="17"/>
        <v>456</v>
      </c>
      <c r="Y1406" s="69">
        <f t="shared" si="18"/>
        <v>459.8</v>
      </c>
      <c r="Z1406" s="69">
        <f t="shared" si="19"/>
        <v>463.6</v>
      </c>
      <c r="AA1406" s="69">
        <f t="shared" si="20"/>
        <v>467.4</v>
      </c>
      <c r="AB1406" s="69">
        <f t="shared" si="21"/>
        <v>471.2</v>
      </c>
      <c r="AC1406" s="69">
        <f t="shared" si="22"/>
        <v>475</v>
      </c>
      <c r="AD1406" s="69">
        <f t="shared" si="23"/>
        <v>478.8</v>
      </c>
      <c r="AE1406" s="69">
        <f t="shared" si="24"/>
        <v>482.6</v>
      </c>
      <c r="AF1406" s="69">
        <f t="shared" si="25"/>
        <v>486.4</v>
      </c>
      <c r="AG1406" s="69">
        <f t="shared" si="26"/>
        <v>490.2</v>
      </c>
      <c r="AH1406" s="69">
        <f t="shared" si="27"/>
        <v>494</v>
      </c>
    </row>
    <row r="1407">
      <c r="B1407" s="116" t="s">
        <v>2694</v>
      </c>
      <c r="C1407" s="116" t="s">
        <v>2695</v>
      </c>
      <c r="D1407" s="32">
        <v>380.0</v>
      </c>
      <c r="E1407" s="62">
        <f t="shared" si="28"/>
        <v>383.8</v>
      </c>
      <c r="F1407" s="68">
        <f t="shared" si="1"/>
        <v>387.6</v>
      </c>
      <c r="G1407" s="68">
        <f t="shared" si="2"/>
        <v>391.4</v>
      </c>
      <c r="H1407" s="69">
        <f t="shared" si="3"/>
        <v>395.2</v>
      </c>
      <c r="I1407" s="69">
        <f t="shared" si="4"/>
        <v>399</v>
      </c>
      <c r="J1407" s="69">
        <f t="shared" si="5"/>
        <v>402.8</v>
      </c>
      <c r="K1407" s="69">
        <f t="shared" si="6"/>
        <v>406.6</v>
      </c>
      <c r="L1407" s="69">
        <f t="array" ref="L1407">D1407*1.08</f>
        <v>410.4</v>
      </c>
      <c r="M1407" s="69">
        <f t="shared" si="7"/>
        <v>414.2</v>
      </c>
      <c r="N1407" s="69">
        <f t="array" ref="N1407">D1407*1.1</f>
        <v>418</v>
      </c>
      <c r="O1407" s="69">
        <f t="shared" si="8"/>
        <v>421.8</v>
      </c>
      <c r="P1407" s="69">
        <f t="shared" si="9"/>
        <v>425.6</v>
      </c>
      <c r="Q1407" s="69">
        <f t="shared" si="10"/>
        <v>429.4</v>
      </c>
      <c r="R1407" s="69">
        <f t="shared" si="11"/>
        <v>433.2</v>
      </c>
      <c r="S1407" s="69">
        <f t="shared" si="12"/>
        <v>437</v>
      </c>
      <c r="T1407" s="69">
        <f t="shared" si="13"/>
        <v>440.8</v>
      </c>
      <c r="U1407" s="69">
        <f t="shared" si="14"/>
        <v>444.6</v>
      </c>
      <c r="V1407" s="69">
        <f t="shared" si="15"/>
        <v>448.4</v>
      </c>
      <c r="W1407" s="69">
        <f t="shared" si="16"/>
        <v>452.2</v>
      </c>
      <c r="X1407" s="69">
        <f t="shared" si="17"/>
        <v>456</v>
      </c>
      <c r="Y1407" s="69">
        <f t="shared" si="18"/>
        <v>459.8</v>
      </c>
      <c r="Z1407" s="69">
        <f t="shared" si="19"/>
        <v>463.6</v>
      </c>
      <c r="AA1407" s="69">
        <f t="shared" si="20"/>
        <v>467.4</v>
      </c>
      <c r="AB1407" s="69">
        <f t="shared" si="21"/>
        <v>471.2</v>
      </c>
      <c r="AC1407" s="69">
        <f t="shared" si="22"/>
        <v>475</v>
      </c>
      <c r="AD1407" s="69">
        <f t="shared" si="23"/>
        <v>478.8</v>
      </c>
      <c r="AE1407" s="69">
        <f t="shared" si="24"/>
        <v>482.6</v>
      </c>
      <c r="AF1407" s="69">
        <f t="shared" si="25"/>
        <v>486.4</v>
      </c>
      <c r="AG1407" s="69">
        <f t="shared" si="26"/>
        <v>490.2</v>
      </c>
      <c r="AH1407" s="69">
        <f t="shared" si="27"/>
        <v>494</v>
      </c>
    </row>
    <row r="1408">
      <c r="B1408" s="116" t="s">
        <v>2696</v>
      </c>
      <c r="C1408" s="116" t="s">
        <v>2697</v>
      </c>
      <c r="D1408" s="32">
        <v>380.0</v>
      </c>
      <c r="E1408" s="62">
        <f t="shared" si="28"/>
        <v>383.8</v>
      </c>
      <c r="F1408" s="68">
        <f t="shared" si="1"/>
        <v>387.6</v>
      </c>
      <c r="G1408" s="68">
        <f t="shared" si="2"/>
        <v>391.4</v>
      </c>
      <c r="H1408" s="69">
        <f t="shared" si="3"/>
        <v>395.2</v>
      </c>
      <c r="I1408" s="69">
        <f t="shared" si="4"/>
        <v>399</v>
      </c>
      <c r="J1408" s="69">
        <f t="shared" si="5"/>
        <v>402.8</v>
      </c>
      <c r="K1408" s="69">
        <f t="shared" si="6"/>
        <v>406.6</v>
      </c>
      <c r="L1408" s="69">
        <f t="array" ref="L1408">D1408*1.08</f>
        <v>410.4</v>
      </c>
      <c r="M1408" s="69">
        <f t="shared" si="7"/>
        <v>414.2</v>
      </c>
      <c r="N1408" s="69">
        <f t="array" ref="N1408">D1408*1.1</f>
        <v>418</v>
      </c>
      <c r="O1408" s="69">
        <f t="shared" si="8"/>
        <v>421.8</v>
      </c>
      <c r="P1408" s="69">
        <f t="shared" si="9"/>
        <v>425.6</v>
      </c>
      <c r="Q1408" s="69">
        <f t="shared" si="10"/>
        <v>429.4</v>
      </c>
      <c r="R1408" s="69">
        <f t="shared" si="11"/>
        <v>433.2</v>
      </c>
      <c r="S1408" s="69">
        <f t="shared" si="12"/>
        <v>437</v>
      </c>
      <c r="T1408" s="69">
        <f t="shared" si="13"/>
        <v>440.8</v>
      </c>
      <c r="U1408" s="69">
        <f t="shared" si="14"/>
        <v>444.6</v>
      </c>
      <c r="V1408" s="69">
        <f t="shared" si="15"/>
        <v>448.4</v>
      </c>
      <c r="W1408" s="69">
        <f t="shared" si="16"/>
        <v>452.2</v>
      </c>
      <c r="X1408" s="69">
        <f t="shared" si="17"/>
        <v>456</v>
      </c>
      <c r="Y1408" s="69">
        <f t="shared" si="18"/>
        <v>459.8</v>
      </c>
      <c r="Z1408" s="69">
        <f t="shared" si="19"/>
        <v>463.6</v>
      </c>
      <c r="AA1408" s="69">
        <f t="shared" si="20"/>
        <v>467.4</v>
      </c>
      <c r="AB1408" s="69">
        <f t="shared" si="21"/>
        <v>471.2</v>
      </c>
      <c r="AC1408" s="69">
        <f t="shared" si="22"/>
        <v>475</v>
      </c>
      <c r="AD1408" s="69">
        <f t="shared" si="23"/>
        <v>478.8</v>
      </c>
      <c r="AE1408" s="69">
        <f t="shared" si="24"/>
        <v>482.6</v>
      </c>
      <c r="AF1408" s="69">
        <f t="shared" si="25"/>
        <v>486.4</v>
      </c>
      <c r="AG1408" s="69">
        <f t="shared" si="26"/>
        <v>490.2</v>
      </c>
      <c r="AH1408" s="69">
        <f t="shared" si="27"/>
        <v>494</v>
      </c>
    </row>
    <row r="1409">
      <c r="B1409" s="116" t="s">
        <v>2698</v>
      </c>
      <c r="C1409" s="116" t="s">
        <v>2699</v>
      </c>
      <c r="D1409" s="32">
        <v>380.0</v>
      </c>
      <c r="E1409" s="62">
        <f t="shared" si="28"/>
        <v>383.8</v>
      </c>
      <c r="F1409" s="68">
        <f t="shared" si="1"/>
        <v>387.6</v>
      </c>
      <c r="G1409" s="68">
        <f t="shared" si="2"/>
        <v>391.4</v>
      </c>
      <c r="H1409" s="69">
        <f t="shared" si="3"/>
        <v>395.2</v>
      </c>
      <c r="I1409" s="69">
        <f t="shared" si="4"/>
        <v>399</v>
      </c>
      <c r="J1409" s="69">
        <f t="shared" si="5"/>
        <v>402.8</v>
      </c>
      <c r="K1409" s="69">
        <f t="shared" si="6"/>
        <v>406.6</v>
      </c>
      <c r="L1409" s="69">
        <f t="array" ref="L1409">D1409*1.08</f>
        <v>410.4</v>
      </c>
      <c r="M1409" s="69">
        <f t="shared" si="7"/>
        <v>414.2</v>
      </c>
      <c r="N1409" s="69">
        <f t="array" ref="N1409">D1409*1.1</f>
        <v>418</v>
      </c>
      <c r="O1409" s="69">
        <f t="shared" si="8"/>
        <v>421.8</v>
      </c>
      <c r="P1409" s="69">
        <f t="shared" si="9"/>
        <v>425.6</v>
      </c>
      <c r="Q1409" s="69">
        <f t="shared" si="10"/>
        <v>429.4</v>
      </c>
      <c r="R1409" s="69">
        <f t="shared" si="11"/>
        <v>433.2</v>
      </c>
      <c r="S1409" s="69">
        <f t="shared" si="12"/>
        <v>437</v>
      </c>
      <c r="T1409" s="69">
        <f t="shared" si="13"/>
        <v>440.8</v>
      </c>
      <c r="U1409" s="69">
        <f t="shared" si="14"/>
        <v>444.6</v>
      </c>
      <c r="V1409" s="69">
        <f t="shared" si="15"/>
        <v>448.4</v>
      </c>
      <c r="W1409" s="69">
        <f t="shared" si="16"/>
        <v>452.2</v>
      </c>
      <c r="X1409" s="69">
        <f t="shared" si="17"/>
        <v>456</v>
      </c>
      <c r="Y1409" s="69">
        <f t="shared" si="18"/>
        <v>459.8</v>
      </c>
      <c r="Z1409" s="69">
        <f t="shared" si="19"/>
        <v>463.6</v>
      </c>
      <c r="AA1409" s="69">
        <f t="shared" si="20"/>
        <v>467.4</v>
      </c>
      <c r="AB1409" s="69">
        <f t="shared" si="21"/>
        <v>471.2</v>
      </c>
      <c r="AC1409" s="69">
        <f t="shared" si="22"/>
        <v>475</v>
      </c>
      <c r="AD1409" s="69">
        <f t="shared" si="23"/>
        <v>478.8</v>
      </c>
      <c r="AE1409" s="69">
        <f t="shared" si="24"/>
        <v>482.6</v>
      </c>
      <c r="AF1409" s="69">
        <f t="shared" si="25"/>
        <v>486.4</v>
      </c>
      <c r="AG1409" s="69">
        <f t="shared" si="26"/>
        <v>490.2</v>
      </c>
      <c r="AH1409" s="69">
        <f t="shared" si="27"/>
        <v>494</v>
      </c>
    </row>
    <row r="1410">
      <c r="B1410" s="116" t="s">
        <v>2700</v>
      </c>
      <c r="C1410" s="116" t="s">
        <v>2701</v>
      </c>
      <c r="D1410" s="32">
        <v>380.0</v>
      </c>
      <c r="E1410" s="62">
        <f t="shared" si="28"/>
        <v>383.8</v>
      </c>
      <c r="F1410" s="68">
        <f t="shared" si="1"/>
        <v>387.6</v>
      </c>
      <c r="G1410" s="68">
        <f t="shared" si="2"/>
        <v>391.4</v>
      </c>
      <c r="H1410" s="69">
        <f t="shared" si="3"/>
        <v>395.2</v>
      </c>
      <c r="I1410" s="69">
        <f t="shared" si="4"/>
        <v>399</v>
      </c>
      <c r="J1410" s="69">
        <f t="shared" si="5"/>
        <v>402.8</v>
      </c>
      <c r="K1410" s="69">
        <f t="shared" si="6"/>
        <v>406.6</v>
      </c>
      <c r="L1410" s="69">
        <f t="array" ref="L1410">D1410*1.08</f>
        <v>410.4</v>
      </c>
      <c r="M1410" s="69">
        <f t="shared" si="7"/>
        <v>414.2</v>
      </c>
      <c r="N1410" s="69">
        <f t="array" ref="N1410">D1410*1.1</f>
        <v>418</v>
      </c>
      <c r="O1410" s="69">
        <f t="shared" si="8"/>
        <v>421.8</v>
      </c>
      <c r="P1410" s="69">
        <f t="shared" si="9"/>
        <v>425.6</v>
      </c>
      <c r="Q1410" s="69">
        <f t="shared" si="10"/>
        <v>429.4</v>
      </c>
      <c r="R1410" s="69">
        <f t="shared" si="11"/>
        <v>433.2</v>
      </c>
      <c r="S1410" s="69">
        <f t="shared" si="12"/>
        <v>437</v>
      </c>
      <c r="T1410" s="69">
        <f t="shared" si="13"/>
        <v>440.8</v>
      </c>
      <c r="U1410" s="69">
        <f t="shared" si="14"/>
        <v>444.6</v>
      </c>
      <c r="V1410" s="69">
        <f t="shared" si="15"/>
        <v>448.4</v>
      </c>
      <c r="W1410" s="69">
        <f t="shared" si="16"/>
        <v>452.2</v>
      </c>
      <c r="X1410" s="69">
        <f t="shared" si="17"/>
        <v>456</v>
      </c>
      <c r="Y1410" s="69">
        <f t="shared" si="18"/>
        <v>459.8</v>
      </c>
      <c r="Z1410" s="69">
        <f t="shared" si="19"/>
        <v>463.6</v>
      </c>
      <c r="AA1410" s="69">
        <f t="shared" si="20"/>
        <v>467.4</v>
      </c>
      <c r="AB1410" s="69">
        <f t="shared" si="21"/>
        <v>471.2</v>
      </c>
      <c r="AC1410" s="69">
        <f t="shared" si="22"/>
        <v>475</v>
      </c>
      <c r="AD1410" s="69">
        <f t="shared" si="23"/>
        <v>478.8</v>
      </c>
      <c r="AE1410" s="69">
        <f t="shared" si="24"/>
        <v>482.6</v>
      </c>
      <c r="AF1410" s="69">
        <f t="shared" si="25"/>
        <v>486.4</v>
      </c>
      <c r="AG1410" s="69">
        <f t="shared" si="26"/>
        <v>490.2</v>
      </c>
      <c r="AH1410" s="69">
        <f t="shared" si="27"/>
        <v>494</v>
      </c>
    </row>
    <row r="1411">
      <c r="B1411" s="116" t="s">
        <v>2702</v>
      </c>
      <c r="C1411" s="116" t="s">
        <v>2703</v>
      </c>
      <c r="D1411" s="32">
        <v>380.0</v>
      </c>
      <c r="E1411" s="62">
        <f t="shared" si="28"/>
        <v>383.8</v>
      </c>
      <c r="F1411" s="68">
        <f t="shared" si="1"/>
        <v>387.6</v>
      </c>
      <c r="G1411" s="68">
        <f t="shared" si="2"/>
        <v>391.4</v>
      </c>
      <c r="H1411" s="69">
        <f t="shared" si="3"/>
        <v>395.2</v>
      </c>
      <c r="I1411" s="69">
        <f t="shared" si="4"/>
        <v>399</v>
      </c>
      <c r="J1411" s="69">
        <f t="shared" si="5"/>
        <v>402.8</v>
      </c>
      <c r="K1411" s="69">
        <f t="shared" si="6"/>
        <v>406.6</v>
      </c>
      <c r="L1411" s="69">
        <f t="array" ref="L1411">D1411*1.08</f>
        <v>410.4</v>
      </c>
      <c r="M1411" s="69">
        <f t="shared" si="7"/>
        <v>414.2</v>
      </c>
      <c r="N1411" s="69">
        <f t="array" ref="N1411">D1411*1.1</f>
        <v>418</v>
      </c>
      <c r="O1411" s="69">
        <f t="shared" si="8"/>
        <v>421.8</v>
      </c>
      <c r="P1411" s="69">
        <f t="shared" si="9"/>
        <v>425.6</v>
      </c>
      <c r="Q1411" s="69">
        <f t="shared" si="10"/>
        <v>429.4</v>
      </c>
      <c r="R1411" s="69">
        <f t="shared" si="11"/>
        <v>433.2</v>
      </c>
      <c r="S1411" s="69">
        <f t="shared" si="12"/>
        <v>437</v>
      </c>
      <c r="T1411" s="69">
        <f t="shared" si="13"/>
        <v>440.8</v>
      </c>
      <c r="U1411" s="69">
        <f t="shared" si="14"/>
        <v>444.6</v>
      </c>
      <c r="V1411" s="69">
        <f t="shared" si="15"/>
        <v>448.4</v>
      </c>
      <c r="W1411" s="69">
        <f t="shared" si="16"/>
        <v>452.2</v>
      </c>
      <c r="X1411" s="69">
        <f t="shared" si="17"/>
        <v>456</v>
      </c>
      <c r="Y1411" s="69">
        <f t="shared" si="18"/>
        <v>459.8</v>
      </c>
      <c r="Z1411" s="69">
        <f t="shared" si="19"/>
        <v>463.6</v>
      </c>
      <c r="AA1411" s="69">
        <f t="shared" si="20"/>
        <v>467.4</v>
      </c>
      <c r="AB1411" s="69">
        <f t="shared" si="21"/>
        <v>471.2</v>
      </c>
      <c r="AC1411" s="69">
        <f t="shared" si="22"/>
        <v>475</v>
      </c>
      <c r="AD1411" s="69">
        <f t="shared" si="23"/>
        <v>478.8</v>
      </c>
      <c r="AE1411" s="69">
        <f t="shared" si="24"/>
        <v>482.6</v>
      </c>
      <c r="AF1411" s="69">
        <f t="shared" si="25"/>
        <v>486.4</v>
      </c>
      <c r="AG1411" s="69">
        <f t="shared" si="26"/>
        <v>490.2</v>
      </c>
      <c r="AH1411" s="69">
        <f t="shared" si="27"/>
        <v>494</v>
      </c>
    </row>
    <row r="1412">
      <c r="B1412" s="116" t="s">
        <v>2704</v>
      </c>
      <c r="C1412" s="116" t="s">
        <v>2705</v>
      </c>
      <c r="D1412" s="32">
        <v>380.0</v>
      </c>
      <c r="E1412" s="62">
        <f t="shared" si="28"/>
        <v>383.8</v>
      </c>
      <c r="F1412" s="68">
        <f t="shared" si="1"/>
        <v>387.6</v>
      </c>
      <c r="G1412" s="68">
        <f t="shared" si="2"/>
        <v>391.4</v>
      </c>
      <c r="H1412" s="69">
        <f t="shared" si="3"/>
        <v>395.2</v>
      </c>
      <c r="I1412" s="69">
        <f t="shared" si="4"/>
        <v>399</v>
      </c>
      <c r="J1412" s="69">
        <f t="shared" si="5"/>
        <v>402.8</v>
      </c>
      <c r="K1412" s="69">
        <f t="shared" si="6"/>
        <v>406.6</v>
      </c>
      <c r="L1412" s="69">
        <f t="array" ref="L1412">D1412*1.08</f>
        <v>410.4</v>
      </c>
      <c r="M1412" s="69">
        <f t="shared" si="7"/>
        <v>414.2</v>
      </c>
      <c r="N1412" s="69">
        <f t="array" ref="N1412">D1412*1.1</f>
        <v>418</v>
      </c>
      <c r="O1412" s="69">
        <f t="shared" si="8"/>
        <v>421.8</v>
      </c>
      <c r="P1412" s="69">
        <f t="shared" si="9"/>
        <v>425.6</v>
      </c>
      <c r="Q1412" s="69">
        <f t="shared" si="10"/>
        <v>429.4</v>
      </c>
      <c r="R1412" s="69">
        <f t="shared" si="11"/>
        <v>433.2</v>
      </c>
      <c r="S1412" s="69">
        <f t="shared" si="12"/>
        <v>437</v>
      </c>
      <c r="T1412" s="69">
        <f t="shared" si="13"/>
        <v>440.8</v>
      </c>
      <c r="U1412" s="69">
        <f t="shared" si="14"/>
        <v>444.6</v>
      </c>
      <c r="V1412" s="69">
        <f t="shared" si="15"/>
        <v>448.4</v>
      </c>
      <c r="W1412" s="69">
        <f t="shared" si="16"/>
        <v>452.2</v>
      </c>
      <c r="X1412" s="69">
        <f t="shared" si="17"/>
        <v>456</v>
      </c>
      <c r="Y1412" s="69">
        <f t="shared" si="18"/>
        <v>459.8</v>
      </c>
      <c r="Z1412" s="69">
        <f t="shared" si="19"/>
        <v>463.6</v>
      </c>
      <c r="AA1412" s="69">
        <f t="shared" si="20"/>
        <v>467.4</v>
      </c>
      <c r="AB1412" s="69">
        <f t="shared" si="21"/>
        <v>471.2</v>
      </c>
      <c r="AC1412" s="69">
        <f t="shared" si="22"/>
        <v>475</v>
      </c>
      <c r="AD1412" s="69">
        <f t="shared" si="23"/>
        <v>478.8</v>
      </c>
      <c r="AE1412" s="69">
        <f t="shared" si="24"/>
        <v>482.6</v>
      </c>
      <c r="AF1412" s="69">
        <f t="shared" si="25"/>
        <v>486.4</v>
      </c>
      <c r="AG1412" s="69">
        <f t="shared" si="26"/>
        <v>490.2</v>
      </c>
      <c r="AH1412" s="69">
        <f t="shared" si="27"/>
        <v>494</v>
      </c>
    </row>
    <row r="1413">
      <c r="B1413" s="116" t="s">
        <v>2706</v>
      </c>
      <c r="C1413" s="116" t="s">
        <v>2707</v>
      </c>
      <c r="D1413" s="32">
        <v>380.0</v>
      </c>
      <c r="E1413" s="62">
        <f t="shared" si="28"/>
        <v>383.8</v>
      </c>
      <c r="F1413" s="68">
        <f t="shared" si="1"/>
        <v>387.6</v>
      </c>
      <c r="G1413" s="68">
        <f t="shared" si="2"/>
        <v>391.4</v>
      </c>
      <c r="H1413" s="69">
        <f t="shared" si="3"/>
        <v>395.2</v>
      </c>
      <c r="I1413" s="69">
        <f t="shared" si="4"/>
        <v>399</v>
      </c>
      <c r="J1413" s="69">
        <f t="shared" si="5"/>
        <v>402.8</v>
      </c>
      <c r="K1413" s="69">
        <f t="shared" si="6"/>
        <v>406.6</v>
      </c>
      <c r="L1413" s="69">
        <f t="array" ref="L1413">D1413*1.08</f>
        <v>410.4</v>
      </c>
      <c r="M1413" s="69">
        <f t="shared" si="7"/>
        <v>414.2</v>
      </c>
      <c r="N1413" s="69">
        <f t="array" ref="N1413">D1413*1.1</f>
        <v>418</v>
      </c>
      <c r="O1413" s="69">
        <f t="shared" si="8"/>
        <v>421.8</v>
      </c>
      <c r="P1413" s="69">
        <f t="shared" si="9"/>
        <v>425.6</v>
      </c>
      <c r="Q1413" s="69">
        <f t="shared" si="10"/>
        <v>429.4</v>
      </c>
      <c r="R1413" s="69">
        <f t="shared" si="11"/>
        <v>433.2</v>
      </c>
      <c r="S1413" s="69">
        <f t="shared" si="12"/>
        <v>437</v>
      </c>
      <c r="T1413" s="69">
        <f t="shared" si="13"/>
        <v>440.8</v>
      </c>
      <c r="U1413" s="69">
        <f t="shared" si="14"/>
        <v>444.6</v>
      </c>
      <c r="V1413" s="69">
        <f t="shared" si="15"/>
        <v>448.4</v>
      </c>
      <c r="W1413" s="69">
        <f t="shared" si="16"/>
        <v>452.2</v>
      </c>
      <c r="X1413" s="69">
        <f t="shared" si="17"/>
        <v>456</v>
      </c>
      <c r="Y1413" s="69">
        <f t="shared" si="18"/>
        <v>459.8</v>
      </c>
      <c r="Z1413" s="69">
        <f t="shared" si="19"/>
        <v>463.6</v>
      </c>
      <c r="AA1413" s="69">
        <f t="shared" si="20"/>
        <v>467.4</v>
      </c>
      <c r="AB1413" s="69">
        <f t="shared" si="21"/>
        <v>471.2</v>
      </c>
      <c r="AC1413" s="69">
        <f t="shared" si="22"/>
        <v>475</v>
      </c>
      <c r="AD1413" s="69">
        <f t="shared" si="23"/>
        <v>478.8</v>
      </c>
      <c r="AE1413" s="69">
        <f t="shared" si="24"/>
        <v>482.6</v>
      </c>
      <c r="AF1413" s="69">
        <f t="shared" si="25"/>
        <v>486.4</v>
      </c>
      <c r="AG1413" s="69">
        <f t="shared" si="26"/>
        <v>490.2</v>
      </c>
      <c r="AH1413" s="69">
        <f t="shared" si="27"/>
        <v>494</v>
      </c>
    </row>
    <row r="1414">
      <c r="B1414" s="116"/>
      <c r="C1414" s="116" t="s">
        <v>2708</v>
      </c>
      <c r="D1414" s="32">
        <v>0.0</v>
      </c>
      <c r="E1414" s="62">
        <f t="shared" si="28"/>
        <v>0</v>
      </c>
      <c r="F1414" s="68">
        <f t="shared" si="1"/>
        <v>0</v>
      </c>
      <c r="G1414" s="68">
        <f t="shared" si="2"/>
        <v>0</v>
      </c>
      <c r="H1414" s="69">
        <f t="shared" si="3"/>
        <v>0</v>
      </c>
      <c r="I1414" s="69">
        <f t="shared" si="4"/>
        <v>0</v>
      </c>
      <c r="J1414" s="69">
        <f t="shared" si="5"/>
        <v>0</v>
      </c>
      <c r="K1414" s="69">
        <f t="shared" si="6"/>
        <v>0</v>
      </c>
      <c r="L1414" s="69">
        <f t="array" ref="L1414">D1414*1.08</f>
        <v>0</v>
      </c>
      <c r="M1414" s="69">
        <f t="shared" si="7"/>
        <v>0</v>
      </c>
      <c r="N1414" s="69">
        <f t="array" ref="N1414">D1414*1.1</f>
        <v>0</v>
      </c>
      <c r="O1414" s="69">
        <f t="shared" si="8"/>
        <v>0</v>
      </c>
      <c r="P1414" s="69">
        <f t="shared" si="9"/>
        <v>0</v>
      </c>
      <c r="Q1414" s="69">
        <f t="shared" si="10"/>
        <v>0</v>
      </c>
      <c r="R1414" s="69">
        <f t="shared" si="11"/>
        <v>0</v>
      </c>
      <c r="S1414" s="69">
        <f t="shared" si="12"/>
        <v>0</v>
      </c>
      <c r="T1414" s="69">
        <f t="shared" si="13"/>
        <v>0</v>
      </c>
      <c r="U1414" s="69">
        <f t="shared" si="14"/>
        <v>0</v>
      </c>
      <c r="V1414" s="69">
        <f t="shared" si="15"/>
        <v>0</v>
      </c>
      <c r="W1414" s="69">
        <f t="shared" si="16"/>
        <v>0</v>
      </c>
      <c r="X1414" s="69">
        <f t="shared" si="17"/>
        <v>0</v>
      </c>
      <c r="Y1414" s="69">
        <f t="shared" si="18"/>
        <v>0</v>
      </c>
      <c r="Z1414" s="69">
        <f t="shared" si="19"/>
        <v>0</v>
      </c>
      <c r="AA1414" s="69">
        <f t="shared" si="20"/>
        <v>0</v>
      </c>
      <c r="AB1414" s="69">
        <f t="shared" si="21"/>
        <v>0</v>
      </c>
      <c r="AC1414" s="69">
        <f t="shared" si="22"/>
        <v>0</v>
      </c>
      <c r="AD1414" s="69">
        <f t="shared" si="23"/>
        <v>0</v>
      </c>
      <c r="AE1414" s="69">
        <f t="shared" si="24"/>
        <v>0</v>
      </c>
      <c r="AF1414" s="69">
        <f t="shared" si="25"/>
        <v>0</v>
      </c>
      <c r="AG1414" s="69">
        <f t="shared" si="26"/>
        <v>0</v>
      </c>
      <c r="AH1414" s="69">
        <f t="shared" si="27"/>
        <v>0</v>
      </c>
    </row>
    <row r="1415">
      <c r="B1415" s="116" t="s">
        <v>2709</v>
      </c>
      <c r="C1415" s="116" t="s">
        <v>2710</v>
      </c>
      <c r="D1415" s="32">
        <v>300.0</v>
      </c>
      <c r="E1415" s="62">
        <f t="shared" si="28"/>
        <v>303</v>
      </c>
      <c r="F1415" s="68">
        <f t="shared" si="1"/>
        <v>306</v>
      </c>
      <c r="G1415" s="68">
        <f t="shared" si="2"/>
        <v>309</v>
      </c>
      <c r="H1415" s="69">
        <f t="shared" si="3"/>
        <v>312</v>
      </c>
      <c r="I1415" s="69">
        <f t="shared" si="4"/>
        <v>315</v>
      </c>
      <c r="J1415" s="69">
        <f t="shared" si="5"/>
        <v>318</v>
      </c>
      <c r="K1415" s="69">
        <f t="shared" si="6"/>
        <v>321</v>
      </c>
      <c r="L1415" s="69">
        <f t="array" ref="L1415">D1415*1.08</f>
        <v>324</v>
      </c>
      <c r="M1415" s="69">
        <f t="shared" si="7"/>
        <v>327</v>
      </c>
      <c r="N1415" s="69">
        <f t="array" ref="N1415">D1415*1.1</f>
        <v>330</v>
      </c>
      <c r="O1415" s="69">
        <f t="shared" si="8"/>
        <v>333</v>
      </c>
      <c r="P1415" s="69">
        <f t="shared" si="9"/>
        <v>336</v>
      </c>
      <c r="Q1415" s="69">
        <f t="shared" si="10"/>
        <v>339</v>
      </c>
      <c r="R1415" s="69">
        <f t="shared" si="11"/>
        <v>342</v>
      </c>
      <c r="S1415" s="69">
        <f t="shared" si="12"/>
        <v>345</v>
      </c>
      <c r="T1415" s="69">
        <f t="shared" si="13"/>
        <v>348</v>
      </c>
      <c r="U1415" s="69">
        <f t="shared" si="14"/>
        <v>351</v>
      </c>
      <c r="V1415" s="69">
        <f t="shared" si="15"/>
        <v>354</v>
      </c>
      <c r="W1415" s="69">
        <f t="shared" si="16"/>
        <v>357</v>
      </c>
      <c r="X1415" s="69">
        <f t="shared" si="17"/>
        <v>360</v>
      </c>
      <c r="Y1415" s="69">
        <f t="shared" si="18"/>
        <v>363</v>
      </c>
      <c r="Z1415" s="69">
        <f t="shared" si="19"/>
        <v>366</v>
      </c>
      <c r="AA1415" s="69">
        <f t="shared" si="20"/>
        <v>369</v>
      </c>
      <c r="AB1415" s="69">
        <f t="shared" si="21"/>
        <v>372</v>
      </c>
      <c r="AC1415" s="69">
        <f t="shared" si="22"/>
        <v>375</v>
      </c>
      <c r="AD1415" s="69">
        <f t="shared" si="23"/>
        <v>378</v>
      </c>
      <c r="AE1415" s="69">
        <f t="shared" si="24"/>
        <v>381</v>
      </c>
      <c r="AF1415" s="69">
        <f t="shared" si="25"/>
        <v>384</v>
      </c>
      <c r="AG1415" s="69">
        <f t="shared" si="26"/>
        <v>387</v>
      </c>
      <c r="AH1415" s="69">
        <f t="shared" si="27"/>
        <v>390</v>
      </c>
    </row>
    <row r="1416">
      <c r="B1416" s="116" t="s">
        <v>2711</v>
      </c>
      <c r="C1416" s="116" t="s">
        <v>2712</v>
      </c>
      <c r="D1416" s="32">
        <v>300.0</v>
      </c>
      <c r="E1416" s="62">
        <f t="shared" si="28"/>
        <v>303</v>
      </c>
      <c r="F1416" s="68">
        <f t="shared" si="1"/>
        <v>306</v>
      </c>
      <c r="G1416" s="68">
        <f t="shared" si="2"/>
        <v>309</v>
      </c>
      <c r="H1416" s="69">
        <f t="shared" si="3"/>
        <v>312</v>
      </c>
      <c r="I1416" s="69">
        <f t="shared" si="4"/>
        <v>315</v>
      </c>
      <c r="J1416" s="69">
        <f t="shared" si="5"/>
        <v>318</v>
      </c>
      <c r="K1416" s="69">
        <f t="shared" si="6"/>
        <v>321</v>
      </c>
      <c r="L1416" s="69">
        <f t="array" ref="L1416">D1416*1.08</f>
        <v>324</v>
      </c>
      <c r="M1416" s="69">
        <f t="shared" si="7"/>
        <v>327</v>
      </c>
      <c r="N1416" s="69">
        <f t="array" ref="N1416">D1416*1.1</f>
        <v>330</v>
      </c>
      <c r="O1416" s="69">
        <f t="shared" si="8"/>
        <v>333</v>
      </c>
      <c r="P1416" s="69">
        <f t="shared" si="9"/>
        <v>336</v>
      </c>
      <c r="Q1416" s="69">
        <f t="shared" si="10"/>
        <v>339</v>
      </c>
      <c r="R1416" s="69">
        <f t="shared" si="11"/>
        <v>342</v>
      </c>
      <c r="S1416" s="69">
        <f t="shared" si="12"/>
        <v>345</v>
      </c>
      <c r="T1416" s="69">
        <f t="shared" si="13"/>
        <v>348</v>
      </c>
      <c r="U1416" s="69">
        <f t="shared" si="14"/>
        <v>351</v>
      </c>
      <c r="V1416" s="69">
        <f t="shared" si="15"/>
        <v>354</v>
      </c>
      <c r="W1416" s="69">
        <f t="shared" si="16"/>
        <v>357</v>
      </c>
      <c r="X1416" s="69">
        <f t="shared" si="17"/>
        <v>360</v>
      </c>
      <c r="Y1416" s="69">
        <f t="shared" si="18"/>
        <v>363</v>
      </c>
      <c r="Z1416" s="69">
        <f t="shared" si="19"/>
        <v>366</v>
      </c>
      <c r="AA1416" s="69">
        <f t="shared" si="20"/>
        <v>369</v>
      </c>
      <c r="AB1416" s="69">
        <f t="shared" si="21"/>
        <v>372</v>
      </c>
      <c r="AC1416" s="69">
        <f t="shared" si="22"/>
        <v>375</v>
      </c>
      <c r="AD1416" s="69">
        <f t="shared" si="23"/>
        <v>378</v>
      </c>
      <c r="AE1416" s="69">
        <f t="shared" si="24"/>
        <v>381</v>
      </c>
      <c r="AF1416" s="69">
        <f t="shared" si="25"/>
        <v>384</v>
      </c>
      <c r="AG1416" s="69">
        <f t="shared" si="26"/>
        <v>387</v>
      </c>
      <c r="AH1416" s="69">
        <f t="shared" si="27"/>
        <v>390</v>
      </c>
    </row>
    <row r="1417">
      <c r="B1417" s="116" t="s">
        <v>2713</v>
      </c>
      <c r="C1417" s="116" t="s">
        <v>2714</v>
      </c>
      <c r="D1417" s="32">
        <v>300.0</v>
      </c>
      <c r="E1417" s="62">
        <f t="shared" si="28"/>
        <v>303</v>
      </c>
      <c r="F1417" s="68">
        <f t="shared" si="1"/>
        <v>306</v>
      </c>
      <c r="G1417" s="68">
        <f t="shared" si="2"/>
        <v>309</v>
      </c>
      <c r="H1417" s="69">
        <f t="shared" si="3"/>
        <v>312</v>
      </c>
      <c r="I1417" s="69">
        <f t="shared" si="4"/>
        <v>315</v>
      </c>
      <c r="J1417" s="69">
        <f t="shared" si="5"/>
        <v>318</v>
      </c>
      <c r="K1417" s="69">
        <f t="shared" si="6"/>
        <v>321</v>
      </c>
      <c r="L1417" s="69">
        <f t="array" ref="L1417">D1417*1.08</f>
        <v>324</v>
      </c>
      <c r="M1417" s="69">
        <f t="shared" si="7"/>
        <v>327</v>
      </c>
      <c r="N1417" s="69">
        <f t="array" ref="N1417">D1417*1.1</f>
        <v>330</v>
      </c>
      <c r="O1417" s="69">
        <f t="shared" si="8"/>
        <v>333</v>
      </c>
      <c r="P1417" s="69">
        <f t="shared" si="9"/>
        <v>336</v>
      </c>
      <c r="Q1417" s="69">
        <f t="shared" si="10"/>
        <v>339</v>
      </c>
      <c r="R1417" s="69">
        <f t="shared" si="11"/>
        <v>342</v>
      </c>
      <c r="S1417" s="69">
        <f t="shared" si="12"/>
        <v>345</v>
      </c>
      <c r="T1417" s="69">
        <f t="shared" si="13"/>
        <v>348</v>
      </c>
      <c r="U1417" s="69">
        <f t="shared" si="14"/>
        <v>351</v>
      </c>
      <c r="V1417" s="69">
        <f t="shared" si="15"/>
        <v>354</v>
      </c>
      <c r="W1417" s="69">
        <f t="shared" si="16"/>
        <v>357</v>
      </c>
      <c r="X1417" s="69">
        <f t="shared" si="17"/>
        <v>360</v>
      </c>
      <c r="Y1417" s="69">
        <f t="shared" si="18"/>
        <v>363</v>
      </c>
      <c r="Z1417" s="69">
        <f t="shared" si="19"/>
        <v>366</v>
      </c>
      <c r="AA1417" s="69">
        <f t="shared" si="20"/>
        <v>369</v>
      </c>
      <c r="AB1417" s="69">
        <f t="shared" si="21"/>
        <v>372</v>
      </c>
      <c r="AC1417" s="69">
        <f t="shared" si="22"/>
        <v>375</v>
      </c>
      <c r="AD1417" s="69">
        <f t="shared" si="23"/>
        <v>378</v>
      </c>
      <c r="AE1417" s="69">
        <f t="shared" si="24"/>
        <v>381</v>
      </c>
      <c r="AF1417" s="69">
        <f t="shared" si="25"/>
        <v>384</v>
      </c>
      <c r="AG1417" s="69">
        <f t="shared" si="26"/>
        <v>387</v>
      </c>
      <c r="AH1417" s="69">
        <f t="shared" si="27"/>
        <v>390</v>
      </c>
    </row>
    <row r="1418">
      <c r="B1418" s="116" t="s">
        <v>2715</v>
      </c>
      <c r="C1418" s="116" t="s">
        <v>2716</v>
      </c>
      <c r="D1418" s="32">
        <v>300.0</v>
      </c>
      <c r="E1418" s="62">
        <f t="shared" si="28"/>
        <v>303</v>
      </c>
      <c r="F1418" s="68">
        <f t="shared" si="1"/>
        <v>306</v>
      </c>
      <c r="G1418" s="68">
        <f t="shared" si="2"/>
        <v>309</v>
      </c>
      <c r="H1418" s="69">
        <f t="shared" si="3"/>
        <v>312</v>
      </c>
      <c r="I1418" s="69">
        <f t="shared" si="4"/>
        <v>315</v>
      </c>
      <c r="J1418" s="69">
        <f t="shared" si="5"/>
        <v>318</v>
      </c>
      <c r="K1418" s="69">
        <f t="shared" si="6"/>
        <v>321</v>
      </c>
      <c r="L1418" s="69">
        <f t="array" ref="L1418">D1418*1.08</f>
        <v>324</v>
      </c>
      <c r="M1418" s="69">
        <f t="shared" si="7"/>
        <v>327</v>
      </c>
      <c r="N1418" s="69">
        <f t="array" ref="N1418">D1418*1.1</f>
        <v>330</v>
      </c>
      <c r="O1418" s="69">
        <f t="shared" si="8"/>
        <v>333</v>
      </c>
      <c r="P1418" s="69">
        <f t="shared" si="9"/>
        <v>336</v>
      </c>
      <c r="Q1418" s="69">
        <f t="shared" si="10"/>
        <v>339</v>
      </c>
      <c r="R1418" s="69">
        <f t="shared" si="11"/>
        <v>342</v>
      </c>
      <c r="S1418" s="69">
        <f t="shared" si="12"/>
        <v>345</v>
      </c>
      <c r="T1418" s="69">
        <f t="shared" si="13"/>
        <v>348</v>
      </c>
      <c r="U1418" s="69">
        <f t="shared" si="14"/>
        <v>351</v>
      </c>
      <c r="V1418" s="69">
        <f t="shared" si="15"/>
        <v>354</v>
      </c>
      <c r="W1418" s="69">
        <f t="shared" si="16"/>
        <v>357</v>
      </c>
      <c r="X1418" s="69">
        <f t="shared" si="17"/>
        <v>360</v>
      </c>
      <c r="Y1418" s="69">
        <f t="shared" si="18"/>
        <v>363</v>
      </c>
      <c r="Z1418" s="69">
        <f t="shared" si="19"/>
        <v>366</v>
      </c>
      <c r="AA1418" s="69">
        <f t="shared" si="20"/>
        <v>369</v>
      </c>
      <c r="AB1418" s="69">
        <f t="shared" si="21"/>
        <v>372</v>
      </c>
      <c r="AC1418" s="69">
        <f t="shared" si="22"/>
        <v>375</v>
      </c>
      <c r="AD1418" s="69">
        <f t="shared" si="23"/>
        <v>378</v>
      </c>
      <c r="AE1418" s="69">
        <f t="shared" si="24"/>
        <v>381</v>
      </c>
      <c r="AF1418" s="69">
        <f t="shared" si="25"/>
        <v>384</v>
      </c>
      <c r="AG1418" s="69">
        <f t="shared" si="26"/>
        <v>387</v>
      </c>
      <c r="AH1418" s="69">
        <f t="shared" si="27"/>
        <v>390</v>
      </c>
    </row>
    <row r="1419">
      <c r="B1419" s="116" t="s">
        <v>2717</v>
      </c>
      <c r="C1419" s="116" t="s">
        <v>2718</v>
      </c>
      <c r="D1419" s="32">
        <v>300.0</v>
      </c>
      <c r="E1419" s="62">
        <f t="shared" si="28"/>
        <v>303</v>
      </c>
      <c r="F1419" s="68">
        <f t="shared" si="1"/>
        <v>306</v>
      </c>
      <c r="G1419" s="68">
        <f t="shared" si="2"/>
        <v>309</v>
      </c>
      <c r="H1419" s="69">
        <f t="shared" si="3"/>
        <v>312</v>
      </c>
      <c r="I1419" s="69">
        <f t="shared" si="4"/>
        <v>315</v>
      </c>
      <c r="J1419" s="69">
        <f t="shared" si="5"/>
        <v>318</v>
      </c>
      <c r="K1419" s="69">
        <f t="shared" si="6"/>
        <v>321</v>
      </c>
      <c r="L1419" s="69">
        <f t="array" ref="L1419">D1419*1.08</f>
        <v>324</v>
      </c>
      <c r="M1419" s="69">
        <f t="shared" si="7"/>
        <v>327</v>
      </c>
      <c r="N1419" s="69">
        <f t="array" ref="N1419">D1419*1.1</f>
        <v>330</v>
      </c>
      <c r="O1419" s="69">
        <f t="shared" si="8"/>
        <v>333</v>
      </c>
      <c r="P1419" s="69">
        <f t="shared" si="9"/>
        <v>336</v>
      </c>
      <c r="Q1419" s="69">
        <f t="shared" si="10"/>
        <v>339</v>
      </c>
      <c r="R1419" s="69">
        <f t="shared" si="11"/>
        <v>342</v>
      </c>
      <c r="S1419" s="69">
        <f t="shared" si="12"/>
        <v>345</v>
      </c>
      <c r="T1419" s="69">
        <f t="shared" si="13"/>
        <v>348</v>
      </c>
      <c r="U1419" s="69">
        <f t="shared" si="14"/>
        <v>351</v>
      </c>
      <c r="V1419" s="69">
        <f t="shared" si="15"/>
        <v>354</v>
      </c>
      <c r="W1419" s="69">
        <f t="shared" si="16"/>
        <v>357</v>
      </c>
      <c r="X1419" s="69">
        <f t="shared" si="17"/>
        <v>360</v>
      </c>
      <c r="Y1419" s="69">
        <f t="shared" si="18"/>
        <v>363</v>
      </c>
      <c r="Z1419" s="69">
        <f t="shared" si="19"/>
        <v>366</v>
      </c>
      <c r="AA1419" s="69">
        <f t="shared" si="20"/>
        <v>369</v>
      </c>
      <c r="AB1419" s="69">
        <f t="shared" si="21"/>
        <v>372</v>
      </c>
      <c r="AC1419" s="69">
        <f t="shared" si="22"/>
        <v>375</v>
      </c>
      <c r="AD1419" s="69">
        <f t="shared" si="23"/>
        <v>378</v>
      </c>
      <c r="AE1419" s="69">
        <f t="shared" si="24"/>
        <v>381</v>
      </c>
      <c r="AF1419" s="69">
        <f t="shared" si="25"/>
        <v>384</v>
      </c>
      <c r="AG1419" s="69">
        <f t="shared" si="26"/>
        <v>387</v>
      </c>
      <c r="AH1419" s="69">
        <f t="shared" si="27"/>
        <v>390</v>
      </c>
    </row>
    <row r="1420">
      <c r="B1420" s="116" t="s">
        <v>2719</v>
      </c>
      <c r="C1420" s="116" t="s">
        <v>2720</v>
      </c>
      <c r="D1420" s="32">
        <v>300.0</v>
      </c>
      <c r="E1420" s="62">
        <f t="shared" si="28"/>
        <v>303</v>
      </c>
      <c r="F1420" s="68">
        <f t="shared" si="1"/>
        <v>306</v>
      </c>
      <c r="G1420" s="68">
        <f t="shared" si="2"/>
        <v>309</v>
      </c>
      <c r="H1420" s="69">
        <f t="shared" si="3"/>
        <v>312</v>
      </c>
      <c r="I1420" s="69">
        <f t="shared" si="4"/>
        <v>315</v>
      </c>
      <c r="J1420" s="69">
        <f t="shared" si="5"/>
        <v>318</v>
      </c>
      <c r="K1420" s="69">
        <f t="shared" si="6"/>
        <v>321</v>
      </c>
      <c r="L1420" s="69">
        <f t="array" ref="L1420">D1420*1.08</f>
        <v>324</v>
      </c>
      <c r="M1420" s="69">
        <f t="shared" si="7"/>
        <v>327</v>
      </c>
      <c r="N1420" s="69">
        <f t="array" ref="N1420">D1420*1.1</f>
        <v>330</v>
      </c>
      <c r="O1420" s="69">
        <f t="shared" si="8"/>
        <v>333</v>
      </c>
      <c r="P1420" s="69">
        <f t="shared" si="9"/>
        <v>336</v>
      </c>
      <c r="Q1420" s="69">
        <f t="shared" si="10"/>
        <v>339</v>
      </c>
      <c r="R1420" s="69">
        <f t="shared" si="11"/>
        <v>342</v>
      </c>
      <c r="S1420" s="69">
        <f t="shared" si="12"/>
        <v>345</v>
      </c>
      <c r="T1420" s="69">
        <f t="shared" si="13"/>
        <v>348</v>
      </c>
      <c r="U1420" s="69">
        <f t="shared" si="14"/>
        <v>351</v>
      </c>
      <c r="V1420" s="69">
        <f t="shared" si="15"/>
        <v>354</v>
      </c>
      <c r="W1420" s="69">
        <f t="shared" si="16"/>
        <v>357</v>
      </c>
      <c r="X1420" s="69">
        <f t="shared" si="17"/>
        <v>360</v>
      </c>
      <c r="Y1420" s="69">
        <f t="shared" si="18"/>
        <v>363</v>
      </c>
      <c r="Z1420" s="69">
        <f t="shared" si="19"/>
        <v>366</v>
      </c>
      <c r="AA1420" s="69">
        <f t="shared" si="20"/>
        <v>369</v>
      </c>
      <c r="AB1420" s="69">
        <f t="shared" si="21"/>
        <v>372</v>
      </c>
      <c r="AC1420" s="69">
        <f t="shared" si="22"/>
        <v>375</v>
      </c>
      <c r="AD1420" s="69">
        <f t="shared" si="23"/>
        <v>378</v>
      </c>
      <c r="AE1420" s="69">
        <f t="shared" si="24"/>
        <v>381</v>
      </c>
      <c r="AF1420" s="69">
        <f t="shared" si="25"/>
        <v>384</v>
      </c>
      <c r="AG1420" s="69">
        <f t="shared" si="26"/>
        <v>387</v>
      </c>
      <c r="AH1420" s="69">
        <f t="shared" si="27"/>
        <v>390</v>
      </c>
    </row>
    <row r="1421">
      <c r="B1421" s="116" t="s">
        <v>2721</v>
      </c>
      <c r="C1421" s="116" t="s">
        <v>2722</v>
      </c>
      <c r="D1421" s="32">
        <v>300.0</v>
      </c>
      <c r="E1421" s="62">
        <f t="shared" si="28"/>
        <v>303</v>
      </c>
      <c r="F1421" s="68">
        <f t="shared" si="1"/>
        <v>306</v>
      </c>
      <c r="G1421" s="68">
        <f t="shared" si="2"/>
        <v>309</v>
      </c>
      <c r="H1421" s="69">
        <f t="shared" si="3"/>
        <v>312</v>
      </c>
      <c r="I1421" s="69">
        <f t="shared" si="4"/>
        <v>315</v>
      </c>
      <c r="J1421" s="69">
        <f t="shared" si="5"/>
        <v>318</v>
      </c>
      <c r="K1421" s="69">
        <f t="shared" si="6"/>
        <v>321</v>
      </c>
      <c r="L1421" s="69">
        <f t="array" ref="L1421">D1421*1.08</f>
        <v>324</v>
      </c>
      <c r="M1421" s="69">
        <f t="shared" si="7"/>
        <v>327</v>
      </c>
      <c r="N1421" s="69">
        <f t="array" ref="N1421">D1421*1.1</f>
        <v>330</v>
      </c>
      <c r="O1421" s="69">
        <f t="shared" si="8"/>
        <v>333</v>
      </c>
      <c r="P1421" s="69">
        <f t="shared" si="9"/>
        <v>336</v>
      </c>
      <c r="Q1421" s="69">
        <f t="shared" si="10"/>
        <v>339</v>
      </c>
      <c r="R1421" s="69">
        <f t="shared" si="11"/>
        <v>342</v>
      </c>
      <c r="S1421" s="69">
        <f t="shared" si="12"/>
        <v>345</v>
      </c>
      <c r="T1421" s="69">
        <f t="shared" si="13"/>
        <v>348</v>
      </c>
      <c r="U1421" s="69">
        <f t="shared" si="14"/>
        <v>351</v>
      </c>
      <c r="V1421" s="69">
        <f t="shared" si="15"/>
        <v>354</v>
      </c>
      <c r="W1421" s="69">
        <f t="shared" si="16"/>
        <v>357</v>
      </c>
      <c r="X1421" s="69">
        <f t="shared" si="17"/>
        <v>360</v>
      </c>
      <c r="Y1421" s="69">
        <f t="shared" si="18"/>
        <v>363</v>
      </c>
      <c r="Z1421" s="69">
        <f t="shared" si="19"/>
        <v>366</v>
      </c>
      <c r="AA1421" s="69">
        <f t="shared" si="20"/>
        <v>369</v>
      </c>
      <c r="AB1421" s="69">
        <f t="shared" si="21"/>
        <v>372</v>
      </c>
      <c r="AC1421" s="69">
        <f t="shared" si="22"/>
        <v>375</v>
      </c>
      <c r="AD1421" s="69">
        <f t="shared" si="23"/>
        <v>378</v>
      </c>
      <c r="AE1421" s="69">
        <f t="shared" si="24"/>
        <v>381</v>
      </c>
      <c r="AF1421" s="69">
        <f t="shared" si="25"/>
        <v>384</v>
      </c>
      <c r="AG1421" s="69">
        <f t="shared" si="26"/>
        <v>387</v>
      </c>
      <c r="AH1421" s="69">
        <f t="shared" si="27"/>
        <v>390</v>
      </c>
    </row>
    <row r="1422">
      <c r="B1422" s="116" t="s">
        <v>2723</v>
      </c>
      <c r="C1422" s="116" t="s">
        <v>2724</v>
      </c>
      <c r="D1422" s="32">
        <v>300.0</v>
      </c>
      <c r="E1422" s="62">
        <f t="shared" si="28"/>
        <v>303</v>
      </c>
      <c r="F1422" s="68">
        <f t="shared" si="1"/>
        <v>306</v>
      </c>
      <c r="G1422" s="68">
        <f t="shared" si="2"/>
        <v>309</v>
      </c>
      <c r="H1422" s="69">
        <f t="shared" si="3"/>
        <v>312</v>
      </c>
      <c r="I1422" s="69">
        <f t="shared" si="4"/>
        <v>315</v>
      </c>
      <c r="J1422" s="69">
        <f t="shared" si="5"/>
        <v>318</v>
      </c>
      <c r="K1422" s="69">
        <f t="shared" si="6"/>
        <v>321</v>
      </c>
      <c r="L1422" s="69">
        <f t="array" ref="L1422">D1422*1.08</f>
        <v>324</v>
      </c>
      <c r="M1422" s="69">
        <f t="shared" si="7"/>
        <v>327</v>
      </c>
      <c r="N1422" s="69">
        <f t="array" ref="N1422">D1422*1.1</f>
        <v>330</v>
      </c>
      <c r="O1422" s="69">
        <f t="shared" si="8"/>
        <v>333</v>
      </c>
      <c r="P1422" s="69">
        <f t="shared" si="9"/>
        <v>336</v>
      </c>
      <c r="Q1422" s="69">
        <f t="shared" si="10"/>
        <v>339</v>
      </c>
      <c r="R1422" s="69">
        <f t="shared" si="11"/>
        <v>342</v>
      </c>
      <c r="S1422" s="69">
        <f t="shared" si="12"/>
        <v>345</v>
      </c>
      <c r="T1422" s="69">
        <f t="shared" si="13"/>
        <v>348</v>
      </c>
      <c r="U1422" s="69">
        <f t="shared" si="14"/>
        <v>351</v>
      </c>
      <c r="V1422" s="69">
        <f t="shared" si="15"/>
        <v>354</v>
      </c>
      <c r="W1422" s="69">
        <f t="shared" si="16"/>
        <v>357</v>
      </c>
      <c r="X1422" s="69">
        <f t="shared" si="17"/>
        <v>360</v>
      </c>
      <c r="Y1422" s="69">
        <f t="shared" si="18"/>
        <v>363</v>
      </c>
      <c r="Z1422" s="69">
        <f t="shared" si="19"/>
        <v>366</v>
      </c>
      <c r="AA1422" s="69">
        <f t="shared" si="20"/>
        <v>369</v>
      </c>
      <c r="AB1422" s="69">
        <f t="shared" si="21"/>
        <v>372</v>
      </c>
      <c r="AC1422" s="69">
        <f t="shared" si="22"/>
        <v>375</v>
      </c>
      <c r="AD1422" s="69">
        <f t="shared" si="23"/>
        <v>378</v>
      </c>
      <c r="AE1422" s="69">
        <f t="shared" si="24"/>
        <v>381</v>
      </c>
      <c r="AF1422" s="69">
        <f t="shared" si="25"/>
        <v>384</v>
      </c>
      <c r="AG1422" s="69">
        <f t="shared" si="26"/>
        <v>387</v>
      </c>
      <c r="AH1422" s="69">
        <f t="shared" si="27"/>
        <v>390</v>
      </c>
    </row>
    <row r="1423">
      <c r="B1423" s="116" t="s">
        <v>2725</v>
      </c>
      <c r="C1423" s="116" t="s">
        <v>2726</v>
      </c>
      <c r="D1423" s="32">
        <v>300.0</v>
      </c>
      <c r="E1423" s="62">
        <f t="shared" si="28"/>
        <v>303</v>
      </c>
      <c r="F1423" s="68">
        <f t="shared" si="1"/>
        <v>306</v>
      </c>
      <c r="G1423" s="68">
        <f t="shared" si="2"/>
        <v>309</v>
      </c>
      <c r="H1423" s="69">
        <f t="shared" si="3"/>
        <v>312</v>
      </c>
      <c r="I1423" s="69">
        <f t="shared" si="4"/>
        <v>315</v>
      </c>
      <c r="J1423" s="69">
        <f t="shared" si="5"/>
        <v>318</v>
      </c>
      <c r="K1423" s="69">
        <f t="shared" si="6"/>
        <v>321</v>
      </c>
      <c r="L1423" s="69">
        <f t="array" ref="L1423">D1423*1.08</f>
        <v>324</v>
      </c>
      <c r="M1423" s="69">
        <f t="shared" si="7"/>
        <v>327</v>
      </c>
      <c r="N1423" s="69">
        <f t="array" ref="N1423">D1423*1.1</f>
        <v>330</v>
      </c>
      <c r="O1423" s="69">
        <f t="shared" si="8"/>
        <v>333</v>
      </c>
      <c r="P1423" s="69">
        <f t="shared" si="9"/>
        <v>336</v>
      </c>
      <c r="Q1423" s="69">
        <f t="shared" si="10"/>
        <v>339</v>
      </c>
      <c r="R1423" s="69">
        <f t="shared" si="11"/>
        <v>342</v>
      </c>
      <c r="S1423" s="69">
        <f t="shared" si="12"/>
        <v>345</v>
      </c>
      <c r="T1423" s="69">
        <f t="shared" si="13"/>
        <v>348</v>
      </c>
      <c r="U1423" s="69">
        <f t="shared" si="14"/>
        <v>351</v>
      </c>
      <c r="V1423" s="69">
        <f t="shared" si="15"/>
        <v>354</v>
      </c>
      <c r="W1423" s="69">
        <f t="shared" si="16"/>
        <v>357</v>
      </c>
      <c r="X1423" s="69">
        <f t="shared" si="17"/>
        <v>360</v>
      </c>
      <c r="Y1423" s="69">
        <f t="shared" si="18"/>
        <v>363</v>
      </c>
      <c r="Z1423" s="69">
        <f t="shared" si="19"/>
        <v>366</v>
      </c>
      <c r="AA1423" s="69">
        <f t="shared" si="20"/>
        <v>369</v>
      </c>
      <c r="AB1423" s="69">
        <f t="shared" si="21"/>
        <v>372</v>
      </c>
      <c r="AC1423" s="69">
        <f t="shared" si="22"/>
        <v>375</v>
      </c>
      <c r="AD1423" s="69">
        <f t="shared" si="23"/>
        <v>378</v>
      </c>
      <c r="AE1423" s="69">
        <f t="shared" si="24"/>
        <v>381</v>
      </c>
      <c r="AF1423" s="69">
        <f t="shared" si="25"/>
        <v>384</v>
      </c>
      <c r="AG1423" s="69">
        <f t="shared" si="26"/>
        <v>387</v>
      </c>
      <c r="AH1423" s="69">
        <f t="shared" si="27"/>
        <v>390</v>
      </c>
    </row>
    <row r="1424">
      <c r="B1424" s="116" t="s">
        <v>2727</v>
      </c>
      <c r="C1424" s="116" t="s">
        <v>2728</v>
      </c>
      <c r="D1424" s="32">
        <v>300.0</v>
      </c>
      <c r="E1424" s="62">
        <f t="shared" si="28"/>
        <v>303</v>
      </c>
      <c r="F1424" s="68">
        <f t="shared" si="1"/>
        <v>306</v>
      </c>
      <c r="G1424" s="68">
        <f t="shared" si="2"/>
        <v>309</v>
      </c>
      <c r="H1424" s="69">
        <f t="shared" si="3"/>
        <v>312</v>
      </c>
      <c r="I1424" s="69">
        <f t="shared" si="4"/>
        <v>315</v>
      </c>
      <c r="J1424" s="69">
        <f t="shared" si="5"/>
        <v>318</v>
      </c>
      <c r="K1424" s="69">
        <f t="shared" si="6"/>
        <v>321</v>
      </c>
      <c r="L1424" s="69">
        <f t="array" ref="L1424">D1424*1.08</f>
        <v>324</v>
      </c>
      <c r="M1424" s="69">
        <f t="shared" si="7"/>
        <v>327</v>
      </c>
      <c r="N1424" s="69">
        <f t="array" ref="N1424">D1424*1.1</f>
        <v>330</v>
      </c>
      <c r="O1424" s="69">
        <f t="shared" si="8"/>
        <v>333</v>
      </c>
      <c r="P1424" s="69">
        <f t="shared" si="9"/>
        <v>336</v>
      </c>
      <c r="Q1424" s="69">
        <f t="shared" si="10"/>
        <v>339</v>
      </c>
      <c r="R1424" s="69">
        <f t="shared" si="11"/>
        <v>342</v>
      </c>
      <c r="S1424" s="69">
        <f t="shared" si="12"/>
        <v>345</v>
      </c>
      <c r="T1424" s="69">
        <f t="shared" si="13"/>
        <v>348</v>
      </c>
      <c r="U1424" s="69">
        <f t="shared" si="14"/>
        <v>351</v>
      </c>
      <c r="V1424" s="69">
        <f t="shared" si="15"/>
        <v>354</v>
      </c>
      <c r="W1424" s="69">
        <f t="shared" si="16"/>
        <v>357</v>
      </c>
      <c r="X1424" s="69">
        <f t="shared" si="17"/>
        <v>360</v>
      </c>
      <c r="Y1424" s="69">
        <f t="shared" si="18"/>
        <v>363</v>
      </c>
      <c r="Z1424" s="69">
        <f t="shared" si="19"/>
        <v>366</v>
      </c>
      <c r="AA1424" s="69">
        <f t="shared" si="20"/>
        <v>369</v>
      </c>
      <c r="AB1424" s="69">
        <f t="shared" si="21"/>
        <v>372</v>
      </c>
      <c r="AC1424" s="69">
        <f t="shared" si="22"/>
        <v>375</v>
      </c>
      <c r="AD1424" s="69">
        <f t="shared" si="23"/>
        <v>378</v>
      </c>
      <c r="AE1424" s="69">
        <f t="shared" si="24"/>
        <v>381</v>
      </c>
      <c r="AF1424" s="69">
        <f t="shared" si="25"/>
        <v>384</v>
      </c>
      <c r="AG1424" s="69">
        <f t="shared" si="26"/>
        <v>387</v>
      </c>
      <c r="AH1424" s="69">
        <f t="shared" si="27"/>
        <v>390</v>
      </c>
    </row>
    <row r="1425">
      <c r="B1425" s="116" t="s">
        <v>2729</v>
      </c>
      <c r="C1425" s="116" t="s">
        <v>2730</v>
      </c>
      <c r="D1425" s="32">
        <v>250.0</v>
      </c>
      <c r="E1425" s="62">
        <f t="shared" si="28"/>
        <v>252.5</v>
      </c>
      <c r="F1425" s="68">
        <f t="shared" si="1"/>
        <v>255</v>
      </c>
      <c r="G1425" s="68">
        <f t="shared" si="2"/>
        <v>257.5</v>
      </c>
      <c r="H1425" s="69">
        <f t="shared" si="3"/>
        <v>260</v>
      </c>
      <c r="I1425" s="69">
        <f t="shared" si="4"/>
        <v>262.5</v>
      </c>
      <c r="J1425" s="69">
        <f t="shared" si="5"/>
        <v>265</v>
      </c>
      <c r="K1425" s="69">
        <f t="shared" si="6"/>
        <v>267.5</v>
      </c>
      <c r="L1425" s="69">
        <f t="array" ref="L1425">D1425*1.08</f>
        <v>270</v>
      </c>
      <c r="M1425" s="69">
        <f t="shared" si="7"/>
        <v>272.5</v>
      </c>
      <c r="N1425" s="69">
        <f t="array" ref="N1425">D1425*1.1</f>
        <v>275</v>
      </c>
      <c r="O1425" s="69">
        <f t="shared" si="8"/>
        <v>277.5</v>
      </c>
      <c r="P1425" s="69">
        <f t="shared" si="9"/>
        <v>280</v>
      </c>
      <c r="Q1425" s="69">
        <f t="shared" si="10"/>
        <v>282.5</v>
      </c>
      <c r="R1425" s="69">
        <f t="shared" si="11"/>
        <v>285</v>
      </c>
      <c r="S1425" s="69">
        <f t="shared" si="12"/>
        <v>287.5</v>
      </c>
      <c r="T1425" s="69">
        <f t="shared" si="13"/>
        <v>290</v>
      </c>
      <c r="U1425" s="69">
        <f t="shared" si="14"/>
        <v>292.5</v>
      </c>
      <c r="V1425" s="69">
        <f t="shared" si="15"/>
        <v>295</v>
      </c>
      <c r="W1425" s="69">
        <f t="shared" si="16"/>
        <v>297.5</v>
      </c>
      <c r="X1425" s="69">
        <f t="shared" si="17"/>
        <v>300</v>
      </c>
      <c r="Y1425" s="69">
        <f t="shared" si="18"/>
        <v>302.5</v>
      </c>
      <c r="Z1425" s="69">
        <f t="shared" si="19"/>
        <v>305</v>
      </c>
      <c r="AA1425" s="69">
        <f t="shared" si="20"/>
        <v>307.5</v>
      </c>
      <c r="AB1425" s="69">
        <f t="shared" si="21"/>
        <v>310</v>
      </c>
      <c r="AC1425" s="69">
        <f t="shared" si="22"/>
        <v>312.5</v>
      </c>
      <c r="AD1425" s="69">
        <f t="shared" si="23"/>
        <v>315</v>
      </c>
      <c r="AE1425" s="69">
        <f t="shared" si="24"/>
        <v>317.5</v>
      </c>
      <c r="AF1425" s="69">
        <f t="shared" si="25"/>
        <v>320</v>
      </c>
      <c r="AG1425" s="69">
        <f t="shared" si="26"/>
        <v>322.5</v>
      </c>
      <c r="AH1425" s="69">
        <f t="shared" si="27"/>
        <v>325</v>
      </c>
    </row>
    <row r="1426">
      <c r="B1426" s="116" t="s">
        <v>2731</v>
      </c>
      <c r="C1426" s="116" t="s">
        <v>2732</v>
      </c>
      <c r="D1426" s="32">
        <v>250.0</v>
      </c>
      <c r="E1426" s="62">
        <f t="shared" si="28"/>
        <v>252.5</v>
      </c>
      <c r="F1426" s="68">
        <f t="shared" si="1"/>
        <v>255</v>
      </c>
      <c r="G1426" s="68">
        <f t="shared" si="2"/>
        <v>257.5</v>
      </c>
      <c r="H1426" s="69">
        <f t="shared" si="3"/>
        <v>260</v>
      </c>
      <c r="I1426" s="69">
        <f t="shared" si="4"/>
        <v>262.5</v>
      </c>
      <c r="J1426" s="69">
        <f t="shared" si="5"/>
        <v>265</v>
      </c>
      <c r="K1426" s="69">
        <f t="shared" si="6"/>
        <v>267.5</v>
      </c>
      <c r="L1426" s="69">
        <f t="array" ref="L1426">D1426*1.08</f>
        <v>270</v>
      </c>
      <c r="M1426" s="69">
        <f t="shared" si="7"/>
        <v>272.5</v>
      </c>
      <c r="N1426" s="69">
        <f t="array" ref="N1426">D1426*1.1</f>
        <v>275</v>
      </c>
      <c r="O1426" s="69">
        <f t="shared" si="8"/>
        <v>277.5</v>
      </c>
      <c r="P1426" s="69">
        <f t="shared" si="9"/>
        <v>280</v>
      </c>
      <c r="Q1426" s="69">
        <f t="shared" si="10"/>
        <v>282.5</v>
      </c>
      <c r="R1426" s="69">
        <f t="shared" si="11"/>
        <v>285</v>
      </c>
      <c r="S1426" s="69">
        <f t="shared" si="12"/>
        <v>287.5</v>
      </c>
      <c r="T1426" s="69">
        <f t="shared" si="13"/>
        <v>290</v>
      </c>
      <c r="U1426" s="69">
        <f t="shared" si="14"/>
        <v>292.5</v>
      </c>
      <c r="V1426" s="69">
        <f t="shared" si="15"/>
        <v>295</v>
      </c>
      <c r="W1426" s="69">
        <f t="shared" si="16"/>
        <v>297.5</v>
      </c>
      <c r="X1426" s="69">
        <f t="shared" si="17"/>
        <v>300</v>
      </c>
      <c r="Y1426" s="69">
        <f t="shared" si="18"/>
        <v>302.5</v>
      </c>
      <c r="Z1426" s="69">
        <f t="shared" si="19"/>
        <v>305</v>
      </c>
      <c r="AA1426" s="69">
        <f t="shared" si="20"/>
        <v>307.5</v>
      </c>
      <c r="AB1426" s="69">
        <f t="shared" si="21"/>
        <v>310</v>
      </c>
      <c r="AC1426" s="69">
        <f t="shared" si="22"/>
        <v>312.5</v>
      </c>
      <c r="AD1426" s="69">
        <f t="shared" si="23"/>
        <v>315</v>
      </c>
      <c r="AE1426" s="69">
        <f t="shared" si="24"/>
        <v>317.5</v>
      </c>
      <c r="AF1426" s="69">
        <f t="shared" si="25"/>
        <v>320</v>
      </c>
      <c r="AG1426" s="69">
        <f t="shared" si="26"/>
        <v>322.5</v>
      </c>
      <c r="AH1426" s="69">
        <f t="shared" si="27"/>
        <v>325</v>
      </c>
    </row>
    <row r="1427">
      <c r="B1427" s="116" t="s">
        <v>2733</v>
      </c>
      <c r="C1427" s="116" t="s">
        <v>2734</v>
      </c>
      <c r="D1427" s="32">
        <v>250.0</v>
      </c>
      <c r="E1427" s="62">
        <f t="shared" si="28"/>
        <v>252.5</v>
      </c>
      <c r="F1427" s="68">
        <f t="shared" si="1"/>
        <v>255</v>
      </c>
      <c r="G1427" s="68">
        <f t="shared" si="2"/>
        <v>257.5</v>
      </c>
      <c r="H1427" s="69">
        <f t="shared" si="3"/>
        <v>260</v>
      </c>
      <c r="I1427" s="69">
        <f t="shared" si="4"/>
        <v>262.5</v>
      </c>
      <c r="J1427" s="69">
        <f t="shared" si="5"/>
        <v>265</v>
      </c>
      <c r="K1427" s="69">
        <f t="shared" si="6"/>
        <v>267.5</v>
      </c>
      <c r="L1427" s="69">
        <f t="array" ref="L1427">D1427*1.08</f>
        <v>270</v>
      </c>
      <c r="M1427" s="69">
        <f t="shared" si="7"/>
        <v>272.5</v>
      </c>
      <c r="N1427" s="69">
        <f t="array" ref="N1427">D1427*1.1</f>
        <v>275</v>
      </c>
      <c r="O1427" s="69">
        <f t="shared" si="8"/>
        <v>277.5</v>
      </c>
      <c r="P1427" s="69">
        <f t="shared" si="9"/>
        <v>280</v>
      </c>
      <c r="Q1427" s="69">
        <f t="shared" si="10"/>
        <v>282.5</v>
      </c>
      <c r="R1427" s="69">
        <f t="shared" si="11"/>
        <v>285</v>
      </c>
      <c r="S1427" s="69">
        <f t="shared" si="12"/>
        <v>287.5</v>
      </c>
      <c r="T1427" s="69">
        <f t="shared" si="13"/>
        <v>290</v>
      </c>
      <c r="U1427" s="69">
        <f t="shared" si="14"/>
        <v>292.5</v>
      </c>
      <c r="V1427" s="69">
        <f t="shared" si="15"/>
        <v>295</v>
      </c>
      <c r="W1427" s="69">
        <f t="shared" si="16"/>
        <v>297.5</v>
      </c>
      <c r="X1427" s="69">
        <f t="shared" si="17"/>
        <v>300</v>
      </c>
      <c r="Y1427" s="69">
        <f t="shared" si="18"/>
        <v>302.5</v>
      </c>
      <c r="Z1427" s="69">
        <f t="shared" si="19"/>
        <v>305</v>
      </c>
      <c r="AA1427" s="69">
        <f t="shared" si="20"/>
        <v>307.5</v>
      </c>
      <c r="AB1427" s="69">
        <f t="shared" si="21"/>
        <v>310</v>
      </c>
      <c r="AC1427" s="69">
        <f t="shared" si="22"/>
        <v>312.5</v>
      </c>
      <c r="AD1427" s="69">
        <f t="shared" si="23"/>
        <v>315</v>
      </c>
      <c r="AE1427" s="69">
        <f t="shared" si="24"/>
        <v>317.5</v>
      </c>
      <c r="AF1427" s="69">
        <f t="shared" si="25"/>
        <v>320</v>
      </c>
      <c r="AG1427" s="69">
        <f t="shared" si="26"/>
        <v>322.5</v>
      </c>
      <c r="AH1427" s="69">
        <f t="shared" si="27"/>
        <v>325</v>
      </c>
    </row>
    <row r="1428">
      <c r="B1428" s="116" t="s">
        <v>2735</v>
      </c>
      <c r="C1428" s="116" t="s">
        <v>2736</v>
      </c>
      <c r="D1428" s="32">
        <v>250.0</v>
      </c>
      <c r="E1428" s="62">
        <f t="shared" si="28"/>
        <v>252.5</v>
      </c>
      <c r="F1428" s="68">
        <f t="shared" si="1"/>
        <v>255</v>
      </c>
      <c r="G1428" s="68">
        <f t="shared" si="2"/>
        <v>257.5</v>
      </c>
      <c r="H1428" s="69">
        <f t="shared" si="3"/>
        <v>260</v>
      </c>
      <c r="I1428" s="69">
        <f t="shared" si="4"/>
        <v>262.5</v>
      </c>
      <c r="J1428" s="69">
        <f t="shared" si="5"/>
        <v>265</v>
      </c>
      <c r="K1428" s="69">
        <f t="shared" si="6"/>
        <v>267.5</v>
      </c>
      <c r="L1428" s="69">
        <f t="array" ref="L1428">D1428*1.08</f>
        <v>270</v>
      </c>
      <c r="M1428" s="69">
        <f t="shared" si="7"/>
        <v>272.5</v>
      </c>
      <c r="N1428" s="69">
        <f t="array" ref="N1428">D1428*1.1</f>
        <v>275</v>
      </c>
      <c r="O1428" s="69">
        <f t="shared" si="8"/>
        <v>277.5</v>
      </c>
      <c r="P1428" s="69">
        <f t="shared" si="9"/>
        <v>280</v>
      </c>
      <c r="Q1428" s="69">
        <f t="shared" si="10"/>
        <v>282.5</v>
      </c>
      <c r="R1428" s="69">
        <f t="shared" si="11"/>
        <v>285</v>
      </c>
      <c r="S1428" s="69">
        <f t="shared" si="12"/>
        <v>287.5</v>
      </c>
      <c r="T1428" s="69">
        <f t="shared" si="13"/>
        <v>290</v>
      </c>
      <c r="U1428" s="69">
        <f t="shared" si="14"/>
        <v>292.5</v>
      </c>
      <c r="V1428" s="69">
        <f t="shared" si="15"/>
        <v>295</v>
      </c>
      <c r="W1428" s="69">
        <f t="shared" si="16"/>
        <v>297.5</v>
      </c>
      <c r="X1428" s="69">
        <f t="shared" si="17"/>
        <v>300</v>
      </c>
      <c r="Y1428" s="69">
        <f t="shared" si="18"/>
        <v>302.5</v>
      </c>
      <c r="Z1428" s="69">
        <f t="shared" si="19"/>
        <v>305</v>
      </c>
      <c r="AA1428" s="69">
        <f t="shared" si="20"/>
        <v>307.5</v>
      </c>
      <c r="AB1428" s="69">
        <f t="shared" si="21"/>
        <v>310</v>
      </c>
      <c r="AC1428" s="69">
        <f t="shared" si="22"/>
        <v>312.5</v>
      </c>
      <c r="AD1428" s="69">
        <f t="shared" si="23"/>
        <v>315</v>
      </c>
      <c r="AE1428" s="69">
        <f t="shared" si="24"/>
        <v>317.5</v>
      </c>
      <c r="AF1428" s="69">
        <f t="shared" si="25"/>
        <v>320</v>
      </c>
      <c r="AG1428" s="69">
        <f t="shared" si="26"/>
        <v>322.5</v>
      </c>
      <c r="AH1428" s="69">
        <f t="shared" si="27"/>
        <v>325</v>
      </c>
    </row>
    <row r="1429">
      <c r="B1429" s="116" t="s">
        <v>2737</v>
      </c>
      <c r="C1429" s="116" t="s">
        <v>2738</v>
      </c>
      <c r="D1429" s="32">
        <v>250.0</v>
      </c>
      <c r="E1429" s="62">
        <f t="shared" si="28"/>
        <v>252.5</v>
      </c>
      <c r="F1429" s="68">
        <f t="shared" si="1"/>
        <v>255</v>
      </c>
      <c r="G1429" s="68">
        <f t="shared" si="2"/>
        <v>257.5</v>
      </c>
      <c r="H1429" s="69">
        <f t="shared" si="3"/>
        <v>260</v>
      </c>
      <c r="I1429" s="69">
        <f t="shared" si="4"/>
        <v>262.5</v>
      </c>
      <c r="J1429" s="69">
        <f t="shared" si="5"/>
        <v>265</v>
      </c>
      <c r="K1429" s="69">
        <f t="shared" si="6"/>
        <v>267.5</v>
      </c>
      <c r="L1429" s="69">
        <f t="array" ref="L1429">D1429*1.08</f>
        <v>270</v>
      </c>
      <c r="M1429" s="69">
        <f t="shared" si="7"/>
        <v>272.5</v>
      </c>
      <c r="N1429" s="69">
        <f t="array" ref="N1429">D1429*1.1</f>
        <v>275</v>
      </c>
      <c r="O1429" s="69">
        <f t="shared" si="8"/>
        <v>277.5</v>
      </c>
      <c r="P1429" s="69">
        <f t="shared" si="9"/>
        <v>280</v>
      </c>
      <c r="Q1429" s="69">
        <f t="shared" si="10"/>
        <v>282.5</v>
      </c>
      <c r="R1429" s="69">
        <f t="shared" si="11"/>
        <v>285</v>
      </c>
      <c r="S1429" s="69">
        <f t="shared" si="12"/>
        <v>287.5</v>
      </c>
      <c r="T1429" s="69">
        <f t="shared" si="13"/>
        <v>290</v>
      </c>
      <c r="U1429" s="69">
        <f t="shared" si="14"/>
        <v>292.5</v>
      </c>
      <c r="V1429" s="69">
        <f t="shared" si="15"/>
        <v>295</v>
      </c>
      <c r="W1429" s="69">
        <f t="shared" si="16"/>
        <v>297.5</v>
      </c>
      <c r="X1429" s="69">
        <f t="shared" si="17"/>
        <v>300</v>
      </c>
      <c r="Y1429" s="69">
        <f t="shared" si="18"/>
        <v>302.5</v>
      </c>
      <c r="Z1429" s="69">
        <f t="shared" si="19"/>
        <v>305</v>
      </c>
      <c r="AA1429" s="69">
        <f t="shared" si="20"/>
        <v>307.5</v>
      </c>
      <c r="AB1429" s="69">
        <f t="shared" si="21"/>
        <v>310</v>
      </c>
      <c r="AC1429" s="69">
        <f t="shared" si="22"/>
        <v>312.5</v>
      </c>
      <c r="AD1429" s="69">
        <f t="shared" si="23"/>
        <v>315</v>
      </c>
      <c r="AE1429" s="69">
        <f t="shared" si="24"/>
        <v>317.5</v>
      </c>
      <c r="AF1429" s="69">
        <f t="shared" si="25"/>
        <v>320</v>
      </c>
      <c r="AG1429" s="69">
        <f t="shared" si="26"/>
        <v>322.5</v>
      </c>
      <c r="AH1429" s="69">
        <f t="shared" si="27"/>
        <v>325</v>
      </c>
    </row>
    <row r="1430">
      <c r="B1430" s="116" t="s">
        <v>2739</v>
      </c>
      <c r="C1430" s="116" t="s">
        <v>2740</v>
      </c>
      <c r="D1430" s="32">
        <v>310.0</v>
      </c>
      <c r="E1430" s="62">
        <f t="shared" si="28"/>
        <v>313.1</v>
      </c>
      <c r="F1430" s="68">
        <f t="shared" si="1"/>
        <v>316.2</v>
      </c>
      <c r="G1430" s="68">
        <f t="shared" si="2"/>
        <v>319.3</v>
      </c>
      <c r="H1430" s="69">
        <f t="shared" si="3"/>
        <v>322.4</v>
      </c>
      <c r="I1430" s="69">
        <f t="shared" si="4"/>
        <v>325.5</v>
      </c>
      <c r="J1430" s="69">
        <f t="shared" si="5"/>
        <v>328.6</v>
      </c>
      <c r="K1430" s="69">
        <f t="shared" si="6"/>
        <v>331.7</v>
      </c>
      <c r="L1430" s="69">
        <f t="array" ref="L1430">D1430*1.08</f>
        <v>334.8</v>
      </c>
      <c r="M1430" s="69">
        <f t="shared" si="7"/>
        <v>337.9</v>
      </c>
      <c r="N1430" s="69">
        <f t="array" ref="N1430">D1430*1.1</f>
        <v>341</v>
      </c>
      <c r="O1430" s="69">
        <f t="shared" si="8"/>
        <v>344.1</v>
      </c>
      <c r="P1430" s="69">
        <f t="shared" si="9"/>
        <v>347.2</v>
      </c>
      <c r="Q1430" s="69">
        <f t="shared" si="10"/>
        <v>350.3</v>
      </c>
      <c r="R1430" s="69">
        <f t="shared" si="11"/>
        <v>353.4</v>
      </c>
      <c r="S1430" s="69">
        <f t="shared" si="12"/>
        <v>356.5</v>
      </c>
      <c r="T1430" s="69">
        <f t="shared" si="13"/>
        <v>359.6</v>
      </c>
      <c r="U1430" s="69">
        <f t="shared" si="14"/>
        <v>362.7</v>
      </c>
      <c r="V1430" s="69">
        <f t="shared" si="15"/>
        <v>365.8</v>
      </c>
      <c r="W1430" s="69">
        <f t="shared" si="16"/>
        <v>368.9</v>
      </c>
      <c r="X1430" s="69">
        <f t="shared" si="17"/>
        <v>372</v>
      </c>
      <c r="Y1430" s="69">
        <f t="shared" si="18"/>
        <v>375.1</v>
      </c>
      <c r="Z1430" s="69">
        <f t="shared" si="19"/>
        <v>378.2</v>
      </c>
      <c r="AA1430" s="69">
        <f t="shared" si="20"/>
        <v>381.3</v>
      </c>
      <c r="AB1430" s="69">
        <f t="shared" si="21"/>
        <v>384.4</v>
      </c>
      <c r="AC1430" s="69">
        <f t="shared" si="22"/>
        <v>387.5</v>
      </c>
      <c r="AD1430" s="69">
        <f t="shared" si="23"/>
        <v>390.6</v>
      </c>
      <c r="AE1430" s="69">
        <f t="shared" si="24"/>
        <v>393.7</v>
      </c>
      <c r="AF1430" s="69">
        <f t="shared" si="25"/>
        <v>396.8</v>
      </c>
      <c r="AG1430" s="69">
        <f t="shared" si="26"/>
        <v>399.9</v>
      </c>
      <c r="AH1430" s="69">
        <f t="shared" si="27"/>
        <v>403</v>
      </c>
    </row>
    <row r="1431">
      <c r="B1431" s="116" t="s">
        <v>2741</v>
      </c>
      <c r="C1431" s="116" t="s">
        <v>2742</v>
      </c>
      <c r="D1431" s="32">
        <v>310.0</v>
      </c>
      <c r="E1431" s="62">
        <f t="shared" si="28"/>
        <v>313.1</v>
      </c>
      <c r="F1431" s="68">
        <f t="shared" si="1"/>
        <v>316.2</v>
      </c>
      <c r="G1431" s="68">
        <f t="shared" si="2"/>
        <v>319.3</v>
      </c>
      <c r="H1431" s="69">
        <f t="shared" si="3"/>
        <v>322.4</v>
      </c>
      <c r="I1431" s="69">
        <f t="shared" si="4"/>
        <v>325.5</v>
      </c>
      <c r="J1431" s="69">
        <f t="shared" si="5"/>
        <v>328.6</v>
      </c>
      <c r="K1431" s="69">
        <f t="shared" si="6"/>
        <v>331.7</v>
      </c>
      <c r="L1431" s="69">
        <f t="array" ref="L1431">D1431*1.08</f>
        <v>334.8</v>
      </c>
      <c r="M1431" s="69">
        <f t="shared" si="7"/>
        <v>337.9</v>
      </c>
      <c r="N1431" s="69">
        <f t="array" ref="N1431">D1431*1.1</f>
        <v>341</v>
      </c>
      <c r="O1431" s="69">
        <f t="shared" si="8"/>
        <v>344.1</v>
      </c>
      <c r="P1431" s="69">
        <f t="shared" si="9"/>
        <v>347.2</v>
      </c>
      <c r="Q1431" s="69">
        <f t="shared" si="10"/>
        <v>350.3</v>
      </c>
      <c r="R1431" s="69">
        <f t="shared" si="11"/>
        <v>353.4</v>
      </c>
      <c r="S1431" s="69">
        <f t="shared" si="12"/>
        <v>356.5</v>
      </c>
      <c r="T1431" s="69">
        <f t="shared" si="13"/>
        <v>359.6</v>
      </c>
      <c r="U1431" s="69">
        <f t="shared" si="14"/>
        <v>362.7</v>
      </c>
      <c r="V1431" s="69">
        <f t="shared" si="15"/>
        <v>365.8</v>
      </c>
      <c r="W1431" s="69">
        <f t="shared" si="16"/>
        <v>368.9</v>
      </c>
      <c r="X1431" s="69">
        <f t="shared" si="17"/>
        <v>372</v>
      </c>
      <c r="Y1431" s="69">
        <f t="shared" si="18"/>
        <v>375.1</v>
      </c>
      <c r="Z1431" s="69">
        <f t="shared" si="19"/>
        <v>378.2</v>
      </c>
      <c r="AA1431" s="69">
        <f t="shared" si="20"/>
        <v>381.3</v>
      </c>
      <c r="AB1431" s="69">
        <f t="shared" si="21"/>
        <v>384.4</v>
      </c>
      <c r="AC1431" s="69">
        <f t="shared" si="22"/>
        <v>387.5</v>
      </c>
      <c r="AD1431" s="69">
        <f t="shared" si="23"/>
        <v>390.6</v>
      </c>
      <c r="AE1431" s="69">
        <f t="shared" si="24"/>
        <v>393.7</v>
      </c>
      <c r="AF1431" s="69">
        <f t="shared" si="25"/>
        <v>396.8</v>
      </c>
      <c r="AG1431" s="69">
        <f t="shared" si="26"/>
        <v>399.9</v>
      </c>
      <c r="AH1431" s="69">
        <f t="shared" si="27"/>
        <v>403</v>
      </c>
    </row>
    <row r="1432">
      <c r="B1432" s="116" t="s">
        <v>2743</v>
      </c>
      <c r="C1432" s="116" t="s">
        <v>2744</v>
      </c>
      <c r="D1432" s="32">
        <v>310.0</v>
      </c>
      <c r="E1432" s="62">
        <f t="shared" si="28"/>
        <v>313.1</v>
      </c>
      <c r="F1432" s="68">
        <f t="shared" si="1"/>
        <v>316.2</v>
      </c>
      <c r="G1432" s="68">
        <f t="shared" si="2"/>
        <v>319.3</v>
      </c>
      <c r="H1432" s="69">
        <f t="shared" si="3"/>
        <v>322.4</v>
      </c>
      <c r="I1432" s="69">
        <f t="shared" si="4"/>
        <v>325.5</v>
      </c>
      <c r="J1432" s="69">
        <f t="shared" si="5"/>
        <v>328.6</v>
      </c>
      <c r="K1432" s="69">
        <f t="shared" si="6"/>
        <v>331.7</v>
      </c>
      <c r="L1432" s="69">
        <f t="array" ref="L1432">D1432*1.08</f>
        <v>334.8</v>
      </c>
      <c r="M1432" s="69">
        <f t="shared" si="7"/>
        <v>337.9</v>
      </c>
      <c r="N1432" s="69">
        <f t="array" ref="N1432">D1432*1.1</f>
        <v>341</v>
      </c>
      <c r="O1432" s="69">
        <f t="shared" si="8"/>
        <v>344.1</v>
      </c>
      <c r="P1432" s="69">
        <f t="shared" si="9"/>
        <v>347.2</v>
      </c>
      <c r="Q1432" s="69">
        <f t="shared" si="10"/>
        <v>350.3</v>
      </c>
      <c r="R1432" s="69">
        <f t="shared" si="11"/>
        <v>353.4</v>
      </c>
      <c r="S1432" s="69">
        <f t="shared" si="12"/>
        <v>356.5</v>
      </c>
      <c r="T1432" s="69">
        <f t="shared" si="13"/>
        <v>359.6</v>
      </c>
      <c r="U1432" s="69">
        <f t="shared" si="14"/>
        <v>362.7</v>
      </c>
      <c r="V1432" s="69">
        <f t="shared" si="15"/>
        <v>365.8</v>
      </c>
      <c r="W1432" s="69">
        <f t="shared" si="16"/>
        <v>368.9</v>
      </c>
      <c r="X1432" s="69">
        <f t="shared" si="17"/>
        <v>372</v>
      </c>
      <c r="Y1432" s="69">
        <f t="shared" si="18"/>
        <v>375.1</v>
      </c>
      <c r="Z1432" s="69">
        <f t="shared" si="19"/>
        <v>378.2</v>
      </c>
      <c r="AA1432" s="69">
        <f t="shared" si="20"/>
        <v>381.3</v>
      </c>
      <c r="AB1432" s="69">
        <f t="shared" si="21"/>
        <v>384.4</v>
      </c>
      <c r="AC1432" s="69">
        <f t="shared" si="22"/>
        <v>387.5</v>
      </c>
      <c r="AD1432" s="69">
        <f t="shared" si="23"/>
        <v>390.6</v>
      </c>
      <c r="AE1432" s="69">
        <f t="shared" si="24"/>
        <v>393.7</v>
      </c>
      <c r="AF1432" s="69">
        <f t="shared" si="25"/>
        <v>396.8</v>
      </c>
      <c r="AG1432" s="69">
        <f t="shared" si="26"/>
        <v>399.9</v>
      </c>
      <c r="AH1432" s="69">
        <f t="shared" si="27"/>
        <v>403</v>
      </c>
    </row>
    <row r="1433">
      <c r="B1433" s="116" t="s">
        <v>2745</v>
      </c>
      <c r="C1433" s="116" t="s">
        <v>2746</v>
      </c>
      <c r="D1433" s="32">
        <v>380.0</v>
      </c>
      <c r="E1433" s="62">
        <f t="shared" si="28"/>
        <v>383.8</v>
      </c>
      <c r="F1433" s="68">
        <f t="shared" si="1"/>
        <v>387.6</v>
      </c>
      <c r="G1433" s="68">
        <f t="shared" si="2"/>
        <v>391.4</v>
      </c>
      <c r="H1433" s="69">
        <f t="shared" si="3"/>
        <v>395.2</v>
      </c>
      <c r="I1433" s="69">
        <f t="shared" si="4"/>
        <v>399</v>
      </c>
      <c r="J1433" s="69">
        <f t="shared" si="5"/>
        <v>402.8</v>
      </c>
      <c r="K1433" s="69">
        <f t="shared" si="6"/>
        <v>406.6</v>
      </c>
      <c r="L1433" s="69">
        <f t="array" ref="L1433">D1433*1.08</f>
        <v>410.4</v>
      </c>
      <c r="M1433" s="69">
        <f t="shared" si="7"/>
        <v>414.2</v>
      </c>
      <c r="N1433" s="69">
        <f t="array" ref="N1433">D1433*1.1</f>
        <v>418</v>
      </c>
      <c r="O1433" s="69">
        <f t="shared" si="8"/>
        <v>421.8</v>
      </c>
      <c r="P1433" s="69">
        <f t="shared" si="9"/>
        <v>425.6</v>
      </c>
      <c r="Q1433" s="69">
        <f t="shared" si="10"/>
        <v>429.4</v>
      </c>
      <c r="R1433" s="69">
        <f t="shared" si="11"/>
        <v>433.2</v>
      </c>
      <c r="S1433" s="69">
        <f t="shared" si="12"/>
        <v>437</v>
      </c>
      <c r="T1433" s="69">
        <f t="shared" si="13"/>
        <v>440.8</v>
      </c>
      <c r="U1433" s="69">
        <f t="shared" si="14"/>
        <v>444.6</v>
      </c>
      <c r="V1433" s="69">
        <f t="shared" si="15"/>
        <v>448.4</v>
      </c>
      <c r="W1433" s="69">
        <f t="shared" si="16"/>
        <v>452.2</v>
      </c>
      <c r="X1433" s="69">
        <f t="shared" si="17"/>
        <v>456</v>
      </c>
      <c r="Y1433" s="69">
        <f t="shared" si="18"/>
        <v>459.8</v>
      </c>
      <c r="Z1433" s="69">
        <f t="shared" si="19"/>
        <v>463.6</v>
      </c>
      <c r="AA1433" s="69">
        <f t="shared" si="20"/>
        <v>467.4</v>
      </c>
      <c r="AB1433" s="69">
        <f t="shared" si="21"/>
        <v>471.2</v>
      </c>
      <c r="AC1433" s="69">
        <f t="shared" si="22"/>
        <v>475</v>
      </c>
      <c r="AD1433" s="69">
        <f t="shared" si="23"/>
        <v>478.8</v>
      </c>
      <c r="AE1433" s="69">
        <f t="shared" si="24"/>
        <v>482.6</v>
      </c>
      <c r="AF1433" s="69">
        <f t="shared" si="25"/>
        <v>486.4</v>
      </c>
      <c r="AG1433" s="69">
        <f t="shared" si="26"/>
        <v>490.2</v>
      </c>
      <c r="AH1433" s="69">
        <f t="shared" si="27"/>
        <v>494</v>
      </c>
    </row>
    <row r="1434">
      <c r="B1434" s="116" t="s">
        <v>2747</v>
      </c>
      <c r="C1434" s="116" t="s">
        <v>2748</v>
      </c>
      <c r="D1434" s="32">
        <v>380.0</v>
      </c>
      <c r="E1434" s="62">
        <f t="shared" si="28"/>
        <v>383.8</v>
      </c>
      <c r="F1434" s="68">
        <f t="shared" si="1"/>
        <v>387.6</v>
      </c>
      <c r="G1434" s="68">
        <f t="shared" si="2"/>
        <v>391.4</v>
      </c>
      <c r="H1434" s="69">
        <f t="shared" si="3"/>
        <v>395.2</v>
      </c>
      <c r="I1434" s="69">
        <f t="shared" si="4"/>
        <v>399</v>
      </c>
      <c r="J1434" s="69">
        <f t="shared" si="5"/>
        <v>402.8</v>
      </c>
      <c r="K1434" s="69">
        <f t="shared" si="6"/>
        <v>406.6</v>
      </c>
      <c r="L1434" s="69">
        <f t="array" ref="L1434">D1434*1.08</f>
        <v>410.4</v>
      </c>
      <c r="M1434" s="69">
        <f t="shared" si="7"/>
        <v>414.2</v>
      </c>
      <c r="N1434" s="69">
        <f t="array" ref="N1434">D1434*1.1</f>
        <v>418</v>
      </c>
      <c r="O1434" s="69">
        <f t="shared" si="8"/>
        <v>421.8</v>
      </c>
      <c r="P1434" s="69">
        <f t="shared" si="9"/>
        <v>425.6</v>
      </c>
      <c r="Q1434" s="69">
        <f t="shared" si="10"/>
        <v>429.4</v>
      </c>
      <c r="R1434" s="69">
        <f t="shared" si="11"/>
        <v>433.2</v>
      </c>
      <c r="S1434" s="69">
        <f t="shared" si="12"/>
        <v>437</v>
      </c>
      <c r="T1434" s="69">
        <f t="shared" si="13"/>
        <v>440.8</v>
      </c>
      <c r="U1434" s="69">
        <f t="shared" si="14"/>
        <v>444.6</v>
      </c>
      <c r="V1434" s="69">
        <f t="shared" si="15"/>
        <v>448.4</v>
      </c>
      <c r="W1434" s="69">
        <f t="shared" si="16"/>
        <v>452.2</v>
      </c>
      <c r="X1434" s="69">
        <f t="shared" si="17"/>
        <v>456</v>
      </c>
      <c r="Y1434" s="69">
        <f t="shared" si="18"/>
        <v>459.8</v>
      </c>
      <c r="Z1434" s="69">
        <f t="shared" si="19"/>
        <v>463.6</v>
      </c>
      <c r="AA1434" s="69">
        <f t="shared" si="20"/>
        <v>467.4</v>
      </c>
      <c r="AB1434" s="69">
        <f t="shared" si="21"/>
        <v>471.2</v>
      </c>
      <c r="AC1434" s="69">
        <f t="shared" si="22"/>
        <v>475</v>
      </c>
      <c r="AD1434" s="69">
        <f t="shared" si="23"/>
        <v>478.8</v>
      </c>
      <c r="AE1434" s="69">
        <f t="shared" si="24"/>
        <v>482.6</v>
      </c>
      <c r="AF1434" s="69">
        <f t="shared" si="25"/>
        <v>486.4</v>
      </c>
      <c r="AG1434" s="69">
        <f t="shared" si="26"/>
        <v>490.2</v>
      </c>
      <c r="AH1434" s="69">
        <f t="shared" si="27"/>
        <v>494</v>
      </c>
    </row>
    <row r="1435">
      <c r="B1435" s="116" t="s">
        <v>2749</v>
      </c>
      <c r="C1435" s="116" t="s">
        <v>2750</v>
      </c>
      <c r="D1435" s="32">
        <v>380.0</v>
      </c>
      <c r="E1435" s="62">
        <f t="shared" si="28"/>
        <v>383.8</v>
      </c>
      <c r="F1435" s="68">
        <f t="shared" si="1"/>
        <v>387.6</v>
      </c>
      <c r="G1435" s="68">
        <f t="shared" si="2"/>
        <v>391.4</v>
      </c>
      <c r="H1435" s="69">
        <f t="shared" si="3"/>
        <v>395.2</v>
      </c>
      <c r="I1435" s="69">
        <f t="shared" si="4"/>
        <v>399</v>
      </c>
      <c r="J1435" s="69">
        <f t="shared" si="5"/>
        <v>402.8</v>
      </c>
      <c r="K1435" s="69">
        <f t="shared" si="6"/>
        <v>406.6</v>
      </c>
      <c r="L1435" s="69">
        <f t="array" ref="L1435">D1435*1.08</f>
        <v>410.4</v>
      </c>
      <c r="M1435" s="69">
        <f t="shared" si="7"/>
        <v>414.2</v>
      </c>
      <c r="N1435" s="69">
        <f t="array" ref="N1435">D1435*1.1</f>
        <v>418</v>
      </c>
      <c r="O1435" s="69">
        <f t="shared" si="8"/>
        <v>421.8</v>
      </c>
      <c r="P1435" s="69">
        <f t="shared" si="9"/>
        <v>425.6</v>
      </c>
      <c r="Q1435" s="69">
        <f t="shared" si="10"/>
        <v>429.4</v>
      </c>
      <c r="R1435" s="69">
        <f t="shared" si="11"/>
        <v>433.2</v>
      </c>
      <c r="S1435" s="69">
        <f t="shared" si="12"/>
        <v>437</v>
      </c>
      <c r="T1435" s="69">
        <f t="shared" si="13"/>
        <v>440.8</v>
      </c>
      <c r="U1435" s="69">
        <f t="shared" si="14"/>
        <v>444.6</v>
      </c>
      <c r="V1435" s="69">
        <f t="shared" si="15"/>
        <v>448.4</v>
      </c>
      <c r="W1435" s="69">
        <f t="shared" si="16"/>
        <v>452.2</v>
      </c>
      <c r="X1435" s="69">
        <f t="shared" si="17"/>
        <v>456</v>
      </c>
      <c r="Y1435" s="69">
        <f t="shared" si="18"/>
        <v>459.8</v>
      </c>
      <c r="Z1435" s="69">
        <f t="shared" si="19"/>
        <v>463.6</v>
      </c>
      <c r="AA1435" s="69">
        <f t="shared" si="20"/>
        <v>467.4</v>
      </c>
      <c r="AB1435" s="69">
        <f t="shared" si="21"/>
        <v>471.2</v>
      </c>
      <c r="AC1435" s="69">
        <f t="shared" si="22"/>
        <v>475</v>
      </c>
      <c r="AD1435" s="69">
        <f t="shared" si="23"/>
        <v>478.8</v>
      </c>
      <c r="AE1435" s="69">
        <f t="shared" si="24"/>
        <v>482.6</v>
      </c>
      <c r="AF1435" s="69">
        <f t="shared" si="25"/>
        <v>486.4</v>
      </c>
      <c r="AG1435" s="69">
        <f t="shared" si="26"/>
        <v>490.2</v>
      </c>
      <c r="AH1435" s="69">
        <f t="shared" si="27"/>
        <v>494</v>
      </c>
    </row>
    <row r="1436">
      <c r="B1436" s="116" t="s">
        <v>2751</v>
      </c>
      <c r="C1436" s="116" t="s">
        <v>2752</v>
      </c>
      <c r="D1436" s="32">
        <v>380.0</v>
      </c>
      <c r="E1436" s="62">
        <f t="shared" si="28"/>
        <v>383.8</v>
      </c>
      <c r="F1436" s="68">
        <f t="shared" si="1"/>
        <v>387.6</v>
      </c>
      <c r="G1436" s="68">
        <f t="shared" si="2"/>
        <v>391.4</v>
      </c>
      <c r="H1436" s="69">
        <f t="shared" si="3"/>
        <v>395.2</v>
      </c>
      <c r="I1436" s="69">
        <f t="shared" si="4"/>
        <v>399</v>
      </c>
      <c r="J1436" s="69">
        <f t="shared" si="5"/>
        <v>402.8</v>
      </c>
      <c r="K1436" s="69">
        <f t="shared" si="6"/>
        <v>406.6</v>
      </c>
      <c r="L1436" s="69">
        <f t="array" ref="L1436">D1436*1.08</f>
        <v>410.4</v>
      </c>
      <c r="M1436" s="69">
        <f t="shared" si="7"/>
        <v>414.2</v>
      </c>
      <c r="N1436" s="69">
        <f t="array" ref="N1436">D1436*1.1</f>
        <v>418</v>
      </c>
      <c r="O1436" s="69">
        <f t="shared" si="8"/>
        <v>421.8</v>
      </c>
      <c r="P1436" s="69">
        <f t="shared" si="9"/>
        <v>425.6</v>
      </c>
      <c r="Q1436" s="69">
        <f t="shared" si="10"/>
        <v>429.4</v>
      </c>
      <c r="R1436" s="69">
        <f t="shared" si="11"/>
        <v>433.2</v>
      </c>
      <c r="S1436" s="69">
        <f t="shared" si="12"/>
        <v>437</v>
      </c>
      <c r="T1436" s="69">
        <f t="shared" si="13"/>
        <v>440.8</v>
      </c>
      <c r="U1436" s="69">
        <f t="shared" si="14"/>
        <v>444.6</v>
      </c>
      <c r="V1436" s="69">
        <f t="shared" si="15"/>
        <v>448.4</v>
      </c>
      <c r="W1436" s="69">
        <f t="shared" si="16"/>
        <v>452.2</v>
      </c>
      <c r="X1436" s="69">
        <f t="shared" si="17"/>
        <v>456</v>
      </c>
      <c r="Y1436" s="69">
        <f t="shared" si="18"/>
        <v>459.8</v>
      </c>
      <c r="Z1436" s="69">
        <f t="shared" si="19"/>
        <v>463.6</v>
      </c>
      <c r="AA1436" s="69">
        <f t="shared" si="20"/>
        <v>467.4</v>
      </c>
      <c r="AB1436" s="69">
        <f t="shared" si="21"/>
        <v>471.2</v>
      </c>
      <c r="AC1436" s="69">
        <f t="shared" si="22"/>
        <v>475</v>
      </c>
      <c r="AD1436" s="69">
        <f t="shared" si="23"/>
        <v>478.8</v>
      </c>
      <c r="AE1436" s="69">
        <f t="shared" si="24"/>
        <v>482.6</v>
      </c>
      <c r="AF1436" s="69">
        <f t="shared" si="25"/>
        <v>486.4</v>
      </c>
      <c r="AG1436" s="69">
        <f t="shared" si="26"/>
        <v>490.2</v>
      </c>
      <c r="AH1436" s="69">
        <f t="shared" si="27"/>
        <v>494</v>
      </c>
    </row>
    <row r="1437">
      <c r="B1437" s="116" t="s">
        <v>2753</v>
      </c>
      <c r="C1437" s="116" t="s">
        <v>2754</v>
      </c>
      <c r="D1437" s="32">
        <v>380.0</v>
      </c>
      <c r="E1437" s="62">
        <f t="shared" si="28"/>
        <v>383.8</v>
      </c>
      <c r="F1437" s="68">
        <f t="shared" si="1"/>
        <v>387.6</v>
      </c>
      <c r="G1437" s="68">
        <f t="shared" si="2"/>
        <v>391.4</v>
      </c>
      <c r="H1437" s="69">
        <f t="shared" si="3"/>
        <v>395.2</v>
      </c>
      <c r="I1437" s="69">
        <f t="shared" si="4"/>
        <v>399</v>
      </c>
      <c r="J1437" s="69">
        <f t="shared" si="5"/>
        <v>402.8</v>
      </c>
      <c r="K1437" s="69">
        <f t="shared" si="6"/>
        <v>406.6</v>
      </c>
      <c r="L1437" s="69">
        <f t="array" ref="L1437">D1437*1.08</f>
        <v>410.4</v>
      </c>
      <c r="M1437" s="69">
        <f t="shared" si="7"/>
        <v>414.2</v>
      </c>
      <c r="N1437" s="69">
        <f t="array" ref="N1437">D1437*1.1</f>
        <v>418</v>
      </c>
      <c r="O1437" s="69">
        <f t="shared" si="8"/>
        <v>421.8</v>
      </c>
      <c r="P1437" s="69">
        <f t="shared" si="9"/>
        <v>425.6</v>
      </c>
      <c r="Q1437" s="69">
        <f t="shared" si="10"/>
        <v>429.4</v>
      </c>
      <c r="R1437" s="69">
        <f t="shared" si="11"/>
        <v>433.2</v>
      </c>
      <c r="S1437" s="69">
        <f t="shared" si="12"/>
        <v>437</v>
      </c>
      <c r="T1437" s="69">
        <f t="shared" si="13"/>
        <v>440.8</v>
      </c>
      <c r="U1437" s="69">
        <f t="shared" si="14"/>
        <v>444.6</v>
      </c>
      <c r="V1437" s="69">
        <f t="shared" si="15"/>
        <v>448.4</v>
      </c>
      <c r="W1437" s="69">
        <f t="shared" si="16"/>
        <v>452.2</v>
      </c>
      <c r="X1437" s="69">
        <f t="shared" si="17"/>
        <v>456</v>
      </c>
      <c r="Y1437" s="69">
        <f t="shared" si="18"/>
        <v>459.8</v>
      </c>
      <c r="Z1437" s="69">
        <f t="shared" si="19"/>
        <v>463.6</v>
      </c>
      <c r="AA1437" s="69">
        <f t="shared" si="20"/>
        <v>467.4</v>
      </c>
      <c r="AB1437" s="69">
        <f t="shared" si="21"/>
        <v>471.2</v>
      </c>
      <c r="AC1437" s="69">
        <f t="shared" si="22"/>
        <v>475</v>
      </c>
      <c r="AD1437" s="69">
        <f t="shared" si="23"/>
        <v>478.8</v>
      </c>
      <c r="AE1437" s="69">
        <f t="shared" si="24"/>
        <v>482.6</v>
      </c>
      <c r="AF1437" s="69">
        <f t="shared" si="25"/>
        <v>486.4</v>
      </c>
      <c r="AG1437" s="69">
        <f t="shared" si="26"/>
        <v>490.2</v>
      </c>
      <c r="AH1437" s="69">
        <f t="shared" si="27"/>
        <v>494</v>
      </c>
    </row>
    <row r="1438">
      <c r="B1438" s="116" t="s">
        <v>2755</v>
      </c>
      <c r="C1438" s="116" t="s">
        <v>2756</v>
      </c>
      <c r="D1438" s="32">
        <v>380.0</v>
      </c>
      <c r="E1438" s="62">
        <f t="shared" si="28"/>
        <v>383.8</v>
      </c>
      <c r="F1438" s="68">
        <f t="shared" si="1"/>
        <v>387.6</v>
      </c>
      <c r="G1438" s="68">
        <f t="shared" si="2"/>
        <v>391.4</v>
      </c>
      <c r="H1438" s="69">
        <f t="shared" si="3"/>
        <v>395.2</v>
      </c>
      <c r="I1438" s="69">
        <f t="shared" si="4"/>
        <v>399</v>
      </c>
      <c r="J1438" s="69">
        <f t="shared" si="5"/>
        <v>402.8</v>
      </c>
      <c r="K1438" s="69">
        <f t="shared" si="6"/>
        <v>406.6</v>
      </c>
      <c r="L1438" s="69">
        <f t="array" ref="L1438">D1438*1.08</f>
        <v>410.4</v>
      </c>
      <c r="M1438" s="69">
        <f t="shared" si="7"/>
        <v>414.2</v>
      </c>
      <c r="N1438" s="69">
        <f t="array" ref="N1438">D1438*1.1</f>
        <v>418</v>
      </c>
      <c r="O1438" s="69">
        <f t="shared" si="8"/>
        <v>421.8</v>
      </c>
      <c r="P1438" s="69">
        <f t="shared" si="9"/>
        <v>425.6</v>
      </c>
      <c r="Q1438" s="69">
        <f t="shared" si="10"/>
        <v>429.4</v>
      </c>
      <c r="R1438" s="69">
        <f t="shared" si="11"/>
        <v>433.2</v>
      </c>
      <c r="S1438" s="69">
        <f t="shared" si="12"/>
        <v>437</v>
      </c>
      <c r="T1438" s="69">
        <f t="shared" si="13"/>
        <v>440.8</v>
      </c>
      <c r="U1438" s="69">
        <f t="shared" si="14"/>
        <v>444.6</v>
      </c>
      <c r="V1438" s="69">
        <f t="shared" si="15"/>
        <v>448.4</v>
      </c>
      <c r="W1438" s="69">
        <f t="shared" si="16"/>
        <v>452.2</v>
      </c>
      <c r="X1438" s="69">
        <f t="shared" si="17"/>
        <v>456</v>
      </c>
      <c r="Y1438" s="69">
        <f t="shared" si="18"/>
        <v>459.8</v>
      </c>
      <c r="Z1438" s="69">
        <f t="shared" si="19"/>
        <v>463.6</v>
      </c>
      <c r="AA1438" s="69">
        <f t="shared" si="20"/>
        <v>467.4</v>
      </c>
      <c r="AB1438" s="69">
        <f t="shared" si="21"/>
        <v>471.2</v>
      </c>
      <c r="AC1438" s="69">
        <f t="shared" si="22"/>
        <v>475</v>
      </c>
      <c r="AD1438" s="69">
        <f t="shared" si="23"/>
        <v>478.8</v>
      </c>
      <c r="AE1438" s="69">
        <f t="shared" si="24"/>
        <v>482.6</v>
      </c>
      <c r="AF1438" s="69">
        <f t="shared" si="25"/>
        <v>486.4</v>
      </c>
      <c r="AG1438" s="69">
        <f t="shared" si="26"/>
        <v>490.2</v>
      </c>
      <c r="AH1438" s="69">
        <f t="shared" si="27"/>
        <v>494</v>
      </c>
    </row>
    <row r="1439">
      <c r="B1439" s="116" t="s">
        <v>2757</v>
      </c>
      <c r="C1439" s="116" t="s">
        <v>2758</v>
      </c>
      <c r="D1439" s="32">
        <v>380.0</v>
      </c>
      <c r="E1439" s="62">
        <f t="shared" si="28"/>
        <v>383.8</v>
      </c>
      <c r="F1439" s="68">
        <f t="shared" si="1"/>
        <v>387.6</v>
      </c>
      <c r="G1439" s="68">
        <f t="shared" si="2"/>
        <v>391.4</v>
      </c>
      <c r="H1439" s="69">
        <f t="shared" si="3"/>
        <v>395.2</v>
      </c>
      <c r="I1439" s="69">
        <f t="shared" si="4"/>
        <v>399</v>
      </c>
      <c r="J1439" s="69">
        <f t="shared" si="5"/>
        <v>402.8</v>
      </c>
      <c r="K1439" s="69">
        <f t="shared" si="6"/>
        <v>406.6</v>
      </c>
      <c r="L1439" s="69">
        <f t="array" ref="L1439">D1439*1.08</f>
        <v>410.4</v>
      </c>
      <c r="M1439" s="69">
        <f t="shared" si="7"/>
        <v>414.2</v>
      </c>
      <c r="N1439" s="69">
        <f t="array" ref="N1439">D1439*1.1</f>
        <v>418</v>
      </c>
      <c r="O1439" s="69">
        <f t="shared" si="8"/>
        <v>421.8</v>
      </c>
      <c r="P1439" s="69">
        <f t="shared" si="9"/>
        <v>425.6</v>
      </c>
      <c r="Q1439" s="69">
        <f t="shared" si="10"/>
        <v>429.4</v>
      </c>
      <c r="R1439" s="69">
        <f t="shared" si="11"/>
        <v>433.2</v>
      </c>
      <c r="S1439" s="69">
        <f t="shared" si="12"/>
        <v>437</v>
      </c>
      <c r="T1439" s="69">
        <f t="shared" si="13"/>
        <v>440.8</v>
      </c>
      <c r="U1439" s="69">
        <f t="shared" si="14"/>
        <v>444.6</v>
      </c>
      <c r="V1439" s="69">
        <f t="shared" si="15"/>
        <v>448.4</v>
      </c>
      <c r="W1439" s="69">
        <f t="shared" si="16"/>
        <v>452.2</v>
      </c>
      <c r="X1439" s="69">
        <f t="shared" si="17"/>
        <v>456</v>
      </c>
      <c r="Y1439" s="69">
        <f t="shared" si="18"/>
        <v>459.8</v>
      </c>
      <c r="Z1439" s="69">
        <f t="shared" si="19"/>
        <v>463.6</v>
      </c>
      <c r="AA1439" s="69">
        <f t="shared" si="20"/>
        <v>467.4</v>
      </c>
      <c r="AB1439" s="69">
        <f t="shared" si="21"/>
        <v>471.2</v>
      </c>
      <c r="AC1439" s="69">
        <f t="shared" si="22"/>
        <v>475</v>
      </c>
      <c r="AD1439" s="69">
        <f t="shared" si="23"/>
        <v>478.8</v>
      </c>
      <c r="AE1439" s="69">
        <f t="shared" si="24"/>
        <v>482.6</v>
      </c>
      <c r="AF1439" s="69">
        <f t="shared" si="25"/>
        <v>486.4</v>
      </c>
      <c r="AG1439" s="69">
        <f t="shared" si="26"/>
        <v>490.2</v>
      </c>
      <c r="AH1439" s="69">
        <f t="shared" si="27"/>
        <v>494</v>
      </c>
    </row>
    <row r="1440">
      <c r="B1440" s="116" t="s">
        <v>2759</v>
      </c>
      <c r="C1440" s="116" t="s">
        <v>2760</v>
      </c>
      <c r="D1440" s="32">
        <v>380.0</v>
      </c>
      <c r="E1440" s="62">
        <f t="shared" si="28"/>
        <v>383.8</v>
      </c>
      <c r="F1440" s="68">
        <f t="shared" si="1"/>
        <v>387.6</v>
      </c>
      <c r="G1440" s="68">
        <f t="shared" si="2"/>
        <v>391.4</v>
      </c>
      <c r="H1440" s="69">
        <f t="shared" si="3"/>
        <v>395.2</v>
      </c>
      <c r="I1440" s="69">
        <f t="shared" si="4"/>
        <v>399</v>
      </c>
      <c r="J1440" s="69">
        <f t="shared" si="5"/>
        <v>402.8</v>
      </c>
      <c r="K1440" s="69">
        <f t="shared" si="6"/>
        <v>406.6</v>
      </c>
      <c r="L1440" s="69">
        <f t="array" ref="L1440">D1440*1.08</f>
        <v>410.4</v>
      </c>
      <c r="M1440" s="69">
        <f t="shared" si="7"/>
        <v>414.2</v>
      </c>
      <c r="N1440" s="69">
        <f t="array" ref="N1440">D1440*1.1</f>
        <v>418</v>
      </c>
      <c r="O1440" s="69">
        <f t="shared" si="8"/>
        <v>421.8</v>
      </c>
      <c r="P1440" s="69">
        <f t="shared" si="9"/>
        <v>425.6</v>
      </c>
      <c r="Q1440" s="69">
        <f t="shared" si="10"/>
        <v>429.4</v>
      </c>
      <c r="R1440" s="69">
        <f t="shared" si="11"/>
        <v>433.2</v>
      </c>
      <c r="S1440" s="69">
        <f t="shared" si="12"/>
        <v>437</v>
      </c>
      <c r="T1440" s="69">
        <f t="shared" si="13"/>
        <v>440.8</v>
      </c>
      <c r="U1440" s="69">
        <f t="shared" si="14"/>
        <v>444.6</v>
      </c>
      <c r="V1440" s="69">
        <f t="shared" si="15"/>
        <v>448.4</v>
      </c>
      <c r="W1440" s="69">
        <f t="shared" si="16"/>
        <v>452.2</v>
      </c>
      <c r="X1440" s="69">
        <f t="shared" si="17"/>
        <v>456</v>
      </c>
      <c r="Y1440" s="69">
        <f t="shared" si="18"/>
        <v>459.8</v>
      </c>
      <c r="Z1440" s="69">
        <f t="shared" si="19"/>
        <v>463.6</v>
      </c>
      <c r="AA1440" s="69">
        <f t="shared" si="20"/>
        <v>467.4</v>
      </c>
      <c r="AB1440" s="69">
        <f t="shared" si="21"/>
        <v>471.2</v>
      </c>
      <c r="AC1440" s="69">
        <f t="shared" si="22"/>
        <v>475</v>
      </c>
      <c r="AD1440" s="69">
        <f t="shared" si="23"/>
        <v>478.8</v>
      </c>
      <c r="AE1440" s="69">
        <f t="shared" si="24"/>
        <v>482.6</v>
      </c>
      <c r="AF1440" s="69">
        <f t="shared" si="25"/>
        <v>486.4</v>
      </c>
      <c r="AG1440" s="69">
        <f t="shared" si="26"/>
        <v>490.2</v>
      </c>
      <c r="AH1440" s="69">
        <f t="shared" si="27"/>
        <v>494</v>
      </c>
    </row>
    <row r="1441">
      <c r="B1441" s="116" t="s">
        <v>2761</v>
      </c>
      <c r="C1441" s="116" t="s">
        <v>2762</v>
      </c>
      <c r="D1441" s="32">
        <v>380.0</v>
      </c>
      <c r="E1441" s="62">
        <f t="shared" si="28"/>
        <v>383.8</v>
      </c>
      <c r="F1441" s="68">
        <f t="shared" si="1"/>
        <v>387.6</v>
      </c>
      <c r="G1441" s="68">
        <f t="shared" si="2"/>
        <v>391.4</v>
      </c>
      <c r="H1441" s="69">
        <f t="shared" si="3"/>
        <v>395.2</v>
      </c>
      <c r="I1441" s="69">
        <f t="shared" si="4"/>
        <v>399</v>
      </c>
      <c r="J1441" s="69">
        <f t="shared" si="5"/>
        <v>402.8</v>
      </c>
      <c r="K1441" s="69">
        <f t="shared" si="6"/>
        <v>406.6</v>
      </c>
      <c r="L1441" s="69">
        <f t="array" ref="L1441">D1441*1.08</f>
        <v>410.4</v>
      </c>
      <c r="M1441" s="69">
        <f t="shared" si="7"/>
        <v>414.2</v>
      </c>
      <c r="N1441" s="69">
        <f t="array" ref="N1441">D1441*1.1</f>
        <v>418</v>
      </c>
      <c r="O1441" s="69">
        <f t="shared" si="8"/>
        <v>421.8</v>
      </c>
      <c r="P1441" s="69">
        <f t="shared" si="9"/>
        <v>425.6</v>
      </c>
      <c r="Q1441" s="69">
        <f t="shared" si="10"/>
        <v>429.4</v>
      </c>
      <c r="R1441" s="69">
        <f t="shared" si="11"/>
        <v>433.2</v>
      </c>
      <c r="S1441" s="69">
        <f t="shared" si="12"/>
        <v>437</v>
      </c>
      <c r="T1441" s="69">
        <f t="shared" si="13"/>
        <v>440.8</v>
      </c>
      <c r="U1441" s="69">
        <f t="shared" si="14"/>
        <v>444.6</v>
      </c>
      <c r="V1441" s="69">
        <f t="shared" si="15"/>
        <v>448.4</v>
      </c>
      <c r="W1441" s="69">
        <f t="shared" si="16"/>
        <v>452.2</v>
      </c>
      <c r="X1441" s="69">
        <f t="shared" si="17"/>
        <v>456</v>
      </c>
      <c r="Y1441" s="69">
        <f t="shared" si="18"/>
        <v>459.8</v>
      </c>
      <c r="Z1441" s="69">
        <f t="shared" si="19"/>
        <v>463.6</v>
      </c>
      <c r="AA1441" s="69">
        <f t="shared" si="20"/>
        <v>467.4</v>
      </c>
      <c r="AB1441" s="69">
        <f t="shared" si="21"/>
        <v>471.2</v>
      </c>
      <c r="AC1441" s="69">
        <f t="shared" si="22"/>
        <v>475</v>
      </c>
      <c r="AD1441" s="69">
        <f t="shared" si="23"/>
        <v>478.8</v>
      </c>
      <c r="AE1441" s="69">
        <f t="shared" si="24"/>
        <v>482.6</v>
      </c>
      <c r="AF1441" s="69">
        <f t="shared" si="25"/>
        <v>486.4</v>
      </c>
      <c r="AG1441" s="69">
        <f t="shared" si="26"/>
        <v>490.2</v>
      </c>
      <c r="AH1441" s="69">
        <f t="shared" si="27"/>
        <v>494</v>
      </c>
    </row>
    <row r="1442">
      <c r="B1442" s="116" t="s">
        <v>2763</v>
      </c>
      <c r="C1442" s="116" t="s">
        <v>2764</v>
      </c>
      <c r="D1442" s="32">
        <v>380.0</v>
      </c>
      <c r="E1442" s="62">
        <f t="shared" si="28"/>
        <v>383.8</v>
      </c>
      <c r="F1442" s="68">
        <f t="shared" si="1"/>
        <v>387.6</v>
      </c>
      <c r="G1442" s="68">
        <f t="shared" si="2"/>
        <v>391.4</v>
      </c>
      <c r="H1442" s="69">
        <f t="shared" si="3"/>
        <v>395.2</v>
      </c>
      <c r="I1442" s="69">
        <f t="shared" si="4"/>
        <v>399</v>
      </c>
      <c r="J1442" s="69">
        <f t="shared" si="5"/>
        <v>402.8</v>
      </c>
      <c r="K1442" s="69">
        <f t="shared" si="6"/>
        <v>406.6</v>
      </c>
      <c r="L1442" s="69">
        <f t="array" ref="L1442">D1442*1.08</f>
        <v>410.4</v>
      </c>
      <c r="M1442" s="69">
        <f t="shared" si="7"/>
        <v>414.2</v>
      </c>
      <c r="N1442" s="69">
        <f t="array" ref="N1442">D1442*1.1</f>
        <v>418</v>
      </c>
      <c r="O1442" s="69">
        <f t="shared" si="8"/>
        <v>421.8</v>
      </c>
      <c r="P1442" s="69">
        <f t="shared" si="9"/>
        <v>425.6</v>
      </c>
      <c r="Q1442" s="69">
        <f t="shared" si="10"/>
        <v>429.4</v>
      </c>
      <c r="R1442" s="69">
        <f t="shared" si="11"/>
        <v>433.2</v>
      </c>
      <c r="S1442" s="69">
        <f t="shared" si="12"/>
        <v>437</v>
      </c>
      <c r="T1442" s="69">
        <f t="shared" si="13"/>
        <v>440.8</v>
      </c>
      <c r="U1442" s="69">
        <f t="shared" si="14"/>
        <v>444.6</v>
      </c>
      <c r="V1442" s="69">
        <f t="shared" si="15"/>
        <v>448.4</v>
      </c>
      <c r="W1442" s="69">
        <f t="shared" si="16"/>
        <v>452.2</v>
      </c>
      <c r="X1442" s="69">
        <f t="shared" si="17"/>
        <v>456</v>
      </c>
      <c r="Y1442" s="69">
        <f t="shared" si="18"/>
        <v>459.8</v>
      </c>
      <c r="Z1442" s="69">
        <f t="shared" si="19"/>
        <v>463.6</v>
      </c>
      <c r="AA1442" s="69">
        <f t="shared" si="20"/>
        <v>467.4</v>
      </c>
      <c r="AB1442" s="69">
        <f t="shared" si="21"/>
        <v>471.2</v>
      </c>
      <c r="AC1442" s="69">
        <f t="shared" si="22"/>
        <v>475</v>
      </c>
      <c r="AD1442" s="69">
        <f t="shared" si="23"/>
        <v>478.8</v>
      </c>
      <c r="AE1442" s="69">
        <f t="shared" si="24"/>
        <v>482.6</v>
      </c>
      <c r="AF1442" s="69">
        <f t="shared" si="25"/>
        <v>486.4</v>
      </c>
      <c r="AG1442" s="69">
        <f t="shared" si="26"/>
        <v>490.2</v>
      </c>
      <c r="AH1442" s="69">
        <f t="shared" si="27"/>
        <v>494</v>
      </c>
    </row>
    <row r="1443">
      <c r="B1443" s="116"/>
      <c r="C1443" s="116" t="s">
        <v>2765</v>
      </c>
      <c r="D1443" s="32">
        <v>0.0</v>
      </c>
      <c r="E1443" s="62">
        <f t="shared" si="28"/>
        <v>0</v>
      </c>
      <c r="F1443" s="68">
        <f t="shared" si="1"/>
        <v>0</v>
      </c>
      <c r="G1443" s="68">
        <f t="shared" si="2"/>
        <v>0</v>
      </c>
      <c r="H1443" s="69">
        <f t="shared" si="3"/>
        <v>0</v>
      </c>
      <c r="I1443" s="69">
        <f t="shared" si="4"/>
        <v>0</v>
      </c>
      <c r="J1443" s="69">
        <f t="shared" si="5"/>
        <v>0</v>
      </c>
      <c r="K1443" s="69">
        <f t="shared" si="6"/>
        <v>0</v>
      </c>
      <c r="L1443" s="69">
        <f t="array" ref="L1443">D1443*1.08</f>
        <v>0</v>
      </c>
      <c r="M1443" s="69">
        <f t="shared" si="7"/>
        <v>0</v>
      </c>
      <c r="N1443" s="69">
        <f t="array" ref="N1443">D1443*1.1</f>
        <v>0</v>
      </c>
      <c r="O1443" s="69">
        <f t="shared" si="8"/>
        <v>0</v>
      </c>
      <c r="P1443" s="69">
        <f t="shared" si="9"/>
        <v>0</v>
      </c>
      <c r="Q1443" s="69">
        <f t="shared" si="10"/>
        <v>0</v>
      </c>
      <c r="R1443" s="69">
        <f t="shared" si="11"/>
        <v>0</v>
      </c>
      <c r="S1443" s="69">
        <f t="shared" si="12"/>
        <v>0</v>
      </c>
      <c r="T1443" s="69">
        <f t="shared" si="13"/>
        <v>0</v>
      </c>
      <c r="U1443" s="69">
        <f t="shared" si="14"/>
        <v>0</v>
      </c>
      <c r="V1443" s="69">
        <f t="shared" si="15"/>
        <v>0</v>
      </c>
      <c r="W1443" s="69">
        <f t="shared" si="16"/>
        <v>0</v>
      </c>
      <c r="X1443" s="69">
        <f t="shared" si="17"/>
        <v>0</v>
      </c>
      <c r="Y1443" s="69">
        <f t="shared" si="18"/>
        <v>0</v>
      </c>
      <c r="Z1443" s="69">
        <f t="shared" si="19"/>
        <v>0</v>
      </c>
      <c r="AA1443" s="69">
        <f t="shared" si="20"/>
        <v>0</v>
      </c>
      <c r="AB1443" s="69">
        <f t="shared" si="21"/>
        <v>0</v>
      </c>
      <c r="AC1443" s="69">
        <f t="shared" si="22"/>
        <v>0</v>
      </c>
      <c r="AD1443" s="69">
        <f t="shared" si="23"/>
        <v>0</v>
      </c>
      <c r="AE1443" s="69">
        <f t="shared" si="24"/>
        <v>0</v>
      </c>
      <c r="AF1443" s="69">
        <f t="shared" si="25"/>
        <v>0</v>
      </c>
      <c r="AG1443" s="69">
        <f t="shared" si="26"/>
        <v>0</v>
      </c>
      <c r="AH1443" s="69">
        <f t="shared" si="27"/>
        <v>0</v>
      </c>
    </row>
    <row r="1444">
      <c r="B1444" s="116" t="s">
        <v>2766</v>
      </c>
      <c r="C1444" s="116" t="s">
        <v>2767</v>
      </c>
      <c r="D1444" s="32">
        <v>300.0</v>
      </c>
      <c r="E1444" s="62">
        <f t="shared" si="28"/>
        <v>303</v>
      </c>
      <c r="F1444" s="68">
        <f t="shared" si="1"/>
        <v>306</v>
      </c>
      <c r="G1444" s="68">
        <f t="shared" si="2"/>
        <v>309</v>
      </c>
      <c r="H1444" s="69">
        <f t="shared" si="3"/>
        <v>312</v>
      </c>
      <c r="I1444" s="69">
        <f t="shared" si="4"/>
        <v>315</v>
      </c>
      <c r="J1444" s="69">
        <f t="shared" si="5"/>
        <v>318</v>
      </c>
      <c r="K1444" s="69">
        <f t="shared" si="6"/>
        <v>321</v>
      </c>
      <c r="L1444" s="69">
        <f t="array" ref="L1444">D1444*1.08</f>
        <v>324</v>
      </c>
      <c r="M1444" s="69">
        <f t="shared" si="7"/>
        <v>327</v>
      </c>
      <c r="N1444" s="69">
        <f t="array" ref="N1444">D1444*1.1</f>
        <v>330</v>
      </c>
      <c r="O1444" s="69">
        <f t="shared" si="8"/>
        <v>333</v>
      </c>
      <c r="P1444" s="69">
        <f t="shared" si="9"/>
        <v>336</v>
      </c>
      <c r="Q1444" s="69">
        <f t="shared" si="10"/>
        <v>339</v>
      </c>
      <c r="R1444" s="69">
        <f t="shared" si="11"/>
        <v>342</v>
      </c>
      <c r="S1444" s="69">
        <f t="shared" si="12"/>
        <v>345</v>
      </c>
      <c r="T1444" s="69">
        <f t="shared" si="13"/>
        <v>348</v>
      </c>
      <c r="U1444" s="69">
        <f t="shared" si="14"/>
        <v>351</v>
      </c>
      <c r="V1444" s="69">
        <f t="shared" si="15"/>
        <v>354</v>
      </c>
      <c r="W1444" s="69">
        <f t="shared" si="16"/>
        <v>357</v>
      </c>
      <c r="X1444" s="69">
        <f t="shared" si="17"/>
        <v>360</v>
      </c>
      <c r="Y1444" s="69">
        <f t="shared" si="18"/>
        <v>363</v>
      </c>
      <c r="Z1444" s="69">
        <f t="shared" si="19"/>
        <v>366</v>
      </c>
      <c r="AA1444" s="69">
        <f t="shared" si="20"/>
        <v>369</v>
      </c>
      <c r="AB1444" s="69">
        <f t="shared" si="21"/>
        <v>372</v>
      </c>
      <c r="AC1444" s="69">
        <f t="shared" si="22"/>
        <v>375</v>
      </c>
      <c r="AD1444" s="69">
        <f t="shared" si="23"/>
        <v>378</v>
      </c>
      <c r="AE1444" s="69">
        <f t="shared" si="24"/>
        <v>381</v>
      </c>
      <c r="AF1444" s="69">
        <f t="shared" si="25"/>
        <v>384</v>
      </c>
      <c r="AG1444" s="69">
        <f t="shared" si="26"/>
        <v>387</v>
      </c>
      <c r="AH1444" s="69">
        <f t="shared" si="27"/>
        <v>390</v>
      </c>
    </row>
    <row r="1445">
      <c r="B1445" s="116" t="s">
        <v>2768</v>
      </c>
      <c r="C1445" s="116" t="s">
        <v>2769</v>
      </c>
      <c r="D1445" s="32">
        <v>300.0</v>
      </c>
      <c r="E1445" s="62">
        <f t="shared" si="28"/>
        <v>303</v>
      </c>
      <c r="F1445" s="68">
        <f t="shared" si="1"/>
        <v>306</v>
      </c>
      <c r="G1445" s="68">
        <f t="shared" si="2"/>
        <v>309</v>
      </c>
      <c r="H1445" s="69">
        <f t="shared" si="3"/>
        <v>312</v>
      </c>
      <c r="I1445" s="69">
        <f t="shared" si="4"/>
        <v>315</v>
      </c>
      <c r="J1445" s="69">
        <f t="shared" si="5"/>
        <v>318</v>
      </c>
      <c r="K1445" s="69">
        <f t="shared" si="6"/>
        <v>321</v>
      </c>
      <c r="L1445" s="69">
        <f t="array" ref="L1445">D1445*1.08</f>
        <v>324</v>
      </c>
      <c r="M1445" s="69">
        <f t="shared" si="7"/>
        <v>327</v>
      </c>
      <c r="N1445" s="69">
        <f t="array" ref="N1445">D1445*1.1</f>
        <v>330</v>
      </c>
      <c r="O1445" s="69">
        <f t="shared" si="8"/>
        <v>333</v>
      </c>
      <c r="P1445" s="69">
        <f t="shared" si="9"/>
        <v>336</v>
      </c>
      <c r="Q1445" s="69">
        <f t="shared" si="10"/>
        <v>339</v>
      </c>
      <c r="R1445" s="69">
        <f t="shared" si="11"/>
        <v>342</v>
      </c>
      <c r="S1445" s="69">
        <f t="shared" si="12"/>
        <v>345</v>
      </c>
      <c r="T1445" s="69">
        <f t="shared" si="13"/>
        <v>348</v>
      </c>
      <c r="U1445" s="69">
        <f t="shared" si="14"/>
        <v>351</v>
      </c>
      <c r="V1445" s="69">
        <f t="shared" si="15"/>
        <v>354</v>
      </c>
      <c r="W1445" s="69">
        <f t="shared" si="16"/>
        <v>357</v>
      </c>
      <c r="X1445" s="69">
        <f t="shared" si="17"/>
        <v>360</v>
      </c>
      <c r="Y1445" s="69">
        <f t="shared" si="18"/>
        <v>363</v>
      </c>
      <c r="Z1445" s="69">
        <f t="shared" si="19"/>
        <v>366</v>
      </c>
      <c r="AA1445" s="69">
        <f t="shared" si="20"/>
        <v>369</v>
      </c>
      <c r="AB1445" s="69">
        <f t="shared" si="21"/>
        <v>372</v>
      </c>
      <c r="AC1445" s="69">
        <f t="shared" si="22"/>
        <v>375</v>
      </c>
      <c r="AD1445" s="69">
        <f t="shared" si="23"/>
        <v>378</v>
      </c>
      <c r="AE1445" s="69">
        <f t="shared" si="24"/>
        <v>381</v>
      </c>
      <c r="AF1445" s="69">
        <f t="shared" si="25"/>
        <v>384</v>
      </c>
      <c r="AG1445" s="69">
        <f t="shared" si="26"/>
        <v>387</v>
      </c>
      <c r="AH1445" s="69">
        <f t="shared" si="27"/>
        <v>390</v>
      </c>
    </row>
    <row r="1446">
      <c r="B1446" s="116" t="s">
        <v>2770</v>
      </c>
      <c r="C1446" s="116" t="s">
        <v>2771</v>
      </c>
      <c r="D1446" s="32">
        <v>300.0</v>
      </c>
      <c r="E1446" s="62">
        <f t="shared" si="28"/>
        <v>303</v>
      </c>
      <c r="F1446" s="68">
        <f t="shared" si="1"/>
        <v>306</v>
      </c>
      <c r="G1446" s="68">
        <f t="shared" si="2"/>
        <v>309</v>
      </c>
      <c r="H1446" s="69">
        <f t="shared" si="3"/>
        <v>312</v>
      </c>
      <c r="I1446" s="69">
        <f t="shared" si="4"/>
        <v>315</v>
      </c>
      <c r="J1446" s="69">
        <f t="shared" si="5"/>
        <v>318</v>
      </c>
      <c r="K1446" s="69">
        <f t="shared" si="6"/>
        <v>321</v>
      </c>
      <c r="L1446" s="69">
        <f t="array" ref="L1446">D1446*1.08</f>
        <v>324</v>
      </c>
      <c r="M1446" s="69">
        <f t="shared" si="7"/>
        <v>327</v>
      </c>
      <c r="N1446" s="69">
        <f t="array" ref="N1446">D1446*1.1</f>
        <v>330</v>
      </c>
      <c r="O1446" s="69">
        <f t="shared" si="8"/>
        <v>333</v>
      </c>
      <c r="P1446" s="69">
        <f t="shared" si="9"/>
        <v>336</v>
      </c>
      <c r="Q1446" s="69">
        <f t="shared" si="10"/>
        <v>339</v>
      </c>
      <c r="R1446" s="69">
        <f t="shared" si="11"/>
        <v>342</v>
      </c>
      <c r="S1446" s="69">
        <f t="shared" si="12"/>
        <v>345</v>
      </c>
      <c r="T1446" s="69">
        <f t="shared" si="13"/>
        <v>348</v>
      </c>
      <c r="U1446" s="69">
        <f t="shared" si="14"/>
        <v>351</v>
      </c>
      <c r="V1446" s="69">
        <f t="shared" si="15"/>
        <v>354</v>
      </c>
      <c r="W1446" s="69">
        <f t="shared" si="16"/>
        <v>357</v>
      </c>
      <c r="X1446" s="69">
        <f t="shared" si="17"/>
        <v>360</v>
      </c>
      <c r="Y1446" s="69">
        <f t="shared" si="18"/>
        <v>363</v>
      </c>
      <c r="Z1446" s="69">
        <f t="shared" si="19"/>
        <v>366</v>
      </c>
      <c r="AA1446" s="69">
        <f t="shared" si="20"/>
        <v>369</v>
      </c>
      <c r="AB1446" s="69">
        <f t="shared" si="21"/>
        <v>372</v>
      </c>
      <c r="AC1446" s="69">
        <f t="shared" si="22"/>
        <v>375</v>
      </c>
      <c r="AD1446" s="69">
        <f t="shared" si="23"/>
        <v>378</v>
      </c>
      <c r="AE1446" s="69">
        <f t="shared" si="24"/>
        <v>381</v>
      </c>
      <c r="AF1446" s="69">
        <f t="shared" si="25"/>
        <v>384</v>
      </c>
      <c r="AG1446" s="69">
        <f t="shared" si="26"/>
        <v>387</v>
      </c>
      <c r="AH1446" s="69">
        <f t="shared" si="27"/>
        <v>390</v>
      </c>
    </row>
    <row r="1447">
      <c r="B1447" s="116" t="s">
        <v>2772</v>
      </c>
      <c r="C1447" s="116" t="s">
        <v>2773</v>
      </c>
      <c r="D1447" s="32">
        <v>300.0</v>
      </c>
      <c r="E1447" s="62">
        <f t="shared" si="28"/>
        <v>303</v>
      </c>
      <c r="F1447" s="68">
        <f t="shared" si="1"/>
        <v>306</v>
      </c>
      <c r="G1447" s="68">
        <f t="shared" si="2"/>
        <v>309</v>
      </c>
      <c r="H1447" s="69">
        <f t="shared" si="3"/>
        <v>312</v>
      </c>
      <c r="I1447" s="69">
        <f t="shared" si="4"/>
        <v>315</v>
      </c>
      <c r="J1447" s="69">
        <f t="shared" si="5"/>
        <v>318</v>
      </c>
      <c r="K1447" s="69">
        <f t="shared" si="6"/>
        <v>321</v>
      </c>
      <c r="L1447" s="69">
        <f t="array" ref="L1447">D1447*1.08</f>
        <v>324</v>
      </c>
      <c r="M1447" s="69">
        <f t="shared" si="7"/>
        <v>327</v>
      </c>
      <c r="N1447" s="69">
        <f t="array" ref="N1447">D1447*1.1</f>
        <v>330</v>
      </c>
      <c r="O1447" s="69">
        <f t="shared" si="8"/>
        <v>333</v>
      </c>
      <c r="P1447" s="69">
        <f t="shared" si="9"/>
        <v>336</v>
      </c>
      <c r="Q1447" s="69">
        <f t="shared" si="10"/>
        <v>339</v>
      </c>
      <c r="R1447" s="69">
        <f t="shared" si="11"/>
        <v>342</v>
      </c>
      <c r="S1447" s="69">
        <f t="shared" si="12"/>
        <v>345</v>
      </c>
      <c r="T1447" s="69">
        <f t="shared" si="13"/>
        <v>348</v>
      </c>
      <c r="U1447" s="69">
        <f t="shared" si="14"/>
        <v>351</v>
      </c>
      <c r="V1447" s="69">
        <f t="shared" si="15"/>
        <v>354</v>
      </c>
      <c r="W1447" s="69">
        <f t="shared" si="16"/>
        <v>357</v>
      </c>
      <c r="X1447" s="69">
        <f t="shared" si="17"/>
        <v>360</v>
      </c>
      <c r="Y1447" s="69">
        <f t="shared" si="18"/>
        <v>363</v>
      </c>
      <c r="Z1447" s="69">
        <f t="shared" si="19"/>
        <v>366</v>
      </c>
      <c r="AA1447" s="69">
        <f t="shared" si="20"/>
        <v>369</v>
      </c>
      <c r="AB1447" s="69">
        <f t="shared" si="21"/>
        <v>372</v>
      </c>
      <c r="AC1447" s="69">
        <f t="shared" si="22"/>
        <v>375</v>
      </c>
      <c r="AD1447" s="69">
        <f t="shared" si="23"/>
        <v>378</v>
      </c>
      <c r="AE1447" s="69">
        <f t="shared" si="24"/>
        <v>381</v>
      </c>
      <c r="AF1447" s="69">
        <f t="shared" si="25"/>
        <v>384</v>
      </c>
      <c r="AG1447" s="69">
        <f t="shared" si="26"/>
        <v>387</v>
      </c>
      <c r="AH1447" s="69">
        <f t="shared" si="27"/>
        <v>390</v>
      </c>
    </row>
    <row r="1448">
      <c r="B1448" s="116" t="s">
        <v>2774</v>
      </c>
      <c r="C1448" s="116" t="s">
        <v>2775</v>
      </c>
      <c r="D1448" s="32">
        <v>300.0</v>
      </c>
      <c r="E1448" s="62">
        <f t="shared" si="28"/>
        <v>303</v>
      </c>
      <c r="F1448" s="68">
        <f t="shared" si="1"/>
        <v>306</v>
      </c>
      <c r="G1448" s="68">
        <f t="shared" si="2"/>
        <v>309</v>
      </c>
      <c r="H1448" s="69">
        <f t="shared" si="3"/>
        <v>312</v>
      </c>
      <c r="I1448" s="69">
        <f t="shared" si="4"/>
        <v>315</v>
      </c>
      <c r="J1448" s="69">
        <f t="shared" si="5"/>
        <v>318</v>
      </c>
      <c r="K1448" s="69">
        <f t="shared" si="6"/>
        <v>321</v>
      </c>
      <c r="L1448" s="69">
        <f t="array" ref="L1448">D1448*1.08</f>
        <v>324</v>
      </c>
      <c r="M1448" s="69">
        <f t="shared" si="7"/>
        <v>327</v>
      </c>
      <c r="N1448" s="69">
        <f t="array" ref="N1448">D1448*1.1</f>
        <v>330</v>
      </c>
      <c r="O1448" s="69">
        <f t="shared" si="8"/>
        <v>333</v>
      </c>
      <c r="P1448" s="69">
        <f t="shared" si="9"/>
        <v>336</v>
      </c>
      <c r="Q1448" s="69">
        <f t="shared" si="10"/>
        <v>339</v>
      </c>
      <c r="R1448" s="69">
        <f t="shared" si="11"/>
        <v>342</v>
      </c>
      <c r="S1448" s="69">
        <f t="shared" si="12"/>
        <v>345</v>
      </c>
      <c r="T1448" s="69">
        <f t="shared" si="13"/>
        <v>348</v>
      </c>
      <c r="U1448" s="69">
        <f t="shared" si="14"/>
        <v>351</v>
      </c>
      <c r="V1448" s="69">
        <f t="shared" si="15"/>
        <v>354</v>
      </c>
      <c r="W1448" s="69">
        <f t="shared" si="16"/>
        <v>357</v>
      </c>
      <c r="X1448" s="69">
        <f t="shared" si="17"/>
        <v>360</v>
      </c>
      <c r="Y1448" s="69">
        <f t="shared" si="18"/>
        <v>363</v>
      </c>
      <c r="Z1448" s="69">
        <f t="shared" si="19"/>
        <v>366</v>
      </c>
      <c r="AA1448" s="69">
        <f t="shared" si="20"/>
        <v>369</v>
      </c>
      <c r="AB1448" s="69">
        <f t="shared" si="21"/>
        <v>372</v>
      </c>
      <c r="AC1448" s="69">
        <f t="shared" si="22"/>
        <v>375</v>
      </c>
      <c r="AD1448" s="69">
        <f t="shared" si="23"/>
        <v>378</v>
      </c>
      <c r="AE1448" s="69">
        <f t="shared" si="24"/>
        <v>381</v>
      </c>
      <c r="AF1448" s="69">
        <f t="shared" si="25"/>
        <v>384</v>
      </c>
      <c r="AG1448" s="69">
        <f t="shared" si="26"/>
        <v>387</v>
      </c>
      <c r="AH1448" s="69">
        <f t="shared" si="27"/>
        <v>390</v>
      </c>
    </row>
    <row r="1449">
      <c r="B1449" s="116" t="s">
        <v>2776</v>
      </c>
      <c r="C1449" s="116" t="s">
        <v>2777</v>
      </c>
      <c r="D1449" s="32">
        <v>300.0</v>
      </c>
      <c r="E1449" s="62">
        <f t="shared" si="28"/>
        <v>303</v>
      </c>
      <c r="F1449" s="68">
        <f t="shared" si="1"/>
        <v>306</v>
      </c>
      <c r="G1449" s="68">
        <f t="shared" si="2"/>
        <v>309</v>
      </c>
      <c r="H1449" s="69">
        <f t="shared" si="3"/>
        <v>312</v>
      </c>
      <c r="I1449" s="69">
        <f t="shared" si="4"/>
        <v>315</v>
      </c>
      <c r="J1449" s="69">
        <f t="shared" si="5"/>
        <v>318</v>
      </c>
      <c r="K1449" s="69">
        <f t="shared" si="6"/>
        <v>321</v>
      </c>
      <c r="L1449" s="69">
        <f t="array" ref="L1449">D1449*1.08</f>
        <v>324</v>
      </c>
      <c r="M1449" s="69">
        <f t="shared" si="7"/>
        <v>327</v>
      </c>
      <c r="N1449" s="69">
        <f t="array" ref="N1449">D1449*1.1</f>
        <v>330</v>
      </c>
      <c r="O1449" s="69">
        <f t="shared" si="8"/>
        <v>333</v>
      </c>
      <c r="P1449" s="69">
        <f t="shared" si="9"/>
        <v>336</v>
      </c>
      <c r="Q1449" s="69">
        <f t="shared" si="10"/>
        <v>339</v>
      </c>
      <c r="R1449" s="69">
        <f t="shared" si="11"/>
        <v>342</v>
      </c>
      <c r="S1449" s="69">
        <f t="shared" si="12"/>
        <v>345</v>
      </c>
      <c r="T1449" s="69">
        <f t="shared" si="13"/>
        <v>348</v>
      </c>
      <c r="U1449" s="69">
        <f t="shared" si="14"/>
        <v>351</v>
      </c>
      <c r="V1449" s="69">
        <f t="shared" si="15"/>
        <v>354</v>
      </c>
      <c r="W1449" s="69">
        <f t="shared" si="16"/>
        <v>357</v>
      </c>
      <c r="X1449" s="69">
        <f t="shared" si="17"/>
        <v>360</v>
      </c>
      <c r="Y1449" s="69">
        <f t="shared" si="18"/>
        <v>363</v>
      </c>
      <c r="Z1449" s="69">
        <f t="shared" si="19"/>
        <v>366</v>
      </c>
      <c r="AA1449" s="69">
        <f t="shared" si="20"/>
        <v>369</v>
      </c>
      <c r="AB1449" s="69">
        <f t="shared" si="21"/>
        <v>372</v>
      </c>
      <c r="AC1449" s="69">
        <f t="shared" si="22"/>
        <v>375</v>
      </c>
      <c r="AD1449" s="69">
        <f t="shared" si="23"/>
        <v>378</v>
      </c>
      <c r="AE1449" s="69">
        <f t="shared" si="24"/>
        <v>381</v>
      </c>
      <c r="AF1449" s="69">
        <f t="shared" si="25"/>
        <v>384</v>
      </c>
      <c r="AG1449" s="69">
        <f t="shared" si="26"/>
        <v>387</v>
      </c>
      <c r="AH1449" s="69">
        <f t="shared" si="27"/>
        <v>390</v>
      </c>
    </row>
    <row r="1450">
      <c r="B1450" s="116" t="s">
        <v>2778</v>
      </c>
      <c r="C1450" s="116" t="s">
        <v>2779</v>
      </c>
      <c r="D1450" s="32">
        <v>300.0</v>
      </c>
      <c r="E1450" s="62">
        <f t="shared" si="28"/>
        <v>303</v>
      </c>
      <c r="F1450" s="68">
        <f t="shared" si="1"/>
        <v>306</v>
      </c>
      <c r="G1450" s="68">
        <f t="shared" si="2"/>
        <v>309</v>
      </c>
      <c r="H1450" s="69">
        <f t="shared" si="3"/>
        <v>312</v>
      </c>
      <c r="I1450" s="69">
        <f t="shared" si="4"/>
        <v>315</v>
      </c>
      <c r="J1450" s="69">
        <f t="shared" si="5"/>
        <v>318</v>
      </c>
      <c r="K1450" s="69">
        <f t="shared" si="6"/>
        <v>321</v>
      </c>
      <c r="L1450" s="69">
        <f t="array" ref="L1450">D1450*1.08</f>
        <v>324</v>
      </c>
      <c r="M1450" s="69">
        <f t="shared" si="7"/>
        <v>327</v>
      </c>
      <c r="N1450" s="69">
        <f t="array" ref="N1450">D1450*1.1</f>
        <v>330</v>
      </c>
      <c r="O1450" s="69">
        <f t="shared" si="8"/>
        <v>333</v>
      </c>
      <c r="P1450" s="69">
        <f t="shared" si="9"/>
        <v>336</v>
      </c>
      <c r="Q1450" s="69">
        <f t="shared" si="10"/>
        <v>339</v>
      </c>
      <c r="R1450" s="69">
        <f t="shared" si="11"/>
        <v>342</v>
      </c>
      <c r="S1450" s="69">
        <f t="shared" si="12"/>
        <v>345</v>
      </c>
      <c r="T1450" s="69">
        <f t="shared" si="13"/>
        <v>348</v>
      </c>
      <c r="U1450" s="69">
        <f t="shared" si="14"/>
        <v>351</v>
      </c>
      <c r="V1450" s="69">
        <f t="shared" si="15"/>
        <v>354</v>
      </c>
      <c r="W1450" s="69">
        <f t="shared" si="16"/>
        <v>357</v>
      </c>
      <c r="X1450" s="69">
        <f t="shared" si="17"/>
        <v>360</v>
      </c>
      <c r="Y1450" s="69">
        <f t="shared" si="18"/>
        <v>363</v>
      </c>
      <c r="Z1450" s="69">
        <f t="shared" si="19"/>
        <v>366</v>
      </c>
      <c r="AA1450" s="69">
        <f t="shared" si="20"/>
        <v>369</v>
      </c>
      <c r="AB1450" s="69">
        <f t="shared" si="21"/>
        <v>372</v>
      </c>
      <c r="AC1450" s="69">
        <f t="shared" si="22"/>
        <v>375</v>
      </c>
      <c r="AD1450" s="69">
        <f t="shared" si="23"/>
        <v>378</v>
      </c>
      <c r="AE1450" s="69">
        <f t="shared" si="24"/>
        <v>381</v>
      </c>
      <c r="AF1450" s="69">
        <f t="shared" si="25"/>
        <v>384</v>
      </c>
      <c r="AG1450" s="69">
        <f t="shared" si="26"/>
        <v>387</v>
      </c>
      <c r="AH1450" s="69">
        <f t="shared" si="27"/>
        <v>390</v>
      </c>
    </row>
    <row r="1451">
      <c r="B1451" s="116" t="s">
        <v>2780</v>
      </c>
      <c r="C1451" s="116" t="s">
        <v>2781</v>
      </c>
      <c r="D1451" s="32">
        <v>300.0</v>
      </c>
      <c r="E1451" s="62">
        <f t="shared" si="28"/>
        <v>303</v>
      </c>
      <c r="F1451" s="68">
        <f t="shared" si="1"/>
        <v>306</v>
      </c>
      <c r="G1451" s="68">
        <f t="shared" si="2"/>
        <v>309</v>
      </c>
      <c r="H1451" s="69">
        <f t="shared" si="3"/>
        <v>312</v>
      </c>
      <c r="I1451" s="69">
        <f t="shared" si="4"/>
        <v>315</v>
      </c>
      <c r="J1451" s="69">
        <f t="shared" si="5"/>
        <v>318</v>
      </c>
      <c r="K1451" s="69">
        <f t="shared" si="6"/>
        <v>321</v>
      </c>
      <c r="L1451" s="69">
        <f t="array" ref="L1451">D1451*1.08</f>
        <v>324</v>
      </c>
      <c r="M1451" s="69">
        <f t="shared" si="7"/>
        <v>327</v>
      </c>
      <c r="N1451" s="69">
        <f t="array" ref="N1451">D1451*1.1</f>
        <v>330</v>
      </c>
      <c r="O1451" s="69">
        <f t="shared" si="8"/>
        <v>333</v>
      </c>
      <c r="P1451" s="69">
        <f t="shared" si="9"/>
        <v>336</v>
      </c>
      <c r="Q1451" s="69">
        <f t="shared" si="10"/>
        <v>339</v>
      </c>
      <c r="R1451" s="69">
        <f t="shared" si="11"/>
        <v>342</v>
      </c>
      <c r="S1451" s="69">
        <f t="shared" si="12"/>
        <v>345</v>
      </c>
      <c r="T1451" s="69">
        <f t="shared" si="13"/>
        <v>348</v>
      </c>
      <c r="U1451" s="69">
        <f t="shared" si="14"/>
        <v>351</v>
      </c>
      <c r="V1451" s="69">
        <f t="shared" si="15"/>
        <v>354</v>
      </c>
      <c r="W1451" s="69">
        <f t="shared" si="16"/>
        <v>357</v>
      </c>
      <c r="X1451" s="69">
        <f t="shared" si="17"/>
        <v>360</v>
      </c>
      <c r="Y1451" s="69">
        <f t="shared" si="18"/>
        <v>363</v>
      </c>
      <c r="Z1451" s="69">
        <f t="shared" si="19"/>
        <v>366</v>
      </c>
      <c r="AA1451" s="69">
        <f t="shared" si="20"/>
        <v>369</v>
      </c>
      <c r="AB1451" s="69">
        <f t="shared" si="21"/>
        <v>372</v>
      </c>
      <c r="AC1451" s="69">
        <f t="shared" si="22"/>
        <v>375</v>
      </c>
      <c r="AD1451" s="69">
        <f t="shared" si="23"/>
        <v>378</v>
      </c>
      <c r="AE1451" s="69">
        <f t="shared" si="24"/>
        <v>381</v>
      </c>
      <c r="AF1451" s="69">
        <f t="shared" si="25"/>
        <v>384</v>
      </c>
      <c r="AG1451" s="69">
        <f t="shared" si="26"/>
        <v>387</v>
      </c>
      <c r="AH1451" s="69">
        <f t="shared" si="27"/>
        <v>390</v>
      </c>
    </row>
    <row r="1452">
      <c r="B1452" s="116" t="s">
        <v>2782</v>
      </c>
      <c r="C1452" s="116" t="s">
        <v>2783</v>
      </c>
      <c r="D1452" s="32">
        <v>300.0</v>
      </c>
      <c r="E1452" s="62">
        <f t="shared" si="28"/>
        <v>303</v>
      </c>
      <c r="F1452" s="68">
        <f t="shared" si="1"/>
        <v>306</v>
      </c>
      <c r="G1452" s="68">
        <f t="shared" si="2"/>
        <v>309</v>
      </c>
      <c r="H1452" s="69">
        <f t="shared" si="3"/>
        <v>312</v>
      </c>
      <c r="I1452" s="69">
        <f t="shared" si="4"/>
        <v>315</v>
      </c>
      <c r="J1452" s="69">
        <f t="shared" si="5"/>
        <v>318</v>
      </c>
      <c r="K1452" s="69">
        <f t="shared" si="6"/>
        <v>321</v>
      </c>
      <c r="L1452" s="69">
        <f t="array" ref="L1452">D1452*1.08</f>
        <v>324</v>
      </c>
      <c r="M1452" s="69">
        <f t="shared" si="7"/>
        <v>327</v>
      </c>
      <c r="N1452" s="69">
        <f t="array" ref="N1452">D1452*1.1</f>
        <v>330</v>
      </c>
      <c r="O1452" s="69">
        <f t="shared" si="8"/>
        <v>333</v>
      </c>
      <c r="P1452" s="69">
        <f t="shared" si="9"/>
        <v>336</v>
      </c>
      <c r="Q1452" s="69">
        <f t="shared" si="10"/>
        <v>339</v>
      </c>
      <c r="R1452" s="69">
        <f t="shared" si="11"/>
        <v>342</v>
      </c>
      <c r="S1452" s="69">
        <f t="shared" si="12"/>
        <v>345</v>
      </c>
      <c r="T1452" s="69">
        <f t="shared" si="13"/>
        <v>348</v>
      </c>
      <c r="U1452" s="69">
        <f t="shared" si="14"/>
        <v>351</v>
      </c>
      <c r="V1452" s="69">
        <f t="shared" si="15"/>
        <v>354</v>
      </c>
      <c r="W1452" s="69">
        <f t="shared" si="16"/>
        <v>357</v>
      </c>
      <c r="X1452" s="69">
        <f t="shared" si="17"/>
        <v>360</v>
      </c>
      <c r="Y1452" s="69">
        <f t="shared" si="18"/>
        <v>363</v>
      </c>
      <c r="Z1452" s="69">
        <f t="shared" si="19"/>
        <v>366</v>
      </c>
      <c r="AA1452" s="69">
        <f t="shared" si="20"/>
        <v>369</v>
      </c>
      <c r="AB1452" s="69">
        <f t="shared" si="21"/>
        <v>372</v>
      </c>
      <c r="AC1452" s="69">
        <f t="shared" si="22"/>
        <v>375</v>
      </c>
      <c r="AD1452" s="69">
        <f t="shared" si="23"/>
        <v>378</v>
      </c>
      <c r="AE1452" s="69">
        <f t="shared" si="24"/>
        <v>381</v>
      </c>
      <c r="AF1452" s="69">
        <f t="shared" si="25"/>
        <v>384</v>
      </c>
      <c r="AG1452" s="69">
        <f t="shared" si="26"/>
        <v>387</v>
      </c>
      <c r="AH1452" s="69">
        <f t="shared" si="27"/>
        <v>390</v>
      </c>
    </row>
    <row r="1453">
      <c r="B1453" s="116" t="s">
        <v>2784</v>
      </c>
      <c r="C1453" s="116" t="s">
        <v>2785</v>
      </c>
      <c r="D1453" s="32">
        <v>250.0</v>
      </c>
      <c r="E1453" s="62">
        <f t="shared" si="28"/>
        <v>252.5</v>
      </c>
      <c r="F1453" s="68">
        <f t="shared" si="1"/>
        <v>255</v>
      </c>
      <c r="G1453" s="68">
        <f t="shared" si="2"/>
        <v>257.5</v>
      </c>
      <c r="H1453" s="69">
        <f t="shared" si="3"/>
        <v>260</v>
      </c>
      <c r="I1453" s="69">
        <f t="shared" si="4"/>
        <v>262.5</v>
      </c>
      <c r="J1453" s="69">
        <f t="shared" si="5"/>
        <v>265</v>
      </c>
      <c r="K1453" s="69">
        <f t="shared" si="6"/>
        <v>267.5</v>
      </c>
      <c r="L1453" s="69">
        <f t="array" ref="L1453">D1453*1.08</f>
        <v>270</v>
      </c>
      <c r="M1453" s="69">
        <f t="shared" si="7"/>
        <v>272.5</v>
      </c>
      <c r="N1453" s="69">
        <f t="array" ref="N1453">D1453*1.1</f>
        <v>275</v>
      </c>
      <c r="O1453" s="69">
        <f t="shared" si="8"/>
        <v>277.5</v>
      </c>
      <c r="P1453" s="69">
        <f t="shared" si="9"/>
        <v>280</v>
      </c>
      <c r="Q1453" s="69">
        <f t="shared" si="10"/>
        <v>282.5</v>
      </c>
      <c r="R1453" s="69">
        <f t="shared" si="11"/>
        <v>285</v>
      </c>
      <c r="S1453" s="69">
        <f t="shared" si="12"/>
        <v>287.5</v>
      </c>
      <c r="T1453" s="69">
        <f t="shared" si="13"/>
        <v>290</v>
      </c>
      <c r="U1453" s="69">
        <f t="shared" si="14"/>
        <v>292.5</v>
      </c>
      <c r="V1453" s="69">
        <f t="shared" si="15"/>
        <v>295</v>
      </c>
      <c r="W1453" s="69">
        <f t="shared" si="16"/>
        <v>297.5</v>
      </c>
      <c r="X1453" s="69">
        <f t="shared" si="17"/>
        <v>300</v>
      </c>
      <c r="Y1453" s="69">
        <f t="shared" si="18"/>
        <v>302.5</v>
      </c>
      <c r="Z1453" s="69">
        <f t="shared" si="19"/>
        <v>305</v>
      </c>
      <c r="AA1453" s="69">
        <f t="shared" si="20"/>
        <v>307.5</v>
      </c>
      <c r="AB1453" s="69">
        <f t="shared" si="21"/>
        <v>310</v>
      </c>
      <c r="AC1453" s="69">
        <f t="shared" si="22"/>
        <v>312.5</v>
      </c>
      <c r="AD1453" s="69">
        <f t="shared" si="23"/>
        <v>315</v>
      </c>
      <c r="AE1453" s="69">
        <f t="shared" si="24"/>
        <v>317.5</v>
      </c>
      <c r="AF1453" s="69">
        <f t="shared" si="25"/>
        <v>320</v>
      </c>
      <c r="AG1453" s="69">
        <f t="shared" si="26"/>
        <v>322.5</v>
      </c>
      <c r="AH1453" s="69">
        <f t="shared" si="27"/>
        <v>325</v>
      </c>
    </row>
    <row r="1454">
      <c r="B1454" s="116" t="s">
        <v>2786</v>
      </c>
      <c r="C1454" s="116" t="s">
        <v>2787</v>
      </c>
      <c r="D1454" s="32">
        <v>250.0</v>
      </c>
      <c r="E1454" s="62">
        <f t="shared" si="28"/>
        <v>252.5</v>
      </c>
      <c r="F1454" s="68">
        <f t="shared" si="1"/>
        <v>255</v>
      </c>
      <c r="G1454" s="68">
        <f t="shared" si="2"/>
        <v>257.5</v>
      </c>
      <c r="H1454" s="69">
        <f t="shared" si="3"/>
        <v>260</v>
      </c>
      <c r="I1454" s="69">
        <f t="shared" si="4"/>
        <v>262.5</v>
      </c>
      <c r="J1454" s="69">
        <f t="shared" si="5"/>
        <v>265</v>
      </c>
      <c r="K1454" s="69">
        <f t="shared" si="6"/>
        <v>267.5</v>
      </c>
      <c r="L1454" s="69">
        <f t="array" ref="L1454">D1454*1.08</f>
        <v>270</v>
      </c>
      <c r="M1454" s="69">
        <f t="shared" si="7"/>
        <v>272.5</v>
      </c>
      <c r="N1454" s="69">
        <f t="array" ref="N1454">D1454*1.1</f>
        <v>275</v>
      </c>
      <c r="O1454" s="69">
        <f t="shared" si="8"/>
        <v>277.5</v>
      </c>
      <c r="P1454" s="69">
        <f t="shared" si="9"/>
        <v>280</v>
      </c>
      <c r="Q1454" s="69">
        <f t="shared" si="10"/>
        <v>282.5</v>
      </c>
      <c r="R1454" s="69">
        <f t="shared" si="11"/>
        <v>285</v>
      </c>
      <c r="S1454" s="69">
        <f t="shared" si="12"/>
        <v>287.5</v>
      </c>
      <c r="T1454" s="69">
        <f t="shared" si="13"/>
        <v>290</v>
      </c>
      <c r="U1454" s="69">
        <f t="shared" si="14"/>
        <v>292.5</v>
      </c>
      <c r="V1454" s="69">
        <f t="shared" si="15"/>
        <v>295</v>
      </c>
      <c r="W1454" s="69">
        <f t="shared" si="16"/>
        <v>297.5</v>
      </c>
      <c r="X1454" s="69">
        <f t="shared" si="17"/>
        <v>300</v>
      </c>
      <c r="Y1454" s="69">
        <f t="shared" si="18"/>
        <v>302.5</v>
      </c>
      <c r="Z1454" s="69">
        <f t="shared" si="19"/>
        <v>305</v>
      </c>
      <c r="AA1454" s="69">
        <f t="shared" si="20"/>
        <v>307.5</v>
      </c>
      <c r="AB1454" s="69">
        <f t="shared" si="21"/>
        <v>310</v>
      </c>
      <c r="AC1454" s="69">
        <f t="shared" si="22"/>
        <v>312.5</v>
      </c>
      <c r="AD1454" s="69">
        <f t="shared" si="23"/>
        <v>315</v>
      </c>
      <c r="AE1454" s="69">
        <f t="shared" si="24"/>
        <v>317.5</v>
      </c>
      <c r="AF1454" s="69">
        <f t="shared" si="25"/>
        <v>320</v>
      </c>
      <c r="AG1454" s="69">
        <f t="shared" si="26"/>
        <v>322.5</v>
      </c>
      <c r="AH1454" s="69">
        <f t="shared" si="27"/>
        <v>325</v>
      </c>
    </row>
    <row r="1455">
      <c r="B1455" s="116" t="s">
        <v>2788</v>
      </c>
      <c r="C1455" s="116" t="s">
        <v>2789</v>
      </c>
      <c r="D1455" s="32">
        <v>250.0</v>
      </c>
      <c r="E1455" s="62">
        <f t="shared" si="28"/>
        <v>252.5</v>
      </c>
      <c r="F1455" s="68">
        <f t="shared" si="1"/>
        <v>255</v>
      </c>
      <c r="G1455" s="68">
        <f t="shared" si="2"/>
        <v>257.5</v>
      </c>
      <c r="H1455" s="69">
        <f t="shared" si="3"/>
        <v>260</v>
      </c>
      <c r="I1455" s="69">
        <f t="shared" si="4"/>
        <v>262.5</v>
      </c>
      <c r="J1455" s="69">
        <f t="shared" si="5"/>
        <v>265</v>
      </c>
      <c r="K1455" s="69">
        <f t="shared" si="6"/>
        <v>267.5</v>
      </c>
      <c r="L1455" s="69">
        <f t="array" ref="L1455">D1455*1.08</f>
        <v>270</v>
      </c>
      <c r="M1455" s="69">
        <f t="shared" si="7"/>
        <v>272.5</v>
      </c>
      <c r="N1455" s="69">
        <f t="array" ref="N1455">D1455*1.1</f>
        <v>275</v>
      </c>
      <c r="O1455" s="69">
        <f t="shared" si="8"/>
        <v>277.5</v>
      </c>
      <c r="P1455" s="69">
        <f t="shared" si="9"/>
        <v>280</v>
      </c>
      <c r="Q1455" s="69">
        <f t="shared" si="10"/>
        <v>282.5</v>
      </c>
      <c r="R1455" s="69">
        <f t="shared" si="11"/>
        <v>285</v>
      </c>
      <c r="S1455" s="69">
        <f t="shared" si="12"/>
        <v>287.5</v>
      </c>
      <c r="T1455" s="69">
        <f t="shared" si="13"/>
        <v>290</v>
      </c>
      <c r="U1455" s="69">
        <f t="shared" si="14"/>
        <v>292.5</v>
      </c>
      <c r="V1455" s="69">
        <f t="shared" si="15"/>
        <v>295</v>
      </c>
      <c r="W1455" s="69">
        <f t="shared" si="16"/>
        <v>297.5</v>
      </c>
      <c r="X1455" s="69">
        <f t="shared" si="17"/>
        <v>300</v>
      </c>
      <c r="Y1455" s="69">
        <f t="shared" si="18"/>
        <v>302.5</v>
      </c>
      <c r="Z1455" s="69">
        <f t="shared" si="19"/>
        <v>305</v>
      </c>
      <c r="AA1455" s="69">
        <f t="shared" si="20"/>
        <v>307.5</v>
      </c>
      <c r="AB1455" s="69">
        <f t="shared" si="21"/>
        <v>310</v>
      </c>
      <c r="AC1455" s="69">
        <f t="shared" si="22"/>
        <v>312.5</v>
      </c>
      <c r="AD1455" s="69">
        <f t="shared" si="23"/>
        <v>315</v>
      </c>
      <c r="AE1455" s="69">
        <f t="shared" si="24"/>
        <v>317.5</v>
      </c>
      <c r="AF1455" s="69">
        <f t="shared" si="25"/>
        <v>320</v>
      </c>
      <c r="AG1455" s="69">
        <f t="shared" si="26"/>
        <v>322.5</v>
      </c>
      <c r="AH1455" s="69">
        <f t="shared" si="27"/>
        <v>325</v>
      </c>
    </row>
    <row r="1456">
      <c r="B1456" s="116" t="s">
        <v>2790</v>
      </c>
      <c r="C1456" s="116" t="s">
        <v>2791</v>
      </c>
      <c r="D1456" s="32">
        <v>250.0</v>
      </c>
      <c r="E1456" s="62">
        <f t="shared" si="28"/>
        <v>252.5</v>
      </c>
      <c r="F1456" s="68">
        <f t="shared" si="1"/>
        <v>255</v>
      </c>
      <c r="G1456" s="68">
        <f t="shared" si="2"/>
        <v>257.5</v>
      </c>
      <c r="H1456" s="69">
        <f t="shared" si="3"/>
        <v>260</v>
      </c>
      <c r="I1456" s="69">
        <f t="shared" si="4"/>
        <v>262.5</v>
      </c>
      <c r="J1456" s="69">
        <f t="shared" si="5"/>
        <v>265</v>
      </c>
      <c r="K1456" s="69">
        <f t="shared" si="6"/>
        <v>267.5</v>
      </c>
      <c r="L1456" s="69">
        <f t="array" ref="L1456">D1456*1.08</f>
        <v>270</v>
      </c>
      <c r="M1456" s="69">
        <f t="shared" si="7"/>
        <v>272.5</v>
      </c>
      <c r="N1456" s="69">
        <f t="array" ref="N1456">D1456*1.1</f>
        <v>275</v>
      </c>
      <c r="O1456" s="69">
        <f t="shared" si="8"/>
        <v>277.5</v>
      </c>
      <c r="P1456" s="69">
        <f t="shared" si="9"/>
        <v>280</v>
      </c>
      <c r="Q1456" s="69">
        <f t="shared" si="10"/>
        <v>282.5</v>
      </c>
      <c r="R1456" s="69">
        <f t="shared" si="11"/>
        <v>285</v>
      </c>
      <c r="S1456" s="69">
        <f t="shared" si="12"/>
        <v>287.5</v>
      </c>
      <c r="T1456" s="69">
        <f t="shared" si="13"/>
        <v>290</v>
      </c>
      <c r="U1456" s="69">
        <f t="shared" si="14"/>
        <v>292.5</v>
      </c>
      <c r="V1456" s="69">
        <f t="shared" si="15"/>
        <v>295</v>
      </c>
      <c r="W1456" s="69">
        <f t="shared" si="16"/>
        <v>297.5</v>
      </c>
      <c r="X1456" s="69">
        <f t="shared" si="17"/>
        <v>300</v>
      </c>
      <c r="Y1456" s="69">
        <f t="shared" si="18"/>
        <v>302.5</v>
      </c>
      <c r="Z1456" s="69">
        <f t="shared" si="19"/>
        <v>305</v>
      </c>
      <c r="AA1456" s="69">
        <f t="shared" si="20"/>
        <v>307.5</v>
      </c>
      <c r="AB1456" s="69">
        <f t="shared" si="21"/>
        <v>310</v>
      </c>
      <c r="AC1456" s="69">
        <f t="shared" si="22"/>
        <v>312.5</v>
      </c>
      <c r="AD1456" s="69">
        <f t="shared" si="23"/>
        <v>315</v>
      </c>
      <c r="AE1456" s="69">
        <f t="shared" si="24"/>
        <v>317.5</v>
      </c>
      <c r="AF1456" s="69">
        <f t="shared" si="25"/>
        <v>320</v>
      </c>
      <c r="AG1456" s="69">
        <f t="shared" si="26"/>
        <v>322.5</v>
      </c>
      <c r="AH1456" s="69">
        <f t="shared" si="27"/>
        <v>325</v>
      </c>
    </row>
    <row r="1457">
      <c r="B1457" s="116" t="s">
        <v>2792</v>
      </c>
      <c r="C1457" s="116" t="s">
        <v>2793</v>
      </c>
      <c r="D1457" s="32">
        <v>250.0</v>
      </c>
      <c r="E1457" s="62">
        <f t="shared" si="28"/>
        <v>252.5</v>
      </c>
      <c r="F1457" s="68">
        <f t="shared" si="1"/>
        <v>255</v>
      </c>
      <c r="G1457" s="68">
        <f t="shared" si="2"/>
        <v>257.5</v>
      </c>
      <c r="H1457" s="69">
        <f t="shared" si="3"/>
        <v>260</v>
      </c>
      <c r="I1457" s="69">
        <f t="shared" si="4"/>
        <v>262.5</v>
      </c>
      <c r="J1457" s="69">
        <f t="shared" si="5"/>
        <v>265</v>
      </c>
      <c r="K1457" s="69">
        <f t="shared" si="6"/>
        <v>267.5</v>
      </c>
      <c r="L1457" s="69">
        <f t="array" ref="L1457">D1457*1.08</f>
        <v>270</v>
      </c>
      <c r="M1457" s="69">
        <f t="shared" si="7"/>
        <v>272.5</v>
      </c>
      <c r="N1457" s="69">
        <f t="array" ref="N1457">D1457*1.1</f>
        <v>275</v>
      </c>
      <c r="O1457" s="69">
        <f t="shared" si="8"/>
        <v>277.5</v>
      </c>
      <c r="P1457" s="69">
        <f t="shared" si="9"/>
        <v>280</v>
      </c>
      <c r="Q1457" s="69">
        <f t="shared" si="10"/>
        <v>282.5</v>
      </c>
      <c r="R1457" s="69">
        <f t="shared" si="11"/>
        <v>285</v>
      </c>
      <c r="S1457" s="69">
        <f t="shared" si="12"/>
        <v>287.5</v>
      </c>
      <c r="T1457" s="69">
        <f t="shared" si="13"/>
        <v>290</v>
      </c>
      <c r="U1457" s="69">
        <f t="shared" si="14"/>
        <v>292.5</v>
      </c>
      <c r="V1457" s="69">
        <f t="shared" si="15"/>
        <v>295</v>
      </c>
      <c r="W1457" s="69">
        <f t="shared" si="16"/>
        <v>297.5</v>
      </c>
      <c r="X1457" s="69">
        <f t="shared" si="17"/>
        <v>300</v>
      </c>
      <c r="Y1457" s="69">
        <f t="shared" si="18"/>
        <v>302.5</v>
      </c>
      <c r="Z1457" s="69">
        <f t="shared" si="19"/>
        <v>305</v>
      </c>
      <c r="AA1457" s="69">
        <f t="shared" si="20"/>
        <v>307.5</v>
      </c>
      <c r="AB1457" s="69">
        <f t="shared" si="21"/>
        <v>310</v>
      </c>
      <c r="AC1457" s="69">
        <f t="shared" si="22"/>
        <v>312.5</v>
      </c>
      <c r="AD1457" s="69">
        <f t="shared" si="23"/>
        <v>315</v>
      </c>
      <c r="AE1457" s="69">
        <f t="shared" si="24"/>
        <v>317.5</v>
      </c>
      <c r="AF1457" s="69">
        <f t="shared" si="25"/>
        <v>320</v>
      </c>
      <c r="AG1457" s="69">
        <f t="shared" si="26"/>
        <v>322.5</v>
      </c>
      <c r="AH1457" s="69">
        <f t="shared" si="27"/>
        <v>325</v>
      </c>
    </row>
    <row r="1458">
      <c r="B1458" s="116" t="s">
        <v>2794</v>
      </c>
      <c r="C1458" s="116" t="s">
        <v>2795</v>
      </c>
      <c r="D1458" s="32">
        <v>310.0</v>
      </c>
      <c r="E1458" s="62">
        <f t="shared" si="28"/>
        <v>313.1</v>
      </c>
      <c r="F1458" s="68">
        <f t="shared" si="1"/>
        <v>316.2</v>
      </c>
      <c r="G1458" s="68">
        <f t="shared" si="2"/>
        <v>319.3</v>
      </c>
      <c r="H1458" s="69">
        <f t="shared" si="3"/>
        <v>322.4</v>
      </c>
      <c r="I1458" s="69">
        <f t="shared" si="4"/>
        <v>325.5</v>
      </c>
      <c r="J1458" s="69">
        <f t="shared" si="5"/>
        <v>328.6</v>
      </c>
      <c r="K1458" s="69">
        <f t="shared" si="6"/>
        <v>331.7</v>
      </c>
      <c r="L1458" s="69">
        <f t="array" ref="L1458">D1458*1.08</f>
        <v>334.8</v>
      </c>
      <c r="M1458" s="69">
        <f t="shared" si="7"/>
        <v>337.9</v>
      </c>
      <c r="N1458" s="69">
        <f t="array" ref="N1458">D1458*1.1</f>
        <v>341</v>
      </c>
      <c r="O1458" s="69">
        <f t="shared" si="8"/>
        <v>344.1</v>
      </c>
      <c r="P1458" s="69">
        <f t="shared" si="9"/>
        <v>347.2</v>
      </c>
      <c r="Q1458" s="69">
        <f t="shared" si="10"/>
        <v>350.3</v>
      </c>
      <c r="R1458" s="69">
        <f t="shared" si="11"/>
        <v>353.4</v>
      </c>
      <c r="S1458" s="69">
        <f t="shared" si="12"/>
        <v>356.5</v>
      </c>
      <c r="T1458" s="69">
        <f t="shared" si="13"/>
        <v>359.6</v>
      </c>
      <c r="U1458" s="69">
        <f t="shared" si="14"/>
        <v>362.7</v>
      </c>
      <c r="V1458" s="69">
        <f t="shared" si="15"/>
        <v>365.8</v>
      </c>
      <c r="W1458" s="69">
        <f t="shared" si="16"/>
        <v>368.9</v>
      </c>
      <c r="X1458" s="69">
        <f t="shared" si="17"/>
        <v>372</v>
      </c>
      <c r="Y1458" s="69">
        <f t="shared" si="18"/>
        <v>375.1</v>
      </c>
      <c r="Z1458" s="69">
        <f t="shared" si="19"/>
        <v>378.2</v>
      </c>
      <c r="AA1458" s="69">
        <f t="shared" si="20"/>
        <v>381.3</v>
      </c>
      <c r="AB1458" s="69">
        <f t="shared" si="21"/>
        <v>384.4</v>
      </c>
      <c r="AC1458" s="69">
        <f t="shared" si="22"/>
        <v>387.5</v>
      </c>
      <c r="AD1458" s="69">
        <f t="shared" si="23"/>
        <v>390.6</v>
      </c>
      <c r="AE1458" s="69">
        <f t="shared" si="24"/>
        <v>393.7</v>
      </c>
      <c r="AF1458" s="69">
        <f t="shared" si="25"/>
        <v>396.8</v>
      </c>
      <c r="AG1458" s="69">
        <f t="shared" si="26"/>
        <v>399.9</v>
      </c>
      <c r="AH1458" s="69">
        <f t="shared" si="27"/>
        <v>403</v>
      </c>
    </row>
    <row r="1459">
      <c r="B1459" s="116" t="s">
        <v>2796</v>
      </c>
      <c r="C1459" s="116" t="s">
        <v>2797</v>
      </c>
      <c r="D1459" s="32">
        <v>310.0</v>
      </c>
      <c r="E1459" s="62">
        <f t="shared" si="28"/>
        <v>313.1</v>
      </c>
      <c r="F1459" s="68">
        <f t="shared" si="1"/>
        <v>316.2</v>
      </c>
      <c r="G1459" s="68">
        <f t="shared" si="2"/>
        <v>319.3</v>
      </c>
      <c r="H1459" s="69">
        <f t="shared" si="3"/>
        <v>322.4</v>
      </c>
      <c r="I1459" s="69">
        <f t="shared" si="4"/>
        <v>325.5</v>
      </c>
      <c r="J1459" s="69">
        <f t="shared" si="5"/>
        <v>328.6</v>
      </c>
      <c r="K1459" s="69">
        <f t="shared" si="6"/>
        <v>331.7</v>
      </c>
      <c r="L1459" s="69">
        <f t="array" ref="L1459">D1459*1.08</f>
        <v>334.8</v>
      </c>
      <c r="M1459" s="69">
        <f t="shared" si="7"/>
        <v>337.9</v>
      </c>
      <c r="N1459" s="69">
        <f t="array" ref="N1459">D1459*1.1</f>
        <v>341</v>
      </c>
      <c r="O1459" s="69">
        <f t="shared" si="8"/>
        <v>344.1</v>
      </c>
      <c r="P1459" s="69">
        <f t="shared" si="9"/>
        <v>347.2</v>
      </c>
      <c r="Q1459" s="69">
        <f t="shared" si="10"/>
        <v>350.3</v>
      </c>
      <c r="R1459" s="69">
        <f t="shared" si="11"/>
        <v>353.4</v>
      </c>
      <c r="S1459" s="69">
        <f t="shared" si="12"/>
        <v>356.5</v>
      </c>
      <c r="T1459" s="69">
        <f t="shared" si="13"/>
        <v>359.6</v>
      </c>
      <c r="U1459" s="69">
        <f t="shared" si="14"/>
        <v>362.7</v>
      </c>
      <c r="V1459" s="69">
        <f t="shared" si="15"/>
        <v>365.8</v>
      </c>
      <c r="W1459" s="69">
        <f t="shared" si="16"/>
        <v>368.9</v>
      </c>
      <c r="X1459" s="69">
        <f t="shared" si="17"/>
        <v>372</v>
      </c>
      <c r="Y1459" s="69">
        <f t="shared" si="18"/>
        <v>375.1</v>
      </c>
      <c r="Z1459" s="69">
        <f t="shared" si="19"/>
        <v>378.2</v>
      </c>
      <c r="AA1459" s="69">
        <f t="shared" si="20"/>
        <v>381.3</v>
      </c>
      <c r="AB1459" s="69">
        <f t="shared" si="21"/>
        <v>384.4</v>
      </c>
      <c r="AC1459" s="69">
        <f t="shared" si="22"/>
        <v>387.5</v>
      </c>
      <c r="AD1459" s="69">
        <f t="shared" si="23"/>
        <v>390.6</v>
      </c>
      <c r="AE1459" s="69">
        <f t="shared" si="24"/>
        <v>393.7</v>
      </c>
      <c r="AF1459" s="69">
        <f t="shared" si="25"/>
        <v>396.8</v>
      </c>
      <c r="AG1459" s="69">
        <f t="shared" si="26"/>
        <v>399.9</v>
      </c>
      <c r="AH1459" s="69">
        <f t="shared" si="27"/>
        <v>403</v>
      </c>
    </row>
    <row r="1460">
      <c r="B1460" s="116" t="s">
        <v>2798</v>
      </c>
      <c r="C1460" s="116" t="s">
        <v>2799</v>
      </c>
      <c r="D1460" s="32">
        <v>310.0</v>
      </c>
      <c r="E1460" s="62">
        <f t="shared" si="28"/>
        <v>313.1</v>
      </c>
      <c r="F1460" s="68">
        <f t="shared" si="1"/>
        <v>316.2</v>
      </c>
      <c r="G1460" s="68">
        <f t="shared" si="2"/>
        <v>319.3</v>
      </c>
      <c r="H1460" s="69">
        <f t="shared" si="3"/>
        <v>322.4</v>
      </c>
      <c r="I1460" s="69">
        <f t="shared" si="4"/>
        <v>325.5</v>
      </c>
      <c r="J1460" s="69">
        <f t="shared" si="5"/>
        <v>328.6</v>
      </c>
      <c r="K1460" s="69">
        <f t="shared" si="6"/>
        <v>331.7</v>
      </c>
      <c r="L1460" s="69">
        <f t="array" ref="L1460">D1460*1.08</f>
        <v>334.8</v>
      </c>
      <c r="M1460" s="69">
        <f t="shared" si="7"/>
        <v>337.9</v>
      </c>
      <c r="N1460" s="69">
        <f t="array" ref="N1460">D1460*1.1</f>
        <v>341</v>
      </c>
      <c r="O1460" s="69">
        <f t="shared" si="8"/>
        <v>344.1</v>
      </c>
      <c r="P1460" s="69">
        <f t="shared" si="9"/>
        <v>347.2</v>
      </c>
      <c r="Q1460" s="69">
        <f t="shared" si="10"/>
        <v>350.3</v>
      </c>
      <c r="R1460" s="69">
        <f t="shared" si="11"/>
        <v>353.4</v>
      </c>
      <c r="S1460" s="69">
        <f t="shared" si="12"/>
        <v>356.5</v>
      </c>
      <c r="T1460" s="69">
        <f t="shared" si="13"/>
        <v>359.6</v>
      </c>
      <c r="U1460" s="69">
        <f t="shared" si="14"/>
        <v>362.7</v>
      </c>
      <c r="V1460" s="69">
        <f t="shared" si="15"/>
        <v>365.8</v>
      </c>
      <c r="W1460" s="69">
        <f t="shared" si="16"/>
        <v>368.9</v>
      </c>
      <c r="X1460" s="69">
        <f t="shared" si="17"/>
        <v>372</v>
      </c>
      <c r="Y1460" s="69">
        <f t="shared" si="18"/>
        <v>375.1</v>
      </c>
      <c r="Z1460" s="69">
        <f t="shared" si="19"/>
        <v>378.2</v>
      </c>
      <c r="AA1460" s="69">
        <f t="shared" si="20"/>
        <v>381.3</v>
      </c>
      <c r="AB1460" s="69">
        <f t="shared" si="21"/>
        <v>384.4</v>
      </c>
      <c r="AC1460" s="69">
        <f t="shared" si="22"/>
        <v>387.5</v>
      </c>
      <c r="AD1460" s="69">
        <f t="shared" si="23"/>
        <v>390.6</v>
      </c>
      <c r="AE1460" s="69">
        <f t="shared" si="24"/>
        <v>393.7</v>
      </c>
      <c r="AF1460" s="69">
        <f t="shared" si="25"/>
        <v>396.8</v>
      </c>
      <c r="AG1460" s="69">
        <f t="shared" si="26"/>
        <v>399.9</v>
      </c>
      <c r="AH1460" s="69">
        <f t="shared" si="27"/>
        <v>403</v>
      </c>
    </row>
    <row r="1461">
      <c r="B1461" s="116" t="s">
        <v>2800</v>
      </c>
      <c r="C1461" s="116" t="s">
        <v>2801</v>
      </c>
      <c r="D1461" s="32">
        <v>380.0</v>
      </c>
      <c r="E1461" s="62">
        <f t="shared" si="28"/>
        <v>383.8</v>
      </c>
      <c r="F1461" s="68">
        <f t="shared" si="1"/>
        <v>387.6</v>
      </c>
      <c r="G1461" s="68">
        <f t="shared" si="2"/>
        <v>391.4</v>
      </c>
      <c r="H1461" s="69">
        <f t="shared" si="3"/>
        <v>395.2</v>
      </c>
      <c r="I1461" s="69">
        <f t="shared" si="4"/>
        <v>399</v>
      </c>
      <c r="J1461" s="69">
        <f t="shared" si="5"/>
        <v>402.8</v>
      </c>
      <c r="K1461" s="69">
        <f t="shared" si="6"/>
        <v>406.6</v>
      </c>
      <c r="L1461" s="69">
        <f t="array" ref="L1461">D1461*1.08</f>
        <v>410.4</v>
      </c>
      <c r="M1461" s="69">
        <f t="shared" si="7"/>
        <v>414.2</v>
      </c>
      <c r="N1461" s="69">
        <f t="array" ref="N1461">D1461*1.1</f>
        <v>418</v>
      </c>
      <c r="O1461" s="69">
        <f t="shared" si="8"/>
        <v>421.8</v>
      </c>
      <c r="P1461" s="69">
        <f t="shared" si="9"/>
        <v>425.6</v>
      </c>
      <c r="Q1461" s="69">
        <f t="shared" si="10"/>
        <v>429.4</v>
      </c>
      <c r="R1461" s="69">
        <f t="shared" si="11"/>
        <v>433.2</v>
      </c>
      <c r="S1461" s="69">
        <f t="shared" si="12"/>
        <v>437</v>
      </c>
      <c r="T1461" s="69">
        <f t="shared" si="13"/>
        <v>440.8</v>
      </c>
      <c r="U1461" s="69">
        <f t="shared" si="14"/>
        <v>444.6</v>
      </c>
      <c r="V1461" s="69">
        <f t="shared" si="15"/>
        <v>448.4</v>
      </c>
      <c r="W1461" s="69">
        <f t="shared" si="16"/>
        <v>452.2</v>
      </c>
      <c r="X1461" s="69">
        <f t="shared" si="17"/>
        <v>456</v>
      </c>
      <c r="Y1461" s="69">
        <f t="shared" si="18"/>
        <v>459.8</v>
      </c>
      <c r="Z1461" s="69">
        <f t="shared" si="19"/>
        <v>463.6</v>
      </c>
      <c r="AA1461" s="69">
        <f t="shared" si="20"/>
        <v>467.4</v>
      </c>
      <c r="AB1461" s="69">
        <f t="shared" si="21"/>
        <v>471.2</v>
      </c>
      <c r="AC1461" s="69">
        <f t="shared" si="22"/>
        <v>475</v>
      </c>
      <c r="AD1461" s="69">
        <f t="shared" si="23"/>
        <v>478.8</v>
      </c>
      <c r="AE1461" s="69">
        <f t="shared" si="24"/>
        <v>482.6</v>
      </c>
      <c r="AF1461" s="69">
        <f t="shared" si="25"/>
        <v>486.4</v>
      </c>
      <c r="AG1461" s="69">
        <f t="shared" si="26"/>
        <v>490.2</v>
      </c>
      <c r="AH1461" s="69">
        <f t="shared" si="27"/>
        <v>494</v>
      </c>
    </row>
    <row r="1462">
      <c r="B1462" s="116" t="s">
        <v>2802</v>
      </c>
      <c r="C1462" s="116" t="s">
        <v>2803</v>
      </c>
      <c r="D1462" s="32">
        <v>380.0</v>
      </c>
      <c r="E1462" s="62">
        <f t="shared" si="28"/>
        <v>383.8</v>
      </c>
      <c r="F1462" s="68">
        <f t="shared" si="1"/>
        <v>387.6</v>
      </c>
      <c r="G1462" s="68">
        <f t="shared" si="2"/>
        <v>391.4</v>
      </c>
      <c r="H1462" s="69">
        <f t="shared" si="3"/>
        <v>395.2</v>
      </c>
      <c r="I1462" s="69">
        <f t="shared" si="4"/>
        <v>399</v>
      </c>
      <c r="J1462" s="69">
        <f t="shared" si="5"/>
        <v>402.8</v>
      </c>
      <c r="K1462" s="69">
        <f t="shared" si="6"/>
        <v>406.6</v>
      </c>
      <c r="L1462" s="69">
        <f t="array" ref="L1462">D1462*1.08</f>
        <v>410.4</v>
      </c>
      <c r="M1462" s="69">
        <f t="shared" si="7"/>
        <v>414.2</v>
      </c>
      <c r="N1462" s="69">
        <f t="array" ref="N1462">D1462*1.1</f>
        <v>418</v>
      </c>
      <c r="O1462" s="69">
        <f t="shared" si="8"/>
        <v>421.8</v>
      </c>
      <c r="P1462" s="69">
        <f t="shared" si="9"/>
        <v>425.6</v>
      </c>
      <c r="Q1462" s="69">
        <f t="shared" si="10"/>
        <v>429.4</v>
      </c>
      <c r="R1462" s="69">
        <f t="shared" si="11"/>
        <v>433.2</v>
      </c>
      <c r="S1462" s="69">
        <f t="shared" si="12"/>
        <v>437</v>
      </c>
      <c r="T1462" s="69">
        <f t="shared" si="13"/>
        <v>440.8</v>
      </c>
      <c r="U1462" s="69">
        <f t="shared" si="14"/>
        <v>444.6</v>
      </c>
      <c r="V1462" s="69">
        <f t="shared" si="15"/>
        <v>448.4</v>
      </c>
      <c r="W1462" s="69">
        <f t="shared" si="16"/>
        <v>452.2</v>
      </c>
      <c r="X1462" s="69">
        <f t="shared" si="17"/>
        <v>456</v>
      </c>
      <c r="Y1462" s="69">
        <f t="shared" si="18"/>
        <v>459.8</v>
      </c>
      <c r="Z1462" s="69">
        <f t="shared" si="19"/>
        <v>463.6</v>
      </c>
      <c r="AA1462" s="69">
        <f t="shared" si="20"/>
        <v>467.4</v>
      </c>
      <c r="AB1462" s="69">
        <f t="shared" si="21"/>
        <v>471.2</v>
      </c>
      <c r="AC1462" s="69">
        <f t="shared" si="22"/>
        <v>475</v>
      </c>
      <c r="AD1462" s="69">
        <f t="shared" si="23"/>
        <v>478.8</v>
      </c>
      <c r="AE1462" s="69">
        <f t="shared" si="24"/>
        <v>482.6</v>
      </c>
      <c r="AF1462" s="69">
        <f t="shared" si="25"/>
        <v>486.4</v>
      </c>
      <c r="AG1462" s="69">
        <f t="shared" si="26"/>
        <v>490.2</v>
      </c>
      <c r="AH1462" s="69">
        <f t="shared" si="27"/>
        <v>494</v>
      </c>
    </row>
    <row r="1463">
      <c r="B1463" s="116" t="s">
        <v>2804</v>
      </c>
      <c r="C1463" s="116" t="s">
        <v>2805</v>
      </c>
      <c r="D1463" s="32">
        <v>380.0</v>
      </c>
      <c r="E1463" s="62">
        <f t="shared" si="28"/>
        <v>383.8</v>
      </c>
      <c r="F1463" s="68">
        <f t="shared" si="1"/>
        <v>387.6</v>
      </c>
      <c r="G1463" s="68">
        <f t="shared" si="2"/>
        <v>391.4</v>
      </c>
      <c r="H1463" s="69">
        <f t="shared" si="3"/>
        <v>395.2</v>
      </c>
      <c r="I1463" s="69">
        <f t="shared" si="4"/>
        <v>399</v>
      </c>
      <c r="J1463" s="69">
        <f t="shared" si="5"/>
        <v>402.8</v>
      </c>
      <c r="K1463" s="69">
        <f t="shared" si="6"/>
        <v>406.6</v>
      </c>
      <c r="L1463" s="69">
        <f t="array" ref="L1463">D1463*1.08</f>
        <v>410.4</v>
      </c>
      <c r="M1463" s="69">
        <f t="shared" si="7"/>
        <v>414.2</v>
      </c>
      <c r="N1463" s="69">
        <f t="array" ref="N1463">D1463*1.1</f>
        <v>418</v>
      </c>
      <c r="O1463" s="69">
        <f t="shared" si="8"/>
        <v>421.8</v>
      </c>
      <c r="P1463" s="69">
        <f t="shared" si="9"/>
        <v>425.6</v>
      </c>
      <c r="Q1463" s="69">
        <f t="shared" si="10"/>
        <v>429.4</v>
      </c>
      <c r="R1463" s="69">
        <f t="shared" si="11"/>
        <v>433.2</v>
      </c>
      <c r="S1463" s="69">
        <f t="shared" si="12"/>
        <v>437</v>
      </c>
      <c r="T1463" s="69">
        <f t="shared" si="13"/>
        <v>440.8</v>
      </c>
      <c r="U1463" s="69">
        <f t="shared" si="14"/>
        <v>444.6</v>
      </c>
      <c r="V1463" s="69">
        <f t="shared" si="15"/>
        <v>448.4</v>
      </c>
      <c r="W1463" s="69">
        <f t="shared" si="16"/>
        <v>452.2</v>
      </c>
      <c r="X1463" s="69">
        <f t="shared" si="17"/>
        <v>456</v>
      </c>
      <c r="Y1463" s="69">
        <f t="shared" si="18"/>
        <v>459.8</v>
      </c>
      <c r="Z1463" s="69">
        <f t="shared" si="19"/>
        <v>463.6</v>
      </c>
      <c r="AA1463" s="69">
        <f t="shared" si="20"/>
        <v>467.4</v>
      </c>
      <c r="AB1463" s="69">
        <f t="shared" si="21"/>
        <v>471.2</v>
      </c>
      <c r="AC1463" s="69">
        <f t="shared" si="22"/>
        <v>475</v>
      </c>
      <c r="AD1463" s="69">
        <f t="shared" si="23"/>
        <v>478.8</v>
      </c>
      <c r="AE1463" s="69">
        <f t="shared" si="24"/>
        <v>482.6</v>
      </c>
      <c r="AF1463" s="69">
        <f t="shared" si="25"/>
        <v>486.4</v>
      </c>
      <c r="AG1463" s="69">
        <f t="shared" si="26"/>
        <v>490.2</v>
      </c>
      <c r="AH1463" s="69">
        <f t="shared" si="27"/>
        <v>494</v>
      </c>
    </row>
    <row r="1464">
      <c r="B1464" s="116" t="s">
        <v>2806</v>
      </c>
      <c r="C1464" s="116" t="s">
        <v>2807</v>
      </c>
      <c r="D1464" s="32">
        <v>380.0</v>
      </c>
      <c r="E1464" s="62">
        <f t="shared" si="28"/>
        <v>383.8</v>
      </c>
      <c r="F1464" s="68">
        <f t="shared" si="1"/>
        <v>387.6</v>
      </c>
      <c r="G1464" s="68">
        <f t="shared" si="2"/>
        <v>391.4</v>
      </c>
      <c r="H1464" s="69">
        <f t="shared" si="3"/>
        <v>395.2</v>
      </c>
      <c r="I1464" s="69">
        <f t="shared" si="4"/>
        <v>399</v>
      </c>
      <c r="J1464" s="69">
        <f t="shared" si="5"/>
        <v>402.8</v>
      </c>
      <c r="K1464" s="69">
        <f t="shared" si="6"/>
        <v>406.6</v>
      </c>
      <c r="L1464" s="69">
        <f t="array" ref="L1464">D1464*1.08</f>
        <v>410.4</v>
      </c>
      <c r="M1464" s="69">
        <f t="shared" si="7"/>
        <v>414.2</v>
      </c>
      <c r="N1464" s="69">
        <f t="array" ref="N1464">D1464*1.1</f>
        <v>418</v>
      </c>
      <c r="O1464" s="69">
        <f t="shared" si="8"/>
        <v>421.8</v>
      </c>
      <c r="P1464" s="69">
        <f t="shared" si="9"/>
        <v>425.6</v>
      </c>
      <c r="Q1464" s="69">
        <f t="shared" si="10"/>
        <v>429.4</v>
      </c>
      <c r="R1464" s="69">
        <f t="shared" si="11"/>
        <v>433.2</v>
      </c>
      <c r="S1464" s="69">
        <f t="shared" si="12"/>
        <v>437</v>
      </c>
      <c r="T1464" s="69">
        <f t="shared" si="13"/>
        <v>440.8</v>
      </c>
      <c r="U1464" s="69">
        <f t="shared" si="14"/>
        <v>444.6</v>
      </c>
      <c r="V1464" s="69">
        <f t="shared" si="15"/>
        <v>448.4</v>
      </c>
      <c r="W1464" s="69">
        <f t="shared" si="16"/>
        <v>452.2</v>
      </c>
      <c r="X1464" s="69">
        <f t="shared" si="17"/>
        <v>456</v>
      </c>
      <c r="Y1464" s="69">
        <f t="shared" si="18"/>
        <v>459.8</v>
      </c>
      <c r="Z1464" s="69">
        <f t="shared" si="19"/>
        <v>463.6</v>
      </c>
      <c r="AA1464" s="69">
        <f t="shared" si="20"/>
        <v>467.4</v>
      </c>
      <c r="AB1464" s="69">
        <f t="shared" si="21"/>
        <v>471.2</v>
      </c>
      <c r="AC1464" s="69">
        <f t="shared" si="22"/>
        <v>475</v>
      </c>
      <c r="AD1464" s="69">
        <f t="shared" si="23"/>
        <v>478.8</v>
      </c>
      <c r="AE1464" s="69">
        <f t="shared" si="24"/>
        <v>482.6</v>
      </c>
      <c r="AF1464" s="69">
        <f t="shared" si="25"/>
        <v>486.4</v>
      </c>
      <c r="AG1464" s="69">
        <f t="shared" si="26"/>
        <v>490.2</v>
      </c>
      <c r="AH1464" s="69">
        <f t="shared" si="27"/>
        <v>494</v>
      </c>
    </row>
    <row r="1465">
      <c r="B1465" s="116" t="s">
        <v>2808</v>
      </c>
      <c r="C1465" s="116" t="s">
        <v>2809</v>
      </c>
      <c r="D1465" s="32">
        <v>380.0</v>
      </c>
      <c r="E1465" s="62">
        <f t="shared" si="28"/>
        <v>383.8</v>
      </c>
      <c r="F1465" s="68">
        <f t="shared" si="1"/>
        <v>387.6</v>
      </c>
      <c r="G1465" s="68">
        <f t="shared" si="2"/>
        <v>391.4</v>
      </c>
      <c r="H1465" s="69">
        <f t="shared" si="3"/>
        <v>395.2</v>
      </c>
      <c r="I1465" s="69">
        <f t="shared" si="4"/>
        <v>399</v>
      </c>
      <c r="J1465" s="69">
        <f t="shared" si="5"/>
        <v>402.8</v>
      </c>
      <c r="K1465" s="69">
        <f t="shared" si="6"/>
        <v>406.6</v>
      </c>
      <c r="L1465" s="69">
        <f t="array" ref="L1465">D1465*1.08</f>
        <v>410.4</v>
      </c>
      <c r="M1465" s="69">
        <f t="shared" si="7"/>
        <v>414.2</v>
      </c>
      <c r="N1465" s="69">
        <f t="array" ref="N1465">D1465*1.1</f>
        <v>418</v>
      </c>
      <c r="O1465" s="69">
        <f t="shared" si="8"/>
        <v>421.8</v>
      </c>
      <c r="P1465" s="69">
        <f t="shared" si="9"/>
        <v>425.6</v>
      </c>
      <c r="Q1465" s="69">
        <f t="shared" si="10"/>
        <v>429.4</v>
      </c>
      <c r="R1465" s="69">
        <f t="shared" si="11"/>
        <v>433.2</v>
      </c>
      <c r="S1465" s="69">
        <f t="shared" si="12"/>
        <v>437</v>
      </c>
      <c r="T1465" s="69">
        <f t="shared" si="13"/>
        <v>440.8</v>
      </c>
      <c r="U1465" s="69">
        <f t="shared" si="14"/>
        <v>444.6</v>
      </c>
      <c r="V1465" s="69">
        <f t="shared" si="15"/>
        <v>448.4</v>
      </c>
      <c r="W1465" s="69">
        <f t="shared" si="16"/>
        <v>452.2</v>
      </c>
      <c r="X1465" s="69">
        <f t="shared" si="17"/>
        <v>456</v>
      </c>
      <c r="Y1465" s="69">
        <f t="shared" si="18"/>
        <v>459.8</v>
      </c>
      <c r="Z1465" s="69">
        <f t="shared" si="19"/>
        <v>463.6</v>
      </c>
      <c r="AA1465" s="69">
        <f t="shared" si="20"/>
        <v>467.4</v>
      </c>
      <c r="AB1465" s="69">
        <f t="shared" si="21"/>
        <v>471.2</v>
      </c>
      <c r="AC1465" s="69">
        <f t="shared" si="22"/>
        <v>475</v>
      </c>
      <c r="AD1465" s="69">
        <f t="shared" si="23"/>
        <v>478.8</v>
      </c>
      <c r="AE1465" s="69">
        <f t="shared" si="24"/>
        <v>482.6</v>
      </c>
      <c r="AF1465" s="69">
        <f t="shared" si="25"/>
        <v>486.4</v>
      </c>
      <c r="AG1465" s="69">
        <f t="shared" si="26"/>
        <v>490.2</v>
      </c>
      <c r="AH1465" s="69">
        <f t="shared" si="27"/>
        <v>494</v>
      </c>
    </row>
    <row r="1466">
      <c r="B1466" s="116" t="s">
        <v>2810</v>
      </c>
      <c r="C1466" s="116" t="s">
        <v>2811</v>
      </c>
      <c r="D1466" s="32">
        <v>380.0</v>
      </c>
      <c r="E1466" s="62">
        <f t="shared" si="28"/>
        <v>383.8</v>
      </c>
      <c r="F1466" s="68">
        <f t="shared" si="1"/>
        <v>387.6</v>
      </c>
      <c r="G1466" s="68">
        <f t="shared" si="2"/>
        <v>391.4</v>
      </c>
      <c r="H1466" s="69">
        <f t="shared" si="3"/>
        <v>395.2</v>
      </c>
      <c r="I1466" s="69">
        <f t="shared" si="4"/>
        <v>399</v>
      </c>
      <c r="J1466" s="69">
        <f t="shared" si="5"/>
        <v>402.8</v>
      </c>
      <c r="K1466" s="69">
        <f t="shared" si="6"/>
        <v>406.6</v>
      </c>
      <c r="L1466" s="69">
        <f t="array" ref="L1466">D1466*1.08</f>
        <v>410.4</v>
      </c>
      <c r="M1466" s="69">
        <f t="shared" si="7"/>
        <v>414.2</v>
      </c>
      <c r="N1466" s="69">
        <f t="array" ref="N1466">D1466*1.1</f>
        <v>418</v>
      </c>
      <c r="O1466" s="69">
        <f t="shared" si="8"/>
        <v>421.8</v>
      </c>
      <c r="P1466" s="69">
        <f t="shared" si="9"/>
        <v>425.6</v>
      </c>
      <c r="Q1466" s="69">
        <f t="shared" si="10"/>
        <v>429.4</v>
      </c>
      <c r="R1466" s="69">
        <f t="shared" si="11"/>
        <v>433.2</v>
      </c>
      <c r="S1466" s="69">
        <f t="shared" si="12"/>
        <v>437</v>
      </c>
      <c r="T1466" s="69">
        <f t="shared" si="13"/>
        <v>440.8</v>
      </c>
      <c r="U1466" s="69">
        <f t="shared" si="14"/>
        <v>444.6</v>
      </c>
      <c r="V1466" s="69">
        <f t="shared" si="15"/>
        <v>448.4</v>
      </c>
      <c r="W1466" s="69">
        <f t="shared" si="16"/>
        <v>452.2</v>
      </c>
      <c r="X1466" s="69">
        <f t="shared" si="17"/>
        <v>456</v>
      </c>
      <c r="Y1466" s="69">
        <f t="shared" si="18"/>
        <v>459.8</v>
      </c>
      <c r="Z1466" s="69">
        <f t="shared" si="19"/>
        <v>463.6</v>
      </c>
      <c r="AA1466" s="69">
        <f t="shared" si="20"/>
        <v>467.4</v>
      </c>
      <c r="AB1466" s="69">
        <f t="shared" si="21"/>
        <v>471.2</v>
      </c>
      <c r="AC1466" s="69">
        <f t="shared" si="22"/>
        <v>475</v>
      </c>
      <c r="AD1466" s="69">
        <f t="shared" si="23"/>
        <v>478.8</v>
      </c>
      <c r="AE1466" s="69">
        <f t="shared" si="24"/>
        <v>482.6</v>
      </c>
      <c r="AF1466" s="69">
        <f t="shared" si="25"/>
        <v>486.4</v>
      </c>
      <c r="AG1466" s="69">
        <f t="shared" si="26"/>
        <v>490.2</v>
      </c>
      <c r="AH1466" s="69">
        <f t="shared" si="27"/>
        <v>494</v>
      </c>
    </row>
    <row r="1467">
      <c r="B1467" s="116" t="s">
        <v>2812</v>
      </c>
      <c r="C1467" s="116" t="s">
        <v>2813</v>
      </c>
      <c r="D1467" s="32">
        <v>380.0</v>
      </c>
      <c r="E1467" s="62">
        <f t="shared" si="28"/>
        <v>383.8</v>
      </c>
      <c r="F1467" s="68">
        <f t="shared" si="1"/>
        <v>387.6</v>
      </c>
      <c r="G1467" s="68">
        <f t="shared" si="2"/>
        <v>391.4</v>
      </c>
      <c r="H1467" s="69">
        <f t="shared" si="3"/>
        <v>395.2</v>
      </c>
      <c r="I1467" s="69">
        <f t="shared" si="4"/>
        <v>399</v>
      </c>
      <c r="J1467" s="69">
        <f t="shared" si="5"/>
        <v>402.8</v>
      </c>
      <c r="K1467" s="69">
        <f t="shared" si="6"/>
        <v>406.6</v>
      </c>
      <c r="L1467" s="69">
        <f t="array" ref="L1467">D1467*1.08</f>
        <v>410.4</v>
      </c>
      <c r="M1467" s="69">
        <f t="shared" si="7"/>
        <v>414.2</v>
      </c>
      <c r="N1467" s="69">
        <f t="array" ref="N1467">D1467*1.1</f>
        <v>418</v>
      </c>
      <c r="O1467" s="69">
        <f t="shared" si="8"/>
        <v>421.8</v>
      </c>
      <c r="P1467" s="69">
        <f t="shared" si="9"/>
        <v>425.6</v>
      </c>
      <c r="Q1467" s="69">
        <f t="shared" si="10"/>
        <v>429.4</v>
      </c>
      <c r="R1467" s="69">
        <f t="shared" si="11"/>
        <v>433.2</v>
      </c>
      <c r="S1467" s="69">
        <f t="shared" si="12"/>
        <v>437</v>
      </c>
      <c r="T1467" s="69">
        <f t="shared" si="13"/>
        <v>440.8</v>
      </c>
      <c r="U1467" s="69">
        <f t="shared" si="14"/>
        <v>444.6</v>
      </c>
      <c r="V1467" s="69">
        <f t="shared" si="15"/>
        <v>448.4</v>
      </c>
      <c r="W1467" s="69">
        <f t="shared" si="16"/>
        <v>452.2</v>
      </c>
      <c r="X1467" s="69">
        <f t="shared" si="17"/>
        <v>456</v>
      </c>
      <c r="Y1467" s="69">
        <f t="shared" si="18"/>
        <v>459.8</v>
      </c>
      <c r="Z1467" s="69">
        <f t="shared" si="19"/>
        <v>463.6</v>
      </c>
      <c r="AA1467" s="69">
        <f t="shared" si="20"/>
        <v>467.4</v>
      </c>
      <c r="AB1467" s="69">
        <f t="shared" si="21"/>
        <v>471.2</v>
      </c>
      <c r="AC1467" s="69">
        <f t="shared" si="22"/>
        <v>475</v>
      </c>
      <c r="AD1467" s="69">
        <f t="shared" si="23"/>
        <v>478.8</v>
      </c>
      <c r="AE1467" s="69">
        <f t="shared" si="24"/>
        <v>482.6</v>
      </c>
      <c r="AF1467" s="69">
        <f t="shared" si="25"/>
        <v>486.4</v>
      </c>
      <c r="AG1467" s="69">
        <f t="shared" si="26"/>
        <v>490.2</v>
      </c>
      <c r="AH1467" s="69">
        <f t="shared" si="27"/>
        <v>494</v>
      </c>
    </row>
    <row r="1468">
      <c r="B1468" s="116" t="s">
        <v>2814</v>
      </c>
      <c r="C1468" s="116" t="s">
        <v>2815</v>
      </c>
      <c r="D1468" s="32">
        <v>380.0</v>
      </c>
      <c r="E1468" s="62">
        <f t="shared" si="28"/>
        <v>383.8</v>
      </c>
      <c r="F1468" s="68">
        <f t="shared" si="1"/>
        <v>387.6</v>
      </c>
      <c r="G1468" s="68">
        <f t="shared" si="2"/>
        <v>391.4</v>
      </c>
      <c r="H1468" s="69">
        <f t="shared" si="3"/>
        <v>395.2</v>
      </c>
      <c r="I1468" s="69">
        <f t="shared" si="4"/>
        <v>399</v>
      </c>
      <c r="J1468" s="69">
        <f t="shared" si="5"/>
        <v>402.8</v>
      </c>
      <c r="K1468" s="69">
        <f t="shared" si="6"/>
        <v>406.6</v>
      </c>
      <c r="L1468" s="69">
        <f t="array" ref="L1468">D1468*1.08</f>
        <v>410.4</v>
      </c>
      <c r="M1468" s="69">
        <f t="shared" si="7"/>
        <v>414.2</v>
      </c>
      <c r="N1468" s="69">
        <f t="array" ref="N1468">D1468*1.1</f>
        <v>418</v>
      </c>
      <c r="O1468" s="69">
        <f t="shared" si="8"/>
        <v>421.8</v>
      </c>
      <c r="P1468" s="69">
        <f t="shared" si="9"/>
        <v>425.6</v>
      </c>
      <c r="Q1468" s="69">
        <f t="shared" si="10"/>
        <v>429.4</v>
      </c>
      <c r="R1468" s="69">
        <f t="shared" si="11"/>
        <v>433.2</v>
      </c>
      <c r="S1468" s="69">
        <f t="shared" si="12"/>
        <v>437</v>
      </c>
      <c r="T1468" s="69">
        <f t="shared" si="13"/>
        <v>440.8</v>
      </c>
      <c r="U1468" s="69">
        <f t="shared" si="14"/>
        <v>444.6</v>
      </c>
      <c r="V1468" s="69">
        <f t="shared" si="15"/>
        <v>448.4</v>
      </c>
      <c r="W1468" s="69">
        <f t="shared" si="16"/>
        <v>452.2</v>
      </c>
      <c r="X1468" s="69">
        <f t="shared" si="17"/>
        <v>456</v>
      </c>
      <c r="Y1468" s="69">
        <f t="shared" si="18"/>
        <v>459.8</v>
      </c>
      <c r="Z1468" s="69">
        <f t="shared" si="19"/>
        <v>463.6</v>
      </c>
      <c r="AA1468" s="69">
        <f t="shared" si="20"/>
        <v>467.4</v>
      </c>
      <c r="AB1468" s="69">
        <f t="shared" si="21"/>
        <v>471.2</v>
      </c>
      <c r="AC1468" s="69">
        <f t="shared" si="22"/>
        <v>475</v>
      </c>
      <c r="AD1468" s="69">
        <f t="shared" si="23"/>
        <v>478.8</v>
      </c>
      <c r="AE1468" s="69">
        <f t="shared" si="24"/>
        <v>482.6</v>
      </c>
      <c r="AF1468" s="69">
        <f t="shared" si="25"/>
        <v>486.4</v>
      </c>
      <c r="AG1468" s="69">
        <f t="shared" si="26"/>
        <v>490.2</v>
      </c>
      <c r="AH1468" s="69">
        <f t="shared" si="27"/>
        <v>494</v>
      </c>
    </row>
    <row r="1469">
      <c r="B1469" s="116" t="s">
        <v>2816</v>
      </c>
      <c r="C1469" s="116" t="s">
        <v>2817</v>
      </c>
      <c r="D1469" s="32">
        <v>380.0</v>
      </c>
      <c r="E1469" s="62">
        <f t="shared" si="28"/>
        <v>383.8</v>
      </c>
      <c r="F1469" s="68">
        <f t="shared" si="1"/>
        <v>387.6</v>
      </c>
      <c r="G1469" s="68">
        <f t="shared" si="2"/>
        <v>391.4</v>
      </c>
      <c r="H1469" s="69">
        <f t="shared" si="3"/>
        <v>395.2</v>
      </c>
      <c r="I1469" s="69">
        <f t="shared" si="4"/>
        <v>399</v>
      </c>
      <c r="J1469" s="69">
        <f t="shared" si="5"/>
        <v>402.8</v>
      </c>
      <c r="K1469" s="69">
        <f t="shared" si="6"/>
        <v>406.6</v>
      </c>
      <c r="L1469" s="69">
        <f t="array" ref="L1469">D1469*1.08</f>
        <v>410.4</v>
      </c>
      <c r="M1469" s="69">
        <f t="shared" si="7"/>
        <v>414.2</v>
      </c>
      <c r="N1469" s="69">
        <f t="array" ref="N1469">D1469*1.1</f>
        <v>418</v>
      </c>
      <c r="O1469" s="69">
        <f t="shared" si="8"/>
        <v>421.8</v>
      </c>
      <c r="P1469" s="69">
        <f t="shared" si="9"/>
        <v>425.6</v>
      </c>
      <c r="Q1469" s="69">
        <f t="shared" si="10"/>
        <v>429.4</v>
      </c>
      <c r="R1469" s="69">
        <f t="shared" si="11"/>
        <v>433.2</v>
      </c>
      <c r="S1469" s="69">
        <f t="shared" si="12"/>
        <v>437</v>
      </c>
      <c r="T1469" s="69">
        <f t="shared" si="13"/>
        <v>440.8</v>
      </c>
      <c r="U1469" s="69">
        <f t="shared" si="14"/>
        <v>444.6</v>
      </c>
      <c r="V1469" s="69">
        <f t="shared" si="15"/>
        <v>448.4</v>
      </c>
      <c r="W1469" s="69">
        <f t="shared" si="16"/>
        <v>452.2</v>
      </c>
      <c r="X1469" s="69">
        <f t="shared" si="17"/>
        <v>456</v>
      </c>
      <c r="Y1469" s="69">
        <f t="shared" si="18"/>
        <v>459.8</v>
      </c>
      <c r="Z1469" s="69">
        <f t="shared" si="19"/>
        <v>463.6</v>
      </c>
      <c r="AA1469" s="69">
        <f t="shared" si="20"/>
        <v>467.4</v>
      </c>
      <c r="AB1469" s="69">
        <f t="shared" si="21"/>
        <v>471.2</v>
      </c>
      <c r="AC1469" s="69">
        <f t="shared" si="22"/>
        <v>475</v>
      </c>
      <c r="AD1469" s="69">
        <f t="shared" si="23"/>
        <v>478.8</v>
      </c>
      <c r="AE1469" s="69">
        <f t="shared" si="24"/>
        <v>482.6</v>
      </c>
      <c r="AF1469" s="69">
        <f t="shared" si="25"/>
        <v>486.4</v>
      </c>
      <c r="AG1469" s="69">
        <f t="shared" si="26"/>
        <v>490.2</v>
      </c>
      <c r="AH1469" s="69">
        <f t="shared" si="27"/>
        <v>494</v>
      </c>
    </row>
    <row r="1470">
      <c r="B1470" s="116" t="s">
        <v>2818</v>
      </c>
      <c r="C1470" s="116" t="s">
        <v>2819</v>
      </c>
      <c r="D1470" s="32">
        <v>380.0</v>
      </c>
      <c r="E1470" s="62">
        <f t="shared" si="28"/>
        <v>383.8</v>
      </c>
      <c r="F1470" s="68">
        <f t="shared" si="1"/>
        <v>387.6</v>
      </c>
      <c r="G1470" s="68">
        <f t="shared" si="2"/>
        <v>391.4</v>
      </c>
      <c r="H1470" s="69">
        <f t="shared" si="3"/>
        <v>395.2</v>
      </c>
      <c r="I1470" s="69">
        <f t="shared" si="4"/>
        <v>399</v>
      </c>
      <c r="J1470" s="69">
        <f t="shared" si="5"/>
        <v>402.8</v>
      </c>
      <c r="K1470" s="69">
        <f t="shared" si="6"/>
        <v>406.6</v>
      </c>
      <c r="L1470" s="69">
        <f t="array" ref="L1470">D1470*1.08</f>
        <v>410.4</v>
      </c>
      <c r="M1470" s="69">
        <f t="shared" si="7"/>
        <v>414.2</v>
      </c>
      <c r="N1470" s="69">
        <f t="array" ref="N1470">D1470*1.1</f>
        <v>418</v>
      </c>
      <c r="O1470" s="69">
        <f t="shared" si="8"/>
        <v>421.8</v>
      </c>
      <c r="P1470" s="69">
        <f t="shared" si="9"/>
        <v>425.6</v>
      </c>
      <c r="Q1470" s="69">
        <f t="shared" si="10"/>
        <v>429.4</v>
      </c>
      <c r="R1470" s="69">
        <f t="shared" si="11"/>
        <v>433.2</v>
      </c>
      <c r="S1470" s="69">
        <f t="shared" si="12"/>
        <v>437</v>
      </c>
      <c r="T1470" s="69">
        <f t="shared" si="13"/>
        <v>440.8</v>
      </c>
      <c r="U1470" s="69">
        <f t="shared" si="14"/>
        <v>444.6</v>
      </c>
      <c r="V1470" s="69">
        <f t="shared" si="15"/>
        <v>448.4</v>
      </c>
      <c r="W1470" s="69">
        <f t="shared" si="16"/>
        <v>452.2</v>
      </c>
      <c r="X1470" s="69">
        <f t="shared" si="17"/>
        <v>456</v>
      </c>
      <c r="Y1470" s="69">
        <f t="shared" si="18"/>
        <v>459.8</v>
      </c>
      <c r="Z1470" s="69">
        <f t="shared" si="19"/>
        <v>463.6</v>
      </c>
      <c r="AA1470" s="69">
        <f t="shared" si="20"/>
        <v>467.4</v>
      </c>
      <c r="AB1470" s="69">
        <f t="shared" si="21"/>
        <v>471.2</v>
      </c>
      <c r="AC1470" s="69">
        <f t="shared" si="22"/>
        <v>475</v>
      </c>
      <c r="AD1470" s="69">
        <f t="shared" si="23"/>
        <v>478.8</v>
      </c>
      <c r="AE1470" s="69">
        <f t="shared" si="24"/>
        <v>482.6</v>
      </c>
      <c r="AF1470" s="69">
        <f t="shared" si="25"/>
        <v>486.4</v>
      </c>
      <c r="AG1470" s="69">
        <f t="shared" si="26"/>
        <v>490.2</v>
      </c>
      <c r="AH1470" s="69">
        <f t="shared" si="27"/>
        <v>494</v>
      </c>
    </row>
    <row r="1471">
      <c r="B1471" s="116" t="s">
        <v>2820</v>
      </c>
      <c r="C1471" s="116" t="s">
        <v>2821</v>
      </c>
      <c r="D1471" s="32">
        <v>400.0</v>
      </c>
      <c r="E1471" s="62">
        <f t="shared" si="28"/>
        <v>404</v>
      </c>
      <c r="F1471" s="68">
        <f t="shared" si="1"/>
        <v>408</v>
      </c>
      <c r="G1471" s="68">
        <f t="shared" si="2"/>
        <v>412</v>
      </c>
      <c r="H1471" s="69">
        <f t="shared" si="3"/>
        <v>416</v>
      </c>
      <c r="I1471" s="69">
        <f t="shared" si="4"/>
        <v>420</v>
      </c>
      <c r="J1471" s="69">
        <f t="shared" si="5"/>
        <v>424</v>
      </c>
      <c r="K1471" s="69">
        <f t="shared" si="6"/>
        <v>428</v>
      </c>
      <c r="L1471" s="69">
        <f t="array" ref="L1471">D1471*1.08</f>
        <v>432</v>
      </c>
      <c r="M1471" s="69">
        <f t="shared" si="7"/>
        <v>436</v>
      </c>
      <c r="N1471" s="69">
        <f t="array" ref="N1471">D1471*1.1</f>
        <v>440</v>
      </c>
      <c r="O1471" s="69">
        <f t="shared" si="8"/>
        <v>444</v>
      </c>
      <c r="P1471" s="69">
        <f t="shared" si="9"/>
        <v>448</v>
      </c>
      <c r="Q1471" s="69">
        <f t="shared" si="10"/>
        <v>452</v>
      </c>
      <c r="R1471" s="69">
        <f t="shared" si="11"/>
        <v>456</v>
      </c>
      <c r="S1471" s="69">
        <f t="shared" si="12"/>
        <v>460</v>
      </c>
      <c r="T1471" s="69">
        <f t="shared" si="13"/>
        <v>464</v>
      </c>
      <c r="U1471" s="69">
        <f t="shared" si="14"/>
        <v>468</v>
      </c>
      <c r="V1471" s="69">
        <f t="shared" si="15"/>
        <v>472</v>
      </c>
      <c r="W1471" s="69">
        <f t="shared" si="16"/>
        <v>476</v>
      </c>
      <c r="X1471" s="69">
        <f t="shared" si="17"/>
        <v>480</v>
      </c>
      <c r="Y1471" s="69">
        <f t="shared" si="18"/>
        <v>484</v>
      </c>
      <c r="Z1471" s="69">
        <f t="shared" si="19"/>
        <v>488</v>
      </c>
      <c r="AA1471" s="69">
        <f t="shared" si="20"/>
        <v>492</v>
      </c>
      <c r="AB1471" s="69">
        <f t="shared" si="21"/>
        <v>496</v>
      </c>
      <c r="AC1471" s="69">
        <f t="shared" si="22"/>
        <v>500</v>
      </c>
      <c r="AD1471" s="69">
        <f t="shared" si="23"/>
        <v>504</v>
      </c>
      <c r="AE1471" s="69">
        <f t="shared" si="24"/>
        <v>508</v>
      </c>
      <c r="AF1471" s="69">
        <f t="shared" si="25"/>
        <v>512</v>
      </c>
      <c r="AG1471" s="69">
        <f t="shared" si="26"/>
        <v>516</v>
      </c>
      <c r="AH1471" s="69">
        <f t="shared" si="27"/>
        <v>520</v>
      </c>
    </row>
    <row r="1472">
      <c r="B1472" s="116"/>
      <c r="C1472" s="116" t="s">
        <v>2822</v>
      </c>
      <c r="D1472" s="32">
        <v>0.0</v>
      </c>
      <c r="E1472" s="62">
        <f t="shared" si="28"/>
        <v>0</v>
      </c>
      <c r="F1472" s="68">
        <f t="shared" si="1"/>
        <v>0</v>
      </c>
      <c r="G1472" s="68">
        <f t="shared" si="2"/>
        <v>0</v>
      </c>
      <c r="H1472" s="69">
        <f t="shared" si="3"/>
        <v>0</v>
      </c>
      <c r="I1472" s="69">
        <f t="shared" si="4"/>
        <v>0</v>
      </c>
      <c r="J1472" s="69">
        <f t="shared" si="5"/>
        <v>0</v>
      </c>
      <c r="K1472" s="69">
        <f t="shared" si="6"/>
        <v>0</v>
      </c>
      <c r="L1472" s="69">
        <f t="array" ref="L1472">D1472*1.08</f>
        <v>0</v>
      </c>
      <c r="M1472" s="69">
        <f t="shared" si="7"/>
        <v>0</v>
      </c>
      <c r="N1472" s="69">
        <f t="array" ref="N1472">D1472*1.1</f>
        <v>0</v>
      </c>
      <c r="O1472" s="69">
        <f t="shared" si="8"/>
        <v>0</v>
      </c>
      <c r="P1472" s="69">
        <f t="shared" si="9"/>
        <v>0</v>
      </c>
      <c r="Q1472" s="69">
        <f t="shared" si="10"/>
        <v>0</v>
      </c>
      <c r="R1472" s="69">
        <f t="shared" si="11"/>
        <v>0</v>
      </c>
      <c r="S1472" s="69">
        <f t="shared" si="12"/>
        <v>0</v>
      </c>
      <c r="T1472" s="69">
        <f t="shared" si="13"/>
        <v>0</v>
      </c>
      <c r="U1472" s="69">
        <f t="shared" si="14"/>
        <v>0</v>
      </c>
      <c r="V1472" s="69">
        <f t="shared" si="15"/>
        <v>0</v>
      </c>
      <c r="W1472" s="69">
        <f t="shared" si="16"/>
        <v>0</v>
      </c>
      <c r="X1472" s="69">
        <f t="shared" si="17"/>
        <v>0</v>
      </c>
      <c r="Y1472" s="69">
        <f t="shared" si="18"/>
        <v>0</v>
      </c>
      <c r="Z1472" s="69">
        <f t="shared" si="19"/>
        <v>0</v>
      </c>
      <c r="AA1472" s="69">
        <f t="shared" si="20"/>
        <v>0</v>
      </c>
      <c r="AB1472" s="69">
        <f t="shared" si="21"/>
        <v>0</v>
      </c>
      <c r="AC1472" s="69">
        <f t="shared" si="22"/>
        <v>0</v>
      </c>
      <c r="AD1472" s="69">
        <f t="shared" si="23"/>
        <v>0</v>
      </c>
      <c r="AE1472" s="69">
        <f t="shared" si="24"/>
        <v>0</v>
      </c>
      <c r="AF1472" s="69">
        <f t="shared" si="25"/>
        <v>0</v>
      </c>
      <c r="AG1472" s="69">
        <f t="shared" si="26"/>
        <v>0</v>
      </c>
      <c r="AH1472" s="69">
        <f t="shared" si="27"/>
        <v>0</v>
      </c>
    </row>
    <row r="1473">
      <c r="B1473" s="116" t="s">
        <v>2823</v>
      </c>
      <c r="C1473" s="116" t="s">
        <v>2824</v>
      </c>
      <c r="D1473" s="32">
        <v>300.0</v>
      </c>
      <c r="E1473" s="62">
        <f t="shared" si="28"/>
        <v>303</v>
      </c>
      <c r="F1473" s="68">
        <f t="shared" si="1"/>
        <v>306</v>
      </c>
      <c r="G1473" s="68">
        <f t="shared" si="2"/>
        <v>309</v>
      </c>
      <c r="H1473" s="69">
        <f t="shared" si="3"/>
        <v>312</v>
      </c>
      <c r="I1473" s="69">
        <f t="shared" si="4"/>
        <v>315</v>
      </c>
      <c r="J1473" s="69">
        <f t="shared" si="5"/>
        <v>318</v>
      </c>
      <c r="K1473" s="69">
        <f t="shared" si="6"/>
        <v>321</v>
      </c>
      <c r="L1473" s="69">
        <f t="array" ref="L1473">D1473*1.08</f>
        <v>324</v>
      </c>
      <c r="M1473" s="69">
        <f t="shared" si="7"/>
        <v>327</v>
      </c>
      <c r="N1473" s="69">
        <f t="array" ref="N1473">D1473*1.1</f>
        <v>330</v>
      </c>
      <c r="O1473" s="69">
        <f t="shared" si="8"/>
        <v>333</v>
      </c>
      <c r="P1473" s="69">
        <f t="shared" si="9"/>
        <v>336</v>
      </c>
      <c r="Q1473" s="69">
        <f t="shared" si="10"/>
        <v>339</v>
      </c>
      <c r="R1473" s="69">
        <f t="shared" si="11"/>
        <v>342</v>
      </c>
      <c r="S1473" s="69">
        <f t="shared" si="12"/>
        <v>345</v>
      </c>
      <c r="T1473" s="69">
        <f t="shared" si="13"/>
        <v>348</v>
      </c>
      <c r="U1473" s="69">
        <f t="shared" si="14"/>
        <v>351</v>
      </c>
      <c r="V1473" s="69">
        <f t="shared" si="15"/>
        <v>354</v>
      </c>
      <c r="W1473" s="69">
        <f t="shared" si="16"/>
        <v>357</v>
      </c>
      <c r="X1473" s="69">
        <f t="shared" si="17"/>
        <v>360</v>
      </c>
      <c r="Y1473" s="69">
        <f t="shared" si="18"/>
        <v>363</v>
      </c>
      <c r="Z1473" s="69">
        <f t="shared" si="19"/>
        <v>366</v>
      </c>
      <c r="AA1473" s="69">
        <f t="shared" si="20"/>
        <v>369</v>
      </c>
      <c r="AB1473" s="69">
        <f t="shared" si="21"/>
        <v>372</v>
      </c>
      <c r="AC1473" s="69">
        <f t="shared" si="22"/>
        <v>375</v>
      </c>
      <c r="AD1473" s="69">
        <f t="shared" si="23"/>
        <v>378</v>
      </c>
      <c r="AE1473" s="69">
        <f t="shared" si="24"/>
        <v>381</v>
      </c>
      <c r="AF1473" s="69">
        <f t="shared" si="25"/>
        <v>384</v>
      </c>
      <c r="AG1473" s="69">
        <f t="shared" si="26"/>
        <v>387</v>
      </c>
      <c r="AH1473" s="69">
        <f t="shared" si="27"/>
        <v>390</v>
      </c>
    </row>
    <row r="1474">
      <c r="B1474" s="116" t="s">
        <v>2825</v>
      </c>
      <c r="C1474" s="116" t="s">
        <v>2826</v>
      </c>
      <c r="D1474" s="32">
        <v>300.0</v>
      </c>
      <c r="E1474" s="62">
        <f t="shared" si="28"/>
        <v>303</v>
      </c>
      <c r="F1474" s="68">
        <f t="shared" si="1"/>
        <v>306</v>
      </c>
      <c r="G1474" s="68">
        <f t="shared" si="2"/>
        <v>309</v>
      </c>
      <c r="H1474" s="69">
        <f t="shared" si="3"/>
        <v>312</v>
      </c>
      <c r="I1474" s="69">
        <f t="shared" si="4"/>
        <v>315</v>
      </c>
      <c r="J1474" s="69">
        <f t="shared" si="5"/>
        <v>318</v>
      </c>
      <c r="K1474" s="69">
        <f t="shared" si="6"/>
        <v>321</v>
      </c>
      <c r="L1474" s="69">
        <f t="array" ref="L1474">D1474*1.08</f>
        <v>324</v>
      </c>
      <c r="M1474" s="69">
        <f t="shared" si="7"/>
        <v>327</v>
      </c>
      <c r="N1474" s="69">
        <f t="array" ref="N1474">D1474*1.1</f>
        <v>330</v>
      </c>
      <c r="O1474" s="69">
        <f t="shared" si="8"/>
        <v>333</v>
      </c>
      <c r="P1474" s="69">
        <f t="shared" si="9"/>
        <v>336</v>
      </c>
      <c r="Q1474" s="69">
        <f t="shared" si="10"/>
        <v>339</v>
      </c>
      <c r="R1474" s="69">
        <f t="shared" si="11"/>
        <v>342</v>
      </c>
      <c r="S1474" s="69">
        <f t="shared" si="12"/>
        <v>345</v>
      </c>
      <c r="T1474" s="69">
        <f t="shared" si="13"/>
        <v>348</v>
      </c>
      <c r="U1474" s="69">
        <f t="shared" si="14"/>
        <v>351</v>
      </c>
      <c r="V1474" s="69">
        <f t="shared" si="15"/>
        <v>354</v>
      </c>
      <c r="W1474" s="69">
        <f t="shared" si="16"/>
        <v>357</v>
      </c>
      <c r="X1474" s="69">
        <f t="shared" si="17"/>
        <v>360</v>
      </c>
      <c r="Y1474" s="69">
        <f t="shared" si="18"/>
        <v>363</v>
      </c>
      <c r="Z1474" s="69">
        <f t="shared" si="19"/>
        <v>366</v>
      </c>
      <c r="AA1474" s="69">
        <f t="shared" si="20"/>
        <v>369</v>
      </c>
      <c r="AB1474" s="69">
        <f t="shared" si="21"/>
        <v>372</v>
      </c>
      <c r="AC1474" s="69">
        <f t="shared" si="22"/>
        <v>375</v>
      </c>
      <c r="AD1474" s="69">
        <f t="shared" si="23"/>
        <v>378</v>
      </c>
      <c r="AE1474" s="69">
        <f t="shared" si="24"/>
        <v>381</v>
      </c>
      <c r="AF1474" s="69">
        <f t="shared" si="25"/>
        <v>384</v>
      </c>
      <c r="AG1474" s="69">
        <f t="shared" si="26"/>
        <v>387</v>
      </c>
      <c r="AH1474" s="69">
        <f t="shared" si="27"/>
        <v>390</v>
      </c>
    </row>
    <row r="1475">
      <c r="B1475" s="116" t="s">
        <v>2827</v>
      </c>
      <c r="C1475" s="116" t="s">
        <v>2828</v>
      </c>
      <c r="D1475" s="32">
        <v>300.0</v>
      </c>
      <c r="E1475" s="62">
        <f t="shared" si="28"/>
        <v>303</v>
      </c>
      <c r="F1475" s="68">
        <f t="shared" si="1"/>
        <v>306</v>
      </c>
      <c r="G1475" s="68">
        <f t="shared" si="2"/>
        <v>309</v>
      </c>
      <c r="H1475" s="69">
        <f t="shared" si="3"/>
        <v>312</v>
      </c>
      <c r="I1475" s="69">
        <f t="shared" si="4"/>
        <v>315</v>
      </c>
      <c r="J1475" s="69">
        <f t="shared" si="5"/>
        <v>318</v>
      </c>
      <c r="K1475" s="69">
        <f t="shared" si="6"/>
        <v>321</v>
      </c>
      <c r="L1475" s="69">
        <f t="array" ref="L1475">D1475*1.08</f>
        <v>324</v>
      </c>
      <c r="M1475" s="69">
        <f t="shared" si="7"/>
        <v>327</v>
      </c>
      <c r="N1475" s="69">
        <f t="array" ref="N1475">D1475*1.1</f>
        <v>330</v>
      </c>
      <c r="O1475" s="69">
        <f t="shared" si="8"/>
        <v>333</v>
      </c>
      <c r="P1475" s="69">
        <f t="shared" si="9"/>
        <v>336</v>
      </c>
      <c r="Q1475" s="69">
        <f t="shared" si="10"/>
        <v>339</v>
      </c>
      <c r="R1475" s="69">
        <f t="shared" si="11"/>
        <v>342</v>
      </c>
      <c r="S1475" s="69">
        <f t="shared" si="12"/>
        <v>345</v>
      </c>
      <c r="T1475" s="69">
        <f t="shared" si="13"/>
        <v>348</v>
      </c>
      <c r="U1475" s="69">
        <f t="shared" si="14"/>
        <v>351</v>
      </c>
      <c r="V1475" s="69">
        <f t="shared" si="15"/>
        <v>354</v>
      </c>
      <c r="W1475" s="69">
        <f t="shared" si="16"/>
        <v>357</v>
      </c>
      <c r="X1475" s="69">
        <f t="shared" si="17"/>
        <v>360</v>
      </c>
      <c r="Y1475" s="69">
        <f t="shared" si="18"/>
        <v>363</v>
      </c>
      <c r="Z1475" s="69">
        <f t="shared" si="19"/>
        <v>366</v>
      </c>
      <c r="AA1475" s="69">
        <f t="shared" si="20"/>
        <v>369</v>
      </c>
      <c r="AB1475" s="69">
        <f t="shared" si="21"/>
        <v>372</v>
      </c>
      <c r="AC1475" s="69">
        <f t="shared" si="22"/>
        <v>375</v>
      </c>
      <c r="AD1475" s="69">
        <f t="shared" si="23"/>
        <v>378</v>
      </c>
      <c r="AE1475" s="69">
        <f t="shared" si="24"/>
        <v>381</v>
      </c>
      <c r="AF1475" s="69">
        <f t="shared" si="25"/>
        <v>384</v>
      </c>
      <c r="AG1475" s="69">
        <f t="shared" si="26"/>
        <v>387</v>
      </c>
      <c r="AH1475" s="69">
        <f t="shared" si="27"/>
        <v>390</v>
      </c>
    </row>
    <row r="1476">
      <c r="B1476" s="116" t="s">
        <v>2829</v>
      </c>
      <c r="C1476" s="116" t="s">
        <v>2830</v>
      </c>
      <c r="D1476" s="32">
        <v>300.0</v>
      </c>
      <c r="E1476" s="62">
        <f t="shared" si="28"/>
        <v>303</v>
      </c>
      <c r="F1476" s="68">
        <f t="shared" si="1"/>
        <v>306</v>
      </c>
      <c r="G1476" s="68">
        <f t="shared" si="2"/>
        <v>309</v>
      </c>
      <c r="H1476" s="69">
        <f t="shared" si="3"/>
        <v>312</v>
      </c>
      <c r="I1476" s="69">
        <f t="shared" si="4"/>
        <v>315</v>
      </c>
      <c r="J1476" s="69">
        <f t="shared" si="5"/>
        <v>318</v>
      </c>
      <c r="K1476" s="69">
        <f t="shared" si="6"/>
        <v>321</v>
      </c>
      <c r="L1476" s="69">
        <f t="array" ref="L1476">D1476*1.08</f>
        <v>324</v>
      </c>
      <c r="M1476" s="69">
        <f t="shared" si="7"/>
        <v>327</v>
      </c>
      <c r="N1476" s="69">
        <f t="array" ref="N1476">D1476*1.1</f>
        <v>330</v>
      </c>
      <c r="O1476" s="69">
        <f t="shared" si="8"/>
        <v>333</v>
      </c>
      <c r="P1476" s="69">
        <f t="shared" si="9"/>
        <v>336</v>
      </c>
      <c r="Q1476" s="69">
        <f t="shared" si="10"/>
        <v>339</v>
      </c>
      <c r="R1476" s="69">
        <f t="shared" si="11"/>
        <v>342</v>
      </c>
      <c r="S1476" s="69">
        <f t="shared" si="12"/>
        <v>345</v>
      </c>
      <c r="T1476" s="69">
        <f t="shared" si="13"/>
        <v>348</v>
      </c>
      <c r="U1476" s="69">
        <f t="shared" si="14"/>
        <v>351</v>
      </c>
      <c r="V1476" s="69">
        <f t="shared" si="15"/>
        <v>354</v>
      </c>
      <c r="W1476" s="69">
        <f t="shared" si="16"/>
        <v>357</v>
      </c>
      <c r="X1476" s="69">
        <f t="shared" si="17"/>
        <v>360</v>
      </c>
      <c r="Y1476" s="69">
        <f t="shared" si="18"/>
        <v>363</v>
      </c>
      <c r="Z1476" s="69">
        <f t="shared" si="19"/>
        <v>366</v>
      </c>
      <c r="AA1476" s="69">
        <f t="shared" si="20"/>
        <v>369</v>
      </c>
      <c r="AB1476" s="69">
        <f t="shared" si="21"/>
        <v>372</v>
      </c>
      <c r="AC1476" s="69">
        <f t="shared" si="22"/>
        <v>375</v>
      </c>
      <c r="AD1476" s="69">
        <f t="shared" si="23"/>
        <v>378</v>
      </c>
      <c r="AE1476" s="69">
        <f t="shared" si="24"/>
        <v>381</v>
      </c>
      <c r="AF1476" s="69">
        <f t="shared" si="25"/>
        <v>384</v>
      </c>
      <c r="AG1476" s="69">
        <f t="shared" si="26"/>
        <v>387</v>
      </c>
      <c r="AH1476" s="69">
        <f t="shared" si="27"/>
        <v>390</v>
      </c>
    </row>
    <row r="1477">
      <c r="B1477" s="116" t="s">
        <v>2831</v>
      </c>
      <c r="C1477" s="116" t="s">
        <v>2832</v>
      </c>
      <c r="D1477" s="32">
        <v>300.0</v>
      </c>
      <c r="E1477" s="62">
        <f t="shared" si="28"/>
        <v>303</v>
      </c>
      <c r="F1477" s="68">
        <f t="shared" si="1"/>
        <v>306</v>
      </c>
      <c r="G1477" s="68">
        <f t="shared" si="2"/>
        <v>309</v>
      </c>
      <c r="H1477" s="69">
        <f t="shared" si="3"/>
        <v>312</v>
      </c>
      <c r="I1477" s="69">
        <f t="shared" si="4"/>
        <v>315</v>
      </c>
      <c r="J1477" s="69">
        <f t="shared" si="5"/>
        <v>318</v>
      </c>
      <c r="K1477" s="69">
        <f t="shared" si="6"/>
        <v>321</v>
      </c>
      <c r="L1477" s="69">
        <f t="array" ref="L1477">D1477*1.08</f>
        <v>324</v>
      </c>
      <c r="M1477" s="69">
        <f t="shared" si="7"/>
        <v>327</v>
      </c>
      <c r="N1477" s="69">
        <f t="array" ref="N1477">D1477*1.1</f>
        <v>330</v>
      </c>
      <c r="O1477" s="69">
        <f t="shared" si="8"/>
        <v>333</v>
      </c>
      <c r="P1477" s="69">
        <f t="shared" si="9"/>
        <v>336</v>
      </c>
      <c r="Q1477" s="69">
        <f t="shared" si="10"/>
        <v>339</v>
      </c>
      <c r="R1477" s="69">
        <f t="shared" si="11"/>
        <v>342</v>
      </c>
      <c r="S1477" s="69">
        <f t="shared" si="12"/>
        <v>345</v>
      </c>
      <c r="T1477" s="69">
        <f t="shared" si="13"/>
        <v>348</v>
      </c>
      <c r="U1477" s="69">
        <f t="shared" si="14"/>
        <v>351</v>
      </c>
      <c r="V1477" s="69">
        <f t="shared" si="15"/>
        <v>354</v>
      </c>
      <c r="W1477" s="69">
        <f t="shared" si="16"/>
        <v>357</v>
      </c>
      <c r="X1477" s="69">
        <f t="shared" si="17"/>
        <v>360</v>
      </c>
      <c r="Y1477" s="69">
        <f t="shared" si="18"/>
        <v>363</v>
      </c>
      <c r="Z1477" s="69">
        <f t="shared" si="19"/>
        <v>366</v>
      </c>
      <c r="AA1477" s="69">
        <f t="shared" si="20"/>
        <v>369</v>
      </c>
      <c r="AB1477" s="69">
        <f t="shared" si="21"/>
        <v>372</v>
      </c>
      <c r="AC1477" s="69">
        <f t="shared" si="22"/>
        <v>375</v>
      </c>
      <c r="AD1477" s="69">
        <f t="shared" si="23"/>
        <v>378</v>
      </c>
      <c r="AE1477" s="69">
        <f t="shared" si="24"/>
        <v>381</v>
      </c>
      <c r="AF1477" s="69">
        <f t="shared" si="25"/>
        <v>384</v>
      </c>
      <c r="AG1477" s="69">
        <f t="shared" si="26"/>
        <v>387</v>
      </c>
      <c r="AH1477" s="69">
        <f t="shared" si="27"/>
        <v>390</v>
      </c>
    </row>
    <row r="1478">
      <c r="B1478" s="116" t="s">
        <v>2833</v>
      </c>
      <c r="C1478" s="116" t="s">
        <v>2834</v>
      </c>
      <c r="D1478" s="32">
        <v>300.0</v>
      </c>
      <c r="E1478" s="62">
        <f t="shared" si="28"/>
        <v>303</v>
      </c>
      <c r="F1478" s="68">
        <f t="shared" si="1"/>
        <v>306</v>
      </c>
      <c r="G1478" s="68">
        <f t="shared" si="2"/>
        <v>309</v>
      </c>
      <c r="H1478" s="69">
        <f t="shared" si="3"/>
        <v>312</v>
      </c>
      <c r="I1478" s="69">
        <f t="shared" si="4"/>
        <v>315</v>
      </c>
      <c r="J1478" s="69">
        <f t="shared" si="5"/>
        <v>318</v>
      </c>
      <c r="K1478" s="69">
        <f t="shared" si="6"/>
        <v>321</v>
      </c>
      <c r="L1478" s="69">
        <f t="array" ref="L1478">D1478*1.08</f>
        <v>324</v>
      </c>
      <c r="M1478" s="69">
        <f t="shared" si="7"/>
        <v>327</v>
      </c>
      <c r="N1478" s="69">
        <f t="array" ref="N1478">D1478*1.1</f>
        <v>330</v>
      </c>
      <c r="O1478" s="69">
        <f t="shared" si="8"/>
        <v>333</v>
      </c>
      <c r="P1478" s="69">
        <f t="shared" si="9"/>
        <v>336</v>
      </c>
      <c r="Q1478" s="69">
        <f t="shared" si="10"/>
        <v>339</v>
      </c>
      <c r="R1478" s="69">
        <f t="shared" si="11"/>
        <v>342</v>
      </c>
      <c r="S1478" s="69">
        <f t="shared" si="12"/>
        <v>345</v>
      </c>
      <c r="T1478" s="69">
        <f t="shared" si="13"/>
        <v>348</v>
      </c>
      <c r="U1478" s="69">
        <f t="shared" si="14"/>
        <v>351</v>
      </c>
      <c r="V1478" s="69">
        <f t="shared" si="15"/>
        <v>354</v>
      </c>
      <c r="W1478" s="69">
        <f t="shared" si="16"/>
        <v>357</v>
      </c>
      <c r="X1478" s="69">
        <f t="shared" si="17"/>
        <v>360</v>
      </c>
      <c r="Y1478" s="69">
        <f t="shared" si="18"/>
        <v>363</v>
      </c>
      <c r="Z1478" s="69">
        <f t="shared" si="19"/>
        <v>366</v>
      </c>
      <c r="AA1478" s="69">
        <f t="shared" si="20"/>
        <v>369</v>
      </c>
      <c r="AB1478" s="69">
        <f t="shared" si="21"/>
        <v>372</v>
      </c>
      <c r="AC1478" s="69">
        <f t="shared" si="22"/>
        <v>375</v>
      </c>
      <c r="AD1478" s="69">
        <f t="shared" si="23"/>
        <v>378</v>
      </c>
      <c r="AE1478" s="69">
        <f t="shared" si="24"/>
        <v>381</v>
      </c>
      <c r="AF1478" s="69">
        <f t="shared" si="25"/>
        <v>384</v>
      </c>
      <c r="AG1478" s="69">
        <f t="shared" si="26"/>
        <v>387</v>
      </c>
      <c r="AH1478" s="69">
        <f t="shared" si="27"/>
        <v>390</v>
      </c>
    </row>
    <row r="1479">
      <c r="B1479" s="116" t="s">
        <v>2835</v>
      </c>
      <c r="C1479" s="116" t="s">
        <v>2836</v>
      </c>
      <c r="D1479" s="32">
        <v>300.0</v>
      </c>
      <c r="E1479" s="62">
        <f t="shared" si="28"/>
        <v>303</v>
      </c>
      <c r="F1479" s="68">
        <f t="shared" si="1"/>
        <v>306</v>
      </c>
      <c r="G1479" s="68">
        <f t="shared" si="2"/>
        <v>309</v>
      </c>
      <c r="H1479" s="69">
        <f t="shared" si="3"/>
        <v>312</v>
      </c>
      <c r="I1479" s="69">
        <f t="shared" si="4"/>
        <v>315</v>
      </c>
      <c r="J1479" s="69">
        <f t="shared" si="5"/>
        <v>318</v>
      </c>
      <c r="K1479" s="69">
        <f t="shared" si="6"/>
        <v>321</v>
      </c>
      <c r="L1479" s="69">
        <f t="array" ref="L1479">D1479*1.08</f>
        <v>324</v>
      </c>
      <c r="M1479" s="69">
        <f t="shared" si="7"/>
        <v>327</v>
      </c>
      <c r="N1479" s="69">
        <f t="array" ref="N1479">D1479*1.1</f>
        <v>330</v>
      </c>
      <c r="O1479" s="69">
        <f t="shared" si="8"/>
        <v>333</v>
      </c>
      <c r="P1479" s="69">
        <f t="shared" si="9"/>
        <v>336</v>
      </c>
      <c r="Q1479" s="69">
        <f t="shared" si="10"/>
        <v>339</v>
      </c>
      <c r="R1479" s="69">
        <f t="shared" si="11"/>
        <v>342</v>
      </c>
      <c r="S1479" s="69">
        <f t="shared" si="12"/>
        <v>345</v>
      </c>
      <c r="T1479" s="69">
        <f t="shared" si="13"/>
        <v>348</v>
      </c>
      <c r="U1479" s="69">
        <f t="shared" si="14"/>
        <v>351</v>
      </c>
      <c r="V1479" s="69">
        <f t="shared" si="15"/>
        <v>354</v>
      </c>
      <c r="W1479" s="69">
        <f t="shared" si="16"/>
        <v>357</v>
      </c>
      <c r="X1479" s="69">
        <f t="shared" si="17"/>
        <v>360</v>
      </c>
      <c r="Y1479" s="69">
        <f t="shared" si="18"/>
        <v>363</v>
      </c>
      <c r="Z1479" s="69">
        <f t="shared" si="19"/>
        <v>366</v>
      </c>
      <c r="AA1479" s="69">
        <f t="shared" si="20"/>
        <v>369</v>
      </c>
      <c r="AB1479" s="69">
        <f t="shared" si="21"/>
        <v>372</v>
      </c>
      <c r="AC1479" s="69">
        <f t="shared" si="22"/>
        <v>375</v>
      </c>
      <c r="AD1479" s="69">
        <f t="shared" si="23"/>
        <v>378</v>
      </c>
      <c r="AE1479" s="69">
        <f t="shared" si="24"/>
        <v>381</v>
      </c>
      <c r="AF1479" s="69">
        <f t="shared" si="25"/>
        <v>384</v>
      </c>
      <c r="AG1479" s="69">
        <f t="shared" si="26"/>
        <v>387</v>
      </c>
      <c r="AH1479" s="69">
        <f t="shared" si="27"/>
        <v>390</v>
      </c>
    </row>
    <row r="1480">
      <c r="B1480" s="116" t="s">
        <v>2837</v>
      </c>
      <c r="C1480" s="116" t="s">
        <v>2838</v>
      </c>
      <c r="D1480" s="32">
        <v>300.0</v>
      </c>
      <c r="E1480" s="62">
        <f t="shared" si="28"/>
        <v>303</v>
      </c>
      <c r="F1480" s="68">
        <f t="shared" si="1"/>
        <v>306</v>
      </c>
      <c r="G1480" s="68">
        <f t="shared" si="2"/>
        <v>309</v>
      </c>
      <c r="H1480" s="69">
        <f t="shared" si="3"/>
        <v>312</v>
      </c>
      <c r="I1480" s="69">
        <f t="shared" si="4"/>
        <v>315</v>
      </c>
      <c r="J1480" s="69">
        <f t="shared" si="5"/>
        <v>318</v>
      </c>
      <c r="K1480" s="69">
        <f t="shared" si="6"/>
        <v>321</v>
      </c>
      <c r="L1480" s="69">
        <f t="array" ref="L1480">D1480*1.08</f>
        <v>324</v>
      </c>
      <c r="M1480" s="69">
        <f t="shared" si="7"/>
        <v>327</v>
      </c>
      <c r="N1480" s="69">
        <f t="array" ref="N1480">D1480*1.1</f>
        <v>330</v>
      </c>
      <c r="O1480" s="69">
        <f t="shared" si="8"/>
        <v>333</v>
      </c>
      <c r="P1480" s="69">
        <f t="shared" si="9"/>
        <v>336</v>
      </c>
      <c r="Q1480" s="69">
        <f t="shared" si="10"/>
        <v>339</v>
      </c>
      <c r="R1480" s="69">
        <f t="shared" si="11"/>
        <v>342</v>
      </c>
      <c r="S1480" s="69">
        <f t="shared" si="12"/>
        <v>345</v>
      </c>
      <c r="T1480" s="69">
        <f t="shared" si="13"/>
        <v>348</v>
      </c>
      <c r="U1480" s="69">
        <f t="shared" si="14"/>
        <v>351</v>
      </c>
      <c r="V1480" s="69">
        <f t="shared" si="15"/>
        <v>354</v>
      </c>
      <c r="W1480" s="69">
        <f t="shared" si="16"/>
        <v>357</v>
      </c>
      <c r="X1480" s="69">
        <f t="shared" si="17"/>
        <v>360</v>
      </c>
      <c r="Y1480" s="69">
        <f t="shared" si="18"/>
        <v>363</v>
      </c>
      <c r="Z1480" s="69">
        <f t="shared" si="19"/>
        <v>366</v>
      </c>
      <c r="AA1480" s="69">
        <f t="shared" si="20"/>
        <v>369</v>
      </c>
      <c r="AB1480" s="69">
        <f t="shared" si="21"/>
        <v>372</v>
      </c>
      <c r="AC1480" s="69">
        <f t="shared" si="22"/>
        <v>375</v>
      </c>
      <c r="AD1480" s="69">
        <f t="shared" si="23"/>
        <v>378</v>
      </c>
      <c r="AE1480" s="69">
        <f t="shared" si="24"/>
        <v>381</v>
      </c>
      <c r="AF1480" s="69">
        <f t="shared" si="25"/>
        <v>384</v>
      </c>
      <c r="AG1480" s="69">
        <f t="shared" si="26"/>
        <v>387</v>
      </c>
      <c r="AH1480" s="69">
        <f t="shared" si="27"/>
        <v>390</v>
      </c>
    </row>
    <row r="1481">
      <c r="B1481" s="116" t="s">
        <v>2839</v>
      </c>
      <c r="C1481" s="116" t="s">
        <v>2840</v>
      </c>
      <c r="D1481" s="32">
        <v>300.0</v>
      </c>
      <c r="E1481" s="62">
        <f t="shared" si="28"/>
        <v>303</v>
      </c>
      <c r="F1481" s="68">
        <f t="shared" si="1"/>
        <v>306</v>
      </c>
      <c r="G1481" s="68">
        <f t="shared" si="2"/>
        <v>309</v>
      </c>
      <c r="H1481" s="69">
        <f t="shared" si="3"/>
        <v>312</v>
      </c>
      <c r="I1481" s="69">
        <f t="shared" si="4"/>
        <v>315</v>
      </c>
      <c r="J1481" s="69">
        <f t="shared" si="5"/>
        <v>318</v>
      </c>
      <c r="K1481" s="69">
        <f t="shared" si="6"/>
        <v>321</v>
      </c>
      <c r="L1481" s="69">
        <f t="array" ref="L1481">D1481*1.08</f>
        <v>324</v>
      </c>
      <c r="M1481" s="69">
        <f t="shared" si="7"/>
        <v>327</v>
      </c>
      <c r="N1481" s="69">
        <f t="array" ref="N1481">D1481*1.1</f>
        <v>330</v>
      </c>
      <c r="O1481" s="69">
        <f t="shared" si="8"/>
        <v>333</v>
      </c>
      <c r="P1481" s="69">
        <f t="shared" si="9"/>
        <v>336</v>
      </c>
      <c r="Q1481" s="69">
        <f t="shared" si="10"/>
        <v>339</v>
      </c>
      <c r="R1481" s="69">
        <f t="shared" si="11"/>
        <v>342</v>
      </c>
      <c r="S1481" s="69">
        <f t="shared" si="12"/>
        <v>345</v>
      </c>
      <c r="T1481" s="69">
        <f t="shared" si="13"/>
        <v>348</v>
      </c>
      <c r="U1481" s="69">
        <f t="shared" si="14"/>
        <v>351</v>
      </c>
      <c r="V1481" s="69">
        <f t="shared" si="15"/>
        <v>354</v>
      </c>
      <c r="W1481" s="69">
        <f t="shared" si="16"/>
        <v>357</v>
      </c>
      <c r="X1481" s="69">
        <f t="shared" si="17"/>
        <v>360</v>
      </c>
      <c r="Y1481" s="69">
        <f t="shared" si="18"/>
        <v>363</v>
      </c>
      <c r="Z1481" s="69">
        <f t="shared" si="19"/>
        <v>366</v>
      </c>
      <c r="AA1481" s="69">
        <f t="shared" si="20"/>
        <v>369</v>
      </c>
      <c r="AB1481" s="69">
        <f t="shared" si="21"/>
        <v>372</v>
      </c>
      <c r="AC1481" s="69">
        <f t="shared" si="22"/>
        <v>375</v>
      </c>
      <c r="AD1481" s="69">
        <f t="shared" si="23"/>
        <v>378</v>
      </c>
      <c r="AE1481" s="69">
        <f t="shared" si="24"/>
        <v>381</v>
      </c>
      <c r="AF1481" s="69">
        <f t="shared" si="25"/>
        <v>384</v>
      </c>
      <c r="AG1481" s="69">
        <f t="shared" si="26"/>
        <v>387</v>
      </c>
      <c r="AH1481" s="69">
        <f t="shared" si="27"/>
        <v>390</v>
      </c>
    </row>
    <row r="1482">
      <c r="B1482" s="116" t="s">
        <v>2841</v>
      </c>
      <c r="C1482" s="116" t="s">
        <v>2842</v>
      </c>
      <c r="D1482" s="32">
        <v>250.0</v>
      </c>
      <c r="E1482" s="62">
        <f t="shared" si="28"/>
        <v>252.5</v>
      </c>
      <c r="F1482" s="68">
        <f t="shared" si="1"/>
        <v>255</v>
      </c>
      <c r="G1482" s="68">
        <f t="shared" si="2"/>
        <v>257.5</v>
      </c>
      <c r="H1482" s="69">
        <f t="shared" si="3"/>
        <v>260</v>
      </c>
      <c r="I1482" s="69">
        <f t="shared" si="4"/>
        <v>262.5</v>
      </c>
      <c r="J1482" s="69">
        <f t="shared" si="5"/>
        <v>265</v>
      </c>
      <c r="K1482" s="69">
        <f t="shared" si="6"/>
        <v>267.5</v>
      </c>
      <c r="L1482" s="69">
        <f t="array" ref="L1482">D1482*1.08</f>
        <v>270</v>
      </c>
      <c r="M1482" s="69">
        <f t="shared" si="7"/>
        <v>272.5</v>
      </c>
      <c r="N1482" s="69">
        <f t="array" ref="N1482">D1482*1.1</f>
        <v>275</v>
      </c>
      <c r="O1482" s="69">
        <f t="shared" si="8"/>
        <v>277.5</v>
      </c>
      <c r="P1482" s="69">
        <f t="shared" si="9"/>
        <v>280</v>
      </c>
      <c r="Q1482" s="69">
        <f t="shared" si="10"/>
        <v>282.5</v>
      </c>
      <c r="R1482" s="69">
        <f t="shared" si="11"/>
        <v>285</v>
      </c>
      <c r="S1482" s="69">
        <f t="shared" si="12"/>
        <v>287.5</v>
      </c>
      <c r="T1482" s="69">
        <f t="shared" si="13"/>
        <v>290</v>
      </c>
      <c r="U1482" s="69">
        <f t="shared" si="14"/>
        <v>292.5</v>
      </c>
      <c r="V1482" s="69">
        <f t="shared" si="15"/>
        <v>295</v>
      </c>
      <c r="W1482" s="69">
        <f t="shared" si="16"/>
        <v>297.5</v>
      </c>
      <c r="X1482" s="69">
        <f t="shared" si="17"/>
        <v>300</v>
      </c>
      <c r="Y1482" s="69">
        <f t="shared" si="18"/>
        <v>302.5</v>
      </c>
      <c r="Z1482" s="69">
        <f t="shared" si="19"/>
        <v>305</v>
      </c>
      <c r="AA1482" s="69">
        <f t="shared" si="20"/>
        <v>307.5</v>
      </c>
      <c r="AB1482" s="69">
        <f t="shared" si="21"/>
        <v>310</v>
      </c>
      <c r="AC1482" s="69">
        <f t="shared" si="22"/>
        <v>312.5</v>
      </c>
      <c r="AD1482" s="69">
        <f t="shared" si="23"/>
        <v>315</v>
      </c>
      <c r="AE1482" s="69">
        <f t="shared" si="24"/>
        <v>317.5</v>
      </c>
      <c r="AF1482" s="69">
        <f t="shared" si="25"/>
        <v>320</v>
      </c>
      <c r="AG1482" s="69">
        <f t="shared" si="26"/>
        <v>322.5</v>
      </c>
      <c r="AH1482" s="69">
        <f t="shared" si="27"/>
        <v>325</v>
      </c>
    </row>
    <row r="1483">
      <c r="B1483" s="116" t="s">
        <v>2843</v>
      </c>
      <c r="C1483" s="116" t="s">
        <v>2844</v>
      </c>
      <c r="D1483" s="32">
        <v>250.0</v>
      </c>
      <c r="E1483" s="62">
        <f t="shared" si="28"/>
        <v>252.5</v>
      </c>
      <c r="F1483" s="68">
        <f t="shared" si="1"/>
        <v>255</v>
      </c>
      <c r="G1483" s="68">
        <f t="shared" si="2"/>
        <v>257.5</v>
      </c>
      <c r="H1483" s="69">
        <f t="shared" si="3"/>
        <v>260</v>
      </c>
      <c r="I1483" s="69">
        <f t="shared" si="4"/>
        <v>262.5</v>
      </c>
      <c r="J1483" s="69">
        <f t="shared" si="5"/>
        <v>265</v>
      </c>
      <c r="K1483" s="69">
        <f t="shared" si="6"/>
        <v>267.5</v>
      </c>
      <c r="L1483" s="69">
        <f t="array" ref="L1483">D1483*1.08</f>
        <v>270</v>
      </c>
      <c r="M1483" s="69">
        <f t="shared" si="7"/>
        <v>272.5</v>
      </c>
      <c r="N1483" s="69">
        <f t="array" ref="N1483">D1483*1.1</f>
        <v>275</v>
      </c>
      <c r="O1483" s="69">
        <f t="shared" si="8"/>
        <v>277.5</v>
      </c>
      <c r="P1483" s="69">
        <f t="shared" si="9"/>
        <v>280</v>
      </c>
      <c r="Q1483" s="69">
        <f t="shared" si="10"/>
        <v>282.5</v>
      </c>
      <c r="R1483" s="69">
        <f t="shared" si="11"/>
        <v>285</v>
      </c>
      <c r="S1483" s="69">
        <f t="shared" si="12"/>
        <v>287.5</v>
      </c>
      <c r="T1483" s="69">
        <f t="shared" si="13"/>
        <v>290</v>
      </c>
      <c r="U1483" s="69">
        <f t="shared" si="14"/>
        <v>292.5</v>
      </c>
      <c r="V1483" s="69">
        <f t="shared" si="15"/>
        <v>295</v>
      </c>
      <c r="W1483" s="69">
        <f t="shared" si="16"/>
        <v>297.5</v>
      </c>
      <c r="X1483" s="69">
        <f t="shared" si="17"/>
        <v>300</v>
      </c>
      <c r="Y1483" s="69">
        <f t="shared" si="18"/>
        <v>302.5</v>
      </c>
      <c r="Z1483" s="69">
        <f t="shared" si="19"/>
        <v>305</v>
      </c>
      <c r="AA1483" s="69">
        <f t="shared" si="20"/>
        <v>307.5</v>
      </c>
      <c r="AB1483" s="69">
        <f t="shared" si="21"/>
        <v>310</v>
      </c>
      <c r="AC1483" s="69">
        <f t="shared" si="22"/>
        <v>312.5</v>
      </c>
      <c r="AD1483" s="69">
        <f t="shared" si="23"/>
        <v>315</v>
      </c>
      <c r="AE1483" s="69">
        <f t="shared" si="24"/>
        <v>317.5</v>
      </c>
      <c r="AF1483" s="69">
        <f t="shared" si="25"/>
        <v>320</v>
      </c>
      <c r="AG1483" s="69">
        <f t="shared" si="26"/>
        <v>322.5</v>
      </c>
      <c r="AH1483" s="69">
        <f t="shared" si="27"/>
        <v>325</v>
      </c>
    </row>
    <row r="1484">
      <c r="B1484" s="116" t="s">
        <v>2845</v>
      </c>
      <c r="C1484" s="116" t="s">
        <v>2846</v>
      </c>
      <c r="D1484" s="32">
        <v>250.0</v>
      </c>
      <c r="E1484" s="62">
        <f t="shared" si="28"/>
        <v>252.5</v>
      </c>
      <c r="F1484" s="68">
        <f t="shared" si="1"/>
        <v>255</v>
      </c>
      <c r="G1484" s="68">
        <f t="shared" si="2"/>
        <v>257.5</v>
      </c>
      <c r="H1484" s="69">
        <f t="shared" si="3"/>
        <v>260</v>
      </c>
      <c r="I1484" s="69">
        <f t="shared" si="4"/>
        <v>262.5</v>
      </c>
      <c r="J1484" s="69">
        <f t="shared" si="5"/>
        <v>265</v>
      </c>
      <c r="K1484" s="69">
        <f t="shared" si="6"/>
        <v>267.5</v>
      </c>
      <c r="L1484" s="69">
        <f t="array" ref="L1484">D1484*1.08</f>
        <v>270</v>
      </c>
      <c r="M1484" s="69">
        <f t="shared" si="7"/>
        <v>272.5</v>
      </c>
      <c r="N1484" s="69">
        <f t="array" ref="N1484">D1484*1.1</f>
        <v>275</v>
      </c>
      <c r="O1484" s="69">
        <f t="shared" si="8"/>
        <v>277.5</v>
      </c>
      <c r="P1484" s="69">
        <f t="shared" si="9"/>
        <v>280</v>
      </c>
      <c r="Q1484" s="69">
        <f t="shared" si="10"/>
        <v>282.5</v>
      </c>
      <c r="R1484" s="69">
        <f t="shared" si="11"/>
        <v>285</v>
      </c>
      <c r="S1484" s="69">
        <f t="shared" si="12"/>
        <v>287.5</v>
      </c>
      <c r="T1484" s="69">
        <f t="shared" si="13"/>
        <v>290</v>
      </c>
      <c r="U1484" s="69">
        <f t="shared" si="14"/>
        <v>292.5</v>
      </c>
      <c r="V1484" s="69">
        <f t="shared" si="15"/>
        <v>295</v>
      </c>
      <c r="W1484" s="69">
        <f t="shared" si="16"/>
        <v>297.5</v>
      </c>
      <c r="X1484" s="69">
        <f t="shared" si="17"/>
        <v>300</v>
      </c>
      <c r="Y1484" s="69">
        <f t="shared" si="18"/>
        <v>302.5</v>
      </c>
      <c r="Z1484" s="69">
        <f t="shared" si="19"/>
        <v>305</v>
      </c>
      <c r="AA1484" s="69">
        <f t="shared" si="20"/>
        <v>307.5</v>
      </c>
      <c r="AB1484" s="69">
        <f t="shared" si="21"/>
        <v>310</v>
      </c>
      <c r="AC1484" s="69">
        <f t="shared" si="22"/>
        <v>312.5</v>
      </c>
      <c r="AD1484" s="69">
        <f t="shared" si="23"/>
        <v>315</v>
      </c>
      <c r="AE1484" s="69">
        <f t="shared" si="24"/>
        <v>317.5</v>
      </c>
      <c r="AF1484" s="69">
        <f t="shared" si="25"/>
        <v>320</v>
      </c>
      <c r="AG1484" s="69">
        <f t="shared" si="26"/>
        <v>322.5</v>
      </c>
      <c r="AH1484" s="69">
        <f t="shared" si="27"/>
        <v>325</v>
      </c>
    </row>
    <row r="1485">
      <c r="B1485" s="116" t="s">
        <v>2847</v>
      </c>
      <c r="C1485" s="116" t="s">
        <v>2848</v>
      </c>
      <c r="D1485" s="32">
        <v>250.0</v>
      </c>
      <c r="E1485" s="62">
        <f t="shared" si="28"/>
        <v>252.5</v>
      </c>
      <c r="F1485" s="68">
        <f t="shared" si="1"/>
        <v>255</v>
      </c>
      <c r="G1485" s="68">
        <f t="shared" si="2"/>
        <v>257.5</v>
      </c>
      <c r="H1485" s="69">
        <f t="shared" si="3"/>
        <v>260</v>
      </c>
      <c r="I1485" s="69">
        <f t="shared" si="4"/>
        <v>262.5</v>
      </c>
      <c r="J1485" s="69">
        <f t="shared" si="5"/>
        <v>265</v>
      </c>
      <c r="K1485" s="69">
        <f t="shared" si="6"/>
        <v>267.5</v>
      </c>
      <c r="L1485" s="69">
        <f t="array" ref="L1485">D1485*1.08</f>
        <v>270</v>
      </c>
      <c r="M1485" s="69">
        <f t="shared" si="7"/>
        <v>272.5</v>
      </c>
      <c r="N1485" s="69">
        <f t="array" ref="N1485">D1485*1.1</f>
        <v>275</v>
      </c>
      <c r="O1485" s="69">
        <f t="shared" si="8"/>
        <v>277.5</v>
      </c>
      <c r="P1485" s="69">
        <f t="shared" si="9"/>
        <v>280</v>
      </c>
      <c r="Q1485" s="69">
        <f t="shared" si="10"/>
        <v>282.5</v>
      </c>
      <c r="R1485" s="69">
        <f t="shared" si="11"/>
        <v>285</v>
      </c>
      <c r="S1485" s="69">
        <f t="shared" si="12"/>
        <v>287.5</v>
      </c>
      <c r="T1485" s="69">
        <f t="shared" si="13"/>
        <v>290</v>
      </c>
      <c r="U1485" s="69">
        <f t="shared" si="14"/>
        <v>292.5</v>
      </c>
      <c r="V1485" s="69">
        <f t="shared" si="15"/>
        <v>295</v>
      </c>
      <c r="W1485" s="69">
        <f t="shared" si="16"/>
        <v>297.5</v>
      </c>
      <c r="X1485" s="69">
        <f t="shared" si="17"/>
        <v>300</v>
      </c>
      <c r="Y1485" s="69">
        <f t="shared" si="18"/>
        <v>302.5</v>
      </c>
      <c r="Z1485" s="69">
        <f t="shared" si="19"/>
        <v>305</v>
      </c>
      <c r="AA1485" s="69">
        <f t="shared" si="20"/>
        <v>307.5</v>
      </c>
      <c r="AB1485" s="69">
        <f t="shared" si="21"/>
        <v>310</v>
      </c>
      <c r="AC1485" s="69">
        <f t="shared" si="22"/>
        <v>312.5</v>
      </c>
      <c r="AD1485" s="69">
        <f t="shared" si="23"/>
        <v>315</v>
      </c>
      <c r="AE1485" s="69">
        <f t="shared" si="24"/>
        <v>317.5</v>
      </c>
      <c r="AF1485" s="69">
        <f t="shared" si="25"/>
        <v>320</v>
      </c>
      <c r="AG1485" s="69">
        <f t="shared" si="26"/>
        <v>322.5</v>
      </c>
      <c r="AH1485" s="69">
        <f t="shared" si="27"/>
        <v>325</v>
      </c>
    </row>
    <row r="1486">
      <c r="B1486" s="116" t="s">
        <v>2849</v>
      </c>
      <c r="C1486" s="116" t="s">
        <v>2850</v>
      </c>
      <c r="D1486" s="32">
        <v>250.0</v>
      </c>
      <c r="E1486" s="62">
        <f t="shared" si="28"/>
        <v>252.5</v>
      </c>
      <c r="F1486" s="68">
        <f t="shared" si="1"/>
        <v>255</v>
      </c>
      <c r="G1486" s="68">
        <f t="shared" si="2"/>
        <v>257.5</v>
      </c>
      <c r="H1486" s="69">
        <f t="shared" si="3"/>
        <v>260</v>
      </c>
      <c r="I1486" s="69">
        <f t="shared" si="4"/>
        <v>262.5</v>
      </c>
      <c r="J1486" s="69">
        <f t="shared" si="5"/>
        <v>265</v>
      </c>
      <c r="K1486" s="69">
        <f t="shared" si="6"/>
        <v>267.5</v>
      </c>
      <c r="L1486" s="69">
        <f t="array" ref="L1486">D1486*1.08</f>
        <v>270</v>
      </c>
      <c r="M1486" s="69">
        <f t="shared" si="7"/>
        <v>272.5</v>
      </c>
      <c r="N1486" s="69">
        <f t="array" ref="N1486">D1486*1.1</f>
        <v>275</v>
      </c>
      <c r="O1486" s="69">
        <f t="shared" si="8"/>
        <v>277.5</v>
      </c>
      <c r="P1486" s="69">
        <f t="shared" si="9"/>
        <v>280</v>
      </c>
      <c r="Q1486" s="69">
        <f t="shared" si="10"/>
        <v>282.5</v>
      </c>
      <c r="R1486" s="69">
        <f t="shared" si="11"/>
        <v>285</v>
      </c>
      <c r="S1486" s="69">
        <f t="shared" si="12"/>
        <v>287.5</v>
      </c>
      <c r="T1486" s="69">
        <f t="shared" si="13"/>
        <v>290</v>
      </c>
      <c r="U1486" s="69">
        <f t="shared" si="14"/>
        <v>292.5</v>
      </c>
      <c r="V1486" s="69">
        <f t="shared" si="15"/>
        <v>295</v>
      </c>
      <c r="W1486" s="69">
        <f t="shared" si="16"/>
        <v>297.5</v>
      </c>
      <c r="X1486" s="69">
        <f t="shared" si="17"/>
        <v>300</v>
      </c>
      <c r="Y1486" s="69">
        <f t="shared" si="18"/>
        <v>302.5</v>
      </c>
      <c r="Z1486" s="69">
        <f t="shared" si="19"/>
        <v>305</v>
      </c>
      <c r="AA1486" s="69">
        <f t="shared" si="20"/>
        <v>307.5</v>
      </c>
      <c r="AB1486" s="69">
        <f t="shared" si="21"/>
        <v>310</v>
      </c>
      <c r="AC1486" s="69">
        <f t="shared" si="22"/>
        <v>312.5</v>
      </c>
      <c r="AD1486" s="69">
        <f t="shared" si="23"/>
        <v>315</v>
      </c>
      <c r="AE1486" s="69">
        <f t="shared" si="24"/>
        <v>317.5</v>
      </c>
      <c r="AF1486" s="69">
        <f t="shared" si="25"/>
        <v>320</v>
      </c>
      <c r="AG1486" s="69">
        <f t="shared" si="26"/>
        <v>322.5</v>
      </c>
      <c r="AH1486" s="69">
        <f t="shared" si="27"/>
        <v>325</v>
      </c>
    </row>
    <row r="1487">
      <c r="B1487" s="116" t="s">
        <v>2851</v>
      </c>
      <c r="C1487" s="116" t="s">
        <v>2852</v>
      </c>
      <c r="D1487" s="32">
        <v>310.0</v>
      </c>
      <c r="E1487" s="62">
        <f t="shared" si="28"/>
        <v>313.1</v>
      </c>
      <c r="F1487" s="68">
        <f t="shared" si="1"/>
        <v>316.2</v>
      </c>
      <c r="G1487" s="68">
        <f t="shared" si="2"/>
        <v>319.3</v>
      </c>
      <c r="H1487" s="69">
        <f t="shared" si="3"/>
        <v>322.4</v>
      </c>
      <c r="I1487" s="69">
        <f t="shared" si="4"/>
        <v>325.5</v>
      </c>
      <c r="J1487" s="69">
        <f t="shared" si="5"/>
        <v>328.6</v>
      </c>
      <c r="K1487" s="69">
        <f t="shared" si="6"/>
        <v>331.7</v>
      </c>
      <c r="L1487" s="69">
        <f t="array" ref="L1487">D1487*1.08</f>
        <v>334.8</v>
      </c>
      <c r="M1487" s="69">
        <f t="shared" si="7"/>
        <v>337.9</v>
      </c>
      <c r="N1487" s="69">
        <f t="array" ref="N1487">D1487*1.1</f>
        <v>341</v>
      </c>
      <c r="O1487" s="69">
        <f t="shared" si="8"/>
        <v>344.1</v>
      </c>
      <c r="P1487" s="69">
        <f t="shared" si="9"/>
        <v>347.2</v>
      </c>
      <c r="Q1487" s="69">
        <f t="shared" si="10"/>
        <v>350.3</v>
      </c>
      <c r="R1487" s="69">
        <f t="shared" si="11"/>
        <v>353.4</v>
      </c>
      <c r="S1487" s="69">
        <f t="shared" si="12"/>
        <v>356.5</v>
      </c>
      <c r="T1487" s="69">
        <f t="shared" si="13"/>
        <v>359.6</v>
      </c>
      <c r="U1487" s="69">
        <f t="shared" si="14"/>
        <v>362.7</v>
      </c>
      <c r="V1487" s="69">
        <f t="shared" si="15"/>
        <v>365.8</v>
      </c>
      <c r="W1487" s="69">
        <f t="shared" si="16"/>
        <v>368.9</v>
      </c>
      <c r="X1487" s="69">
        <f t="shared" si="17"/>
        <v>372</v>
      </c>
      <c r="Y1487" s="69">
        <f t="shared" si="18"/>
        <v>375.1</v>
      </c>
      <c r="Z1487" s="69">
        <f t="shared" si="19"/>
        <v>378.2</v>
      </c>
      <c r="AA1487" s="69">
        <f t="shared" si="20"/>
        <v>381.3</v>
      </c>
      <c r="AB1487" s="69">
        <f t="shared" si="21"/>
        <v>384.4</v>
      </c>
      <c r="AC1487" s="69">
        <f t="shared" si="22"/>
        <v>387.5</v>
      </c>
      <c r="AD1487" s="69">
        <f t="shared" si="23"/>
        <v>390.6</v>
      </c>
      <c r="AE1487" s="69">
        <f t="shared" si="24"/>
        <v>393.7</v>
      </c>
      <c r="AF1487" s="69">
        <f t="shared" si="25"/>
        <v>396.8</v>
      </c>
      <c r="AG1487" s="69">
        <f t="shared" si="26"/>
        <v>399.9</v>
      </c>
      <c r="AH1487" s="69">
        <f t="shared" si="27"/>
        <v>403</v>
      </c>
    </row>
    <row r="1488">
      <c r="B1488" s="116" t="s">
        <v>2853</v>
      </c>
      <c r="C1488" s="116" t="s">
        <v>2854</v>
      </c>
      <c r="D1488" s="32">
        <v>310.0</v>
      </c>
      <c r="E1488" s="62">
        <f t="shared" si="28"/>
        <v>313.1</v>
      </c>
      <c r="F1488" s="68">
        <f t="shared" si="1"/>
        <v>316.2</v>
      </c>
      <c r="G1488" s="68">
        <f t="shared" si="2"/>
        <v>319.3</v>
      </c>
      <c r="H1488" s="69">
        <f t="shared" si="3"/>
        <v>322.4</v>
      </c>
      <c r="I1488" s="69">
        <f t="shared" si="4"/>
        <v>325.5</v>
      </c>
      <c r="J1488" s="69">
        <f t="shared" si="5"/>
        <v>328.6</v>
      </c>
      <c r="K1488" s="69">
        <f t="shared" si="6"/>
        <v>331.7</v>
      </c>
      <c r="L1488" s="69">
        <f t="array" ref="L1488">D1488*1.08</f>
        <v>334.8</v>
      </c>
      <c r="M1488" s="69">
        <f t="shared" si="7"/>
        <v>337.9</v>
      </c>
      <c r="N1488" s="69">
        <f t="array" ref="N1488">D1488*1.1</f>
        <v>341</v>
      </c>
      <c r="O1488" s="69">
        <f t="shared" si="8"/>
        <v>344.1</v>
      </c>
      <c r="P1488" s="69">
        <f t="shared" si="9"/>
        <v>347.2</v>
      </c>
      <c r="Q1488" s="69">
        <f t="shared" si="10"/>
        <v>350.3</v>
      </c>
      <c r="R1488" s="69">
        <f t="shared" si="11"/>
        <v>353.4</v>
      </c>
      <c r="S1488" s="69">
        <f t="shared" si="12"/>
        <v>356.5</v>
      </c>
      <c r="T1488" s="69">
        <f t="shared" si="13"/>
        <v>359.6</v>
      </c>
      <c r="U1488" s="69">
        <f t="shared" si="14"/>
        <v>362.7</v>
      </c>
      <c r="V1488" s="69">
        <f t="shared" si="15"/>
        <v>365.8</v>
      </c>
      <c r="W1488" s="69">
        <f t="shared" si="16"/>
        <v>368.9</v>
      </c>
      <c r="X1488" s="69">
        <f t="shared" si="17"/>
        <v>372</v>
      </c>
      <c r="Y1488" s="69">
        <f t="shared" si="18"/>
        <v>375.1</v>
      </c>
      <c r="Z1488" s="69">
        <f t="shared" si="19"/>
        <v>378.2</v>
      </c>
      <c r="AA1488" s="69">
        <f t="shared" si="20"/>
        <v>381.3</v>
      </c>
      <c r="AB1488" s="69">
        <f t="shared" si="21"/>
        <v>384.4</v>
      </c>
      <c r="AC1488" s="69">
        <f t="shared" si="22"/>
        <v>387.5</v>
      </c>
      <c r="AD1488" s="69">
        <f t="shared" si="23"/>
        <v>390.6</v>
      </c>
      <c r="AE1488" s="69">
        <f t="shared" si="24"/>
        <v>393.7</v>
      </c>
      <c r="AF1488" s="69">
        <f t="shared" si="25"/>
        <v>396.8</v>
      </c>
      <c r="AG1488" s="69">
        <f t="shared" si="26"/>
        <v>399.9</v>
      </c>
      <c r="AH1488" s="69">
        <f t="shared" si="27"/>
        <v>403</v>
      </c>
    </row>
    <row r="1489">
      <c r="B1489" s="116" t="s">
        <v>2855</v>
      </c>
      <c r="C1489" s="116" t="s">
        <v>2856</v>
      </c>
      <c r="D1489" s="32">
        <v>310.0</v>
      </c>
      <c r="E1489" s="62">
        <f t="shared" si="28"/>
        <v>313.1</v>
      </c>
      <c r="F1489" s="68">
        <f t="shared" si="1"/>
        <v>316.2</v>
      </c>
      <c r="G1489" s="68">
        <f t="shared" si="2"/>
        <v>319.3</v>
      </c>
      <c r="H1489" s="69">
        <f t="shared" si="3"/>
        <v>322.4</v>
      </c>
      <c r="I1489" s="69">
        <f t="shared" si="4"/>
        <v>325.5</v>
      </c>
      <c r="J1489" s="69">
        <f t="shared" si="5"/>
        <v>328.6</v>
      </c>
      <c r="K1489" s="69">
        <f t="shared" si="6"/>
        <v>331.7</v>
      </c>
      <c r="L1489" s="69">
        <f t="array" ref="L1489">D1489*1.08</f>
        <v>334.8</v>
      </c>
      <c r="M1489" s="69">
        <f t="shared" si="7"/>
        <v>337.9</v>
      </c>
      <c r="N1489" s="69">
        <f t="array" ref="N1489">D1489*1.1</f>
        <v>341</v>
      </c>
      <c r="O1489" s="69">
        <f t="shared" si="8"/>
        <v>344.1</v>
      </c>
      <c r="P1489" s="69">
        <f t="shared" si="9"/>
        <v>347.2</v>
      </c>
      <c r="Q1489" s="69">
        <f t="shared" si="10"/>
        <v>350.3</v>
      </c>
      <c r="R1489" s="69">
        <f t="shared" si="11"/>
        <v>353.4</v>
      </c>
      <c r="S1489" s="69">
        <f t="shared" si="12"/>
        <v>356.5</v>
      </c>
      <c r="T1489" s="69">
        <f t="shared" si="13"/>
        <v>359.6</v>
      </c>
      <c r="U1489" s="69">
        <f t="shared" si="14"/>
        <v>362.7</v>
      </c>
      <c r="V1489" s="69">
        <f t="shared" si="15"/>
        <v>365.8</v>
      </c>
      <c r="W1489" s="69">
        <f t="shared" si="16"/>
        <v>368.9</v>
      </c>
      <c r="X1489" s="69">
        <f t="shared" si="17"/>
        <v>372</v>
      </c>
      <c r="Y1489" s="69">
        <f t="shared" si="18"/>
        <v>375.1</v>
      </c>
      <c r="Z1489" s="69">
        <f t="shared" si="19"/>
        <v>378.2</v>
      </c>
      <c r="AA1489" s="69">
        <f t="shared" si="20"/>
        <v>381.3</v>
      </c>
      <c r="AB1489" s="69">
        <f t="shared" si="21"/>
        <v>384.4</v>
      </c>
      <c r="AC1489" s="69">
        <f t="shared" si="22"/>
        <v>387.5</v>
      </c>
      <c r="AD1489" s="69">
        <f t="shared" si="23"/>
        <v>390.6</v>
      </c>
      <c r="AE1489" s="69">
        <f t="shared" si="24"/>
        <v>393.7</v>
      </c>
      <c r="AF1489" s="69">
        <f t="shared" si="25"/>
        <v>396.8</v>
      </c>
      <c r="AG1489" s="69">
        <f t="shared" si="26"/>
        <v>399.9</v>
      </c>
      <c r="AH1489" s="69">
        <f t="shared" si="27"/>
        <v>403</v>
      </c>
    </row>
    <row r="1490">
      <c r="B1490" s="116" t="s">
        <v>2857</v>
      </c>
      <c r="C1490" s="116" t="s">
        <v>2858</v>
      </c>
      <c r="D1490" s="32">
        <v>380.0</v>
      </c>
      <c r="E1490" s="62">
        <f t="shared" si="28"/>
        <v>383.8</v>
      </c>
      <c r="F1490" s="68">
        <f t="shared" si="1"/>
        <v>387.6</v>
      </c>
      <c r="G1490" s="68">
        <f t="shared" si="2"/>
        <v>391.4</v>
      </c>
      <c r="H1490" s="69">
        <f t="shared" si="3"/>
        <v>395.2</v>
      </c>
      <c r="I1490" s="69">
        <f t="shared" si="4"/>
        <v>399</v>
      </c>
      <c r="J1490" s="69">
        <f t="shared" si="5"/>
        <v>402.8</v>
      </c>
      <c r="K1490" s="69">
        <f t="shared" si="6"/>
        <v>406.6</v>
      </c>
      <c r="L1490" s="69">
        <f t="array" ref="L1490">D1490*1.08</f>
        <v>410.4</v>
      </c>
      <c r="M1490" s="69">
        <f t="shared" si="7"/>
        <v>414.2</v>
      </c>
      <c r="N1490" s="69">
        <f t="array" ref="N1490">D1490*1.1</f>
        <v>418</v>
      </c>
      <c r="O1490" s="69">
        <f t="shared" si="8"/>
        <v>421.8</v>
      </c>
      <c r="P1490" s="69">
        <f t="shared" si="9"/>
        <v>425.6</v>
      </c>
      <c r="Q1490" s="69">
        <f t="shared" si="10"/>
        <v>429.4</v>
      </c>
      <c r="R1490" s="69">
        <f t="shared" si="11"/>
        <v>433.2</v>
      </c>
      <c r="S1490" s="69">
        <f t="shared" si="12"/>
        <v>437</v>
      </c>
      <c r="T1490" s="69">
        <f t="shared" si="13"/>
        <v>440.8</v>
      </c>
      <c r="U1490" s="69">
        <f t="shared" si="14"/>
        <v>444.6</v>
      </c>
      <c r="V1490" s="69">
        <f t="shared" si="15"/>
        <v>448.4</v>
      </c>
      <c r="W1490" s="69">
        <f t="shared" si="16"/>
        <v>452.2</v>
      </c>
      <c r="X1490" s="69">
        <f t="shared" si="17"/>
        <v>456</v>
      </c>
      <c r="Y1490" s="69">
        <f t="shared" si="18"/>
        <v>459.8</v>
      </c>
      <c r="Z1490" s="69">
        <f t="shared" si="19"/>
        <v>463.6</v>
      </c>
      <c r="AA1490" s="69">
        <f t="shared" si="20"/>
        <v>467.4</v>
      </c>
      <c r="AB1490" s="69">
        <f t="shared" si="21"/>
        <v>471.2</v>
      </c>
      <c r="AC1490" s="69">
        <f t="shared" si="22"/>
        <v>475</v>
      </c>
      <c r="AD1490" s="69">
        <f t="shared" si="23"/>
        <v>478.8</v>
      </c>
      <c r="AE1490" s="69">
        <f t="shared" si="24"/>
        <v>482.6</v>
      </c>
      <c r="AF1490" s="69">
        <f t="shared" si="25"/>
        <v>486.4</v>
      </c>
      <c r="AG1490" s="69">
        <f t="shared" si="26"/>
        <v>490.2</v>
      </c>
      <c r="AH1490" s="69">
        <f t="shared" si="27"/>
        <v>494</v>
      </c>
    </row>
    <row r="1491">
      <c r="B1491" s="116" t="s">
        <v>2859</v>
      </c>
      <c r="C1491" s="116" t="s">
        <v>2860</v>
      </c>
      <c r="D1491" s="32">
        <v>380.0</v>
      </c>
      <c r="E1491" s="62">
        <f t="shared" si="28"/>
        <v>383.8</v>
      </c>
      <c r="F1491" s="68">
        <f t="shared" si="1"/>
        <v>387.6</v>
      </c>
      <c r="G1491" s="68">
        <f t="shared" si="2"/>
        <v>391.4</v>
      </c>
      <c r="H1491" s="69">
        <f t="shared" si="3"/>
        <v>395.2</v>
      </c>
      <c r="I1491" s="69">
        <f t="shared" si="4"/>
        <v>399</v>
      </c>
      <c r="J1491" s="69">
        <f t="shared" si="5"/>
        <v>402.8</v>
      </c>
      <c r="K1491" s="69">
        <f t="shared" si="6"/>
        <v>406.6</v>
      </c>
      <c r="L1491" s="69">
        <f t="array" ref="L1491">D1491*1.08</f>
        <v>410.4</v>
      </c>
      <c r="M1491" s="69">
        <f t="shared" si="7"/>
        <v>414.2</v>
      </c>
      <c r="N1491" s="69">
        <f t="array" ref="N1491">D1491*1.1</f>
        <v>418</v>
      </c>
      <c r="O1491" s="69">
        <f t="shared" si="8"/>
        <v>421.8</v>
      </c>
      <c r="P1491" s="69">
        <f t="shared" si="9"/>
        <v>425.6</v>
      </c>
      <c r="Q1491" s="69">
        <f t="shared" si="10"/>
        <v>429.4</v>
      </c>
      <c r="R1491" s="69">
        <f t="shared" si="11"/>
        <v>433.2</v>
      </c>
      <c r="S1491" s="69">
        <f t="shared" si="12"/>
        <v>437</v>
      </c>
      <c r="T1491" s="69">
        <f t="shared" si="13"/>
        <v>440.8</v>
      </c>
      <c r="U1491" s="69">
        <f t="shared" si="14"/>
        <v>444.6</v>
      </c>
      <c r="V1491" s="69">
        <f t="shared" si="15"/>
        <v>448.4</v>
      </c>
      <c r="W1491" s="69">
        <f t="shared" si="16"/>
        <v>452.2</v>
      </c>
      <c r="X1491" s="69">
        <f t="shared" si="17"/>
        <v>456</v>
      </c>
      <c r="Y1491" s="69">
        <f t="shared" si="18"/>
        <v>459.8</v>
      </c>
      <c r="Z1491" s="69">
        <f t="shared" si="19"/>
        <v>463.6</v>
      </c>
      <c r="AA1491" s="69">
        <f t="shared" si="20"/>
        <v>467.4</v>
      </c>
      <c r="AB1491" s="69">
        <f t="shared" si="21"/>
        <v>471.2</v>
      </c>
      <c r="AC1491" s="69">
        <f t="shared" si="22"/>
        <v>475</v>
      </c>
      <c r="AD1491" s="69">
        <f t="shared" si="23"/>
        <v>478.8</v>
      </c>
      <c r="AE1491" s="69">
        <f t="shared" si="24"/>
        <v>482.6</v>
      </c>
      <c r="AF1491" s="69">
        <f t="shared" si="25"/>
        <v>486.4</v>
      </c>
      <c r="AG1491" s="69">
        <f t="shared" si="26"/>
        <v>490.2</v>
      </c>
      <c r="AH1491" s="69">
        <f t="shared" si="27"/>
        <v>494</v>
      </c>
    </row>
    <row r="1492">
      <c r="B1492" s="116" t="s">
        <v>2861</v>
      </c>
      <c r="C1492" s="116" t="s">
        <v>2862</v>
      </c>
      <c r="D1492" s="32">
        <v>380.0</v>
      </c>
      <c r="E1492" s="62">
        <f t="shared" si="28"/>
        <v>383.8</v>
      </c>
      <c r="F1492" s="68">
        <f t="shared" si="1"/>
        <v>387.6</v>
      </c>
      <c r="G1492" s="68">
        <f t="shared" si="2"/>
        <v>391.4</v>
      </c>
      <c r="H1492" s="69">
        <f t="shared" si="3"/>
        <v>395.2</v>
      </c>
      <c r="I1492" s="69">
        <f t="shared" si="4"/>
        <v>399</v>
      </c>
      <c r="J1492" s="69">
        <f t="shared" si="5"/>
        <v>402.8</v>
      </c>
      <c r="K1492" s="69">
        <f t="shared" si="6"/>
        <v>406.6</v>
      </c>
      <c r="L1492" s="69">
        <f t="array" ref="L1492">D1492*1.08</f>
        <v>410.4</v>
      </c>
      <c r="M1492" s="69">
        <f t="shared" si="7"/>
        <v>414.2</v>
      </c>
      <c r="N1492" s="69">
        <f t="array" ref="N1492">D1492*1.1</f>
        <v>418</v>
      </c>
      <c r="O1492" s="69">
        <f t="shared" si="8"/>
        <v>421.8</v>
      </c>
      <c r="P1492" s="69">
        <f t="shared" si="9"/>
        <v>425.6</v>
      </c>
      <c r="Q1492" s="69">
        <f t="shared" si="10"/>
        <v>429.4</v>
      </c>
      <c r="R1492" s="69">
        <f t="shared" si="11"/>
        <v>433.2</v>
      </c>
      <c r="S1492" s="69">
        <f t="shared" si="12"/>
        <v>437</v>
      </c>
      <c r="T1492" s="69">
        <f t="shared" si="13"/>
        <v>440.8</v>
      </c>
      <c r="U1492" s="69">
        <f t="shared" si="14"/>
        <v>444.6</v>
      </c>
      <c r="V1492" s="69">
        <f t="shared" si="15"/>
        <v>448.4</v>
      </c>
      <c r="W1492" s="69">
        <f t="shared" si="16"/>
        <v>452.2</v>
      </c>
      <c r="X1492" s="69">
        <f t="shared" si="17"/>
        <v>456</v>
      </c>
      <c r="Y1492" s="69">
        <f t="shared" si="18"/>
        <v>459.8</v>
      </c>
      <c r="Z1492" s="69">
        <f t="shared" si="19"/>
        <v>463.6</v>
      </c>
      <c r="AA1492" s="69">
        <f t="shared" si="20"/>
        <v>467.4</v>
      </c>
      <c r="AB1492" s="69">
        <f t="shared" si="21"/>
        <v>471.2</v>
      </c>
      <c r="AC1492" s="69">
        <f t="shared" si="22"/>
        <v>475</v>
      </c>
      <c r="AD1492" s="69">
        <f t="shared" si="23"/>
        <v>478.8</v>
      </c>
      <c r="AE1492" s="69">
        <f t="shared" si="24"/>
        <v>482.6</v>
      </c>
      <c r="AF1492" s="69">
        <f t="shared" si="25"/>
        <v>486.4</v>
      </c>
      <c r="AG1492" s="69">
        <f t="shared" si="26"/>
        <v>490.2</v>
      </c>
      <c r="AH1492" s="69">
        <f t="shared" si="27"/>
        <v>494</v>
      </c>
    </row>
    <row r="1493">
      <c r="B1493" s="116" t="s">
        <v>2863</v>
      </c>
      <c r="C1493" s="116" t="s">
        <v>2864</v>
      </c>
      <c r="D1493" s="32">
        <v>380.0</v>
      </c>
      <c r="E1493" s="62">
        <f t="shared" si="28"/>
        <v>383.8</v>
      </c>
      <c r="F1493" s="68">
        <f t="shared" si="1"/>
        <v>387.6</v>
      </c>
      <c r="G1493" s="68">
        <f t="shared" si="2"/>
        <v>391.4</v>
      </c>
      <c r="H1493" s="69">
        <f t="shared" si="3"/>
        <v>395.2</v>
      </c>
      <c r="I1493" s="69">
        <f t="shared" si="4"/>
        <v>399</v>
      </c>
      <c r="J1493" s="69">
        <f t="shared" si="5"/>
        <v>402.8</v>
      </c>
      <c r="K1493" s="69">
        <f t="shared" si="6"/>
        <v>406.6</v>
      </c>
      <c r="L1493" s="69">
        <f t="array" ref="L1493">D1493*1.08</f>
        <v>410.4</v>
      </c>
      <c r="M1493" s="69">
        <f t="shared" si="7"/>
        <v>414.2</v>
      </c>
      <c r="N1493" s="69">
        <f t="array" ref="N1493">D1493*1.1</f>
        <v>418</v>
      </c>
      <c r="O1493" s="69">
        <f t="shared" si="8"/>
        <v>421.8</v>
      </c>
      <c r="P1493" s="69">
        <f t="shared" si="9"/>
        <v>425.6</v>
      </c>
      <c r="Q1493" s="69">
        <f t="shared" si="10"/>
        <v>429.4</v>
      </c>
      <c r="R1493" s="69">
        <f t="shared" si="11"/>
        <v>433.2</v>
      </c>
      <c r="S1493" s="69">
        <f t="shared" si="12"/>
        <v>437</v>
      </c>
      <c r="T1493" s="69">
        <f t="shared" si="13"/>
        <v>440.8</v>
      </c>
      <c r="U1493" s="69">
        <f t="shared" si="14"/>
        <v>444.6</v>
      </c>
      <c r="V1493" s="69">
        <f t="shared" si="15"/>
        <v>448.4</v>
      </c>
      <c r="W1493" s="69">
        <f t="shared" si="16"/>
        <v>452.2</v>
      </c>
      <c r="X1493" s="69">
        <f t="shared" si="17"/>
        <v>456</v>
      </c>
      <c r="Y1493" s="69">
        <f t="shared" si="18"/>
        <v>459.8</v>
      </c>
      <c r="Z1493" s="69">
        <f t="shared" si="19"/>
        <v>463.6</v>
      </c>
      <c r="AA1493" s="69">
        <f t="shared" si="20"/>
        <v>467.4</v>
      </c>
      <c r="AB1493" s="69">
        <f t="shared" si="21"/>
        <v>471.2</v>
      </c>
      <c r="AC1493" s="69">
        <f t="shared" si="22"/>
        <v>475</v>
      </c>
      <c r="AD1493" s="69">
        <f t="shared" si="23"/>
        <v>478.8</v>
      </c>
      <c r="AE1493" s="69">
        <f t="shared" si="24"/>
        <v>482.6</v>
      </c>
      <c r="AF1493" s="69">
        <f t="shared" si="25"/>
        <v>486.4</v>
      </c>
      <c r="AG1493" s="69">
        <f t="shared" si="26"/>
        <v>490.2</v>
      </c>
      <c r="AH1493" s="69">
        <f t="shared" si="27"/>
        <v>494</v>
      </c>
    </row>
    <row r="1494">
      <c r="B1494" s="116" t="s">
        <v>2865</v>
      </c>
      <c r="C1494" s="116" t="s">
        <v>2866</v>
      </c>
      <c r="D1494" s="32">
        <v>380.0</v>
      </c>
      <c r="E1494" s="62">
        <f t="shared" si="28"/>
        <v>383.8</v>
      </c>
      <c r="F1494" s="68">
        <f t="shared" si="1"/>
        <v>387.6</v>
      </c>
      <c r="G1494" s="68">
        <f t="shared" si="2"/>
        <v>391.4</v>
      </c>
      <c r="H1494" s="69">
        <f t="shared" si="3"/>
        <v>395.2</v>
      </c>
      <c r="I1494" s="69">
        <f t="shared" si="4"/>
        <v>399</v>
      </c>
      <c r="J1494" s="69">
        <f t="shared" si="5"/>
        <v>402.8</v>
      </c>
      <c r="K1494" s="69">
        <f t="shared" si="6"/>
        <v>406.6</v>
      </c>
      <c r="L1494" s="69">
        <f t="array" ref="L1494">D1494*1.08</f>
        <v>410.4</v>
      </c>
      <c r="M1494" s="69">
        <f t="shared" si="7"/>
        <v>414.2</v>
      </c>
      <c r="N1494" s="69">
        <f t="array" ref="N1494">D1494*1.1</f>
        <v>418</v>
      </c>
      <c r="O1494" s="69">
        <f t="shared" si="8"/>
        <v>421.8</v>
      </c>
      <c r="P1494" s="69">
        <f t="shared" si="9"/>
        <v>425.6</v>
      </c>
      <c r="Q1494" s="69">
        <f t="shared" si="10"/>
        <v>429.4</v>
      </c>
      <c r="R1494" s="69">
        <f t="shared" si="11"/>
        <v>433.2</v>
      </c>
      <c r="S1494" s="69">
        <f t="shared" si="12"/>
        <v>437</v>
      </c>
      <c r="T1494" s="69">
        <f t="shared" si="13"/>
        <v>440.8</v>
      </c>
      <c r="U1494" s="69">
        <f t="shared" si="14"/>
        <v>444.6</v>
      </c>
      <c r="V1494" s="69">
        <f t="shared" si="15"/>
        <v>448.4</v>
      </c>
      <c r="W1494" s="69">
        <f t="shared" si="16"/>
        <v>452.2</v>
      </c>
      <c r="X1494" s="69">
        <f t="shared" si="17"/>
        <v>456</v>
      </c>
      <c r="Y1494" s="69">
        <f t="shared" si="18"/>
        <v>459.8</v>
      </c>
      <c r="Z1494" s="69">
        <f t="shared" si="19"/>
        <v>463.6</v>
      </c>
      <c r="AA1494" s="69">
        <f t="shared" si="20"/>
        <v>467.4</v>
      </c>
      <c r="AB1494" s="69">
        <f t="shared" si="21"/>
        <v>471.2</v>
      </c>
      <c r="AC1494" s="69">
        <f t="shared" si="22"/>
        <v>475</v>
      </c>
      <c r="AD1494" s="69">
        <f t="shared" si="23"/>
        <v>478.8</v>
      </c>
      <c r="AE1494" s="69">
        <f t="shared" si="24"/>
        <v>482.6</v>
      </c>
      <c r="AF1494" s="69">
        <f t="shared" si="25"/>
        <v>486.4</v>
      </c>
      <c r="AG1494" s="69">
        <f t="shared" si="26"/>
        <v>490.2</v>
      </c>
      <c r="AH1494" s="69">
        <f t="shared" si="27"/>
        <v>494</v>
      </c>
    </row>
    <row r="1495">
      <c r="B1495" s="116" t="s">
        <v>2867</v>
      </c>
      <c r="C1495" s="116" t="s">
        <v>2868</v>
      </c>
      <c r="D1495" s="32">
        <v>380.0</v>
      </c>
      <c r="E1495" s="62">
        <f t="shared" si="28"/>
        <v>383.8</v>
      </c>
      <c r="F1495" s="68">
        <f t="shared" si="1"/>
        <v>387.6</v>
      </c>
      <c r="G1495" s="68">
        <f t="shared" si="2"/>
        <v>391.4</v>
      </c>
      <c r="H1495" s="69">
        <f t="shared" si="3"/>
        <v>395.2</v>
      </c>
      <c r="I1495" s="69">
        <f t="shared" si="4"/>
        <v>399</v>
      </c>
      <c r="J1495" s="69">
        <f t="shared" si="5"/>
        <v>402.8</v>
      </c>
      <c r="K1495" s="69">
        <f t="shared" si="6"/>
        <v>406.6</v>
      </c>
      <c r="L1495" s="69">
        <f t="array" ref="L1495">D1495*1.08</f>
        <v>410.4</v>
      </c>
      <c r="M1495" s="69">
        <f t="shared" si="7"/>
        <v>414.2</v>
      </c>
      <c r="N1495" s="69">
        <f t="array" ref="N1495">D1495*1.1</f>
        <v>418</v>
      </c>
      <c r="O1495" s="69">
        <f t="shared" si="8"/>
        <v>421.8</v>
      </c>
      <c r="P1495" s="69">
        <f t="shared" si="9"/>
        <v>425.6</v>
      </c>
      <c r="Q1495" s="69">
        <f t="shared" si="10"/>
        <v>429.4</v>
      </c>
      <c r="R1495" s="69">
        <f t="shared" si="11"/>
        <v>433.2</v>
      </c>
      <c r="S1495" s="69">
        <f t="shared" si="12"/>
        <v>437</v>
      </c>
      <c r="T1495" s="69">
        <f t="shared" si="13"/>
        <v>440.8</v>
      </c>
      <c r="U1495" s="69">
        <f t="shared" si="14"/>
        <v>444.6</v>
      </c>
      <c r="V1495" s="69">
        <f t="shared" si="15"/>
        <v>448.4</v>
      </c>
      <c r="W1495" s="69">
        <f t="shared" si="16"/>
        <v>452.2</v>
      </c>
      <c r="X1495" s="69">
        <f t="shared" si="17"/>
        <v>456</v>
      </c>
      <c r="Y1495" s="69">
        <f t="shared" si="18"/>
        <v>459.8</v>
      </c>
      <c r="Z1495" s="69">
        <f t="shared" si="19"/>
        <v>463.6</v>
      </c>
      <c r="AA1495" s="69">
        <f t="shared" si="20"/>
        <v>467.4</v>
      </c>
      <c r="AB1495" s="69">
        <f t="shared" si="21"/>
        <v>471.2</v>
      </c>
      <c r="AC1495" s="69">
        <f t="shared" si="22"/>
        <v>475</v>
      </c>
      <c r="AD1495" s="69">
        <f t="shared" si="23"/>
        <v>478.8</v>
      </c>
      <c r="AE1495" s="69">
        <f t="shared" si="24"/>
        <v>482.6</v>
      </c>
      <c r="AF1495" s="69">
        <f t="shared" si="25"/>
        <v>486.4</v>
      </c>
      <c r="AG1495" s="69">
        <f t="shared" si="26"/>
        <v>490.2</v>
      </c>
      <c r="AH1495" s="69">
        <f t="shared" si="27"/>
        <v>494</v>
      </c>
    </row>
    <row r="1496">
      <c r="B1496" s="116" t="s">
        <v>2869</v>
      </c>
      <c r="C1496" s="116" t="s">
        <v>2870</v>
      </c>
      <c r="D1496" s="32">
        <v>380.0</v>
      </c>
      <c r="E1496" s="62">
        <f t="shared" si="28"/>
        <v>383.8</v>
      </c>
      <c r="F1496" s="68">
        <f t="shared" si="1"/>
        <v>387.6</v>
      </c>
      <c r="G1496" s="68">
        <f t="shared" si="2"/>
        <v>391.4</v>
      </c>
      <c r="H1496" s="69">
        <f t="shared" si="3"/>
        <v>395.2</v>
      </c>
      <c r="I1496" s="69">
        <f t="shared" si="4"/>
        <v>399</v>
      </c>
      <c r="J1496" s="69">
        <f t="shared" si="5"/>
        <v>402.8</v>
      </c>
      <c r="K1496" s="69">
        <f t="shared" si="6"/>
        <v>406.6</v>
      </c>
      <c r="L1496" s="69">
        <f t="array" ref="L1496">D1496*1.08</f>
        <v>410.4</v>
      </c>
      <c r="M1496" s="69">
        <f t="shared" si="7"/>
        <v>414.2</v>
      </c>
      <c r="N1496" s="69">
        <f t="array" ref="N1496">D1496*1.1</f>
        <v>418</v>
      </c>
      <c r="O1496" s="69">
        <f t="shared" si="8"/>
        <v>421.8</v>
      </c>
      <c r="P1496" s="69">
        <f t="shared" si="9"/>
        <v>425.6</v>
      </c>
      <c r="Q1496" s="69">
        <f t="shared" si="10"/>
        <v>429.4</v>
      </c>
      <c r="R1496" s="69">
        <f t="shared" si="11"/>
        <v>433.2</v>
      </c>
      <c r="S1496" s="69">
        <f t="shared" si="12"/>
        <v>437</v>
      </c>
      <c r="T1496" s="69">
        <f t="shared" si="13"/>
        <v>440.8</v>
      </c>
      <c r="U1496" s="69">
        <f t="shared" si="14"/>
        <v>444.6</v>
      </c>
      <c r="V1496" s="69">
        <f t="shared" si="15"/>
        <v>448.4</v>
      </c>
      <c r="W1496" s="69">
        <f t="shared" si="16"/>
        <v>452.2</v>
      </c>
      <c r="X1496" s="69">
        <f t="shared" si="17"/>
        <v>456</v>
      </c>
      <c r="Y1496" s="69">
        <f t="shared" si="18"/>
        <v>459.8</v>
      </c>
      <c r="Z1496" s="69">
        <f t="shared" si="19"/>
        <v>463.6</v>
      </c>
      <c r="AA1496" s="69">
        <f t="shared" si="20"/>
        <v>467.4</v>
      </c>
      <c r="AB1496" s="69">
        <f t="shared" si="21"/>
        <v>471.2</v>
      </c>
      <c r="AC1496" s="69">
        <f t="shared" si="22"/>
        <v>475</v>
      </c>
      <c r="AD1496" s="69">
        <f t="shared" si="23"/>
        <v>478.8</v>
      </c>
      <c r="AE1496" s="69">
        <f t="shared" si="24"/>
        <v>482.6</v>
      </c>
      <c r="AF1496" s="69">
        <f t="shared" si="25"/>
        <v>486.4</v>
      </c>
      <c r="AG1496" s="69">
        <f t="shared" si="26"/>
        <v>490.2</v>
      </c>
      <c r="AH1496" s="69">
        <f t="shared" si="27"/>
        <v>494</v>
      </c>
    </row>
    <row r="1497">
      <c r="B1497" s="116" t="s">
        <v>2871</v>
      </c>
      <c r="C1497" s="116" t="s">
        <v>2872</v>
      </c>
      <c r="D1497" s="32">
        <v>380.0</v>
      </c>
      <c r="E1497" s="62">
        <f t="shared" si="28"/>
        <v>383.8</v>
      </c>
      <c r="F1497" s="68">
        <f t="shared" si="1"/>
        <v>387.6</v>
      </c>
      <c r="G1497" s="68">
        <f t="shared" si="2"/>
        <v>391.4</v>
      </c>
      <c r="H1497" s="69">
        <f t="shared" si="3"/>
        <v>395.2</v>
      </c>
      <c r="I1497" s="69">
        <f t="shared" si="4"/>
        <v>399</v>
      </c>
      <c r="J1497" s="69">
        <f t="shared" si="5"/>
        <v>402.8</v>
      </c>
      <c r="K1497" s="69">
        <f t="shared" si="6"/>
        <v>406.6</v>
      </c>
      <c r="L1497" s="69">
        <f t="array" ref="L1497">D1497*1.08</f>
        <v>410.4</v>
      </c>
      <c r="M1497" s="69">
        <f t="shared" si="7"/>
        <v>414.2</v>
      </c>
      <c r="N1497" s="69">
        <f t="array" ref="N1497">D1497*1.1</f>
        <v>418</v>
      </c>
      <c r="O1497" s="69">
        <f t="shared" si="8"/>
        <v>421.8</v>
      </c>
      <c r="P1497" s="69">
        <f t="shared" si="9"/>
        <v>425.6</v>
      </c>
      <c r="Q1497" s="69">
        <f t="shared" si="10"/>
        <v>429.4</v>
      </c>
      <c r="R1497" s="69">
        <f t="shared" si="11"/>
        <v>433.2</v>
      </c>
      <c r="S1497" s="69">
        <f t="shared" si="12"/>
        <v>437</v>
      </c>
      <c r="T1497" s="69">
        <f t="shared" si="13"/>
        <v>440.8</v>
      </c>
      <c r="U1497" s="69">
        <f t="shared" si="14"/>
        <v>444.6</v>
      </c>
      <c r="V1497" s="69">
        <f t="shared" si="15"/>
        <v>448.4</v>
      </c>
      <c r="W1497" s="69">
        <f t="shared" si="16"/>
        <v>452.2</v>
      </c>
      <c r="X1497" s="69">
        <f t="shared" si="17"/>
        <v>456</v>
      </c>
      <c r="Y1497" s="69">
        <f t="shared" si="18"/>
        <v>459.8</v>
      </c>
      <c r="Z1497" s="69">
        <f t="shared" si="19"/>
        <v>463.6</v>
      </c>
      <c r="AA1497" s="69">
        <f t="shared" si="20"/>
        <v>467.4</v>
      </c>
      <c r="AB1497" s="69">
        <f t="shared" si="21"/>
        <v>471.2</v>
      </c>
      <c r="AC1497" s="69">
        <f t="shared" si="22"/>
        <v>475</v>
      </c>
      <c r="AD1497" s="69">
        <f t="shared" si="23"/>
        <v>478.8</v>
      </c>
      <c r="AE1497" s="69">
        <f t="shared" si="24"/>
        <v>482.6</v>
      </c>
      <c r="AF1497" s="69">
        <f t="shared" si="25"/>
        <v>486.4</v>
      </c>
      <c r="AG1497" s="69">
        <f t="shared" si="26"/>
        <v>490.2</v>
      </c>
      <c r="AH1497" s="69">
        <f t="shared" si="27"/>
        <v>494</v>
      </c>
    </row>
    <row r="1498">
      <c r="B1498" s="116" t="s">
        <v>2873</v>
      </c>
      <c r="C1498" s="116" t="s">
        <v>2874</v>
      </c>
      <c r="D1498" s="32">
        <v>380.0</v>
      </c>
      <c r="E1498" s="62">
        <f t="shared" si="28"/>
        <v>383.8</v>
      </c>
      <c r="F1498" s="68">
        <f t="shared" si="1"/>
        <v>387.6</v>
      </c>
      <c r="G1498" s="68">
        <f t="shared" si="2"/>
        <v>391.4</v>
      </c>
      <c r="H1498" s="69">
        <f t="shared" si="3"/>
        <v>395.2</v>
      </c>
      <c r="I1498" s="69">
        <f t="shared" si="4"/>
        <v>399</v>
      </c>
      <c r="J1498" s="69">
        <f t="shared" si="5"/>
        <v>402.8</v>
      </c>
      <c r="K1498" s="69">
        <f t="shared" si="6"/>
        <v>406.6</v>
      </c>
      <c r="L1498" s="69">
        <f t="array" ref="L1498">D1498*1.08</f>
        <v>410.4</v>
      </c>
      <c r="M1498" s="69">
        <f t="shared" si="7"/>
        <v>414.2</v>
      </c>
      <c r="N1498" s="69">
        <f t="array" ref="N1498">D1498*1.1</f>
        <v>418</v>
      </c>
      <c r="O1498" s="69">
        <f t="shared" si="8"/>
        <v>421.8</v>
      </c>
      <c r="P1498" s="69">
        <f t="shared" si="9"/>
        <v>425.6</v>
      </c>
      <c r="Q1498" s="69">
        <f t="shared" si="10"/>
        <v>429.4</v>
      </c>
      <c r="R1498" s="69">
        <f t="shared" si="11"/>
        <v>433.2</v>
      </c>
      <c r="S1498" s="69">
        <f t="shared" si="12"/>
        <v>437</v>
      </c>
      <c r="T1498" s="69">
        <f t="shared" si="13"/>
        <v>440.8</v>
      </c>
      <c r="U1498" s="69">
        <f t="shared" si="14"/>
        <v>444.6</v>
      </c>
      <c r="V1498" s="69">
        <f t="shared" si="15"/>
        <v>448.4</v>
      </c>
      <c r="W1498" s="69">
        <f t="shared" si="16"/>
        <v>452.2</v>
      </c>
      <c r="X1498" s="69">
        <f t="shared" si="17"/>
        <v>456</v>
      </c>
      <c r="Y1498" s="69">
        <f t="shared" si="18"/>
        <v>459.8</v>
      </c>
      <c r="Z1498" s="69">
        <f t="shared" si="19"/>
        <v>463.6</v>
      </c>
      <c r="AA1498" s="69">
        <f t="shared" si="20"/>
        <v>467.4</v>
      </c>
      <c r="AB1498" s="69">
        <f t="shared" si="21"/>
        <v>471.2</v>
      </c>
      <c r="AC1498" s="69">
        <f t="shared" si="22"/>
        <v>475</v>
      </c>
      <c r="AD1498" s="69">
        <f t="shared" si="23"/>
        <v>478.8</v>
      </c>
      <c r="AE1498" s="69">
        <f t="shared" si="24"/>
        <v>482.6</v>
      </c>
      <c r="AF1498" s="69">
        <f t="shared" si="25"/>
        <v>486.4</v>
      </c>
      <c r="AG1498" s="69">
        <f t="shared" si="26"/>
        <v>490.2</v>
      </c>
      <c r="AH1498" s="69">
        <f t="shared" si="27"/>
        <v>494</v>
      </c>
    </row>
    <row r="1499">
      <c r="B1499" s="116" t="s">
        <v>2875</v>
      </c>
      <c r="C1499" s="116" t="s">
        <v>2876</v>
      </c>
      <c r="D1499" s="32">
        <v>380.0</v>
      </c>
      <c r="E1499" s="62">
        <f t="shared" si="28"/>
        <v>383.8</v>
      </c>
      <c r="F1499" s="68">
        <f t="shared" si="1"/>
        <v>387.6</v>
      </c>
      <c r="G1499" s="68">
        <f t="shared" si="2"/>
        <v>391.4</v>
      </c>
      <c r="H1499" s="69">
        <f t="shared" si="3"/>
        <v>395.2</v>
      </c>
      <c r="I1499" s="69">
        <f t="shared" si="4"/>
        <v>399</v>
      </c>
      <c r="J1499" s="69">
        <f t="shared" si="5"/>
        <v>402.8</v>
      </c>
      <c r="K1499" s="69">
        <f t="shared" si="6"/>
        <v>406.6</v>
      </c>
      <c r="L1499" s="69">
        <f t="array" ref="L1499">D1499*1.08</f>
        <v>410.4</v>
      </c>
      <c r="M1499" s="69">
        <f t="shared" si="7"/>
        <v>414.2</v>
      </c>
      <c r="N1499" s="69">
        <f t="array" ref="N1499">D1499*1.1</f>
        <v>418</v>
      </c>
      <c r="O1499" s="69">
        <f t="shared" si="8"/>
        <v>421.8</v>
      </c>
      <c r="P1499" s="69">
        <f t="shared" si="9"/>
        <v>425.6</v>
      </c>
      <c r="Q1499" s="69">
        <f t="shared" si="10"/>
        <v>429.4</v>
      </c>
      <c r="R1499" s="69">
        <f t="shared" si="11"/>
        <v>433.2</v>
      </c>
      <c r="S1499" s="69">
        <f t="shared" si="12"/>
        <v>437</v>
      </c>
      <c r="T1499" s="69">
        <f t="shared" si="13"/>
        <v>440.8</v>
      </c>
      <c r="U1499" s="69">
        <f t="shared" si="14"/>
        <v>444.6</v>
      </c>
      <c r="V1499" s="69">
        <f t="shared" si="15"/>
        <v>448.4</v>
      </c>
      <c r="W1499" s="69">
        <f t="shared" si="16"/>
        <v>452.2</v>
      </c>
      <c r="X1499" s="69">
        <f t="shared" si="17"/>
        <v>456</v>
      </c>
      <c r="Y1499" s="69">
        <f t="shared" si="18"/>
        <v>459.8</v>
      </c>
      <c r="Z1499" s="69">
        <f t="shared" si="19"/>
        <v>463.6</v>
      </c>
      <c r="AA1499" s="69">
        <f t="shared" si="20"/>
        <v>467.4</v>
      </c>
      <c r="AB1499" s="69">
        <f t="shared" si="21"/>
        <v>471.2</v>
      </c>
      <c r="AC1499" s="69">
        <f t="shared" si="22"/>
        <v>475</v>
      </c>
      <c r="AD1499" s="69">
        <f t="shared" si="23"/>
        <v>478.8</v>
      </c>
      <c r="AE1499" s="69">
        <f t="shared" si="24"/>
        <v>482.6</v>
      </c>
      <c r="AF1499" s="69">
        <f t="shared" si="25"/>
        <v>486.4</v>
      </c>
      <c r="AG1499" s="69">
        <f t="shared" si="26"/>
        <v>490.2</v>
      </c>
      <c r="AH1499" s="69">
        <f t="shared" si="27"/>
        <v>494</v>
      </c>
    </row>
    <row r="1500">
      <c r="B1500" s="116" t="s">
        <v>2877</v>
      </c>
      <c r="C1500" s="116" t="s">
        <v>2878</v>
      </c>
      <c r="D1500" s="32">
        <v>400.0</v>
      </c>
      <c r="E1500" s="62">
        <f t="shared" si="28"/>
        <v>404</v>
      </c>
      <c r="F1500" s="68">
        <f t="shared" si="1"/>
        <v>408</v>
      </c>
      <c r="G1500" s="68">
        <f t="shared" si="2"/>
        <v>412</v>
      </c>
      <c r="H1500" s="69">
        <f t="shared" si="3"/>
        <v>416</v>
      </c>
      <c r="I1500" s="69">
        <f t="shared" si="4"/>
        <v>420</v>
      </c>
      <c r="J1500" s="69">
        <f t="shared" si="5"/>
        <v>424</v>
      </c>
      <c r="K1500" s="69">
        <f t="shared" si="6"/>
        <v>428</v>
      </c>
      <c r="L1500" s="69">
        <f t="array" ref="L1500">D1500*1.08</f>
        <v>432</v>
      </c>
      <c r="M1500" s="69">
        <f t="shared" si="7"/>
        <v>436</v>
      </c>
      <c r="N1500" s="69">
        <f t="array" ref="N1500">D1500*1.1</f>
        <v>440</v>
      </c>
      <c r="O1500" s="69">
        <f t="shared" si="8"/>
        <v>444</v>
      </c>
      <c r="P1500" s="69">
        <f t="shared" si="9"/>
        <v>448</v>
      </c>
      <c r="Q1500" s="69">
        <f t="shared" si="10"/>
        <v>452</v>
      </c>
      <c r="R1500" s="69">
        <f t="shared" si="11"/>
        <v>456</v>
      </c>
      <c r="S1500" s="69">
        <f t="shared" si="12"/>
        <v>460</v>
      </c>
      <c r="T1500" s="69">
        <f t="shared" si="13"/>
        <v>464</v>
      </c>
      <c r="U1500" s="69">
        <f t="shared" si="14"/>
        <v>468</v>
      </c>
      <c r="V1500" s="69">
        <f t="shared" si="15"/>
        <v>472</v>
      </c>
      <c r="W1500" s="69">
        <f t="shared" si="16"/>
        <v>476</v>
      </c>
      <c r="X1500" s="69">
        <f t="shared" si="17"/>
        <v>480</v>
      </c>
      <c r="Y1500" s="69">
        <f t="shared" si="18"/>
        <v>484</v>
      </c>
      <c r="Z1500" s="69">
        <f t="shared" si="19"/>
        <v>488</v>
      </c>
      <c r="AA1500" s="69">
        <f t="shared" si="20"/>
        <v>492</v>
      </c>
      <c r="AB1500" s="69">
        <f t="shared" si="21"/>
        <v>496</v>
      </c>
      <c r="AC1500" s="69">
        <f t="shared" si="22"/>
        <v>500</v>
      </c>
      <c r="AD1500" s="69">
        <f t="shared" si="23"/>
        <v>504</v>
      </c>
      <c r="AE1500" s="69">
        <f t="shared" si="24"/>
        <v>508</v>
      </c>
      <c r="AF1500" s="69">
        <f t="shared" si="25"/>
        <v>512</v>
      </c>
      <c r="AG1500" s="69">
        <f t="shared" si="26"/>
        <v>516</v>
      </c>
      <c r="AH1500" s="69">
        <f t="shared" si="27"/>
        <v>520</v>
      </c>
    </row>
    <row r="1501">
      <c r="B1501" s="116"/>
      <c r="C1501" s="116" t="s">
        <v>2879</v>
      </c>
      <c r="D1501" s="32">
        <v>0.0</v>
      </c>
      <c r="E1501" s="62">
        <f t="shared" si="28"/>
        <v>0</v>
      </c>
      <c r="F1501" s="68">
        <f t="shared" si="1"/>
        <v>0</v>
      </c>
      <c r="G1501" s="68">
        <f t="shared" si="2"/>
        <v>0</v>
      </c>
      <c r="H1501" s="69">
        <f t="shared" si="3"/>
        <v>0</v>
      </c>
      <c r="I1501" s="69">
        <f t="shared" si="4"/>
        <v>0</v>
      </c>
      <c r="J1501" s="69">
        <f t="shared" si="5"/>
        <v>0</v>
      </c>
      <c r="K1501" s="69">
        <f t="shared" si="6"/>
        <v>0</v>
      </c>
      <c r="L1501" s="69">
        <f t="array" ref="L1501">D1501*1.08</f>
        <v>0</v>
      </c>
      <c r="M1501" s="69">
        <f t="shared" si="7"/>
        <v>0</v>
      </c>
      <c r="N1501" s="69">
        <f t="array" ref="N1501">D1501*1.1</f>
        <v>0</v>
      </c>
      <c r="O1501" s="69">
        <f t="shared" si="8"/>
        <v>0</v>
      </c>
      <c r="P1501" s="69">
        <f t="shared" si="9"/>
        <v>0</v>
      </c>
      <c r="Q1501" s="69">
        <f t="shared" si="10"/>
        <v>0</v>
      </c>
      <c r="R1501" s="69">
        <f t="shared" si="11"/>
        <v>0</v>
      </c>
      <c r="S1501" s="69">
        <f t="shared" si="12"/>
        <v>0</v>
      </c>
      <c r="T1501" s="69">
        <f t="shared" si="13"/>
        <v>0</v>
      </c>
      <c r="U1501" s="69">
        <f t="shared" si="14"/>
        <v>0</v>
      </c>
      <c r="V1501" s="69">
        <f t="shared" si="15"/>
        <v>0</v>
      </c>
      <c r="W1501" s="69">
        <f t="shared" si="16"/>
        <v>0</v>
      </c>
      <c r="X1501" s="69">
        <f t="shared" si="17"/>
        <v>0</v>
      </c>
      <c r="Y1501" s="69">
        <f t="shared" si="18"/>
        <v>0</v>
      </c>
      <c r="Z1501" s="69">
        <f t="shared" si="19"/>
        <v>0</v>
      </c>
      <c r="AA1501" s="69">
        <f t="shared" si="20"/>
        <v>0</v>
      </c>
      <c r="AB1501" s="69">
        <f t="shared" si="21"/>
        <v>0</v>
      </c>
      <c r="AC1501" s="69">
        <f t="shared" si="22"/>
        <v>0</v>
      </c>
      <c r="AD1501" s="69">
        <f t="shared" si="23"/>
        <v>0</v>
      </c>
      <c r="AE1501" s="69">
        <f t="shared" si="24"/>
        <v>0</v>
      </c>
      <c r="AF1501" s="69">
        <f t="shared" si="25"/>
        <v>0</v>
      </c>
      <c r="AG1501" s="69">
        <f t="shared" si="26"/>
        <v>0</v>
      </c>
      <c r="AH1501" s="69">
        <f t="shared" si="27"/>
        <v>0</v>
      </c>
    </row>
    <row r="1502">
      <c r="B1502" s="116" t="s">
        <v>2880</v>
      </c>
      <c r="C1502" s="116" t="s">
        <v>2881</v>
      </c>
      <c r="D1502" s="32">
        <v>500.0</v>
      </c>
      <c r="E1502" s="62">
        <f t="shared" si="28"/>
        <v>505</v>
      </c>
      <c r="F1502" s="68">
        <f t="shared" si="1"/>
        <v>510</v>
      </c>
      <c r="G1502" s="68">
        <f t="shared" si="2"/>
        <v>515</v>
      </c>
      <c r="H1502" s="69">
        <f t="shared" si="3"/>
        <v>520</v>
      </c>
      <c r="I1502" s="69">
        <f t="shared" si="4"/>
        <v>525</v>
      </c>
      <c r="J1502" s="69">
        <f t="shared" si="5"/>
        <v>530</v>
      </c>
      <c r="K1502" s="69">
        <f t="shared" si="6"/>
        <v>535</v>
      </c>
      <c r="L1502" s="69">
        <f t="array" ref="L1502">D1502*1.08</f>
        <v>540</v>
      </c>
      <c r="M1502" s="69">
        <f t="shared" si="7"/>
        <v>545</v>
      </c>
      <c r="N1502" s="69">
        <f t="array" ref="N1502">D1502*1.1</f>
        <v>550</v>
      </c>
      <c r="O1502" s="69">
        <f t="shared" si="8"/>
        <v>555</v>
      </c>
      <c r="P1502" s="69">
        <f t="shared" si="9"/>
        <v>560</v>
      </c>
      <c r="Q1502" s="69">
        <f t="shared" si="10"/>
        <v>565</v>
      </c>
      <c r="R1502" s="69">
        <f t="shared" si="11"/>
        <v>570</v>
      </c>
      <c r="S1502" s="69">
        <f t="shared" si="12"/>
        <v>575</v>
      </c>
      <c r="T1502" s="69">
        <f t="shared" si="13"/>
        <v>580</v>
      </c>
      <c r="U1502" s="69">
        <f t="shared" si="14"/>
        <v>585</v>
      </c>
      <c r="V1502" s="69">
        <f t="shared" si="15"/>
        <v>590</v>
      </c>
      <c r="W1502" s="69">
        <f t="shared" si="16"/>
        <v>595</v>
      </c>
      <c r="X1502" s="69">
        <f t="shared" si="17"/>
        <v>600</v>
      </c>
      <c r="Y1502" s="69">
        <f t="shared" si="18"/>
        <v>605</v>
      </c>
      <c r="Z1502" s="69">
        <f t="shared" si="19"/>
        <v>610</v>
      </c>
      <c r="AA1502" s="69">
        <f t="shared" si="20"/>
        <v>615</v>
      </c>
      <c r="AB1502" s="69">
        <f t="shared" si="21"/>
        <v>620</v>
      </c>
      <c r="AC1502" s="69">
        <f t="shared" si="22"/>
        <v>625</v>
      </c>
      <c r="AD1502" s="69">
        <f t="shared" si="23"/>
        <v>630</v>
      </c>
      <c r="AE1502" s="69">
        <f t="shared" si="24"/>
        <v>635</v>
      </c>
      <c r="AF1502" s="69">
        <f t="shared" si="25"/>
        <v>640</v>
      </c>
      <c r="AG1502" s="69">
        <f t="shared" si="26"/>
        <v>645</v>
      </c>
      <c r="AH1502" s="69">
        <f t="shared" si="27"/>
        <v>650</v>
      </c>
    </row>
    <row r="1503">
      <c r="B1503" s="116" t="s">
        <v>2882</v>
      </c>
      <c r="C1503" s="116" t="s">
        <v>2883</v>
      </c>
      <c r="D1503" s="32">
        <v>500.0</v>
      </c>
      <c r="E1503" s="62">
        <f t="shared" si="28"/>
        <v>505</v>
      </c>
      <c r="F1503" s="68">
        <f t="shared" si="1"/>
        <v>510</v>
      </c>
      <c r="G1503" s="68">
        <f t="shared" si="2"/>
        <v>515</v>
      </c>
      <c r="H1503" s="69">
        <f t="shared" si="3"/>
        <v>520</v>
      </c>
      <c r="I1503" s="69">
        <f t="shared" si="4"/>
        <v>525</v>
      </c>
      <c r="J1503" s="69">
        <f t="shared" si="5"/>
        <v>530</v>
      </c>
      <c r="K1503" s="69">
        <f t="shared" si="6"/>
        <v>535</v>
      </c>
      <c r="L1503" s="69">
        <f t="array" ref="L1503">D1503*1.08</f>
        <v>540</v>
      </c>
      <c r="M1503" s="69">
        <f t="shared" si="7"/>
        <v>545</v>
      </c>
      <c r="N1503" s="69">
        <f t="array" ref="N1503">D1503*1.1</f>
        <v>550</v>
      </c>
      <c r="O1503" s="69">
        <f t="shared" si="8"/>
        <v>555</v>
      </c>
      <c r="P1503" s="69">
        <f t="shared" si="9"/>
        <v>560</v>
      </c>
      <c r="Q1503" s="69">
        <f t="shared" si="10"/>
        <v>565</v>
      </c>
      <c r="R1503" s="69">
        <f t="shared" si="11"/>
        <v>570</v>
      </c>
      <c r="S1503" s="69">
        <f t="shared" si="12"/>
        <v>575</v>
      </c>
      <c r="T1503" s="69">
        <f t="shared" si="13"/>
        <v>580</v>
      </c>
      <c r="U1503" s="69">
        <f t="shared" si="14"/>
        <v>585</v>
      </c>
      <c r="V1503" s="69">
        <f t="shared" si="15"/>
        <v>590</v>
      </c>
      <c r="W1503" s="69">
        <f t="shared" si="16"/>
        <v>595</v>
      </c>
      <c r="X1503" s="69">
        <f t="shared" si="17"/>
        <v>600</v>
      </c>
      <c r="Y1503" s="69">
        <f t="shared" si="18"/>
        <v>605</v>
      </c>
      <c r="Z1503" s="69">
        <f t="shared" si="19"/>
        <v>610</v>
      </c>
      <c r="AA1503" s="69">
        <f t="shared" si="20"/>
        <v>615</v>
      </c>
      <c r="AB1503" s="69">
        <f t="shared" si="21"/>
        <v>620</v>
      </c>
      <c r="AC1503" s="69">
        <f t="shared" si="22"/>
        <v>625</v>
      </c>
      <c r="AD1503" s="69">
        <f t="shared" si="23"/>
        <v>630</v>
      </c>
      <c r="AE1503" s="69">
        <f t="shared" si="24"/>
        <v>635</v>
      </c>
      <c r="AF1503" s="69">
        <f t="shared" si="25"/>
        <v>640</v>
      </c>
      <c r="AG1503" s="69">
        <f t="shared" si="26"/>
        <v>645</v>
      </c>
      <c r="AH1503" s="69">
        <f t="shared" si="27"/>
        <v>650</v>
      </c>
    </row>
    <row r="1504">
      <c r="B1504" s="116" t="s">
        <v>2884</v>
      </c>
      <c r="C1504" s="116" t="s">
        <v>2885</v>
      </c>
      <c r="D1504" s="32">
        <v>500.0</v>
      </c>
      <c r="E1504" s="62">
        <f t="shared" si="28"/>
        <v>505</v>
      </c>
      <c r="F1504" s="68">
        <f t="shared" si="1"/>
        <v>510</v>
      </c>
      <c r="G1504" s="68">
        <f t="shared" si="2"/>
        <v>515</v>
      </c>
      <c r="H1504" s="69">
        <f t="shared" si="3"/>
        <v>520</v>
      </c>
      <c r="I1504" s="69">
        <f t="shared" si="4"/>
        <v>525</v>
      </c>
      <c r="J1504" s="69">
        <f t="shared" si="5"/>
        <v>530</v>
      </c>
      <c r="K1504" s="69">
        <f t="shared" si="6"/>
        <v>535</v>
      </c>
      <c r="L1504" s="69">
        <f t="array" ref="L1504">D1504*1.08</f>
        <v>540</v>
      </c>
      <c r="M1504" s="69">
        <f t="shared" si="7"/>
        <v>545</v>
      </c>
      <c r="N1504" s="69">
        <f t="array" ref="N1504">D1504*1.1</f>
        <v>550</v>
      </c>
      <c r="O1504" s="69">
        <f t="shared" si="8"/>
        <v>555</v>
      </c>
      <c r="P1504" s="69">
        <f t="shared" si="9"/>
        <v>560</v>
      </c>
      <c r="Q1504" s="69">
        <f t="shared" si="10"/>
        <v>565</v>
      </c>
      <c r="R1504" s="69">
        <f t="shared" si="11"/>
        <v>570</v>
      </c>
      <c r="S1504" s="69">
        <f t="shared" si="12"/>
        <v>575</v>
      </c>
      <c r="T1504" s="69">
        <f t="shared" si="13"/>
        <v>580</v>
      </c>
      <c r="U1504" s="69">
        <f t="shared" si="14"/>
        <v>585</v>
      </c>
      <c r="V1504" s="69">
        <f t="shared" si="15"/>
        <v>590</v>
      </c>
      <c r="W1504" s="69">
        <f t="shared" si="16"/>
        <v>595</v>
      </c>
      <c r="X1504" s="69">
        <f t="shared" si="17"/>
        <v>600</v>
      </c>
      <c r="Y1504" s="69">
        <f t="shared" si="18"/>
        <v>605</v>
      </c>
      <c r="Z1504" s="69">
        <f t="shared" si="19"/>
        <v>610</v>
      </c>
      <c r="AA1504" s="69">
        <f t="shared" si="20"/>
        <v>615</v>
      </c>
      <c r="AB1504" s="69">
        <f t="shared" si="21"/>
        <v>620</v>
      </c>
      <c r="AC1504" s="69">
        <f t="shared" si="22"/>
        <v>625</v>
      </c>
      <c r="AD1504" s="69">
        <f t="shared" si="23"/>
        <v>630</v>
      </c>
      <c r="AE1504" s="69">
        <f t="shared" si="24"/>
        <v>635</v>
      </c>
      <c r="AF1504" s="69">
        <f t="shared" si="25"/>
        <v>640</v>
      </c>
      <c r="AG1504" s="69">
        <f t="shared" si="26"/>
        <v>645</v>
      </c>
      <c r="AH1504" s="69">
        <f t="shared" si="27"/>
        <v>650</v>
      </c>
    </row>
    <row r="1505">
      <c r="B1505" s="116" t="s">
        <v>2886</v>
      </c>
      <c r="C1505" s="116" t="s">
        <v>2887</v>
      </c>
      <c r="D1505" s="32">
        <v>500.0</v>
      </c>
      <c r="E1505" s="62">
        <f t="shared" si="28"/>
        <v>505</v>
      </c>
      <c r="F1505" s="68">
        <f t="shared" si="1"/>
        <v>510</v>
      </c>
      <c r="G1505" s="68">
        <f t="shared" si="2"/>
        <v>515</v>
      </c>
      <c r="H1505" s="69">
        <f t="shared" si="3"/>
        <v>520</v>
      </c>
      <c r="I1505" s="69">
        <f t="shared" si="4"/>
        <v>525</v>
      </c>
      <c r="J1505" s="69">
        <f t="shared" si="5"/>
        <v>530</v>
      </c>
      <c r="K1505" s="69">
        <f t="shared" si="6"/>
        <v>535</v>
      </c>
      <c r="L1505" s="69">
        <f t="array" ref="L1505">D1505*1.08</f>
        <v>540</v>
      </c>
      <c r="M1505" s="69">
        <f t="shared" si="7"/>
        <v>545</v>
      </c>
      <c r="N1505" s="69">
        <f t="array" ref="N1505">D1505*1.1</f>
        <v>550</v>
      </c>
      <c r="O1505" s="69">
        <f t="shared" si="8"/>
        <v>555</v>
      </c>
      <c r="P1505" s="69">
        <f t="shared" si="9"/>
        <v>560</v>
      </c>
      <c r="Q1505" s="69">
        <f t="shared" si="10"/>
        <v>565</v>
      </c>
      <c r="R1505" s="69">
        <f t="shared" si="11"/>
        <v>570</v>
      </c>
      <c r="S1505" s="69">
        <f t="shared" si="12"/>
        <v>575</v>
      </c>
      <c r="T1505" s="69">
        <f t="shared" si="13"/>
        <v>580</v>
      </c>
      <c r="U1505" s="69">
        <f t="shared" si="14"/>
        <v>585</v>
      </c>
      <c r="V1505" s="69">
        <f t="shared" si="15"/>
        <v>590</v>
      </c>
      <c r="W1505" s="69">
        <f t="shared" si="16"/>
        <v>595</v>
      </c>
      <c r="X1505" s="69">
        <f t="shared" si="17"/>
        <v>600</v>
      </c>
      <c r="Y1505" s="69">
        <f t="shared" si="18"/>
        <v>605</v>
      </c>
      <c r="Z1505" s="69">
        <f t="shared" si="19"/>
        <v>610</v>
      </c>
      <c r="AA1505" s="69">
        <f t="shared" si="20"/>
        <v>615</v>
      </c>
      <c r="AB1505" s="69">
        <f t="shared" si="21"/>
        <v>620</v>
      </c>
      <c r="AC1505" s="69">
        <f t="shared" si="22"/>
        <v>625</v>
      </c>
      <c r="AD1505" s="69">
        <f t="shared" si="23"/>
        <v>630</v>
      </c>
      <c r="AE1505" s="69">
        <f t="shared" si="24"/>
        <v>635</v>
      </c>
      <c r="AF1505" s="69">
        <f t="shared" si="25"/>
        <v>640</v>
      </c>
      <c r="AG1505" s="69">
        <f t="shared" si="26"/>
        <v>645</v>
      </c>
      <c r="AH1505" s="69">
        <f t="shared" si="27"/>
        <v>650</v>
      </c>
    </row>
    <row r="1506">
      <c r="B1506" s="116" t="s">
        <v>2888</v>
      </c>
      <c r="C1506" s="116" t="s">
        <v>2889</v>
      </c>
      <c r="D1506" s="32">
        <v>500.0</v>
      </c>
      <c r="E1506" s="62">
        <f t="shared" si="28"/>
        <v>505</v>
      </c>
      <c r="F1506" s="68">
        <f t="shared" si="1"/>
        <v>510</v>
      </c>
      <c r="G1506" s="68">
        <f t="shared" si="2"/>
        <v>515</v>
      </c>
      <c r="H1506" s="69">
        <f t="shared" si="3"/>
        <v>520</v>
      </c>
      <c r="I1506" s="69">
        <f t="shared" si="4"/>
        <v>525</v>
      </c>
      <c r="J1506" s="69">
        <f t="shared" si="5"/>
        <v>530</v>
      </c>
      <c r="K1506" s="69">
        <f t="shared" si="6"/>
        <v>535</v>
      </c>
      <c r="L1506" s="69">
        <f t="array" ref="L1506">D1506*1.08</f>
        <v>540</v>
      </c>
      <c r="M1506" s="69">
        <f t="shared" si="7"/>
        <v>545</v>
      </c>
      <c r="N1506" s="69">
        <f t="array" ref="N1506">D1506*1.1</f>
        <v>550</v>
      </c>
      <c r="O1506" s="69">
        <f t="shared" si="8"/>
        <v>555</v>
      </c>
      <c r="P1506" s="69">
        <f t="shared" si="9"/>
        <v>560</v>
      </c>
      <c r="Q1506" s="69">
        <f t="shared" si="10"/>
        <v>565</v>
      </c>
      <c r="R1506" s="69">
        <f t="shared" si="11"/>
        <v>570</v>
      </c>
      <c r="S1506" s="69">
        <f t="shared" si="12"/>
        <v>575</v>
      </c>
      <c r="T1506" s="69">
        <f t="shared" si="13"/>
        <v>580</v>
      </c>
      <c r="U1506" s="69">
        <f t="shared" si="14"/>
        <v>585</v>
      </c>
      <c r="V1506" s="69">
        <f t="shared" si="15"/>
        <v>590</v>
      </c>
      <c r="W1506" s="69">
        <f t="shared" si="16"/>
        <v>595</v>
      </c>
      <c r="X1506" s="69">
        <f t="shared" si="17"/>
        <v>600</v>
      </c>
      <c r="Y1506" s="69">
        <f t="shared" si="18"/>
        <v>605</v>
      </c>
      <c r="Z1506" s="69">
        <f t="shared" si="19"/>
        <v>610</v>
      </c>
      <c r="AA1506" s="69">
        <f t="shared" si="20"/>
        <v>615</v>
      </c>
      <c r="AB1506" s="69">
        <f t="shared" si="21"/>
        <v>620</v>
      </c>
      <c r="AC1506" s="69">
        <f t="shared" si="22"/>
        <v>625</v>
      </c>
      <c r="AD1506" s="69">
        <f t="shared" si="23"/>
        <v>630</v>
      </c>
      <c r="AE1506" s="69">
        <f t="shared" si="24"/>
        <v>635</v>
      </c>
      <c r="AF1506" s="69">
        <f t="shared" si="25"/>
        <v>640</v>
      </c>
      <c r="AG1506" s="69">
        <f t="shared" si="26"/>
        <v>645</v>
      </c>
      <c r="AH1506" s="69">
        <f t="shared" si="27"/>
        <v>650</v>
      </c>
    </row>
    <row r="1507">
      <c r="B1507" s="116" t="s">
        <v>2890</v>
      </c>
      <c r="C1507" s="116" t="s">
        <v>2891</v>
      </c>
      <c r="D1507" s="32">
        <v>500.0</v>
      </c>
      <c r="E1507" s="62">
        <f t="shared" si="28"/>
        <v>505</v>
      </c>
      <c r="F1507" s="68">
        <f t="shared" si="1"/>
        <v>510</v>
      </c>
      <c r="G1507" s="68">
        <f t="shared" si="2"/>
        <v>515</v>
      </c>
      <c r="H1507" s="69">
        <f t="shared" si="3"/>
        <v>520</v>
      </c>
      <c r="I1507" s="69">
        <f t="shared" si="4"/>
        <v>525</v>
      </c>
      <c r="J1507" s="69">
        <f t="shared" si="5"/>
        <v>530</v>
      </c>
      <c r="K1507" s="69">
        <f t="shared" si="6"/>
        <v>535</v>
      </c>
      <c r="L1507" s="69">
        <f t="array" ref="L1507">D1507*1.08</f>
        <v>540</v>
      </c>
      <c r="M1507" s="69">
        <f t="shared" si="7"/>
        <v>545</v>
      </c>
      <c r="N1507" s="69">
        <f t="array" ref="N1507">D1507*1.1</f>
        <v>550</v>
      </c>
      <c r="O1507" s="69">
        <f t="shared" si="8"/>
        <v>555</v>
      </c>
      <c r="P1507" s="69">
        <f t="shared" si="9"/>
        <v>560</v>
      </c>
      <c r="Q1507" s="69">
        <f t="shared" si="10"/>
        <v>565</v>
      </c>
      <c r="R1507" s="69">
        <f t="shared" si="11"/>
        <v>570</v>
      </c>
      <c r="S1507" s="69">
        <f t="shared" si="12"/>
        <v>575</v>
      </c>
      <c r="T1507" s="69">
        <f t="shared" si="13"/>
        <v>580</v>
      </c>
      <c r="U1507" s="69">
        <f t="shared" si="14"/>
        <v>585</v>
      </c>
      <c r="V1507" s="69">
        <f t="shared" si="15"/>
        <v>590</v>
      </c>
      <c r="W1507" s="69">
        <f t="shared" si="16"/>
        <v>595</v>
      </c>
      <c r="X1507" s="69">
        <f t="shared" si="17"/>
        <v>600</v>
      </c>
      <c r="Y1507" s="69">
        <f t="shared" si="18"/>
        <v>605</v>
      </c>
      <c r="Z1507" s="69">
        <f t="shared" si="19"/>
        <v>610</v>
      </c>
      <c r="AA1507" s="69">
        <f t="shared" si="20"/>
        <v>615</v>
      </c>
      <c r="AB1507" s="69">
        <f t="shared" si="21"/>
        <v>620</v>
      </c>
      <c r="AC1507" s="69">
        <f t="shared" si="22"/>
        <v>625</v>
      </c>
      <c r="AD1507" s="69">
        <f t="shared" si="23"/>
        <v>630</v>
      </c>
      <c r="AE1507" s="69">
        <f t="shared" si="24"/>
        <v>635</v>
      </c>
      <c r="AF1507" s="69">
        <f t="shared" si="25"/>
        <v>640</v>
      </c>
      <c r="AG1507" s="69">
        <f t="shared" si="26"/>
        <v>645</v>
      </c>
      <c r="AH1507" s="69">
        <f t="shared" si="27"/>
        <v>650</v>
      </c>
    </row>
    <row r="1508">
      <c r="B1508" s="116" t="s">
        <v>2892</v>
      </c>
      <c r="C1508" s="116" t="s">
        <v>2893</v>
      </c>
      <c r="D1508" s="32">
        <v>500.0</v>
      </c>
      <c r="E1508" s="62">
        <f t="shared" si="28"/>
        <v>505</v>
      </c>
      <c r="F1508" s="68">
        <f t="shared" si="1"/>
        <v>510</v>
      </c>
      <c r="G1508" s="68">
        <f t="shared" si="2"/>
        <v>515</v>
      </c>
      <c r="H1508" s="69">
        <f t="shared" si="3"/>
        <v>520</v>
      </c>
      <c r="I1508" s="69">
        <f t="shared" si="4"/>
        <v>525</v>
      </c>
      <c r="J1508" s="69">
        <f t="shared" si="5"/>
        <v>530</v>
      </c>
      <c r="K1508" s="69">
        <f t="shared" si="6"/>
        <v>535</v>
      </c>
      <c r="L1508" s="69">
        <f t="array" ref="L1508">D1508*1.08</f>
        <v>540</v>
      </c>
      <c r="M1508" s="69">
        <f t="shared" si="7"/>
        <v>545</v>
      </c>
      <c r="N1508" s="69">
        <f t="array" ref="N1508">D1508*1.1</f>
        <v>550</v>
      </c>
      <c r="O1508" s="69">
        <f t="shared" si="8"/>
        <v>555</v>
      </c>
      <c r="P1508" s="69">
        <f t="shared" si="9"/>
        <v>560</v>
      </c>
      <c r="Q1508" s="69">
        <f t="shared" si="10"/>
        <v>565</v>
      </c>
      <c r="R1508" s="69">
        <f t="shared" si="11"/>
        <v>570</v>
      </c>
      <c r="S1508" s="69">
        <f t="shared" si="12"/>
        <v>575</v>
      </c>
      <c r="T1508" s="69">
        <f t="shared" si="13"/>
        <v>580</v>
      </c>
      <c r="U1508" s="69">
        <f t="shared" si="14"/>
        <v>585</v>
      </c>
      <c r="V1508" s="69">
        <f t="shared" si="15"/>
        <v>590</v>
      </c>
      <c r="W1508" s="69">
        <f t="shared" si="16"/>
        <v>595</v>
      </c>
      <c r="X1508" s="69">
        <f t="shared" si="17"/>
        <v>600</v>
      </c>
      <c r="Y1508" s="69">
        <f t="shared" si="18"/>
        <v>605</v>
      </c>
      <c r="Z1508" s="69">
        <f t="shared" si="19"/>
        <v>610</v>
      </c>
      <c r="AA1508" s="69">
        <f t="shared" si="20"/>
        <v>615</v>
      </c>
      <c r="AB1508" s="69">
        <f t="shared" si="21"/>
        <v>620</v>
      </c>
      <c r="AC1508" s="69">
        <f t="shared" si="22"/>
        <v>625</v>
      </c>
      <c r="AD1508" s="69">
        <f t="shared" si="23"/>
        <v>630</v>
      </c>
      <c r="AE1508" s="69">
        <f t="shared" si="24"/>
        <v>635</v>
      </c>
      <c r="AF1508" s="69">
        <f t="shared" si="25"/>
        <v>640</v>
      </c>
      <c r="AG1508" s="69">
        <f t="shared" si="26"/>
        <v>645</v>
      </c>
      <c r="AH1508" s="69">
        <f t="shared" si="27"/>
        <v>650</v>
      </c>
    </row>
    <row r="1509">
      <c r="B1509" s="116" t="s">
        <v>2894</v>
      </c>
      <c r="C1509" s="116" t="s">
        <v>2895</v>
      </c>
      <c r="D1509" s="32">
        <v>500.0</v>
      </c>
      <c r="E1509" s="62">
        <f t="shared" si="28"/>
        <v>505</v>
      </c>
      <c r="F1509" s="68">
        <f t="shared" si="1"/>
        <v>510</v>
      </c>
      <c r="G1509" s="68">
        <f t="shared" si="2"/>
        <v>515</v>
      </c>
      <c r="H1509" s="69">
        <f t="shared" si="3"/>
        <v>520</v>
      </c>
      <c r="I1509" s="69">
        <f t="shared" si="4"/>
        <v>525</v>
      </c>
      <c r="J1509" s="69">
        <f t="shared" si="5"/>
        <v>530</v>
      </c>
      <c r="K1509" s="69">
        <f t="shared" si="6"/>
        <v>535</v>
      </c>
      <c r="L1509" s="69">
        <f t="array" ref="L1509">D1509*1.08</f>
        <v>540</v>
      </c>
      <c r="M1509" s="69">
        <f t="shared" si="7"/>
        <v>545</v>
      </c>
      <c r="N1509" s="69">
        <f t="array" ref="N1509">D1509*1.1</f>
        <v>550</v>
      </c>
      <c r="O1509" s="69">
        <f t="shared" si="8"/>
        <v>555</v>
      </c>
      <c r="P1509" s="69">
        <f t="shared" si="9"/>
        <v>560</v>
      </c>
      <c r="Q1509" s="69">
        <f t="shared" si="10"/>
        <v>565</v>
      </c>
      <c r="R1509" s="69">
        <f t="shared" si="11"/>
        <v>570</v>
      </c>
      <c r="S1509" s="69">
        <f t="shared" si="12"/>
        <v>575</v>
      </c>
      <c r="T1509" s="69">
        <f t="shared" si="13"/>
        <v>580</v>
      </c>
      <c r="U1509" s="69">
        <f t="shared" si="14"/>
        <v>585</v>
      </c>
      <c r="V1509" s="69">
        <f t="shared" si="15"/>
        <v>590</v>
      </c>
      <c r="W1509" s="69">
        <f t="shared" si="16"/>
        <v>595</v>
      </c>
      <c r="X1509" s="69">
        <f t="shared" si="17"/>
        <v>600</v>
      </c>
      <c r="Y1509" s="69">
        <f t="shared" si="18"/>
        <v>605</v>
      </c>
      <c r="Z1509" s="69">
        <f t="shared" si="19"/>
        <v>610</v>
      </c>
      <c r="AA1509" s="69">
        <f t="shared" si="20"/>
        <v>615</v>
      </c>
      <c r="AB1509" s="69">
        <f t="shared" si="21"/>
        <v>620</v>
      </c>
      <c r="AC1509" s="69">
        <f t="shared" si="22"/>
        <v>625</v>
      </c>
      <c r="AD1509" s="69">
        <f t="shared" si="23"/>
        <v>630</v>
      </c>
      <c r="AE1509" s="69">
        <f t="shared" si="24"/>
        <v>635</v>
      </c>
      <c r="AF1509" s="69">
        <f t="shared" si="25"/>
        <v>640</v>
      </c>
      <c r="AG1509" s="69">
        <f t="shared" si="26"/>
        <v>645</v>
      </c>
      <c r="AH1509" s="69">
        <f t="shared" si="27"/>
        <v>650</v>
      </c>
    </row>
    <row r="1510">
      <c r="B1510" s="116" t="s">
        <v>2896</v>
      </c>
      <c r="C1510" s="116" t="s">
        <v>2897</v>
      </c>
      <c r="D1510" s="32">
        <v>500.0</v>
      </c>
      <c r="E1510" s="62">
        <f t="shared" si="28"/>
        <v>505</v>
      </c>
      <c r="F1510" s="68">
        <f t="shared" si="1"/>
        <v>510</v>
      </c>
      <c r="G1510" s="68">
        <f t="shared" si="2"/>
        <v>515</v>
      </c>
      <c r="H1510" s="69">
        <f t="shared" si="3"/>
        <v>520</v>
      </c>
      <c r="I1510" s="69">
        <f t="shared" si="4"/>
        <v>525</v>
      </c>
      <c r="J1510" s="69">
        <f t="shared" si="5"/>
        <v>530</v>
      </c>
      <c r="K1510" s="69">
        <f t="shared" si="6"/>
        <v>535</v>
      </c>
      <c r="L1510" s="69">
        <f t="array" ref="L1510">D1510*1.08</f>
        <v>540</v>
      </c>
      <c r="M1510" s="69">
        <f t="shared" si="7"/>
        <v>545</v>
      </c>
      <c r="N1510" s="69">
        <f t="array" ref="N1510">D1510*1.1</f>
        <v>550</v>
      </c>
      <c r="O1510" s="69">
        <f t="shared" si="8"/>
        <v>555</v>
      </c>
      <c r="P1510" s="69">
        <f t="shared" si="9"/>
        <v>560</v>
      </c>
      <c r="Q1510" s="69">
        <f t="shared" si="10"/>
        <v>565</v>
      </c>
      <c r="R1510" s="69">
        <f t="shared" si="11"/>
        <v>570</v>
      </c>
      <c r="S1510" s="69">
        <f t="shared" si="12"/>
        <v>575</v>
      </c>
      <c r="T1510" s="69">
        <f t="shared" si="13"/>
        <v>580</v>
      </c>
      <c r="U1510" s="69">
        <f t="shared" si="14"/>
        <v>585</v>
      </c>
      <c r="V1510" s="69">
        <f t="shared" si="15"/>
        <v>590</v>
      </c>
      <c r="W1510" s="69">
        <f t="shared" si="16"/>
        <v>595</v>
      </c>
      <c r="X1510" s="69">
        <f t="shared" si="17"/>
        <v>600</v>
      </c>
      <c r="Y1510" s="69">
        <f t="shared" si="18"/>
        <v>605</v>
      </c>
      <c r="Z1510" s="69">
        <f t="shared" si="19"/>
        <v>610</v>
      </c>
      <c r="AA1510" s="69">
        <f t="shared" si="20"/>
        <v>615</v>
      </c>
      <c r="AB1510" s="69">
        <f t="shared" si="21"/>
        <v>620</v>
      </c>
      <c r="AC1510" s="69">
        <f t="shared" si="22"/>
        <v>625</v>
      </c>
      <c r="AD1510" s="69">
        <f t="shared" si="23"/>
        <v>630</v>
      </c>
      <c r="AE1510" s="69">
        <f t="shared" si="24"/>
        <v>635</v>
      </c>
      <c r="AF1510" s="69">
        <f t="shared" si="25"/>
        <v>640</v>
      </c>
      <c r="AG1510" s="69">
        <f t="shared" si="26"/>
        <v>645</v>
      </c>
      <c r="AH1510" s="69">
        <f t="shared" si="27"/>
        <v>650</v>
      </c>
    </row>
    <row r="1511">
      <c r="B1511" s="116" t="s">
        <v>2898</v>
      </c>
      <c r="C1511" s="116" t="s">
        <v>2899</v>
      </c>
      <c r="D1511" s="32">
        <v>630.0</v>
      </c>
      <c r="E1511" s="62">
        <f t="shared" si="28"/>
        <v>636.3</v>
      </c>
      <c r="F1511" s="68">
        <f t="shared" si="1"/>
        <v>642.6</v>
      </c>
      <c r="G1511" s="68">
        <f t="shared" si="2"/>
        <v>648.9</v>
      </c>
      <c r="H1511" s="69">
        <f t="shared" si="3"/>
        <v>655.2</v>
      </c>
      <c r="I1511" s="69">
        <f t="shared" si="4"/>
        <v>661.5</v>
      </c>
      <c r="J1511" s="69">
        <f t="shared" si="5"/>
        <v>667.8</v>
      </c>
      <c r="K1511" s="69">
        <f t="shared" si="6"/>
        <v>674.1</v>
      </c>
      <c r="L1511" s="69">
        <f t="array" ref="L1511">D1511*1.08</f>
        <v>680.4</v>
      </c>
      <c r="M1511" s="69">
        <f t="shared" si="7"/>
        <v>686.7</v>
      </c>
      <c r="N1511" s="69">
        <f t="array" ref="N1511">D1511*1.1</f>
        <v>693</v>
      </c>
      <c r="O1511" s="69">
        <f t="shared" si="8"/>
        <v>699.3</v>
      </c>
      <c r="P1511" s="69">
        <f t="shared" si="9"/>
        <v>705.6</v>
      </c>
      <c r="Q1511" s="69">
        <f t="shared" si="10"/>
        <v>711.9</v>
      </c>
      <c r="R1511" s="69">
        <f t="shared" si="11"/>
        <v>718.2</v>
      </c>
      <c r="S1511" s="69">
        <f t="shared" si="12"/>
        <v>724.5</v>
      </c>
      <c r="T1511" s="69">
        <f t="shared" si="13"/>
        <v>730.8</v>
      </c>
      <c r="U1511" s="69">
        <f t="shared" si="14"/>
        <v>737.1</v>
      </c>
      <c r="V1511" s="69">
        <f t="shared" si="15"/>
        <v>743.4</v>
      </c>
      <c r="W1511" s="69">
        <f t="shared" si="16"/>
        <v>749.7</v>
      </c>
      <c r="X1511" s="69">
        <f t="shared" si="17"/>
        <v>756</v>
      </c>
      <c r="Y1511" s="69">
        <f t="shared" si="18"/>
        <v>762.3</v>
      </c>
      <c r="Z1511" s="69">
        <f t="shared" si="19"/>
        <v>768.6</v>
      </c>
      <c r="AA1511" s="69">
        <f t="shared" si="20"/>
        <v>774.9</v>
      </c>
      <c r="AB1511" s="69">
        <f t="shared" si="21"/>
        <v>781.2</v>
      </c>
      <c r="AC1511" s="69">
        <f t="shared" si="22"/>
        <v>787.5</v>
      </c>
      <c r="AD1511" s="69">
        <f t="shared" si="23"/>
        <v>793.8</v>
      </c>
      <c r="AE1511" s="69">
        <f t="shared" si="24"/>
        <v>800.1</v>
      </c>
      <c r="AF1511" s="69">
        <f t="shared" si="25"/>
        <v>806.4</v>
      </c>
      <c r="AG1511" s="69">
        <f t="shared" si="26"/>
        <v>812.7</v>
      </c>
      <c r="AH1511" s="69">
        <f t="shared" si="27"/>
        <v>819</v>
      </c>
    </row>
    <row r="1512">
      <c r="B1512" s="116"/>
      <c r="C1512" s="116" t="s">
        <v>2900</v>
      </c>
      <c r="D1512" s="32">
        <v>0.0</v>
      </c>
      <c r="E1512" s="62">
        <f t="shared" si="28"/>
        <v>0</v>
      </c>
      <c r="F1512" s="68">
        <f t="shared" si="1"/>
        <v>0</v>
      </c>
      <c r="G1512" s="68">
        <f t="shared" si="2"/>
        <v>0</v>
      </c>
      <c r="H1512" s="69">
        <f t="shared" si="3"/>
        <v>0</v>
      </c>
      <c r="I1512" s="69">
        <f t="shared" si="4"/>
        <v>0</v>
      </c>
      <c r="J1512" s="69">
        <f t="shared" si="5"/>
        <v>0</v>
      </c>
      <c r="K1512" s="69">
        <f t="shared" si="6"/>
        <v>0</v>
      </c>
      <c r="L1512" s="69">
        <f t="array" ref="L1512">D1512*1.08</f>
        <v>0</v>
      </c>
      <c r="M1512" s="69">
        <f t="shared" si="7"/>
        <v>0</v>
      </c>
      <c r="N1512" s="69">
        <f t="array" ref="N1512">D1512*1.1</f>
        <v>0</v>
      </c>
      <c r="O1512" s="69">
        <f t="shared" si="8"/>
        <v>0</v>
      </c>
      <c r="P1512" s="69">
        <f t="shared" si="9"/>
        <v>0</v>
      </c>
      <c r="Q1512" s="69">
        <f t="shared" si="10"/>
        <v>0</v>
      </c>
      <c r="R1512" s="69">
        <f t="shared" si="11"/>
        <v>0</v>
      </c>
      <c r="S1512" s="69">
        <f t="shared" si="12"/>
        <v>0</v>
      </c>
      <c r="T1512" s="69">
        <f t="shared" si="13"/>
        <v>0</v>
      </c>
      <c r="U1512" s="69">
        <f t="shared" si="14"/>
        <v>0</v>
      </c>
      <c r="V1512" s="69">
        <f t="shared" si="15"/>
        <v>0</v>
      </c>
      <c r="W1512" s="69">
        <f t="shared" si="16"/>
        <v>0</v>
      </c>
      <c r="X1512" s="69">
        <f t="shared" si="17"/>
        <v>0</v>
      </c>
      <c r="Y1512" s="69">
        <f t="shared" si="18"/>
        <v>0</v>
      </c>
      <c r="Z1512" s="69">
        <f t="shared" si="19"/>
        <v>0</v>
      </c>
      <c r="AA1512" s="69">
        <f t="shared" si="20"/>
        <v>0</v>
      </c>
      <c r="AB1512" s="69">
        <f t="shared" si="21"/>
        <v>0</v>
      </c>
      <c r="AC1512" s="69">
        <f t="shared" si="22"/>
        <v>0</v>
      </c>
      <c r="AD1512" s="69">
        <f t="shared" si="23"/>
        <v>0</v>
      </c>
      <c r="AE1512" s="69">
        <f t="shared" si="24"/>
        <v>0</v>
      </c>
      <c r="AF1512" s="69">
        <f t="shared" si="25"/>
        <v>0</v>
      </c>
      <c r="AG1512" s="69">
        <f t="shared" si="26"/>
        <v>0</v>
      </c>
      <c r="AH1512" s="69">
        <f t="shared" si="27"/>
        <v>0</v>
      </c>
    </row>
    <row r="1513">
      <c r="B1513" s="116" t="s">
        <v>2901</v>
      </c>
      <c r="C1513" s="116" t="s">
        <v>2902</v>
      </c>
      <c r="D1513" s="32">
        <v>500.0</v>
      </c>
      <c r="E1513" s="62">
        <f t="shared" si="28"/>
        <v>505</v>
      </c>
      <c r="F1513" s="68">
        <f t="shared" si="1"/>
        <v>510</v>
      </c>
      <c r="G1513" s="68">
        <f t="shared" si="2"/>
        <v>515</v>
      </c>
      <c r="H1513" s="69">
        <f t="shared" si="3"/>
        <v>520</v>
      </c>
      <c r="I1513" s="69">
        <f t="shared" si="4"/>
        <v>525</v>
      </c>
      <c r="J1513" s="69">
        <f t="shared" si="5"/>
        <v>530</v>
      </c>
      <c r="K1513" s="69">
        <f t="shared" si="6"/>
        <v>535</v>
      </c>
      <c r="L1513" s="69">
        <f t="array" ref="L1513">D1513*1.08</f>
        <v>540</v>
      </c>
      <c r="M1513" s="69">
        <f t="shared" si="7"/>
        <v>545</v>
      </c>
      <c r="N1513" s="69">
        <f t="array" ref="N1513">D1513*1.1</f>
        <v>550</v>
      </c>
      <c r="O1513" s="69">
        <f t="shared" si="8"/>
        <v>555</v>
      </c>
      <c r="P1513" s="69">
        <f t="shared" si="9"/>
        <v>560</v>
      </c>
      <c r="Q1513" s="69">
        <f t="shared" si="10"/>
        <v>565</v>
      </c>
      <c r="R1513" s="69">
        <f t="shared" si="11"/>
        <v>570</v>
      </c>
      <c r="S1513" s="69">
        <f t="shared" si="12"/>
        <v>575</v>
      </c>
      <c r="T1513" s="69">
        <f t="shared" si="13"/>
        <v>580</v>
      </c>
      <c r="U1513" s="69">
        <f t="shared" si="14"/>
        <v>585</v>
      </c>
      <c r="V1513" s="69">
        <f t="shared" si="15"/>
        <v>590</v>
      </c>
      <c r="W1513" s="69">
        <f t="shared" si="16"/>
        <v>595</v>
      </c>
      <c r="X1513" s="69">
        <f t="shared" si="17"/>
        <v>600</v>
      </c>
      <c r="Y1513" s="69">
        <f t="shared" si="18"/>
        <v>605</v>
      </c>
      <c r="Z1513" s="69">
        <f t="shared" si="19"/>
        <v>610</v>
      </c>
      <c r="AA1513" s="69">
        <f t="shared" si="20"/>
        <v>615</v>
      </c>
      <c r="AB1513" s="69">
        <f t="shared" si="21"/>
        <v>620</v>
      </c>
      <c r="AC1513" s="69">
        <f t="shared" si="22"/>
        <v>625</v>
      </c>
      <c r="AD1513" s="69">
        <f t="shared" si="23"/>
        <v>630</v>
      </c>
      <c r="AE1513" s="69">
        <f t="shared" si="24"/>
        <v>635</v>
      </c>
      <c r="AF1513" s="69">
        <f t="shared" si="25"/>
        <v>640</v>
      </c>
      <c r="AG1513" s="69">
        <f t="shared" si="26"/>
        <v>645</v>
      </c>
      <c r="AH1513" s="69">
        <f t="shared" si="27"/>
        <v>650</v>
      </c>
    </row>
    <row r="1514">
      <c r="B1514" s="116" t="s">
        <v>2903</v>
      </c>
      <c r="C1514" s="116" t="s">
        <v>2904</v>
      </c>
      <c r="D1514" s="32">
        <v>500.0</v>
      </c>
      <c r="E1514" s="62">
        <f t="shared" si="28"/>
        <v>505</v>
      </c>
      <c r="F1514" s="68">
        <f t="shared" si="1"/>
        <v>510</v>
      </c>
      <c r="G1514" s="68">
        <f t="shared" si="2"/>
        <v>515</v>
      </c>
      <c r="H1514" s="69">
        <f t="shared" si="3"/>
        <v>520</v>
      </c>
      <c r="I1514" s="69">
        <f t="shared" si="4"/>
        <v>525</v>
      </c>
      <c r="J1514" s="69">
        <f t="shared" si="5"/>
        <v>530</v>
      </c>
      <c r="K1514" s="69">
        <f t="shared" si="6"/>
        <v>535</v>
      </c>
      <c r="L1514" s="69">
        <f t="array" ref="L1514">D1514*1.08</f>
        <v>540</v>
      </c>
      <c r="M1514" s="69">
        <f t="shared" si="7"/>
        <v>545</v>
      </c>
      <c r="N1514" s="69">
        <f t="array" ref="N1514">D1514*1.1</f>
        <v>550</v>
      </c>
      <c r="O1514" s="69">
        <f t="shared" si="8"/>
        <v>555</v>
      </c>
      <c r="P1514" s="69">
        <f t="shared" si="9"/>
        <v>560</v>
      </c>
      <c r="Q1514" s="69">
        <f t="shared" si="10"/>
        <v>565</v>
      </c>
      <c r="R1514" s="69">
        <f t="shared" si="11"/>
        <v>570</v>
      </c>
      <c r="S1514" s="69">
        <f t="shared" si="12"/>
        <v>575</v>
      </c>
      <c r="T1514" s="69">
        <f t="shared" si="13"/>
        <v>580</v>
      </c>
      <c r="U1514" s="69">
        <f t="shared" si="14"/>
        <v>585</v>
      </c>
      <c r="V1514" s="69">
        <f t="shared" si="15"/>
        <v>590</v>
      </c>
      <c r="W1514" s="69">
        <f t="shared" si="16"/>
        <v>595</v>
      </c>
      <c r="X1514" s="69">
        <f t="shared" si="17"/>
        <v>600</v>
      </c>
      <c r="Y1514" s="69">
        <f t="shared" si="18"/>
        <v>605</v>
      </c>
      <c r="Z1514" s="69">
        <f t="shared" si="19"/>
        <v>610</v>
      </c>
      <c r="AA1514" s="69">
        <f t="shared" si="20"/>
        <v>615</v>
      </c>
      <c r="AB1514" s="69">
        <f t="shared" si="21"/>
        <v>620</v>
      </c>
      <c r="AC1514" s="69">
        <f t="shared" si="22"/>
        <v>625</v>
      </c>
      <c r="AD1514" s="69">
        <f t="shared" si="23"/>
        <v>630</v>
      </c>
      <c r="AE1514" s="69">
        <f t="shared" si="24"/>
        <v>635</v>
      </c>
      <c r="AF1514" s="69">
        <f t="shared" si="25"/>
        <v>640</v>
      </c>
      <c r="AG1514" s="69">
        <f t="shared" si="26"/>
        <v>645</v>
      </c>
      <c r="AH1514" s="69">
        <f t="shared" si="27"/>
        <v>650</v>
      </c>
    </row>
    <row r="1515">
      <c r="B1515" s="116" t="s">
        <v>2905</v>
      </c>
      <c r="C1515" s="116" t="s">
        <v>2906</v>
      </c>
      <c r="D1515" s="32">
        <v>500.0</v>
      </c>
      <c r="E1515" s="62">
        <f t="shared" si="28"/>
        <v>505</v>
      </c>
      <c r="F1515" s="68">
        <f t="shared" si="1"/>
        <v>510</v>
      </c>
      <c r="G1515" s="68">
        <f t="shared" si="2"/>
        <v>515</v>
      </c>
      <c r="H1515" s="69">
        <f t="shared" si="3"/>
        <v>520</v>
      </c>
      <c r="I1515" s="69">
        <f t="shared" si="4"/>
        <v>525</v>
      </c>
      <c r="J1515" s="69">
        <f t="shared" si="5"/>
        <v>530</v>
      </c>
      <c r="K1515" s="69">
        <f t="shared" si="6"/>
        <v>535</v>
      </c>
      <c r="L1515" s="69">
        <f t="array" ref="L1515">D1515*1.08</f>
        <v>540</v>
      </c>
      <c r="M1515" s="69">
        <f t="shared" si="7"/>
        <v>545</v>
      </c>
      <c r="N1515" s="69">
        <f t="array" ref="N1515">D1515*1.1</f>
        <v>550</v>
      </c>
      <c r="O1515" s="69">
        <f t="shared" si="8"/>
        <v>555</v>
      </c>
      <c r="P1515" s="69">
        <f t="shared" si="9"/>
        <v>560</v>
      </c>
      <c r="Q1515" s="69">
        <f t="shared" si="10"/>
        <v>565</v>
      </c>
      <c r="R1515" s="69">
        <f t="shared" si="11"/>
        <v>570</v>
      </c>
      <c r="S1515" s="69">
        <f t="shared" si="12"/>
        <v>575</v>
      </c>
      <c r="T1515" s="69">
        <f t="shared" si="13"/>
        <v>580</v>
      </c>
      <c r="U1515" s="69">
        <f t="shared" si="14"/>
        <v>585</v>
      </c>
      <c r="V1515" s="69">
        <f t="shared" si="15"/>
        <v>590</v>
      </c>
      <c r="W1515" s="69">
        <f t="shared" si="16"/>
        <v>595</v>
      </c>
      <c r="X1515" s="69">
        <f t="shared" si="17"/>
        <v>600</v>
      </c>
      <c r="Y1515" s="69">
        <f t="shared" si="18"/>
        <v>605</v>
      </c>
      <c r="Z1515" s="69">
        <f t="shared" si="19"/>
        <v>610</v>
      </c>
      <c r="AA1515" s="69">
        <f t="shared" si="20"/>
        <v>615</v>
      </c>
      <c r="AB1515" s="69">
        <f t="shared" si="21"/>
        <v>620</v>
      </c>
      <c r="AC1515" s="69">
        <f t="shared" si="22"/>
        <v>625</v>
      </c>
      <c r="AD1515" s="69">
        <f t="shared" si="23"/>
        <v>630</v>
      </c>
      <c r="AE1515" s="69">
        <f t="shared" si="24"/>
        <v>635</v>
      </c>
      <c r="AF1515" s="69">
        <f t="shared" si="25"/>
        <v>640</v>
      </c>
      <c r="AG1515" s="69">
        <f t="shared" si="26"/>
        <v>645</v>
      </c>
      <c r="AH1515" s="69">
        <f t="shared" si="27"/>
        <v>650</v>
      </c>
    </row>
    <row r="1516">
      <c r="B1516" s="116" t="s">
        <v>2907</v>
      </c>
      <c r="C1516" s="116" t="s">
        <v>2908</v>
      </c>
      <c r="D1516" s="32">
        <v>500.0</v>
      </c>
      <c r="E1516" s="62">
        <f t="shared" si="28"/>
        <v>505</v>
      </c>
      <c r="F1516" s="68">
        <f t="shared" si="1"/>
        <v>510</v>
      </c>
      <c r="G1516" s="68">
        <f t="shared" si="2"/>
        <v>515</v>
      </c>
      <c r="H1516" s="69">
        <f t="shared" si="3"/>
        <v>520</v>
      </c>
      <c r="I1516" s="69">
        <f t="shared" si="4"/>
        <v>525</v>
      </c>
      <c r="J1516" s="69">
        <f t="shared" si="5"/>
        <v>530</v>
      </c>
      <c r="K1516" s="69">
        <f t="shared" si="6"/>
        <v>535</v>
      </c>
      <c r="L1516" s="69">
        <f t="array" ref="L1516">D1516*1.08</f>
        <v>540</v>
      </c>
      <c r="M1516" s="69">
        <f t="shared" si="7"/>
        <v>545</v>
      </c>
      <c r="N1516" s="69">
        <f t="array" ref="N1516">D1516*1.1</f>
        <v>550</v>
      </c>
      <c r="O1516" s="69">
        <f t="shared" si="8"/>
        <v>555</v>
      </c>
      <c r="P1516" s="69">
        <f t="shared" si="9"/>
        <v>560</v>
      </c>
      <c r="Q1516" s="69">
        <f t="shared" si="10"/>
        <v>565</v>
      </c>
      <c r="R1516" s="69">
        <f t="shared" si="11"/>
        <v>570</v>
      </c>
      <c r="S1516" s="69">
        <f t="shared" si="12"/>
        <v>575</v>
      </c>
      <c r="T1516" s="69">
        <f t="shared" si="13"/>
        <v>580</v>
      </c>
      <c r="U1516" s="69">
        <f t="shared" si="14"/>
        <v>585</v>
      </c>
      <c r="V1516" s="69">
        <f t="shared" si="15"/>
        <v>590</v>
      </c>
      <c r="W1516" s="69">
        <f t="shared" si="16"/>
        <v>595</v>
      </c>
      <c r="X1516" s="69">
        <f t="shared" si="17"/>
        <v>600</v>
      </c>
      <c r="Y1516" s="69">
        <f t="shared" si="18"/>
        <v>605</v>
      </c>
      <c r="Z1516" s="69">
        <f t="shared" si="19"/>
        <v>610</v>
      </c>
      <c r="AA1516" s="69">
        <f t="shared" si="20"/>
        <v>615</v>
      </c>
      <c r="AB1516" s="69">
        <f t="shared" si="21"/>
        <v>620</v>
      </c>
      <c r="AC1516" s="69">
        <f t="shared" si="22"/>
        <v>625</v>
      </c>
      <c r="AD1516" s="69">
        <f t="shared" si="23"/>
        <v>630</v>
      </c>
      <c r="AE1516" s="69">
        <f t="shared" si="24"/>
        <v>635</v>
      </c>
      <c r="AF1516" s="69">
        <f t="shared" si="25"/>
        <v>640</v>
      </c>
      <c r="AG1516" s="69">
        <f t="shared" si="26"/>
        <v>645</v>
      </c>
      <c r="AH1516" s="69">
        <f t="shared" si="27"/>
        <v>650</v>
      </c>
    </row>
    <row r="1517">
      <c r="B1517" s="116" t="s">
        <v>2909</v>
      </c>
      <c r="C1517" s="116" t="s">
        <v>2910</v>
      </c>
      <c r="D1517" s="32">
        <v>500.0</v>
      </c>
      <c r="E1517" s="62">
        <f t="shared" si="28"/>
        <v>505</v>
      </c>
      <c r="F1517" s="68">
        <f t="shared" si="1"/>
        <v>510</v>
      </c>
      <c r="G1517" s="68">
        <f t="shared" si="2"/>
        <v>515</v>
      </c>
      <c r="H1517" s="69">
        <f t="shared" si="3"/>
        <v>520</v>
      </c>
      <c r="I1517" s="69">
        <f t="shared" si="4"/>
        <v>525</v>
      </c>
      <c r="J1517" s="69">
        <f t="shared" si="5"/>
        <v>530</v>
      </c>
      <c r="K1517" s="69">
        <f t="shared" si="6"/>
        <v>535</v>
      </c>
      <c r="L1517" s="69">
        <f t="array" ref="L1517">D1517*1.08</f>
        <v>540</v>
      </c>
      <c r="M1517" s="69">
        <f t="shared" si="7"/>
        <v>545</v>
      </c>
      <c r="N1517" s="69">
        <f t="array" ref="N1517">D1517*1.1</f>
        <v>550</v>
      </c>
      <c r="O1517" s="69">
        <f t="shared" si="8"/>
        <v>555</v>
      </c>
      <c r="P1517" s="69">
        <f t="shared" si="9"/>
        <v>560</v>
      </c>
      <c r="Q1517" s="69">
        <f t="shared" si="10"/>
        <v>565</v>
      </c>
      <c r="R1517" s="69">
        <f t="shared" si="11"/>
        <v>570</v>
      </c>
      <c r="S1517" s="69">
        <f t="shared" si="12"/>
        <v>575</v>
      </c>
      <c r="T1517" s="69">
        <f t="shared" si="13"/>
        <v>580</v>
      </c>
      <c r="U1517" s="69">
        <f t="shared" si="14"/>
        <v>585</v>
      </c>
      <c r="V1517" s="69">
        <f t="shared" si="15"/>
        <v>590</v>
      </c>
      <c r="W1517" s="69">
        <f t="shared" si="16"/>
        <v>595</v>
      </c>
      <c r="X1517" s="69">
        <f t="shared" si="17"/>
        <v>600</v>
      </c>
      <c r="Y1517" s="69">
        <f t="shared" si="18"/>
        <v>605</v>
      </c>
      <c r="Z1517" s="69">
        <f t="shared" si="19"/>
        <v>610</v>
      </c>
      <c r="AA1517" s="69">
        <f t="shared" si="20"/>
        <v>615</v>
      </c>
      <c r="AB1517" s="69">
        <f t="shared" si="21"/>
        <v>620</v>
      </c>
      <c r="AC1517" s="69">
        <f t="shared" si="22"/>
        <v>625</v>
      </c>
      <c r="AD1517" s="69">
        <f t="shared" si="23"/>
        <v>630</v>
      </c>
      <c r="AE1517" s="69">
        <f t="shared" si="24"/>
        <v>635</v>
      </c>
      <c r="AF1517" s="69">
        <f t="shared" si="25"/>
        <v>640</v>
      </c>
      <c r="AG1517" s="69">
        <f t="shared" si="26"/>
        <v>645</v>
      </c>
      <c r="AH1517" s="69">
        <f t="shared" si="27"/>
        <v>650</v>
      </c>
    </row>
    <row r="1518">
      <c r="B1518" s="116" t="s">
        <v>2911</v>
      </c>
      <c r="C1518" s="116" t="s">
        <v>2912</v>
      </c>
      <c r="D1518" s="32">
        <v>500.0</v>
      </c>
      <c r="E1518" s="62">
        <f t="shared" si="28"/>
        <v>505</v>
      </c>
      <c r="F1518" s="68">
        <f t="shared" si="1"/>
        <v>510</v>
      </c>
      <c r="G1518" s="68">
        <f t="shared" si="2"/>
        <v>515</v>
      </c>
      <c r="H1518" s="69">
        <f t="shared" si="3"/>
        <v>520</v>
      </c>
      <c r="I1518" s="69">
        <f t="shared" si="4"/>
        <v>525</v>
      </c>
      <c r="J1518" s="69">
        <f t="shared" si="5"/>
        <v>530</v>
      </c>
      <c r="K1518" s="69">
        <f t="shared" si="6"/>
        <v>535</v>
      </c>
      <c r="L1518" s="69">
        <f t="array" ref="L1518">D1518*1.08</f>
        <v>540</v>
      </c>
      <c r="M1518" s="69">
        <f t="shared" si="7"/>
        <v>545</v>
      </c>
      <c r="N1518" s="69">
        <f t="array" ref="N1518">D1518*1.1</f>
        <v>550</v>
      </c>
      <c r="O1518" s="69">
        <f t="shared" si="8"/>
        <v>555</v>
      </c>
      <c r="P1518" s="69">
        <f t="shared" si="9"/>
        <v>560</v>
      </c>
      <c r="Q1518" s="69">
        <f t="shared" si="10"/>
        <v>565</v>
      </c>
      <c r="R1518" s="69">
        <f t="shared" si="11"/>
        <v>570</v>
      </c>
      <c r="S1518" s="69">
        <f t="shared" si="12"/>
        <v>575</v>
      </c>
      <c r="T1518" s="69">
        <f t="shared" si="13"/>
        <v>580</v>
      </c>
      <c r="U1518" s="69">
        <f t="shared" si="14"/>
        <v>585</v>
      </c>
      <c r="V1518" s="69">
        <f t="shared" si="15"/>
        <v>590</v>
      </c>
      <c r="W1518" s="69">
        <f t="shared" si="16"/>
        <v>595</v>
      </c>
      <c r="X1518" s="69">
        <f t="shared" si="17"/>
        <v>600</v>
      </c>
      <c r="Y1518" s="69">
        <f t="shared" si="18"/>
        <v>605</v>
      </c>
      <c r="Z1518" s="69">
        <f t="shared" si="19"/>
        <v>610</v>
      </c>
      <c r="AA1518" s="69">
        <f t="shared" si="20"/>
        <v>615</v>
      </c>
      <c r="AB1518" s="69">
        <f t="shared" si="21"/>
        <v>620</v>
      </c>
      <c r="AC1518" s="69">
        <f t="shared" si="22"/>
        <v>625</v>
      </c>
      <c r="AD1518" s="69">
        <f t="shared" si="23"/>
        <v>630</v>
      </c>
      <c r="AE1518" s="69">
        <f t="shared" si="24"/>
        <v>635</v>
      </c>
      <c r="AF1518" s="69">
        <f t="shared" si="25"/>
        <v>640</v>
      </c>
      <c r="AG1518" s="69">
        <f t="shared" si="26"/>
        <v>645</v>
      </c>
      <c r="AH1518" s="69">
        <f t="shared" si="27"/>
        <v>650</v>
      </c>
    </row>
    <row r="1519">
      <c r="B1519" s="116" t="s">
        <v>2913</v>
      </c>
      <c r="C1519" s="116" t="s">
        <v>2914</v>
      </c>
      <c r="D1519" s="32">
        <v>500.0</v>
      </c>
      <c r="E1519" s="62">
        <f t="shared" si="28"/>
        <v>505</v>
      </c>
      <c r="F1519" s="68">
        <f t="shared" si="1"/>
        <v>510</v>
      </c>
      <c r="G1519" s="68">
        <f t="shared" si="2"/>
        <v>515</v>
      </c>
      <c r="H1519" s="69">
        <f t="shared" si="3"/>
        <v>520</v>
      </c>
      <c r="I1519" s="69">
        <f t="shared" si="4"/>
        <v>525</v>
      </c>
      <c r="J1519" s="69">
        <f t="shared" si="5"/>
        <v>530</v>
      </c>
      <c r="K1519" s="69">
        <f t="shared" si="6"/>
        <v>535</v>
      </c>
      <c r="L1519" s="69">
        <f t="array" ref="L1519">D1519*1.08</f>
        <v>540</v>
      </c>
      <c r="M1519" s="69">
        <f t="shared" si="7"/>
        <v>545</v>
      </c>
      <c r="N1519" s="69">
        <f t="array" ref="N1519">D1519*1.1</f>
        <v>550</v>
      </c>
      <c r="O1519" s="69">
        <f t="shared" si="8"/>
        <v>555</v>
      </c>
      <c r="P1519" s="69">
        <f t="shared" si="9"/>
        <v>560</v>
      </c>
      <c r="Q1519" s="69">
        <f t="shared" si="10"/>
        <v>565</v>
      </c>
      <c r="R1519" s="69">
        <f t="shared" si="11"/>
        <v>570</v>
      </c>
      <c r="S1519" s="69">
        <f t="shared" si="12"/>
        <v>575</v>
      </c>
      <c r="T1519" s="69">
        <f t="shared" si="13"/>
        <v>580</v>
      </c>
      <c r="U1519" s="69">
        <f t="shared" si="14"/>
        <v>585</v>
      </c>
      <c r="V1519" s="69">
        <f t="shared" si="15"/>
        <v>590</v>
      </c>
      <c r="W1519" s="69">
        <f t="shared" si="16"/>
        <v>595</v>
      </c>
      <c r="X1519" s="69">
        <f t="shared" si="17"/>
        <v>600</v>
      </c>
      <c r="Y1519" s="69">
        <f t="shared" si="18"/>
        <v>605</v>
      </c>
      <c r="Z1519" s="69">
        <f t="shared" si="19"/>
        <v>610</v>
      </c>
      <c r="AA1519" s="69">
        <f t="shared" si="20"/>
        <v>615</v>
      </c>
      <c r="AB1519" s="69">
        <f t="shared" si="21"/>
        <v>620</v>
      </c>
      <c r="AC1519" s="69">
        <f t="shared" si="22"/>
        <v>625</v>
      </c>
      <c r="AD1519" s="69">
        <f t="shared" si="23"/>
        <v>630</v>
      </c>
      <c r="AE1519" s="69">
        <f t="shared" si="24"/>
        <v>635</v>
      </c>
      <c r="AF1519" s="69">
        <f t="shared" si="25"/>
        <v>640</v>
      </c>
      <c r="AG1519" s="69">
        <f t="shared" si="26"/>
        <v>645</v>
      </c>
      <c r="AH1519" s="69">
        <f t="shared" si="27"/>
        <v>650</v>
      </c>
    </row>
    <row r="1520">
      <c r="B1520" s="116" t="s">
        <v>2915</v>
      </c>
      <c r="C1520" s="116" t="s">
        <v>2916</v>
      </c>
      <c r="D1520" s="32">
        <v>500.0</v>
      </c>
      <c r="E1520" s="62">
        <f t="shared" si="28"/>
        <v>505</v>
      </c>
      <c r="F1520" s="68">
        <f t="shared" si="1"/>
        <v>510</v>
      </c>
      <c r="G1520" s="68">
        <f t="shared" si="2"/>
        <v>515</v>
      </c>
      <c r="H1520" s="69">
        <f t="shared" si="3"/>
        <v>520</v>
      </c>
      <c r="I1520" s="69">
        <f t="shared" si="4"/>
        <v>525</v>
      </c>
      <c r="J1520" s="69">
        <f t="shared" si="5"/>
        <v>530</v>
      </c>
      <c r="K1520" s="69">
        <f t="shared" si="6"/>
        <v>535</v>
      </c>
      <c r="L1520" s="69">
        <f t="array" ref="L1520">D1520*1.08</f>
        <v>540</v>
      </c>
      <c r="M1520" s="69">
        <f t="shared" si="7"/>
        <v>545</v>
      </c>
      <c r="N1520" s="69">
        <f t="array" ref="N1520">D1520*1.1</f>
        <v>550</v>
      </c>
      <c r="O1520" s="69">
        <f t="shared" si="8"/>
        <v>555</v>
      </c>
      <c r="P1520" s="69">
        <f t="shared" si="9"/>
        <v>560</v>
      </c>
      <c r="Q1520" s="69">
        <f t="shared" si="10"/>
        <v>565</v>
      </c>
      <c r="R1520" s="69">
        <f t="shared" si="11"/>
        <v>570</v>
      </c>
      <c r="S1520" s="69">
        <f t="shared" si="12"/>
        <v>575</v>
      </c>
      <c r="T1520" s="69">
        <f t="shared" si="13"/>
        <v>580</v>
      </c>
      <c r="U1520" s="69">
        <f t="shared" si="14"/>
        <v>585</v>
      </c>
      <c r="V1520" s="69">
        <f t="shared" si="15"/>
        <v>590</v>
      </c>
      <c r="W1520" s="69">
        <f t="shared" si="16"/>
        <v>595</v>
      </c>
      <c r="X1520" s="69">
        <f t="shared" si="17"/>
        <v>600</v>
      </c>
      <c r="Y1520" s="69">
        <f t="shared" si="18"/>
        <v>605</v>
      </c>
      <c r="Z1520" s="69">
        <f t="shared" si="19"/>
        <v>610</v>
      </c>
      <c r="AA1520" s="69">
        <f t="shared" si="20"/>
        <v>615</v>
      </c>
      <c r="AB1520" s="69">
        <f t="shared" si="21"/>
        <v>620</v>
      </c>
      <c r="AC1520" s="69">
        <f t="shared" si="22"/>
        <v>625</v>
      </c>
      <c r="AD1520" s="69">
        <f t="shared" si="23"/>
        <v>630</v>
      </c>
      <c r="AE1520" s="69">
        <f t="shared" si="24"/>
        <v>635</v>
      </c>
      <c r="AF1520" s="69">
        <f t="shared" si="25"/>
        <v>640</v>
      </c>
      <c r="AG1520" s="69">
        <f t="shared" si="26"/>
        <v>645</v>
      </c>
      <c r="AH1520" s="69">
        <f t="shared" si="27"/>
        <v>650</v>
      </c>
    </row>
    <row r="1521">
      <c r="B1521" s="116" t="s">
        <v>2917</v>
      </c>
      <c r="C1521" s="116" t="s">
        <v>2918</v>
      </c>
      <c r="D1521" s="32">
        <v>500.0</v>
      </c>
      <c r="E1521" s="62">
        <f t="shared" si="28"/>
        <v>505</v>
      </c>
      <c r="F1521" s="68">
        <f t="shared" si="1"/>
        <v>510</v>
      </c>
      <c r="G1521" s="68">
        <f t="shared" si="2"/>
        <v>515</v>
      </c>
      <c r="H1521" s="69">
        <f t="shared" si="3"/>
        <v>520</v>
      </c>
      <c r="I1521" s="69">
        <f t="shared" si="4"/>
        <v>525</v>
      </c>
      <c r="J1521" s="69">
        <f t="shared" si="5"/>
        <v>530</v>
      </c>
      <c r="K1521" s="69">
        <f t="shared" si="6"/>
        <v>535</v>
      </c>
      <c r="L1521" s="69">
        <f t="array" ref="L1521">D1521*1.08</f>
        <v>540</v>
      </c>
      <c r="M1521" s="69">
        <f t="shared" si="7"/>
        <v>545</v>
      </c>
      <c r="N1521" s="69">
        <f t="array" ref="N1521">D1521*1.1</f>
        <v>550</v>
      </c>
      <c r="O1521" s="69">
        <f t="shared" si="8"/>
        <v>555</v>
      </c>
      <c r="P1521" s="69">
        <f t="shared" si="9"/>
        <v>560</v>
      </c>
      <c r="Q1521" s="69">
        <f t="shared" si="10"/>
        <v>565</v>
      </c>
      <c r="R1521" s="69">
        <f t="shared" si="11"/>
        <v>570</v>
      </c>
      <c r="S1521" s="69">
        <f t="shared" si="12"/>
        <v>575</v>
      </c>
      <c r="T1521" s="69">
        <f t="shared" si="13"/>
        <v>580</v>
      </c>
      <c r="U1521" s="69">
        <f t="shared" si="14"/>
        <v>585</v>
      </c>
      <c r="V1521" s="69">
        <f t="shared" si="15"/>
        <v>590</v>
      </c>
      <c r="W1521" s="69">
        <f t="shared" si="16"/>
        <v>595</v>
      </c>
      <c r="X1521" s="69">
        <f t="shared" si="17"/>
        <v>600</v>
      </c>
      <c r="Y1521" s="69">
        <f t="shared" si="18"/>
        <v>605</v>
      </c>
      <c r="Z1521" s="69">
        <f t="shared" si="19"/>
        <v>610</v>
      </c>
      <c r="AA1521" s="69">
        <f t="shared" si="20"/>
        <v>615</v>
      </c>
      <c r="AB1521" s="69">
        <f t="shared" si="21"/>
        <v>620</v>
      </c>
      <c r="AC1521" s="69">
        <f t="shared" si="22"/>
        <v>625</v>
      </c>
      <c r="AD1521" s="69">
        <f t="shared" si="23"/>
        <v>630</v>
      </c>
      <c r="AE1521" s="69">
        <f t="shared" si="24"/>
        <v>635</v>
      </c>
      <c r="AF1521" s="69">
        <f t="shared" si="25"/>
        <v>640</v>
      </c>
      <c r="AG1521" s="69">
        <f t="shared" si="26"/>
        <v>645</v>
      </c>
      <c r="AH1521" s="69">
        <f t="shared" si="27"/>
        <v>650</v>
      </c>
    </row>
    <row r="1522">
      <c r="B1522" s="116" t="s">
        <v>2919</v>
      </c>
      <c r="C1522" s="116" t="s">
        <v>2920</v>
      </c>
      <c r="D1522" s="32">
        <v>630.0</v>
      </c>
      <c r="E1522" s="62">
        <f t="shared" si="28"/>
        <v>636.3</v>
      </c>
      <c r="F1522" s="68">
        <f t="shared" si="1"/>
        <v>642.6</v>
      </c>
      <c r="G1522" s="68">
        <f t="shared" si="2"/>
        <v>648.9</v>
      </c>
      <c r="H1522" s="69">
        <f t="shared" si="3"/>
        <v>655.2</v>
      </c>
      <c r="I1522" s="69">
        <f t="shared" si="4"/>
        <v>661.5</v>
      </c>
      <c r="J1522" s="69">
        <f t="shared" si="5"/>
        <v>667.8</v>
      </c>
      <c r="K1522" s="69">
        <f t="shared" si="6"/>
        <v>674.1</v>
      </c>
      <c r="L1522" s="69">
        <f t="array" ref="L1522">D1522*1.08</f>
        <v>680.4</v>
      </c>
      <c r="M1522" s="69">
        <f t="shared" si="7"/>
        <v>686.7</v>
      </c>
      <c r="N1522" s="69">
        <f t="array" ref="N1522">D1522*1.1</f>
        <v>693</v>
      </c>
      <c r="O1522" s="69">
        <f t="shared" si="8"/>
        <v>699.3</v>
      </c>
      <c r="P1522" s="69">
        <f t="shared" si="9"/>
        <v>705.6</v>
      </c>
      <c r="Q1522" s="69">
        <f t="shared" si="10"/>
        <v>711.9</v>
      </c>
      <c r="R1522" s="69">
        <f t="shared" si="11"/>
        <v>718.2</v>
      </c>
      <c r="S1522" s="69">
        <f t="shared" si="12"/>
        <v>724.5</v>
      </c>
      <c r="T1522" s="69">
        <f t="shared" si="13"/>
        <v>730.8</v>
      </c>
      <c r="U1522" s="69">
        <f t="shared" si="14"/>
        <v>737.1</v>
      </c>
      <c r="V1522" s="69">
        <f t="shared" si="15"/>
        <v>743.4</v>
      </c>
      <c r="W1522" s="69">
        <f t="shared" si="16"/>
        <v>749.7</v>
      </c>
      <c r="X1522" s="69">
        <f t="shared" si="17"/>
        <v>756</v>
      </c>
      <c r="Y1522" s="69">
        <f t="shared" si="18"/>
        <v>762.3</v>
      </c>
      <c r="Z1522" s="69">
        <f t="shared" si="19"/>
        <v>768.6</v>
      </c>
      <c r="AA1522" s="69">
        <f t="shared" si="20"/>
        <v>774.9</v>
      </c>
      <c r="AB1522" s="69">
        <f t="shared" si="21"/>
        <v>781.2</v>
      </c>
      <c r="AC1522" s="69">
        <f t="shared" si="22"/>
        <v>787.5</v>
      </c>
      <c r="AD1522" s="69">
        <f t="shared" si="23"/>
        <v>793.8</v>
      </c>
      <c r="AE1522" s="69">
        <f t="shared" si="24"/>
        <v>800.1</v>
      </c>
      <c r="AF1522" s="69">
        <f t="shared" si="25"/>
        <v>806.4</v>
      </c>
      <c r="AG1522" s="69">
        <f t="shared" si="26"/>
        <v>812.7</v>
      </c>
      <c r="AH1522" s="69">
        <f t="shared" si="27"/>
        <v>819</v>
      </c>
    </row>
    <row r="1523">
      <c r="B1523" s="116"/>
      <c r="C1523" s="116" t="s">
        <v>2921</v>
      </c>
      <c r="D1523" s="32">
        <v>0.0</v>
      </c>
      <c r="E1523" s="62">
        <f t="shared" si="28"/>
        <v>0</v>
      </c>
      <c r="F1523" s="68">
        <f t="shared" si="1"/>
        <v>0</v>
      </c>
      <c r="G1523" s="68">
        <f t="shared" si="2"/>
        <v>0</v>
      </c>
      <c r="H1523" s="69">
        <f t="shared" si="3"/>
        <v>0</v>
      </c>
      <c r="I1523" s="69">
        <f t="shared" si="4"/>
        <v>0</v>
      </c>
      <c r="J1523" s="69">
        <f t="shared" si="5"/>
        <v>0</v>
      </c>
      <c r="K1523" s="69">
        <f t="shared" si="6"/>
        <v>0</v>
      </c>
      <c r="L1523" s="69">
        <f t="array" ref="L1523">D1523*1.08</f>
        <v>0</v>
      </c>
      <c r="M1523" s="69">
        <f t="shared" si="7"/>
        <v>0</v>
      </c>
      <c r="N1523" s="69">
        <f t="array" ref="N1523">D1523*1.1</f>
        <v>0</v>
      </c>
      <c r="O1523" s="69">
        <f t="shared" si="8"/>
        <v>0</v>
      </c>
      <c r="P1523" s="69">
        <f t="shared" si="9"/>
        <v>0</v>
      </c>
      <c r="Q1523" s="69">
        <f t="shared" si="10"/>
        <v>0</v>
      </c>
      <c r="R1523" s="69">
        <f t="shared" si="11"/>
        <v>0</v>
      </c>
      <c r="S1523" s="69">
        <f t="shared" si="12"/>
        <v>0</v>
      </c>
      <c r="T1523" s="69">
        <f t="shared" si="13"/>
        <v>0</v>
      </c>
      <c r="U1523" s="69">
        <f t="shared" si="14"/>
        <v>0</v>
      </c>
      <c r="V1523" s="69">
        <f t="shared" si="15"/>
        <v>0</v>
      </c>
      <c r="W1523" s="69">
        <f t="shared" si="16"/>
        <v>0</v>
      </c>
      <c r="X1523" s="69">
        <f t="shared" si="17"/>
        <v>0</v>
      </c>
      <c r="Y1523" s="69">
        <f t="shared" si="18"/>
        <v>0</v>
      </c>
      <c r="Z1523" s="69">
        <f t="shared" si="19"/>
        <v>0</v>
      </c>
      <c r="AA1523" s="69">
        <f t="shared" si="20"/>
        <v>0</v>
      </c>
      <c r="AB1523" s="69">
        <f t="shared" si="21"/>
        <v>0</v>
      </c>
      <c r="AC1523" s="69">
        <f t="shared" si="22"/>
        <v>0</v>
      </c>
      <c r="AD1523" s="69">
        <f t="shared" si="23"/>
        <v>0</v>
      </c>
      <c r="AE1523" s="69">
        <f t="shared" si="24"/>
        <v>0</v>
      </c>
      <c r="AF1523" s="69">
        <f t="shared" si="25"/>
        <v>0</v>
      </c>
      <c r="AG1523" s="69">
        <f t="shared" si="26"/>
        <v>0</v>
      </c>
      <c r="AH1523" s="69">
        <f t="shared" si="27"/>
        <v>0</v>
      </c>
    </row>
    <row r="1524">
      <c r="B1524" s="116" t="s">
        <v>2922</v>
      </c>
      <c r="C1524" s="116" t="s">
        <v>2923</v>
      </c>
      <c r="D1524" s="32">
        <v>1090.0</v>
      </c>
      <c r="E1524" s="62">
        <f t="shared" si="28"/>
        <v>1100.9</v>
      </c>
      <c r="F1524" s="68">
        <f t="shared" si="1"/>
        <v>1111.8</v>
      </c>
      <c r="G1524" s="68">
        <f t="shared" si="2"/>
        <v>1122.7</v>
      </c>
      <c r="H1524" s="69">
        <f t="shared" si="3"/>
        <v>1133.6</v>
      </c>
      <c r="I1524" s="69">
        <f t="shared" si="4"/>
        <v>1144.5</v>
      </c>
      <c r="J1524" s="69">
        <f t="shared" si="5"/>
        <v>1155.4</v>
      </c>
      <c r="K1524" s="69">
        <f t="shared" si="6"/>
        <v>1166.3</v>
      </c>
      <c r="L1524" s="69">
        <f t="array" ref="L1524">D1524*1.08</f>
        <v>1177.2</v>
      </c>
      <c r="M1524" s="69">
        <f t="shared" si="7"/>
        <v>1188.1</v>
      </c>
      <c r="N1524" s="69">
        <f t="array" ref="N1524">D1524*1.1</f>
        <v>1199</v>
      </c>
      <c r="O1524" s="69">
        <f t="shared" si="8"/>
        <v>1209.9</v>
      </c>
      <c r="P1524" s="69">
        <f t="shared" si="9"/>
        <v>1220.8</v>
      </c>
      <c r="Q1524" s="69">
        <f t="shared" si="10"/>
        <v>1231.7</v>
      </c>
      <c r="R1524" s="69">
        <f t="shared" si="11"/>
        <v>1242.6</v>
      </c>
      <c r="S1524" s="69">
        <f t="shared" si="12"/>
        <v>1253.5</v>
      </c>
      <c r="T1524" s="69">
        <f t="shared" si="13"/>
        <v>1264.4</v>
      </c>
      <c r="U1524" s="69">
        <f t="shared" si="14"/>
        <v>1275.3</v>
      </c>
      <c r="V1524" s="69">
        <f t="shared" si="15"/>
        <v>1286.2</v>
      </c>
      <c r="W1524" s="69">
        <f t="shared" si="16"/>
        <v>1297.1</v>
      </c>
      <c r="X1524" s="69">
        <f t="shared" si="17"/>
        <v>1308</v>
      </c>
      <c r="Y1524" s="69">
        <f t="shared" si="18"/>
        <v>1318.9</v>
      </c>
      <c r="Z1524" s="69">
        <f t="shared" si="19"/>
        <v>1329.8</v>
      </c>
      <c r="AA1524" s="69">
        <f t="shared" si="20"/>
        <v>1340.7</v>
      </c>
      <c r="AB1524" s="69">
        <f t="shared" si="21"/>
        <v>1351.6</v>
      </c>
      <c r="AC1524" s="69">
        <f t="shared" si="22"/>
        <v>1362.5</v>
      </c>
      <c r="AD1524" s="69">
        <f t="shared" si="23"/>
        <v>1373.4</v>
      </c>
      <c r="AE1524" s="69">
        <f t="shared" si="24"/>
        <v>1384.3</v>
      </c>
      <c r="AF1524" s="69">
        <f t="shared" si="25"/>
        <v>1395.2</v>
      </c>
      <c r="AG1524" s="69">
        <f t="shared" si="26"/>
        <v>1406.1</v>
      </c>
      <c r="AH1524" s="69">
        <f t="shared" si="27"/>
        <v>1417</v>
      </c>
    </row>
    <row r="1525">
      <c r="B1525" s="116"/>
      <c r="C1525" s="116" t="s">
        <v>2924</v>
      </c>
      <c r="D1525" s="32">
        <v>0.0</v>
      </c>
      <c r="E1525" s="62">
        <f t="shared" si="28"/>
        <v>0</v>
      </c>
      <c r="F1525" s="68">
        <f t="shared" si="1"/>
        <v>0</v>
      </c>
      <c r="G1525" s="68">
        <f t="shared" si="2"/>
        <v>0</v>
      </c>
      <c r="H1525" s="69">
        <f t="shared" si="3"/>
        <v>0</v>
      </c>
      <c r="I1525" s="69">
        <f t="shared" si="4"/>
        <v>0</v>
      </c>
      <c r="J1525" s="69">
        <f t="shared" si="5"/>
        <v>0</v>
      </c>
      <c r="K1525" s="69">
        <f t="shared" si="6"/>
        <v>0</v>
      </c>
      <c r="L1525" s="69">
        <f t="array" ref="L1525">D1525*1.08</f>
        <v>0</v>
      </c>
      <c r="M1525" s="69">
        <f t="shared" si="7"/>
        <v>0</v>
      </c>
      <c r="N1525" s="69">
        <f t="array" ref="N1525">D1525*1.1</f>
        <v>0</v>
      </c>
      <c r="O1525" s="69">
        <f t="shared" si="8"/>
        <v>0</v>
      </c>
      <c r="P1525" s="69">
        <f t="shared" si="9"/>
        <v>0</v>
      </c>
      <c r="Q1525" s="69">
        <f t="shared" si="10"/>
        <v>0</v>
      </c>
      <c r="R1525" s="69">
        <f t="shared" si="11"/>
        <v>0</v>
      </c>
      <c r="S1525" s="69">
        <f t="shared" si="12"/>
        <v>0</v>
      </c>
      <c r="T1525" s="69">
        <f t="shared" si="13"/>
        <v>0</v>
      </c>
      <c r="U1525" s="69">
        <f t="shared" si="14"/>
        <v>0</v>
      </c>
      <c r="V1525" s="69">
        <f t="shared" si="15"/>
        <v>0</v>
      </c>
      <c r="W1525" s="69">
        <f t="shared" si="16"/>
        <v>0</v>
      </c>
      <c r="X1525" s="69">
        <f t="shared" si="17"/>
        <v>0</v>
      </c>
      <c r="Y1525" s="69">
        <f t="shared" si="18"/>
        <v>0</v>
      </c>
      <c r="Z1525" s="69">
        <f t="shared" si="19"/>
        <v>0</v>
      </c>
      <c r="AA1525" s="69">
        <f t="shared" si="20"/>
        <v>0</v>
      </c>
      <c r="AB1525" s="69">
        <f t="shared" si="21"/>
        <v>0</v>
      </c>
      <c r="AC1525" s="69">
        <f t="shared" si="22"/>
        <v>0</v>
      </c>
      <c r="AD1525" s="69">
        <f t="shared" si="23"/>
        <v>0</v>
      </c>
      <c r="AE1525" s="69">
        <f t="shared" si="24"/>
        <v>0</v>
      </c>
      <c r="AF1525" s="69">
        <f t="shared" si="25"/>
        <v>0</v>
      </c>
      <c r="AG1525" s="69">
        <f t="shared" si="26"/>
        <v>0</v>
      </c>
      <c r="AH1525" s="69">
        <f t="shared" si="27"/>
        <v>0</v>
      </c>
    </row>
    <row r="1526">
      <c r="B1526" s="116" t="s">
        <v>2925</v>
      </c>
      <c r="C1526" s="116" t="s">
        <v>2926</v>
      </c>
      <c r="D1526" s="32">
        <v>200.0</v>
      </c>
      <c r="E1526" s="62">
        <f t="shared" si="28"/>
        <v>202</v>
      </c>
      <c r="F1526" s="68">
        <f t="shared" si="1"/>
        <v>204</v>
      </c>
      <c r="G1526" s="68">
        <f t="shared" si="2"/>
        <v>206</v>
      </c>
      <c r="H1526" s="69">
        <f t="shared" si="3"/>
        <v>208</v>
      </c>
      <c r="I1526" s="69">
        <f t="shared" si="4"/>
        <v>210</v>
      </c>
      <c r="J1526" s="69">
        <f t="shared" si="5"/>
        <v>212</v>
      </c>
      <c r="K1526" s="69">
        <f t="shared" si="6"/>
        <v>214</v>
      </c>
      <c r="L1526" s="69">
        <f t="array" ref="L1526">D1526*1.08</f>
        <v>216</v>
      </c>
      <c r="M1526" s="69">
        <f t="shared" si="7"/>
        <v>218</v>
      </c>
      <c r="N1526" s="69">
        <f t="array" ref="N1526">D1526*1.1</f>
        <v>220</v>
      </c>
      <c r="O1526" s="69">
        <f t="shared" si="8"/>
        <v>222</v>
      </c>
      <c r="P1526" s="69">
        <f t="shared" si="9"/>
        <v>224</v>
      </c>
      <c r="Q1526" s="69">
        <f t="shared" si="10"/>
        <v>226</v>
      </c>
      <c r="R1526" s="69">
        <f t="shared" si="11"/>
        <v>228</v>
      </c>
      <c r="S1526" s="69">
        <f t="shared" si="12"/>
        <v>230</v>
      </c>
      <c r="T1526" s="69">
        <f t="shared" si="13"/>
        <v>232</v>
      </c>
      <c r="U1526" s="69">
        <f t="shared" si="14"/>
        <v>234</v>
      </c>
      <c r="V1526" s="69">
        <f t="shared" si="15"/>
        <v>236</v>
      </c>
      <c r="W1526" s="69">
        <f t="shared" si="16"/>
        <v>238</v>
      </c>
      <c r="X1526" s="69">
        <f t="shared" si="17"/>
        <v>240</v>
      </c>
      <c r="Y1526" s="69">
        <f t="shared" si="18"/>
        <v>242</v>
      </c>
      <c r="Z1526" s="69">
        <f t="shared" si="19"/>
        <v>244</v>
      </c>
      <c r="AA1526" s="69">
        <f t="shared" si="20"/>
        <v>246</v>
      </c>
      <c r="AB1526" s="69">
        <f t="shared" si="21"/>
        <v>248</v>
      </c>
      <c r="AC1526" s="69">
        <f t="shared" si="22"/>
        <v>250</v>
      </c>
      <c r="AD1526" s="69">
        <f t="shared" si="23"/>
        <v>252</v>
      </c>
      <c r="AE1526" s="69">
        <f t="shared" si="24"/>
        <v>254</v>
      </c>
      <c r="AF1526" s="69">
        <f t="shared" si="25"/>
        <v>256</v>
      </c>
      <c r="AG1526" s="69">
        <f t="shared" si="26"/>
        <v>258</v>
      </c>
      <c r="AH1526" s="69">
        <f t="shared" si="27"/>
        <v>260</v>
      </c>
    </row>
    <row r="1527">
      <c r="B1527" s="116" t="s">
        <v>2927</v>
      </c>
      <c r="C1527" s="116" t="s">
        <v>2928</v>
      </c>
      <c r="D1527" s="32">
        <v>200.0</v>
      </c>
      <c r="E1527" s="62">
        <f t="shared" si="28"/>
        <v>202</v>
      </c>
      <c r="F1527" s="68">
        <f t="shared" si="1"/>
        <v>204</v>
      </c>
      <c r="G1527" s="68">
        <f t="shared" si="2"/>
        <v>206</v>
      </c>
      <c r="H1527" s="69">
        <f t="shared" si="3"/>
        <v>208</v>
      </c>
      <c r="I1527" s="69">
        <f t="shared" si="4"/>
        <v>210</v>
      </c>
      <c r="J1527" s="69">
        <f t="shared" si="5"/>
        <v>212</v>
      </c>
      <c r="K1527" s="69">
        <f t="shared" si="6"/>
        <v>214</v>
      </c>
      <c r="L1527" s="69">
        <f t="array" ref="L1527">D1527*1.08</f>
        <v>216</v>
      </c>
      <c r="M1527" s="69">
        <f t="shared" si="7"/>
        <v>218</v>
      </c>
      <c r="N1527" s="69">
        <f t="array" ref="N1527">D1527*1.1</f>
        <v>220</v>
      </c>
      <c r="O1527" s="69">
        <f t="shared" si="8"/>
        <v>222</v>
      </c>
      <c r="P1527" s="69">
        <f t="shared" si="9"/>
        <v>224</v>
      </c>
      <c r="Q1527" s="69">
        <f t="shared" si="10"/>
        <v>226</v>
      </c>
      <c r="R1527" s="69">
        <f t="shared" si="11"/>
        <v>228</v>
      </c>
      <c r="S1527" s="69">
        <f t="shared" si="12"/>
        <v>230</v>
      </c>
      <c r="T1527" s="69">
        <f t="shared" si="13"/>
        <v>232</v>
      </c>
      <c r="U1527" s="69">
        <f t="shared" si="14"/>
        <v>234</v>
      </c>
      <c r="V1527" s="69">
        <f t="shared" si="15"/>
        <v>236</v>
      </c>
      <c r="W1527" s="69">
        <f t="shared" si="16"/>
        <v>238</v>
      </c>
      <c r="X1527" s="69">
        <f t="shared" si="17"/>
        <v>240</v>
      </c>
      <c r="Y1527" s="69">
        <f t="shared" si="18"/>
        <v>242</v>
      </c>
      <c r="Z1527" s="69">
        <f t="shared" si="19"/>
        <v>244</v>
      </c>
      <c r="AA1527" s="69">
        <f t="shared" si="20"/>
        <v>246</v>
      </c>
      <c r="AB1527" s="69">
        <f t="shared" si="21"/>
        <v>248</v>
      </c>
      <c r="AC1527" s="69">
        <f t="shared" si="22"/>
        <v>250</v>
      </c>
      <c r="AD1527" s="69">
        <f t="shared" si="23"/>
        <v>252</v>
      </c>
      <c r="AE1527" s="69">
        <f t="shared" si="24"/>
        <v>254</v>
      </c>
      <c r="AF1527" s="69">
        <f t="shared" si="25"/>
        <v>256</v>
      </c>
      <c r="AG1527" s="69">
        <f t="shared" si="26"/>
        <v>258</v>
      </c>
      <c r="AH1527" s="69">
        <f t="shared" si="27"/>
        <v>260</v>
      </c>
    </row>
    <row r="1528">
      <c r="B1528" s="116" t="s">
        <v>2929</v>
      </c>
      <c r="C1528" s="116" t="s">
        <v>2930</v>
      </c>
      <c r="D1528" s="32">
        <v>210.0</v>
      </c>
      <c r="E1528" s="62">
        <f t="shared" si="28"/>
        <v>212.1</v>
      </c>
      <c r="F1528" s="68">
        <f t="shared" si="1"/>
        <v>214.2</v>
      </c>
      <c r="G1528" s="68">
        <f t="shared" si="2"/>
        <v>216.3</v>
      </c>
      <c r="H1528" s="69">
        <f t="shared" si="3"/>
        <v>218.4</v>
      </c>
      <c r="I1528" s="69">
        <f t="shared" si="4"/>
        <v>220.5</v>
      </c>
      <c r="J1528" s="69">
        <f t="shared" si="5"/>
        <v>222.6</v>
      </c>
      <c r="K1528" s="69">
        <f t="shared" si="6"/>
        <v>224.7</v>
      </c>
      <c r="L1528" s="69">
        <f t="array" ref="L1528">D1528*1.08</f>
        <v>226.8</v>
      </c>
      <c r="M1528" s="69">
        <f t="shared" si="7"/>
        <v>228.9</v>
      </c>
      <c r="N1528" s="69">
        <f t="array" ref="N1528">D1528*1.1</f>
        <v>231</v>
      </c>
      <c r="O1528" s="69">
        <f t="shared" si="8"/>
        <v>233.1</v>
      </c>
      <c r="P1528" s="69">
        <f t="shared" si="9"/>
        <v>235.2</v>
      </c>
      <c r="Q1528" s="69">
        <f t="shared" si="10"/>
        <v>237.3</v>
      </c>
      <c r="R1528" s="69">
        <f t="shared" si="11"/>
        <v>239.4</v>
      </c>
      <c r="S1528" s="69">
        <f t="shared" si="12"/>
        <v>241.5</v>
      </c>
      <c r="T1528" s="69">
        <f t="shared" si="13"/>
        <v>243.6</v>
      </c>
      <c r="U1528" s="69">
        <f t="shared" si="14"/>
        <v>245.7</v>
      </c>
      <c r="V1528" s="69">
        <f t="shared" si="15"/>
        <v>247.8</v>
      </c>
      <c r="W1528" s="69">
        <f t="shared" si="16"/>
        <v>249.9</v>
      </c>
      <c r="X1528" s="69">
        <f t="shared" si="17"/>
        <v>252</v>
      </c>
      <c r="Y1528" s="69">
        <f t="shared" si="18"/>
        <v>254.1</v>
      </c>
      <c r="Z1528" s="69">
        <f t="shared" si="19"/>
        <v>256.2</v>
      </c>
      <c r="AA1528" s="69">
        <f t="shared" si="20"/>
        <v>258.3</v>
      </c>
      <c r="AB1528" s="69">
        <f t="shared" si="21"/>
        <v>260.4</v>
      </c>
      <c r="AC1528" s="69">
        <f t="shared" si="22"/>
        <v>262.5</v>
      </c>
      <c r="AD1528" s="69">
        <f t="shared" si="23"/>
        <v>264.6</v>
      </c>
      <c r="AE1528" s="69">
        <f t="shared" si="24"/>
        <v>266.7</v>
      </c>
      <c r="AF1528" s="69">
        <f t="shared" si="25"/>
        <v>268.8</v>
      </c>
      <c r="AG1528" s="69">
        <f t="shared" si="26"/>
        <v>270.9</v>
      </c>
      <c r="AH1528" s="69">
        <f t="shared" si="27"/>
        <v>273</v>
      </c>
    </row>
    <row r="1529">
      <c r="B1529" s="116" t="s">
        <v>2931</v>
      </c>
      <c r="C1529" s="116" t="s">
        <v>2932</v>
      </c>
      <c r="D1529" s="32">
        <v>210.0</v>
      </c>
      <c r="E1529" s="62">
        <f t="shared" si="28"/>
        <v>212.1</v>
      </c>
      <c r="F1529" s="68">
        <f t="shared" si="1"/>
        <v>214.2</v>
      </c>
      <c r="G1529" s="68">
        <f t="shared" si="2"/>
        <v>216.3</v>
      </c>
      <c r="H1529" s="69">
        <f t="shared" si="3"/>
        <v>218.4</v>
      </c>
      <c r="I1529" s="69">
        <f t="shared" si="4"/>
        <v>220.5</v>
      </c>
      <c r="J1529" s="69">
        <f t="shared" si="5"/>
        <v>222.6</v>
      </c>
      <c r="K1529" s="69">
        <f t="shared" si="6"/>
        <v>224.7</v>
      </c>
      <c r="L1529" s="69">
        <f t="array" ref="L1529">D1529*1.08</f>
        <v>226.8</v>
      </c>
      <c r="M1529" s="69">
        <f t="shared" si="7"/>
        <v>228.9</v>
      </c>
      <c r="N1529" s="69">
        <f t="array" ref="N1529">D1529*1.1</f>
        <v>231</v>
      </c>
      <c r="O1529" s="69">
        <f t="shared" si="8"/>
        <v>233.1</v>
      </c>
      <c r="P1529" s="69">
        <f t="shared" si="9"/>
        <v>235.2</v>
      </c>
      <c r="Q1529" s="69">
        <f t="shared" si="10"/>
        <v>237.3</v>
      </c>
      <c r="R1529" s="69">
        <f t="shared" si="11"/>
        <v>239.4</v>
      </c>
      <c r="S1529" s="69">
        <f t="shared" si="12"/>
        <v>241.5</v>
      </c>
      <c r="T1529" s="69">
        <f t="shared" si="13"/>
        <v>243.6</v>
      </c>
      <c r="U1529" s="69">
        <f t="shared" si="14"/>
        <v>245.7</v>
      </c>
      <c r="V1529" s="69">
        <f t="shared" si="15"/>
        <v>247.8</v>
      </c>
      <c r="W1529" s="69">
        <f t="shared" si="16"/>
        <v>249.9</v>
      </c>
      <c r="X1529" s="69">
        <f t="shared" si="17"/>
        <v>252</v>
      </c>
      <c r="Y1529" s="69">
        <f t="shared" si="18"/>
        <v>254.1</v>
      </c>
      <c r="Z1529" s="69">
        <f t="shared" si="19"/>
        <v>256.2</v>
      </c>
      <c r="AA1529" s="69">
        <f t="shared" si="20"/>
        <v>258.3</v>
      </c>
      <c r="AB1529" s="69">
        <f t="shared" si="21"/>
        <v>260.4</v>
      </c>
      <c r="AC1529" s="69">
        <f t="shared" si="22"/>
        <v>262.5</v>
      </c>
      <c r="AD1529" s="69">
        <f t="shared" si="23"/>
        <v>264.6</v>
      </c>
      <c r="AE1529" s="69">
        <f t="shared" si="24"/>
        <v>266.7</v>
      </c>
      <c r="AF1529" s="69">
        <f t="shared" si="25"/>
        <v>268.8</v>
      </c>
      <c r="AG1529" s="69">
        <f t="shared" si="26"/>
        <v>270.9</v>
      </c>
      <c r="AH1529" s="69">
        <f t="shared" si="27"/>
        <v>273</v>
      </c>
    </row>
    <row r="1530">
      <c r="B1530" s="116" t="s">
        <v>2933</v>
      </c>
      <c r="C1530" s="116" t="s">
        <v>2926</v>
      </c>
      <c r="D1530" s="32">
        <v>210.0</v>
      </c>
      <c r="E1530" s="62">
        <f t="shared" si="28"/>
        <v>212.1</v>
      </c>
      <c r="F1530" s="68">
        <f t="shared" si="1"/>
        <v>214.2</v>
      </c>
      <c r="G1530" s="68">
        <f t="shared" si="2"/>
        <v>216.3</v>
      </c>
      <c r="H1530" s="69">
        <f t="shared" si="3"/>
        <v>218.4</v>
      </c>
      <c r="I1530" s="69">
        <f t="shared" si="4"/>
        <v>220.5</v>
      </c>
      <c r="J1530" s="69">
        <f t="shared" si="5"/>
        <v>222.6</v>
      </c>
      <c r="K1530" s="69">
        <f t="shared" si="6"/>
        <v>224.7</v>
      </c>
      <c r="L1530" s="69">
        <f t="array" ref="L1530">D1530*1.08</f>
        <v>226.8</v>
      </c>
      <c r="M1530" s="69">
        <f t="shared" si="7"/>
        <v>228.9</v>
      </c>
      <c r="N1530" s="69">
        <f t="array" ref="N1530">D1530*1.1</f>
        <v>231</v>
      </c>
      <c r="O1530" s="69">
        <f t="shared" si="8"/>
        <v>233.1</v>
      </c>
      <c r="P1530" s="69">
        <f t="shared" si="9"/>
        <v>235.2</v>
      </c>
      <c r="Q1530" s="69">
        <f t="shared" si="10"/>
        <v>237.3</v>
      </c>
      <c r="R1530" s="69">
        <f t="shared" si="11"/>
        <v>239.4</v>
      </c>
      <c r="S1530" s="69">
        <f t="shared" si="12"/>
        <v>241.5</v>
      </c>
      <c r="T1530" s="69">
        <f t="shared" si="13"/>
        <v>243.6</v>
      </c>
      <c r="U1530" s="69">
        <f t="shared" si="14"/>
        <v>245.7</v>
      </c>
      <c r="V1530" s="69">
        <f t="shared" si="15"/>
        <v>247.8</v>
      </c>
      <c r="W1530" s="69">
        <f t="shared" si="16"/>
        <v>249.9</v>
      </c>
      <c r="X1530" s="69">
        <f t="shared" si="17"/>
        <v>252</v>
      </c>
      <c r="Y1530" s="69">
        <f t="shared" si="18"/>
        <v>254.1</v>
      </c>
      <c r="Z1530" s="69">
        <f t="shared" si="19"/>
        <v>256.2</v>
      </c>
      <c r="AA1530" s="69">
        <f t="shared" si="20"/>
        <v>258.3</v>
      </c>
      <c r="AB1530" s="69">
        <f t="shared" si="21"/>
        <v>260.4</v>
      </c>
      <c r="AC1530" s="69">
        <f t="shared" si="22"/>
        <v>262.5</v>
      </c>
      <c r="AD1530" s="69">
        <f t="shared" si="23"/>
        <v>264.6</v>
      </c>
      <c r="AE1530" s="69">
        <f t="shared" si="24"/>
        <v>266.7</v>
      </c>
      <c r="AF1530" s="69">
        <f t="shared" si="25"/>
        <v>268.8</v>
      </c>
      <c r="AG1530" s="69">
        <f t="shared" si="26"/>
        <v>270.9</v>
      </c>
      <c r="AH1530" s="69">
        <f t="shared" si="27"/>
        <v>273</v>
      </c>
    </row>
    <row r="1531">
      <c r="B1531" s="116" t="s">
        <v>2934</v>
      </c>
      <c r="C1531" s="116" t="s">
        <v>2935</v>
      </c>
      <c r="D1531" s="32">
        <v>210.0</v>
      </c>
      <c r="E1531" s="62">
        <f t="shared" si="28"/>
        <v>212.1</v>
      </c>
      <c r="F1531" s="68">
        <f t="shared" si="1"/>
        <v>214.2</v>
      </c>
      <c r="G1531" s="68">
        <f t="shared" si="2"/>
        <v>216.3</v>
      </c>
      <c r="H1531" s="69">
        <f t="shared" si="3"/>
        <v>218.4</v>
      </c>
      <c r="I1531" s="69">
        <f t="shared" si="4"/>
        <v>220.5</v>
      </c>
      <c r="J1531" s="69">
        <f t="shared" si="5"/>
        <v>222.6</v>
      </c>
      <c r="K1531" s="69">
        <f t="shared" si="6"/>
        <v>224.7</v>
      </c>
      <c r="L1531" s="69">
        <f t="array" ref="L1531">D1531*1.08</f>
        <v>226.8</v>
      </c>
      <c r="M1531" s="69">
        <f t="shared" si="7"/>
        <v>228.9</v>
      </c>
      <c r="N1531" s="69">
        <f t="array" ref="N1531">D1531*1.1</f>
        <v>231</v>
      </c>
      <c r="O1531" s="69">
        <f t="shared" si="8"/>
        <v>233.1</v>
      </c>
      <c r="P1531" s="69">
        <f t="shared" si="9"/>
        <v>235.2</v>
      </c>
      <c r="Q1531" s="69">
        <f t="shared" si="10"/>
        <v>237.3</v>
      </c>
      <c r="R1531" s="69">
        <f t="shared" si="11"/>
        <v>239.4</v>
      </c>
      <c r="S1531" s="69">
        <f t="shared" si="12"/>
        <v>241.5</v>
      </c>
      <c r="T1531" s="69">
        <f t="shared" si="13"/>
        <v>243.6</v>
      </c>
      <c r="U1531" s="69">
        <f t="shared" si="14"/>
        <v>245.7</v>
      </c>
      <c r="V1531" s="69">
        <f t="shared" si="15"/>
        <v>247.8</v>
      </c>
      <c r="W1531" s="69">
        <f t="shared" si="16"/>
        <v>249.9</v>
      </c>
      <c r="X1531" s="69">
        <f t="shared" si="17"/>
        <v>252</v>
      </c>
      <c r="Y1531" s="69">
        <f t="shared" si="18"/>
        <v>254.1</v>
      </c>
      <c r="Z1531" s="69">
        <f t="shared" si="19"/>
        <v>256.2</v>
      </c>
      <c r="AA1531" s="69">
        <f t="shared" si="20"/>
        <v>258.3</v>
      </c>
      <c r="AB1531" s="69">
        <f t="shared" si="21"/>
        <v>260.4</v>
      </c>
      <c r="AC1531" s="69">
        <f t="shared" si="22"/>
        <v>262.5</v>
      </c>
      <c r="AD1531" s="69">
        <f t="shared" si="23"/>
        <v>264.6</v>
      </c>
      <c r="AE1531" s="69">
        <f t="shared" si="24"/>
        <v>266.7</v>
      </c>
      <c r="AF1531" s="69">
        <f t="shared" si="25"/>
        <v>268.8</v>
      </c>
      <c r="AG1531" s="69">
        <f t="shared" si="26"/>
        <v>270.9</v>
      </c>
      <c r="AH1531" s="69">
        <f t="shared" si="27"/>
        <v>273</v>
      </c>
    </row>
    <row r="1532">
      <c r="B1532" s="116" t="s">
        <v>2936</v>
      </c>
      <c r="C1532" s="116" t="s">
        <v>2928</v>
      </c>
      <c r="D1532" s="32">
        <v>210.0</v>
      </c>
      <c r="E1532" s="62">
        <f t="shared" si="28"/>
        <v>212.1</v>
      </c>
      <c r="F1532" s="68">
        <f t="shared" si="1"/>
        <v>214.2</v>
      </c>
      <c r="G1532" s="68">
        <f t="shared" si="2"/>
        <v>216.3</v>
      </c>
      <c r="H1532" s="69">
        <f t="shared" si="3"/>
        <v>218.4</v>
      </c>
      <c r="I1532" s="69">
        <f t="shared" si="4"/>
        <v>220.5</v>
      </c>
      <c r="J1532" s="69">
        <f t="shared" si="5"/>
        <v>222.6</v>
      </c>
      <c r="K1532" s="69">
        <f t="shared" si="6"/>
        <v>224.7</v>
      </c>
      <c r="L1532" s="69">
        <f t="array" ref="L1532">D1532*1.08</f>
        <v>226.8</v>
      </c>
      <c r="M1532" s="69">
        <f t="shared" si="7"/>
        <v>228.9</v>
      </c>
      <c r="N1532" s="69">
        <f t="array" ref="N1532">D1532*1.1</f>
        <v>231</v>
      </c>
      <c r="O1532" s="69">
        <f t="shared" si="8"/>
        <v>233.1</v>
      </c>
      <c r="P1532" s="69">
        <f t="shared" si="9"/>
        <v>235.2</v>
      </c>
      <c r="Q1532" s="69">
        <f t="shared" si="10"/>
        <v>237.3</v>
      </c>
      <c r="R1532" s="69">
        <f t="shared" si="11"/>
        <v>239.4</v>
      </c>
      <c r="S1532" s="69">
        <f t="shared" si="12"/>
        <v>241.5</v>
      </c>
      <c r="T1532" s="69">
        <f t="shared" si="13"/>
        <v>243.6</v>
      </c>
      <c r="U1532" s="69">
        <f t="shared" si="14"/>
        <v>245.7</v>
      </c>
      <c r="V1532" s="69">
        <f t="shared" si="15"/>
        <v>247.8</v>
      </c>
      <c r="W1532" s="69">
        <f t="shared" si="16"/>
        <v>249.9</v>
      </c>
      <c r="X1532" s="69">
        <f t="shared" si="17"/>
        <v>252</v>
      </c>
      <c r="Y1532" s="69">
        <f t="shared" si="18"/>
        <v>254.1</v>
      </c>
      <c r="Z1532" s="69">
        <f t="shared" si="19"/>
        <v>256.2</v>
      </c>
      <c r="AA1532" s="69">
        <f t="shared" si="20"/>
        <v>258.3</v>
      </c>
      <c r="AB1532" s="69">
        <f t="shared" si="21"/>
        <v>260.4</v>
      </c>
      <c r="AC1532" s="69">
        <f t="shared" si="22"/>
        <v>262.5</v>
      </c>
      <c r="AD1532" s="69">
        <f t="shared" si="23"/>
        <v>264.6</v>
      </c>
      <c r="AE1532" s="69">
        <f t="shared" si="24"/>
        <v>266.7</v>
      </c>
      <c r="AF1532" s="69">
        <f t="shared" si="25"/>
        <v>268.8</v>
      </c>
      <c r="AG1532" s="69">
        <f t="shared" si="26"/>
        <v>270.9</v>
      </c>
      <c r="AH1532" s="69">
        <f t="shared" si="27"/>
        <v>273</v>
      </c>
    </row>
    <row r="1533">
      <c r="B1533" s="116" t="s">
        <v>2937</v>
      </c>
      <c r="C1533" s="116" t="s">
        <v>2938</v>
      </c>
      <c r="D1533" s="32">
        <v>600.0</v>
      </c>
      <c r="E1533" s="62">
        <f t="shared" si="28"/>
        <v>606</v>
      </c>
      <c r="F1533" s="68">
        <f t="shared" si="1"/>
        <v>612</v>
      </c>
      <c r="G1533" s="68">
        <f t="shared" si="2"/>
        <v>618</v>
      </c>
      <c r="H1533" s="69">
        <f t="shared" si="3"/>
        <v>624</v>
      </c>
      <c r="I1533" s="69">
        <f t="shared" si="4"/>
        <v>630</v>
      </c>
      <c r="J1533" s="69">
        <f t="shared" si="5"/>
        <v>636</v>
      </c>
      <c r="K1533" s="69">
        <f t="shared" si="6"/>
        <v>642</v>
      </c>
      <c r="L1533" s="69">
        <f t="array" ref="L1533">D1533*1.08</f>
        <v>648</v>
      </c>
      <c r="M1533" s="69">
        <f t="shared" si="7"/>
        <v>654</v>
      </c>
      <c r="N1533" s="69">
        <f t="array" ref="N1533">D1533*1.1</f>
        <v>660</v>
      </c>
      <c r="O1533" s="69">
        <f t="shared" si="8"/>
        <v>666</v>
      </c>
      <c r="P1533" s="69">
        <f t="shared" si="9"/>
        <v>672</v>
      </c>
      <c r="Q1533" s="69">
        <f t="shared" si="10"/>
        <v>678</v>
      </c>
      <c r="R1533" s="69">
        <f t="shared" si="11"/>
        <v>684</v>
      </c>
      <c r="S1533" s="69">
        <f t="shared" si="12"/>
        <v>690</v>
      </c>
      <c r="T1533" s="69">
        <f t="shared" si="13"/>
        <v>696</v>
      </c>
      <c r="U1533" s="69">
        <f t="shared" si="14"/>
        <v>702</v>
      </c>
      <c r="V1533" s="69">
        <f t="shared" si="15"/>
        <v>708</v>
      </c>
      <c r="W1533" s="69">
        <f t="shared" si="16"/>
        <v>714</v>
      </c>
      <c r="X1533" s="69">
        <f t="shared" si="17"/>
        <v>720</v>
      </c>
      <c r="Y1533" s="69">
        <f t="shared" si="18"/>
        <v>726</v>
      </c>
      <c r="Z1533" s="69">
        <f t="shared" si="19"/>
        <v>732</v>
      </c>
      <c r="AA1533" s="69">
        <f t="shared" si="20"/>
        <v>738</v>
      </c>
      <c r="AB1533" s="69">
        <f t="shared" si="21"/>
        <v>744</v>
      </c>
      <c r="AC1533" s="69">
        <f t="shared" si="22"/>
        <v>750</v>
      </c>
      <c r="AD1533" s="69">
        <f t="shared" si="23"/>
        <v>756</v>
      </c>
      <c r="AE1533" s="69">
        <f t="shared" si="24"/>
        <v>762</v>
      </c>
      <c r="AF1533" s="69">
        <f t="shared" si="25"/>
        <v>768</v>
      </c>
      <c r="AG1533" s="69">
        <f t="shared" si="26"/>
        <v>774</v>
      </c>
      <c r="AH1533" s="69">
        <f t="shared" si="27"/>
        <v>780</v>
      </c>
    </row>
    <row r="1534">
      <c r="B1534" s="116" t="s">
        <v>2939</v>
      </c>
      <c r="C1534" s="116" t="s">
        <v>2940</v>
      </c>
      <c r="D1534" s="32">
        <v>710.0</v>
      </c>
      <c r="E1534" s="62">
        <f t="shared" si="28"/>
        <v>717.1</v>
      </c>
      <c r="F1534" s="68">
        <f t="shared" si="1"/>
        <v>724.2</v>
      </c>
      <c r="G1534" s="68">
        <f t="shared" si="2"/>
        <v>731.3</v>
      </c>
      <c r="H1534" s="69">
        <f t="shared" si="3"/>
        <v>738.4</v>
      </c>
      <c r="I1534" s="69">
        <f t="shared" si="4"/>
        <v>745.5</v>
      </c>
      <c r="J1534" s="69">
        <f t="shared" si="5"/>
        <v>752.6</v>
      </c>
      <c r="K1534" s="69">
        <f t="shared" si="6"/>
        <v>759.7</v>
      </c>
      <c r="L1534" s="69">
        <f t="array" ref="L1534">D1534*1.08</f>
        <v>766.8</v>
      </c>
      <c r="M1534" s="69">
        <f t="shared" si="7"/>
        <v>773.9</v>
      </c>
      <c r="N1534" s="69">
        <f t="array" ref="N1534">D1534*1.1</f>
        <v>781</v>
      </c>
      <c r="O1534" s="69">
        <f t="shared" si="8"/>
        <v>788.1</v>
      </c>
      <c r="P1534" s="69">
        <f t="shared" si="9"/>
        <v>795.2</v>
      </c>
      <c r="Q1534" s="69">
        <f t="shared" si="10"/>
        <v>802.3</v>
      </c>
      <c r="R1534" s="69">
        <f t="shared" si="11"/>
        <v>809.4</v>
      </c>
      <c r="S1534" s="69">
        <f t="shared" si="12"/>
        <v>816.5</v>
      </c>
      <c r="T1534" s="69">
        <f t="shared" si="13"/>
        <v>823.6</v>
      </c>
      <c r="U1534" s="69">
        <f t="shared" si="14"/>
        <v>830.7</v>
      </c>
      <c r="V1534" s="69">
        <f t="shared" si="15"/>
        <v>837.8</v>
      </c>
      <c r="W1534" s="69">
        <f t="shared" si="16"/>
        <v>844.9</v>
      </c>
      <c r="X1534" s="69">
        <f t="shared" si="17"/>
        <v>852</v>
      </c>
      <c r="Y1534" s="69">
        <f t="shared" si="18"/>
        <v>859.1</v>
      </c>
      <c r="Z1534" s="69">
        <f t="shared" si="19"/>
        <v>866.2</v>
      </c>
      <c r="AA1534" s="69">
        <f t="shared" si="20"/>
        <v>873.3</v>
      </c>
      <c r="AB1534" s="69">
        <f t="shared" si="21"/>
        <v>880.4</v>
      </c>
      <c r="AC1534" s="69">
        <f t="shared" si="22"/>
        <v>887.5</v>
      </c>
      <c r="AD1534" s="69">
        <f t="shared" si="23"/>
        <v>894.6</v>
      </c>
      <c r="AE1534" s="69">
        <f t="shared" si="24"/>
        <v>901.7</v>
      </c>
      <c r="AF1534" s="69">
        <f t="shared" si="25"/>
        <v>908.8</v>
      </c>
      <c r="AG1534" s="69">
        <f t="shared" si="26"/>
        <v>915.9</v>
      </c>
      <c r="AH1534" s="69">
        <f t="shared" si="27"/>
        <v>923</v>
      </c>
    </row>
    <row r="1535">
      <c r="B1535" s="116" t="s">
        <v>2941</v>
      </c>
      <c r="C1535" s="116" t="s">
        <v>2942</v>
      </c>
      <c r="D1535" s="32">
        <v>710.0</v>
      </c>
      <c r="E1535" s="62">
        <f t="shared" si="28"/>
        <v>717.1</v>
      </c>
      <c r="F1535" s="68">
        <f t="shared" si="1"/>
        <v>724.2</v>
      </c>
      <c r="G1535" s="68">
        <f t="shared" si="2"/>
        <v>731.3</v>
      </c>
      <c r="H1535" s="69">
        <f t="shared" si="3"/>
        <v>738.4</v>
      </c>
      <c r="I1535" s="69">
        <f t="shared" si="4"/>
        <v>745.5</v>
      </c>
      <c r="J1535" s="69">
        <f t="shared" si="5"/>
        <v>752.6</v>
      </c>
      <c r="K1535" s="69">
        <f t="shared" si="6"/>
        <v>759.7</v>
      </c>
      <c r="L1535" s="69">
        <f t="array" ref="L1535">D1535*1.08</f>
        <v>766.8</v>
      </c>
      <c r="M1535" s="69">
        <f t="shared" si="7"/>
        <v>773.9</v>
      </c>
      <c r="N1535" s="69">
        <f t="array" ref="N1535">D1535*1.1</f>
        <v>781</v>
      </c>
      <c r="O1535" s="69">
        <f t="shared" si="8"/>
        <v>788.1</v>
      </c>
      <c r="P1535" s="69">
        <f t="shared" si="9"/>
        <v>795.2</v>
      </c>
      <c r="Q1535" s="69">
        <f t="shared" si="10"/>
        <v>802.3</v>
      </c>
      <c r="R1535" s="69">
        <f t="shared" si="11"/>
        <v>809.4</v>
      </c>
      <c r="S1535" s="69">
        <f t="shared" si="12"/>
        <v>816.5</v>
      </c>
      <c r="T1535" s="69">
        <f t="shared" si="13"/>
        <v>823.6</v>
      </c>
      <c r="U1535" s="69">
        <f t="shared" si="14"/>
        <v>830.7</v>
      </c>
      <c r="V1535" s="69">
        <f t="shared" si="15"/>
        <v>837.8</v>
      </c>
      <c r="W1535" s="69">
        <f t="shared" si="16"/>
        <v>844.9</v>
      </c>
      <c r="X1535" s="69">
        <f t="shared" si="17"/>
        <v>852</v>
      </c>
      <c r="Y1535" s="69">
        <f t="shared" si="18"/>
        <v>859.1</v>
      </c>
      <c r="Z1535" s="69">
        <f t="shared" si="19"/>
        <v>866.2</v>
      </c>
      <c r="AA1535" s="69">
        <f t="shared" si="20"/>
        <v>873.3</v>
      </c>
      <c r="AB1535" s="69">
        <f t="shared" si="21"/>
        <v>880.4</v>
      </c>
      <c r="AC1535" s="69">
        <f t="shared" si="22"/>
        <v>887.5</v>
      </c>
      <c r="AD1535" s="69">
        <f t="shared" si="23"/>
        <v>894.6</v>
      </c>
      <c r="AE1535" s="69">
        <f t="shared" si="24"/>
        <v>901.7</v>
      </c>
      <c r="AF1535" s="69">
        <f t="shared" si="25"/>
        <v>908.8</v>
      </c>
      <c r="AG1535" s="69">
        <f t="shared" si="26"/>
        <v>915.9</v>
      </c>
      <c r="AH1535" s="69">
        <f t="shared" si="27"/>
        <v>923</v>
      </c>
    </row>
    <row r="1536">
      <c r="B1536" s="116" t="s">
        <v>2943</v>
      </c>
      <c r="C1536" s="116" t="s">
        <v>2944</v>
      </c>
      <c r="D1536" s="32">
        <v>750.0</v>
      </c>
      <c r="E1536" s="62">
        <f t="shared" si="28"/>
        <v>757.5</v>
      </c>
      <c r="F1536" s="68">
        <f t="shared" si="1"/>
        <v>765</v>
      </c>
      <c r="G1536" s="68">
        <f t="shared" si="2"/>
        <v>772.5</v>
      </c>
      <c r="H1536" s="69">
        <f t="shared" si="3"/>
        <v>780</v>
      </c>
      <c r="I1536" s="69">
        <f t="shared" si="4"/>
        <v>787.5</v>
      </c>
      <c r="J1536" s="69">
        <f t="shared" si="5"/>
        <v>795</v>
      </c>
      <c r="K1536" s="69">
        <f t="shared" si="6"/>
        <v>802.5</v>
      </c>
      <c r="L1536" s="69">
        <f t="array" ref="L1536">D1536*1.08</f>
        <v>810</v>
      </c>
      <c r="M1536" s="69">
        <f t="shared" si="7"/>
        <v>817.5</v>
      </c>
      <c r="N1536" s="69">
        <f t="array" ref="N1536">D1536*1.1</f>
        <v>825</v>
      </c>
      <c r="O1536" s="69">
        <f t="shared" si="8"/>
        <v>832.5</v>
      </c>
      <c r="P1536" s="69">
        <f t="shared" si="9"/>
        <v>840</v>
      </c>
      <c r="Q1536" s="69">
        <f t="shared" si="10"/>
        <v>847.5</v>
      </c>
      <c r="R1536" s="69">
        <f t="shared" si="11"/>
        <v>855</v>
      </c>
      <c r="S1536" s="69">
        <f t="shared" si="12"/>
        <v>862.5</v>
      </c>
      <c r="T1536" s="69">
        <f t="shared" si="13"/>
        <v>870</v>
      </c>
      <c r="U1536" s="69">
        <f t="shared" si="14"/>
        <v>877.5</v>
      </c>
      <c r="V1536" s="69">
        <f t="shared" si="15"/>
        <v>885</v>
      </c>
      <c r="W1536" s="69">
        <f t="shared" si="16"/>
        <v>892.5</v>
      </c>
      <c r="X1536" s="69">
        <f t="shared" si="17"/>
        <v>900</v>
      </c>
      <c r="Y1536" s="69">
        <f t="shared" si="18"/>
        <v>907.5</v>
      </c>
      <c r="Z1536" s="69">
        <f t="shared" si="19"/>
        <v>915</v>
      </c>
      <c r="AA1536" s="69">
        <f t="shared" si="20"/>
        <v>922.5</v>
      </c>
      <c r="AB1536" s="69">
        <f t="shared" si="21"/>
        <v>930</v>
      </c>
      <c r="AC1536" s="69">
        <f t="shared" si="22"/>
        <v>937.5</v>
      </c>
      <c r="AD1536" s="69">
        <f t="shared" si="23"/>
        <v>945</v>
      </c>
      <c r="AE1536" s="69">
        <f t="shared" si="24"/>
        <v>952.5</v>
      </c>
      <c r="AF1536" s="69">
        <f t="shared" si="25"/>
        <v>960</v>
      </c>
      <c r="AG1536" s="69">
        <f t="shared" si="26"/>
        <v>967.5</v>
      </c>
      <c r="AH1536" s="69">
        <f t="shared" si="27"/>
        <v>975</v>
      </c>
    </row>
    <row r="1537">
      <c r="B1537" s="116" t="s">
        <v>2945</v>
      </c>
      <c r="C1537" s="116" t="s">
        <v>2940</v>
      </c>
      <c r="D1537" s="32">
        <v>750.0</v>
      </c>
      <c r="E1537" s="62">
        <f t="shared" si="28"/>
        <v>757.5</v>
      </c>
      <c r="F1537" s="68">
        <f t="shared" si="1"/>
        <v>765</v>
      </c>
      <c r="G1537" s="68">
        <f t="shared" si="2"/>
        <v>772.5</v>
      </c>
      <c r="H1537" s="69">
        <f t="shared" si="3"/>
        <v>780</v>
      </c>
      <c r="I1537" s="69">
        <f t="shared" si="4"/>
        <v>787.5</v>
      </c>
      <c r="J1537" s="69">
        <f t="shared" si="5"/>
        <v>795</v>
      </c>
      <c r="K1537" s="69">
        <f t="shared" si="6"/>
        <v>802.5</v>
      </c>
      <c r="L1537" s="69">
        <f t="array" ref="L1537">D1537*1.08</f>
        <v>810</v>
      </c>
      <c r="M1537" s="69">
        <f t="shared" si="7"/>
        <v>817.5</v>
      </c>
      <c r="N1537" s="69">
        <f t="array" ref="N1537">D1537*1.1</f>
        <v>825</v>
      </c>
      <c r="O1537" s="69">
        <f t="shared" si="8"/>
        <v>832.5</v>
      </c>
      <c r="P1537" s="69">
        <f t="shared" si="9"/>
        <v>840</v>
      </c>
      <c r="Q1537" s="69">
        <f t="shared" si="10"/>
        <v>847.5</v>
      </c>
      <c r="R1537" s="69">
        <f t="shared" si="11"/>
        <v>855</v>
      </c>
      <c r="S1537" s="69">
        <f t="shared" si="12"/>
        <v>862.5</v>
      </c>
      <c r="T1537" s="69">
        <f t="shared" si="13"/>
        <v>870</v>
      </c>
      <c r="U1537" s="69">
        <f t="shared" si="14"/>
        <v>877.5</v>
      </c>
      <c r="V1537" s="69">
        <f t="shared" si="15"/>
        <v>885</v>
      </c>
      <c r="W1537" s="69">
        <f t="shared" si="16"/>
        <v>892.5</v>
      </c>
      <c r="X1537" s="69">
        <f t="shared" si="17"/>
        <v>900</v>
      </c>
      <c r="Y1537" s="69">
        <f t="shared" si="18"/>
        <v>907.5</v>
      </c>
      <c r="Z1537" s="69">
        <f t="shared" si="19"/>
        <v>915</v>
      </c>
      <c r="AA1537" s="69">
        <f t="shared" si="20"/>
        <v>922.5</v>
      </c>
      <c r="AB1537" s="69">
        <f t="shared" si="21"/>
        <v>930</v>
      </c>
      <c r="AC1537" s="69">
        <f t="shared" si="22"/>
        <v>937.5</v>
      </c>
      <c r="AD1537" s="69">
        <f t="shared" si="23"/>
        <v>945</v>
      </c>
      <c r="AE1537" s="69">
        <f t="shared" si="24"/>
        <v>952.5</v>
      </c>
      <c r="AF1537" s="69">
        <f t="shared" si="25"/>
        <v>960</v>
      </c>
      <c r="AG1537" s="69">
        <f t="shared" si="26"/>
        <v>967.5</v>
      </c>
      <c r="AH1537" s="69">
        <f t="shared" si="27"/>
        <v>975</v>
      </c>
    </row>
    <row r="1538">
      <c r="B1538" s="116" t="s">
        <v>2946</v>
      </c>
      <c r="C1538" s="116" t="s">
        <v>2942</v>
      </c>
      <c r="D1538" s="32">
        <v>750.0</v>
      </c>
      <c r="E1538" s="62">
        <f t="shared" si="28"/>
        <v>757.5</v>
      </c>
      <c r="F1538" s="68">
        <f t="shared" si="1"/>
        <v>765</v>
      </c>
      <c r="G1538" s="68">
        <f t="shared" si="2"/>
        <v>772.5</v>
      </c>
      <c r="H1538" s="69">
        <f t="shared" si="3"/>
        <v>780</v>
      </c>
      <c r="I1538" s="69">
        <f t="shared" si="4"/>
        <v>787.5</v>
      </c>
      <c r="J1538" s="69">
        <f t="shared" si="5"/>
        <v>795</v>
      </c>
      <c r="K1538" s="69">
        <f t="shared" si="6"/>
        <v>802.5</v>
      </c>
      <c r="L1538" s="69">
        <f t="array" ref="L1538">D1538*1.08</f>
        <v>810</v>
      </c>
      <c r="M1538" s="69">
        <f t="shared" si="7"/>
        <v>817.5</v>
      </c>
      <c r="N1538" s="69">
        <f t="array" ref="N1538">D1538*1.1</f>
        <v>825</v>
      </c>
      <c r="O1538" s="69">
        <f t="shared" si="8"/>
        <v>832.5</v>
      </c>
      <c r="P1538" s="69">
        <f t="shared" si="9"/>
        <v>840</v>
      </c>
      <c r="Q1538" s="69">
        <f t="shared" si="10"/>
        <v>847.5</v>
      </c>
      <c r="R1538" s="69">
        <f t="shared" si="11"/>
        <v>855</v>
      </c>
      <c r="S1538" s="69">
        <f t="shared" si="12"/>
        <v>862.5</v>
      </c>
      <c r="T1538" s="69">
        <f t="shared" si="13"/>
        <v>870</v>
      </c>
      <c r="U1538" s="69">
        <f t="shared" si="14"/>
        <v>877.5</v>
      </c>
      <c r="V1538" s="69">
        <f t="shared" si="15"/>
        <v>885</v>
      </c>
      <c r="W1538" s="69">
        <f t="shared" si="16"/>
        <v>892.5</v>
      </c>
      <c r="X1538" s="69">
        <f t="shared" si="17"/>
        <v>900</v>
      </c>
      <c r="Y1538" s="69">
        <f t="shared" si="18"/>
        <v>907.5</v>
      </c>
      <c r="Z1538" s="69">
        <f t="shared" si="19"/>
        <v>915</v>
      </c>
      <c r="AA1538" s="69">
        <f t="shared" si="20"/>
        <v>922.5</v>
      </c>
      <c r="AB1538" s="69">
        <f t="shared" si="21"/>
        <v>930</v>
      </c>
      <c r="AC1538" s="69">
        <f t="shared" si="22"/>
        <v>937.5</v>
      </c>
      <c r="AD1538" s="69">
        <f t="shared" si="23"/>
        <v>945</v>
      </c>
      <c r="AE1538" s="69">
        <f t="shared" si="24"/>
        <v>952.5</v>
      </c>
      <c r="AF1538" s="69">
        <f t="shared" si="25"/>
        <v>960</v>
      </c>
      <c r="AG1538" s="69">
        <f t="shared" si="26"/>
        <v>967.5</v>
      </c>
      <c r="AH1538" s="69">
        <f t="shared" si="27"/>
        <v>975</v>
      </c>
    </row>
    <row r="1539">
      <c r="B1539" s="116" t="s">
        <v>2947</v>
      </c>
      <c r="C1539" s="116" t="s">
        <v>2948</v>
      </c>
      <c r="D1539" s="32">
        <v>750.0</v>
      </c>
      <c r="E1539" s="62">
        <f t="shared" si="28"/>
        <v>757.5</v>
      </c>
      <c r="F1539" s="68">
        <f t="shared" si="1"/>
        <v>765</v>
      </c>
      <c r="G1539" s="68">
        <f t="shared" si="2"/>
        <v>772.5</v>
      </c>
      <c r="H1539" s="69">
        <f t="shared" si="3"/>
        <v>780</v>
      </c>
      <c r="I1539" s="69">
        <f t="shared" si="4"/>
        <v>787.5</v>
      </c>
      <c r="J1539" s="69">
        <f t="shared" si="5"/>
        <v>795</v>
      </c>
      <c r="K1539" s="69">
        <f t="shared" si="6"/>
        <v>802.5</v>
      </c>
      <c r="L1539" s="69">
        <f t="array" ref="L1539">D1539*1.08</f>
        <v>810</v>
      </c>
      <c r="M1539" s="69">
        <f t="shared" si="7"/>
        <v>817.5</v>
      </c>
      <c r="N1539" s="69">
        <f t="array" ref="N1539">D1539*1.1</f>
        <v>825</v>
      </c>
      <c r="O1539" s="69">
        <f t="shared" si="8"/>
        <v>832.5</v>
      </c>
      <c r="P1539" s="69">
        <f t="shared" si="9"/>
        <v>840</v>
      </c>
      <c r="Q1539" s="69">
        <f t="shared" si="10"/>
        <v>847.5</v>
      </c>
      <c r="R1539" s="69">
        <f t="shared" si="11"/>
        <v>855</v>
      </c>
      <c r="S1539" s="69">
        <f t="shared" si="12"/>
        <v>862.5</v>
      </c>
      <c r="T1539" s="69">
        <f t="shared" si="13"/>
        <v>870</v>
      </c>
      <c r="U1539" s="69">
        <f t="shared" si="14"/>
        <v>877.5</v>
      </c>
      <c r="V1539" s="69">
        <f t="shared" si="15"/>
        <v>885</v>
      </c>
      <c r="W1539" s="69">
        <f t="shared" si="16"/>
        <v>892.5</v>
      </c>
      <c r="X1539" s="69">
        <f t="shared" si="17"/>
        <v>900</v>
      </c>
      <c r="Y1539" s="69">
        <f t="shared" si="18"/>
        <v>907.5</v>
      </c>
      <c r="Z1539" s="69">
        <f t="shared" si="19"/>
        <v>915</v>
      </c>
      <c r="AA1539" s="69">
        <f t="shared" si="20"/>
        <v>922.5</v>
      </c>
      <c r="AB1539" s="69">
        <f t="shared" si="21"/>
        <v>930</v>
      </c>
      <c r="AC1539" s="69">
        <f t="shared" si="22"/>
        <v>937.5</v>
      </c>
      <c r="AD1539" s="69">
        <f t="shared" si="23"/>
        <v>945</v>
      </c>
      <c r="AE1539" s="69">
        <f t="shared" si="24"/>
        <v>952.5</v>
      </c>
      <c r="AF1539" s="69">
        <f t="shared" si="25"/>
        <v>960</v>
      </c>
      <c r="AG1539" s="69">
        <f t="shared" si="26"/>
        <v>967.5</v>
      </c>
      <c r="AH1539" s="69">
        <f t="shared" si="27"/>
        <v>975</v>
      </c>
    </row>
    <row r="1540">
      <c r="B1540" s="116" t="s">
        <v>2949</v>
      </c>
      <c r="C1540" s="116" t="s">
        <v>2950</v>
      </c>
      <c r="D1540" s="32">
        <v>750.0</v>
      </c>
      <c r="E1540" s="62">
        <f t="shared" si="28"/>
        <v>757.5</v>
      </c>
      <c r="F1540" s="68">
        <f t="shared" si="1"/>
        <v>765</v>
      </c>
      <c r="G1540" s="68">
        <f t="shared" si="2"/>
        <v>772.5</v>
      </c>
      <c r="H1540" s="69">
        <f t="shared" si="3"/>
        <v>780</v>
      </c>
      <c r="I1540" s="69">
        <f t="shared" si="4"/>
        <v>787.5</v>
      </c>
      <c r="J1540" s="69">
        <f t="shared" si="5"/>
        <v>795</v>
      </c>
      <c r="K1540" s="69">
        <f t="shared" si="6"/>
        <v>802.5</v>
      </c>
      <c r="L1540" s="69">
        <f t="array" ref="L1540">D1540*1.08</f>
        <v>810</v>
      </c>
      <c r="M1540" s="69">
        <f t="shared" si="7"/>
        <v>817.5</v>
      </c>
      <c r="N1540" s="69">
        <f t="array" ref="N1540">D1540*1.1</f>
        <v>825</v>
      </c>
      <c r="O1540" s="69">
        <f t="shared" si="8"/>
        <v>832.5</v>
      </c>
      <c r="P1540" s="69">
        <f t="shared" si="9"/>
        <v>840</v>
      </c>
      <c r="Q1540" s="69">
        <f t="shared" si="10"/>
        <v>847.5</v>
      </c>
      <c r="R1540" s="69">
        <f t="shared" si="11"/>
        <v>855</v>
      </c>
      <c r="S1540" s="69">
        <f t="shared" si="12"/>
        <v>862.5</v>
      </c>
      <c r="T1540" s="69">
        <f t="shared" si="13"/>
        <v>870</v>
      </c>
      <c r="U1540" s="69">
        <f t="shared" si="14"/>
        <v>877.5</v>
      </c>
      <c r="V1540" s="69">
        <f t="shared" si="15"/>
        <v>885</v>
      </c>
      <c r="W1540" s="69">
        <f t="shared" si="16"/>
        <v>892.5</v>
      </c>
      <c r="X1540" s="69">
        <f t="shared" si="17"/>
        <v>900</v>
      </c>
      <c r="Y1540" s="69">
        <f t="shared" si="18"/>
        <v>907.5</v>
      </c>
      <c r="Z1540" s="69">
        <f t="shared" si="19"/>
        <v>915</v>
      </c>
      <c r="AA1540" s="69">
        <f t="shared" si="20"/>
        <v>922.5</v>
      </c>
      <c r="AB1540" s="69">
        <f t="shared" si="21"/>
        <v>930</v>
      </c>
      <c r="AC1540" s="69">
        <f t="shared" si="22"/>
        <v>937.5</v>
      </c>
      <c r="AD1540" s="69">
        <f t="shared" si="23"/>
        <v>945</v>
      </c>
      <c r="AE1540" s="69">
        <f t="shared" si="24"/>
        <v>952.5</v>
      </c>
      <c r="AF1540" s="69">
        <f t="shared" si="25"/>
        <v>960</v>
      </c>
      <c r="AG1540" s="69">
        <f t="shared" si="26"/>
        <v>967.5</v>
      </c>
      <c r="AH1540" s="69">
        <f t="shared" si="27"/>
        <v>975</v>
      </c>
    </row>
    <row r="1541">
      <c r="B1541" s="116" t="s">
        <v>2951</v>
      </c>
      <c r="C1541" s="116" t="s">
        <v>2952</v>
      </c>
      <c r="D1541" s="32">
        <v>820.0</v>
      </c>
      <c r="E1541" s="62">
        <f t="shared" si="28"/>
        <v>828.2</v>
      </c>
      <c r="F1541" s="68">
        <f t="shared" si="1"/>
        <v>836.4</v>
      </c>
      <c r="G1541" s="68">
        <f t="shared" si="2"/>
        <v>844.6</v>
      </c>
      <c r="H1541" s="69">
        <f t="shared" si="3"/>
        <v>852.8</v>
      </c>
      <c r="I1541" s="69">
        <f t="shared" si="4"/>
        <v>861</v>
      </c>
      <c r="J1541" s="69">
        <f t="shared" si="5"/>
        <v>869.2</v>
      </c>
      <c r="K1541" s="69">
        <f t="shared" si="6"/>
        <v>877.4</v>
      </c>
      <c r="L1541" s="69">
        <f t="array" ref="L1541">D1541*1.08</f>
        <v>885.6</v>
      </c>
      <c r="M1541" s="69">
        <f t="shared" si="7"/>
        <v>893.8</v>
      </c>
      <c r="N1541" s="69">
        <f t="array" ref="N1541">D1541*1.1</f>
        <v>902</v>
      </c>
      <c r="O1541" s="69">
        <f t="shared" si="8"/>
        <v>910.2</v>
      </c>
      <c r="P1541" s="69">
        <f t="shared" si="9"/>
        <v>918.4</v>
      </c>
      <c r="Q1541" s="69">
        <f t="shared" si="10"/>
        <v>926.6</v>
      </c>
      <c r="R1541" s="69">
        <f t="shared" si="11"/>
        <v>934.8</v>
      </c>
      <c r="S1541" s="69">
        <f t="shared" si="12"/>
        <v>943</v>
      </c>
      <c r="T1541" s="69">
        <f t="shared" si="13"/>
        <v>951.2</v>
      </c>
      <c r="U1541" s="69">
        <f t="shared" si="14"/>
        <v>959.4</v>
      </c>
      <c r="V1541" s="69">
        <f t="shared" si="15"/>
        <v>967.6</v>
      </c>
      <c r="W1541" s="69">
        <f t="shared" si="16"/>
        <v>975.8</v>
      </c>
      <c r="X1541" s="69">
        <f t="shared" si="17"/>
        <v>984</v>
      </c>
      <c r="Y1541" s="69">
        <f t="shared" si="18"/>
        <v>992.2</v>
      </c>
      <c r="Z1541" s="69">
        <f t="shared" si="19"/>
        <v>1000.4</v>
      </c>
      <c r="AA1541" s="69">
        <f t="shared" si="20"/>
        <v>1008.6</v>
      </c>
      <c r="AB1541" s="69">
        <f t="shared" si="21"/>
        <v>1016.8</v>
      </c>
      <c r="AC1541" s="69">
        <f t="shared" si="22"/>
        <v>1025</v>
      </c>
      <c r="AD1541" s="69">
        <f t="shared" si="23"/>
        <v>1033.2</v>
      </c>
      <c r="AE1541" s="69">
        <f t="shared" si="24"/>
        <v>1041.4</v>
      </c>
      <c r="AF1541" s="69">
        <f t="shared" si="25"/>
        <v>1049.6</v>
      </c>
      <c r="AG1541" s="69">
        <f t="shared" si="26"/>
        <v>1057.8</v>
      </c>
      <c r="AH1541" s="69">
        <f t="shared" si="27"/>
        <v>1066</v>
      </c>
    </row>
    <row r="1542">
      <c r="B1542" s="116" t="s">
        <v>2953</v>
      </c>
      <c r="C1542" s="116" t="s">
        <v>2954</v>
      </c>
      <c r="D1542" s="32">
        <v>850.0</v>
      </c>
      <c r="E1542" s="62">
        <f t="shared" si="28"/>
        <v>858.5</v>
      </c>
      <c r="F1542" s="68">
        <f t="shared" si="1"/>
        <v>867</v>
      </c>
      <c r="G1542" s="68">
        <f t="shared" si="2"/>
        <v>875.5</v>
      </c>
      <c r="H1542" s="69">
        <f t="shared" si="3"/>
        <v>884</v>
      </c>
      <c r="I1542" s="69">
        <f t="shared" si="4"/>
        <v>892.5</v>
      </c>
      <c r="J1542" s="69">
        <f t="shared" si="5"/>
        <v>901</v>
      </c>
      <c r="K1542" s="69">
        <f t="shared" si="6"/>
        <v>909.5</v>
      </c>
      <c r="L1542" s="69">
        <f t="array" ref="L1542">D1542*1.08</f>
        <v>918</v>
      </c>
      <c r="M1542" s="69">
        <f t="shared" si="7"/>
        <v>926.5</v>
      </c>
      <c r="N1542" s="69">
        <f t="array" ref="N1542">D1542*1.1</f>
        <v>935</v>
      </c>
      <c r="O1542" s="69">
        <f t="shared" si="8"/>
        <v>943.5</v>
      </c>
      <c r="P1542" s="69">
        <f t="shared" si="9"/>
        <v>952</v>
      </c>
      <c r="Q1542" s="69">
        <f t="shared" si="10"/>
        <v>960.5</v>
      </c>
      <c r="R1542" s="69">
        <f t="shared" si="11"/>
        <v>969</v>
      </c>
      <c r="S1542" s="69">
        <f t="shared" si="12"/>
        <v>977.5</v>
      </c>
      <c r="T1542" s="69">
        <f t="shared" si="13"/>
        <v>986</v>
      </c>
      <c r="U1542" s="69">
        <f t="shared" si="14"/>
        <v>994.5</v>
      </c>
      <c r="V1542" s="69">
        <f t="shared" si="15"/>
        <v>1003</v>
      </c>
      <c r="W1542" s="69">
        <f t="shared" si="16"/>
        <v>1011.5</v>
      </c>
      <c r="X1542" s="69">
        <f t="shared" si="17"/>
        <v>1020</v>
      </c>
      <c r="Y1542" s="69">
        <f t="shared" si="18"/>
        <v>1028.5</v>
      </c>
      <c r="Z1542" s="69">
        <f t="shared" si="19"/>
        <v>1037</v>
      </c>
      <c r="AA1542" s="69">
        <f t="shared" si="20"/>
        <v>1045.5</v>
      </c>
      <c r="AB1542" s="69">
        <f t="shared" si="21"/>
        <v>1054</v>
      </c>
      <c r="AC1542" s="69">
        <f t="shared" si="22"/>
        <v>1062.5</v>
      </c>
      <c r="AD1542" s="69">
        <f t="shared" si="23"/>
        <v>1071</v>
      </c>
      <c r="AE1542" s="69">
        <f t="shared" si="24"/>
        <v>1079.5</v>
      </c>
      <c r="AF1542" s="69">
        <f t="shared" si="25"/>
        <v>1088</v>
      </c>
      <c r="AG1542" s="69">
        <f t="shared" si="26"/>
        <v>1096.5</v>
      </c>
      <c r="AH1542" s="69">
        <f t="shared" si="27"/>
        <v>1105</v>
      </c>
    </row>
    <row r="1543">
      <c r="B1543" s="116" t="s">
        <v>2955</v>
      </c>
      <c r="C1543" s="116" t="s">
        <v>2956</v>
      </c>
      <c r="D1543" s="32">
        <v>850.0</v>
      </c>
      <c r="E1543" s="62">
        <f t="shared" si="28"/>
        <v>858.5</v>
      </c>
      <c r="F1543" s="68">
        <f t="shared" si="1"/>
        <v>867</v>
      </c>
      <c r="G1543" s="68">
        <f t="shared" si="2"/>
        <v>875.5</v>
      </c>
      <c r="H1543" s="69">
        <f t="shared" si="3"/>
        <v>884</v>
      </c>
      <c r="I1543" s="69">
        <f t="shared" si="4"/>
        <v>892.5</v>
      </c>
      <c r="J1543" s="69">
        <f t="shared" si="5"/>
        <v>901</v>
      </c>
      <c r="K1543" s="69">
        <f t="shared" si="6"/>
        <v>909.5</v>
      </c>
      <c r="L1543" s="69">
        <f t="array" ref="L1543">D1543*1.08</f>
        <v>918</v>
      </c>
      <c r="M1543" s="69">
        <f t="shared" si="7"/>
        <v>926.5</v>
      </c>
      <c r="N1543" s="69">
        <f t="array" ref="N1543">D1543*1.1</f>
        <v>935</v>
      </c>
      <c r="O1543" s="69">
        <f t="shared" si="8"/>
        <v>943.5</v>
      </c>
      <c r="P1543" s="69">
        <f t="shared" si="9"/>
        <v>952</v>
      </c>
      <c r="Q1543" s="69">
        <f t="shared" si="10"/>
        <v>960.5</v>
      </c>
      <c r="R1543" s="69">
        <f t="shared" si="11"/>
        <v>969</v>
      </c>
      <c r="S1543" s="69">
        <f t="shared" si="12"/>
        <v>977.5</v>
      </c>
      <c r="T1543" s="69">
        <f t="shared" si="13"/>
        <v>986</v>
      </c>
      <c r="U1543" s="69">
        <f t="shared" si="14"/>
        <v>994.5</v>
      </c>
      <c r="V1543" s="69">
        <f t="shared" si="15"/>
        <v>1003</v>
      </c>
      <c r="W1543" s="69">
        <f t="shared" si="16"/>
        <v>1011.5</v>
      </c>
      <c r="X1543" s="69">
        <f t="shared" si="17"/>
        <v>1020</v>
      </c>
      <c r="Y1543" s="69">
        <f t="shared" si="18"/>
        <v>1028.5</v>
      </c>
      <c r="Z1543" s="69">
        <f t="shared" si="19"/>
        <v>1037</v>
      </c>
      <c r="AA1543" s="69">
        <f t="shared" si="20"/>
        <v>1045.5</v>
      </c>
      <c r="AB1543" s="69">
        <f t="shared" si="21"/>
        <v>1054</v>
      </c>
      <c r="AC1543" s="69">
        <f t="shared" si="22"/>
        <v>1062.5</v>
      </c>
      <c r="AD1543" s="69">
        <f t="shared" si="23"/>
        <v>1071</v>
      </c>
      <c r="AE1543" s="69">
        <f t="shared" si="24"/>
        <v>1079.5</v>
      </c>
      <c r="AF1543" s="69">
        <f t="shared" si="25"/>
        <v>1088</v>
      </c>
      <c r="AG1543" s="69">
        <f t="shared" si="26"/>
        <v>1096.5</v>
      </c>
      <c r="AH1543" s="69">
        <f t="shared" si="27"/>
        <v>1105</v>
      </c>
    </row>
    <row r="1544">
      <c r="B1544" s="116" t="s">
        <v>2957</v>
      </c>
      <c r="C1544" s="116" t="s">
        <v>2952</v>
      </c>
      <c r="D1544" s="32">
        <v>850.0</v>
      </c>
      <c r="E1544" s="62">
        <f t="shared" si="28"/>
        <v>858.5</v>
      </c>
      <c r="F1544" s="68">
        <f t="shared" si="1"/>
        <v>867</v>
      </c>
      <c r="G1544" s="68">
        <f t="shared" si="2"/>
        <v>875.5</v>
      </c>
      <c r="H1544" s="69">
        <f t="shared" si="3"/>
        <v>884</v>
      </c>
      <c r="I1544" s="69">
        <f t="shared" si="4"/>
        <v>892.5</v>
      </c>
      <c r="J1544" s="69">
        <f t="shared" si="5"/>
        <v>901</v>
      </c>
      <c r="K1544" s="69">
        <f t="shared" si="6"/>
        <v>909.5</v>
      </c>
      <c r="L1544" s="69">
        <f t="array" ref="L1544">D1544*1.08</f>
        <v>918</v>
      </c>
      <c r="M1544" s="69">
        <f t="shared" si="7"/>
        <v>926.5</v>
      </c>
      <c r="N1544" s="69">
        <f t="array" ref="N1544">D1544*1.1</f>
        <v>935</v>
      </c>
      <c r="O1544" s="69">
        <f t="shared" si="8"/>
        <v>943.5</v>
      </c>
      <c r="P1544" s="69">
        <f t="shared" si="9"/>
        <v>952</v>
      </c>
      <c r="Q1544" s="69">
        <f t="shared" si="10"/>
        <v>960.5</v>
      </c>
      <c r="R1544" s="69">
        <f t="shared" si="11"/>
        <v>969</v>
      </c>
      <c r="S1544" s="69">
        <f t="shared" si="12"/>
        <v>977.5</v>
      </c>
      <c r="T1544" s="69">
        <f t="shared" si="13"/>
        <v>986</v>
      </c>
      <c r="U1544" s="69">
        <f t="shared" si="14"/>
        <v>994.5</v>
      </c>
      <c r="V1544" s="69">
        <f t="shared" si="15"/>
        <v>1003</v>
      </c>
      <c r="W1544" s="69">
        <f t="shared" si="16"/>
        <v>1011.5</v>
      </c>
      <c r="X1544" s="69">
        <f t="shared" si="17"/>
        <v>1020</v>
      </c>
      <c r="Y1544" s="69">
        <f t="shared" si="18"/>
        <v>1028.5</v>
      </c>
      <c r="Z1544" s="69">
        <f t="shared" si="19"/>
        <v>1037</v>
      </c>
      <c r="AA1544" s="69">
        <f t="shared" si="20"/>
        <v>1045.5</v>
      </c>
      <c r="AB1544" s="69">
        <f t="shared" si="21"/>
        <v>1054</v>
      </c>
      <c r="AC1544" s="69">
        <f t="shared" si="22"/>
        <v>1062.5</v>
      </c>
      <c r="AD1544" s="69">
        <f t="shared" si="23"/>
        <v>1071</v>
      </c>
      <c r="AE1544" s="69">
        <f t="shared" si="24"/>
        <v>1079.5</v>
      </c>
      <c r="AF1544" s="69">
        <f t="shared" si="25"/>
        <v>1088</v>
      </c>
      <c r="AG1544" s="69">
        <f t="shared" si="26"/>
        <v>1096.5</v>
      </c>
      <c r="AH1544" s="69">
        <f t="shared" si="27"/>
        <v>1105</v>
      </c>
    </row>
    <row r="1545">
      <c r="B1545" s="116" t="s">
        <v>2958</v>
      </c>
      <c r="C1545" s="116" t="s">
        <v>2959</v>
      </c>
      <c r="D1545" s="32">
        <v>850.0</v>
      </c>
      <c r="E1545" s="62">
        <f t="shared" si="28"/>
        <v>858.5</v>
      </c>
      <c r="F1545" s="68">
        <f t="shared" si="1"/>
        <v>867</v>
      </c>
      <c r="G1545" s="68">
        <f t="shared" si="2"/>
        <v>875.5</v>
      </c>
      <c r="H1545" s="69">
        <f t="shared" si="3"/>
        <v>884</v>
      </c>
      <c r="I1545" s="69">
        <f t="shared" si="4"/>
        <v>892.5</v>
      </c>
      <c r="J1545" s="69">
        <f t="shared" si="5"/>
        <v>901</v>
      </c>
      <c r="K1545" s="69">
        <f t="shared" si="6"/>
        <v>909.5</v>
      </c>
      <c r="L1545" s="69">
        <f t="array" ref="L1545">D1545*1.08</f>
        <v>918</v>
      </c>
      <c r="M1545" s="69">
        <f t="shared" si="7"/>
        <v>926.5</v>
      </c>
      <c r="N1545" s="69">
        <f t="array" ref="N1545">D1545*1.1</f>
        <v>935</v>
      </c>
      <c r="O1545" s="69">
        <f t="shared" si="8"/>
        <v>943.5</v>
      </c>
      <c r="P1545" s="69">
        <f t="shared" si="9"/>
        <v>952</v>
      </c>
      <c r="Q1545" s="69">
        <f t="shared" si="10"/>
        <v>960.5</v>
      </c>
      <c r="R1545" s="69">
        <f t="shared" si="11"/>
        <v>969</v>
      </c>
      <c r="S1545" s="69">
        <f t="shared" si="12"/>
        <v>977.5</v>
      </c>
      <c r="T1545" s="69">
        <f t="shared" si="13"/>
        <v>986</v>
      </c>
      <c r="U1545" s="69">
        <f t="shared" si="14"/>
        <v>994.5</v>
      </c>
      <c r="V1545" s="69">
        <f t="shared" si="15"/>
        <v>1003</v>
      </c>
      <c r="W1545" s="69">
        <f t="shared" si="16"/>
        <v>1011.5</v>
      </c>
      <c r="X1545" s="69">
        <f t="shared" si="17"/>
        <v>1020</v>
      </c>
      <c r="Y1545" s="69">
        <f t="shared" si="18"/>
        <v>1028.5</v>
      </c>
      <c r="Z1545" s="69">
        <f t="shared" si="19"/>
        <v>1037</v>
      </c>
      <c r="AA1545" s="69">
        <f t="shared" si="20"/>
        <v>1045.5</v>
      </c>
      <c r="AB1545" s="69">
        <f t="shared" si="21"/>
        <v>1054</v>
      </c>
      <c r="AC1545" s="69">
        <f t="shared" si="22"/>
        <v>1062.5</v>
      </c>
      <c r="AD1545" s="69">
        <f t="shared" si="23"/>
        <v>1071</v>
      </c>
      <c r="AE1545" s="69">
        <f t="shared" si="24"/>
        <v>1079.5</v>
      </c>
      <c r="AF1545" s="69">
        <f t="shared" si="25"/>
        <v>1088</v>
      </c>
      <c r="AG1545" s="69">
        <f t="shared" si="26"/>
        <v>1096.5</v>
      </c>
      <c r="AH1545" s="69">
        <f t="shared" si="27"/>
        <v>1105</v>
      </c>
    </row>
    <row r="1546">
      <c r="B1546" s="116" t="s">
        <v>2960</v>
      </c>
      <c r="C1546" s="116" t="s">
        <v>2961</v>
      </c>
      <c r="D1546" s="32">
        <v>850.0</v>
      </c>
      <c r="E1546" s="62">
        <f t="shared" si="28"/>
        <v>858.5</v>
      </c>
      <c r="F1546" s="68">
        <f t="shared" si="1"/>
        <v>867</v>
      </c>
      <c r="G1546" s="68">
        <f t="shared" si="2"/>
        <v>875.5</v>
      </c>
      <c r="H1546" s="69">
        <f t="shared" si="3"/>
        <v>884</v>
      </c>
      <c r="I1546" s="69">
        <f t="shared" si="4"/>
        <v>892.5</v>
      </c>
      <c r="J1546" s="69">
        <f t="shared" si="5"/>
        <v>901</v>
      </c>
      <c r="K1546" s="69">
        <f t="shared" si="6"/>
        <v>909.5</v>
      </c>
      <c r="L1546" s="69">
        <f t="array" ref="L1546">D1546*1.08</f>
        <v>918</v>
      </c>
      <c r="M1546" s="69">
        <f t="shared" si="7"/>
        <v>926.5</v>
      </c>
      <c r="N1546" s="69">
        <f t="array" ref="N1546">D1546*1.1</f>
        <v>935</v>
      </c>
      <c r="O1546" s="69">
        <f t="shared" si="8"/>
        <v>943.5</v>
      </c>
      <c r="P1546" s="69">
        <f t="shared" si="9"/>
        <v>952</v>
      </c>
      <c r="Q1546" s="69">
        <f t="shared" si="10"/>
        <v>960.5</v>
      </c>
      <c r="R1546" s="69">
        <f t="shared" si="11"/>
        <v>969</v>
      </c>
      <c r="S1546" s="69">
        <f t="shared" si="12"/>
        <v>977.5</v>
      </c>
      <c r="T1546" s="69">
        <f t="shared" si="13"/>
        <v>986</v>
      </c>
      <c r="U1546" s="69">
        <f t="shared" si="14"/>
        <v>994.5</v>
      </c>
      <c r="V1546" s="69">
        <f t="shared" si="15"/>
        <v>1003</v>
      </c>
      <c r="W1546" s="69">
        <f t="shared" si="16"/>
        <v>1011.5</v>
      </c>
      <c r="X1546" s="69">
        <f t="shared" si="17"/>
        <v>1020</v>
      </c>
      <c r="Y1546" s="69">
        <f t="shared" si="18"/>
        <v>1028.5</v>
      </c>
      <c r="Z1546" s="69">
        <f t="shared" si="19"/>
        <v>1037</v>
      </c>
      <c r="AA1546" s="69">
        <f t="shared" si="20"/>
        <v>1045.5</v>
      </c>
      <c r="AB1546" s="69">
        <f t="shared" si="21"/>
        <v>1054</v>
      </c>
      <c r="AC1546" s="69">
        <f t="shared" si="22"/>
        <v>1062.5</v>
      </c>
      <c r="AD1546" s="69">
        <f t="shared" si="23"/>
        <v>1071</v>
      </c>
      <c r="AE1546" s="69">
        <f t="shared" si="24"/>
        <v>1079.5</v>
      </c>
      <c r="AF1546" s="69">
        <f t="shared" si="25"/>
        <v>1088</v>
      </c>
      <c r="AG1546" s="69">
        <f t="shared" si="26"/>
        <v>1096.5</v>
      </c>
      <c r="AH1546" s="69">
        <f t="shared" si="27"/>
        <v>1105</v>
      </c>
    </row>
    <row r="1547">
      <c r="B1547" s="116"/>
      <c r="C1547" s="116" t="s">
        <v>2962</v>
      </c>
      <c r="D1547" s="32">
        <v>0.0</v>
      </c>
      <c r="E1547" s="62">
        <f t="shared" si="28"/>
        <v>0</v>
      </c>
      <c r="F1547" s="68">
        <f t="shared" si="1"/>
        <v>0</v>
      </c>
      <c r="G1547" s="68">
        <f t="shared" si="2"/>
        <v>0</v>
      </c>
      <c r="H1547" s="69">
        <f t="shared" si="3"/>
        <v>0</v>
      </c>
      <c r="I1547" s="69">
        <f t="shared" si="4"/>
        <v>0</v>
      </c>
      <c r="J1547" s="69">
        <f t="shared" si="5"/>
        <v>0</v>
      </c>
      <c r="K1547" s="69">
        <f t="shared" si="6"/>
        <v>0</v>
      </c>
      <c r="L1547" s="69">
        <f t="array" ref="L1547">D1547*1.08</f>
        <v>0</v>
      </c>
      <c r="M1547" s="69">
        <f t="shared" si="7"/>
        <v>0</v>
      </c>
      <c r="N1547" s="69">
        <f t="array" ref="N1547">D1547*1.1</f>
        <v>0</v>
      </c>
      <c r="O1547" s="69">
        <f t="shared" si="8"/>
        <v>0</v>
      </c>
      <c r="P1547" s="69">
        <f t="shared" si="9"/>
        <v>0</v>
      </c>
      <c r="Q1547" s="69">
        <f t="shared" si="10"/>
        <v>0</v>
      </c>
      <c r="R1547" s="69">
        <f t="shared" si="11"/>
        <v>0</v>
      </c>
      <c r="S1547" s="69">
        <f t="shared" si="12"/>
        <v>0</v>
      </c>
      <c r="T1547" s="69">
        <f t="shared" si="13"/>
        <v>0</v>
      </c>
      <c r="U1547" s="69">
        <f t="shared" si="14"/>
        <v>0</v>
      </c>
      <c r="V1547" s="69">
        <f t="shared" si="15"/>
        <v>0</v>
      </c>
      <c r="W1547" s="69">
        <f t="shared" si="16"/>
        <v>0</v>
      </c>
      <c r="X1547" s="69">
        <f t="shared" si="17"/>
        <v>0</v>
      </c>
      <c r="Y1547" s="69">
        <f t="shared" si="18"/>
        <v>0</v>
      </c>
      <c r="Z1547" s="69">
        <f t="shared" si="19"/>
        <v>0</v>
      </c>
      <c r="AA1547" s="69">
        <f t="shared" si="20"/>
        <v>0</v>
      </c>
      <c r="AB1547" s="69">
        <f t="shared" si="21"/>
        <v>0</v>
      </c>
      <c r="AC1547" s="69">
        <f t="shared" si="22"/>
        <v>0</v>
      </c>
      <c r="AD1547" s="69">
        <f t="shared" si="23"/>
        <v>0</v>
      </c>
      <c r="AE1547" s="69">
        <f t="shared" si="24"/>
        <v>0</v>
      </c>
      <c r="AF1547" s="69">
        <f t="shared" si="25"/>
        <v>0</v>
      </c>
      <c r="AG1547" s="69">
        <f t="shared" si="26"/>
        <v>0</v>
      </c>
      <c r="AH1547" s="69">
        <f t="shared" si="27"/>
        <v>0</v>
      </c>
    </row>
    <row r="1548">
      <c r="B1548" s="116" t="s">
        <v>2963</v>
      </c>
      <c r="C1548" s="116" t="s">
        <v>2964</v>
      </c>
      <c r="D1548" s="32">
        <v>190.0</v>
      </c>
      <c r="E1548" s="62">
        <f t="shared" si="28"/>
        <v>191.9</v>
      </c>
      <c r="F1548" s="68">
        <f t="shared" si="1"/>
        <v>193.8</v>
      </c>
      <c r="G1548" s="68">
        <f t="shared" si="2"/>
        <v>195.7</v>
      </c>
      <c r="H1548" s="69">
        <f t="shared" si="3"/>
        <v>197.6</v>
      </c>
      <c r="I1548" s="69">
        <f t="shared" si="4"/>
        <v>199.5</v>
      </c>
      <c r="J1548" s="69">
        <f t="shared" si="5"/>
        <v>201.4</v>
      </c>
      <c r="K1548" s="69">
        <f t="shared" si="6"/>
        <v>203.3</v>
      </c>
      <c r="L1548" s="69">
        <f t="array" ref="L1548">D1548*1.08</f>
        <v>205.2</v>
      </c>
      <c r="M1548" s="69">
        <f t="shared" si="7"/>
        <v>207.1</v>
      </c>
      <c r="N1548" s="69">
        <f t="array" ref="N1548">D1548*1.1</f>
        <v>209</v>
      </c>
      <c r="O1548" s="69">
        <f t="shared" si="8"/>
        <v>210.9</v>
      </c>
      <c r="P1548" s="69">
        <f t="shared" si="9"/>
        <v>212.8</v>
      </c>
      <c r="Q1548" s="69">
        <f t="shared" si="10"/>
        <v>214.7</v>
      </c>
      <c r="R1548" s="69">
        <f t="shared" si="11"/>
        <v>216.6</v>
      </c>
      <c r="S1548" s="69">
        <f t="shared" si="12"/>
        <v>218.5</v>
      </c>
      <c r="T1548" s="69">
        <f t="shared" si="13"/>
        <v>220.4</v>
      </c>
      <c r="U1548" s="69">
        <f t="shared" si="14"/>
        <v>222.3</v>
      </c>
      <c r="V1548" s="69">
        <f t="shared" si="15"/>
        <v>224.2</v>
      </c>
      <c r="W1548" s="69">
        <f t="shared" si="16"/>
        <v>226.1</v>
      </c>
      <c r="X1548" s="69">
        <f t="shared" si="17"/>
        <v>228</v>
      </c>
      <c r="Y1548" s="69">
        <f t="shared" si="18"/>
        <v>229.9</v>
      </c>
      <c r="Z1548" s="69">
        <f t="shared" si="19"/>
        <v>231.8</v>
      </c>
      <c r="AA1548" s="69">
        <f t="shared" si="20"/>
        <v>233.7</v>
      </c>
      <c r="AB1548" s="69">
        <f t="shared" si="21"/>
        <v>235.6</v>
      </c>
      <c r="AC1548" s="69">
        <f t="shared" si="22"/>
        <v>237.5</v>
      </c>
      <c r="AD1548" s="69">
        <f t="shared" si="23"/>
        <v>239.4</v>
      </c>
      <c r="AE1548" s="69">
        <f t="shared" si="24"/>
        <v>241.3</v>
      </c>
      <c r="AF1548" s="69">
        <f t="shared" si="25"/>
        <v>243.2</v>
      </c>
      <c r="AG1548" s="69">
        <f t="shared" si="26"/>
        <v>245.1</v>
      </c>
      <c r="AH1548" s="69">
        <f t="shared" si="27"/>
        <v>247</v>
      </c>
    </row>
    <row r="1549">
      <c r="B1549" s="116" t="s">
        <v>2965</v>
      </c>
      <c r="C1549" s="116" t="s">
        <v>2966</v>
      </c>
      <c r="D1549" s="32">
        <v>190.0</v>
      </c>
      <c r="E1549" s="62">
        <f t="shared" si="28"/>
        <v>191.9</v>
      </c>
      <c r="F1549" s="68">
        <f t="shared" si="1"/>
        <v>193.8</v>
      </c>
      <c r="G1549" s="68">
        <f t="shared" si="2"/>
        <v>195.7</v>
      </c>
      <c r="H1549" s="69">
        <f t="shared" si="3"/>
        <v>197.6</v>
      </c>
      <c r="I1549" s="69">
        <f t="shared" si="4"/>
        <v>199.5</v>
      </c>
      <c r="J1549" s="69">
        <f t="shared" si="5"/>
        <v>201.4</v>
      </c>
      <c r="K1549" s="69">
        <f t="shared" si="6"/>
        <v>203.3</v>
      </c>
      <c r="L1549" s="69">
        <f t="array" ref="L1549">D1549*1.08</f>
        <v>205.2</v>
      </c>
      <c r="M1549" s="69">
        <f t="shared" si="7"/>
        <v>207.1</v>
      </c>
      <c r="N1549" s="69">
        <f t="array" ref="N1549">D1549*1.1</f>
        <v>209</v>
      </c>
      <c r="O1549" s="69">
        <f t="shared" si="8"/>
        <v>210.9</v>
      </c>
      <c r="P1549" s="69">
        <f t="shared" si="9"/>
        <v>212.8</v>
      </c>
      <c r="Q1549" s="69">
        <f t="shared" si="10"/>
        <v>214.7</v>
      </c>
      <c r="R1549" s="69">
        <f t="shared" si="11"/>
        <v>216.6</v>
      </c>
      <c r="S1549" s="69">
        <f t="shared" si="12"/>
        <v>218.5</v>
      </c>
      <c r="T1549" s="69">
        <f t="shared" si="13"/>
        <v>220.4</v>
      </c>
      <c r="U1549" s="69">
        <f t="shared" si="14"/>
        <v>222.3</v>
      </c>
      <c r="V1549" s="69">
        <f t="shared" si="15"/>
        <v>224.2</v>
      </c>
      <c r="W1549" s="69">
        <f t="shared" si="16"/>
        <v>226.1</v>
      </c>
      <c r="X1549" s="69">
        <f t="shared" si="17"/>
        <v>228</v>
      </c>
      <c r="Y1549" s="69">
        <f t="shared" si="18"/>
        <v>229.9</v>
      </c>
      <c r="Z1549" s="69">
        <f t="shared" si="19"/>
        <v>231.8</v>
      </c>
      <c r="AA1549" s="69">
        <f t="shared" si="20"/>
        <v>233.7</v>
      </c>
      <c r="AB1549" s="69">
        <f t="shared" si="21"/>
        <v>235.6</v>
      </c>
      <c r="AC1549" s="69">
        <f t="shared" si="22"/>
        <v>237.5</v>
      </c>
      <c r="AD1549" s="69">
        <f t="shared" si="23"/>
        <v>239.4</v>
      </c>
      <c r="AE1549" s="69">
        <f t="shared" si="24"/>
        <v>241.3</v>
      </c>
      <c r="AF1549" s="69">
        <f t="shared" si="25"/>
        <v>243.2</v>
      </c>
      <c r="AG1549" s="69">
        <f t="shared" si="26"/>
        <v>245.1</v>
      </c>
      <c r="AH1549" s="69">
        <f t="shared" si="27"/>
        <v>247</v>
      </c>
    </row>
    <row r="1550">
      <c r="B1550" s="116" t="s">
        <v>2967</v>
      </c>
      <c r="C1550" s="116" t="s">
        <v>2968</v>
      </c>
      <c r="D1550" s="32">
        <v>190.0</v>
      </c>
      <c r="E1550" s="62">
        <f t="shared" si="28"/>
        <v>191.9</v>
      </c>
      <c r="F1550" s="68">
        <f t="shared" si="1"/>
        <v>193.8</v>
      </c>
      <c r="G1550" s="68">
        <f t="shared" si="2"/>
        <v>195.7</v>
      </c>
      <c r="H1550" s="69">
        <f t="shared" si="3"/>
        <v>197.6</v>
      </c>
      <c r="I1550" s="69">
        <f t="shared" si="4"/>
        <v>199.5</v>
      </c>
      <c r="J1550" s="69">
        <f t="shared" si="5"/>
        <v>201.4</v>
      </c>
      <c r="K1550" s="69">
        <f t="shared" si="6"/>
        <v>203.3</v>
      </c>
      <c r="L1550" s="69">
        <f t="array" ref="L1550">D1550*1.08</f>
        <v>205.2</v>
      </c>
      <c r="M1550" s="69">
        <f t="shared" si="7"/>
        <v>207.1</v>
      </c>
      <c r="N1550" s="69">
        <f t="array" ref="N1550">D1550*1.1</f>
        <v>209</v>
      </c>
      <c r="O1550" s="69">
        <f t="shared" si="8"/>
        <v>210.9</v>
      </c>
      <c r="P1550" s="69">
        <f t="shared" si="9"/>
        <v>212.8</v>
      </c>
      <c r="Q1550" s="69">
        <f t="shared" si="10"/>
        <v>214.7</v>
      </c>
      <c r="R1550" s="69">
        <f t="shared" si="11"/>
        <v>216.6</v>
      </c>
      <c r="S1550" s="69">
        <f t="shared" si="12"/>
        <v>218.5</v>
      </c>
      <c r="T1550" s="69">
        <f t="shared" si="13"/>
        <v>220.4</v>
      </c>
      <c r="U1550" s="69">
        <f t="shared" si="14"/>
        <v>222.3</v>
      </c>
      <c r="V1550" s="69">
        <f t="shared" si="15"/>
        <v>224.2</v>
      </c>
      <c r="W1550" s="69">
        <f t="shared" si="16"/>
        <v>226.1</v>
      </c>
      <c r="X1550" s="69">
        <f t="shared" si="17"/>
        <v>228</v>
      </c>
      <c r="Y1550" s="69">
        <f t="shared" si="18"/>
        <v>229.9</v>
      </c>
      <c r="Z1550" s="69">
        <f t="shared" si="19"/>
        <v>231.8</v>
      </c>
      <c r="AA1550" s="69">
        <f t="shared" si="20"/>
        <v>233.7</v>
      </c>
      <c r="AB1550" s="69">
        <f t="shared" si="21"/>
        <v>235.6</v>
      </c>
      <c r="AC1550" s="69">
        <f t="shared" si="22"/>
        <v>237.5</v>
      </c>
      <c r="AD1550" s="69">
        <f t="shared" si="23"/>
        <v>239.4</v>
      </c>
      <c r="AE1550" s="69">
        <f t="shared" si="24"/>
        <v>241.3</v>
      </c>
      <c r="AF1550" s="69">
        <f t="shared" si="25"/>
        <v>243.2</v>
      </c>
      <c r="AG1550" s="69">
        <f t="shared" si="26"/>
        <v>245.1</v>
      </c>
      <c r="AH1550" s="69">
        <f t="shared" si="27"/>
        <v>247</v>
      </c>
    </row>
    <row r="1551">
      <c r="B1551" s="116" t="s">
        <v>2969</v>
      </c>
      <c r="C1551" s="116" t="s">
        <v>2970</v>
      </c>
      <c r="D1551" s="32">
        <v>190.0</v>
      </c>
      <c r="E1551" s="62">
        <f t="shared" si="28"/>
        <v>191.9</v>
      </c>
      <c r="F1551" s="68">
        <f t="shared" si="1"/>
        <v>193.8</v>
      </c>
      <c r="G1551" s="68">
        <f t="shared" si="2"/>
        <v>195.7</v>
      </c>
      <c r="H1551" s="69">
        <f t="shared" si="3"/>
        <v>197.6</v>
      </c>
      <c r="I1551" s="69">
        <f t="shared" si="4"/>
        <v>199.5</v>
      </c>
      <c r="J1551" s="69">
        <f t="shared" si="5"/>
        <v>201.4</v>
      </c>
      <c r="K1551" s="69">
        <f t="shared" si="6"/>
        <v>203.3</v>
      </c>
      <c r="L1551" s="69">
        <f t="array" ref="L1551">D1551*1.08</f>
        <v>205.2</v>
      </c>
      <c r="M1551" s="69">
        <f t="shared" si="7"/>
        <v>207.1</v>
      </c>
      <c r="N1551" s="69">
        <f t="array" ref="N1551">D1551*1.1</f>
        <v>209</v>
      </c>
      <c r="O1551" s="69">
        <f t="shared" si="8"/>
        <v>210.9</v>
      </c>
      <c r="P1551" s="69">
        <f t="shared" si="9"/>
        <v>212.8</v>
      </c>
      <c r="Q1551" s="69">
        <f t="shared" si="10"/>
        <v>214.7</v>
      </c>
      <c r="R1551" s="69">
        <f t="shared" si="11"/>
        <v>216.6</v>
      </c>
      <c r="S1551" s="69">
        <f t="shared" si="12"/>
        <v>218.5</v>
      </c>
      <c r="T1551" s="69">
        <f t="shared" si="13"/>
        <v>220.4</v>
      </c>
      <c r="U1551" s="69">
        <f t="shared" si="14"/>
        <v>222.3</v>
      </c>
      <c r="V1551" s="69">
        <f t="shared" si="15"/>
        <v>224.2</v>
      </c>
      <c r="W1551" s="69">
        <f t="shared" si="16"/>
        <v>226.1</v>
      </c>
      <c r="X1551" s="69">
        <f t="shared" si="17"/>
        <v>228</v>
      </c>
      <c r="Y1551" s="69">
        <f t="shared" si="18"/>
        <v>229.9</v>
      </c>
      <c r="Z1551" s="69">
        <f t="shared" si="19"/>
        <v>231.8</v>
      </c>
      <c r="AA1551" s="69">
        <f t="shared" si="20"/>
        <v>233.7</v>
      </c>
      <c r="AB1551" s="69">
        <f t="shared" si="21"/>
        <v>235.6</v>
      </c>
      <c r="AC1551" s="69">
        <f t="shared" si="22"/>
        <v>237.5</v>
      </c>
      <c r="AD1551" s="69">
        <f t="shared" si="23"/>
        <v>239.4</v>
      </c>
      <c r="AE1551" s="69">
        <f t="shared" si="24"/>
        <v>241.3</v>
      </c>
      <c r="AF1551" s="69">
        <f t="shared" si="25"/>
        <v>243.2</v>
      </c>
      <c r="AG1551" s="69">
        <f t="shared" si="26"/>
        <v>245.1</v>
      </c>
      <c r="AH1551" s="69">
        <f t="shared" si="27"/>
        <v>247</v>
      </c>
    </row>
    <row r="1552">
      <c r="B1552" s="116" t="s">
        <v>2971</v>
      </c>
      <c r="C1552" s="116" t="s">
        <v>2972</v>
      </c>
      <c r="D1552" s="32">
        <v>190.0</v>
      </c>
      <c r="E1552" s="62">
        <f t="shared" si="28"/>
        <v>191.9</v>
      </c>
      <c r="F1552" s="68">
        <f t="shared" si="1"/>
        <v>193.8</v>
      </c>
      <c r="G1552" s="68">
        <f t="shared" si="2"/>
        <v>195.7</v>
      </c>
      <c r="H1552" s="69">
        <f t="shared" si="3"/>
        <v>197.6</v>
      </c>
      <c r="I1552" s="69">
        <f t="shared" si="4"/>
        <v>199.5</v>
      </c>
      <c r="J1552" s="69">
        <f t="shared" si="5"/>
        <v>201.4</v>
      </c>
      <c r="K1552" s="69">
        <f t="shared" si="6"/>
        <v>203.3</v>
      </c>
      <c r="L1552" s="69">
        <f t="array" ref="L1552">D1552*1.08</f>
        <v>205.2</v>
      </c>
      <c r="M1552" s="69">
        <f t="shared" si="7"/>
        <v>207.1</v>
      </c>
      <c r="N1552" s="69">
        <f t="array" ref="N1552">D1552*1.1</f>
        <v>209</v>
      </c>
      <c r="O1552" s="69">
        <f t="shared" si="8"/>
        <v>210.9</v>
      </c>
      <c r="P1552" s="69">
        <f t="shared" si="9"/>
        <v>212.8</v>
      </c>
      <c r="Q1552" s="69">
        <f t="shared" si="10"/>
        <v>214.7</v>
      </c>
      <c r="R1552" s="69">
        <f t="shared" si="11"/>
        <v>216.6</v>
      </c>
      <c r="S1552" s="69">
        <f t="shared" si="12"/>
        <v>218.5</v>
      </c>
      <c r="T1552" s="69">
        <f t="shared" si="13"/>
        <v>220.4</v>
      </c>
      <c r="U1552" s="69">
        <f t="shared" si="14"/>
        <v>222.3</v>
      </c>
      <c r="V1552" s="69">
        <f t="shared" si="15"/>
        <v>224.2</v>
      </c>
      <c r="W1552" s="69">
        <f t="shared" si="16"/>
        <v>226.1</v>
      </c>
      <c r="X1552" s="69">
        <f t="shared" si="17"/>
        <v>228</v>
      </c>
      <c r="Y1552" s="69">
        <f t="shared" si="18"/>
        <v>229.9</v>
      </c>
      <c r="Z1552" s="69">
        <f t="shared" si="19"/>
        <v>231.8</v>
      </c>
      <c r="AA1552" s="69">
        <f t="shared" si="20"/>
        <v>233.7</v>
      </c>
      <c r="AB1552" s="69">
        <f t="shared" si="21"/>
        <v>235.6</v>
      </c>
      <c r="AC1552" s="69">
        <f t="shared" si="22"/>
        <v>237.5</v>
      </c>
      <c r="AD1552" s="69">
        <f t="shared" si="23"/>
        <v>239.4</v>
      </c>
      <c r="AE1552" s="69">
        <f t="shared" si="24"/>
        <v>241.3</v>
      </c>
      <c r="AF1552" s="69">
        <f t="shared" si="25"/>
        <v>243.2</v>
      </c>
      <c r="AG1552" s="69">
        <f t="shared" si="26"/>
        <v>245.1</v>
      </c>
      <c r="AH1552" s="69">
        <f t="shared" si="27"/>
        <v>247</v>
      </c>
    </row>
    <row r="1553">
      <c r="B1553" s="116" t="s">
        <v>2973</v>
      </c>
      <c r="C1553" s="116" t="s">
        <v>2974</v>
      </c>
      <c r="D1553" s="32">
        <v>190.0</v>
      </c>
      <c r="E1553" s="62">
        <f t="shared" si="28"/>
        <v>191.9</v>
      </c>
      <c r="F1553" s="68">
        <f t="shared" si="1"/>
        <v>193.8</v>
      </c>
      <c r="G1553" s="68">
        <f t="shared" si="2"/>
        <v>195.7</v>
      </c>
      <c r="H1553" s="69">
        <f t="shared" si="3"/>
        <v>197.6</v>
      </c>
      <c r="I1553" s="69">
        <f t="shared" si="4"/>
        <v>199.5</v>
      </c>
      <c r="J1553" s="69">
        <f t="shared" si="5"/>
        <v>201.4</v>
      </c>
      <c r="K1553" s="69">
        <f t="shared" si="6"/>
        <v>203.3</v>
      </c>
      <c r="L1553" s="69">
        <f t="array" ref="L1553">D1553*1.08</f>
        <v>205.2</v>
      </c>
      <c r="M1553" s="69">
        <f t="shared" si="7"/>
        <v>207.1</v>
      </c>
      <c r="N1553" s="69">
        <f t="array" ref="N1553">D1553*1.1</f>
        <v>209</v>
      </c>
      <c r="O1553" s="69">
        <f t="shared" si="8"/>
        <v>210.9</v>
      </c>
      <c r="P1553" s="69">
        <f t="shared" si="9"/>
        <v>212.8</v>
      </c>
      <c r="Q1553" s="69">
        <f t="shared" si="10"/>
        <v>214.7</v>
      </c>
      <c r="R1553" s="69">
        <f t="shared" si="11"/>
        <v>216.6</v>
      </c>
      <c r="S1553" s="69">
        <f t="shared" si="12"/>
        <v>218.5</v>
      </c>
      <c r="T1553" s="69">
        <f t="shared" si="13"/>
        <v>220.4</v>
      </c>
      <c r="U1553" s="69">
        <f t="shared" si="14"/>
        <v>222.3</v>
      </c>
      <c r="V1553" s="69">
        <f t="shared" si="15"/>
        <v>224.2</v>
      </c>
      <c r="W1553" s="69">
        <f t="shared" si="16"/>
        <v>226.1</v>
      </c>
      <c r="X1553" s="69">
        <f t="shared" si="17"/>
        <v>228</v>
      </c>
      <c r="Y1553" s="69">
        <f t="shared" si="18"/>
        <v>229.9</v>
      </c>
      <c r="Z1553" s="69">
        <f t="shared" si="19"/>
        <v>231.8</v>
      </c>
      <c r="AA1553" s="69">
        <f t="shared" si="20"/>
        <v>233.7</v>
      </c>
      <c r="AB1553" s="69">
        <f t="shared" si="21"/>
        <v>235.6</v>
      </c>
      <c r="AC1553" s="69">
        <f t="shared" si="22"/>
        <v>237.5</v>
      </c>
      <c r="AD1553" s="69">
        <f t="shared" si="23"/>
        <v>239.4</v>
      </c>
      <c r="AE1553" s="69">
        <f t="shared" si="24"/>
        <v>241.3</v>
      </c>
      <c r="AF1553" s="69">
        <f t="shared" si="25"/>
        <v>243.2</v>
      </c>
      <c r="AG1553" s="69">
        <f t="shared" si="26"/>
        <v>245.1</v>
      </c>
      <c r="AH1553" s="69">
        <f t="shared" si="27"/>
        <v>247</v>
      </c>
    </row>
    <row r="1554">
      <c r="B1554" s="116" t="s">
        <v>2975</v>
      </c>
      <c r="C1554" s="116" t="s">
        <v>2976</v>
      </c>
      <c r="D1554" s="32">
        <v>190.0</v>
      </c>
      <c r="E1554" s="62">
        <f t="shared" si="28"/>
        <v>191.9</v>
      </c>
      <c r="F1554" s="68">
        <f t="shared" si="1"/>
        <v>193.8</v>
      </c>
      <c r="G1554" s="68">
        <f t="shared" si="2"/>
        <v>195.7</v>
      </c>
      <c r="H1554" s="69">
        <f t="shared" si="3"/>
        <v>197.6</v>
      </c>
      <c r="I1554" s="69">
        <f t="shared" si="4"/>
        <v>199.5</v>
      </c>
      <c r="J1554" s="69">
        <f t="shared" si="5"/>
        <v>201.4</v>
      </c>
      <c r="K1554" s="69">
        <f t="shared" si="6"/>
        <v>203.3</v>
      </c>
      <c r="L1554" s="69">
        <f t="array" ref="L1554">D1554*1.08</f>
        <v>205.2</v>
      </c>
      <c r="M1554" s="69">
        <f t="shared" si="7"/>
        <v>207.1</v>
      </c>
      <c r="N1554" s="69">
        <f t="array" ref="N1554">D1554*1.1</f>
        <v>209</v>
      </c>
      <c r="O1554" s="69">
        <f t="shared" si="8"/>
        <v>210.9</v>
      </c>
      <c r="P1554" s="69">
        <f t="shared" si="9"/>
        <v>212.8</v>
      </c>
      <c r="Q1554" s="69">
        <f t="shared" si="10"/>
        <v>214.7</v>
      </c>
      <c r="R1554" s="69">
        <f t="shared" si="11"/>
        <v>216.6</v>
      </c>
      <c r="S1554" s="69">
        <f t="shared" si="12"/>
        <v>218.5</v>
      </c>
      <c r="T1554" s="69">
        <f t="shared" si="13"/>
        <v>220.4</v>
      </c>
      <c r="U1554" s="69">
        <f t="shared" si="14"/>
        <v>222.3</v>
      </c>
      <c r="V1554" s="69">
        <f t="shared" si="15"/>
        <v>224.2</v>
      </c>
      <c r="W1554" s="69">
        <f t="shared" si="16"/>
        <v>226.1</v>
      </c>
      <c r="X1554" s="69">
        <f t="shared" si="17"/>
        <v>228</v>
      </c>
      <c r="Y1554" s="69">
        <f t="shared" si="18"/>
        <v>229.9</v>
      </c>
      <c r="Z1554" s="69">
        <f t="shared" si="19"/>
        <v>231.8</v>
      </c>
      <c r="AA1554" s="69">
        <f t="shared" si="20"/>
        <v>233.7</v>
      </c>
      <c r="AB1554" s="69">
        <f t="shared" si="21"/>
        <v>235.6</v>
      </c>
      <c r="AC1554" s="69">
        <f t="shared" si="22"/>
        <v>237.5</v>
      </c>
      <c r="AD1554" s="69">
        <f t="shared" si="23"/>
        <v>239.4</v>
      </c>
      <c r="AE1554" s="69">
        <f t="shared" si="24"/>
        <v>241.3</v>
      </c>
      <c r="AF1554" s="69">
        <f t="shared" si="25"/>
        <v>243.2</v>
      </c>
      <c r="AG1554" s="69">
        <f t="shared" si="26"/>
        <v>245.1</v>
      </c>
      <c r="AH1554" s="69">
        <f t="shared" si="27"/>
        <v>247</v>
      </c>
    </row>
    <row r="1555">
      <c r="B1555" s="116" t="s">
        <v>2977</v>
      </c>
      <c r="C1555" s="116" t="s">
        <v>2978</v>
      </c>
      <c r="D1555" s="32">
        <v>190.0</v>
      </c>
      <c r="E1555" s="62">
        <f t="shared" si="28"/>
        <v>191.9</v>
      </c>
      <c r="F1555" s="68">
        <f t="shared" si="1"/>
        <v>193.8</v>
      </c>
      <c r="G1555" s="68">
        <f t="shared" si="2"/>
        <v>195.7</v>
      </c>
      <c r="H1555" s="69">
        <f t="shared" si="3"/>
        <v>197.6</v>
      </c>
      <c r="I1555" s="69">
        <f t="shared" si="4"/>
        <v>199.5</v>
      </c>
      <c r="J1555" s="69">
        <f t="shared" si="5"/>
        <v>201.4</v>
      </c>
      <c r="K1555" s="69">
        <f t="shared" si="6"/>
        <v>203.3</v>
      </c>
      <c r="L1555" s="69">
        <f t="array" ref="L1555">D1555*1.08</f>
        <v>205.2</v>
      </c>
      <c r="M1555" s="69">
        <f t="shared" si="7"/>
        <v>207.1</v>
      </c>
      <c r="N1555" s="69">
        <f t="array" ref="N1555">D1555*1.1</f>
        <v>209</v>
      </c>
      <c r="O1555" s="69">
        <f t="shared" si="8"/>
        <v>210.9</v>
      </c>
      <c r="P1555" s="69">
        <f t="shared" si="9"/>
        <v>212.8</v>
      </c>
      <c r="Q1555" s="69">
        <f t="shared" si="10"/>
        <v>214.7</v>
      </c>
      <c r="R1555" s="69">
        <f t="shared" si="11"/>
        <v>216.6</v>
      </c>
      <c r="S1555" s="69">
        <f t="shared" si="12"/>
        <v>218.5</v>
      </c>
      <c r="T1555" s="69">
        <f t="shared" si="13"/>
        <v>220.4</v>
      </c>
      <c r="U1555" s="69">
        <f t="shared" si="14"/>
        <v>222.3</v>
      </c>
      <c r="V1555" s="69">
        <f t="shared" si="15"/>
        <v>224.2</v>
      </c>
      <c r="W1555" s="69">
        <f t="shared" si="16"/>
        <v>226.1</v>
      </c>
      <c r="X1555" s="69">
        <f t="shared" si="17"/>
        <v>228</v>
      </c>
      <c r="Y1555" s="69">
        <f t="shared" si="18"/>
        <v>229.9</v>
      </c>
      <c r="Z1555" s="69">
        <f t="shared" si="19"/>
        <v>231.8</v>
      </c>
      <c r="AA1555" s="69">
        <f t="shared" si="20"/>
        <v>233.7</v>
      </c>
      <c r="AB1555" s="69">
        <f t="shared" si="21"/>
        <v>235.6</v>
      </c>
      <c r="AC1555" s="69">
        <f t="shared" si="22"/>
        <v>237.5</v>
      </c>
      <c r="AD1555" s="69">
        <f t="shared" si="23"/>
        <v>239.4</v>
      </c>
      <c r="AE1555" s="69">
        <f t="shared" si="24"/>
        <v>241.3</v>
      </c>
      <c r="AF1555" s="69">
        <f t="shared" si="25"/>
        <v>243.2</v>
      </c>
      <c r="AG1555" s="69">
        <f t="shared" si="26"/>
        <v>245.1</v>
      </c>
      <c r="AH1555" s="69">
        <f t="shared" si="27"/>
        <v>247</v>
      </c>
    </row>
    <row r="1556">
      <c r="B1556" s="116" t="s">
        <v>2979</v>
      </c>
      <c r="C1556" s="116" t="s">
        <v>2980</v>
      </c>
      <c r="D1556" s="32">
        <v>190.0</v>
      </c>
      <c r="E1556" s="62">
        <f t="shared" si="28"/>
        <v>191.9</v>
      </c>
      <c r="F1556" s="68">
        <f t="shared" si="1"/>
        <v>193.8</v>
      </c>
      <c r="G1556" s="68">
        <f t="shared" si="2"/>
        <v>195.7</v>
      </c>
      <c r="H1556" s="69">
        <f t="shared" si="3"/>
        <v>197.6</v>
      </c>
      <c r="I1556" s="69">
        <f t="shared" si="4"/>
        <v>199.5</v>
      </c>
      <c r="J1556" s="69">
        <f t="shared" si="5"/>
        <v>201.4</v>
      </c>
      <c r="K1556" s="69">
        <f t="shared" si="6"/>
        <v>203.3</v>
      </c>
      <c r="L1556" s="69">
        <f t="array" ref="L1556">D1556*1.08</f>
        <v>205.2</v>
      </c>
      <c r="M1556" s="69">
        <f t="shared" si="7"/>
        <v>207.1</v>
      </c>
      <c r="N1556" s="69">
        <f t="array" ref="N1556">D1556*1.1</f>
        <v>209</v>
      </c>
      <c r="O1556" s="69">
        <f t="shared" si="8"/>
        <v>210.9</v>
      </c>
      <c r="P1556" s="69">
        <f t="shared" si="9"/>
        <v>212.8</v>
      </c>
      <c r="Q1556" s="69">
        <f t="shared" si="10"/>
        <v>214.7</v>
      </c>
      <c r="R1556" s="69">
        <f t="shared" si="11"/>
        <v>216.6</v>
      </c>
      <c r="S1556" s="69">
        <f t="shared" si="12"/>
        <v>218.5</v>
      </c>
      <c r="T1556" s="69">
        <f t="shared" si="13"/>
        <v>220.4</v>
      </c>
      <c r="U1556" s="69">
        <f t="shared" si="14"/>
        <v>222.3</v>
      </c>
      <c r="V1556" s="69">
        <f t="shared" si="15"/>
        <v>224.2</v>
      </c>
      <c r="W1556" s="69">
        <f t="shared" si="16"/>
        <v>226.1</v>
      </c>
      <c r="X1556" s="69">
        <f t="shared" si="17"/>
        <v>228</v>
      </c>
      <c r="Y1556" s="69">
        <f t="shared" si="18"/>
        <v>229.9</v>
      </c>
      <c r="Z1556" s="69">
        <f t="shared" si="19"/>
        <v>231.8</v>
      </c>
      <c r="AA1556" s="69">
        <f t="shared" si="20"/>
        <v>233.7</v>
      </c>
      <c r="AB1556" s="69">
        <f t="shared" si="21"/>
        <v>235.6</v>
      </c>
      <c r="AC1556" s="69">
        <f t="shared" si="22"/>
        <v>237.5</v>
      </c>
      <c r="AD1556" s="69">
        <f t="shared" si="23"/>
        <v>239.4</v>
      </c>
      <c r="AE1556" s="69">
        <f t="shared" si="24"/>
        <v>241.3</v>
      </c>
      <c r="AF1556" s="69">
        <f t="shared" si="25"/>
        <v>243.2</v>
      </c>
      <c r="AG1556" s="69">
        <f t="shared" si="26"/>
        <v>245.1</v>
      </c>
      <c r="AH1556" s="69">
        <f t="shared" si="27"/>
        <v>247</v>
      </c>
    </row>
    <row r="1557">
      <c r="B1557" s="116" t="s">
        <v>2981</v>
      </c>
      <c r="C1557" s="116" t="s">
        <v>2982</v>
      </c>
      <c r="D1557" s="32">
        <v>190.0</v>
      </c>
      <c r="E1557" s="62">
        <f t="shared" si="28"/>
        <v>191.9</v>
      </c>
      <c r="F1557" s="68">
        <f t="shared" si="1"/>
        <v>193.8</v>
      </c>
      <c r="G1557" s="68">
        <f t="shared" si="2"/>
        <v>195.7</v>
      </c>
      <c r="H1557" s="69">
        <f t="shared" si="3"/>
        <v>197.6</v>
      </c>
      <c r="I1557" s="69">
        <f t="shared" si="4"/>
        <v>199.5</v>
      </c>
      <c r="J1557" s="69">
        <f t="shared" si="5"/>
        <v>201.4</v>
      </c>
      <c r="K1557" s="69">
        <f t="shared" si="6"/>
        <v>203.3</v>
      </c>
      <c r="L1557" s="69">
        <f t="array" ref="L1557">D1557*1.08</f>
        <v>205.2</v>
      </c>
      <c r="M1557" s="69">
        <f t="shared" si="7"/>
        <v>207.1</v>
      </c>
      <c r="N1557" s="69">
        <f t="array" ref="N1557">D1557*1.1</f>
        <v>209</v>
      </c>
      <c r="O1557" s="69">
        <f t="shared" si="8"/>
        <v>210.9</v>
      </c>
      <c r="P1557" s="69">
        <f t="shared" si="9"/>
        <v>212.8</v>
      </c>
      <c r="Q1557" s="69">
        <f t="shared" si="10"/>
        <v>214.7</v>
      </c>
      <c r="R1557" s="69">
        <f t="shared" si="11"/>
        <v>216.6</v>
      </c>
      <c r="S1557" s="69">
        <f t="shared" si="12"/>
        <v>218.5</v>
      </c>
      <c r="T1557" s="69">
        <f t="shared" si="13"/>
        <v>220.4</v>
      </c>
      <c r="U1557" s="69">
        <f t="shared" si="14"/>
        <v>222.3</v>
      </c>
      <c r="V1557" s="69">
        <f t="shared" si="15"/>
        <v>224.2</v>
      </c>
      <c r="W1557" s="69">
        <f t="shared" si="16"/>
        <v>226.1</v>
      </c>
      <c r="X1557" s="69">
        <f t="shared" si="17"/>
        <v>228</v>
      </c>
      <c r="Y1557" s="69">
        <f t="shared" si="18"/>
        <v>229.9</v>
      </c>
      <c r="Z1557" s="69">
        <f t="shared" si="19"/>
        <v>231.8</v>
      </c>
      <c r="AA1557" s="69">
        <f t="shared" si="20"/>
        <v>233.7</v>
      </c>
      <c r="AB1557" s="69">
        <f t="shared" si="21"/>
        <v>235.6</v>
      </c>
      <c r="AC1557" s="69">
        <f t="shared" si="22"/>
        <v>237.5</v>
      </c>
      <c r="AD1557" s="69">
        <f t="shared" si="23"/>
        <v>239.4</v>
      </c>
      <c r="AE1557" s="69">
        <f t="shared" si="24"/>
        <v>241.3</v>
      </c>
      <c r="AF1557" s="69">
        <f t="shared" si="25"/>
        <v>243.2</v>
      </c>
      <c r="AG1557" s="69">
        <f t="shared" si="26"/>
        <v>245.1</v>
      </c>
      <c r="AH1557" s="69">
        <f t="shared" si="27"/>
        <v>247</v>
      </c>
    </row>
    <row r="1558">
      <c r="B1558" s="116" t="s">
        <v>2983</v>
      </c>
      <c r="C1558" s="116" t="s">
        <v>2984</v>
      </c>
      <c r="D1558" s="32">
        <v>190.0</v>
      </c>
      <c r="E1558" s="62">
        <f t="shared" si="28"/>
        <v>191.9</v>
      </c>
      <c r="F1558" s="68">
        <f t="shared" si="1"/>
        <v>193.8</v>
      </c>
      <c r="G1558" s="68">
        <f t="shared" si="2"/>
        <v>195.7</v>
      </c>
      <c r="H1558" s="69">
        <f t="shared" si="3"/>
        <v>197.6</v>
      </c>
      <c r="I1558" s="69">
        <f t="shared" si="4"/>
        <v>199.5</v>
      </c>
      <c r="J1558" s="69">
        <f t="shared" si="5"/>
        <v>201.4</v>
      </c>
      <c r="K1558" s="69">
        <f t="shared" si="6"/>
        <v>203.3</v>
      </c>
      <c r="L1558" s="69">
        <f t="array" ref="L1558">D1558*1.08</f>
        <v>205.2</v>
      </c>
      <c r="M1558" s="69">
        <f t="shared" si="7"/>
        <v>207.1</v>
      </c>
      <c r="N1558" s="69">
        <f t="array" ref="N1558">D1558*1.1</f>
        <v>209</v>
      </c>
      <c r="O1558" s="69">
        <f t="shared" si="8"/>
        <v>210.9</v>
      </c>
      <c r="P1558" s="69">
        <f t="shared" si="9"/>
        <v>212.8</v>
      </c>
      <c r="Q1558" s="69">
        <f t="shared" si="10"/>
        <v>214.7</v>
      </c>
      <c r="R1558" s="69">
        <f t="shared" si="11"/>
        <v>216.6</v>
      </c>
      <c r="S1558" s="69">
        <f t="shared" si="12"/>
        <v>218.5</v>
      </c>
      <c r="T1558" s="69">
        <f t="shared" si="13"/>
        <v>220.4</v>
      </c>
      <c r="U1558" s="69">
        <f t="shared" si="14"/>
        <v>222.3</v>
      </c>
      <c r="V1558" s="69">
        <f t="shared" si="15"/>
        <v>224.2</v>
      </c>
      <c r="W1558" s="69">
        <f t="shared" si="16"/>
        <v>226.1</v>
      </c>
      <c r="X1558" s="69">
        <f t="shared" si="17"/>
        <v>228</v>
      </c>
      <c r="Y1558" s="69">
        <f t="shared" si="18"/>
        <v>229.9</v>
      </c>
      <c r="Z1558" s="69">
        <f t="shared" si="19"/>
        <v>231.8</v>
      </c>
      <c r="AA1558" s="69">
        <f t="shared" si="20"/>
        <v>233.7</v>
      </c>
      <c r="AB1558" s="69">
        <f t="shared" si="21"/>
        <v>235.6</v>
      </c>
      <c r="AC1558" s="69">
        <f t="shared" si="22"/>
        <v>237.5</v>
      </c>
      <c r="AD1558" s="69">
        <f t="shared" si="23"/>
        <v>239.4</v>
      </c>
      <c r="AE1558" s="69">
        <f t="shared" si="24"/>
        <v>241.3</v>
      </c>
      <c r="AF1558" s="69">
        <f t="shared" si="25"/>
        <v>243.2</v>
      </c>
      <c r="AG1558" s="69">
        <f t="shared" si="26"/>
        <v>245.1</v>
      </c>
      <c r="AH1558" s="69">
        <f t="shared" si="27"/>
        <v>247</v>
      </c>
    </row>
    <row r="1559">
      <c r="B1559" s="116" t="s">
        <v>2985</v>
      </c>
      <c r="C1559" s="116" t="s">
        <v>2986</v>
      </c>
      <c r="D1559" s="32">
        <v>190.0</v>
      </c>
      <c r="E1559" s="62">
        <f t="shared" si="28"/>
        <v>191.9</v>
      </c>
      <c r="F1559" s="68">
        <f t="shared" si="1"/>
        <v>193.8</v>
      </c>
      <c r="G1559" s="68">
        <f t="shared" si="2"/>
        <v>195.7</v>
      </c>
      <c r="H1559" s="69">
        <f t="shared" si="3"/>
        <v>197.6</v>
      </c>
      <c r="I1559" s="69">
        <f t="shared" si="4"/>
        <v>199.5</v>
      </c>
      <c r="J1559" s="69">
        <f t="shared" si="5"/>
        <v>201.4</v>
      </c>
      <c r="K1559" s="69">
        <f t="shared" si="6"/>
        <v>203.3</v>
      </c>
      <c r="L1559" s="69">
        <f t="array" ref="L1559">D1559*1.08</f>
        <v>205.2</v>
      </c>
      <c r="M1559" s="69">
        <f t="shared" si="7"/>
        <v>207.1</v>
      </c>
      <c r="N1559" s="69">
        <f t="array" ref="N1559">D1559*1.1</f>
        <v>209</v>
      </c>
      <c r="O1559" s="69">
        <f t="shared" si="8"/>
        <v>210.9</v>
      </c>
      <c r="P1559" s="69">
        <f t="shared" si="9"/>
        <v>212.8</v>
      </c>
      <c r="Q1559" s="69">
        <f t="shared" si="10"/>
        <v>214.7</v>
      </c>
      <c r="R1559" s="69">
        <f t="shared" si="11"/>
        <v>216.6</v>
      </c>
      <c r="S1559" s="69">
        <f t="shared" si="12"/>
        <v>218.5</v>
      </c>
      <c r="T1559" s="69">
        <f t="shared" si="13"/>
        <v>220.4</v>
      </c>
      <c r="U1559" s="69">
        <f t="shared" si="14"/>
        <v>222.3</v>
      </c>
      <c r="V1559" s="69">
        <f t="shared" si="15"/>
        <v>224.2</v>
      </c>
      <c r="W1559" s="69">
        <f t="shared" si="16"/>
        <v>226.1</v>
      </c>
      <c r="X1559" s="69">
        <f t="shared" si="17"/>
        <v>228</v>
      </c>
      <c r="Y1559" s="69">
        <f t="shared" si="18"/>
        <v>229.9</v>
      </c>
      <c r="Z1559" s="69">
        <f t="shared" si="19"/>
        <v>231.8</v>
      </c>
      <c r="AA1559" s="69">
        <f t="shared" si="20"/>
        <v>233.7</v>
      </c>
      <c r="AB1559" s="69">
        <f t="shared" si="21"/>
        <v>235.6</v>
      </c>
      <c r="AC1559" s="69">
        <f t="shared" si="22"/>
        <v>237.5</v>
      </c>
      <c r="AD1559" s="69">
        <f t="shared" si="23"/>
        <v>239.4</v>
      </c>
      <c r="AE1559" s="69">
        <f t="shared" si="24"/>
        <v>241.3</v>
      </c>
      <c r="AF1559" s="69">
        <f t="shared" si="25"/>
        <v>243.2</v>
      </c>
      <c r="AG1559" s="69">
        <f t="shared" si="26"/>
        <v>245.1</v>
      </c>
      <c r="AH1559" s="69">
        <f t="shared" si="27"/>
        <v>247</v>
      </c>
    </row>
    <row r="1560">
      <c r="B1560" s="116" t="s">
        <v>2987</v>
      </c>
      <c r="C1560" s="116" t="s">
        <v>2988</v>
      </c>
      <c r="D1560" s="32">
        <v>190.0</v>
      </c>
      <c r="E1560" s="62">
        <f t="shared" si="28"/>
        <v>191.9</v>
      </c>
      <c r="F1560" s="68">
        <f t="shared" si="1"/>
        <v>193.8</v>
      </c>
      <c r="G1560" s="68">
        <f t="shared" si="2"/>
        <v>195.7</v>
      </c>
      <c r="H1560" s="69">
        <f t="shared" si="3"/>
        <v>197.6</v>
      </c>
      <c r="I1560" s="69">
        <f t="shared" si="4"/>
        <v>199.5</v>
      </c>
      <c r="J1560" s="69">
        <f t="shared" si="5"/>
        <v>201.4</v>
      </c>
      <c r="K1560" s="69">
        <f t="shared" si="6"/>
        <v>203.3</v>
      </c>
      <c r="L1560" s="69">
        <f t="array" ref="L1560">D1560*1.08</f>
        <v>205.2</v>
      </c>
      <c r="M1560" s="69">
        <f t="shared" si="7"/>
        <v>207.1</v>
      </c>
      <c r="N1560" s="69">
        <f t="array" ref="N1560">D1560*1.1</f>
        <v>209</v>
      </c>
      <c r="O1560" s="69">
        <f t="shared" si="8"/>
        <v>210.9</v>
      </c>
      <c r="P1560" s="69">
        <f t="shared" si="9"/>
        <v>212.8</v>
      </c>
      <c r="Q1560" s="69">
        <f t="shared" si="10"/>
        <v>214.7</v>
      </c>
      <c r="R1560" s="69">
        <f t="shared" si="11"/>
        <v>216.6</v>
      </c>
      <c r="S1560" s="69">
        <f t="shared" si="12"/>
        <v>218.5</v>
      </c>
      <c r="T1560" s="69">
        <f t="shared" si="13"/>
        <v>220.4</v>
      </c>
      <c r="U1560" s="69">
        <f t="shared" si="14"/>
        <v>222.3</v>
      </c>
      <c r="V1560" s="69">
        <f t="shared" si="15"/>
        <v>224.2</v>
      </c>
      <c r="W1560" s="69">
        <f t="shared" si="16"/>
        <v>226.1</v>
      </c>
      <c r="X1560" s="69">
        <f t="shared" si="17"/>
        <v>228</v>
      </c>
      <c r="Y1560" s="69">
        <f t="shared" si="18"/>
        <v>229.9</v>
      </c>
      <c r="Z1560" s="69">
        <f t="shared" si="19"/>
        <v>231.8</v>
      </c>
      <c r="AA1560" s="69">
        <f t="shared" si="20"/>
        <v>233.7</v>
      </c>
      <c r="AB1560" s="69">
        <f t="shared" si="21"/>
        <v>235.6</v>
      </c>
      <c r="AC1560" s="69">
        <f t="shared" si="22"/>
        <v>237.5</v>
      </c>
      <c r="AD1560" s="69">
        <f t="shared" si="23"/>
        <v>239.4</v>
      </c>
      <c r="AE1560" s="69">
        <f t="shared" si="24"/>
        <v>241.3</v>
      </c>
      <c r="AF1560" s="69">
        <f t="shared" si="25"/>
        <v>243.2</v>
      </c>
      <c r="AG1560" s="69">
        <f t="shared" si="26"/>
        <v>245.1</v>
      </c>
      <c r="AH1560" s="69">
        <f t="shared" si="27"/>
        <v>247</v>
      </c>
    </row>
    <row r="1561">
      <c r="B1561" s="116" t="s">
        <v>2989</v>
      </c>
      <c r="C1561" s="116" t="s">
        <v>2990</v>
      </c>
      <c r="D1561" s="32">
        <v>190.0</v>
      </c>
      <c r="E1561" s="62">
        <f t="shared" si="28"/>
        <v>191.9</v>
      </c>
      <c r="F1561" s="68">
        <f t="shared" si="1"/>
        <v>193.8</v>
      </c>
      <c r="G1561" s="68">
        <f t="shared" si="2"/>
        <v>195.7</v>
      </c>
      <c r="H1561" s="69">
        <f t="shared" si="3"/>
        <v>197.6</v>
      </c>
      <c r="I1561" s="69">
        <f t="shared" si="4"/>
        <v>199.5</v>
      </c>
      <c r="J1561" s="69">
        <f t="shared" si="5"/>
        <v>201.4</v>
      </c>
      <c r="K1561" s="69">
        <f t="shared" si="6"/>
        <v>203.3</v>
      </c>
      <c r="L1561" s="69">
        <f t="array" ref="L1561">D1561*1.08</f>
        <v>205.2</v>
      </c>
      <c r="M1561" s="69">
        <f t="shared" si="7"/>
        <v>207.1</v>
      </c>
      <c r="N1561" s="69">
        <f t="array" ref="N1561">D1561*1.1</f>
        <v>209</v>
      </c>
      <c r="O1561" s="69">
        <f t="shared" si="8"/>
        <v>210.9</v>
      </c>
      <c r="P1561" s="69">
        <f t="shared" si="9"/>
        <v>212.8</v>
      </c>
      <c r="Q1561" s="69">
        <f t="shared" si="10"/>
        <v>214.7</v>
      </c>
      <c r="R1561" s="69">
        <f t="shared" si="11"/>
        <v>216.6</v>
      </c>
      <c r="S1561" s="69">
        <f t="shared" si="12"/>
        <v>218.5</v>
      </c>
      <c r="T1561" s="69">
        <f t="shared" si="13"/>
        <v>220.4</v>
      </c>
      <c r="U1561" s="69">
        <f t="shared" si="14"/>
        <v>222.3</v>
      </c>
      <c r="V1561" s="69">
        <f t="shared" si="15"/>
        <v>224.2</v>
      </c>
      <c r="W1561" s="69">
        <f t="shared" si="16"/>
        <v>226.1</v>
      </c>
      <c r="X1561" s="69">
        <f t="shared" si="17"/>
        <v>228</v>
      </c>
      <c r="Y1561" s="69">
        <f t="shared" si="18"/>
        <v>229.9</v>
      </c>
      <c r="Z1561" s="69">
        <f t="shared" si="19"/>
        <v>231.8</v>
      </c>
      <c r="AA1561" s="69">
        <f t="shared" si="20"/>
        <v>233.7</v>
      </c>
      <c r="AB1561" s="69">
        <f t="shared" si="21"/>
        <v>235.6</v>
      </c>
      <c r="AC1561" s="69">
        <f t="shared" si="22"/>
        <v>237.5</v>
      </c>
      <c r="AD1561" s="69">
        <f t="shared" si="23"/>
        <v>239.4</v>
      </c>
      <c r="AE1561" s="69">
        <f t="shared" si="24"/>
        <v>241.3</v>
      </c>
      <c r="AF1561" s="69">
        <f t="shared" si="25"/>
        <v>243.2</v>
      </c>
      <c r="AG1561" s="69">
        <f t="shared" si="26"/>
        <v>245.1</v>
      </c>
      <c r="AH1561" s="69">
        <f t="shared" si="27"/>
        <v>247</v>
      </c>
    </row>
    <row r="1562">
      <c r="B1562" s="116" t="s">
        <v>2991</v>
      </c>
      <c r="C1562" s="116" t="s">
        <v>2992</v>
      </c>
      <c r="D1562" s="32">
        <v>220.0</v>
      </c>
      <c r="E1562" s="62">
        <f t="shared" si="28"/>
        <v>222.2</v>
      </c>
      <c r="F1562" s="68">
        <f t="shared" si="1"/>
        <v>224.4</v>
      </c>
      <c r="G1562" s="68">
        <f t="shared" si="2"/>
        <v>226.6</v>
      </c>
      <c r="H1562" s="69">
        <f t="shared" si="3"/>
        <v>228.8</v>
      </c>
      <c r="I1562" s="69">
        <f t="shared" si="4"/>
        <v>231</v>
      </c>
      <c r="J1562" s="69">
        <f t="shared" si="5"/>
        <v>233.2</v>
      </c>
      <c r="K1562" s="69">
        <f t="shared" si="6"/>
        <v>235.4</v>
      </c>
      <c r="L1562" s="69">
        <f t="array" ref="L1562">D1562*1.08</f>
        <v>237.6</v>
      </c>
      <c r="M1562" s="69">
        <f t="shared" si="7"/>
        <v>239.8</v>
      </c>
      <c r="N1562" s="69">
        <f t="array" ref="N1562">D1562*1.1</f>
        <v>242</v>
      </c>
      <c r="O1562" s="69">
        <f t="shared" si="8"/>
        <v>244.2</v>
      </c>
      <c r="P1562" s="69">
        <f t="shared" si="9"/>
        <v>246.4</v>
      </c>
      <c r="Q1562" s="69">
        <f t="shared" si="10"/>
        <v>248.6</v>
      </c>
      <c r="R1562" s="69">
        <f t="shared" si="11"/>
        <v>250.8</v>
      </c>
      <c r="S1562" s="69">
        <f t="shared" si="12"/>
        <v>253</v>
      </c>
      <c r="T1562" s="69">
        <f t="shared" si="13"/>
        <v>255.2</v>
      </c>
      <c r="U1562" s="69">
        <f t="shared" si="14"/>
        <v>257.4</v>
      </c>
      <c r="V1562" s="69">
        <f t="shared" si="15"/>
        <v>259.6</v>
      </c>
      <c r="W1562" s="69">
        <f t="shared" si="16"/>
        <v>261.8</v>
      </c>
      <c r="X1562" s="69">
        <f t="shared" si="17"/>
        <v>264</v>
      </c>
      <c r="Y1562" s="69">
        <f t="shared" si="18"/>
        <v>266.2</v>
      </c>
      <c r="Z1562" s="69">
        <f t="shared" si="19"/>
        <v>268.4</v>
      </c>
      <c r="AA1562" s="69">
        <f t="shared" si="20"/>
        <v>270.6</v>
      </c>
      <c r="AB1562" s="69">
        <f t="shared" si="21"/>
        <v>272.8</v>
      </c>
      <c r="AC1562" s="69">
        <f t="shared" si="22"/>
        <v>275</v>
      </c>
      <c r="AD1562" s="69">
        <f t="shared" si="23"/>
        <v>277.2</v>
      </c>
      <c r="AE1562" s="69">
        <f t="shared" si="24"/>
        <v>279.4</v>
      </c>
      <c r="AF1562" s="69">
        <f t="shared" si="25"/>
        <v>281.6</v>
      </c>
      <c r="AG1562" s="69">
        <f t="shared" si="26"/>
        <v>283.8</v>
      </c>
      <c r="AH1562" s="69">
        <f t="shared" si="27"/>
        <v>286</v>
      </c>
    </row>
    <row r="1563">
      <c r="B1563" s="116" t="s">
        <v>2993</v>
      </c>
      <c r="C1563" s="116" t="s">
        <v>2994</v>
      </c>
      <c r="D1563" s="32">
        <v>190.0</v>
      </c>
      <c r="E1563" s="62">
        <f t="shared" si="28"/>
        <v>191.9</v>
      </c>
      <c r="F1563" s="68">
        <f t="shared" si="1"/>
        <v>193.8</v>
      </c>
      <c r="G1563" s="68">
        <f t="shared" si="2"/>
        <v>195.7</v>
      </c>
      <c r="H1563" s="69">
        <f t="shared" si="3"/>
        <v>197.6</v>
      </c>
      <c r="I1563" s="69">
        <f t="shared" si="4"/>
        <v>199.5</v>
      </c>
      <c r="J1563" s="69">
        <f t="shared" si="5"/>
        <v>201.4</v>
      </c>
      <c r="K1563" s="69">
        <f t="shared" si="6"/>
        <v>203.3</v>
      </c>
      <c r="L1563" s="69">
        <f t="array" ref="L1563">D1563*1.08</f>
        <v>205.2</v>
      </c>
      <c r="M1563" s="69">
        <f t="shared" si="7"/>
        <v>207.1</v>
      </c>
      <c r="N1563" s="69">
        <f t="array" ref="N1563">D1563*1.1</f>
        <v>209</v>
      </c>
      <c r="O1563" s="69">
        <f t="shared" si="8"/>
        <v>210.9</v>
      </c>
      <c r="P1563" s="69">
        <f t="shared" si="9"/>
        <v>212.8</v>
      </c>
      <c r="Q1563" s="69">
        <f t="shared" si="10"/>
        <v>214.7</v>
      </c>
      <c r="R1563" s="69">
        <f t="shared" si="11"/>
        <v>216.6</v>
      </c>
      <c r="S1563" s="69">
        <f t="shared" si="12"/>
        <v>218.5</v>
      </c>
      <c r="T1563" s="69">
        <f t="shared" si="13"/>
        <v>220.4</v>
      </c>
      <c r="U1563" s="69">
        <f t="shared" si="14"/>
        <v>222.3</v>
      </c>
      <c r="V1563" s="69">
        <f t="shared" si="15"/>
        <v>224.2</v>
      </c>
      <c r="W1563" s="69">
        <f t="shared" si="16"/>
        <v>226.1</v>
      </c>
      <c r="X1563" s="69">
        <f t="shared" si="17"/>
        <v>228</v>
      </c>
      <c r="Y1563" s="69">
        <f t="shared" si="18"/>
        <v>229.9</v>
      </c>
      <c r="Z1563" s="69">
        <f t="shared" si="19"/>
        <v>231.8</v>
      </c>
      <c r="AA1563" s="69">
        <f t="shared" si="20"/>
        <v>233.7</v>
      </c>
      <c r="AB1563" s="69">
        <f t="shared" si="21"/>
        <v>235.6</v>
      </c>
      <c r="AC1563" s="69">
        <f t="shared" si="22"/>
        <v>237.5</v>
      </c>
      <c r="AD1563" s="69">
        <f t="shared" si="23"/>
        <v>239.4</v>
      </c>
      <c r="AE1563" s="69">
        <f t="shared" si="24"/>
        <v>241.3</v>
      </c>
      <c r="AF1563" s="69">
        <f t="shared" si="25"/>
        <v>243.2</v>
      </c>
      <c r="AG1563" s="69">
        <f t="shared" si="26"/>
        <v>245.1</v>
      </c>
      <c r="AH1563" s="69">
        <f t="shared" si="27"/>
        <v>247</v>
      </c>
    </row>
    <row r="1564">
      <c r="B1564" s="116" t="s">
        <v>2995</v>
      </c>
      <c r="C1564" s="116" t="s">
        <v>2996</v>
      </c>
      <c r="D1564" s="32">
        <v>300.0</v>
      </c>
      <c r="E1564" s="62">
        <f t="shared" si="28"/>
        <v>303</v>
      </c>
      <c r="F1564" s="68">
        <f t="shared" si="1"/>
        <v>306</v>
      </c>
      <c r="G1564" s="68">
        <f t="shared" si="2"/>
        <v>309</v>
      </c>
      <c r="H1564" s="69">
        <f t="shared" si="3"/>
        <v>312</v>
      </c>
      <c r="I1564" s="69">
        <f t="shared" si="4"/>
        <v>315</v>
      </c>
      <c r="J1564" s="69">
        <f t="shared" si="5"/>
        <v>318</v>
      </c>
      <c r="K1564" s="69">
        <f t="shared" si="6"/>
        <v>321</v>
      </c>
      <c r="L1564" s="69">
        <f t="array" ref="L1564">D1564*1.08</f>
        <v>324</v>
      </c>
      <c r="M1564" s="69">
        <f t="shared" si="7"/>
        <v>327</v>
      </c>
      <c r="N1564" s="69">
        <f t="array" ref="N1564">D1564*1.1</f>
        <v>330</v>
      </c>
      <c r="O1564" s="69">
        <f t="shared" si="8"/>
        <v>333</v>
      </c>
      <c r="P1564" s="69">
        <f t="shared" si="9"/>
        <v>336</v>
      </c>
      <c r="Q1564" s="69">
        <f t="shared" si="10"/>
        <v>339</v>
      </c>
      <c r="R1564" s="69">
        <f t="shared" si="11"/>
        <v>342</v>
      </c>
      <c r="S1564" s="69">
        <f t="shared" si="12"/>
        <v>345</v>
      </c>
      <c r="T1564" s="69">
        <f t="shared" si="13"/>
        <v>348</v>
      </c>
      <c r="U1564" s="69">
        <f t="shared" si="14"/>
        <v>351</v>
      </c>
      <c r="V1564" s="69">
        <f t="shared" si="15"/>
        <v>354</v>
      </c>
      <c r="W1564" s="69">
        <f t="shared" si="16"/>
        <v>357</v>
      </c>
      <c r="X1564" s="69">
        <f t="shared" si="17"/>
        <v>360</v>
      </c>
      <c r="Y1564" s="69">
        <f t="shared" si="18"/>
        <v>363</v>
      </c>
      <c r="Z1564" s="69">
        <f t="shared" si="19"/>
        <v>366</v>
      </c>
      <c r="AA1564" s="69">
        <f t="shared" si="20"/>
        <v>369</v>
      </c>
      <c r="AB1564" s="69">
        <f t="shared" si="21"/>
        <v>372</v>
      </c>
      <c r="AC1564" s="69">
        <f t="shared" si="22"/>
        <v>375</v>
      </c>
      <c r="AD1564" s="69">
        <f t="shared" si="23"/>
        <v>378</v>
      </c>
      <c r="AE1564" s="69">
        <f t="shared" si="24"/>
        <v>381</v>
      </c>
      <c r="AF1564" s="69">
        <f t="shared" si="25"/>
        <v>384</v>
      </c>
      <c r="AG1564" s="69">
        <f t="shared" si="26"/>
        <v>387</v>
      </c>
      <c r="AH1564" s="69">
        <f t="shared" si="27"/>
        <v>390</v>
      </c>
    </row>
    <row r="1565">
      <c r="B1565" s="116" t="s">
        <v>2997</v>
      </c>
      <c r="C1565" s="116" t="s">
        <v>2998</v>
      </c>
      <c r="D1565" s="32">
        <v>300.0</v>
      </c>
      <c r="E1565" s="62">
        <f t="shared" si="28"/>
        <v>303</v>
      </c>
      <c r="F1565" s="68">
        <f t="shared" si="1"/>
        <v>306</v>
      </c>
      <c r="G1565" s="68">
        <f t="shared" si="2"/>
        <v>309</v>
      </c>
      <c r="H1565" s="69">
        <f t="shared" si="3"/>
        <v>312</v>
      </c>
      <c r="I1565" s="69">
        <f t="shared" si="4"/>
        <v>315</v>
      </c>
      <c r="J1565" s="69">
        <f t="shared" si="5"/>
        <v>318</v>
      </c>
      <c r="K1565" s="69">
        <f t="shared" si="6"/>
        <v>321</v>
      </c>
      <c r="L1565" s="69">
        <f t="array" ref="L1565">D1565*1.08</f>
        <v>324</v>
      </c>
      <c r="M1565" s="69">
        <f t="shared" si="7"/>
        <v>327</v>
      </c>
      <c r="N1565" s="69">
        <f t="array" ref="N1565">D1565*1.1</f>
        <v>330</v>
      </c>
      <c r="O1565" s="69">
        <f t="shared" si="8"/>
        <v>333</v>
      </c>
      <c r="P1565" s="69">
        <f t="shared" si="9"/>
        <v>336</v>
      </c>
      <c r="Q1565" s="69">
        <f t="shared" si="10"/>
        <v>339</v>
      </c>
      <c r="R1565" s="69">
        <f t="shared" si="11"/>
        <v>342</v>
      </c>
      <c r="S1565" s="69">
        <f t="shared" si="12"/>
        <v>345</v>
      </c>
      <c r="T1565" s="69">
        <f t="shared" si="13"/>
        <v>348</v>
      </c>
      <c r="U1565" s="69">
        <f t="shared" si="14"/>
        <v>351</v>
      </c>
      <c r="V1565" s="69">
        <f t="shared" si="15"/>
        <v>354</v>
      </c>
      <c r="W1565" s="69">
        <f t="shared" si="16"/>
        <v>357</v>
      </c>
      <c r="X1565" s="69">
        <f t="shared" si="17"/>
        <v>360</v>
      </c>
      <c r="Y1565" s="69">
        <f t="shared" si="18"/>
        <v>363</v>
      </c>
      <c r="Z1565" s="69">
        <f t="shared" si="19"/>
        <v>366</v>
      </c>
      <c r="AA1565" s="69">
        <f t="shared" si="20"/>
        <v>369</v>
      </c>
      <c r="AB1565" s="69">
        <f t="shared" si="21"/>
        <v>372</v>
      </c>
      <c r="AC1565" s="69">
        <f t="shared" si="22"/>
        <v>375</v>
      </c>
      <c r="AD1565" s="69">
        <f t="shared" si="23"/>
        <v>378</v>
      </c>
      <c r="AE1565" s="69">
        <f t="shared" si="24"/>
        <v>381</v>
      </c>
      <c r="AF1565" s="69">
        <f t="shared" si="25"/>
        <v>384</v>
      </c>
      <c r="AG1565" s="69">
        <f t="shared" si="26"/>
        <v>387</v>
      </c>
      <c r="AH1565" s="69">
        <f t="shared" si="27"/>
        <v>390</v>
      </c>
    </row>
    <row r="1566">
      <c r="B1566" s="116" t="s">
        <v>2999</v>
      </c>
      <c r="C1566" s="116" t="s">
        <v>3000</v>
      </c>
      <c r="D1566" s="32">
        <v>300.0</v>
      </c>
      <c r="E1566" s="62">
        <f t="shared" si="28"/>
        <v>303</v>
      </c>
      <c r="F1566" s="68">
        <f t="shared" si="1"/>
        <v>306</v>
      </c>
      <c r="G1566" s="68">
        <f t="shared" si="2"/>
        <v>309</v>
      </c>
      <c r="H1566" s="69">
        <f t="shared" si="3"/>
        <v>312</v>
      </c>
      <c r="I1566" s="69">
        <f t="shared" si="4"/>
        <v>315</v>
      </c>
      <c r="J1566" s="69">
        <f t="shared" si="5"/>
        <v>318</v>
      </c>
      <c r="K1566" s="69">
        <f t="shared" si="6"/>
        <v>321</v>
      </c>
      <c r="L1566" s="69">
        <f t="array" ref="L1566">D1566*1.08</f>
        <v>324</v>
      </c>
      <c r="M1566" s="69">
        <f t="shared" si="7"/>
        <v>327</v>
      </c>
      <c r="N1566" s="69">
        <f t="array" ref="N1566">D1566*1.1</f>
        <v>330</v>
      </c>
      <c r="O1566" s="69">
        <f t="shared" si="8"/>
        <v>333</v>
      </c>
      <c r="P1566" s="69">
        <f t="shared" si="9"/>
        <v>336</v>
      </c>
      <c r="Q1566" s="69">
        <f t="shared" si="10"/>
        <v>339</v>
      </c>
      <c r="R1566" s="69">
        <f t="shared" si="11"/>
        <v>342</v>
      </c>
      <c r="S1566" s="69">
        <f t="shared" si="12"/>
        <v>345</v>
      </c>
      <c r="T1566" s="69">
        <f t="shared" si="13"/>
        <v>348</v>
      </c>
      <c r="U1566" s="69">
        <f t="shared" si="14"/>
        <v>351</v>
      </c>
      <c r="V1566" s="69">
        <f t="shared" si="15"/>
        <v>354</v>
      </c>
      <c r="W1566" s="69">
        <f t="shared" si="16"/>
        <v>357</v>
      </c>
      <c r="X1566" s="69">
        <f t="shared" si="17"/>
        <v>360</v>
      </c>
      <c r="Y1566" s="69">
        <f t="shared" si="18"/>
        <v>363</v>
      </c>
      <c r="Z1566" s="69">
        <f t="shared" si="19"/>
        <v>366</v>
      </c>
      <c r="AA1566" s="69">
        <f t="shared" si="20"/>
        <v>369</v>
      </c>
      <c r="AB1566" s="69">
        <f t="shared" si="21"/>
        <v>372</v>
      </c>
      <c r="AC1566" s="69">
        <f t="shared" si="22"/>
        <v>375</v>
      </c>
      <c r="AD1566" s="69">
        <f t="shared" si="23"/>
        <v>378</v>
      </c>
      <c r="AE1566" s="69">
        <f t="shared" si="24"/>
        <v>381</v>
      </c>
      <c r="AF1566" s="69">
        <f t="shared" si="25"/>
        <v>384</v>
      </c>
      <c r="AG1566" s="69">
        <f t="shared" si="26"/>
        <v>387</v>
      </c>
      <c r="AH1566" s="69">
        <f t="shared" si="27"/>
        <v>390</v>
      </c>
    </row>
    <row r="1567">
      <c r="B1567" s="116" t="s">
        <v>3001</v>
      </c>
      <c r="C1567" s="116" t="s">
        <v>3002</v>
      </c>
      <c r="D1567" s="32">
        <v>300.0</v>
      </c>
      <c r="E1567" s="62">
        <f t="shared" si="28"/>
        <v>303</v>
      </c>
      <c r="F1567" s="68">
        <f t="shared" si="1"/>
        <v>306</v>
      </c>
      <c r="G1567" s="68">
        <f t="shared" si="2"/>
        <v>309</v>
      </c>
      <c r="H1567" s="69">
        <f t="shared" si="3"/>
        <v>312</v>
      </c>
      <c r="I1567" s="69">
        <f t="shared" si="4"/>
        <v>315</v>
      </c>
      <c r="J1567" s="69">
        <f t="shared" si="5"/>
        <v>318</v>
      </c>
      <c r="K1567" s="69">
        <f t="shared" si="6"/>
        <v>321</v>
      </c>
      <c r="L1567" s="69">
        <f t="array" ref="L1567">D1567*1.08</f>
        <v>324</v>
      </c>
      <c r="M1567" s="69">
        <f t="shared" si="7"/>
        <v>327</v>
      </c>
      <c r="N1567" s="69">
        <f t="array" ref="N1567">D1567*1.1</f>
        <v>330</v>
      </c>
      <c r="O1567" s="69">
        <f t="shared" si="8"/>
        <v>333</v>
      </c>
      <c r="P1567" s="69">
        <f t="shared" si="9"/>
        <v>336</v>
      </c>
      <c r="Q1567" s="69">
        <f t="shared" si="10"/>
        <v>339</v>
      </c>
      <c r="R1567" s="69">
        <f t="shared" si="11"/>
        <v>342</v>
      </c>
      <c r="S1567" s="69">
        <f t="shared" si="12"/>
        <v>345</v>
      </c>
      <c r="T1567" s="69">
        <f t="shared" si="13"/>
        <v>348</v>
      </c>
      <c r="U1567" s="69">
        <f t="shared" si="14"/>
        <v>351</v>
      </c>
      <c r="V1567" s="69">
        <f t="shared" si="15"/>
        <v>354</v>
      </c>
      <c r="W1567" s="69">
        <f t="shared" si="16"/>
        <v>357</v>
      </c>
      <c r="X1567" s="69">
        <f t="shared" si="17"/>
        <v>360</v>
      </c>
      <c r="Y1567" s="69">
        <f t="shared" si="18"/>
        <v>363</v>
      </c>
      <c r="Z1567" s="69">
        <f t="shared" si="19"/>
        <v>366</v>
      </c>
      <c r="AA1567" s="69">
        <f t="shared" si="20"/>
        <v>369</v>
      </c>
      <c r="AB1567" s="69">
        <f t="shared" si="21"/>
        <v>372</v>
      </c>
      <c r="AC1567" s="69">
        <f t="shared" si="22"/>
        <v>375</v>
      </c>
      <c r="AD1567" s="69">
        <f t="shared" si="23"/>
        <v>378</v>
      </c>
      <c r="AE1567" s="69">
        <f t="shared" si="24"/>
        <v>381</v>
      </c>
      <c r="AF1567" s="69">
        <f t="shared" si="25"/>
        <v>384</v>
      </c>
      <c r="AG1567" s="69">
        <f t="shared" si="26"/>
        <v>387</v>
      </c>
      <c r="AH1567" s="69">
        <f t="shared" si="27"/>
        <v>390</v>
      </c>
    </row>
    <row r="1568">
      <c r="B1568" s="116" t="s">
        <v>3003</v>
      </c>
      <c r="C1568" s="116" t="s">
        <v>3004</v>
      </c>
      <c r="D1568" s="32">
        <v>300.0</v>
      </c>
      <c r="E1568" s="62">
        <f t="shared" si="28"/>
        <v>303</v>
      </c>
      <c r="F1568" s="68">
        <f t="shared" si="1"/>
        <v>306</v>
      </c>
      <c r="G1568" s="68">
        <f t="shared" si="2"/>
        <v>309</v>
      </c>
      <c r="H1568" s="69">
        <f t="shared" si="3"/>
        <v>312</v>
      </c>
      <c r="I1568" s="69">
        <f t="shared" si="4"/>
        <v>315</v>
      </c>
      <c r="J1568" s="69">
        <f t="shared" si="5"/>
        <v>318</v>
      </c>
      <c r="K1568" s="69">
        <f t="shared" si="6"/>
        <v>321</v>
      </c>
      <c r="L1568" s="69">
        <f t="array" ref="L1568">D1568*1.08</f>
        <v>324</v>
      </c>
      <c r="M1568" s="69">
        <f t="shared" si="7"/>
        <v>327</v>
      </c>
      <c r="N1568" s="69">
        <f t="array" ref="N1568">D1568*1.1</f>
        <v>330</v>
      </c>
      <c r="O1568" s="69">
        <f t="shared" si="8"/>
        <v>333</v>
      </c>
      <c r="P1568" s="69">
        <f t="shared" si="9"/>
        <v>336</v>
      </c>
      <c r="Q1568" s="69">
        <f t="shared" si="10"/>
        <v>339</v>
      </c>
      <c r="R1568" s="69">
        <f t="shared" si="11"/>
        <v>342</v>
      </c>
      <c r="S1568" s="69">
        <f t="shared" si="12"/>
        <v>345</v>
      </c>
      <c r="T1568" s="69">
        <f t="shared" si="13"/>
        <v>348</v>
      </c>
      <c r="U1568" s="69">
        <f t="shared" si="14"/>
        <v>351</v>
      </c>
      <c r="V1568" s="69">
        <f t="shared" si="15"/>
        <v>354</v>
      </c>
      <c r="W1568" s="69">
        <f t="shared" si="16"/>
        <v>357</v>
      </c>
      <c r="X1568" s="69">
        <f t="shared" si="17"/>
        <v>360</v>
      </c>
      <c r="Y1568" s="69">
        <f t="shared" si="18"/>
        <v>363</v>
      </c>
      <c r="Z1568" s="69">
        <f t="shared" si="19"/>
        <v>366</v>
      </c>
      <c r="AA1568" s="69">
        <f t="shared" si="20"/>
        <v>369</v>
      </c>
      <c r="AB1568" s="69">
        <f t="shared" si="21"/>
        <v>372</v>
      </c>
      <c r="AC1568" s="69">
        <f t="shared" si="22"/>
        <v>375</v>
      </c>
      <c r="AD1568" s="69">
        <f t="shared" si="23"/>
        <v>378</v>
      </c>
      <c r="AE1568" s="69">
        <f t="shared" si="24"/>
        <v>381</v>
      </c>
      <c r="AF1568" s="69">
        <f t="shared" si="25"/>
        <v>384</v>
      </c>
      <c r="AG1568" s="69">
        <f t="shared" si="26"/>
        <v>387</v>
      </c>
      <c r="AH1568" s="69">
        <f t="shared" si="27"/>
        <v>390</v>
      </c>
    </row>
    <row r="1569">
      <c r="B1569" s="116" t="s">
        <v>3005</v>
      </c>
      <c r="C1569" s="116" t="s">
        <v>3006</v>
      </c>
      <c r="D1569" s="32">
        <v>300.0</v>
      </c>
      <c r="E1569" s="62">
        <f t="shared" si="28"/>
        <v>303</v>
      </c>
      <c r="F1569" s="68">
        <f t="shared" si="1"/>
        <v>306</v>
      </c>
      <c r="G1569" s="68">
        <f t="shared" si="2"/>
        <v>309</v>
      </c>
      <c r="H1569" s="69">
        <f t="shared" si="3"/>
        <v>312</v>
      </c>
      <c r="I1569" s="69">
        <f t="shared" si="4"/>
        <v>315</v>
      </c>
      <c r="J1569" s="69">
        <f t="shared" si="5"/>
        <v>318</v>
      </c>
      <c r="K1569" s="69">
        <f t="shared" si="6"/>
        <v>321</v>
      </c>
      <c r="L1569" s="69">
        <f t="array" ref="L1569">D1569*1.08</f>
        <v>324</v>
      </c>
      <c r="M1569" s="69">
        <f t="shared" si="7"/>
        <v>327</v>
      </c>
      <c r="N1569" s="69">
        <f t="array" ref="N1569">D1569*1.1</f>
        <v>330</v>
      </c>
      <c r="O1569" s="69">
        <f t="shared" si="8"/>
        <v>333</v>
      </c>
      <c r="P1569" s="69">
        <f t="shared" si="9"/>
        <v>336</v>
      </c>
      <c r="Q1569" s="69">
        <f t="shared" si="10"/>
        <v>339</v>
      </c>
      <c r="R1569" s="69">
        <f t="shared" si="11"/>
        <v>342</v>
      </c>
      <c r="S1569" s="69">
        <f t="shared" si="12"/>
        <v>345</v>
      </c>
      <c r="T1569" s="69">
        <f t="shared" si="13"/>
        <v>348</v>
      </c>
      <c r="U1569" s="69">
        <f t="shared" si="14"/>
        <v>351</v>
      </c>
      <c r="V1569" s="69">
        <f t="shared" si="15"/>
        <v>354</v>
      </c>
      <c r="W1569" s="69">
        <f t="shared" si="16"/>
        <v>357</v>
      </c>
      <c r="X1569" s="69">
        <f t="shared" si="17"/>
        <v>360</v>
      </c>
      <c r="Y1569" s="69">
        <f t="shared" si="18"/>
        <v>363</v>
      </c>
      <c r="Z1569" s="69">
        <f t="shared" si="19"/>
        <v>366</v>
      </c>
      <c r="AA1569" s="69">
        <f t="shared" si="20"/>
        <v>369</v>
      </c>
      <c r="AB1569" s="69">
        <f t="shared" si="21"/>
        <v>372</v>
      </c>
      <c r="AC1569" s="69">
        <f t="shared" si="22"/>
        <v>375</v>
      </c>
      <c r="AD1569" s="69">
        <f t="shared" si="23"/>
        <v>378</v>
      </c>
      <c r="AE1569" s="69">
        <f t="shared" si="24"/>
        <v>381</v>
      </c>
      <c r="AF1569" s="69">
        <f t="shared" si="25"/>
        <v>384</v>
      </c>
      <c r="AG1569" s="69">
        <f t="shared" si="26"/>
        <v>387</v>
      </c>
      <c r="AH1569" s="69">
        <f t="shared" si="27"/>
        <v>390</v>
      </c>
    </row>
    <row r="1570">
      <c r="B1570" s="116" t="s">
        <v>3007</v>
      </c>
      <c r="C1570" s="116" t="s">
        <v>3008</v>
      </c>
      <c r="D1570" s="32">
        <v>300.0</v>
      </c>
      <c r="E1570" s="62">
        <f t="shared" si="28"/>
        <v>303</v>
      </c>
      <c r="F1570" s="68">
        <f t="shared" si="1"/>
        <v>306</v>
      </c>
      <c r="G1570" s="68">
        <f t="shared" si="2"/>
        <v>309</v>
      </c>
      <c r="H1570" s="69">
        <f t="shared" si="3"/>
        <v>312</v>
      </c>
      <c r="I1570" s="69">
        <f t="shared" si="4"/>
        <v>315</v>
      </c>
      <c r="J1570" s="69">
        <f t="shared" si="5"/>
        <v>318</v>
      </c>
      <c r="K1570" s="69">
        <f t="shared" si="6"/>
        <v>321</v>
      </c>
      <c r="L1570" s="69">
        <f t="array" ref="L1570">D1570*1.08</f>
        <v>324</v>
      </c>
      <c r="M1570" s="69">
        <f t="shared" si="7"/>
        <v>327</v>
      </c>
      <c r="N1570" s="69">
        <f t="array" ref="N1570">D1570*1.1</f>
        <v>330</v>
      </c>
      <c r="O1570" s="69">
        <f t="shared" si="8"/>
        <v>333</v>
      </c>
      <c r="P1570" s="69">
        <f t="shared" si="9"/>
        <v>336</v>
      </c>
      <c r="Q1570" s="69">
        <f t="shared" si="10"/>
        <v>339</v>
      </c>
      <c r="R1570" s="69">
        <f t="shared" si="11"/>
        <v>342</v>
      </c>
      <c r="S1570" s="69">
        <f t="shared" si="12"/>
        <v>345</v>
      </c>
      <c r="T1570" s="69">
        <f t="shared" si="13"/>
        <v>348</v>
      </c>
      <c r="U1570" s="69">
        <f t="shared" si="14"/>
        <v>351</v>
      </c>
      <c r="V1570" s="69">
        <f t="shared" si="15"/>
        <v>354</v>
      </c>
      <c r="W1570" s="69">
        <f t="shared" si="16"/>
        <v>357</v>
      </c>
      <c r="X1570" s="69">
        <f t="shared" si="17"/>
        <v>360</v>
      </c>
      <c r="Y1570" s="69">
        <f t="shared" si="18"/>
        <v>363</v>
      </c>
      <c r="Z1570" s="69">
        <f t="shared" si="19"/>
        <v>366</v>
      </c>
      <c r="AA1570" s="69">
        <f t="shared" si="20"/>
        <v>369</v>
      </c>
      <c r="AB1570" s="69">
        <f t="shared" si="21"/>
        <v>372</v>
      </c>
      <c r="AC1570" s="69">
        <f t="shared" si="22"/>
        <v>375</v>
      </c>
      <c r="AD1570" s="69">
        <f t="shared" si="23"/>
        <v>378</v>
      </c>
      <c r="AE1570" s="69">
        <f t="shared" si="24"/>
        <v>381</v>
      </c>
      <c r="AF1570" s="69">
        <f t="shared" si="25"/>
        <v>384</v>
      </c>
      <c r="AG1570" s="69">
        <f t="shared" si="26"/>
        <v>387</v>
      </c>
      <c r="AH1570" s="69">
        <f t="shared" si="27"/>
        <v>390</v>
      </c>
    </row>
    <row r="1571">
      <c r="B1571" s="116" t="s">
        <v>3009</v>
      </c>
      <c r="C1571" s="116" t="s">
        <v>3010</v>
      </c>
      <c r="D1571" s="32">
        <v>300.0</v>
      </c>
      <c r="E1571" s="62">
        <f t="shared" si="28"/>
        <v>303</v>
      </c>
      <c r="F1571" s="68">
        <f t="shared" si="1"/>
        <v>306</v>
      </c>
      <c r="G1571" s="68">
        <f t="shared" si="2"/>
        <v>309</v>
      </c>
      <c r="H1571" s="69">
        <f t="shared" si="3"/>
        <v>312</v>
      </c>
      <c r="I1571" s="69">
        <f t="shared" si="4"/>
        <v>315</v>
      </c>
      <c r="J1571" s="69">
        <f t="shared" si="5"/>
        <v>318</v>
      </c>
      <c r="K1571" s="69">
        <f t="shared" si="6"/>
        <v>321</v>
      </c>
      <c r="L1571" s="69">
        <f t="array" ref="L1571">D1571*1.08</f>
        <v>324</v>
      </c>
      <c r="M1571" s="69">
        <f t="shared" si="7"/>
        <v>327</v>
      </c>
      <c r="N1571" s="69">
        <f t="array" ref="N1571">D1571*1.1</f>
        <v>330</v>
      </c>
      <c r="O1571" s="69">
        <f t="shared" si="8"/>
        <v>333</v>
      </c>
      <c r="P1571" s="69">
        <f t="shared" si="9"/>
        <v>336</v>
      </c>
      <c r="Q1571" s="69">
        <f t="shared" si="10"/>
        <v>339</v>
      </c>
      <c r="R1571" s="69">
        <f t="shared" si="11"/>
        <v>342</v>
      </c>
      <c r="S1571" s="69">
        <f t="shared" si="12"/>
        <v>345</v>
      </c>
      <c r="T1571" s="69">
        <f t="shared" si="13"/>
        <v>348</v>
      </c>
      <c r="U1571" s="69">
        <f t="shared" si="14"/>
        <v>351</v>
      </c>
      <c r="V1571" s="69">
        <f t="shared" si="15"/>
        <v>354</v>
      </c>
      <c r="W1571" s="69">
        <f t="shared" si="16"/>
        <v>357</v>
      </c>
      <c r="X1571" s="69">
        <f t="shared" si="17"/>
        <v>360</v>
      </c>
      <c r="Y1571" s="69">
        <f t="shared" si="18"/>
        <v>363</v>
      </c>
      <c r="Z1571" s="69">
        <f t="shared" si="19"/>
        <v>366</v>
      </c>
      <c r="AA1571" s="69">
        <f t="shared" si="20"/>
        <v>369</v>
      </c>
      <c r="AB1571" s="69">
        <f t="shared" si="21"/>
        <v>372</v>
      </c>
      <c r="AC1571" s="69">
        <f t="shared" si="22"/>
        <v>375</v>
      </c>
      <c r="AD1571" s="69">
        <f t="shared" si="23"/>
        <v>378</v>
      </c>
      <c r="AE1571" s="69">
        <f t="shared" si="24"/>
        <v>381</v>
      </c>
      <c r="AF1571" s="69">
        <f t="shared" si="25"/>
        <v>384</v>
      </c>
      <c r="AG1571" s="69">
        <f t="shared" si="26"/>
        <v>387</v>
      </c>
      <c r="AH1571" s="69">
        <f t="shared" si="27"/>
        <v>390</v>
      </c>
    </row>
    <row r="1572">
      <c r="B1572" s="116" t="s">
        <v>3011</v>
      </c>
      <c r="C1572" s="116" t="s">
        <v>3012</v>
      </c>
      <c r="D1572" s="32">
        <v>300.0</v>
      </c>
      <c r="E1572" s="62">
        <f t="shared" si="28"/>
        <v>303</v>
      </c>
      <c r="F1572" s="68">
        <f t="shared" si="1"/>
        <v>306</v>
      </c>
      <c r="G1572" s="68">
        <f t="shared" si="2"/>
        <v>309</v>
      </c>
      <c r="H1572" s="69">
        <f t="shared" si="3"/>
        <v>312</v>
      </c>
      <c r="I1572" s="69">
        <f t="shared" si="4"/>
        <v>315</v>
      </c>
      <c r="J1572" s="69">
        <f t="shared" si="5"/>
        <v>318</v>
      </c>
      <c r="K1572" s="69">
        <f t="shared" si="6"/>
        <v>321</v>
      </c>
      <c r="L1572" s="69">
        <f t="array" ref="L1572">D1572*1.08</f>
        <v>324</v>
      </c>
      <c r="M1572" s="69">
        <f t="shared" si="7"/>
        <v>327</v>
      </c>
      <c r="N1572" s="69">
        <f t="array" ref="N1572">D1572*1.1</f>
        <v>330</v>
      </c>
      <c r="O1572" s="69">
        <f t="shared" si="8"/>
        <v>333</v>
      </c>
      <c r="P1572" s="69">
        <f t="shared" si="9"/>
        <v>336</v>
      </c>
      <c r="Q1572" s="69">
        <f t="shared" si="10"/>
        <v>339</v>
      </c>
      <c r="R1572" s="69">
        <f t="shared" si="11"/>
        <v>342</v>
      </c>
      <c r="S1572" s="69">
        <f t="shared" si="12"/>
        <v>345</v>
      </c>
      <c r="T1572" s="69">
        <f t="shared" si="13"/>
        <v>348</v>
      </c>
      <c r="U1572" s="69">
        <f t="shared" si="14"/>
        <v>351</v>
      </c>
      <c r="V1572" s="69">
        <f t="shared" si="15"/>
        <v>354</v>
      </c>
      <c r="W1572" s="69">
        <f t="shared" si="16"/>
        <v>357</v>
      </c>
      <c r="X1572" s="69">
        <f t="shared" si="17"/>
        <v>360</v>
      </c>
      <c r="Y1572" s="69">
        <f t="shared" si="18"/>
        <v>363</v>
      </c>
      <c r="Z1572" s="69">
        <f t="shared" si="19"/>
        <v>366</v>
      </c>
      <c r="AA1572" s="69">
        <f t="shared" si="20"/>
        <v>369</v>
      </c>
      <c r="AB1572" s="69">
        <f t="shared" si="21"/>
        <v>372</v>
      </c>
      <c r="AC1572" s="69">
        <f t="shared" si="22"/>
        <v>375</v>
      </c>
      <c r="AD1572" s="69">
        <f t="shared" si="23"/>
        <v>378</v>
      </c>
      <c r="AE1572" s="69">
        <f t="shared" si="24"/>
        <v>381</v>
      </c>
      <c r="AF1572" s="69">
        <f t="shared" si="25"/>
        <v>384</v>
      </c>
      <c r="AG1572" s="69">
        <f t="shared" si="26"/>
        <v>387</v>
      </c>
      <c r="AH1572" s="69">
        <f t="shared" si="27"/>
        <v>390</v>
      </c>
    </row>
    <row r="1573">
      <c r="B1573" s="116" t="s">
        <v>3013</v>
      </c>
      <c r="C1573" s="116" t="s">
        <v>3014</v>
      </c>
      <c r="D1573" s="32">
        <v>300.0</v>
      </c>
      <c r="E1573" s="62">
        <f t="shared" si="28"/>
        <v>303</v>
      </c>
      <c r="F1573" s="68">
        <f t="shared" si="1"/>
        <v>306</v>
      </c>
      <c r="G1573" s="68">
        <f t="shared" si="2"/>
        <v>309</v>
      </c>
      <c r="H1573" s="69">
        <f t="shared" si="3"/>
        <v>312</v>
      </c>
      <c r="I1573" s="69">
        <f t="shared" si="4"/>
        <v>315</v>
      </c>
      <c r="J1573" s="69">
        <f t="shared" si="5"/>
        <v>318</v>
      </c>
      <c r="K1573" s="69">
        <f t="shared" si="6"/>
        <v>321</v>
      </c>
      <c r="L1573" s="69">
        <f t="array" ref="L1573">D1573*1.08</f>
        <v>324</v>
      </c>
      <c r="M1573" s="69">
        <f t="shared" si="7"/>
        <v>327</v>
      </c>
      <c r="N1573" s="69">
        <f t="array" ref="N1573">D1573*1.1</f>
        <v>330</v>
      </c>
      <c r="O1573" s="69">
        <f t="shared" si="8"/>
        <v>333</v>
      </c>
      <c r="P1573" s="69">
        <f t="shared" si="9"/>
        <v>336</v>
      </c>
      <c r="Q1573" s="69">
        <f t="shared" si="10"/>
        <v>339</v>
      </c>
      <c r="R1573" s="69">
        <f t="shared" si="11"/>
        <v>342</v>
      </c>
      <c r="S1573" s="69">
        <f t="shared" si="12"/>
        <v>345</v>
      </c>
      <c r="T1573" s="69">
        <f t="shared" si="13"/>
        <v>348</v>
      </c>
      <c r="U1573" s="69">
        <f t="shared" si="14"/>
        <v>351</v>
      </c>
      <c r="V1573" s="69">
        <f t="shared" si="15"/>
        <v>354</v>
      </c>
      <c r="W1573" s="69">
        <f t="shared" si="16"/>
        <v>357</v>
      </c>
      <c r="X1573" s="69">
        <f t="shared" si="17"/>
        <v>360</v>
      </c>
      <c r="Y1573" s="69">
        <f t="shared" si="18"/>
        <v>363</v>
      </c>
      <c r="Z1573" s="69">
        <f t="shared" si="19"/>
        <v>366</v>
      </c>
      <c r="AA1573" s="69">
        <f t="shared" si="20"/>
        <v>369</v>
      </c>
      <c r="AB1573" s="69">
        <f t="shared" si="21"/>
        <v>372</v>
      </c>
      <c r="AC1573" s="69">
        <f t="shared" si="22"/>
        <v>375</v>
      </c>
      <c r="AD1573" s="69">
        <f t="shared" si="23"/>
        <v>378</v>
      </c>
      <c r="AE1573" s="69">
        <f t="shared" si="24"/>
        <v>381</v>
      </c>
      <c r="AF1573" s="69">
        <f t="shared" si="25"/>
        <v>384</v>
      </c>
      <c r="AG1573" s="69">
        <f t="shared" si="26"/>
        <v>387</v>
      </c>
      <c r="AH1573" s="69">
        <f t="shared" si="27"/>
        <v>390</v>
      </c>
    </row>
    <row r="1574">
      <c r="B1574" s="116" t="s">
        <v>3015</v>
      </c>
      <c r="C1574" s="116" t="s">
        <v>3016</v>
      </c>
      <c r="D1574" s="32">
        <v>300.0</v>
      </c>
      <c r="E1574" s="62">
        <f t="shared" si="28"/>
        <v>303</v>
      </c>
      <c r="F1574" s="68">
        <f t="shared" si="1"/>
        <v>306</v>
      </c>
      <c r="G1574" s="68">
        <f t="shared" si="2"/>
        <v>309</v>
      </c>
      <c r="H1574" s="69">
        <f t="shared" si="3"/>
        <v>312</v>
      </c>
      <c r="I1574" s="69">
        <f t="shared" si="4"/>
        <v>315</v>
      </c>
      <c r="J1574" s="69">
        <f t="shared" si="5"/>
        <v>318</v>
      </c>
      <c r="K1574" s="69">
        <f t="shared" si="6"/>
        <v>321</v>
      </c>
      <c r="L1574" s="69">
        <f t="array" ref="L1574">D1574*1.08</f>
        <v>324</v>
      </c>
      <c r="M1574" s="69">
        <f t="shared" si="7"/>
        <v>327</v>
      </c>
      <c r="N1574" s="69">
        <f t="array" ref="N1574">D1574*1.1</f>
        <v>330</v>
      </c>
      <c r="O1574" s="69">
        <f t="shared" si="8"/>
        <v>333</v>
      </c>
      <c r="P1574" s="69">
        <f t="shared" si="9"/>
        <v>336</v>
      </c>
      <c r="Q1574" s="69">
        <f t="shared" si="10"/>
        <v>339</v>
      </c>
      <c r="R1574" s="69">
        <f t="shared" si="11"/>
        <v>342</v>
      </c>
      <c r="S1574" s="69">
        <f t="shared" si="12"/>
        <v>345</v>
      </c>
      <c r="T1574" s="69">
        <f t="shared" si="13"/>
        <v>348</v>
      </c>
      <c r="U1574" s="69">
        <f t="shared" si="14"/>
        <v>351</v>
      </c>
      <c r="V1574" s="69">
        <f t="shared" si="15"/>
        <v>354</v>
      </c>
      <c r="W1574" s="69">
        <f t="shared" si="16"/>
        <v>357</v>
      </c>
      <c r="X1574" s="69">
        <f t="shared" si="17"/>
        <v>360</v>
      </c>
      <c r="Y1574" s="69">
        <f t="shared" si="18"/>
        <v>363</v>
      </c>
      <c r="Z1574" s="69">
        <f t="shared" si="19"/>
        <v>366</v>
      </c>
      <c r="AA1574" s="69">
        <f t="shared" si="20"/>
        <v>369</v>
      </c>
      <c r="AB1574" s="69">
        <f t="shared" si="21"/>
        <v>372</v>
      </c>
      <c r="AC1574" s="69">
        <f t="shared" si="22"/>
        <v>375</v>
      </c>
      <c r="AD1574" s="69">
        <f t="shared" si="23"/>
        <v>378</v>
      </c>
      <c r="AE1574" s="69">
        <f t="shared" si="24"/>
        <v>381</v>
      </c>
      <c r="AF1574" s="69">
        <f t="shared" si="25"/>
        <v>384</v>
      </c>
      <c r="AG1574" s="69">
        <f t="shared" si="26"/>
        <v>387</v>
      </c>
      <c r="AH1574" s="69">
        <f t="shared" si="27"/>
        <v>390</v>
      </c>
    </row>
    <row r="1575">
      <c r="B1575" s="116" t="s">
        <v>3017</v>
      </c>
      <c r="C1575" s="116" t="s">
        <v>3018</v>
      </c>
      <c r="D1575" s="32">
        <v>300.0</v>
      </c>
      <c r="E1575" s="62">
        <f t="shared" si="28"/>
        <v>303</v>
      </c>
      <c r="F1575" s="68">
        <f t="shared" si="1"/>
        <v>306</v>
      </c>
      <c r="G1575" s="68">
        <f t="shared" si="2"/>
        <v>309</v>
      </c>
      <c r="H1575" s="69">
        <f t="shared" si="3"/>
        <v>312</v>
      </c>
      <c r="I1575" s="69">
        <f t="shared" si="4"/>
        <v>315</v>
      </c>
      <c r="J1575" s="69">
        <f t="shared" si="5"/>
        <v>318</v>
      </c>
      <c r="K1575" s="69">
        <f t="shared" si="6"/>
        <v>321</v>
      </c>
      <c r="L1575" s="69">
        <f t="array" ref="L1575">D1575*1.08</f>
        <v>324</v>
      </c>
      <c r="M1575" s="69">
        <f t="shared" si="7"/>
        <v>327</v>
      </c>
      <c r="N1575" s="69">
        <f t="array" ref="N1575">D1575*1.1</f>
        <v>330</v>
      </c>
      <c r="O1575" s="69">
        <f t="shared" si="8"/>
        <v>333</v>
      </c>
      <c r="P1575" s="69">
        <f t="shared" si="9"/>
        <v>336</v>
      </c>
      <c r="Q1575" s="69">
        <f t="shared" si="10"/>
        <v>339</v>
      </c>
      <c r="R1575" s="69">
        <f t="shared" si="11"/>
        <v>342</v>
      </c>
      <c r="S1575" s="69">
        <f t="shared" si="12"/>
        <v>345</v>
      </c>
      <c r="T1575" s="69">
        <f t="shared" si="13"/>
        <v>348</v>
      </c>
      <c r="U1575" s="69">
        <f t="shared" si="14"/>
        <v>351</v>
      </c>
      <c r="V1575" s="69">
        <f t="shared" si="15"/>
        <v>354</v>
      </c>
      <c r="W1575" s="69">
        <f t="shared" si="16"/>
        <v>357</v>
      </c>
      <c r="X1575" s="69">
        <f t="shared" si="17"/>
        <v>360</v>
      </c>
      <c r="Y1575" s="69">
        <f t="shared" si="18"/>
        <v>363</v>
      </c>
      <c r="Z1575" s="69">
        <f t="shared" si="19"/>
        <v>366</v>
      </c>
      <c r="AA1575" s="69">
        <f t="shared" si="20"/>
        <v>369</v>
      </c>
      <c r="AB1575" s="69">
        <f t="shared" si="21"/>
        <v>372</v>
      </c>
      <c r="AC1575" s="69">
        <f t="shared" si="22"/>
        <v>375</v>
      </c>
      <c r="AD1575" s="69">
        <f t="shared" si="23"/>
        <v>378</v>
      </c>
      <c r="AE1575" s="69">
        <f t="shared" si="24"/>
        <v>381</v>
      </c>
      <c r="AF1575" s="69">
        <f t="shared" si="25"/>
        <v>384</v>
      </c>
      <c r="AG1575" s="69">
        <f t="shared" si="26"/>
        <v>387</v>
      </c>
      <c r="AH1575" s="69">
        <f t="shared" si="27"/>
        <v>390</v>
      </c>
    </row>
    <row r="1576">
      <c r="B1576" s="116" t="s">
        <v>3019</v>
      </c>
      <c r="C1576" s="116" t="s">
        <v>3020</v>
      </c>
      <c r="D1576" s="32">
        <v>300.0</v>
      </c>
      <c r="E1576" s="62">
        <f t="shared" si="28"/>
        <v>303</v>
      </c>
      <c r="F1576" s="68">
        <f t="shared" si="1"/>
        <v>306</v>
      </c>
      <c r="G1576" s="68">
        <f t="shared" si="2"/>
        <v>309</v>
      </c>
      <c r="H1576" s="69">
        <f t="shared" si="3"/>
        <v>312</v>
      </c>
      <c r="I1576" s="69">
        <f t="shared" si="4"/>
        <v>315</v>
      </c>
      <c r="J1576" s="69">
        <f t="shared" si="5"/>
        <v>318</v>
      </c>
      <c r="K1576" s="69">
        <f t="shared" si="6"/>
        <v>321</v>
      </c>
      <c r="L1576" s="69">
        <f t="array" ref="L1576">D1576*1.08</f>
        <v>324</v>
      </c>
      <c r="M1576" s="69">
        <f t="shared" si="7"/>
        <v>327</v>
      </c>
      <c r="N1576" s="69">
        <f t="array" ref="N1576">D1576*1.1</f>
        <v>330</v>
      </c>
      <c r="O1576" s="69">
        <f t="shared" si="8"/>
        <v>333</v>
      </c>
      <c r="P1576" s="69">
        <f t="shared" si="9"/>
        <v>336</v>
      </c>
      <c r="Q1576" s="69">
        <f t="shared" si="10"/>
        <v>339</v>
      </c>
      <c r="R1576" s="69">
        <f t="shared" si="11"/>
        <v>342</v>
      </c>
      <c r="S1576" s="69">
        <f t="shared" si="12"/>
        <v>345</v>
      </c>
      <c r="T1576" s="69">
        <f t="shared" si="13"/>
        <v>348</v>
      </c>
      <c r="U1576" s="69">
        <f t="shared" si="14"/>
        <v>351</v>
      </c>
      <c r="V1576" s="69">
        <f t="shared" si="15"/>
        <v>354</v>
      </c>
      <c r="W1576" s="69">
        <f t="shared" si="16"/>
        <v>357</v>
      </c>
      <c r="X1576" s="69">
        <f t="shared" si="17"/>
        <v>360</v>
      </c>
      <c r="Y1576" s="69">
        <f t="shared" si="18"/>
        <v>363</v>
      </c>
      <c r="Z1576" s="69">
        <f t="shared" si="19"/>
        <v>366</v>
      </c>
      <c r="AA1576" s="69">
        <f t="shared" si="20"/>
        <v>369</v>
      </c>
      <c r="AB1576" s="69">
        <f t="shared" si="21"/>
        <v>372</v>
      </c>
      <c r="AC1576" s="69">
        <f t="shared" si="22"/>
        <v>375</v>
      </c>
      <c r="AD1576" s="69">
        <f t="shared" si="23"/>
        <v>378</v>
      </c>
      <c r="AE1576" s="69">
        <f t="shared" si="24"/>
        <v>381</v>
      </c>
      <c r="AF1576" s="69">
        <f t="shared" si="25"/>
        <v>384</v>
      </c>
      <c r="AG1576" s="69">
        <f t="shared" si="26"/>
        <v>387</v>
      </c>
      <c r="AH1576" s="69">
        <f t="shared" si="27"/>
        <v>390</v>
      </c>
    </row>
    <row r="1577">
      <c r="B1577" s="116" t="s">
        <v>3021</v>
      </c>
      <c r="C1577" s="116" t="s">
        <v>3022</v>
      </c>
      <c r="D1577" s="32">
        <v>300.0</v>
      </c>
      <c r="E1577" s="62">
        <f t="shared" si="28"/>
        <v>303</v>
      </c>
      <c r="F1577" s="68">
        <f t="shared" si="1"/>
        <v>306</v>
      </c>
      <c r="G1577" s="68">
        <f t="shared" si="2"/>
        <v>309</v>
      </c>
      <c r="H1577" s="69">
        <f t="shared" si="3"/>
        <v>312</v>
      </c>
      <c r="I1577" s="69">
        <f t="shared" si="4"/>
        <v>315</v>
      </c>
      <c r="J1577" s="69">
        <f t="shared" si="5"/>
        <v>318</v>
      </c>
      <c r="K1577" s="69">
        <f t="shared" si="6"/>
        <v>321</v>
      </c>
      <c r="L1577" s="69">
        <f t="array" ref="L1577">D1577*1.08</f>
        <v>324</v>
      </c>
      <c r="M1577" s="69">
        <f t="shared" si="7"/>
        <v>327</v>
      </c>
      <c r="N1577" s="69">
        <f t="array" ref="N1577">D1577*1.1</f>
        <v>330</v>
      </c>
      <c r="O1577" s="69">
        <f t="shared" si="8"/>
        <v>333</v>
      </c>
      <c r="P1577" s="69">
        <f t="shared" si="9"/>
        <v>336</v>
      </c>
      <c r="Q1577" s="69">
        <f t="shared" si="10"/>
        <v>339</v>
      </c>
      <c r="R1577" s="69">
        <f t="shared" si="11"/>
        <v>342</v>
      </c>
      <c r="S1577" s="69">
        <f t="shared" si="12"/>
        <v>345</v>
      </c>
      <c r="T1577" s="69">
        <f t="shared" si="13"/>
        <v>348</v>
      </c>
      <c r="U1577" s="69">
        <f t="shared" si="14"/>
        <v>351</v>
      </c>
      <c r="V1577" s="69">
        <f t="shared" si="15"/>
        <v>354</v>
      </c>
      <c r="W1577" s="69">
        <f t="shared" si="16"/>
        <v>357</v>
      </c>
      <c r="X1577" s="69">
        <f t="shared" si="17"/>
        <v>360</v>
      </c>
      <c r="Y1577" s="69">
        <f t="shared" si="18"/>
        <v>363</v>
      </c>
      <c r="Z1577" s="69">
        <f t="shared" si="19"/>
        <v>366</v>
      </c>
      <c r="AA1577" s="69">
        <f t="shared" si="20"/>
        <v>369</v>
      </c>
      <c r="AB1577" s="69">
        <f t="shared" si="21"/>
        <v>372</v>
      </c>
      <c r="AC1577" s="69">
        <f t="shared" si="22"/>
        <v>375</v>
      </c>
      <c r="AD1577" s="69">
        <f t="shared" si="23"/>
        <v>378</v>
      </c>
      <c r="AE1577" s="69">
        <f t="shared" si="24"/>
        <v>381</v>
      </c>
      <c r="AF1577" s="69">
        <f t="shared" si="25"/>
        <v>384</v>
      </c>
      <c r="AG1577" s="69">
        <f t="shared" si="26"/>
        <v>387</v>
      </c>
      <c r="AH1577" s="69">
        <f t="shared" si="27"/>
        <v>390</v>
      </c>
    </row>
    <row r="1578">
      <c r="B1578" s="116" t="s">
        <v>3023</v>
      </c>
      <c r="C1578" s="116" t="s">
        <v>3024</v>
      </c>
      <c r="D1578" s="32">
        <v>320.0</v>
      </c>
      <c r="E1578" s="62">
        <f t="shared" si="28"/>
        <v>323.2</v>
      </c>
      <c r="F1578" s="68">
        <f t="shared" si="1"/>
        <v>326.4</v>
      </c>
      <c r="G1578" s="68">
        <f t="shared" si="2"/>
        <v>329.6</v>
      </c>
      <c r="H1578" s="69">
        <f t="shared" si="3"/>
        <v>332.8</v>
      </c>
      <c r="I1578" s="69">
        <f t="shared" si="4"/>
        <v>336</v>
      </c>
      <c r="J1578" s="69">
        <f t="shared" si="5"/>
        <v>339.2</v>
      </c>
      <c r="K1578" s="69">
        <f t="shared" si="6"/>
        <v>342.4</v>
      </c>
      <c r="L1578" s="69">
        <f t="array" ref="L1578">D1578*1.08</f>
        <v>345.6</v>
      </c>
      <c r="M1578" s="69">
        <f t="shared" si="7"/>
        <v>348.8</v>
      </c>
      <c r="N1578" s="69">
        <f t="array" ref="N1578">D1578*1.1</f>
        <v>352</v>
      </c>
      <c r="O1578" s="69">
        <f t="shared" si="8"/>
        <v>355.2</v>
      </c>
      <c r="P1578" s="69">
        <f t="shared" si="9"/>
        <v>358.4</v>
      </c>
      <c r="Q1578" s="69">
        <f t="shared" si="10"/>
        <v>361.6</v>
      </c>
      <c r="R1578" s="69">
        <f t="shared" si="11"/>
        <v>364.8</v>
      </c>
      <c r="S1578" s="69">
        <f t="shared" si="12"/>
        <v>368</v>
      </c>
      <c r="T1578" s="69">
        <f t="shared" si="13"/>
        <v>371.2</v>
      </c>
      <c r="U1578" s="69">
        <f t="shared" si="14"/>
        <v>374.4</v>
      </c>
      <c r="V1578" s="69">
        <f t="shared" si="15"/>
        <v>377.6</v>
      </c>
      <c r="W1578" s="69">
        <f t="shared" si="16"/>
        <v>380.8</v>
      </c>
      <c r="X1578" s="69">
        <f t="shared" si="17"/>
        <v>384</v>
      </c>
      <c r="Y1578" s="69">
        <f t="shared" si="18"/>
        <v>387.2</v>
      </c>
      <c r="Z1578" s="69">
        <f t="shared" si="19"/>
        <v>390.4</v>
      </c>
      <c r="AA1578" s="69">
        <f t="shared" si="20"/>
        <v>393.6</v>
      </c>
      <c r="AB1578" s="69">
        <f t="shared" si="21"/>
        <v>396.8</v>
      </c>
      <c r="AC1578" s="69">
        <f t="shared" si="22"/>
        <v>400</v>
      </c>
      <c r="AD1578" s="69">
        <f t="shared" si="23"/>
        <v>403.2</v>
      </c>
      <c r="AE1578" s="69">
        <f t="shared" si="24"/>
        <v>406.4</v>
      </c>
      <c r="AF1578" s="69">
        <f t="shared" si="25"/>
        <v>409.6</v>
      </c>
      <c r="AG1578" s="69">
        <f t="shared" si="26"/>
        <v>412.8</v>
      </c>
      <c r="AH1578" s="69">
        <f t="shared" si="27"/>
        <v>416</v>
      </c>
    </row>
    <row r="1579">
      <c r="B1579" s="116" t="s">
        <v>3025</v>
      </c>
      <c r="C1579" s="116" t="s">
        <v>3026</v>
      </c>
      <c r="D1579" s="32">
        <v>300.0</v>
      </c>
      <c r="E1579" s="62">
        <f t="shared" si="28"/>
        <v>303</v>
      </c>
      <c r="F1579" s="68">
        <f t="shared" si="1"/>
        <v>306</v>
      </c>
      <c r="G1579" s="68">
        <f t="shared" si="2"/>
        <v>309</v>
      </c>
      <c r="H1579" s="69">
        <f t="shared" si="3"/>
        <v>312</v>
      </c>
      <c r="I1579" s="69">
        <f t="shared" si="4"/>
        <v>315</v>
      </c>
      <c r="J1579" s="69">
        <f t="shared" si="5"/>
        <v>318</v>
      </c>
      <c r="K1579" s="69">
        <f t="shared" si="6"/>
        <v>321</v>
      </c>
      <c r="L1579" s="69">
        <f t="array" ref="L1579">D1579*1.08</f>
        <v>324</v>
      </c>
      <c r="M1579" s="69">
        <f t="shared" si="7"/>
        <v>327</v>
      </c>
      <c r="N1579" s="69">
        <f t="array" ref="N1579">D1579*1.1</f>
        <v>330</v>
      </c>
      <c r="O1579" s="69">
        <f t="shared" si="8"/>
        <v>333</v>
      </c>
      <c r="P1579" s="69">
        <f t="shared" si="9"/>
        <v>336</v>
      </c>
      <c r="Q1579" s="69">
        <f t="shared" si="10"/>
        <v>339</v>
      </c>
      <c r="R1579" s="69">
        <f t="shared" si="11"/>
        <v>342</v>
      </c>
      <c r="S1579" s="69">
        <f t="shared" si="12"/>
        <v>345</v>
      </c>
      <c r="T1579" s="69">
        <f t="shared" si="13"/>
        <v>348</v>
      </c>
      <c r="U1579" s="69">
        <f t="shared" si="14"/>
        <v>351</v>
      </c>
      <c r="V1579" s="69">
        <f t="shared" si="15"/>
        <v>354</v>
      </c>
      <c r="W1579" s="69">
        <f t="shared" si="16"/>
        <v>357</v>
      </c>
      <c r="X1579" s="69">
        <f t="shared" si="17"/>
        <v>360</v>
      </c>
      <c r="Y1579" s="69">
        <f t="shared" si="18"/>
        <v>363</v>
      </c>
      <c r="Z1579" s="69">
        <f t="shared" si="19"/>
        <v>366</v>
      </c>
      <c r="AA1579" s="69">
        <f t="shared" si="20"/>
        <v>369</v>
      </c>
      <c r="AB1579" s="69">
        <f t="shared" si="21"/>
        <v>372</v>
      </c>
      <c r="AC1579" s="69">
        <f t="shared" si="22"/>
        <v>375</v>
      </c>
      <c r="AD1579" s="69">
        <f t="shared" si="23"/>
        <v>378</v>
      </c>
      <c r="AE1579" s="69">
        <f t="shared" si="24"/>
        <v>381</v>
      </c>
      <c r="AF1579" s="69">
        <f t="shared" si="25"/>
        <v>384</v>
      </c>
      <c r="AG1579" s="69">
        <f t="shared" si="26"/>
        <v>387</v>
      </c>
      <c r="AH1579" s="69">
        <f t="shared" si="27"/>
        <v>390</v>
      </c>
    </row>
    <row r="1580">
      <c r="B1580" s="116"/>
      <c r="C1580" s="116" t="s">
        <v>3027</v>
      </c>
      <c r="D1580" s="32">
        <v>0.0</v>
      </c>
      <c r="E1580" s="62">
        <f t="shared" si="28"/>
        <v>0</v>
      </c>
      <c r="F1580" s="68">
        <f t="shared" si="1"/>
        <v>0</v>
      </c>
      <c r="G1580" s="68">
        <f t="shared" si="2"/>
        <v>0</v>
      </c>
      <c r="H1580" s="69">
        <f t="shared" si="3"/>
        <v>0</v>
      </c>
      <c r="I1580" s="69">
        <f t="shared" si="4"/>
        <v>0</v>
      </c>
      <c r="J1580" s="69">
        <f t="shared" si="5"/>
        <v>0</v>
      </c>
      <c r="K1580" s="69">
        <f t="shared" si="6"/>
        <v>0</v>
      </c>
      <c r="L1580" s="69">
        <f t="array" ref="L1580">D1580*1.08</f>
        <v>0</v>
      </c>
      <c r="M1580" s="69">
        <f t="shared" si="7"/>
        <v>0</v>
      </c>
      <c r="N1580" s="69">
        <f t="array" ref="N1580">D1580*1.1</f>
        <v>0</v>
      </c>
      <c r="O1580" s="69">
        <f t="shared" si="8"/>
        <v>0</v>
      </c>
      <c r="P1580" s="69">
        <f t="shared" si="9"/>
        <v>0</v>
      </c>
      <c r="Q1580" s="69">
        <f t="shared" si="10"/>
        <v>0</v>
      </c>
      <c r="R1580" s="69">
        <f t="shared" si="11"/>
        <v>0</v>
      </c>
      <c r="S1580" s="69">
        <f t="shared" si="12"/>
        <v>0</v>
      </c>
      <c r="T1580" s="69">
        <f t="shared" si="13"/>
        <v>0</v>
      </c>
      <c r="U1580" s="69">
        <f t="shared" si="14"/>
        <v>0</v>
      </c>
      <c r="V1580" s="69">
        <f t="shared" si="15"/>
        <v>0</v>
      </c>
      <c r="W1580" s="69">
        <f t="shared" si="16"/>
        <v>0</v>
      </c>
      <c r="X1580" s="69">
        <f t="shared" si="17"/>
        <v>0</v>
      </c>
      <c r="Y1580" s="69">
        <f t="shared" si="18"/>
        <v>0</v>
      </c>
      <c r="Z1580" s="69">
        <f t="shared" si="19"/>
        <v>0</v>
      </c>
      <c r="AA1580" s="69">
        <f t="shared" si="20"/>
        <v>0</v>
      </c>
      <c r="AB1580" s="69">
        <f t="shared" si="21"/>
        <v>0</v>
      </c>
      <c r="AC1580" s="69">
        <f t="shared" si="22"/>
        <v>0</v>
      </c>
      <c r="AD1580" s="69">
        <f t="shared" si="23"/>
        <v>0</v>
      </c>
      <c r="AE1580" s="69">
        <f t="shared" si="24"/>
        <v>0</v>
      </c>
      <c r="AF1580" s="69">
        <f t="shared" si="25"/>
        <v>0</v>
      </c>
      <c r="AG1580" s="69">
        <f t="shared" si="26"/>
        <v>0</v>
      </c>
      <c r="AH1580" s="69">
        <f t="shared" si="27"/>
        <v>0</v>
      </c>
    </row>
    <row r="1581">
      <c r="B1581" s="116" t="s">
        <v>3028</v>
      </c>
      <c r="C1581" s="116" t="s">
        <v>3029</v>
      </c>
      <c r="D1581" s="32">
        <v>110.0</v>
      </c>
      <c r="E1581" s="62">
        <f t="shared" si="28"/>
        <v>111.1</v>
      </c>
      <c r="F1581" s="68">
        <f t="shared" si="1"/>
        <v>112.2</v>
      </c>
      <c r="G1581" s="68">
        <f t="shared" si="2"/>
        <v>113.3</v>
      </c>
      <c r="H1581" s="69">
        <f t="shared" si="3"/>
        <v>114.4</v>
      </c>
      <c r="I1581" s="69">
        <f t="shared" si="4"/>
        <v>115.5</v>
      </c>
      <c r="J1581" s="69">
        <f t="shared" si="5"/>
        <v>116.6</v>
      </c>
      <c r="K1581" s="69">
        <f t="shared" si="6"/>
        <v>117.7</v>
      </c>
      <c r="L1581" s="69">
        <f t="array" ref="L1581">D1581*1.08</f>
        <v>118.8</v>
      </c>
      <c r="M1581" s="69">
        <f t="shared" si="7"/>
        <v>119.9</v>
      </c>
      <c r="N1581" s="69">
        <f t="array" ref="N1581">D1581*1.1</f>
        <v>121</v>
      </c>
      <c r="O1581" s="69">
        <f t="shared" si="8"/>
        <v>122.1</v>
      </c>
      <c r="P1581" s="69">
        <f t="shared" si="9"/>
        <v>123.2</v>
      </c>
      <c r="Q1581" s="69">
        <f t="shared" si="10"/>
        <v>124.3</v>
      </c>
      <c r="R1581" s="69">
        <f t="shared" si="11"/>
        <v>125.4</v>
      </c>
      <c r="S1581" s="69">
        <f t="shared" si="12"/>
        <v>126.5</v>
      </c>
      <c r="T1581" s="69">
        <f t="shared" si="13"/>
        <v>127.6</v>
      </c>
      <c r="U1581" s="69">
        <f t="shared" si="14"/>
        <v>128.7</v>
      </c>
      <c r="V1581" s="69">
        <f t="shared" si="15"/>
        <v>129.8</v>
      </c>
      <c r="W1581" s="69">
        <f t="shared" si="16"/>
        <v>130.9</v>
      </c>
      <c r="X1581" s="69">
        <f t="shared" si="17"/>
        <v>132</v>
      </c>
      <c r="Y1581" s="69">
        <f t="shared" si="18"/>
        <v>133.1</v>
      </c>
      <c r="Z1581" s="69">
        <f t="shared" si="19"/>
        <v>134.2</v>
      </c>
      <c r="AA1581" s="69">
        <f t="shared" si="20"/>
        <v>135.3</v>
      </c>
      <c r="AB1581" s="69">
        <f t="shared" si="21"/>
        <v>136.4</v>
      </c>
      <c r="AC1581" s="69">
        <f t="shared" si="22"/>
        <v>137.5</v>
      </c>
      <c r="AD1581" s="69">
        <f t="shared" si="23"/>
        <v>138.6</v>
      </c>
      <c r="AE1581" s="69">
        <f t="shared" si="24"/>
        <v>139.7</v>
      </c>
      <c r="AF1581" s="69">
        <f t="shared" si="25"/>
        <v>140.8</v>
      </c>
      <c r="AG1581" s="69">
        <f t="shared" si="26"/>
        <v>141.9</v>
      </c>
      <c r="AH1581" s="69">
        <f t="shared" si="27"/>
        <v>143</v>
      </c>
    </row>
    <row r="1582">
      <c r="B1582" s="116" t="s">
        <v>3030</v>
      </c>
      <c r="C1582" s="116" t="s">
        <v>3031</v>
      </c>
      <c r="D1582" s="32">
        <v>110.0</v>
      </c>
      <c r="E1582" s="62">
        <f t="shared" si="28"/>
        <v>111.1</v>
      </c>
      <c r="F1582" s="68">
        <f t="shared" si="1"/>
        <v>112.2</v>
      </c>
      <c r="G1582" s="68">
        <f t="shared" si="2"/>
        <v>113.3</v>
      </c>
      <c r="H1582" s="69">
        <f t="shared" si="3"/>
        <v>114.4</v>
      </c>
      <c r="I1582" s="69">
        <f t="shared" si="4"/>
        <v>115.5</v>
      </c>
      <c r="J1582" s="69">
        <f t="shared" si="5"/>
        <v>116.6</v>
      </c>
      <c r="K1582" s="69">
        <f t="shared" si="6"/>
        <v>117.7</v>
      </c>
      <c r="L1582" s="69">
        <f t="array" ref="L1582">D1582*1.08</f>
        <v>118.8</v>
      </c>
      <c r="M1582" s="69">
        <f t="shared" si="7"/>
        <v>119.9</v>
      </c>
      <c r="N1582" s="69">
        <f t="array" ref="N1582">D1582*1.1</f>
        <v>121</v>
      </c>
      <c r="O1582" s="69">
        <f t="shared" si="8"/>
        <v>122.1</v>
      </c>
      <c r="P1582" s="69">
        <f t="shared" si="9"/>
        <v>123.2</v>
      </c>
      <c r="Q1582" s="69">
        <f t="shared" si="10"/>
        <v>124.3</v>
      </c>
      <c r="R1582" s="69">
        <f t="shared" si="11"/>
        <v>125.4</v>
      </c>
      <c r="S1582" s="69">
        <f t="shared" si="12"/>
        <v>126.5</v>
      </c>
      <c r="T1582" s="69">
        <f t="shared" si="13"/>
        <v>127.6</v>
      </c>
      <c r="U1582" s="69">
        <f t="shared" si="14"/>
        <v>128.7</v>
      </c>
      <c r="V1582" s="69">
        <f t="shared" si="15"/>
        <v>129.8</v>
      </c>
      <c r="W1582" s="69">
        <f t="shared" si="16"/>
        <v>130.9</v>
      </c>
      <c r="X1582" s="69">
        <f t="shared" si="17"/>
        <v>132</v>
      </c>
      <c r="Y1582" s="69">
        <f t="shared" si="18"/>
        <v>133.1</v>
      </c>
      <c r="Z1582" s="69">
        <f t="shared" si="19"/>
        <v>134.2</v>
      </c>
      <c r="AA1582" s="69">
        <f t="shared" si="20"/>
        <v>135.3</v>
      </c>
      <c r="AB1582" s="69">
        <f t="shared" si="21"/>
        <v>136.4</v>
      </c>
      <c r="AC1582" s="69">
        <f t="shared" si="22"/>
        <v>137.5</v>
      </c>
      <c r="AD1582" s="69">
        <f t="shared" si="23"/>
        <v>138.6</v>
      </c>
      <c r="AE1582" s="69">
        <f t="shared" si="24"/>
        <v>139.7</v>
      </c>
      <c r="AF1582" s="69">
        <f t="shared" si="25"/>
        <v>140.8</v>
      </c>
      <c r="AG1582" s="69">
        <f t="shared" si="26"/>
        <v>141.9</v>
      </c>
      <c r="AH1582" s="69">
        <f t="shared" si="27"/>
        <v>143</v>
      </c>
    </row>
    <row r="1583">
      <c r="B1583" s="116"/>
      <c r="C1583" s="116" t="s">
        <v>3032</v>
      </c>
      <c r="D1583" s="32">
        <v>0.0</v>
      </c>
      <c r="E1583" s="62">
        <f t="shared" si="28"/>
        <v>0</v>
      </c>
      <c r="F1583" s="68">
        <f t="shared" si="1"/>
        <v>0</v>
      </c>
      <c r="G1583" s="68">
        <f t="shared" si="2"/>
        <v>0</v>
      </c>
      <c r="H1583" s="69">
        <f t="shared" si="3"/>
        <v>0</v>
      </c>
      <c r="I1583" s="69">
        <f t="shared" si="4"/>
        <v>0</v>
      </c>
      <c r="J1583" s="69">
        <f t="shared" si="5"/>
        <v>0</v>
      </c>
      <c r="K1583" s="69">
        <f t="shared" si="6"/>
        <v>0</v>
      </c>
      <c r="L1583" s="69">
        <f t="array" ref="L1583">D1583*1.08</f>
        <v>0</v>
      </c>
      <c r="M1583" s="69">
        <f t="shared" si="7"/>
        <v>0</v>
      </c>
      <c r="N1583" s="69">
        <f t="array" ref="N1583">D1583*1.1</f>
        <v>0</v>
      </c>
      <c r="O1583" s="69">
        <f t="shared" si="8"/>
        <v>0</v>
      </c>
      <c r="P1583" s="69">
        <f t="shared" si="9"/>
        <v>0</v>
      </c>
      <c r="Q1583" s="69">
        <f t="shared" si="10"/>
        <v>0</v>
      </c>
      <c r="R1583" s="69">
        <f t="shared" si="11"/>
        <v>0</v>
      </c>
      <c r="S1583" s="69">
        <f t="shared" si="12"/>
        <v>0</v>
      </c>
      <c r="T1583" s="69">
        <f t="shared" si="13"/>
        <v>0</v>
      </c>
      <c r="U1583" s="69">
        <f t="shared" si="14"/>
        <v>0</v>
      </c>
      <c r="V1583" s="69">
        <f t="shared" si="15"/>
        <v>0</v>
      </c>
      <c r="W1583" s="69">
        <f t="shared" si="16"/>
        <v>0</v>
      </c>
      <c r="X1583" s="69">
        <f t="shared" si="17"/>
        <v>0</v>
      </c>
      <c r="Y1583" s="69">
        <f t="shared" si="18"/>
        <v>0</v>
      </c>
      <c r="Z1583" s="69">
        <f t="shared" si="19"/>
        <v>0</v>
      </c>
      <c r="AA1583" s="69">
        <f t="shared" si="20"/>
        <v>0</v>
      </c>
      <c r="AB1583" s="69">
        <f t="shared" si="21"/>
        <v>0</v>
      </c>
      <c r="AC1583" s="69">
        <f t="shared" si="22"/>
        <v>0</v>
      </c>
      <c r="AD1583" s="69">
        <f t="shared" si="23"/>
        <v>0</v>
      </c>
      <c r="AE1583" s="69">
        <f t="shared" si="24"/>
        <v>0</v>
      </c>
      <c r="AF1583" s="69">
        <f t="shared" si="25"/>
        <v>0</v>
      </c>
      <c r="AG1583" s="69">
        <f t="shared" si="26"/>
        <v>0</v>
      </c>
      <c r="AH1583" s="69">
        <f t="shared" si="27"/>
        <v>0</v>
      </c>
    </row>
    <row r="1584">
      <c r="B1584" s="116" t="s">
        <v>3033</v>
      </c>
      <c r="C1584" s="116" t="s">
        <v>3034</v>
      </c>
      <c r="D1584" s="32">
        <v>150.0</v>
      </c>
      <c r="E1584" s="62">
        <f t="shared" si="28"/>
        <v>151.5</v>
      </c>
      <c r="F1584" s="68">
        <f t="shared" si="1"/>
        <v>153</v>
      </c>
      <c r="G1584" s="68">
        <f t="shared" si="2"/>
        <v>154.5</v>
      </c>
      <c r="H1584" s="69">
        <f t="shared" si="3"/>
        <v>156</v>
      </c>
      <c r="I1584" s="69">
        <f t="shared" si="4"/>
        <v>157.5</v>
      </c>
      <c r="J1584" s="69">
        <f t="shared" si="5"/>
        <v>159</v>
      </c>
      <c r="K1584" s="69">
        <f t="shared" si="6"/>
        <v>160.5</v>
      </c>
      <c r="L1584" s="69">
        <f t="array" ref="L1584">D1584*1.08</f>
        <v>162</v>
      </c>
      <c r="M1584" s="69">
        <f t="shared" si="7"/>
        <v>163.5</v>
      </c>
      <c r="N1584" s="69">
        <f t="array" ref="N1584">D1584*1.1</f>
        <v>165</v>
      </c>
      <c r="O1584" s="69">
        <f t="shared" si="8"/>
        <v>166.5</v>
      </c>
      <c r="P1584" s="69">
        <f t="shared" si="9"/>
        <v>168</v>
      </c>
      <c r="Q1584" s="69">
        <f t="shared" si="10"/>
        <v>169.5</v>
      </c>
      <c r="R1584" s="69">
        <f t="shared" si="11"/>
        <v>171</v>
      </c>
      <c r="S1584" s="69">
        <f t="shared" si="12"/>
        <v>172.5</v>
      </c>
      <c r="T1584" s="69">
        <f t="shared" si="13"/>
        <v>174</v>
      </c>
      <c r="U1584" s="69">
        <f t="shared" si="14"/>
        <v>175.5</v>
      </c>
      <c r="V1584" s="69">
        <f t="shared" si="15"/>
        <v>177</v>
      </c>
      <c r="W1584" s="69">
        <f t="shared" si="16"/>
        <v>178.5</v>
      </c>
      <c r="X1584" s="69">
        <f t="shared" si="17"/>
        <v>180</v>
      </c>
      <c r="Y1584" s="69">
        <f t="shared" si="18"/>
        <v>181.5</v>
      </c>
      <c r="Z1584" s="69">
        <f t="shared" si="19"/>
        <v>183</v>
      </c>
      <c r="AA1584" s="69">
        <f t="shared" si="20"/>
        <v>184.5</v>
      </c>
      <c r="AB1584" s="69">
        <f t="shared" si="21"/>
        <v>186</v>
      </c>
      <c r="AC1584" s="69">
        <f t="shared" si="22"/>
        <v>187.5</v>
      </c>
      <c r="AD1584" s="69">
        <f t="shared" si="23"/>
        <v>189</v>
      </c>
      <c r="AE1584" s="69">
        <f t="shared" si="24"/>
        <v>190.5</v>
      </c>
      <c r="AF1584" s="69">
        <f t="shared" si="25"/>
        <v>192</v>
      </c>
      <c r="AG1584" s="69">
        <f t="shared" si="26"/>
        <v>193.5</v>
      </c>
      <c r="AH1584" s="69">
        <f t="shared" si="27"/>
        <v>195</v>
      </c>
    </row>
    <row r="1585">
      <c r="B1585" s="116" t="s">
        <v>3035</v>
      </c>
      <c r="C1585" s="116" t="s">
        <v>3036</v>
      </c>
      <c r="D1585" s="32">
        <v>150.0</v>
      </c>
      <c r="E1585" s="62">
        <f t="shared" si="28"/>
        <v>151.5</v>
      </c>
      <c r="F1585" s="68">
        <f t="shared" si="1"/>
        <v>153</v>
      </c>
      <c r="G1585" s="68">
        <f t="shared" si="2"/>
        <v>154.5</v>
      </c>
      <c r="H1585" s="69">
        <f t="shared" si="3"/>
        <v>156</v>
      </c>
      <c r="I1585" s="69">
        <f t="shared" si="4"/>
        <v>157.5</v>
      </c>
      <c r="J1585" s="69">
        <f t="shared" si="5"/>
        <v>159</v>
      </c>
      <c r="K1585" s="69">
        <f t="shared" si="6"/>
        <v>160.5</v>
      </c>
      <c r="L1585" s="69">
        <f t="array" ref="L1585">D1585*1.08</f>
        <v>162</v>
      </c>
      <c r="M1585" s="69">
        <f t="shared" si="7"/>
        <v>163.5</v>
      </c>
      <c r="N1585" s="69">
        <f t="array" ref="N1585">D1585*1.1</f>
        <v>165</v>
      </c>
      <c r="O1585" s="69">
        <f t="shared" si="8"/>
        <v>166.5</v>
      </c>
      <c r="P1585" s="69">
        <f t="shared" si="9"/>
        <v>168</v>
      </c>
      <c r="Q1585" s="69">
        <f t="shared" si="10"/>
        <v>169.5</v>
      </c>
      <c r="R1585" s="69">
        <f t="shared" si="11"/>
        <v>171</v>
      </c>
      <c r="S1585" s="69">
        <f t="shared" si="12"/>
        <v>172.5</v>
      </c>
      <c r="T1585" s="69">
        <f t="shared" si="13"/>
        <v>174</v>
      </c>
      <c r="U1585" s="69">
        <f t="shared" si="14"/>
        <v>175.5</v>
      </c>
      <c r="V1585" s="69">
        <f t="shared" si="15"/>
        <v>177</v>
      </c>
      <c r="W1585" s="69">
        <f t="shared" si="16"/>
        <v>178.5</v>
      </c>
      <c r="X1585" s="69">
        <f t="shared" si="17"/>
        <v>180</v>
      </c>
      <c r="Y1585" s="69">
        <f t="shared" si="18"/>
        <v>181.5</v>
      </c>
      <c r="Z1585" s="69">
        <f t="shared" si="19"/>
        <v>183</v>
      </c>
      <c r="AA1585" s="69">
        <f t="shared" si="20"/>
        <v>184.5</v>
      </c>
      <c r="AB1585" s="69">
        <f t="shared" si="21"/>
        <v>186</v>
      </c>
      <c r="AC1585" s="69">
        <f t="shared" si="22"/>
        <v>187.5</v>
      </c>
      <c r="AD1585" s="69">
        <f t="shared" si="23"/>
        <v>189</v>
      </c>
      <c r="AE1585" s="69">
        <f t="shared" si="24"/>
        <v>190.5</v>
      </c>
      <c r="AF1585" s="69">
        <f t="shared" si="25"/>
        <v>192</v>
      </c>
      <c r="AG1585" s="69">
        <f t="shared" si="26"/>
        <v>193.5</v>
      </c>
      <c r="AH1585" s="69">
        <f t="shared" si="27"/>
        <v>195</v>
      </c>
    </row>
    <row r="1586">
      <c r="B1586" s="116" t="s">
        <v>3037</v>
      </c>
      <c r="C1586" s="116" t="s">
        <v>3038</v>
      </c>
      <c r="D1586" s="32">
        <v>150.0</v>
      </c>
      <c r="E1586" s="62">
        <f t="shared" si="28"/>
        <v>151.5</v>
      </c>
      <c r="F1586" s="68">
        <f t="shared" si="1"/>
        <v>153</v>
      </c>
      <c r="G1586" s="68">
        <f t="shared" si="2"/>
        <v>154.5</v>
      </c>
      <c r="H1586" s="69">
        <f t="shared" si="3"/>
        <v>156</v>
      </c>
      <c r="I1586" s="69">
        <f t="shared" si="4"/>
        <v>157.5</v>
      </c>
      <c r="J1586" s="69">
        <f t="shared" si="5"/>
        <v>159</v>
      </c>
      <c r="K1586" s="69">
        <f t="shared" si="6"/>
        <v>160.5</v>
      </c>
      <c r="L1586" s="69">
        <f t="array" ref="L1586">D1586*1.08</f>
        <v>162</v>
      </c>
      <c r="M1586" s="69">
        <f t="shared" si="7"/>
        <v>163.5</v>
      </c>
      <c r="N1586" s="69">
        <f t="array" ref="N1586">D1586*1.1</f>
        <v>165</v>
      </c>
      <c r="O1586" s="69">
        <f t="shared" si="8"/>
        <v>166.5</v>
      </c>
      <c r="P1586" s="69">
        <f t="shared" si="9"/>
        <v>168</v>
      </c>
      <c r="Q1586" s="69">
        <f t="shared" si="10"/>
        <v>169.5</v>
      </c>
      <c r="R1586" s="69">
        <f t="shared" si="11"/>
        <v>171</v>
      </c>
      <c r="S1586" s="69">
        <f t="shared" si="12"/>
        <v>172.5</v>
      </c>
      <c r="T1586" s="69">
        <f t="shared" si="13"/>
        <v>174</v>
      </c>
      <c r="U1586" s="69">
        <f t="shared" si="14"/>
        <v>175.5</v>
      </c>
      <c r="V1586" s="69">
        <f t="shared" si="15"/>
        <v>177</v>
      </c>
      <c r="W1586" s="69">
        <f t="shared" si="16"/>
        <v>178.5</v>
      </c>
      <c r="X1586" s="69">
        <f t="shared" si="17"/>
        <v>180</v>
      </c>
      <c r="Y1586" s="69">
        <f t="shared" si="18"/>
        <v>181.5</v>
      </c>
      <c r="Z1586" s="69">
        <f t="shared" si="19"/>
        <v>183</v>
      </c>
      <c r="AA1586" s="69">
        <f t="shared" si="20"/>
        <v>184.5</v>
      </c>
      <c r="AB1586" s="69">
        <f t="shared" si="21"/>
        <v>186</v>
      </c>
      <c r="AC1586" s="69">
        <f t="shared" si="22"/>
        <v>187.5</v>
      </c>
      <c r="AD1586" s="69">
        <f t="shared" si="23"/>
        <v>189</v>
      </c>
      <c r="AE1586" s="69">
        <f t="shared" si="24"/>
        <v>190.5</v>
      </c>
      <c r="AF1586" s="69">
        <f t="shared" si="25"/>
        <v>192</v>
      </c>
      <c r="AG1586" s="69">
        <f t="shared" si="26"/>
        <v>193.5</v>
      </c>
      <c r="AH1586" s="69">
        <f t="shared" si="27"/>
        <v>195</v>
      </c>
    </row>
    <row r="1587">
      <c r="B1587" s="116" t="s">
        <v>3039</v>
      </c>
      <c r="C1587" s="116" t="s">
        <v>3040</v>
      </c>
      <c r="D1587" s="32">
        <v>150.0</v>
      </c>
      <c r="E1587" s="62">
        <f t="shared" si="28"/>
        <v>151.5</v>
      </c>
      <c r="F1587" s="68">
        <f t="shared" si="1"/>
        <v>153</v>
      </c>
      <c r="G1587" s="68">
        <f t="shared" si="2"/>
        <v>154.5</v>
      </c>
      <c r="H1587" s="69">
        <f t="shared" si="3"/>
        <v>156</v>
      </c>
      <c r="I1587" s="69">
        <f t="shared" si="4"/>
        <v>157.5</v>
      </c>
      <c r="J1587" s="69">
        <f t="shared" si="5"/>
        <v>159</v>
      </c>
      <c r="K1587" s="69">
        <f t="shared" si="6"/>
        <v>160.5</v>
      </c>
      <c r="L1587" s="69">
        <f t="array" ref="L1587">D1587*1.08</f>
        <v>162</v>
      </c>
      <c r="M1587" s="69">
        <f t="shared" si="7"/>
        <v>163.5</v>
      </c>
      <c r="N1587" s="69">
        <f t="array" ref="N1587">D1587*1.1</f>
        <v>165</v>
      </c>
      <c r="O1587" s="69">
        <f t="shared" si="8"/>
        <v>166.5</v>
      </c>
      <c r="P1587" s="69">
        <f t="shared" si="9"/>
        <v>168</v>
      </c>
      <c r="Q1587" s="69">
        <f t="shared" si="10"/>
        <v>169.5</v>
      </c>
      <c r="R1587" s="69">
        <f t="shared" si="11"/>
        <v>171</v>
      </c>
      <c r="S1587" s="69">
        <f t="shared" si="12"/>
        <v>172.5</v>
      </c>
      <c r="T1587" s="69">
        <f t="shared" si="13"/>
        <v>174</v>
      </c>
      <c r="U1587" s="69">
        <f t="shared" si="14"/>
        <v>175.5</v>
      </c>
      <c r="V1587" s="69">
        <f t="shared" si="15"/>
        <v>177</v>
      </c>
      <c r="W1587" s="69">
        <f t="shared" si="16"/>
        <v>178.5</v>
      </c>
      <c r="X1587" s="69">
        <f t="shared" si="17"/>
        <v>180</v>
      </c>
      <c r="Y1587" s="69">
        <f t="shared" si="18"/>
        <v>181.5</v>
      </c>
      <c r="Z1587" s="69">
        <f t="shared" si="19"/>
        <v>183</v>
      </c>
      <c r="AA1587" s="69">
        <f t="shared" si="20"/>
        <v>184.5</v>
      </c>
      <c r="AB1587" s="69">
        <f t="shared" si="21"/>
        <v>186</v>
      </c>
      <c r="AC1587" s="69">
        <f t="shared" si="22"/>
        <v>187.5</v>
      </c>
      <c r="AD1587" s="69">
        <f t="shared" si="23"/>
        <v>189</v>
      </c>
      <c r="AE1587" s="69">
        <f t="shared" si="24"/>
        <v>190.5</v>
      </c>
      <c r="AF1587" s="69">
        <f t="shared" si="25"/>
        <v>192</v>
      </c>
      <c r="AG1587" s="69">
        <f t="shared" si="26"/>
        <v>193.5</v>
      </c>
      <c r="AH1587" s="69">
        <f t="shared" si="27"/>
        <v>195</v>
      </c>
    </row>
    <row r="1588">
      <c r="B1588" s="116" t="s">
        <v>3041</v>
      </c>
      <c r="C1588" s="116" t="s">
        <v>3042</v>
      </c>
      <c r="D1588" s="32">
        <v>150.0</v>
      </c>
      <c r="E1588" s="62">
        <f t="shared" si="28"/>
        <v>151.5</v>
      </c>
      <c r="F1588" s="68">
        <f t="shared" si="1"/>
        <v>153</v>
      </c>
      <c r="G1588" s="68">
        <f t="shared" si="2"/>
        <v>154.5</v>
      </c>
      <c r="H1588" s="69">
        <f t="shared" si="3"/>
        <v>156</v>
      </c>
      <c r="I1588" s="69">
        <f t="shared" si="4"/>
        <v>157.5</v>
      </c>
      <c r="J1588" s="69">
        <f t="shared" si="5"/>
        <v>159</v>
      </c>
      <c r="K1588" s="69">
        <f t="shared" si="6"/>
        <v>160.5</v>
      </c>
      <c r="L1588" s="69">
        <f t="array" ref="L1588">D1588*1.08</f>
        <v>162</v>
      </c>
      <c r="M1588" s="69">
        <f t="shared" si="7"/>
        <v>163.5</v>
      </c>
      <c r="N1588" s="69">
        <f t="array" ref="N1588">D1588*1.1</f>
        <v>165</v>
      </c>
      <c r="O1588" s="69">
        <f t="shared" si="8"/>
        <v>166.5</v>
      </c>
      <c r="P1588" s="69">
        <f t="shared" si="9"/>
        <v>168</v>
      </c>
      <c r="Q1588" s="69">
        <f t="shared" si="10"/>
        <v>169.5</v>
      </c>
      <c r="R1588" s="69">
        <f t="shared" si="11"/>
        <v>171</v>
      </c>
      <c r="S1588" s="69">
        <f t="shared" si="12"/>
        <v>172.5</v>
      </c>
      <c r="T1588" s="69">
        <f t="shared" si="13"/>
        <v>174</v>
      </c>
      <c r="U1588" s="69">
        <f t="shared" si="14"/>
        <v>175.5</v>
      </c>
      <c r="V1588" s="69">
        <f t="shared" si="15"/>
        <v>177</v>
      </c>
      <c r="W1588" s="69">
        <f t="shared" si="16"/>
        <v>178.5</v>
      </c>
      <c r="X1588" s="69">
        <f t="shared" si="17"/>
        <v>180</v>
      </c>
      <c r="Y1588" s="69">
        <f t="shared" si="18"/>
        <v>181.5</v>
      </c>
      <c r="Z1588" s="69">
        <f t="shared" si="19"/>
        <v>183</v>
      </c>
      <c r="AA1588" s="69">
        <f t="shared" si="20"/>
        <v>184.5</v>
      </c>
      <c r="AB1588" s="69">
        <f t="shared" si="21"/>
        <v>186</v>
      </c>
      <c r="AC1588" s="69">
        <f t="shared" si="22"/>
        <v>187.5</v>
      </c>
      <c r="AD1588" s="69">
        <f t="shared" si="23"/>
        <v>189</v>
      </c>
      <c r="AE1588" s="69">
        <f t="shared" si="24"/>
        <v>190.5</v>
      </c>
      <c r="AF1588" s="69">
        <f t="shared" si="25"/>
        <v>192</v>
      </c>
      <c r="AG1588" s="69">
        <f t="shared" si="26"/>
        <v>193.5</v>
      </c>
      <c r="AH1588" s="69">
        <f t="shared" si="27"/>
        <v>195</v>
      </c>
    </row>
    <row r="1589">
      <c r="B1589" s="116" t="s">
        <v>3043</v>
      </c>
      <c r="C1589" s="116" t="s">
        <v>3044</v>
      </c>
      <c r="D1589" s="32">
        <v>150.0</v>
      </c>
      <c r="E1589" s="62">
        <f t="shared" si="28"/>
        <v>151.5</v>
      </c>
      <c r="F1589" s="68">
        <f t="shared" si="1"/>
        <v>153</v>
      </c>
      <c r="G1589" s="68">
        <f t="shared" si="2"/>
        <v>154.5</v>
      </c>
      <c r="H1589" s="69">
        <f t="shared" si="3"/>
        <v>156</v>
      </c>
      <c r="I1589" s="69">
        <f t="shared" si="4"/>
        <v>157.5</v>
      </c>
      <c r="J1589" s="69">
        <f t="shared" si="5"/>
        <v>159</v>
      </c>
      <c r="K1589" s="69">
        <f t="shared" si="6"/>
        <v>160.5</v>
      </c>
      <c r="L1589" s="69">
        <f t="array" ref="L1589">D1589*1.08</f>
        <v>162</v>
      </c>
      <c r="M1589" s="69">
        <f t="shared" si="7"/>
        <v>163.5</v>
      </c>
      <c r="N1589" s="69">
        <f t="array" ref="N1589">D1589*1.1</f>
        <v>165</v>
      </c>
      <c r="O1589" s="69">
        <f t="shared" si="8"/>
        <v>166.5</v>
      </c>
      <c r="P1589" s="69">
        <f t="shared" si="9"/>
        <v>168</v>
      </c>
      <c r="Q1589" s="69">
        <f t="shared" si="10"/>
        <v>169.5</v>
      </c>
      <c r="R1589" s="69">
        <f t="shared" si="11"/>
        <v>171</v>
      </c>
      <c r="S1589" s="69">
        <f t="shared" si="12"/>
        <v>172.5</v>
      </c>
      <c r="T1589" s="69">
        <f t="shared" si="13"/>
        <v>174</v>
      </c>
      <c r="U1589" s="69">
        <f t="shared" si="14"/>
        <v>175.5</v>
      </c>
      <c r="V1589" s="69">
        <f t="shared" si="15"/>
        <v>177</v>
      </c>
      <c r="W1589" s="69">
        <f t="shared" si="16"/>
        <v>178.5</v>
      </c>
      <c r="X1589" s="69">
        <f t="shared" si="17"/>
        <v>180</v>
      </c>
      <c r="Y1589" s="69">
        <f t="shared" si="18"/>
        <v>181.5</v>
      </c>
      <c r="Z1589" s="69">
        <f t="shared" si="19"/>
        <v>183</v>
      </c>
      <c r="AA1589" s="69">
        <f t="shared" si="20"/>
        <v>184.5</v>
      </c>
      <c r="AB1589" s="69">
        <f t="shared" si="21"/>
        <v>186</v>
      </c>
      <c r="AC1589" s="69">
        <f t="shared" si="22"/>
        <v>187.5</v>
      </c>
      <c r="AD1589" s="69">
        <f t="shared" si="23"/>
        <v>189</v>
      </c>
      <c r="AE1589" s="69">
        <f t="shared" si="24"/>
        <v>190.5</v>
      </c>
      <c r="AF1589" s="69">
        <f t="shared" si="25"/>
        <v>192</v>
      </c>
      <c r="AG1589" s="69">
        <f t="shared" si="26"/>
        <v>193.5</v>
      </c>
      <c r="AH1589" s="69">
        <f t="shared" si="27"/>
        <v>195</v>
      </c>
    </row>
    <row r="1590">
      <c r="B1590" s="116" t="s">
        <v>3045</v>
      </c>
      <c r="C1590" s="116" t="s">
        <v>3046</v>
      </c>
      <c r="D1590" s="32">
        <v>150.0</v>
      </c>
      <c r="E1590" s="62">
        <f t="shared" si="28"/>
        <v>151.5</v>
      </c>
      <c r="F1590" s="68">
        <f t="shared" si="1"/>
        <v>153</v>
      </c>
      <c r="G1590" s="68">
        <f t="shared" si="2"/>
        <v>154.5</v>
      </c>
      <c r="H1590" s="69">
        <f t="shared" si="3"/>
        <v>156</v>
      </c>
      <c r="I1590" s="69">
        <f t="shared" si="4"/>
        <v>157.5</v>
      </c>
      <c r="J1590" s="69">
        <f t="shared" si="5"/>
        <v>159</v>
      </c>
      <c r="K1590" s="69">
        <f t="shared" si="6"/>
        <v>160.5</v>
      </c>
      <c r="L1590" s="69">
        <f t="array" ref="L1590">D1590*1.08</f>
        <v>162</v>
      </c>
      <c r="M1590" s="69">
        <f t="shared" si="7"/>
        <v>163.5</v>
      </c>
      <c r="N1590" s="69">
        <f t="array" ref="N1590">D1590*1.1</f>
        <v>165</v>
      </c>
      <c r="O1590" s="69">
        <f t="shared" si="8"/>
        <v>166.5</v>
      </c>
      <c r="P1590" s="69">
        <f t="shared" si="9"/>
        <v>168</v>
      </c>
      <c r="Q1590" s="69">
        <f t="shared" si="10"/>
        <v>169.5</v>
      </c>
      <c r="R1590" s="69">
        <f t="shared" si="11"/>
        <v>171</v>
      </c>
      <c r="S1590" s="69">
        <f t="shared" si="12"/>
        <v>172.5</v>
      </c>
      <c r="T1590" s="69">
        <f t="shared" si="13"/>
        <v>174</v>
      </c>
      <c r="U1590" s="69">
        <f t="shared" si="14"/>
        <v>175.5</v>
      </c>
      <c r="V1590" s="69">
        <f t="shared" si="15"/>
        <v>177</v>
      </c>
      <c r="W1590" s="69">
        <f t="shared" si="16"/>
        <v>178.5</v>
      </c>
      <c r="X1590" s="69">
        <f t="shared" si="17"/>
        <v>180</v>
      </c>
      <c r="Y1590" s="69">
        <f t="shared" si="18"/>
        <v>181.5</v>
      </c>
      <c r="Z1590" s="69">
        <f t="shared" si="19"/>
        <v>183</v>
      </c>
      <c r="AA1590" s="69">
        <f t="shared" si="20"/>
        <v>184.5</v>
      </c>
      <c r="AB1590" s="69">
        <f t="shared" si="21"/>
        <v>186</v>
      </c>
      <c r="AC1590" s="69">
        <f t="shared" si="22"/>
        <v>187.5</v>
      </c>
      <c r="AD1590" s="69">
        <f t="shared" si="23"/>
        <v>189</v>
      </c>
      <c r="AE1590" s="69">
        <f t="shared" si="24"/>
        <v>190.5</v>
      </c>
      <c r="AF1590" s="69">
        <f t="shared" si="25"/>
        <v>192</v>
      </c>
      <c r="AG1590" s="69">
        <f t="shared" si="26"/>
        <v>193.5</v>
      </c>
      <c r="AH1590" s="69">
        <f t="shared" si="27"/>
        <v>195</v>
      </c>
    </row>
    <row r="1591">
      <c r="B1591" s="116" t="s">
        <v>3047</v>
      </c>
      <c r="C1591" s="116" t="s">
        <v>3048</v>
      </c>
      <c r="D1591" s="32">
        <v>150.0</v>
      </c>
      <c r="E1591" s="62">
        <f t="shared" si="28"/>
        <v>151.5</v>
      </c>
      <c r="F1591" s="68">
        <f t="shared" si="1"/>
        <v>153</v>
      </c>
      <c r="G1591" s="68">
        <f t="shared" si="2"/>
        <v>154.5</v>
      </c>
      <c r="H1591" s="69">
        <f t="shared" si="3"/>
        <v>156</v>
      </c>
      <c r="I1591" s="69">
        <f t="shared" si="4"/>
        <v>157.5</v>
      </c>
      <c r="J1591" s="69">
        <f t="shared" si="5"/>
        <v>159</v>
      </c>
      <c r="K1591" s="69">
        <f t="shared" si="6"/>
        <v>160.5</v>
      </c>
      <c r="L1591" s="69">
        <f t="array" ref="L1591">D1591*1.08</f>
        <v>162</v>
      </c>
      <c r="M1591" s="69">
        <f t="shared" si="7"/>
        <v>163.5</v>
      </c>
      <c r="N1591" s="69">
        <f t="array" ref="N1591">D1591*1.1</f>
        <v>165</v>
      </c>
      <c r="O1591" s="69">
        <f t="shared" si="8"/>
        <v>166.5</v>
      </c>
      <c r="P1591" s="69">
        <f t="shared" si="9"/>
        <v>168</v>
      </c>
      <c r="Q1591" s="69">
        <f t="shared" si="10"/>
        <v>169.5</v>
      </c>
      <c r="R1591" s="69">
        <f t="shared" si="11"/>
        <v>171</v>
      </c>
      <c r="S1591" s="69">
        <f t="shared" si="12"/>
        <v>172.5</v>
      </c>
      <c r="T1591" s="69">
        <f t="shared" si="13"/>
        <v>174</v>
      </c>
      <c r="U1591" s="69">
        <f t="shared" si="14"/>
        <v>175.5</v>
      </c>
      <c r="V1591" s="69">
        <f t="shared" si="15"/>
        <v>177</v>
      </c>
      <c r="W1591" s="69">
        <f t="shared" si="16"/>
        <v>178.5</v>
      </c>
      <c r="X1591" s="69">
        <f t="shared" si="17"/>
        <v>180</v>
      </c>
      <c r="Y1591" s="69">
        <f t="shared" si="18"/>
        <v>181.5</v>
      </c>
      <c r="Z1591" s="69">
        <f t="shared" si="19"/>
        <v>183</v>
      </c>
      <c r="AA1591" s="69">
        <f t="shared" si="20"/>
        <v>184.5</v>
      </c>
      <c r="AB1591" s="69">
        <f t="shared" si="21"/>
        <v>186</v>
      </c>
      <c r="AC1591" s="69">
        <f t="shared" si="22"/>
        <v>187.5</v>
      </c>
      <c r="AD1591" s="69">
        <f t="shared" si="23"/>
        <v>189</v>
      </c>
      <c r="AE1591" s="69">
        <f t="shared" si="24"/>
        <v>190.5</v>
      </c>
      <c r="AF1591" s="69">
        <f t="shared" si="25"/>
        <v>192</v>
      </c>
      <c r="AG1591" s="69">
        <f t="shared" si="26"/>
        <v>193.5</v>
      </c>
      <c r="AH1591" s="69">
        <f t="shared" si="27"/>
        <v>195</v>
      </c>
    </row>
    <row r="1592">
      <c r="B1592" s="116" t="s">
        <v>3049</v>
      </c>
      <c r="C1592" s="116" t="s">
        <v>3050</v>
      </c>
      <c r="D1592" s="32">
        <v>150.0</v>
      </c>
      <c r="E1592" s="62">
        <f t="shared" si="28"/>
        <v>151.5</v>
      </c>
      <c r="F1592" s="68">
        <f t="shared" si="1"/>
        <v>153</v>
      </c>
      <c r="G1592" s="68">
        <f t="shared" si="2"/>
        <v>154.5</v>
      </c>
      <c r="H1592" s="69">
        <f t="shared" si="3"/>
        <v>156</v>
      </c>
      <c r="I1592" s="69">
        <f t="shared" si="4"/>
        <v>157.5</v>
      </c>
      <c r="J1592" s="69">
        <f t="shared" si="5"/>
        <v>159</v>
      </c>
      <c r="K1592" s="69">
        <f t="shared" si="6"/>
        <v>160.5</v>
      </c>
      <c r="L1592" s="69">
        <f t="array" ref="L1592">D1592*1.08</f>
        <v>162</v>
      </c>
      <c r="M1592" s="69">
        <f t="shared" si="7"/>
        <v>163.5</v>
      </c>
      <c r="N1592" s="69">
        <f t="array" ref="N1592">D1592*1.1</f>
        <v>165</v>
      </c>
      <c r="O1592" s="69">
        <f t="shared" si="8"/>
        <v>166.5</v>
      </c>
      <c r="P1592" s="69">
        <f t="shared" si="9"/>
        <v>168</v>
      </c>
      <c r="Q1592" s="69">
        <f t="shared" si="10"/>
        <v>169.5</v>
      </c>
      <c r="R1592" s="69">
        <f t="shared" si="11"/>
        <v>171</v>
      </c>
      <c r="S1592" s="69">
        <f t="shared" si="12"/>
        <v>172.5</v>
      </c>
      <c r="T1592" s="69">
        <f t="shared" si="13"/>
        <v>174</v>
      </c>
      <c r="U1592" s="69">
        <f t="shared" si="14"/>
        <v>175.5</v>
      </c>
      <c r="V1592" s="69">
        <f t="shared" si="15"/>
        <v>177</v>
      </c>
      <c r="W1592" s="69">
        <f t="shared" si="16"/>
        <v>178.5</v>
      </c>
      <c r="X1592" s="69">
        <f t="shared" si="17"/>
        <v>180</v>
      </c>
      <c r="Y1592" s="69">
        <f t="shared" si="18"/>
        <v>181.5</v>
      </c>
      <c r="Z1592" s="69">
        <f t="shared" si="19"/>
        <v>183</v>
      </c>
      <c r="AA1592" s="69">
        <f t="shared" si="20"/>
        <v>184.5</v>
      </c>
      <c r="AB1592" s="69">
        <f t="shared" si="21"/>
        <v>186</v>
      </c>
      <c r="AC1592" s="69">
        <f t="shared" si="22"/>
        <v>187.5</v>
      </c>
      <c r="AD1592" s="69">
        <f t="shared" si="23"/>
        <v>189</v>
      </c>
      <c r="AE1592" s="69">
        <f t="shared" si="24"/>
        <v>190.5</v>
      </c>
      <c r="AF1592" s="69">
        <f t="shared" si="25"/>
        <v>192</v>
      </c>
      <c r="AG1592" s="69">
        <f t="shared" si="26"/>
        <v>193.5</v>
      </c>
      <c r="AH1592" s="69">
        <f t="shared" si="27"/>
        <v>195</v>
      </c>
    </row>
    <row r="1593">
      <c r="B1593" s="116" t="s">
        <v>3051</v>
      </c>
      <c r="C1593" s="116" t="s">
        <v>3052</v>
      </c>
      <c r="D1593" s="32">
        <v>150.0</v>
      </c>
      <c r="E1593" s="62">
        <f t="shared" si="28"/>
        <v>151.5</v>
      </c>
      <c r="F1593" s="68">
        <f t="shared" si="1"/>
        <v>153</v>
      </c>
      <c r="G1593" s="68">
        <f t="shared" si="2"/>
        <v>154.5</v>
      </c>
      <c r="H1593" s="69">
        <f t="shared" si="3"/>
        <v>156</v>
      </c>
      <c r="I1593" s="69">
        <f t="shared" si="4"/>
        <v>157.5</v>
      </c>
      <c r="J1593" s="69">
        <f t="shared" si="5"/>
        <v>159</v>
      </c>
      <c r="K1593" s="69">
        <f t="shared" si="6"/>
        <v>160.5</v>
      </c>
      <c r="L1593" s="69">
        <f t="array" ref="L1593">D1593*1.08</f>
        <v>162</v>
      </c>
      <c r="M1593" s="69">
        <f t="shared" si="7"/>
        <v>163.5</v>
      </c>
      <c r="N1593" s="69">
        <f t="array" ref="N1593">D1593*1.1</f>
        <v>165</v>
      </c>
      <c r="O1593" s="69">
        <f t="shared" si="8"/>
        <v>166.5</v>
      </c>
      <c r="P1593" s="69">
        <f t="shared" si="9"/>
        <v>168</v>
      </c>
      <c r="Q1593" s="69">
        <f t="shared" si="10"/>
        <v>169.5</v>
      </c>
      <c r="R1593" s="69">
        <f t="shared" si="11"/>
        <v>171</v>
      </c>
      <c r="S1593" s="69">
        <f t="shared" si="12"/>
        <v>172.5</v>
      </c>
      <c r="T1593" s="69">
        <f t="shared" si="13"/>
        <v>174</v>
      </c>
      <c r="U1593" s="69">
        <f t="shared" si="14"/>
        <v>175.5</v>
      </c>
      <c r="V1593" s="69">
        <f t="shared" si="15"/>
        <v>177</v>
      </c>
      <c r="W1593" s="69">
        <f t="shared" si="16"/>
        <v>178.5</v>
      </c>
      <c r="X1593" s="69">
        <f t="shared" si="17"/>
        <v>180</v>
      </c>
      <c r="Y1593" s="69">
        <f t="shared" si="18"/>
        <v>181.5</v>
      </c>
      <c r="Z1593" s="69">
        <f t="shared" si="19"/>
        <v>183</v>
      </c>
      <c r="AA1593" s="69">
        <f t="shared" si="20"/>
        <v>184.5</v>
      </c>
      <c r="AB1593" s="69">
        <f t="shared" si="21"/>
        <v>186</v>
      </c>
      <c r="AC1593" s="69">
        <f t="shared" si="22"/>
        <v>187.5</v>
      </c>
      <c r="AD1593" s="69">
        <f t="shared" si="23"/>
        <v>189</v>
      </c>
      <c r="AE1593" s="69">
        <f t="shared" si="24"/>
        <v>190.5</v>
      </c>
      <c r="AF1593" s="69">
        <f t="shared" si="25"/>
        <v>192</v>
      </c>
      <c r="AG1593" s="69">
        <f t="shared" si="26"/>
        <v>193.5</v>
      </c>
      <c r="AH1593" s="69">
        <f t="shared" si="27"/>
        <v>195</v>
      </c>
    </row>
    <row r="1594">
      <c r="B1594" s="116" t="s">
        <v>3053</v>
      </c>
      <c r="C1594" s="116" t="s">
        <v>3054</v>
      </c>
      <c r="D1594" s="32">
        <v>150.0</v>
      </c>
      <c r="E1594" s="62">
        <f t="shared" si="28"/>
        <v>151.5</v>
      </c>
      <c r="F1594" s="68">
        <f t="shared" si="1"/>
        <v>153</v>
      </c>
      <c r="G1594" s="68">
        <f t="shared" si="2"/>
        <v>154.5</v>
      </c>
      <c r="H1594" s="69">
        <f t="shared" si="3"/>
        <v>156</v>
      </c>
      <c r="I1594" s="69">
        <f t="shared" si="4"/>
        <v>157.5</v>
      </c>
      <c r="J1594" s="69">
        <f t="shared" si="5"/>
        <v>159</v>
      </c>
      <c r="K1594" s="69">
        <f t="shared" si="6"/>
        <v>160.5</v>
      </c>
      <c r="L1594" s="69">
        <f t="array" ref="L1594">D1594*1.08</f>
        <v>162</v>
      </c>
      <c r="M1594" s="69">
        <f t="shared" si="7"/>
        <v>163.5</v>
      </c>
      <c r="N1594" s="69">
        <f t="array" ref="N1594">D1594*1.1</f>
        <v>165</v>
      </c>
      <c r="O1594" s="69">
        <f t="shared" si="8"/>
        <v>166.5</v>
      </c>
      <c r="P1594" s="69">
        <f t="shared" si="9"/>
        <v>168</v>
      </c>
      <c r="Q1594" s="69">
        <f t="shared" si="10"/>
        <v>169.5</v>
      </c>
      <c r="R1594" s="69">
        <f t="shared" si="11"/>
        <v>171</v>
      </c>
      <c r="S1594" s="69">
        <f t="shared" si="12"/>
        <v>172.5</v>
      </c>
      <c r="T1594" s="69">
        <f t="shared" si="13"/>
        <v>174</v>
      </c>
      <c r="U1594" s="69">
        <f t="shared" si="14"/>
        <v>175.5</v>
      </c>
      <c r="V1594" s="69">
        <f t="shared" si="15"/>
        <v>177</v>
      </c>
      <c r="W1594" s="69">
        <f t="shared" si="16"/>
        <v>178.5</v>
      </c>
      <c r="X1594" s="69">
        <f t="shared" si="17"/>
        <v>180</v>
      </c>
      <c r="Y1594" s="69">
        <f t="shared" si="18"/>
        <v>181.5</v>
      </c>
      <c r="Z1594" s="69">
        <f t="shared" si="19"/>
        <v>183</v>
      </c>
      <c r="AA1594" s="69">
        <f t="shared" si="20"/>
        <v>184.5</v>
      </c>
      <c r="AB1594" s="69">
        <f t="shared" si="21"/>
        <v>186</v>
      </c>
      <c r="AC1594" s="69">
        <f t="shared" si="22"/>
        <v>187.5</v>
      </c>
      <c r="AD1594" s="69">
        <f t="shared" si="23"/>
        <v>189</v>
      </c>
      <c r="AE1594" s="69">
        <f t="shared" si="24"/>
        <v>190.5</v>
      </c>
      <c r="AF1594" s="69">
        <f t="shared" si="25"/>
        <v>192</v>
      </c>
      <c r="AG1594" s="69">
        <f t="shared" si="26"/>
        <v>193.5</v>
      </c>
      <c r="AH1594" s="69">
        <f t="shared" si="27"/>
        <v>195</v>
      </c>
    </row>
    <row r="1595">
      <c r="B1595" s="116"/>
      <c r="C1595" s="116" t="s">
        <v>3055</v>
      </c>
      <c r="D1595" s="32">
        <v>0.0</v>
      </c>
      <c r="E1595" s="62">
        <f t="shared" si="28"/>
        <v>0</v>
      </c>
      <c r="F1595" s="68">
        <f t="shared" si="1"/>
        <v>0</v>
      </c>
      <c r="G1595" s="68">
        <f t="shared" si="2"/>
        <v>0</v>
      </c>
      <c r="H1595" s="69">
        <f t="shared" si="3"/>
        <v>0</v>
      </c>
      <c r="I1595" s="69">
        <f t="shared" si="4"/>
        <v>0</v>
      </c>
      <c r="J1595" s="69">
        <f t="shared" si="5"/>
        <v>0</v>
      </c>
      <c r="K1595" s="69">
        <f t="shared" si="6"/>
        <v>0</v>
      </c>
      <c r="L1595" s="69">
        <f t="array" ref="L1595">D1595*1.08</f>
        <v>0</v>
      </c>
      <c r="M1595" s="69">
        <f t="shared" si="7"/>
        <v>0</v>
      </c>
      <c r="N1595" s="69">
        <f t="array" ref="N1595">D1595*1.1</f>
        <v>0</v>
      </c>
      <c r="O1595" s="69">
        <f t="shared" si="8"/>
        <v>0</v>
      </c>
      <c r="P1595" s="69">
        <f t="shared" si="9"/>
        <v>0</v>
      </c>
      <c r="Q1595" s="69">
        <f t="shared" si="10"/>
        <v>0</v>
      </c>
      <c r="R1595" s="69">
        <f t="shared" si="11"/>
        <v>0</v>
      </c>
      <c r="S1595" s="69">
        <f t="shared" si="12"/>
        <v>0</v>
      </c>
      <c r="T1595" s="69">
        <f t="shared" si="13"/>
        <v>0</v>
      </c>
      <c r="U1595" s="69">
        <f t="shared" si="14"/>
        <v>0</v>
      </c>
      <c r="V1595" s="69">
        <f t="shared" si="15"/>
        <v>0</v>
      </c>
      <c r="W1595" s="69">
        <f t="shared" si="16"/>
        <v>0</v>
      </c>
      <c r="X1595" s="69">
        <f t="shared" si="17"/>
        <v>0</v>
      </c>
      <c r="Y1595" s="69">
        <f t="shared" si="18"/>
        <v>0</v>
      </c>
      <c r="Z1595" s="69">
        <f t="shared" si="19"/>
        <v>0</v>
      </c>
      <c r="AA1595" s="69">
        <f t="shared" si="20"/>
        <v>0</v>
      </c>
      <c r="AB1595" s="69">
        <f t="shared" si="21"/>
        <v>0</v>
      </c>
      <c r="AC1595" s="69">
        <f t="shared" si="22"/>
        <v>0</v>
      </c>
      <c r="AD1595" s="69">
        <f t="shared" si="23"/>
        <v>0</v>
      </c>
      <c r="AE1595" s="69">
        <f t="shared" si="24"/>
        <v>0</v>
      </c>
      <c r="AF1595" s="69">
        <f t="shared" si="25"/>
        <v>0</v>
      </c>
      <c r="AG1595" s="69">
        <f t="shared" si="26"/>
        <v>0</v>
      </c>
      <c r="AH1595" s="69">
        <f t="shared" si="27"/>
        <v>0</v>
      </c>
    </row>
    <row r="1596">
      <c r="B1596" s="116"/>
      <c r="C1596" s="116" t="s">
        <v>3056</v>
      </c>
      <c r="D1596" s="32">
        <v>0.0</v>
      </c>
      <c r="E1596" s="62">
        <f t="shared" si="28"/>
        <v>0</v>
      </c>
      <c r="F1596" s="68">
        <f t="shared" si="1"/>
        <v>0</v>
      </c>
      <c r="G1596" s="68">
        <f t="shared" si="2"/>
        <v>0</v>
      </c>
      <c r="H1596" s="69">
        <f t="shared" si="3"/>
        <v>0</v>
      </c>
      <c r="I1596" s="69">
        <f t="shared" si="4"/>
        <v>0</v>
      </c>
      <c r="J1596" s="69">
        <f t="shared" si="5"/>
        <v>0</v>
      </c>
      <c r="K1596" s="69">
        <f t="shared" si="6"/>
        <v>0</v>
      </c>
      <c r="L1596" s="69">
        <f t="array" ref="L1596">D1596*1.08</f>
        <v>0</v>
      </c>
      <c r="M1596" s="69">
        <f t="shared" si="7"/>
        <v>0</v>
      </c>
      <c r="N1596" s="69">
        <f t="array" ref="N1596">D1596*1.1</f>
        <v>0</v>
      </c>
      <c r="O1596" s="69">
        <f t="shared" si="8"/>
        <v>0</v>
      </c>
      <c r="P1596" s="69">
        <f t="shared" si="9"/>
        <v>0</v>
      </c>
      <c r="Q1596" s="69">
        <f t="shared" si="10"/>
        <v>0</v>
      </c>
      <c r="R1596" s="69">
        <f t="shared" si="11"/>
        <v>0</v>
      </c>
      <c r="S1596" s="69">
        <f t="shared" si="12"/>
        <v>0</v>
      </c>
      <c r="T1596" s="69">
        <f t="shared" si="13"/>
        <v>0</v>
      </c>
      <c r="U1596" s="69">
        <f t="shared" si="14"/>
        <v>0</v>
      </c>
      <c r="V1596" s="69">
        <f t="shared" si="15"/>
        <v>0</v>
      </c>
      <c r="W1596" s="69">
        <f t="shared" si="16"/>
        <v>0</v>
      </c>
      <c r="X1596" s="69">
        <f t="shared" si="17"/>
        <v>0</v>
      </c>
      <c r="Y1596" s="69">
        <f t="shared" si="18"/>
        <v>0</v>
      </c>
      <c r="Z1596" s="69">
        <f t="shared" si="19"/>
        <v>0</v>
      </c>
      <c r="AA1596" s="69">
        <f t="shared" si="20"/>
        <v>0</v>
      </c>
      <c r="AB1596" s="69">
        <f t="shared" si="21"/>
        <v>0</v>
      </c>
      <c r="AC1596" s="69">
        <f t="shared" si="22"/>
        <v>0</v>
      </c>
      <c r="AD1596" s="69">
        <f t="shared" si="23"/>
        <v>0</v>
      </c>
      <c r="AE1596" s="69">
        <f t="shared" si="24"/>
        <v>0</v>
      </c>
      <c r="AF1596" s="69">
        <f t="shared" si="25"/>
        <v>0</v>
      </c>
      <c r="AG1596" s="69">
        <f t="shared" si="26"/>
        <v>0</v>
      </c>
      <c r="AH1596" s="69">
        <f t="shared" si="27"/>
        <v>0</v>
      </c>
    </row>
    <row r="1597">
      <c r="B1597" s="116" t="s">
        <v>3057</v>
      </c>
      <c r="C1597" s="116" t="s">
        <v>3058</v>
      </c>
      <c r="D1597" s="32">
        <v>500.0</v>
      </c>
      <c r="E1597" s="62">
        <f t="shared" si="28"/>
        <v>505</v>
      </c>
      <c r="F1597" s="68">
        <f t="shared" si="1"/>
        <v>510</v>
      </c>
      <c r="G1597" s="68">
        <f t="shared" si="2"/>
        <v>515</v>
      </c>
      <c r="H1597" s="69">
        <f t="shared" si="3"/>
        <v>520</v>
      </c>
      <c r="I1597" s="69">
        <f t="shared" si="4"/>
        <v>525</v>
      </c>
      <c r="J1597" s="69">
        <f t="shared" si="5"/>
        <v>530</v>
      </c>
      <c r="K1597" s="69">
        <f t="shared" si="6"/>
        <v>535</v>
      </c>
      <c r="L1597" s="69">
        <f t="array" ref="L1597">D1597*1.08</f>
        <v>540</v>
      </c>
      <c r="M1597" s="69">
        <f t="shared" si="7"/>
        <v>545</v>
      </c>
      <c r="N1597" s="69">
        <f t="array" ref="N1597">D1597*1.1</f>
        <v>550</v>
      </c>
      <c r="O1597" s="69">
        <f t="shared" si="8"/>
        <v>555</v>
      </c>
      <c r="P1597" s="69">
        <f t="shared" si="9"/>
        <v>560</v>
      </c>
      <c r="Q1597" s="69">
        <f t="shared" si="10"/>
        <v>565</v>
      </c>
      <c r="R1597" s="69">
        <f t="shared" si="11"/>
        <v>570</v>
      </c>
      <c r="S1597" s="69">
        <f t="shared" si="12"/>
        <v>575</v>
      </c>
      <c r="T1597" s="69">
        <f t="shared" si="13"/>
        <v>580</v>
      </c>
      <c r="U1597" s="69">
        <f t="shared" si="14"/>
        <v>585</v>
      </c>
      <c r="V1597" s="69">
        <f t="shared" si="15"/>
        <v>590</v>
      </c>
      <c r="W1597" s="69">
        <f t="shared" si="16"/>
        <v>595</v>
      </c>
      <c r="X1597" s="69">
        <f t="shared" si="17"/>
        <v>600</v>
      </c>
      <c r="Y1597" s="69">
        <f t="shared" si="18"/>
        <v>605</v>
      </c>
      <c r="Z1597" s="69">
        <f t="shared" si="19"/>
        <v>610</v>
      </c>
      <c r="AA1597" s="69">
        <f t="shared" si="20"/>
        <v>615</v>
      </c>
      <c r="AB1597" s="69">
        <f t="shared" si="21"/>
        <v>620</v>
      </c>
      <c r="AC1597" s="69">
        <f t="shared" si="22"/>
        <v>625</v>
      </c>
      <c r="AD1597" s="69">
        <f t="shared" si="23"/>
        <v>630</v>
      </c>
      <c r="AE1597" s="69">
        <f t="shared" si="24"/>
        <v>635</v>
      </c>
      <c r="AF1597" s="69">
        <f t="shared" si="25"/>
        <v>640</v>
      </c>
      <c r="AG1597" s="69">
        <f t="shared" si="26"/>
        <v>645</v>
      </c>
      <c r="AH1597" s="69">
        <f t="shared" si="27"/>
        <v>650</v>
      </c>
    </row>
    <row r="1598">
      <c r="B1598" s="116" t="s">
        <v>3059</v>
      </c>
      <c r="C1598" s="116" t="s">
        <v>3060</v>
      </c>
      <c r="D1598" s="32">
        <v>550.0</v>
      </c>
      <c r="E1598" s="62">
        <f t="shared" si="28"/>
        <v>555.5</v>
      </c>
      <c r="F1598" s="68">
        <f t="shared" si="1"/>
        <v>561</v>
      </c>
      <c r="G1598" s="68">
        <f t="shared" si="2"/>
        <v>566.5</v>
      </c>
      <c r="H1598" s="69">
        <f t="shared" si="3"/>
        <v>572</v>
      </c>
      <c r="I1598" s="69">
        <f t="shared" si="4"/>
        <v>577.5</v>
      </c>
      <c r="J1598" s="69">
        <f t="shared" si="5"/>
        <v>583</v>
      </c>
      <c r="K1598" s="69">
        <f t="shared" si="6"/>
        <v>588.5</v>
      </c>
      <c r="L1598" s="69">
        <f t="array" ref="L1598">D1598*1.08</f>
        <v>594</v>
      </c>
      <c r="M1598" s="69">
        <f t="shared" si="7"/>
        <v>599.5</v>
      </c>
      <c r="N1598" s="69">
        <f t="array" ref="N1598">D1598*1.1</f>
        <v>605</v>
      </c>
      <c r="O1598" s="69">
        <f t="shared" si="8"/>
        <v>610.5</v>
      </c>
      <c r="P1598" s="69">
        <f t="shared" si="9"/>
        <v>616</v>
      </c>
      <c r="Q1598" s="69">
        <f t="shared" si="10"/>
        <v>621.5</v>
      </c>
      <c r="R1598" s="69">
        <f t="shared" si="11"/>
        <v>627</v>
      </c>
      <c r="S1598" s="69">
        <f t="shared" si="12"/>
        <v>632.5</v>
      </c>
      <c r="T1598" s="69">
        <f t="shared" si="13"/>
        <v>638</v>
      </c>
      <c r="U1598" s="69">
        <f t="shared" si="14"/>
        <v>643.5</v>
      </c>
      <c r="V1598" s="69">
        <f t="shared" si="15"/>
        <v>649</v>
      </c>
      <c r="W1598" s="69">
        <f t="shared" si="16"/>
        <v>654.5</v>
      </c>
      <c r="X1598" s="69">
        <f t="shared" si="17"/>
        <v>660</v>
      </c>
      <c r="Y1598" s="69">
        <f t="shared" si="18"/>
        <v>665.5</v>
      </c>
      <c r="Z1598" s="69">
        <f t="shared" si="19"/>
        <v>671</v>
      </c>
      <c r="AA1598" s="69">
        <f t="shared" si="20"/>
        <v>676.5</v>
      </c>
      <c r="AB1598" s="69">
        <f t="shared" si="21"/>
        <v>682</v>
      </c>
      <c r="AC1598" s="69">
        <f t="shared" si="22"/>
        <v>687.5</v>
      </c>
      <c r="AD1598" s="69">
        <f t="shared" si="23"/>
        <v>693</v>
      </c>
      <c r="AE1598" s="69">
        <f t="shared" si="24"/>
        <v>698.5</v>
      </c>
      <c r="AF1598" s="69">
        <f t="shared" si="25"/>
        <v>704</v>
      </c>
      <c r="AG1598" s="69">
        <f t="shared" si="26"/>
        <v>709.5</v>
      </c>
      <c r="AH1598" s="69">
        <f t="shared" si="27"/>
        <v>715</v>
      </c>
    </row>
    <row r="1599">
      <c r="B1599" s="116" t="s">
        <v>3061</v>
      </c>
      <c r="C1599" s="116" t="s">
        <v>3062</v>
      </c>
      <c r="D1599" s="32">
        <v>550.0</v>
      </c>
      <c r="E1599" s="62">
        <f t="shared" si="28"/>
        <v>555.5</v>
      </c>
      <c r="F1599" s="68">
        <f t="shared" si="1"/>
        <v>561</v>
      </c>
      <c r="G1599" s="68">
        <f t="shared" si="2"/>
        <v>566.5</v>
      </c>
      <c r="H1599" s="69">
        <f t="shared" si="3"/>
        <v>572</v>
      </c>
      <c r="I1599" s="69">
        <f t="shared" si="4"/>
        <v>577.5</v>
      </c>
      <c r="J1599" s="69">
        <f t="shared" si="5"/>
        <v>583</v>
      </c>
      <c r="K1599" s="69">
        <f t="shared" si="6"/>
        <v>588.5</v>
      </c>
      <c r="L1599" s="69">
        <f t="array" ref="L1599">D1599*1.08</f>
        <v>594</v>
      </c>
      <c r="M1599" s="69">
        <f t="shared" si="7"/>
        <v>599.5</v>
      </c>
      <c r="N1599" s="69">
        <f t="array" ref="N1599">D1599*1.1</f>
        <v>605</v>
      </c>
      <c r="O1599" s="69">
        <f t="shared" si="8"/>
        <v>610.5</v>
      </c>
      <c r="P1599" s="69">
        <f t="shared" si="9"/>
        <v>616</v>
      </c>
      <c r="Q1599" s="69">
        <f t="shared" si="10"/>
        <v>621.5</v>
      </c>
      <c r="R1599" s="69">
        <f t="shared" si="11"/>
        <v>627</v>
      </c>
      <c r="S1599" s="69">
        <f t="shared" si="12"/>
        <v>632.5</v>
      </c>
      <c r="T1599" s="69">
        <f t="shared" si="13"/>
        <v>638</v>
      </c>
      <c r="U1599" s="69">
        <f t="shared" si="14"/>
        <v>643.5</v>
      </c>
      <c r="V1599" s="69">
        <f t="shared" si="15"/>
        <v>649</v>
      </c>
      <c r="W1599" s="69">
        <f t="shared" si="16"/>
        <v>654.5</v>
      </c>
      <c r="X1599" s="69">
        <f t="shared" si="17"/>
        <v>660</v>
      </c>
      <c r="Y1599" s="69">
        <f t="shared" si="18"/>
        <v>665.5</v>
      </c>
      <c r="Z1599" s="69">
        <f t="shared" si="19"/>
        <v>671</v>
      </c>
      <c r="AA1599" s="69">
        <f t="shared" si="20"/>
        <v>676.5</v>
      </c>
      <c r="AB1599" s="69">
        <f t="shared" si="21"/>
        <v>682</v>
      </c>
      <c r="AC1599" s="69">
        <f t="shared" si="22"/>
        <v>687.5</v>
      </c>
      <c r="AD1599" s="69">
        <f t="shared" si="23"/>
        <v>693</v>
      </c>
      <c r="AE1599" s="69">
        <f t="shared" si="24"/>
        <v>698.5</v>
      </c>
      <c r="AF1599" s="69">
        <f t="shared" si="25"/>
        <v>704</v>
      </c>
      <c r="AG1599" s="69">
        <f t="shared" si="26"/>
        <v>709.5</v>
      </c>
      <c r="AH1599" s="69">
        <f t="shared" si="27"/>
        <v>715</v>
      </c>
    </row>
    <row r="1600">
      <c r="B1600" s="116"/>
      <c r="C1600" s="116" t="s">
        <v>3063</v>
      </c>
      <c r="D1600" s="32">
        <v>0.0</v>
      </c>
      <c r="E1600" s="62">
        <f t="shared" si="28"/>
        <v>0</v>
      </c>
      <c r="F1600" s="68">
        <f t="shared" si="1"/>
        <v>0</v>
      </c>
      <c r="G1600" s="68">
        <f t="shared" si="2"/>
        <v>0</v>
      </c>
      <c r="H1600" s="69">
        <f t="shared" si="3"/>
        <v>0</v>
      </c>
      <c r="I1600" s="69">
        <f t="shared" si="4"/>
        <v>0</v>
      </c>
      <c r="J1600" s="69">
        <f t="shared" si="5"/>
        <v>0</v>
      </c>
      <c r="K1600" s="69">
        <f t="shared" si="6"/>
        <v>0</v>
      </c>
      <c r="L1600" s="69">
        <f t="array" ref="L1600">D1600*1.08</f>
        <v>0</v>
      </c>
      <c r="M1600" s="69">
        <f t="shared" si="7"/>
        <v>0</v>
      </c>
      <c r="N1600" s="69">
        <f t="array" ref="N1600">D1600*1.1</f>
        <v>0</v>
      </c>
      <c r="O1600" s="69">
        <f t="shared" si="8"/>
        <v>0</v>
      </c>
      <c r="P1600" s="69">
        <f t="shared" si="9"/>
        <v>0</v>
      </c>
      <c r="Q1600" s="69">
        <f t="shared" si="10"/>
        <v>0</v>
      </c>
      <c r="R1600" s="69">
        <f t="shared" si="11"/>
        <v>0</v>
      </c>
      <c r="S1600" s="69">
        <f t="shared" si="12"/>
        <v>0</v>
      </c>
      <c r="T1600" s="69">
        <f t="shared" si="13"/>
        <v>0</v>
      </c>
      <c r="U1600" s="69">
        <f t="shared" si="14"/>
        <v>0</v>
      </c>
      <c r="V1600" s="69">
        <f t="shared" si="15"/>
        <v>0</v>
      </c>
      <c r="W1600" s="69">
        <f t="shared" si="16"/>
        <v>0</v>
      </c>
      <c r="X1600" s="69">
        <f t="shared" si="17"/>
        <v>0</v>
      </c>
      <c r="Y1600" s="69">
        <f t="shared" si="18"/>
        <v>0</v>
      </c>
      <c r="Z1600" s="69">
        <f t="shared" si="19"/>
        <v>0</v>
      </c>
      <c r="AA1600" s="69">
        <f t="shared" si="20"/>
        <v>0</v>
      </c>
      <c r="AB1600" s="69">
        <f t="shared" si="21"/>
        <v>0</v>
      </c>
      <c r="AC1600" s="69">
        <f t="shared" si="22"/>
        <v>0</v>
      </c>
      <c r="AD1600" s="69">
        <f t="shared" si="23"/>
        <v>0</v>
      </c>
      <c r="AE1600" s="69">
        <f t="shared" si="24"/>
        <v>0</v>
      </c>
      <c r="AF1600" s="69">
        <f t="shared" si="25"/>
        <v>0</v>
      </c>
      <c r="AG1600" s="69">
        <f t="shared" si="26"/>
        <v>0</v>
      </c>
      <c r="AH1600" s="69">
        <f t="shared" si="27"/>
        <v>0</v>
      </c>
    </row>
    <row r="1601">
      <c r="B1601" s="116" t="s">
        <v>3064</v>
      </c>
      <c r="C1601" s="116" t="s">
        <v>3065</v>
      </c>
      <c r="D1601" s="32">
        <v>1110.0</v>
      </c>
      <c r="E1601" s="62">
        <f t="shared" si="28"/>
        <v>1121.1</v>
      </c>
      <c r="F1601" s="68">
        <f t="shared" si="1"/>
        <v>1132.2</v>
      </c>
      <c r="G1601" s="68">
        <f t="shared" si="2"/>
        <v>1143.3</v>
      </c>
      <c r="H1601" s="69">
        <f t="shared" si="3"/>
        <v>1154.4</v>
      </c>
      <c r="I1601" s="69">
        <f t="shared" si="4"/>
        <v>1165.5</v>
      </c>
      <c r="J1601" s="69">
        <f t="shared" si="5"/>
        <v>1176.6</v>
      </c>
      <c r="K1601" s="69">
        <f t="shared" si="6"/>
        <v>1187.7</v>
      </c>
      <c r="L1601" s="69">
        <f t="array" ref="L1601">D1601*1.08</f>
        <v>1198.8</v>
      </c>
      <c r="M1601" s="69">
        <f t="shared" si="7"/>
        <v>1209.9</v>
      </c>
      <c r="N1601" s="69">
        <f t="array" ref="N1601">D1601*1.1</f>
        <v>1221</v>
      </c>
      <c r="O1601" s="69">
        <f t="shared" si="8"/>
        <v>1232.1</v>
      </c>
      <c r="P1601" s="69">
        <f t="shared" si="9"/>
        <v>1243.2</v>
      </c>
      <c r="Q1601" s="69">
        <f t="shared" si="10"/>
        <v>1254.3</v>
      </c>
      <c r="R1601" s="69">
        <f t="shared" si="11"/>
        <v>1265.4</v>
      </c>
      <c r="S1601" s="69">
        <f t="shared" si="12"/>
        <v>1276.5</v>
      </c>
      <c r="T1601" s="69">
        <f t="shared" si="13"/>
        <v>1287.6</v>
      </c>
      <c r="U1601" s="69">
        <f t="shared" si="14"/>
        <v>1298.7</v>
      </c>
      <c r="V1601" s="69">
        <f t="shared" si="15"/>
        <v>1309.8</v>
      </c>
      <c r="W1601" s="69">
        <f t="shared" si="16"/>
        <v>1320.9</v>
      </c>
      <c r="X1601" s="69">
        <f t="shared" si="17"/>
        <v>1332</v>
      </c>
      <c r="Y1601" s="69">
        <f t="shared" si="18"/>
        <v>1343.1</v>
      </c>
      <c r="Z1601" s="69">
        <f t="shared" si="19"/>
        <v>1354.2</v>
      </c>
      <c r="AA1601" s="69">
        <f t="shared" si="20"/>
        <v>1365.3</v>
      </c>
      <c r="AB1601" s="69">
        <f t="shared" si="21"/>
        <v>1376.4</v>
      </c>
      <c r="AC1601" s="69">
        <f t="shared" si="22"/>
        <v>1387.5</v>
      </c>
      <c r="AD1601" s="69">
        <f t="shared" si="23"/>
        <v>1398.6</v>
      </c>
      <c r="AE1601" s="69">
        <f t="shared" si="24"/>
        <v>1409.7</v>
      </c>
      <c r="AF1601" s="69">
        <f t="shared" si="25"/>
        <v>1420.8</v>
      </c>
      <c r="AG1601" s="69">
        <f t="shared" si="26"/>
        <v>1431.9</v>
      </c>
      <c r="AH1601" s="69">
        <f t="shared" si="27"/>
        <v>1443</v>
      </c>
    </row>
    <row r="1602">
      <c r="B1602" s="116" t="s">
        <v>3066</v>
      </c>
      <c r="C1602" s="116" t="s">
        <v>3067</v>
      </c>
      <c r="D1602" s="32">
        <v>1440.0</v>
      </c>
      <c r="E1602" s="62">
        <f t="shared" si="28"/>
        <v>1454.4</v>
      </c>
      <c r="F1602" s="68">
        <f t="shared" si="1"/>
        <v>1468.8</v>
      </c>
      <c r="G1602" s="68">
        <f t="shared" si="2"/>
        <v>1483.2</v>
      </c>
      <c r="H1602" s="69">
        <f t="shared" si="3"/>
        <v>1497.6</v>
      </c>
      <c r="I1602" s="69">
        <f t="shared" si="4"/>
        <v>1512</v>
      </c>
      <c r="J1602" s="69">
        <f t="shared" si="5"/>
        <v>1526.4</v>
      </c>
      <c r="K1602" s="69">
        <f t="shared" si="6"/>
        <v>1540.8</v>
      </c>
      <c r="L1602" s="69">
        <f t="array" ref="L1602">D1602*1.08</f>
        <v>1555.2</v>
      </c>
      <c r="M1602" s="69">
        <f t="shared" si="7"/>
        <v>1569.6</v>
      </c>
      <c r="N1602" s="69">
        <f t="array" ref="N1602">D1602*1.1</f>
        <v>1584</v>
      </c>
      <c r="O1602" s="69">
        <f t="shared" si="8"/>
        <v>1598.4</v>
      </c>
      <c r="P1602" s="69">
        <f t="shared" si="9"/>
        <v>1612.8</v>
      </c>
      <c r="Q1602" s="69">
        <f t="shared" si="10"/>
        <v>1627.2</v>
      </c>
      <c r="R1602" s="69">
        <f t="shared" si="11"/>
        <v>1641.6</v>
      </c>
      <c r="S1602" s="69">
        <f t="shared" si="12"/>
        <v>1656</v>
      </c>
      <c r="T1602" s="69">
        <f t="shared" si="13"/>
        <v>1670.4</v>
      </c>
      <c r="U1602" s="69">
        <f t="shared" si="14"/>
        <v>1684.8</v>
      </c>
      <c r="V1602" s="69">
        <f t="shared" si="15"/>
        <v>1699.2</v>
      </c>
      <c r="W1602" s="69">
        <f t="shared" si="16"/>
        <v>1713.6</v>
      </c>
      <c r="X1602" s="69">
        <f t="shared" si="17"/>
        <v>1728</v>
      </c>
      <c r="Y1602" s="69">
        <f t="shared" si="18"/>
        <v>1742.4</v>
      </c>
      <c r="Z1602" s="69">
        <f t="shared" si="19"/>
        <v>1756.8</v>
      </c>
      <c r="AA1602" s="69">
        <f t="shared" si="20"/>
        <v>1771.2</v>
      </c>
      <c r="AB1602" s="69">
        <f t="shared" si="21"/>
        <v>1785.6</v>
      </c>
      <c r="AC1602" s="69">
        <f t="shared" si="22"/>
        <v>1800</v>
      </c>
      <c r="AD1602" s="69">
        <f t="shared" si="23"/>
        <v>1814.4</v>
      </c>
      <c r="AE1602" s="69">
        <f t="shared" si="24"/>
        <v>1828.8</v>
      </c>
      <c r="AF1602" s="69">
        <f t="shared" si="25"/>
        <v>1843.2</v>
      </c>
      <c r="AG1602" s="69">
        <f t="shared" si="26"/>
        <v>1857.6</v>
      </c>
      <c r="AH1602" s="69">
        <f t="shared" si="27"/>
        <v>1872</v>
      </c>
    </row>
    <row r="1603">
      <c r="B1603" s="116"/>
      <c r="C1603" s="116" t="s">
        <v>3068</v>
      </c>
      <c r="D1603" s="32">
        <v>0.0</v>
      </c>
      <c r="E1603" s="62">
        <f t="shared" si="28"/>
        <v>0</v>
      </c>
      <c r="F1603" s="68">
        <f t="shared" si="1"/>
        <v>0</v>
      </c>
      <c r="G1603" s="68">
        <f t="shared" si="2"/>
        <v>0</v>
      </c>
      <c r="H1603" s="69">
        <f t="shared" si="3"/>
        <v>0</v>
      </c>
      <c r="I1603" s="69">
        <f t="shared" si="4"/>
        <v>0</v>
      </c>
      <c r="J1603" s="69">
        <f t="shared" si="5"/>
        <v>0</v>
      </c>
      <c r="K1603" s="69">
        <f t="shared" si="6"/>
        <v>0</v>
      </c>
      <c r="L1603" s="69">
        <f t="array" ref="L1603">D1603*1.08</f>
        <v>0</v>
      </c>
      <c r="M1603" s="69">
        <f t="shared" si="7"/>
        <v>0</v>
      </c>
      <c r="N1603" s="69">
        <f t="array" ref="N1603">D1603*1.1</f>
        <v>0</v>
      </c>
      <c r="O1603" s="69">
        <f t="shared" si="8"/>
        <v>0</v>
      </c>
      <c r="P1603" s="69">
        <f t="shared" si="9"/>
        <v>0</v>
      </c>
      <c r="Q1603" s="69">
        <f t="shared" si="10"/>
        <v>0</v>
      </c>
      <c r="R1603" s="69">
        <f t="shared" si="11"/>
        <v>0</v>
      </c>
      <c r="S1603" s="69">
        <f t="shared" si="12"/>
        <v>0</v>
      </c>
      <c r="T1603" s="69">
        <f t="shared" si="13"/>
        <v>0</v>
      </c>
      <c r="U1603" s="69">
        <f t="shared" si="14"/>
        <v>0</v>
      </c>
      <c r="V1603" s="69">
        <f t="shared" si="15"/>
        <v>0</v>
      </c>
      <c r="W1603" s="69">
        <f t="shared" si="16"/>
        <v>0</v>
      </c>
      <c r="X1603" s="69">
        <f t="shared" si="17"/>
        <v>0</v>
      </c>
      <c r="Y1603" s="69">
        <f t="shared" si="18"/>
        <v>0</v>
      </c>
      <c r="Z1603" s="69">
        <f t="shared" si="19"/>
        <v>0</v>
      </c>
      <c r="AA1603" s="69">
        <f t="shared" si="20"/>
        <v>0</v>
      </c>
      <c r="AB1603" s="69">
        <f t="shared" si="21"/>
        <v>0</v>
      </c>
      <c r="AC1603" s="69">
        <f t="shared" si="22"/>
        <v>0</v>
      </c>
      <c r="AD1603" s="69">
        <f t="shared" si="23"/>
        <v>0</v>
      </c>
      <c r="AE1603" s="69">
        <f t="shared" si="24"/>
        <v>0</v>
      </c>
      <c r="AF1603" s="69">
        <f t="shared" si="25"/>
        <v>0</v>
      </c>
      <c r="AG1603" s="69">
        <f t="shared" si="26"/>
        <v>0</v>
      </c>
      <c r="AH1603" s="69">
        <f t="shared" si="27"/>
        <v>0</v>
      </c>
    </row>
    <row r="1604">
      <c r="B1604" s="116" t="s">
        <v>3069</v>
      </c>
      <c r="C1604" s="116" t="s">
        <v>3070</v>
      </c>
      <c r="D1604" s="32">
        <v>680.0</v>
      </c>
      <c r="E1604" s="62">
        <f t="shared" si="28"/>
        <v>686.8</v>
      </c>
      <c r="F1604" s="68">
        <f t="shared" si="1"/>
        <v>693.6</v>
      </c>
      <c r="G1604" s="68">
        <f t="shared" si="2"/>
        <v>700.4</v>
      </c>
      <c r="H1604" s="69">
        <f t="shared" si="3"/>
        <v>707.2</v>
      </c>
      <c r="I1604" s="69">
        <f t="shared" si="4"/>
        <v>714</v>
      </c>
      <c r="J1604" s="69">
        <f t="shared" si="5"/>
        <v>720.8</v>
      </c>
      <c r="K1604" s="69">
        <f t="shared" si="6"/>
        <v>727.6</v>
      </c>
      <c r="L1604" s="69">
        <f t="array" ref="L1604">D1604*1.08</f>
        <v>734.4</v>
      </c>
      <c r="M1604" s="69">
        <f t="shared" si="7"/>
        <v>741.2</v>
      </c>
      <c r="N1604" s="69">
        <f t="array" ref="N1604">D1604*1.1</f>
        <v>748</v>
      </c>
      <c r="O1604" s="69">
        <f t="shared" si="8"/>
        <v>754.8</v>
      </c>
      <c r="P1604" s="69">
        <f t="shared" si="9"/>
        <v>761.6</v>
      </c>
      <c r="Q1604" s="69">
        <f t="shared" si="10"/>
        <v>768.4</v>
      </c>
      <c r="R1604" s="69">
        <f t="shared" si="11"/>
        <v>775.2</v>
      </c>
      <c r="S1604" s="69">
        <f t="shared" si="12"/>
        <v>782</v>
      </c>
      <c r="T1604" s="69">
        <f t="shared" si="13"/>
        <v>788.8</v>
      </c>
      <c r="U1604" s="69">
        <f t="shared" si="14"/>
        <v>795.6</v>
      </c>
      <c r="V1604" s="69">
        <f t="shared" si="15"/>
        <v>802.4</v>
      </c>
      <c r="W1604" s="69">
        <f t="shared" si="16"/>
        <v>809.2</v>
      </c>
      <c r="X1604" s="69">
        <f t="shared" si="17"/>
        <v>816</v>
      </c>
      <c r="Y1604" s="69">
        <f t="shared" si="18"/>
        <v>822.8</v>
      </c>
      <c r="Z1604" s="69">
        <f t="shared" si="19"/>
        <v>829.6</v>
      </c>
      <c r="AA1604" s="69">
        <f t="shared" si="20"/>
        <v>836.4</v>
      </c>
      <c r="AB1604" s="69">
        <f t="shared" si="21"/>
        <v>843.2</v>
      </c>
      <c r="AC1604" s="69">
        <f t="shared" si="22"/>
        <v>850</v>
      </c>
      <c r="AD1604" s="69">
        <f t="shared" si="23"/>
        <v>856.8</v>
      </c>
      <c r="AE1604" s="69">
        <f t="shared" si="24"/>
        <v>863.6</v>
      </c>
      <c r="AF1604" s="69">
        <f t="shared" si="25"/>
        <v>870.4</v>
      </c>
      <c r="AG1604" s="69">
        <f t="shared" si="26"/>
        <v>877.2</v>
      </c>
      <c r="AH1604" s="69">
        <f t="shared" si="27"/>
        <v>884</v>
      </c>
    </row>
    <row r="1605">
      <c r="B1605" s="116"/>
      <c r="C1605" s="116" t="s">
        <v>3071</v>
      </c>
      <c r="D1605" s="32">
        <v>0.0</v>
      </c>
      <c r="E1605" s="62">
        <f t="shared" si="28"/>
        <v>0</v>
      </c>
      <c r="F1605" s="68">
        <f t="shared" si="1"/>
        <v>0</v>
      </c>
      <c r="G1605" s="68">
        <f t="shared" si="2"/>
        <v>0</v>
      </c>
      <c r="H1605" s="69">
        <f t="shared" si="3"/>
        <v>0</v>
      </c>
      <c r="I1605" s="69">
        <f t="shared" si="4"/>
        <v>0</v>
      </c>
      <c r="J1605" s="69">
        <f t="shared" si="5"/>
        <v>0</v>
      </c>
      <c r="K1605" s="69">
        <f t="shared" si="6"/>
        <v>0</v>
      </c>
      <c r="L1605" s="69">
        <f t="array" ref="L1605">D1605*1.08</f>
        <v>0</v>
      </c>
      <c r="M1605" s="69">
        <f t="shared" si="7"/>
        <v>0</v>
      </c>
      <c r="N1605" s="69">
        <f t="array" ref="N1605">D1605*1.1</f>
        <v>0</v>
      </c>
      <c r="O1605" s="69">
        <f t="shared" si="8"/>
        <v>0</v>
      </c>
      <c r="P1605" s="69">
        <f t="shared" si="9"/>
        <v>0</v>
      </c>
      <c r="Q1605" s="69">
        <f t="shared" si="10"/>
        <v>0</v>
      </c>
      <c r="R1605" s="69">
        <f t="shared" si="11"/>
        <v>0</v>
      </c>
      <c r="S1605" s="69">
        <f t="shared" si="12"/>
        <v>0</v>
      </c>
      <c r="T1605" s="69">
        <f t="shared" si="13"/>
        <v>0</v>
      </c>
      <c r="U1605" s="69">
        <f t="shared" si="14"/>
        <v>0</v>
      </c>
      <c r="V1605" s="69">
        <f t="shared" si="15"/>
        <v>0</v>
      </c>
      <c r="W1605" s="69">
        <f t="shared" si="16"/>
        <v>0</v>
      </c>
      <c r="X1605" s="69">
        <f t="shared" si="17"/>
        <v>0</v>
      </c>
      <c r="Y1605" s="69">
        <f t="shared" si="18"/>
        <v>0</v>
      </c>
      <c r="Z1605" s="69">
        <f t="shared" si="19"/>
        <v>0</v>
      </c>
      <c r="AA1605" s="69">
        <f t="shared" si="20"/>
        <v>0</v>
      </c>
      <c r="AB1605" s="69">
        <f t="shared" si="21"/>
        <v>0</v>
      </c>
      <c r="AC1605" s="69">
        <f t="shared" si="22"/>
        <v>0</v>
      </c>
      <c r="AD1605" s="69">
        <f t="shared" si="23"/>
        <v>0</v>
      </c>
      <c r="AE1605" s="69">
        <f t="shared" si="24"/>
        <v>0</v>
      </c>
      <c r="AF1605" s="69">
        <f t="shared" si="25"/>
        <v>0</v>
      </c>
      <c r="AG1605" s="69">
        <f t="shared" si="26"/>
        <v>0</v>
      </c>
      <c r="AH1605" s="69">
        <f t="shared" si="27"/>
        <v>0</v>
      </c>
    </row>
    <row r="1606">
      <c r="B1606" s="116" t="s">
        <v>3072</v>
      </c>
      <c r="C1606" s="116" t="s">
        <v>3073</v>
      </c>
      <c r="D1606" s="32">
        <v>980.0</v>
      </c>
      <c r="E1606" s="62">
        <f t="shared" si="28"/>
        <v>989.8</v>
      </c>
      <c r="F1606" s="68">
        <f t="shared" si="1"/>
        <v>999.6</v>
      </c>
      <c r="G1606" s="68">
        <f t="shared" si="2"/>
        <v>1009.4</v>
      </c>
      <c r="H1606" s="69">
        <f t="shared" si="3"/>
        <v>1019.2</v>
      </c>
      <c r="I1606" s="69">
        <f t="shared" si="4"/>
        <v>1029</v>
      </c>
      <c r="J1606" s="69">
        <f t="shared" si="5"/>
        <v>1038.8</v>
      </c>
      <c r="K1606" s="69">
        <f t="shared" si="6"/>
        <v>1048.6</v>
      </c>
      <c r="L1606" s="69">
        <f t="array" ref="L1606">D1606*1.08</f>
        <v>1058.4</v>
      </c>
      <c r="M1606" s="69">
        <f t="shared" si="7"/>
        <v>1068.2</v>
      </c>
      <c r="N1606" s="69">
        <f t="array" ref="N1606">D1606*1.1</f>
        <v>1078</v>
      </c>
      <c r="O1606" s="69">
        <f t="shared" si="8"/>
        <v>1087.8</v>
      </c>
      <c r="P1606" s="69">
        <f t="shared" si="9"/>
        <v>1097.6</v>
      </c>
      <c r="Q1606" s="69">
        <f t="shared" si="10"/>
        <v>1107.4</v>
      </c>
      <c r="R1606" s="69">
        <f t="shared" si="11"/>
        <v>1117.2</v>
      </c>
      <c r="S1606" s="69">
        <f t="shared" si="12"/>
        <v>1127</v>
      </c>
      <c r="T1606" s="69">
        <f t="shared" si="13"/>
        <v>1136.8</v>
      </c>
      <c r="U1606" s="69">
        <f t="shared" si="14"/>
        <v>1146.6</v>
      </c>
      <c r="V1606" s="69">
        <f t="shared" si="15"/>
        <v>1156.4</v>
      </c>
      <c r="W1606" s="69">
        <f t="shared" si="16"/>
        <v>1166.2</v>
      </c>
      <c r="X1606" s="69">
        <f t="shared" si="17"/>
        <v>1176</v>
      </c>
      <c r="Y1606" s="69">
        <f t="shared" si="18"/>
        <v>1185.8</v>
      </c>
      <c r="Z1606" s="69">
        <f t="shared" si="19"/>
        <v>1195.6</v>
      </c>
      <c r="AA1606" s="69">
        <f t="shared" si="20"/>
        <v>1205.4</v>
      </c>
      <c r="AB1606" s="69">
        <f t="shared" si="21"/>
        <v>1215.2</v>
      </c>
      <c r="AC1606" s="69">
        <f t="shared" si="22"/>
        <v>1225</v>
      </c>
      <c r="AD1606" s="69">
        <f t="shared" si="23"/>
        <v>1234.8</v>
      </c>
      <c r="AE1606" s="69">
        <f t="shared" si="24"/>
        <v>1244.6</v>
      </c>
      <c r="AF1606" s="69">
        <f t="shared" si="25"/>
        <v>1254.4</v>
      </c>
      <c r="AG1606" s="69">
        <f t="shared" si="26"/>
        <v>1264.2</v>
      </c>
      <c r="AH1606" s="69">
        <f t="shared" si="27"/>
        <v>1274</v>
      </c>
    </row>
    <row r="1607">
      <c r="B1607" s="116" t="s">
        <v>3074</v>
      </c>
      <c r="C1607" s="116" t="s">
        <v>3073</v>
      </c>
      <c r="D1607" s="32">
        <v>980.0</v>
      </c>
      <c r="E1607" s="62">
        <f t="shared" si="28"/>
        <v>989.8</v>
      </c>
      <c r="F1607" s="68">
        <f t="shared" si="1"/>
        <v>999.6</v>
      </c>
      <c r="G1607" s="68">
        <f t="shared" si="2"/>
        <v>1009.4</v>
      </c>
      <c r="H1607" s="69">
        <f t="shared" si="3"/>
        <v>1019.2</v>
      </c>
      <c r="I1607" s="69">
        <f t="shared" si="4"/>
        <v>1029</v>
      </c>
      <c r="J1607" s="69">
        <f t="shared" si="5"/>
        <v>1038.8</v>
      </c>
      <c r="K1607" s="69">
        <f t="shared" si="6"/>
        <v>1048.6</v>
      </c>
      <c r="L1607" s="69">
        <f t="array" ref="L1607">D1607*1.08</f>
        <v>1058.4</v>
      </c>
      <c r="M1607" s="69">
        <f t="shared" si="7"/>
        <v>1068.2</v>
      </c>
      <c r="N1607" s="69">
        <f t="array" ref="N1607">D1607*1.1</f>
        <v>1078</v>
      </c>
      <c r="O1607" s="69">
        <f t="shared" si="8"/>
        <v>1087.8</v>
      </c>
      <c r="P1607" s="69">
        <f t="shared" si="9"/>
        <v>1097.6</v>
      </c>
      <c r="Q1607" s="69">
        <f t="shared" si="10"/>
        <v>1107.4</v>
      </c>
      <c r="R1607" s="69">
        <f t="shared" si="11"/>
        <v>1117.2</v>
      </c>
      <c r="S1607" s="69">
        <f t="shared" si="12"/>
        <v>1127</v>
      </c>
      <c r="T1607" s="69">
        <f t="shared" si="13"/>
        <v>1136.8</v>
      </c>
      <c r="U1607" s="69">
        <f t="shared" si="14"/>
        <v>1146.6</v>
      </c>
      <c r="V1607" s="69">
        <f t="shared" si="15"/>
        <v>1156.4</v>
      </c>
      <c r="W1607" s="69">
        <f t="shared" si="16"/>
        <v>1166.2</v>
      </c>
      <c r="X1607" s="69">
        <f t="shared" si="17"/>
        <v>1176</v>
      </c>
      <c r="Y1607" s="69">
        <f t="shared" si="18"/>
        <v>1185.8</v>
      </c>
      <c r="Z1607" s="69">
        <f t="shared" si="19"/>
        <v>1195.6</v>
      </c>
      <c r="AA1607" s="69">
        <f t="shared" si="20"/>
        <v>1205.4</v>
      </c>
      <c r="AB1607" s="69">
        <f t="shared" si="21"/>
        <v>1215.2</v>
      </c>
      <c r="AC1607" s="69">
        <f t="shared" si="22"/>
        <v>1225</v>
      </c>
      <c r="AD1607" s="69">
        <f t="shared" si="23"/>
        <v>1234.8</v>
      </c>
      <c r="AE1607" s="69">
        <f t="shared" si="24"/>
        <v>1244.6</v>
      </c>
      <c r="AF1607" s="69">
        <f t="shared" si="25"/>
        <v>1254.4</v>
      </c>
      <c r="AG1607" s="69">
        <f t="shared" si="26"/>
        <v>1264.2</v>
      </c>
      <c r="AH1607" s="69">
        <f t="shared" si="27"/>
        <v>1274</v>
      </c>
    </row>
    <row r="1608">
      <c r="B1608" s="116"/>
      <c r="C1608" s="116" t="s">
        <v>3075</v>
      </c>
      <c r="D1608" s="32">
        <v>0.0</v>
      </c>
      <c r="E1608" s="62">
        <f t="shared" si="28"/>
        <v>0</v>
      </c>
      <c r="F1608" s="68">
        <f t="shared" si="1"/>
        <v>0</v>
      </c>
      <c r="G1608" s="68">
        <f t="shared" si="2"/>
        <v>0</v>
      </c>
      <c r="H1608" s="69">
        <f t="shared" si="3"/>
        <v>0</v>
      </c>
      <c r="I1608" s="69">
        <f t="shared" si="4"/>
        <v>0</v>
      </c>
      <c r="J1608" s="69">
        <f t="shared" si="5"/>
        <v>0</v>
      </c>
      <c r="K1608" s="69">
        <f t="shared" si="6"/>
        <v>0</v>
      </c>
      <c r="L1608" s="69">
        <f t="array" ref="L1608">D1608*1.08</f>
        <v>0</v>
      </c>
      <c r="M1608" s="69">
        <f t="shared" si="7"/>
        <v>0</v>
      </c>
      <c r="N1608" s="69">
        <f t="array" ref="N1608">D1608*1.1</f>
        <v>0</v>
      </c>
      <c r="O1608" s="69">
        <f t="shared" si="8"/>
        <v>0</v>
      </c>
      <c r="P1608" s="69">
        <f t="shared" si="9"/>
        <v>0</v>
      </c>
      <c r="Q1608" s="69">
        <f t="shared" si="10"/>
        <v>0</v>
      </c>
      <c r="R1608" s="69">
        <f t="shared" si="11"/>
        <v>0</v>
      </c>
      <c r="S1608" s="69">
        <f t="shared" si="12"/>
        <v>0</v>
      </c>
      <c r="T1608" s="69">
        <f t="shared" si="13"/>
        <v>0</v>
      </c>
      <c r="U1608" s="69">
        <f t="shared" si="14"/>
        <v>0</v>
      </c>
      <c r="V1608" s="69">
        <f t="shared" si="15"/>
        <v>0</v>
      </c>
      <c r="W1608" s="69">
        <f t="shared" si="16"/>
        <v>0</v>
      </c>
      <c r="X1608" s="69">
        <f t="shared" si="17"/>
        <v>0</v>
      </c>
      <c r="Y1608" s="69">
        <f t="shared" si="18"/>
        <v>0</v>
      </c>
      <c r="Z1608" s="69">
        <f t="shared" si="19"/>
        <v>0</v>
      </c>
      <c r="AA1608" s="69">
        <f t="shared" si="20"/>
        <v>0</v>
      </c>
      <c r="AB1608" s="69">
        <f t="shared" si="21"/>
        <v>0</v>
      </c>
      <c r="AC1608" s="69">
        <f t="shared" si="22"/>
        <v>0</v>
      </c>
      <c r="AD1608" s="69">
        <f t="shared" si="23"/>
        <v>0</v>
      </c>
      <c r="AE1608" s="69">
        <f t="shared" si="24"/>
        <v>0</v>
      </c>
      <c r="AF1608" s="69">
        <f t="shared" si="25"/>
        <v>0</v>
      </c>
      <c r="AG1608" s="69">
        <f t="shared" si="26"/>
        <v>0</v>
      </c>
      <c r="AH1608" s="69">
        <f t="shared" si="27"/>
        <v>0</v>
      </c>
    </row>
    <row r="1609">
      <c r="B1609" s="116" t="s">
        <v>3076</v>
      </c>
      <c r="C1609" s="116" t="s">
        <v>3077</v>
      </c>
      <c r="D1609" s="32">
        <v>1150.0</v>
      </c>
      <c r="E1609" s="62">
        <f t="shared" si="28"/>
        <v>1161.5</v>
      </c>
      <c r="F1609" s="68">
        <f t="shared" si="1"/>
        <v>1173</v>
      </c>
      <c r="G1609" s="68">
        <f t="shared" si="2"/>
        <v>1184.5</v>
      </c>
      <c r="H1609" s="69">
        <f t="shared" si="3"/>
        <v>1196</v>
      </c>
      <c r="I1609" s="69">
        <f t="shared" si="4"/>
        <v>1207.5</v>
      </c>
      <c r="J1609" s="69">
        <f t="shared" si="5"/>
        <v>1219</v>
      </c>
      <c r="K1609" s="69">
        <f t="shared" si="6"/>
        <v>1230.5</v>
      </c>
      <c r="L1609" s="69">
        <f t="array" ref="L1609">D1609*1.08</f>
        <v>1242</v>
      </c>
      <c r="M1609" s="69">
        <f t="shared" si="7"/>
        <v>1253.5</v>
      </c>
      <c r="N1609" s="69">
        <f t="array" ref="N1609">D1609*1.1</f>
        <v>1265</v>
      </c>
      <c r="O1609" s="69">
        <f t="shared" si="8"/>
        <v>1276.5</v>
      </c>
      <c r="P1609" s="69">
        <f t="shared" si="9"/>
        <v>1288</v>
      </c>
      <c r="Q1609" s="69">
        <f t="shared" si="10"/>
        <v>1299.5</v>
      </c>
      <c r="R1609" s="69">
        <f t="shared" si="11"/>
        <v>1311</v>
      </c>
      <c r="S1609" s="69">
        <f t="shared" si="12"/>
        <v>1322.5</v>
      </c>
      <c r="T1609" s="69">
        <f t="shared" si="13"/>
        <v>1334</v>
      </c>
      <c r="U1609" s="69">
        <f t="shared" si="14"/>
        <v>1345.5</v>
      </c>
      <c r="V1609" s="69">
        <f t="shared" si="15"/>
        <v>1357</v>
      </c>
      <c r="W1609" s="69">
        <f t="shared" si="16"/>
        <v>1368.5</v>
      </c>
      <c r="X1609" s="69">
        <f t="shared" si="17"/>
        <v>1380</v>
      </c>
      <c r="Y1609" s="69">
        <f t="shared" si="18"/>
        <v>1391.5</v>
      </c>
      <c r="Z1609" s="69">
        <f t="shared" si="19"/>
        <v>1403</v>
      </c>
      <c r="AA1609" s="69">
        <f t="shared" si="20"/>
        <v>1414.5</v>
      </c>
      <c r="AB1609" s="69">
        <f t="shared" si="21"/>
        <v>1426</v>
      </c>
      <c r="AC1609" s="69">
        <f t="shared" si="22"/>
        <v>1437.5</v>
      </c>
      <c r="AD1609" s="69">
        <f t="shared" si="23"/>
        <v>1449</v>
      </c>
      <c r="AE1609" s="69">
        <f t="shared" si="24"/>
        <v>1460.5</v>
      </c>
      <c r="AF1609" s="69">
        <f t="shared" si="25"/>
        <v>1472</v>
      </c>
      <c r="AG1609" s="69">
        <f t="shared" si="26"/>
        <v>1483.5</v>
      </c>
      <c r="AH1609" s="69">
        <f t="shared" si="27"/>
        <v>1495</v>
      </c>
    </row>
    <row r="1610">
      <c r="B1610" s="116" t="s">
        <v>3078</v>
      </c>
      <c r="C1610" s="116" t="s">
        <v>3079</v>
      </c>
      <c r="D1610" s="32">
        <v>1150.0</v>
      </c>
      <c r="E1610" s="62">
        <f t="shared" si="28"/>
        <v>1161.5</v>
      </c>
      <c r="F1610" s="68">
        <f t="shared" si="1"/>
        <v>1173</v>
      </c>
      <c r="G1610" s="68">
        <f t="shared" si="2"/>
        <v>1184.5</v>
      </c>
      <c r="H1610" s="69">
        <f t="shared" si="3"/>
        <v>1196</v>
      </c>
      <c r="I1610" s="69">
        <f t="shared" si="4"/>
        <v>1207.5</v>
      </c>
      <c r="J1610" s="69">
        <f t="shared" si="5"/>
        <v>1219</v>
      </c>
      <c r="K1610" s="69">
        <f t="shared" si="6"/>
        <v>1230.5</v>
      </c>
      <c r="L1610" s="69">
        <f t="array" ref="L1610">D1610*1.08</f>
        <v>1242</v>
      </c>
      <c r="M1610" s="69">
        <f t="shared" si="7"/>
        <v>1253.5</v>
      </c>
      <c r="N1610" s="69">
        <f t="array" ref="N1610">D1610*1.1</f>
        <v>1265</v>
      </c>
      <c r="O1610" s="69">
        <f t="shared" si="8"/>
        <v>1276.5</v>
      </c>
      <c r="P1610" s="69">
        <f t="shared" si="9"/>
        <v>1288</v>
      </c>
      <c r="Q1610" s="69">
        <f t="shared" si="10"/>
        <v>1299.5</v>
      </c>
      <c r="R1610" s="69">
        <f t="shared" si="11"/>
        <v>1311</v>
      </c>
      <c r="S1610" s="69">
        <f t="shared" si="12"/>
        <v>1322.5</v>
      </c>
      <c r="T1610" s="69">
        <f t="shared" si="13"/>
        <v>1334</v>
      </c>
      <c r="U1610" s="69">
        <f t="shared" si="14"/>
        <v>1345.5</v>
      </c>
      <c r="V1610" s="69">
        <f t="shared" si="15"/>
        <v>1357</v>
      </c>
      <c r="W1610" s="69">
        <f t="shared" si="16"/>
        <v>1368.5</v>
      </c>
      <c r="X1610" s="69">
        <f t="shared" si="17"/>
        <v>1380</v>
      </c>
      <c r="Y1610" s="69">
        <f t="shared" si="18"/>
        <v>1391.5</v>
      </c>
      <c r="Z1610" s="69">
        <f t="shared" si="19"/>
        <v>1403</v>
      </c>
      <c r="AA1610" s="69">
        <f t="shared" si="20"/>
        <v>1414.5</v>
      </c>
      <c r="AB1610" s="69">
        <f t="shared" si="21"/>
        <v>1426</v>
      </c>
      <c r="AC1610" s="69">
        <f t="shared" si="22"/>
        <v>1437.5</v>
      </c>
      <c r="AD1610" s="69">
        <f t="shared" si="23"/>
        <v>1449</v>
      </c>
      <c r="AE1610" s="69">
        <f t="shared" si="24"/>
        <v>1460.5</v>
      </c>
      <c r="AF1610" s="69">
        <f t="shared" si="25"/>
        <v>1472</v>
      </c>
      <c r="AG1610" s="69">
        <f t="shared" si="26"/>
        <v>1483.5</v>
      </c>
      <c r="AH1610" s="69">
        <f t="shared" si="27"/>
        <v>1495</v>
      </c>
    </row>
    <row r="1611">
      <c r="B1611" s="116" t="s">
        <v>3080</v>
      </c>
      <c r="C1611" s="116" t="s">
        <v>3077</v>
      </c>
      <c r="D1611" s="32">
        <v>1150.0</v>
      </c>
      <c r="E1611" s="62">
        <f t="shared" si="28"/>
        <v>1161.5</v>
      </c>
      <c r="F1611" s="68">
        <f t="shared" si="1"/>
        <v>1173</v>
      </c>
      <c r="G1611" s="68">
        <f t="shared" si="2"/>
        <v>1184.5</v>
      </c>
      <c r="H1611" s="69">
        <f t="shared" si="3"/>
        <v>1196</v>
      </c>
      <c r="I1611" s="69">
        <f t="shared" si="4"/>
        <v>1207.5</v>
      </c>
      <c r="J1611" s="69">
        <f t="shared" si="5"/>
        <v>1219</v>
      </c>
      <c r="K1611" s="69">
        <f t="shared" si="6"/>
        <v>1230.5</v>
      </c>
      <c r="L1611" s="69">
        <f t="array" ref="L1611">D1611*1.08</f>
        <v>1242</v>
      </c>
      <c r="M1611" s="69">
        <f t="shared" si="7"/>
        <v>1253.5</v>
      </c>
      <c r="N1611" s="69">
        <f t="array" ref="N1611">D1611*1.1</f>
        <v>1265</v>
      </c>
      <c r="O1611" s="69">
        <f t="shared" si="8"/>
        <v>1276.5</v>
      </c>
      <c r="P1611" s="69">
        <f t="shared" si="9"/>
        <v>1288</v>
      </c>
      <c r="Q1611" s="69">
        <f t="shared" si="10"/>
        <v>1299.5</v>
      </c>
      <c r="R1611" s="69">
        <f t="shared" si="11"/>
        <v>1311</v>
      </c>
      <c r="S1611" s="69">
        <f t="shared" si="12"/>
        <v>1322.5</v>
      </c>
      <c r="T1611" s="69">
        <f t="shared" si="13"/>
        <v>1334</v>
      </c>
      <c r="U1611" s="69">
        <f t="shared" si="14"/>
        <v>1345.5</v>
      </c>
      <c r="V1611" s="69">
        <f t="shared" si="15"/>
        <v>1357</v>
      </c>
      <c r="W1611" s="69">
        <f t="shared" si="16"/>
        <v>1368.5</v>
      </c>
      <c r="X1611" s="69">
        <f t="shared" si="17"/>
        <v>1380</v>
      </c>
      <c r="Y1611" s="69">
        <f t="shared" si="18"/>
        <v>1391.5</v>
      </c>
      <c r="Z1611" s="69">
        <f t="shared" si="19"/>
        <v>1403</v>
      </c>
      <c r="AA1611" s="69">
        <f t="shared" si="20"/>
        <v>1414.5</v>
      </c>
      <c r="AB1611" s="69">
        <f t="shared" si="21"/>
        <v>1426</v>
      </c>
      <c r="AC1611" s="69">
        <f t="shared" si="22"/>
        <v>1437.5</v>
      </c>
      <c r="AD1611" s="69">
        <f t="shared" si="23"/>
        <v>1449</v>
      </c>
      <c r="AE1611" s="69">
        <f t="shared" si="24"/>
        <v>1460.5</v>
      </c>
      <c r="AF1611" s="69">
        <f t="shared" si="25"/>
        <v>1472</v>
      </c>
      <c r="AG1611" s="69">
        <f t="shared" si="26"/>
        <v>1483.5</v>
      </c>
      <c r="AH1611" s="69">
        <f t="shared" si="27"/>
        <v>1495</v>
      </c>
    </row>
    <row r="1612">
      <c r="B1612" s="116"/>
      <c r="C1612" s="116" t="s">
        <v>3081</v>
      </c>
      <c r="D1612" s="32">
        <v>0.0</v>
      </c>
      <c r="E1612" s="62">
        <f t="shared" si="28"/>
        <v>0</v>
      </c>
      <c r="F1612" s="68">
        <f t="shared" si="1"/>
        <v>0</v>
      </c>
      <c r="G1612" s="68">
        <f t="shared" si="2"/>
        <v>0</v>
      </c>
      <c r="H1612" s="69">
        <f t="shared" si="3"/>
        <v>0</v>
      </c>
      <c r="I1612" s="69">
        <f t="shared" si="4"/>
        <v>0</v>
      </c>
      <c r="J1612" s="69">
        <f t="shared" si="5"/>
        <v>0</v>
      </c>
      <c r="K1612" s="69">
        <f t="shared" si="6"/>
        <v>0</v>
      </c>
      <c r="L1612" s="69">
        <f t="array" ref="L1612">D1612*1.08</f>
        <v>0</v>
      </c>
      <c r="M1612" s="69">
        <f t="shared" si="7"/>
        <v>0</v>
      </c>
      <c r="N1612" s="69">
        <f t="array" ref="N1612">D1612*1.1</f>
        <v>0</v>
      </c>
      <c r="O1612" s="69">
        <f t="shared" si="8"/>
        <v>0</v>
      </c>
      <c r="P1612" s="69">
        <f t="shared" si="9"/>
        <v>0</v>
      </c>
      <c r="Q1612" s="69">
        <f t="shared" si="10"/>
        <v>0</v>
      </c>
      <c r="R1612" s="69">
        <f t="shared" si="11"/>
        <v>0</v>
      </c>
      <c r="S1612" s="69">
        <f t="shared" si="12"/>
        <v>0</v>
      </c>
      <c r="T1612" s="69">
        <f t="shared" si="13"/>
        <v>0</v>
      </c>
      <c r="U1612" s="69">
        <f t="shared" si="14"/>
        <v>0</v>
      </c>
      <c r="V1612" s="69">
        <f t="shared" si="15"/>
        <v>0</v>
      </c>
      <c r="W1612" s="69">
        <f t="shared" si="16"/>
        <v>0</v>
      </c>
      <c r="X1612" s="69">
        <f t="shared" si="17"/>
        <v>0</v>
      </c>
      <c r="Y1612" s="69">
        <f t="shared" si="18"/>
        <v>0</v>
      </c>
      <c r="Z1612" s="69">
        <f t="shared" si="19"/>
        <v>0</v>
      </c>
      <c r="AA1612" s="69">
        <f t="shared" si="20"/>
        <v>0</v>
      </c>
      <c r="AB1612" s="69">
        <f t="shared" si="21"/>
        <v>0</v>
      </c>
      <c r="AC1612" s="69">
        <f t="shared" si="22"/>
        <v>0</v>
      </c>
      <c r="AD1612" s="69">
        <f t="shared" si="23"/>
        <v>0</v>
      </c>
      <c r="AE1612" s="69">
        <f t="shared" si="24"/>
        <v>0</v>
      </c>
      <c r="AF1612" s="69">
        <f t="shared" si="25"/>
        <v>0</v>
      </c>
      <c r="AG1612" s="69">
        <f t="shared" si="26"/>
        <v>0</v>
      </c>
      <c r="AH1612" s="69">
        <f t="shared" si="27"/>
        <v>0</v>
      </c>
    </row>
    <row r="1613">
      <c r="B1613" s="116" t="s">
        <v>3082</v>
      </c>
      <c r="C1613" s="116" t="s">
        <v>3083</v>
      </c>
      <c r="D1613" s="32">
        <v>980.0</v>
      </c>
      <c r="E1613" s="62">
        <f t="shared" si="28"/>
        <v>989.8</v>
      </c>
      <c r="F1613" s="68">
        <f t="shared" si="1"/>
        <v>999.6</v>
      </c>
      <c r="G1613" s="68">
        <f t="shared" si="2"/>
        <v>1009.4</v>
      </c>
      <c r="H1613" s="69">
        <f t="shared" si="3"/>
        <v>1019.2</v>
      </c>
      <c r="I1613" s="69">
        <f t="shared" si="4"/>
        <v>1029</v>
      </c>
      <c r="J1613" s="69">
        <f t="shared" si="5"/>
        <v>1038.8</v>
      </c>
      <c r="K1613" s="69">
        <f t="shared" si="6"/>
        <v>1048.6</v>
      </c>
      <c r="L1613" s="69">
        <f t="array" ref="L1613">D1613*1.08</f>
        <v>1058.4</v>
      </c>
      <c r="M1613" s="69">
        <f t="shared" si="7"/>
        <v>1068.2</v>
      </c>
      <c r="N1613" s="69">
        <f t="array" ref="N1613">D1613*1.1</f>
        <v>1078</v>
      </c>
      <c r="O1613" s="69">
        <f t="shared" si="8"/>
        <v>1087.8</v>
      </c>
      <c r="P1613" s="69">
        <f t="shared" si="9"/>
        <v>1097.6</v>
      </c>
      <c r="Q1613" s="69">
        <f t="shared" si="10"/>
        <v>1107.4</v>
      </c>
      <c r="R1613" s="69">
        <f t="shared" si="11"/>
        <v>1117.2</v>
      </c>
      <c r="S1613" s="69">
        <f t="shared" si="12"/>
        <v>1127</v>
      </c>
      <c r="T1613" s="69">
        <f t="shared" si="13"/>
        <v>1136.8</v>
      </c>
      <c r="U1613" s="69">
        <f t="shared" si="14"/>
        <v>1146.6</v>
      </c>
      <c r="V1613" s="69">
        <f t="shared" si="15"/>
        <v>1156.4</v>
      </c>
      <c r="W1613" s="69">
        <f t="shared" si="16"/>
        <v>1166.2</v>
      </c>
      <c r="X1613" s="69">
        <f t="shared" si="17"/>
        <v>1176</v>
      </c>
      <c r="Y1613" s="69">
        <f t="shared" si="18"/>
        <v>1185.8</v>
      </c>
      <c r="Z1613" s="69">
        <f t="shared" si="19"/>
        <v>1195.6</v>
      </c>
      <c r="AA1613" s="69">
        <f t="shared" si="20"/>
        <v>1205.4</v>
      </c>
      <c r="AB1613" s="69">
        <f t="shared" si="21"/>
        <v>1215.2</v>
      </c>
      <c r="AC1613" s="69">
        <f t="shared" si="22"/>
        <v>1225</v>
      </c>
      <c r="AD1613" s="69">
        <f t="shared" si="23"/>
        <v>1234.8</v>
      </c>
      <c r="AE1613" s="69">
        <f t="shared" si="24"/>
        <v>1244.6</v>
      </c>
      <c r="AF1613" s="69">
        <f t="shared" si="25"/>
        <v>1254.4</v>
      </c>
      <c r="AG1613" s="69">
        <f t="shared" si="26"/>
        <v>1264.2</v>
      </c>
      <c r="AH1613" s="69">
        <f t="shared" si="27"/>
        <v>1274</v>
      </c>
    </row>
    <row r="1614">
      <c r="B1614" s="116" t="s">
        <v>3084</v>
      </c>
      <c r="C1614" s="116" t="s">
        <v>3083</v>
      </c>
      <c r="D1614" s="32">
        <v>980.0</v>
      </c>
      <c r="E1614" s="62">
        <f t="shared" si="28"/>
        <v>989.8</v>
      </c>
      <c r="F1614" s="68">
        <f t="shared" si="1"/>
        <v>999.6</v>
      </c>
      <c r="G1614" s="68">
        <f t="shared" si="2"/>
        <v>1009.4</v>
      </c>
      <c r="H1614" s="69">
        <f t="shared" si="3"/>
        <v>1019.2</v>
      </c>
      <c r="I1614" s="69">
        <f t="shared" si="4"/>
        <v>1029</v>
      </c>
      <c r="J1614" s="69">
        <f t="shared" si="5"/>
        <v>1038.8</v>
      </c>
      <c r="K1614" s="69">
        <f t="shared" si="6"/>
        <v>1048.6</v>
      </c>
      <c r="L1614" s="69">
        <f t="array" ref="L1614">D1614*1.08</f>
        <v>1058.4</v>
      </c>
      <c r="M1614" s="69">
        <f t="shared" si="7"/>
        <v>1068.2</v>
      </c>
      <c r="N1614" s="69">
        <f t="array" ref="N1614">D1614*1.1</f>
        <v>1078</v>
      </c>
      <c r="O1614" s="69">
        <f t="shared" si="8"/>
        <v>1087.8</v>
      </c>
      <c r="P1614" s="69">
        <f t="shared" si="9"/>
        <v>1097.6</v>
      </c>
      <c r="Q1614" s="69">
        <f t="shared" si="10"/>
        <v>1107.4</v>
      </c>
      <c r="R1614" s="69">
        <f t="shared" si="11"/>
        <v>1117.2</v>
      </c>
      <c r="S1614" s="69">
        <f t="shared" si="12"/>
        <v>1127</v>
      </c>
      <c r="T1614" s="69">
        <f t="shared" si="13"/>
        <v>1136.8</v>
      </c>
      <c r="U1614" s="69">
        <f t="shared" si="14"/>
        <v>1146.6</v>
      </c>
      <c r="V1614" s="69">
        <f t="shared" si="15"/>
        <v>1156.4</v>
      </c>
      <c r="W1614" s="69">
        <f t="shared" si="16"/>
        <v>1166.2</v>
      </c>
      <c r="X1614" s="69">
        <f t="shared" si="17"/>
        <v>1176</v>
      </c>
      <c r="Y1614" s="69">
        <f t="shared" si="18"/>
        <v>1185.8</v>
      </c>
      <c r="Z1614" s="69">
        <f t="shared" si="19"/>
        <v>1195.6</v>
      </c>
      <c r="AA1614" s="69">
        <f t="shared" si="20"/>
        <v>1205.4</v>
      </c>
      <c r="AB1614" s="69">
        <f t="shared" si="21"/>
        <v>1215.2</v>
      </c>
      <c r="AC1614" s="69">
        <f t="shared" si="22"/>
        <v>1225</v>
      </c>
      <c r="AD1614" s="69">
        <f t="shared" si="23"/>
        <v>1234.8</v>
      </c>
      <c r="AE1614" s="69">
        <f t="shared" si="24"/>
        <v>1244.6</v>
      </c>
      <c r="AF1614" s="69">
        <f t="shared" si="25"/>
        <v>1254.4</v>
      </c>
      <c r="AG1614" s="69">
        <f t="shared" si="26"/>
        <v>1264.2</v>
      </c>
      <c r="AH1614" s="69">
        <f t="shared" si="27"/>
        <v>1274</v>
      </c>
    </row>
    <row r="1615">
      <c r="B1615" s="116"/>
      <c r="C1615" s="116" t="s">
        <v>3085</v>
      </c>
      <c r="D1615" s="32">
        <v>0.0</v>
      </c>
      <c r="E1615" s="62">
        <f t="shared" si="28"/>
        <v>0</v>
      </c>
      <c r="F1615" s="68">
        <f t="shared" si="1"/>
        <v>0</v>
      </c>
      <c r="G1615" s="68">
        <f t="shared" si="2"/>
        <v>0</v>
      </c>
      <c r="H1615" s="69">
        <f t="shared" si="3"/>
        <v>0</v>
      </c>
      <c r="I1615" s="69">
        <f t="shared" si="4"/>
        <v>0</v>
      </c>
      <c r="J1615" s="69">
        <f t="shared" si="5"/>
        <v>0</v>
      </c>
      <c r="K1615" s="69">
        <f t="shared" si="6"/>
        <v>0</v>
      </c>
      <c r="L1615" s="69">
        <f t="array" ref="L1615">D1615*1.08</f>
        <v>0</v>
      </c>
      <c r="M1615" s="69">
        <f t="shared" si="7"/>
        <v>0</v>
      </c>
      <c r="N1615" s="69">
        <f t="array" ref="N1615">D1615*1.1</f>
        <v>0</v>
      </c>
      <c r="O1615" s="69">
        <f t="shared" si="8"/>
        <v>0</v>
      </c>
      <c r="P1615" s="69">
        <f t="shared" si="9"/>
        <v>0</v>
      </c>
      <c r="Q1615" s="69">
        <f t="shared" si="10"/>
        <v>0</v>
      </c>
      <c r="R1615" s="69">
        <f t="shared" si="11"/>
        <v>0</v>
      </c>
      <c r="S1615" s="69">
        <f t="shared" si="12"/>
        <v>0</v>
      </c>
      <c r="T1615" s="69">
        <f t="shared" si="13"/>
        <v>0</v>
      </c>
      <c r="U1615" s="69">
        <f t="shared" si="14"/>
        <v>0</v>
      </c>
      <c r="V1615" s="69">
        <f t="shared" si="15"/>
        <v>0</v>
      </c>
      <c r="W1615" s="69">
        <f t="shared" si="16"/>
        <v>0</v>
      </c>
      <c r="X1615" s="69">
        <f t="shared" si="17"/>
        <v>0</v>
      </c>
      <c r="Y1615" s="69">
        <f t="shared" si="18"/>
        <v>0</v>
      </c>
      <c r="Z1615" s="69">
        <f t="shared" si="19"/>
        <v>0</v>
      </c>
      <c r="AA1615" s="69">
        <f t="shared" si="20"/>
        <v>0</v>
      </c>
      <c r="AB1615" s="69">
        <f t="shared" si="21"/>
        <v>0</v>
      </c>
      <c r="AC1615" s="69">
        <f t="shared" si="22"/>
        <v>0</v>
      </c>
      <c r="AD1615" s="69">
        <f t="shared" si="23"/>
        <v>0</v>
      </c>
      <c r="AE1615" s="69">
        <f t="shared" si="24"/>
        <v>0</v>
      </c>
      <c r="AF1615" s="69">
        <f t="shared" si="25"/>
        <v>0</v>
      </c>
      <c r="AG1615" s="69">
        <f t="shared" si="26"/>
        <v>0</v>
      </c>
      <c r="AH1615" s="69">
        <f t="shared" si="27"/>
        <v>0</v>
      </c>
    </row>
    <row r="1616">
      <c r="B1616" s="116" t="s">
        <v>3086</v>
      </c>
      <c r="C1616" s="116" t="s">
        <v>3087</v>
      </c>
      <c r="D1616" s="32">
        <v>980.0</v>
      </c>
      <c r="E1616" s="62">
        <f t="shared" si="28"/>
        <v>989.8</v>
      </c>
      <c r="F1616" s="68">
        <f t="shared" si="1"/>
        <v>999.6</v>
      </c>
      <c r="G1616" s="68">
        <f t="shared" si="2"/>
        <v>1009.4</v>
      </c>
      <c r="H1616" s="69">
        <f t="shared" si="3"/>
        <v>1019.2</v>
      </c>
      <c r="I1616" s="69">
        <f t="shared" si="4"/>
        <v>1029</v>
      </c>
      <c r="J1616" s="69">
        <f t="shared" si="5"/>
        <v>1038.8</v>
      </c>
      <c r="K1616" s="69">
        <f t="shared" si="6"/>
        <v>1048.6</v>
      </c>
      <c r="L1616" s="69">
        <f t="array" ref="L1616">D1616*1.08</f>
        <v>1058.4</v>
      </c>
      <c r="M1616" s="69">
        <f t="shared" si="7"/>
        <v>1068.2</v>
      </c>
      <c r="N1616" s="69">
        <f t="array" ref="N1616">D1616*1.1</f>
        <v>1078</v>
      </c>
      <c r="O1616" s="69">
        <f t="shared" si="8"/>
        <v>1087.8</v>
      </c>
      <c r="P1616" s="69">
        <f t="shared" si="9"/>
        <v>1097.6</v>
      </c>
      <c r="Q1616" s="69">
        <f t="shared" si="10"/>
        <v>1107.4</v>
      </c>
      <c r="R1616" s="69">
        <f t="shared" si="11"/>
        <v>1117.2</v>
      </c>
      <c r="S1616" s="69">
        <f t="shared" si="12"/>
        <v>1127</v>
      </c>
      <c r="T1616" s="69">
        <f t="shared" si="13"/>
        <v>1136.8</v>
      </c>
      <c r="U1616" s="69">
        <f t="shared" si="14"/>
        <v>1146.6</v>
      </c>
      <c r="V1616" s="69">
        <f t="shared" si="15"/>
        <v>1156.4</v>
      </c>
      <c r="W1616" s="69">
        <f t="shared" si="16"/>
        <v>1166.2</v>
      </c>
      <c r="X1616" s="69">
        <f t="shared" si="17"/>
        <v>1176</v>
      </c>
      <c r="Y1616" s="69">
        <f t="shared" si="18"/>
        <v>1185.8</v>
      </c>
      <c r="Z1616" s="69">
        <f t="shared" si="19"/>
        <v>1195.6</v>
      </c>
      <c r="AA1616" s="69">
        <f t="shared" si="20"/>
        <v>1205.4</v>
      </c>
      <c r="AB1616" s="69">
        <f t="shared" si="21"/>
        <v>1215.2</v>
      </c>
      <c r="AC1616" s="69">
        <f t="shared" si="22"/>
        <v>1225</v>
      </c>
      <c r="AD1616" s="69">
        <f t="shared" si="23"/>
        <v>1234.8</v>
      </c>
      <c r="AE1616" s="69">
        <f t="shared" si="24"/>
        <v>1244.6</v>
      </c>
      <c r="AF1616" s="69">
        <f t="shared" si="25"/>
        <v>1254.4</v>
      </c>
      <c r="AG1616" s="69">
        <f t="shared" si="26"/>
        <v>1264.2</v>
      </c>
      <c r="AH1616" s="69">
        <f t="shared" si="27"/>
        <v>1274</v>
      </c>
    </row>
    <row r="1617">
      <c r="B1617" s="116" t="s">
        <v>3088</v>
      </c>
      <c r="C1617" s="116" t="s">
        <v>3089</v>
      </c>
      <c r="D1617" s="32">
        <v>990.0</v>
      </c>
      <c r="E1617" s="62">
        <f t="shared" si="28"/>
        <v>999.9</v>
      </c>
      <c r="F1617" s="68">
        <f t="shared" si="1"/>
        <v>1009.8</v>
      </c>
      <c r="G1617" s="68">
        <f t="shared" si="2"/>
        <v>1019.7</v>
      </c>
      <c r="H1617" s="69">
        <f t="shared" si="3"/>
        <v>1029.6</v>
      </c>
      <c r="I1617" s="69">
        <f t="shared" si="4"/>
        <v>1039.5</v>
      </c>
      <c r="J1617" s="69">
        <f t="shared" si="5"/>
        <v>1049.4</v>
      </c>
      <c r="K1617" s="69">
        <f t="shared" si="6"/>
        <v>1059.3</v>
      </c>
      <c r="L1617" s="69">
        <f t="array" ref="L1617">D1617*1.08</f>
        <v>1069.2</v>
      </c>
      <c r="M1617" s="69">
        <f t="shared" si="7"/>
        <v>1079.1</v>
      </c>
      <c r="N1617" s="69">
        <f t="array" ref="N1617">D1617*1.1</f>
        <v>1089</v>
      </c>
      <c r="O1617" s="69">
        <f t="shared" si="8"/>
        <v>1098.9</v>
      </c>
      <c r="P1617" s="69">
        <f t="shared" si="9"/>
        <v>1108.8</v>
      </c>
      <c r="Q1617" s="69">
        <f t="shared" si="10"/>
        <v>1118.7</v>
      </c>
      <c r="R1617" s="69">
        <f t="shared" si="11"/>
        <v>1128.6</v>
      </c>
      <c r="S1617" s="69">
        <f t="shared" si="12"/>
        <v>1138.5</v>
      </c>
      <c r="T1617" s="69">
        <f t="shared" si="13"/>
        <v>1148.4</v>
      </c>
      <c r="U1617" s="69">
        <f t="shared" si="14"/>
        <v>1158.3</v>
      </c>
      <c r="V1617" s="69">
        <f t="shared" si="15"/>
        <v>1168.2</v>
      </c>
      <c r="W1617" s="69">
        <f t="shared" si="16"/>
        <v>1178.1</v>
      </c>
      <c r="X1617" s="69">
        <f t="shared" si="17"/>
        <v>1188</v>
      </c>
      <c r="Y1617" s="69">
        <f t="shared" si="18"/>
        <v>1197.9</v>
      </c>
      <c r="Z1617" s="69">
        <f t="shared" si="19"/>
        <v>1207.8</v>
      </c>
      <c r="AA1617" s="69">
        <f t="shared" si="20"/>
        <v>1217.7</v>
      </c>
      <c r="AB1617" s="69">
        <f t="shared" si="21"/>
        <v>1227.6</v>
      </c>
      <c r="AC1617" s="69">
        <f t="shared" si="22"/>
        <v>1237.5</v>
      </c>
      <c r="AD1617" s="69">
        <f t="shared" si="23"/>
        <v>1247.4</v>
      </c>
      <c r="AE1617" s="69">
        <f t="shared" si="24"/>
        <v>1257.3</v>
      </c>
      <c r="AF1617" s="69">
        <f t="shared" si="25"/>
        <v>1267.2</v>
      </c>
      <c r="AG1617" s="69">
        <f t="shared" si="26"/>
        <v>1277.1</v>
      </c>
      <c r="AH1617" s="69">
        <f t="shared" si="27"/>
        <v>1287</v>
      </c>
    </row>
    <row r="1618">
      <c r="B1618" s="116"/>
      <c r="C1618" s="116" t="s">
        <v>3090</v>
      </c>
      <c r="D1618" s="32">
        <v>0.0</v>
      </c>
      <c r="E1618" s="62">
        <f t="shared" si="28"/>
        <v>0</v>
      </c>
      <c r="F1618" s="68">
        <f t="shared" si="1"/>
        <v>0</v>
      </c>
      <c r="G1618" s="68">
        <f t="shared" si="2"/>
        <v>0</v>
      </c>
      <c r="H1618" s="69">
        <f t="shared" si="3"/>
        <v>0</v>
      </c>
      <c r="I1618" s="69">
        <f t="shared" si="4"/>
        <v>0</v>
      </c>
      <c r="J1618" s="69">
        <f t="shared" si="5"/>
        <v>0</v>
      </c>
      <c r="K1618" s="69">
        <f t="shared" si="6"/>
        <v>0</v>
      </c>
      <c r="L1618" s="69">
        <f t="array" ref="L1618">D1618*1.08</f>
        <v>0</v>
      </c>
      <c r="M1618" s="69">
        <f t="shared" si="7"/>
        <v>0</v>
      </c>
      <c r="N1618" s="69">
        <f t="array" ref="N1618">D1618*1.1</f>
        <v>0</v>
      </c>
      <c r="O1618" s="69">
        <f t="shared" si="8"/>
        <v>0</v>
      </c>
      <c r="P1618" s="69">
        <f t="shared" si="9"/>
        <v>0</v>
      </c>
      <c r="Q1618" s="69">
        <f t="shared" si="10"/>
        <v>0</v>
      </c>
      <c r="R1618" s="69">
        <f t="shared" si="11"/>
        <v>0</v>
      </c>
      <c r="S1618" s="69">
        <f t="shared" si="12"/>
        <v>0</v>
      </c>
      <c r="T1618" s="69">
        <f t="shared" si="13"/>
        <v>0</v>
      </c>
      <c r="U1618" s="69">
        <f t="shared" si="14"/>
        <v>0</v>
      </c>
      <c r="V1618" s="69">
        <f t="shared" si="15"/>
        <v>0</v>
      </c>
      <c r="W1618" s="69">
        <f t="shared" si="16"/>
        <v>0</v>
      </c>
      <c r="X1618" s="69">
        <f t="shared" si="17"/>
        <v>0</v>
      </c>
      <c r="Y1618" s="69">
        <f t="shared" si="18"/>
        <v>0</v>
      </c>
      <c r="Z1618" s="69">
        <f t="shared" si="19"/>
        <v>0</v>
      </c>
      <c r="AA1618" s="69">
        <f t="shared" si="20"/>
        <v>0</v>
      </c>
      <c r="AB1618" s="69">
        <f t="shared" si="21"/>
        <v>0</v>
      </c>
      <c r="AC1618" s="69">
        <f t="shared" si="22"/>
        <v>0</v>
      </c>
      <c r="AD1618" s="69">
        <f t="shared" si="23"/>
        <v>0</v>
      </c>
      <c r="AE1618" s="69">
        <f t="shared" si="24"/>
        <v>0</v>
      </c>
      <c r="AF1618" s="69">
        <f t="shared" si="25"/>
        <v>0</v>
      </c>
      <c r="AG1618" s="69">
        <f t="shared" si="26"/>
        <v>0</v>
      </c>
      <c r="AH1618" s="69">
        <f t="shared" si="27"/>
        <v>0</v>
      </c>
    </row>
    <row r="1619">
      <c r="B1619" s="116" t="s">
        <v>3091</v>
      </c>
      <c r="C1619" s="116" t="s">
        <v>3092</v>
      </c>
      <c r="D1619" s="32">
        <v>1130.0</v>
      </c>
      <c r="E1619" s="62">
        <f t="shared" si="28"/>
        <v>1141.3</v>
      </c>
      <c r="F1619" s="68">
        <f t="shared" si="1"/>
        <v>1152.6</v>
      </c>
      <c r="G1619" s="68">
        <f t="shared" si="2"/>
        <v>1163.9</v>
      </c>
      <c r="H1619" s="69">
        <f t="shared" si="3"/>
        <v>1175.2</v>
      </c>
      <c r="I1619" s="69">
        <f t="shared" si="4"/>
        <v>1186.5</v>
      </c>
      <c r="J1619" s="69">
        <f t="shared" si="5"/>
        <v>1197.8</v>
      </c>
      <c r="K1619" s="69">
        <f t="shared" si="6"/>
        <v>1209.1</v>
      </c>
      <c r="L1619" s="69">
        <f t="array" ref="L1619">D1619*1.08</f>
        <v>1220.4</v>
      </c>
      <c r="M1619" s="69">
        <f t="shared" si="7"/>
        <v>1231.7</v>
      </c>
      <c r="N1619" s="69">
        <f t="array" ref="N1619">D1619*1.1</f>
        <v>1243</v>
      </c>
      <c r="O1619" s="69">
        <f t="shared" si="8"/>
        <v>1254.3</v>
      </c>
      <c r="P1619" s="69">
        <f t="shared" si="9"/>
        <v>1265.6</v>
      </c>
      <c r="Q1619" s="69">
        <f t="shared" si="10"/>
        <v>1276.9</v>
      </c>
      <c r="R1619" s="69">
        <f t="shared" si="11"/>
        <v>1288.2</v>
      </c>
      <c r="S1619" s="69">
        <f t="shared" si="12"/>
        <v>1299.5</v>
      </c>
      <c r="T1619" s="69">
        <f t="shared" si="13"/>
        <v>1310.8</v>
      </c>
      <c r="U1619" s="69">
        <f t="shared" si="14"/>
        <v>1322.1</v>
      </c>
      <c r="V1619" s="69">
        <f t="shared" si="15"/>
        <v>1333.4</v>
      </c>
      <c r="W1619" s="69">
        <f t="shared" si="16"/>
        <v>1344.7</v>
      </c>
      <c r="X1619" s="69">
        <f t="shared" si="17"/>
        <v>1356</v>
      </c>
      <c r="Y1619" s="69">
        <f t="shared" si="18"/>
        <v>1367.3</v>
      </c>
      <c r="Z1619" s="69">
        <f t="shared" si="19"/>
        <v>1378.6</v>
      </c>
      <c r="AA1619" s="69">
        <f t="shared" si="20"/>
        <v>1389.9</v>
      </c>
      <c r="AB1619" s="69">
        <f t="shared" si="21"/>
        <v>1401.2</v>
      </c>
      <c r="AC1619" s="69">
        <f t="shared" si="22"/>
        <v>1412.5</v>
      </c>
      <c r="AD1619" s="69">
        <f t="shared" si="23"/>
        <v>1423.8</v>
      </c>
      <c r="AE1619" s="69">
        <f t="shared" si="24"/>
        <v>1435.1</v>
      </c>
      <c r="AF1619" s="69">
        <f t="shared" si="25"/>
        <v>1446.4</v>
      </c>
      <c r="AG1619" s="69">
        <f t="shared" si="26"/>
        <v>1457.7</v>
      </c>
      <c r="AH1619" s="69">
        <f t="shared" si="27"/>
        <v>1469</v>
      </c>
    </row>
    <row r="1620">
      <c r="B1620" s="116" t="s">
        <v>3093</v>
      </c>
      <c r="C1620" s="116" t="s">
        <v>3094</v>
      </c>
      <c r="D1620" s="32">
        <v>1150.0</v>
      </c>
      <c r="E1620" s="62">
        <f t="shared" si="28"/>
        <v>1161.5</v>
      </c>
      <c r="F1620" s="68">
        <f t="shared" si="1"/>
        <v>1173</v>
      </c>
      <c r="G1620" s="68">
        <f t="shared" si="2"/>
        <v>1184.5</v>
      </c>
      <c r="H1620" s="69">
        <f t="shared" si="3"/>
        <v>1196</v>
      </c>
      <c r="I1620" s="69">
        <f t="shared" si="4"/>
        <v>1207.5</v>
      </c>
      <c r="J1620" s="69">
        <f t="shared" si="5"/>
        <v>1219</v>
      </c>
      <c r="K1620" s="69">
        <f t="shared" si="6"/>
        <v>1230.5</v>
      </c>
      <c r="L1620" s="69">
        <f t="array" ref="L1620">D1620*1.08</f>
        <v>1242</v>
      </c>
      <c r="M1620" s="69">
        <f t="shared" si="7"/>
        <v>1253.5</v>
      </c>
      <c r="N1620" s="69">
        <f t="array" ref="N1620">D1620*1.1</f>
        <v>1265</v>
      </c>
      <c r="O1620" s="69">
        <f t="shared" si="8"/>
        <v>1276.5</v>
      </c>
      <c r="P1620" s="69">
        <f t="shared" si="9"/>
        <v>1288</v>
      </c>
      <c r="Q1620" s="69">
        <f t="shared" si="10"/>
        <v>1299.5</v>
      </c>
      <c r="R1620" s="69">
        <f t="shared" si="11"/>
        <v>1311</v>
      </c>
      <c r="S1620" s="69">
        <f t="shared" si="12"/>
        <v>1322.5</v>
      </c>
      <c r="T1620" s="69">
        <f t="shared" si="13"/>
        <v>1334</v>
      </c>
      <c r="U1620" s="69">
        <f t="shared" si="14"/>
        <v>1345.5</v>
      </c>
      <c r="V1620" s="69">
        <f t="shared" si="15"/>
        <v>1357</v>
      </c>
      <c r="W1620" s="69">
        <f t="shared" si="16"/>
        <v>1368.5</v>
      </c>
      <c r="X1620" s="69">
        <f t="shared" si="17"/>
        <v>1380</v>
      </c>
      <c r="Y1620" s="69">
        <f t="shared" si="18"/>
        <v>1391.5</v>
      </c>
      <c r="Z1620" s="69">
        <f t="shared" si="19"/>
        <v>1403</v>
      </c>
      <c r="AA1620" s="69">
        <f t="shared" si="20"/>
        <v>1414.5</v>
      </c>
      <c r="AB1620" s="69">
        <f t="shared" si="21"/>
        <v>1426</v>
      </c>
      <c r="AC1620" s="69">
        <f t="shared" si="22"/>
        <v>1437.5</v>
      </c>
      <c r="AD1620" s="69">
        <f t="shared" si="23"/>
        <v>1449</v>
      </c>
      <c r="AE1620" s="69">
        <f t="shared" si="24"/>
        <v>1460.5</v>
      </c>
      <c r="AF1620" s="69">
        <f t="shared" si="25"/>
        <v>1472</v>
      </c>
      <c r="AG1620" s="69">
        <f t="shared" si="26"/>
        <v>1483.5</v>
      </c>
      <c r="AH1620" s="69">
        <f t="shared" si="27"/>
        <v>1495</v>
      </c>
    </row>
    <row r="1621">
      <c r="B1621" s="116"/>
      <c r="C1621" s="116" t="s">
        <v>3095</v>
      </c>
      <c r="D1621" s="32">
        <v>0.0</v>
      </c>
      <c r="E1621" s="62">
        <f t="shared" si="28"/>
        <v>0</v>
      </c>
      <c r="F1621" s="68">
        <f t="shared" si="1"/>
        <v>0</v>
      </c>
      <c r="G1621" s="68">
        <f t="shared" si="2"/>
        <v>0</v>
      </c>
      <c r="H1621" s="69">
        <f t="shared" si="3"/>
        <v>0</v>
      </c>
      <c r="I1621" s="69">
        <f t="shared" si="4"/>
        <v>0</v>
      </c>
      <c r="J1621" s="69">
        <f t="shared" si="5"/>
        <v>0</v>
      </c>
      <c r="K1621" s="69">
        <f t="shared" si="6"/>
        <v>0</v>
      </c>
      <c r="L1621" s="69">
        <f t="array" ref="L1621">D1621*1.08</f>
        <v>0</v>
      </c>
      <c r="M1621" s="69">
        <f t="shared" si="7"/>
        <v>0</v>
      </c>
      <c r="N1621" s="69">
        <f t="array" ref="N1621">D1621*1.1</f>
        <v>0</v>
      </c>
      <c r="O1621" s="69">
        <f t="shared" si="8"/>
        <v>0</v>
      </c>
      <c r="P1621" s="69">
        <f t="shared" si="9"/>
        <v>0</v>
      </c>
      <c r="Q1621" s="69">
        <f t="shared" si="10"/>
        <v>0</v>
      </c>
      <c r="R1621" s="69">
        <f t="shared" si="11"/>
        <v>0</v>
      </c>
      <c r="S1621" s="69">
        <f t="shared" si="12"/>
        <v>0</v>
      </c>
      <c r="T1621" s="69">
        <f t="shared" si="13"/>
        <v>0</v>
      </c>
      <c r="U1621" s="69">
        <f t="shared" si="14"/>
        <v>0</v>
      </c>
      <c r="V1621" s="69">
        <f t="shared" si="15"/>
        <v>0</v>
      </c>
      <c r="W1621" s="69">
        <f t="shared" si="16"/>
        <v>0</v>
      </c>
      <c r="X1621" s="69">
        <f t="shared" si="17"/>
        <v>0</v>
      </c>
      <c r="Y1621" s="69">
        <f t="shared" si="18"/>
        <v>0</v>
      </c>
      <c r="Z1621" s="69">
        <f t="shared" si="19"/>
        <v>0</v>
      </c>
      <c r="AA1621" s="69">
        <f t="shared" si="20"/>
        <v>0</v>
      </c>
      <c r="AB1621" s="69">
        <f t="shared" si="21"/>
        <v>0</v>
      </c>
      <c r="AC1621" s="69">
        <f t="shared" si="22"/>
        <v>0</v>
      </c>
      <c r="AD1621" s="69">
        <f t="shared" si="23"/>
        <v>0</v>
      </c>
      <c r="AE1621" s="69">
        <f t="shared" si="24"/>
        <v>0</v>
      </c>
      <c r="AF1621" s="69">
        <f t="shared" si="25"/>
        <v>0</v>
      </c>
      <c r="AG1621" s="69">
        <f t="shared" si="26"/>
        <v>0</v>
      </c>
      <c r="AH1621" s="69">
        <f t="shared" si="27"/>
        <v>0</v>
      </c>
    </row>
    <row r="1622">
      <c r="B1622" s="116" t="s">
        <v>3096</v>
      </c>
      <c r="C1622" s="116" t="s">
        <v>3097</v>
      </c>
      <c r="D1622" s="32">
        <v>1360.0</v>
      </c>
      <c r="E1622" s="62">
        <f t="shared" si="28"/>
        <v>1373.6</v>
      </c>
      <c r="F1622" s="68">
        <f t="shared" si="1"/>
        <v>1387.2</v>
      </c>
      <c r="G1622" s="68">
        <f t="shared" si="2"/>
        <v>1400.8</v>
      </c>
      <c r="H1622" s="69">
        <f t="shared" si="3"/>
        <v>1414.4</v>
      </c>
      <c r="I1622" s="69">
        <f t="shared" si="4"/>
        <v>1428</v>
      </c>
      <c r="J1622" s="69">
        <f t="shared" si="5"/>
        <v>1441.6</v>
      </c>
      <c r="K1622" s="69">
        <f t="shared" si="6"/>
        <v>1455.2</v>
      </c>
      <c r="L1622" s="69">
        <f t="array" ref="L1622">D1622*1.08</f>
        <v>1468.8</v>
      </c>
      <c r="M1622" s="69">
        <f t="shared" si="7"/>
        <v>1482.4</v>
      </c>
      <c r="N1622" s="69">
        <f t="array" ref="N1622">D1622*1.1</f>
        <v>1496</v>
      </c>
      <c r="O1622" s="69">
        <f t="shared" si="8"/>
        <v>1509.6</v>
      </c>
      <c r="P1622" s="69">
        <f t="shared" si="9"/>
        <v>1523.2</v>
      </c>
      <c r="Q1622" s="69">
        <f t="shared" si="10"/>
        <v>1536.8</v>
      </c>
      <c r="R1622" s="69">
        <f t="shared" si="11"/>
        <v>1550.4</v>
      </c>
      <c r="S1622" s="69">
        <f t="shared" si="12"/>
        <v>1564</v>
      </c>
      <c r="T1622" s="69">
        <f t="shared" si="13"/>
        <v>1577.6</v>
      </c>
      <c r="U1622" s="69">
        <f t="shared" si="14"/>
        <v>1591.2</v>
      </c>
      <c r="V1622" s="69">
        <f t="shared" si="15"/>
        <v>1604.8</v>
      </c>
      <c r="W1622" s="69">
        <f t="shared" si="16"/>
        <v>1618.4</v>
      </c>
      <c r="X1622" s="69">
        <f t="shared" si="17"/>
        <v>1632</v>
      </c>
      <c r="Y1622" s="69">
        <f t="shared" si="18"/>
        <v>1645.6</v>
      </c>
      <c r="Z1622" s="69">
        <f t="shared" si="19"/>
        <v>1659.2</v>
      </c>
      <c r="AA1622" s="69">
        <f t="shared" si="20"/>
        <v>1672.8</v>
      </c>
      <c r="AB1622" s="69">
        <f t="shared" si="21"/>
        <v>1686.4</v>
      </c>
      <c r="AC1622" s="69">
        <f t="shared" si="22"/>
        <v>1700</v>
      </c>
      <c r="AD1622" s="69">
        <f t="shared" si="23"/>
        <v>1713.6</v>
      </c>
      <c r="AE1622" s="69">
        <f t="shared" si="24"/>
        <v>1727.2</v>
      </c>
      <c r="AF1622" s="69">
        <f t="shared" si="25"/>
        <v>1740.8</v>
      </c>
      <c r="AG1622" s="69">
        <f t="shared" si="26"/>
        <v>1754.4</v>
      </c>
      <c r="AH1622" s="69">
        <f t="shared" si="27"/>
        <v>1768</v>
      </c>
    </row>
    <row r="1623">
      <c r="B1623" s="116"/>
      <c r="C1623" s="116" t="s">
        <v>3098</v>
      </c>
      <c r="D1623" s="32">
        <v>0.0</v>
      </c>
      <c r="E1623" s="62">
        <f t="shared" si="28"/>
        <v>0</v>
      </c>
      <c r="F1623" s="68">
        <f t="shared" si="1"/>
        <v>0</v>
      </c>
      <c r="G1623" s="68">
        <f t="shared" si="2"/>
        <v>0</v>
      </c>
      <c r="H1623" s="69">
        <f t="shared" si="3"/>
        <v>0</v>
      </c>
      <c r="I1623" s="69">
        <f t="shared" si="4"/>
        <v>0</v>
      </c>
      <c r="J1623" s="69">
        <f t="shared" si="5"/>
        <v>0</v>
      </c>
      <c r="K1623" s="69">
        <f t="shared" si="6"/>
        <v>0</v>
      </c>
      <c r="L1623" s="69">
        <f t="array" ref="L1623">D1623*1.08</f>
        <v>0</v>
      </c>
      <c r="M1623" s="69">
        <f t="shared" si="7"/>
        <v>0</v>
      </c>
      <c r="N1623" s="69">
        <f t="array" ref="N1623">D1623*1.1</f>
        <v>0</v>
      </c>
      <c r="O1623" s="69">
        <f t="shared" si="8"/>
        <v>0</v>
      </c>
      <c r="P1623" s="69">
        <f t="shared" si="9"/>
        <v>0</v>
      </c>
      <c r="Q1623" s="69">
        <f t="shared" si="10"/>
        <v>0</v>
      </c>
      <c r="R1623" s="69">
        <f t="shared" si="11"/>
        <v>0</v>
      </c>
      <c r="S1623" s="69">
        <f t="shared" si="12"/>
        <v>0</v>
      </c>
      <c r="T1623" s="69">
        <f t="shared" si="13"/>
        <v>0</v>
      </c>
      <c r="U1623" s="69">
        <f t="shared" si="14"/>
        <v>0</v>
      </c>
      <c r="V1623" s="69">
        <f t="shared" si="15"/>
        <v>0</v>
      </c>
      <c r="W1623" s="69">
        <f t="shared" si="16"/>
        <v>0</v>
      </c>
      <c r="X1623" s="69">
        <f t="shared" si="17"/>
        <v>0</v>
      </c>
      <c r="Y1623" s="69">
        <f t="shared" si="18"/>
        <v>0</v>
      </c>
      <c r="Z1623" s="69">
        <f t="shared" si="19"/>
        <v>0</v>
      </c>
      <c r="AA1623" s="69">
        <f t="shared" si="20"/>
        <v>0</v>
      </c>
      <c r="AB1623" s="69">
        <f t="shared" si="21"/>
        <v>0</v>
      </c>
      <c r="AC1623" s="69">
        <f t="shared" si="22"/>
        <v>0</v>
      </c>
      <c r="AD1623" s="69">
        <f t="shared" si="23"/>
        <v>0</v>
      </c>
      <c r="AE1623" s="69">
        <f t="shared" si="24"/>
        <v>0</v>
      </c>
      <c r="AF1623" s="69">
        <f t="shared" si="25"/>
        <v>0</v>
      </c>
      <c r="AG1623" s="69">
        <f t="shared" si="26"/>
        <v>0</v>
      </c>
      <c r="AH1623" s="69">
        <f t="shared" si="27"/>
        <v>0</v>
      </c>
    </row>
    <row r="1624">
      <c r="B1624" s="116" t="s">
        <v>3099</v>
      </c>
      <c r="C1624" s="116" t="s">
        <v>3100</v>
      </c>
      <c r="D1624" s="32">
        <v>1480.0</v>
      </c>
      <c r="E1624" s="62">
        <f t="shared" si="28"/>
        <v>1494.8</v>
      </c>
      <c r="F1624" s="68">
        <f t="shared" si="1"/>
        <v>1509.6</v>
      </c>
      <c r="G1624" s="68">
        <f t="shared" si="2"/>
        <v>1524.4</v>
      </c>
      <c r="H1624" s="69">
        <f t="shared" si="3"/>
        <v>1539.2</v>
      </c>
      <c r="I1624" s="69">
        <f t="shared" si="4"/>
        <v>1554</v>
      </c>
      <c r="J1624" s="69">
        <f t="shared" si="5"/>
        <v>1568.8</v>
      </c>
      <c r="K1624" s="69">
        <f t="shared" si="6"/>
        <v>1583.6</v>
      </c>
      <c r="L1624" s="69">
        <f t="array" ref="L1624">D1624*1.08</f>
        <v>1598.4</v>
      </c>
      <c r="M1624" s="69">
        <f t="shared" si="7"/>
        <v>1613.2</v>
      </c>
      <c r="N1624" s="69">
        <f t="array" ref="N1624">D1624*1.1</f>
        <v>1628</v>
      </c>
      <c r="O1624" s="69">
        <f t="shared" si="8"/>
        <v>1642.8</v>
      </c>
      <c r="P1624" s="69">
        <f t="shared" si="9"/>
        <v>1657.6</v>
      </c>
      <c r="Q1624" s="69">
        <f t="shared" si="10"/>
        <v>1672.4</v>
      </c>
      <c r="R1624" s="69">
        <f t="shared" si="11"/>
        <v>1687.2</v>
      </c>
      <c r="S1624" s="69">
        <f t="shared" si="12"/>
        <v>1702</v>
      </c>
      <c r="T1624" s="69">
        <f t="shared" si="13"/>
        <v>1716.8</v>
      </c>
      <c r="U1624" s="69">
        <f t="shared" si="14"/>
        <v>1731.6</v>
      </c>
      <c r="V1624" s="69">
        <f t="shared" si="15"/>
        <v>1746.4</v>
      </c>
      <c r="W1624" s="69">
        <f t="shared" si="16"/>
        <v>1761.2</v>
      </c>
      <c r="X1624" s="69">
        <f t="shared" si="17"/>
        <v>1776</v>
      </c>
      <c r="Y1624" s="69">
        <f t="shared" si="18"/>
        <v>1790.8</v>
      </c>
      <c r="Z1624" s="69">
        <f t="shared" si="19"/>
        <v>1805.6</v>
      </c>
      <c r="AA1624" s="69">
        <f t="shared" si="20"/>
        <v>1820.4</v>
      </c>
      <c r="AB1624" s="69">
        <f t="shared" si="21"/>
        <v>1835.2</v>
      </c>
      <c r="AC1624" s="69">
        <f t="shared" si="22"/>
        <v>1850</v>
      </c>
      <c r="AD1624" s="69">
        <f t="shared" si="23"/>
        <v>1864.8</v>
      </c>
      <c r="AE1624" s="69">
        <f t="shared" si="24"/>
        <v>1879.6</v>
      </c>
      <c r="AF1624" s="69">
        <f t="shared" si="25"/>
        <v>1894.4</v>
      </c>
      <c r="AG1624" s="69">
        <f t="shared" si="26"/>
        <v>1909.2</v>
      </c>
      <c r="AH1624" s="69">
        <f t="shared" si="27"/>
        <v>1924</v>
      </c>
    </row>
    <row r="1625">
      <c r="B1625" s="116"/>
      <c r="C1625" s="116" t="s">
        <v>3101</v>
      </c>
      <c r="D1625" s="32">
        <v>0.0</v>
      </c>
      <c r="E1625" s="62">
        <f t="shared" si="28"/>
        <v>0</v>
      </c>
      <c r="F1625" s="68">
        <f t="shared" si="1"/>
        <v>0</v>
      </c>
      <c r="G1625" s="68">
        <f t="shared" si="2"/>
        <v>0</v>
      </c>
      <c r="H1625" s="69">
        <f t="shared" si="3"/>
        <v>0</v>
      </c>
      <c r="I1625" s="69">
        <f t="shared" si="4"/>
        <v>0</v>
      </c>
      <c r="J1625" s="69">
        <f t="shared" si="5"/>
        <v>0</v>
      </c>
      <c r="K1625" s="69">
        <f t="shared" si="6"/>
        <v>0</v>
      </c>
      <c r="L1625" s="69">
        <f t="array" ref="L1625">D1625*1.08</f>
        <v>0</v>
      </c>
      <c r="M1625" s="69">
        <f t="shared" si="7"/>
        <v>0</v>
      </c>
      <c r="N1625" s="69">
        <f t="array" ref="N1625">D1625*1.1</f>
        <v>0</v>
      </c>
      <c r="O1625" s="69">
        <f t="shared" si="8"/>
        <v>0</v>
      </c>
      <c r="P1625" s="69">
        <f t="shared" si="9"/>
        <v>0</v>
      </c>
      <c r="Q1625" s="69">
        <f t="shared" si="10"/>
        <v>0</v>
      </c>
      <c r="R1625" s="69">
        <f t="shared" si="11"/>
        <v>0</v>
      </c>
      <c r="S1625" s="69">
        <f t="shared" si="12"/>
        <v>0</v>
      </c>
      <c r="T1625" s="69">
        <f t="shared" si="13"/>
        <v>0</v>
      </c>
      <c r="U1625" s="69">
        <f t="shared" si="14"/>
        <v>0</v>
      </c>
      <c r="V1625" s="69">
        <f t="shared" si="15"/>
        <v>0</v>
      </c>
      <c r="W1625" s="69">
        <f t="shared" si="16"/>
        <v>0</v>
      </c>
      <c r="X1625" s="69">
        <f t="shared" si="17"/>
        <v>0</v>
      </c>
      <c r="Y1625" s="69">
        <f t="shared" si="18"/>
        <v>0</v>
      </c>
      <c r="Z1625" s="69">
        <f t="shared" si="19"/>
        <v>0</v>
      </c>
      <c r="AA1625" s="69">
        <f t="shared" si="20"/>
        <v>0</v>
      </c>
      <c r="AB1625" s="69">
        <f t="shared" si="21"/>
        <v>0</v>
      </c>
      <c r="AC1625" s="69">
        <f t="shared" si="22"/>
        <v>0</v>
      </c>
      <c r="AD1625" s="69">
        <f t="shared" si="23"/>
        <v>0</v>
      </c>
      <c r="AE1625" s="69">
        <f t="shared" si="24"/>
        <v>0</v>
      </c>
      <c r="AF1625" s="69">
        <f t="shared" si="25"/>
        <v>0</v>
      </c>
      <c r="AG1625" s="69">
        <f t="shared" si="26"/>
        <v>0</v>
      </c>
      <c r="AH1625" s="69">
        <f t="shared" si="27"/>
        <v>0</v>
      </c>
    </row>
    <row r="1626">
      <c r="B1626" s="116" t="s">
        <v>3102</v>
      </c>
      <c r="C1626" s="116" t="s">
        <v>3103</v>
      </c>
      <c r="D1626" s="32">
        <v>1360.0</v>
      </c>
      <c r="E1626" s="62">
        <f t="shared" si="28"/>
        <v>1373.6</v>
      </c>
      <c r="F1626" s="68">
        <f t="shared" si="1"/>
        <v>1387.2</v>
      </c>
      <c r="G1626" s="68">
        <f t="shared" si="2"/>
        <v>1400.8</v>
      </c>
      <c r="H1626" s="69">
        <f t="shared" si="3"/>
        <v>1414.4</v>
      </c>
      <c r="I1626" s="69">
        <f t="shared" si="4"/>
        <v>1428</v>
      </c>
      <c r="J1626" s="69">
        <f t="shared" si="5"/>
        <v>1441.6</v>
      </c>
      <c r="K1626" s="69">
        <f t="shared" si="6"/>
        <v>1455.2</v>
      </c>
      <c r="L1626" s="69">
        <f t="array" ref="L1626">D1626*1.08</f>
        <v>1468.8</v>
      </c>
      <c r="M1626" s="69">
        <f t="shared" si="7"/>
        <v>1482.4</v>
      </c>
      <c r="N1626" s="69">
        <f t="array" ref="N1626">D1626*1.1</f>
        <v>1496</v>
      </c>
      <c r="O1626" s="69">
        <f t="shared" si="8"/>
        <v>1509.6</v>
      </c>
      <c r="P1626" s="69">
        <f t="shared" si="9"/>
        <v>1523.2</v>
      </c>
      <c r="Q1626" s="69">
        <f t="shared" si="10"/>
        <v>1536.8</v>
      </c>
      <c r="R1626" s="69">
        <f t="shared" si="11"/>
        <v>1550.4</v>
      </c>
      <c r="S1626" s="69">
        <f t="shared" si="12"/>
        <v>1564</v>
      </c>
      <c r="T1626" s="69">
        <f t="shared" si="13"/>
        <v>1577.6</v>
      </c>
      <c r="U1626" s="69">
        <f t="shared" si="14"/>
        <v>1591.2</v>
      </c>
      <c r="V1626" s="69">
        <f t="shared" si="15"/>
        <v>1604.8</v>
      </c>
      <c r="W1626" s="69">
        <f t="shared" si="16"/>
        <v>1618.4</v>
      </c>
      <c r="X1626" s="69">
        <f t="shared" si="17"/>
        <v>1632</v>
      </c>
      <c r="Y1626" s="69">
        <f t="shared" si="18"/>
        <v>1645.6</v>
      </c>
      <c r="Z1626" s="69">
        <f t="shared" si="19"/>
        <v>1659.2</v>
      </c>
      <c r="AA1626" s="69">
        <f t="shared" si="20"/>
        <v>1672.8</v>
      </c>
      <c r="AB1626" s="69">
        <f t="shared" si="21"/>
        <v>1686.4</v>
      </c>
      <c r="AC1626" s="69">
        <f t="shared" si="22"/>
        <v>1700</v>
      </c>
      <c r="AD1626" s="69">
        <f t="shared" si="23"/>
        <v>1713.6</v>
      </c>
      <c r="AE1626" s="69">
        <f t="shared" si="24"/>
        <v>1727.2</v>
      </c>
      <c r="AF1626" s="69">
        <f t="shared" si="25"/>
        <v>1740.8</v>
      </c>
      <c r="AG1626" s="69">
        <f t="shared" si="26"/>
        <v>1754.4</v>
      </c>
      <c r="AH1626" s="69">
        <f t="shared" si="27"/>
        <v>1768</v>
      </c>
    </row>
    <row r="1627">
      <c r="B1627" s="116"/>
      <c r="C1627" s="116" t="s">
        <v>3104</v>
      </c>
      <c r="D1627" s="32">
        <v>0.0</v>
      </c>
      <c r="E1627" s="62">
        <f t="shared" si="28"/>
        <v>0</v>
      </c>
      <c r="F1627" s="68">
        <f t="shared" si="1"/>
        <v>0</v>
      </c>
      <c r="G1627" s="68">
        <f t="shared" si="2"/>
        <v>0</v>
      </c>
      <c r="H1627" s="69">
        <f t="shared" si="3"/>
        <v>0</v>
      </c>
      <c r="I1627" s="69">
        <f t="shared" si="4"/>
        <v>0</v>
      </c>
      <c r="J1627" s="69">
        <f t="shared" si="5"/>
        <v>0</v>
      </c>
      <c r="K1627" s="69">
        <f t="shared" si="6"/>
        <v>0</v>
      </c>
      <c r="L1627" s="69">
        <f t="array" ref="L1627">D1627*1.08</f>
        <v>0</v>
      </c>
      <c r="M1627" s="69">
        <f t="shared" si="7"/>
        <v>0</v>
      </c>
      <c r="N1627" s="69">
        <f t="array" ref="N1627">D1627*1.1</f>
        <v>0</v>
      </c>
      <c r="O1627" s="69">
        <f t="shared" si="8"/>
        <v>0</v>
      </c>
      <c r="P1627" s="69">
        <f t="shared" si="9"/>
        <v>0</v>
      </c>
      <c r="Q1627" s="69">
        <f t="shared" si="10"/>
        <v>0</v>
      </c>
      <c r="R1627" s="69">
        <f t="shared" si="11"/>
        <v>0</v>
      </c>
      <c r="S1627" s="69">
        <f t="shared" si="12"/>
        <v>0</v>
      </c>
      <c r="T1627" s="69">
        <f t="shared" si="13"/>
        <v>0</v>
      </c>
      <c r="U1627" s="69">
        <f t="shared" si="14"/>
        <v>0</v>
      </c>
      <c r="V1627" s="69">
        <f t="shared" si="15"/>
        <v>0</v>
      </c>
      <c r="W1627" s="69">
        <f t="shared" si="16"/>
        <v>0</v>
      </c>
      <c r="X1627" s="69">
        <f t="shared" si="17"/>
        <v>0</v>
      </c>
      <c r="Y1627" s="69">
        <f t="shared" si="18"/>
        <v>0</v>
      </c>
      <c r="Z1627" s="69">
        <f t="shared" si="19"/>
        <v>0</v>
      </c>
      <c r="AA1627" s="69">
        <f t="shared" si="20"/>
        <v>0</v>
      </c>
      <c r="AB1627" s="69">
        <f t="shared" si="21"/>
        <v>0</v>
      </c>
      <c r="AC1627" s="69">
        <f t="shared" si="22"/>
        <v>0</v>
      </c>
      <c r="AD1627" s="69">
        <f t="shared" si="23"/>
        <v>0</v>
      </c>
      <c r="AE1627" s="69">
        <f t="shared" si="24"/>
        <v>0</v>
      </c>
      <c r="AF1627" s="69">
        <f t="shared" si="25"/>
        <v>0</v>
      </c>
      <c r="AG1627" s="69">
        <f t="shared" si="26"/>
        <v>0</v>
      </c>
      <c r="AH1627" s="69">
        <f t="shared" si="27"/>
        <v>0</v>
      </c>
    </row>
    <row r="1628">
      <c r="B1628" s="116" t="s">
        <v>3105</v>
      </c>
      <c r="C1628" s="116" t="s">
        <v>3106</v>
      </c>
      <c r="D1628" s="32">
        <v>1480.0</v>
      </c>
      <c r="E1628" s="62">
        <f t="shared" si="28"/>
        <v>1494.8</v>
      </c>
      <c r="F1628" s="68">
        <f t="shared" si="1"/>
        <v>1509.6</v>
      </c>
      <c r="G1628" s="68">
        <f t="shared" si="2"/>
        <v>1524.4</v>
      </c>
      <c r="H1628" s="69">
        <f t="shared" si="3"/>
        <v>1539.2</v>
      </c>
      <c r="I1628" s="69">
        <f t="shared" si="4"/>
        <v>1554</v>
      </c>
      <c r="J1628" s="69">
        <f t="shared" si="5"/>
        <v>1568.8</v>
      </c>
      <c r="K1628" s="69">
        <f t="shared" si="6"/>
        <v>1583.6</v>
      </c>
      <c r="L1628" s="69">
        <f t="array" ref="L1628">D1628*1.08</f>
        <v>1598.4</v>
      </c>
      <c r="M1628" s="69">
        <f t="shared" si="7"/>
        <v>1613.2</v>
      </c>
      <c r="N1628" s="69">
        <f t="array" ref="N1628">D1628*1.1</f>
        <v>1628</v>
      </c>
      <c r="O1628" s="69">
        <f t="shared" si="8"/>
        <v>1642.8</v>
      </c>
      <c r="P1628" s="69">
        <f t="shared" si="9"/>
        <v>1657.6</v>
      </c>
      <c r="Q1628" s="69">
        <f t="shared" si="10"/>
        <v>1672.4</v>
      </c>
      <c r="R1628" s="69">
        <f t="shared" si="11"/>
        <v>1687.2</v>
      </c>
      <c r="S1628" s="69">
        <f t="shared" si="12"/>
        <v>1702</v>
      </c>
      <c r="T1628" s="69">
        <f t="shared" si="13"/>
        <v>1716.8</v>
      </c>
      <c r="U1628" s="69">
        <f t="shared" si="14"/>
        <v>1731.6</v>
      </c>
      <c r="V1628" s="69">
        <f t="shared" si="15"/>
        <v>1746.4</v>
      </c>
      <c r="W1628" s="69">
        <f t="shared" si="16"/>
        <v>1761.2</v>
      </c>
      <c r="X1628" s="69">
        <f t="shared" si="17"/>
        <v>1776</v>
      </c>
      <c r="Y1628" s="69">
        <f t="shared" si="18"/>
        <v>1790.8</v>
      </c>
      <c r="Z1628" s="69">
        <f t="shared" si="19"/>
        <v>1805.6</v>
      </c>
      <c r="AA1628" s="69">
        <f t="shared" si="20"/>
        <v>1820.4</v>
      </c>
      <c r="AB1628" s="69">
        <f t="shared" si="21"/>
        <v>1835.2</v>
      </c>
      <c r="AC1628" s="69">
        <f t="shared" si="22"/>
        <v>1850</v>
      </c>
      <c r="AD1628" s="69">
        <f t="shared" si="23"/>
        <v>1864.8</v>
      </c>
      <c r="AE1628" s="69">
        <f t="shared" si="24"/>
        <v>1879.6</v>
      </c>
      <c r="AF1628" s="69">
        <f t="shared" si="25"/>
        <v>1894.4</v>
      </c>
      <c r="AG1628" s="69">
        <f t="shared" si="26"/>
        <v>1909.2</v>
      </c>
      <c r="AH1628" s="69">
        <f t="shared" si="27"/>
        <v>1924</v>
      </c>
    </row>
    <row r="1629">
      <c r="B1629" s="116" t="s">
        <v>3107</v>
      </c>
      <c r="C1629" s="116" t="s">
        <v>3079</v>
      </c>
      <c r="D1629" s="32">
        <v>1150.0</v>
      </c>
      <c r="E1629" s="62">
        <f t="shared" si="28"/>
        <v>1161.5</v>
      </c>
      <c r="F1629" s="68">
        <f t="shared" si="1"/>
        <v>1173</v>
      </c>
      <c r="G1629" s="68">
        <f t="shared" si="2"/>
        <v>1184.5</v>
      </c>
      <c r="H1629" s="69">
        <f t="shared" si="3"/>
        <v>1196</v>
      </c>
      <c r="I1629" s="69">
        <f t="shared" si="4"/>
        <v>1207.5</v>
      </c>
      <c r="J1629" s="69">
        <f t="shared" si="5"/>
        <v>1219</v>
      </c>
      <c r="K1629" s="69">
        <f t="shared" si="6"/>
        <v>1230.5</v>
      </c>
      <c r="L1629" s="69">
        <f t="array" ref="L1629">D1629*1.08</f>
        <v>1242</v>
      </c>
      <c r="M1629" s="69">
        <f t="shared" si="7"/>
        <v>1253.5</v>
      </c>
      <c r="N1629" s="69">
        <f t="array" ref="N1629">D1629*1.1</f>
        <v>1265</v>
      </c>
      <c r="O1629" s="69">
        <f t="shared" si="8"/>
        <v>1276.5</v>
      </c>
      <c r="P1629" s="69">
        <f t="shared" si="9"/>
        <v>1288</v>
      </c>
      <c r="Q1629" s="69">
        <f t="shared" si="10"/>
        <v>1299.5</v>
      </c>
      <c r="R1629" s="69">
        <f t="shared" si="11"/>
        <v>1311</v>
      </c>
      <c r="S1629" s="69">
        <f t="shared" si="12"/>
        <v>1322.5</v>
      </c>
      <c r="T1629" s="69">
        <f t="shared" si="13"/>
        <v>1334</v>
      </c>
      <c r="U1629" s="69">
        <f t="shared" si="14"/>
        <v>1345.5</v>
      </c>
      <c r="V1629" s="69">
        <f t="shared" si="15"/>
        <v>1357</v>
      </c>
      <c r="W1629" s="69">
        <f t="shared" si="16"/>
        <v>1368.5</v>
      </c>
      <c r="X1629" s="69">
        <f t="shared" si="17"/>
        <v>1380</v>
      </c>
      <c r="Y1629" s="69">
        <f t="shared" si="18"/>
        <v>1391.5</v>
      </c>
      <c r="Z1629" s="69">
        <f t="shared" si="19"/>
        <v>1403</v>
      </c>
      <c r="AA1629" s="69">
        <f t="shared" si="20"/>
        <v>1414.5</v>
      </c>
      <c r="AB1629" s="69">
        <f t="shared" si="21"/>
        <v>1426</v>
      </c>
      <c r="AC1629" s="69">
        <f t="shared" si="22"/>
        <v>1437.5</v>
      </c>
      <c r="AD1629" s="69">
        <f t="shared" si="23"/>
        <v>1449</v>
      </c>
      <c r="AE1629" s="69">
        <f t="shared" si="24"/>
        <v>1460.5</v>
      </c>
      <c r="AF1629" s="69">
        <f t="shared" si="25"/>
        <v>1472</v>
      </c>
      <c r="AG1629" s="69">
        <f t="shared" si="26"/>
        <v>1483.5</v>
      </c>
      <c r="AH1629" s="69">
        <f t="shared" si="27"/>
        <v>1495</v>
      </c>
    </row>
    <row r="1630">
      <c r="B1630" s="116"/>
      <c r="C1630" s="116" t="s">
        <v>3108</v>
      </c>
      <c r="D1630" s="32">
        <v>0.0</v>
      </c>
      <c r="E1630" s="62">
        <f t="shared" si="28"/>
        <v>0</v>
      </c>
      <c r="F1630" s="68">
        <f t="shared" si="1"/>
        <v>0</v>
      </c>
      <c r="G1630" s="68">
        <f t="shared" si="2"/>
        <v>0</v>
      </c>
      <c r="H1630" s="69">
        <f t="shared" si="3"/>
        <v>0</v>
      </c>
      <c r="I1630" s="69">
        <f t="shared" si="4"/>
        <v>0</v>
      </c>
      <c r="J1630" s="69">
        <f t="shared" si="5"/>
        <v>0</v>
      </c>
      <c r="K1630" s="69">
        <f t="shared" si="6"/>
        <v>0</v>
      </c>
      <c r="L1630" s="69">
        <f t="array" ref="L1630">D1630*1.08</f>
        <v>0</v>
      </c>
      <c r="M1630" s="69">
        <f t="shared" si="7"/>
        <v>0</v>
      </c>
      <c r="N1630" s="69">
        <f t="array" ref="N1630">D1630*1.1</f>
        <v>0</v>
      </c>
      <c r="O1630" s="69">
        <f t="shared" si="8"/>
        <v>0</v>
      </c>
      <c r="P1630" s="69">
        <f t="shared" si="9"/>
        <v>0</v>
      </c>
      <c r="Q1630" s="69">
        <f t="shared" si="10"/>
        <v>0</v>
      </c>
      <c r="R1630" s="69">
        <f t="shared" si="11"/>
        <v>0</v>
      </c>
      <c r="S1630" s="69">
        <f t="shared" si="12"/>
        <v>0</v>
      </c>
      <c r="T1630" s="69">
        <f t="shared" si="13"/>
        <v>0</v>
      </c>
      <c r="U1630" s="69">
        <f t="shared" si="14"/>
        <v>0</v>
      </c>
      <c r="V1630" s="69">
        <f t="shared" si="15"/>
        <v>0</v>
      </c>
      <c r="W1630" s="69">
        <f t="shared" si="16"/>
        <v>0</v>
      </c>
      <c r="X1630" s="69">
        <f t="shared" si="17"/>
        <v>0</v>
      </c>
      <c r="Y1630" s="69">
        <f t="shared" si="18"/>
        <v>0</v>
      </c>
      <c r="Z1630" s="69">
        <f t="shared" si="19"/>
        <v>0</v>
      </c>
      <c r="AA1630" s="69">
        <f t="shared" si="20"/>
        <v>0</v>
      </c>
      <c r="AB1630" s="69">
        <f t="shared" si="21"/>
        <v>0</v>
      </c>
      <c r="AC1630" s="69">
        <f t="shared" si="22"/>
        <v>0</v>
      </c>
      <c r="AD1630" s="69">
        <f t="shared" si="23"/>
        <v>0</v>
      </c>
      <c r="AE1630" s="69">
        <f t="shared" si="24"/>
        <v>0</v>
      </c>
      <c r="AF1630" s="69">
        <f t="shared" si="25"/>
        <v>0</v>
      </c>
      <c r="AG1630" s="69">
        <f t="shared" si="26"/>
        <v>0</v>
      </c>
      <c r="AH1630" s="69">
        <f t="shared" si="27"/>
        <v>0</v>
      </c>
    </row>
    <row r="1631">
      <c r="B1631" s="116"/>
      <c r="C1631" s="116" t="s">
        <v>3109</v>
      </c>
      <c r="D1631" s="32">
        <v>0.0</v>
      </c>
      <c r="E1631" s="62">
        <f t="shared" si="28"/>
        <v>0</v>
      </c>
      <c r="F1631" s="68">
        <f t="shared" si="1"/>
        <v>0</v>
      </c>
      <c r="G1631" s="68">
        <f t="shared" si="2"/>
        <v>0</v>
      </c>
      <c r="H1631" s="69">
        <f t="shared" si="3"/>
        <v>0</v>
      </c>
      <c r="I1631" s="69">
        <f t="shared" si="4"/>
        <v>0</v>
      </c>
      <c r="J1631" s="69">
        <f t="shared" si="5"/>
        <v>0</v>
      </c>
      <c r="K1631" s="69">
        <f t="shared" si="6"/>
        <v>0</v>
      </c>
      <c r="L1631" s="69">
        <f t="array" ref="L1631">D1631*1.08</f>
        <v>0</v>
      </c>
      <c r="M1631" s="69">
        <f t="shared" si="7"/>
        <v>0</v>
      </c>
      <c r="N1631" s="69">
        <f t="array" ref="N1631">D1631*1.1</f>
        <v>0</v>
      </c>
      <c r="O1631" s="69">
        <f t="shared" si="8"/>
        <v>0</v>
      </c>
      <c r="P1631" s="69">
        <f t="shared" si="9"/>
        <v>0</v>
      </c>
      <c r="Q1631" s="69">
        <f t="shared" si="10"/>
        <v>0</v>
      </c>
      <c r="R1631" s="69">
        <f t="shared" si="11"/>
        <v>0</v>
      </c>
      <c r="S1631" s="69">
        <f t="shared" si="12"/>
        <v>0</v>
      </c>
      <c r="T1631" s="69">
        <f t="shared" si="13"/>
        <v>0</v>
      </c>
      <c r="U1631" s="69">
        <f t="shared" si="14"/>
        <v>0</v>
      </c>
      <c r="V1631" s="69">
        <f t="shared" si="15"/>
        <v>0</v>
      </c>
      <c r="W1631" s="69">
        <f t="shared" si="16"/>
        <v>0</v>
      </c>
      <c r="X1631" s="69">
        <f t="shared" si="17"/>
        <v>0</v>
      </c>
      <c r="Y1631" s="69">
        <f t="shared" si="18"/>
        <v>0</v>
      </c>
      <c r="Z1631" s="69">
        <f t="shared" si="19"/>
        <v>0</v>
      </c>
      <c r="AA1631" s="69">
        <f t="shared" si="20"/>
        <v>0</v>
      </c>
      <c r="AB1631" s="69">
        <f t="shared" si="21"/>
        <v>0</v>
      </c>
      <c r="AC1631" s="69">
        <f t="shared" si="22"/>
        <v>0</v>
      </c>
      <c r="AD1631" s="69">
        <f t="shared" si="23"/>
        <v>0</v>
      </c>
      <c r="AE1631" s="69">
        <f t="shared" si="24"/>
        <v>0</v>
      </c>
      <c r="AF1631" s="69">
        <f t="shared" si="25"/>
        <v>0</v>
      </c>
      <c r="AG1631" s="69">
        <f t="shared" si="26"/>
        <v>0</v>
      </c>
      <c r="AH1631" s="69">
        <f t="shared" si="27"/>
        <v>0</v>
      </c>
    </row>
    <row r="1632">
      <c r="B1632" s="116" t="s">
        <v>3110</v>
      </c>
      <c r="C1632" s="116" t="s">
        <v>3111</v>
      </c>
      <c r="D1632" s="32">
        <v>450.0</v>
      </c>
      <c r="E1632" s="62">
        <f t="shared" si="28"/>
        <v>454.5</v>
      </c>
      <c r="F1632" s="68">
        <f t="shared" si="1"/>
        <v>459</v>
      </c>
      <c r="G1632" s="68">
        <f t="shared" si="2"/>
        <v>463.5</v>
      </c>
      <c r="H1632" s="69">
        <f t="shared" si="3"/>
        <v>468</v>
      </c>
      <c r="I1632" s="69">
        <f t="shared" si="4"/>
        <v>472.5</v>
      </c>
      <c r="J1632" s="69">
        <f t="shared" si="5"/>
        <v>477</v>
      </c>
      <c r="K1632" s="69">
        <f t="shared" si="6"/>
        <v>481.5</v>
      </c>
      <c r="L1632" s="69">
        <f t="array" ref="L1632">D1632*1.08</f>
        <v>486</v>
      </c>
      <c r="M1632" s="69">
        <f t="shared" si="7"/>
        <v>490.5</v>
      </c>
      <c r="N1632" s="69">
        <f t="array" ref="N1632">D1632*1.1</f>
        <v>495</v>
      </c>
      <c r="O1632" s="69">
        <f t="shared" si="8"/>
        <v>499.5</v>
      </c>
      <c r="P1632" s="69">
        <f t="shared" si="9"/>
        <v>504</v>
      </c>
      <c r="Q1632" s="69">
        <f t="shared" si="10"/>
        <v>508.5</v>
      </c>
      <c r="R1632" s="69">
        <f t="shared" si="11"/>
        <v>513</v>
      </c>
      <c r="S1632" s="69">
        <f t="shared" si="12"/>
        <v>517.5</v>
      </c>
      <c r="T1632" s="69">
        <f t="shared" si="13"/>
        <v>522</v>
      </c>
      <c r="U1632" s="69">
        <f t="shared" si="14"/>
        <v>526.5</v>
      </c>
      <c r="V1632" s="69">
        <f t="shared" si="15"/>
        <v>531</v>
      </c>
      <c r="W1632" s="69">
        <f t="shared" si="16"/>
        <v>535.5</v>
      </c>
      <c r="X1632" s="69">
        <f t="shared" si="17"/>
        <v>540</v>
      </c>
      <c r="Y1632" s="69">
        <f t="shared" si="18"/>
        <v>544.5</v>
      </c>
      <c r="Z1632" s="69">
        <f t="shared" si="19"/>
        <v>549</v>
      </c>
      <c r="AA1632" s="69">
        <f t="shared" si="20"/>
        <v>553.5</v>
      </c>
      <c r="AB1632" s="69">
        <f t="shared" si="21"/>
        <v>558</v>
      </c>
      <c r="AC1632" s="69">
        <f t="shared" si="22"/>
        <v>562.5</v>
      </c>
      <c r="AD1632" s="69">
        <f t="shared" si="23"/>
        <v>567</v>
      </c>
      <c r="AE1632" s="69">
        <f t="shared" si="24"/>
        <v>571.5</v>
      </c>
      <c r="AF1632" s="69">
        <f t="shared" si="25"/>
        <v>576</v>
      </c>
      <c r="AG1632" s="69">
        <f t="shared" si="26"/>
        <v>580.5</v>
      </c>
      <c r="AH1632" s="69">
        <f t="shared" si="27"/>
        <v>585</v>
      </c>
    </row>
    <row r="1633">
      <c r="B1633" s="116" t="s">
        <v>3112</v>
      </c>
      <c r="C1633" s="116" t="s">
        <v>3111</v>
      </c>
      <c r="D1633" s="32">
        <v>520.0</v>
      </c>
      <c r="E1633" s="62">
        <f t="shared" si="28"/>
        <v>525.2</v>
      </c>
      <c r="F1633" s="68">
        <f t="shared" si="1"/>
        <v>530.4</v>
      </c>
      <c r="G1633" s="68">
        <f t="shared" si="2"/>
        <v>535.6</v>
      </c>
      <c r="H1633" s="69">
        <f t="shared" si="3"/>
        <v>540.8</v>
      </c>
      <c r="I1633" s="69">
        <f t="shared" si="4"/>
        <v>546</v>
      </c>
      <c r="J1633" s="69">
        <f t="shared" si="5"/>
        <v>551.2</v>
      </c>
      <c r="K1633" s="69">
        <f t="shared" si="6"/>
        <v>556.4</v>
      </c>
      <c r="L1633" s="69">
        <f t="array" ref="L1633">D1633*1.08</f>
        <v>561.6</v>
      </c>
      <c r="M1633" s="69">
        <f t="shared" si="7"/>
        <v>566.8</v>
      </c>
      <c r="N1633" s="69">
        <f t="array" ref="N1633">D1633*1.1</f>
        <v>572</v>
      </c>
      <c r="O1633" s="69">
        <f t="shared" si="8"/>
        <v>577.2</v>
      </c>
      <c r="P1633" s="69">
        <f t="shared" si="9"/>
        <v>582.4</v>
      </c>
      <c r="Q1633" s="69">
        <f t="shared" si="10"/>
        <v>587.6</v>
      </c>
      <c r="R1633" s="69">
        <f t="shared" si="11"/>
        <v>592.8</v>
      </c>
      <c r="S1633" s="69">
        <f t="shared" si="12"/>
        <v>598</v>
      </c>
      <c r="T1633" s="69">
        <f t="shared" si="13"/>
        <v>603.2</v>
      </c>
      <c r="U1633" s="69">
        <f t="shared" si="14"/>
        <v>608.4</v>
      </c>
      <c r="V1633" s="69">
        <f t="shared" si="15"/>
        <v>613.6</v>
      </c>
      <c r="W1633" s="69">
        <f t="shared" si="16"/>
        <v>618.8</v>
      </c>
      <c r="X1633" s="69">
        <f t="shared" si="17"/>
        <v>624</v>
      </c>
      <c r="Y1633" s="69">
        <f t="shared" si="18"/>
        <v>629.2</v>
      </c>
      <c r="Z1633" s="69">
        <f t="shared" si="19"/>
        <v>634.4</v>
      </c>
      <c r="AA1633" s="69">
        <f t="shared" si="20"/>
        <v>639.6</v>
      </c>
      <c r="AB1633" s="69">
        <f t="shared" si="21"/>
        <v>644.8</v>
      </c>
      <c r="AC1633" s="69">
        <f t="shared" si="22"/>
        <v>650</v>
      </c>
      <c r="AD1633" s="69">
        <f t="shared" si="23"/>
        <v>655.2</v>
      </c>
      <c r="AE1633" s="69">
        <f t="shared" si="24"/>
        <v>660.4</v>
      </c>
      <c r="AF1633" s="69">
        <f t="shared" si="25"/>
        <v>665.6</v>
      </c>
      <c r="AG1633" s="69">
        <f t="shared" si="26"/>
        <v>670.8</v>
      </c>
      <c r="AH1633" s="69">
        <f t="shared" si="27"/>
        <v>676</v>
      </c>
    </row>
    <row r="1634">
      <c r="B1634" s="116"/>
      <c r="C1634" s="116" t="s">
        <v>3113</v>
      </c>
      <c r="D1634" s="32">
        <v>0.0</v>
      </c>
      <c r="E1634" s="62">
        <f t="shared" si="28"/>
        <v>0</v>
      </c>
      <c r="F1634" s="68">
        <f t="shared" si="1"/>
        <v>0</v>
      </c>
      <c r="G1634" s="68">
        <f t="shared" si="2"/>
        <v>0</v>
      </c>
      <c r="H1634" s="69">
        <f t="shared" si="3"/>
        <v>0</v>
      </c>
      <c r="I1634" s="69">
        <f t="shared" si="4"/>
        <v>0</v>
      </c>
      <c r="J1634" s="69">
        <f t="shared" si="5"/>
        <v>0</v>
      </c>
      <c r="K1634" s="69">
        <f t="shared" si="6"/>
        <v>0</v>
      </c>
      <c r="L1634" s="69">
        <f t="array" ref="L1634">D1634*1.08</f>
        <v>0</v>
      </c>
      <c r="M1634" s="69">
        <f t="shared" si="7"/>
        <v>0</v>
      </c>
      <c r="N1634" s="69">
        <f t="array" ref="N1634">D1634*1.1</f>
        <v>0</v>
      </c>
      <c r="O1634" s="69">
        <f t="shared" si="8"/>
        <v>0</v>
      </c>
      <c r="P1634" s="69">
        <f t="shared" si="9"/>
        <v>0</v>
      </c>
      <c r="Q1634" s="69">
        <f t="shared" si="10"/>
        <v>0</v>
      </c>
      <c r="R1634" s="69">
        <f t="shared" si="11"/>
        <v>0</v>
      </c>
      <c r="S1634" s="69">
        <f t="shared" si="12"/>
        <v>0</v>
      </c>
      <c r="T1634" s="69">
        <f t="shared" si="13"/>
        <v>0</v>
      </c>
      <c r="U1634" s="69">
        <f t="shared" si="14"/>
        <v>0</v>
      </c>
      <c r="V1634" s="69">
        <f t="shared" si="15"/>
        <v>0</v>
      </c>
      <c r="W1634" s="69">
        <f t="shared" si="16"/>
        <v>0</v>
      </c>
      <c r="X1634" s="69">
        <f t="shared" si="17"/>
        <v>0</v>
      </c>
      <c r="Y1634" s="69">
        <f t="shared" si="18"/>
        <v>0</v>
      </c>
      <c r="Z1634" s="69">
        <f t="shared" si="19"/>
        <v>0</v>
      </c>
      <c r="AA1634" s="69">
        <f t="shared" si="20"/>
        <v>0</v>
      </c>
      <c r="AB1634" s="69">
        <f t="shared" si="21"/>
        <v>0</v>
      </c>
      <c r="AC1634" s="69">
        <f t="shared" si="22"/>
        <v>0</v>
      </c>
      <c r="AD1634" s="69">
        <f t="shared" si="23"/>
        <v>0</v>
      </c>
      <c r="AE1634" s="69">
        <f t="shared" si="24"/>
        <v>0</v>
      </c>
      <c r="AF1634" s="69">
        <f t="shared" si="25"/>
        <v>0</v>
      </c>
      <c r="AG1634" s="69">
        <f t="shared" si="26"/>
        <v>0</v>
      </c>
      <c r="AH1634" s="69">
        <f t="shared" si="27"/>
        <v>0</v>
      </c>
    </row>
    <row r="1635">
      <c r="B1635" s="116" t="s">
        <v>3114</v>
      </c>
      <c r="C1635" s="116" t="s">
        <v>3115</v>
      </c>
      <c r="D1635" s="32">
        <v>590.0</v>
      </c>
      <c r="E1635" s="62">
        <f t="shared" si="28"/>
        <v>595.9</v>
      </c>
      <c r="F1635" s="68">
        <f t="shared" si="1"/>
        <v>601.8</v>
      </c>
      <c r="G1635" s="68">
        <f t="shared" si="2"/>
        <v>607.7</v>
      </c>
      <c r="H1635" s="69">
        <f t="shared" si="3"/>
        <v>613.6</v>
      </c>
      <c r="I1635" s="69">
        <f t="shared" si="4"/>
        <v>619.5</v>
      </c>
      <c r="J1635" s="69">
        <f t="shared" si="5"/>
        <v>625.4</v>
      </c>
      <c r="K1635" s="69">
        <f t="shared" si="6"/>
        <v>631.3</v>
      </c>
      <c r="L1635" s="69">
        <f t="array" ref="L1635">D1635*1.08</f>
        <v>637.2</v>
      </c>
      <c r="M1635" s="69">
        <f t="shared" si="7"/>
        <v>643.1</v>
      </c>
      <c r="N1635" s="69">
        <f t="array" ref="N1635">D1635*1.1</f>
        <v>649</v>
      </c>
      <c r="O1635" s="69">
        <f t="shared" si="8"/>
        <v>654.9</v>
      </c>
      <c r="P1635" s="69">
        <f t="shared" si="9"/>
        <v>660.8</v>
      </c>
      <c r="Q1635" s="69">
        <f t="shared" si="10"/>
        <v>666.7</v>
      </c>
      <c r="R1635" s="69">
        <f t="shared" si="11"/>
        <v>672.6</v>
      </c>
      <c r="S1635" s="69">
        <f t="shared" si="12"/>
        <v>678.5</v>
      </c>
      <c r="T1635" s="69">
        <f t="shared" si="13"/>
        <v>684.4</v>
      </c>
      <c r="U1635" s="69">
        <f t="shared" si="14"/>
        <v>690.3</v>
      </c>
      <c r="V1635" s="69">
        <f t="shared" si="15"/>
        <v>696.2</v>
      </c>
      <c r="W1635" s="69">
        <f t="shared" si="16"/>
        <v>702.1</v>
      </c>
      <c r="X1635" s="69">
        <f t="shared" si="17"/>
        <v>708</v>
      </c>
      <c r="Y1635" s="69">
        <f t="shared" si="18"/>
        <v>713.9</v>
      </c>
      <c r="Z1635" s="69">
        <f t="shared" si="19"/>
        <v>719.8</v>
      </c>
      <c r="AA1635" s="69">
        <f t="shared" si="20"/>
        <v>725.7</v>
      </c>
      <c r="AB1635" s="69">
        <f t="shared" si="21"/>
        <v>731.6</v>
      </c>
      <c r="AC1635" s="69">
        <f t="shared" si="22"/>
        <v>737.5</v>
      </c>
      <c r="AD1635" s="69">
        <f t="shared" si="23"/>
        <v>743.4</v>
      </c>
      <c r="AE1635" s="69">
        <f t="shared" si="24"/>
        <v>749.3</v>
      </c>
      <c r="AF1635" s="69">
        <f t="shared" si="25"/>
        <v>755.2</v>
      </c>
      <c r="AG1635" s="69">
        <f t="shared" si="26"/>
        <v>761.1</v>
      </c>
      <c r="AH1635" s="69">
        <f t="shared" si="27"/>
        <v>767</v>
      </c>
    </row>
    <row r="1636">
      <c r="B1636" s="116"/>
      <c r="C1636" s="116" t="s">
        <v>3116</v>
      </c>
      <c r="D1636" s="32">
        <v>0.0</v>
      </c>
      <c r="E1636" s="62">
        <f t="shared" si="28"/>
        <v>0</v>
      </c>
      <c r="F1636" s="68">
        <f t="shared" si="1"/>
        <v>0</v>
      </c>
      <c r="G1636" s="68">
        <f t="shared" si="2"/>
        <v>0</v>
      </c>
      <c r="H1636" s="69">
        <f t="shared" si="3"/>
        <v>0</v>
      </c>
      <c r="I1636" s="69">
        <f t="shared" si="4"/>
        <v>0</v>
      </c>
      <c r="J1636" s="69">
        <f t="shared" si="5"/>
        <v>0</v>
      </c>
      <c r="K1636" s="69">
        <f t="shared" si="6"/>
        <v>0</v>
      </c>
      <c r="L1636" s="69">
        <f t="array" ref="L1636">D1636*1.08</f>
        <v>0</v>
      </c>
      <c r="M1636" s="69">
        <f t="shared" si="7"/>
        <v>0</v>
      </c>
      <c r="N1636" s="69">
        <f t="array" ref="N1636">D1636*1.1</f>
        <v>0</v>
      </c>
      <c r="O1636" s="69">
        <f t="shared" si="8"/>
        <v>0</v>
      </c>
      <c r="P1636" s="69">
        <f t="shared" si="9"/>
        <v>0</v>
      </c>
      <c r="Q1636" s="69">
        <f t="shared" si="10"/>
        <v>0</v>
      </c>
      <c r="R1636" s="69">
        <f t="shared" si="11"/>
        <v>0</v>
      </c>
      <c r="S1636" s="69">
        <f t="shared" si="12"/>
        <v>0</v>
      </c>
      <c r="T1636" s="69">
        <f t="shared" si="13"/>
        <v>0</v>
      </c>
      <c r="U1636" s="69">
        <f t="shared" si="14"/>
        <v>0</v>
      </c>
      <c r="V1636" s="69">
        <f t="shared" si="15"/>
        <v>0</v>
      </c>
      <c r="W1636" s="69">
        <f t="shared" si="16"/>
        <v>0</v>
      </c>
      <c r="X1636" s="69">
        <f t="shared" si="17"/>
        <v>0</v>
      </c>
      <c r="Y1636" s="69">
        <f t="shared" si="18"/>
        <v>0</v>
      </c>
      <c r="Z1636" s="69">
        <f t="shared" si="19"/>
        <v>0</v>
      </c>
      <c r="AA1636" s="69">
        <f t="shared" si="20"/>
        <v>0</v>
      </c>
      <c r="AB1636" s="69">
        <f t="shared" si="21"/>
        <v>0</v>
      </c>
      <c r="AC1636" s="69">
        <f t="shared" si="22"/>
        <v>0</v>
      </c>
      <c r="AD1636" s="69">
        <f t="shared" si="23"/>
        <v>0</v>
      </c>
      <c r="AE1636" s="69">
        <f t="shared" si="24"/>
        <v>0</v>
      </c>
      <c r="AF1636" s="69">
        <f t="shared" si="25"/>
        <v>0</v>
      </c>
      <c r="AG1636" s="69">
        <f t="shared" si="26"/>
        <v>0</v>
      </c>
      <c r="AH1636" s="69">
        <f t="shared" si="27"/>
        <v>0</v>
      </c>
    </row>
    <row r="1637">
      <c r="B1637" s="116" t="s">
        <v>3117</v>
      </c>
      <c r="C1637" s="116" t="s">
        <v>3118</v>
      </c>
      <c r="D1637" s="32">
        <v>570.0</v>
      </c>
      <c r="E1637" s="62">
        <f t="shared" si="28"/>
        <v>575.7</v>
      </c>
      <c r="F1637" s="68">
        <f t="shared" si="1"/>
        <v>581.4</v>
      </c>
      <c r="G1637" s="68">
        <f t="shared" si="2"/>
        <v>587.1</v>
      </c>
      <c r="H1637" s="69">
        <f t="shared" si="3"/>
        <v>592.8</v>
      </c>
      <c r="I1637" s="69">
        <f t="shared" si="4"/>
        <v>598.5</v>
      </c>
      <c r="J1637" s="69">
        <f t="shared" si="5"/>
        <v>604.2</v>
      </c>
      <c r="K1637" s="69">
        <f t="shared" si="6"/>
        <v>609.9</v>
      </c>
      <c r="L1637" s="69">
        <f t="array" ref="L1637">D1637*1.08</f>
        <v>615.6</v>
      </c>
      <c r="M1637" s="69">
        <f t="shared" si="7"/>
        <v>621.3</v>
      </c>
      <c r="N1637" s="69">
        <f t="array" ref="N1637">D1637*1.1</f>
        <v>627</v>
      </c>
      <c r="O1637" s="69">
        <f t="shared" si="8"/>
        <v>632.7</v>
      </c>
      <c r="P1637" s="69">
        <f t="shared" si="9"/>
        <v>638.4</v>
      </c>
      <c r="Q1637" s="69">
        <f t="shared" si="10"/>
        <v>644.1</v>
      </c>
      <c r="R1637" s="69">
        <f t="shared" si="11"/>
        <v>649.8</v>
      </c>
      <c r="S1637" s="69">
        <f t="shared" si="12"/>
        <v>655.5</v>
      </c>
      <c r="T1637" s="69">
        <f t="shared" si="13"/>
        <v>661.2</v>
      </c>
      <c r="U1637" s="69">
        <f t="shared" si="14"/>
        <v>666.9</v>
      </c>
      <c r="V1637" s="69">
        <f t="shared" si="15"/>
        <v>672.6</v>
      </c>
      <c r="W1637" s="69">
        <f t="shared" si="16"/>
        <v>678.3</v>
      </c>
      <c r="X1637" s="69">
        <f t="shared" si="17"/>
        <v>684</v>
      </c>
      <c r="Y1637" s="69">
        <f t="shared" si="18"/>
        <v>689.7</v>
      </c>
      <c r="Z1637" s="69">
        <f t="shared" si="19"/>
        <v>695.4</v>
      </c>
      <c r="AA1637" s="69">
        <f t="shared" si="20"/>
        <v>701.1</v>
      </c>
      <c r="AB1637" s="69">
        <f t="shared" si="21"/>
        <v>706.8</v>
      </c>
      <c r="AC1637" s="69">
        <f t="shared" si="22"/>
        <v>712.5</v>
      </c>
      <c r="AD1637" s="69">
        <f t="shared" si="23"/>
        <v>718.2</v>
      </c>
      <c r="AE1637" s="69">
        <f t="shared" si="24"/>
        <v>723.9</v>
      </c>
      <c r="AF1637" s="69">
        <f t="shared" si="25"/>
        <v>729.6</v>
      </c>
      <c r="AG1637" s="69">
        <f t="shared" si="26"/>
        <v>735.3</v>
      </c>
      <c r="AH1637" s="69">
        <f t="shared" si="27"/>
        <v>741</v>
      </c>
    </row>
    <row r="1638">
      <c r="B1638" s="116"/>
      <c r="C1638" s="116" t="s">
        <v>3119</v>
      </c>
      <c r="D1638" s="32">
        <v>0.0</v>
      </c>
      <c r="E1638" s="62">
        <f t="shared" si="28"/>
        <v>0</v>
      </c>
      <c r="F1638" s="68">
        <f t="shared" si="1"/>
        <v>0</v>
      </c>
      <c r="G1638" s="68">
        <f t="shared" si="2"/>
        <v>0</v>
      </c>
      <c r="H1638" s="69">
        <f t="shared" si="3"/>
        <v>0</v>
      </c>
      <c r="I1638" s="69">
        <f t="shared" si="4"/>
        <v>0</v>
      </c>
      <c r="J1638" s="69">
        <f t="shared" si="5"/>
        <v>0</v>
      </c>
      <c r="K1638" s="69">
        <f t="shared" si="6"/>
        <v>0</v>
      </c>
      <c r="L1638" s="69">
        <f t="array" ref="L1638">D1638*1.08</f>
        <v>0</v>
      </c>
      <c r="M1638" s="69">
        <f t="shared" si="7"/>
        <v>0</v>
      </c>
      <c r="N1638" s="69">
        <f t="array" ref="N1638">D1638*1.1</f>
        <v>0</v>
      </c>
      <c r="O1638" s="69">
        <f t="shared" si="8"/>
        <v>0</v>
      </c>
      <c r="P1638" s="69">
        <f t="shared" si="9"/>
        <v>0</v>
      </c>
      <c r="Q1638" s="69">
        <f t="shared" si="10"/>
        <v>0</v>
      </c>
      <c r="R1638" s="69">
        <f t="shared" si="11"/>
        <v>0</v>
      </c>
      <c r="S1638" s="69">
        <f t="shared" si="12"/>
        <v>0</v>
      </c>
      <c r="T1638" s="69">
        <f t="shared" si="13"/>
        <v>0</v>
      </c>
      <c r="U1638" s="69">
        <f t="shared" si="14"/>
        <v>0</v>
      </c>
      <c r="V1638" s="69">
        <f t="shared" si="15"/>
        <v>0</v>
      </c>
      <c r="W1638" s="69">
        <f t="shared" si="16"/>
        <v>0</v>
      </c>
      <c r="X1638" s="69">
        <f t="shared" si="17"/>
        <v>0</v>
      </c>
      <c r="Y1638" s="69">
        <f t="shared" si="18"/>
        <v>0</v>
      </c>
      <c r="Z1638" s="69">
        <f t="shared" si="19"/>
        <v>0</v>
      </c>
      <c r="AA1638" s="69">
        <f t="shared" si="20"/>
        <v>0</v>
      </c>
      <c r="AB1638" s="69">
        <f t="shared" si="21"/>
        <v>0</v>
      </c>
      <c r="AC1638" s="69">
        <f t="shared" si="22"/>
        <v>0</v>
      </c>
      <c r="AD1638" s="69">
        <f t="shared" si="23"/>
        <v>0</v>
      </c>
      <c r="AE1638" s="69">
        <f t="shared" si="24"/>
        <v>0</v>
      </c>
      <c r="AF1638" s="69">
        <f t="shared" si="25"/>
        <v>0</v>
      </c>
      <c r="AG1638" s="69">
        <f t="shared" si="26"/>
        <v>0</v>
      </c>
      <c r="AH1638" s="69">
        <f t="shared" si="27"/>
        <v>0</v>
      </c>
    </row>
    <row r="1639">
      <c r="B1639" s="116" t="s">
        <v>3120</v>
      </c>
      <c r="C1639" s="116" t="s">
        <v>3121</v>
      </c>
      <c r="D1639" s="32">
        <v>210.0</v>
      </c>
      <c r="E1639" s="62">
        <f t="shared" si="28"/>
        <v>212.1</v>
      </c>
      <c r="F1639" s="68">
        <f t="shared" si="1"/>
        <v>214.2</v>
      </c>
      <c r="G1639" s="68">
        <f t="shared" si="2"/>
        <v>216.3</v>
      </c>
      <c r="H1639" s="69">
        <f t="shared" si="3"/>
        <v>218.4</v>
      </c>
      <c r="I1639" s="69">
        <f t="shared" si="4"/>
        <v>220.5</v>
      </c>
      <c r="J1639" s="69">
        <f t="shared" si="5"/>
        <v>222.6</v>
      </c>
      <c r="K1639" s="69">
        <f t="shared" si="6"/>
        <v>224.7</v>
      </c>
      <c r="L1639" s="69">
        <f t="array" ref="L1639">D1639*1.08</f>
        <v>226.8</v>
      </c>
      <c r="M1639" s="69">
        <f t="shared" si="7"/>
        <v>228.9</v>
      </c>
      <c r="N1639" s="69">
        <f t="array" ref="N1639">D1639*1.1</f>
        <v>231</v>
      </c>
      <c r="O1639" s="69">
        <f t="shared" si="8"/>
        <v>233.1</v>
      </c>
      <c r="P1639" s="69">
        <f t="shared" si="9"/>
        <v>235.2</v>
      </c>
      <c r="Q1639" s="69">
        <f t="shared" si="10"/>
        <v>237.3</v>
      </c>
      <c r="R1639" s="69">
        <f t="shared" si="11"/>
        <v>239.4</v>
      </c>
      <c r="S1639" s="69">
        <f t="shared" si="12"/>
        <v>241.5</v>
      </c>
      <c r="T1639" s="69">
        <f t="shared" si="13"/>
        <v>243.6</v>
      </c>
      <c r="U1639" s="69">
        <f t="shared" si="14"/>
        <v>245.7</v>
      </c>
      <c r="V1639" s="69">
        <f t="shared" si="15"/>
        <v>247.8</v>
      </c>
      <c r="W1639" s="69">
        <f t="shared" si="16"/>
        <v>249.9</v>
      </c>
      <c r="X1639" s="69">
        <f t="shared" si="17"/>
        <v>252</v>
      </c>
      <c r="Y1639" s="69">
        <f t="shared" si="18"/>
        <v>254.1</v>
      </c>
      <c r="Z1639" s="69">
        <f t="shared" si="19"/>
        <v>256.2</v>
      </c>
      <c r="AA1639" s="69">
        <f t="shared" si="20"/>
        <v>258.3</v>
      </c>
      <c r="AB1639" s="69">
        <f t="shared" si="21"/>
        <v>260.4</v>
      </c>
      <c r="AC1639" s="69">
        <f t="shared" si="22"/>
        <v>262.5</v>
      </c>
      <c r="AD1639" s="69">
        <f t="shared" si="23"/>
        <v>264.6</v>
      </c>
      <c r="AE1639" s="69">
        <f t="shared" si="24"/>
        <v>266.7</v>
      </c>
      <c r="AF1639" s="69">
        <f t="shared" si="25"/>
        <v>268.8</v>
      </c>
      <c r="AG1639" s="69">
        <f t="shared" si="26"/>
        <v>270.9</v>
      </c>
      <c r="AH1639" s="69">
        <f t="shared" si="27"/>
        <v>273</v>
      </c>
    </row>
    <row r="1640">
      <c r="B1640" s="116"/>
      <c r="C1640" s="116" t="s">
        <v>3122</v>
      </c>
      <c r="D1640" s="32">
        <v>0.0</v>
      </c>
      <c r="E1640" s="62">
        <f t="shared" si="28"/>
        <v>0</v>
      </c>
      <c r="F1640" s="68">
        <f t="shared" si="1"/>
        <v>0</v>
      </c>
      <c r="G1640" s="68">
        <f t="shared" si="2"/>
        <v>0</v>
      </c>
      <c r="H1640" s="69">
        <f t="shared" si="3"/>
        <v>0</v>
      </c>
      <c r="I1640" s="69">
        <f t="shared" si="4"/>
        <v>0</v>
      </c>
      <c r="J1640" s="69">
        <f t="shared" si="5"/>
        <v>0</v>
      </c>
      <c r="K1640" s="69">
        <f t="shared" si="6"/>
        <v>0</v>
      </c>
      <c r="L1640" s="69">
        <f t="array" ref="L1640">D1640*1.08</f>
        <v>0</v>
      </c>
      <c r="M1640" s="69">
        <f t="shared" si="7"/>
        <v>0</v>
      </c>
      <c r="N1640" s="69">
        <f t="array" ref="N1640">D1640*1.1</f>
        <v>0</v>
      </c>
      <c r="O1640" s="69">
        <f t="shared" si="8"/>
        <v>0</v>
      </c>
      <c r="P1640" s="69">
        <f t="shared" si="9"/>
        <v>0</v>
      </c>
      <c r="Q1640" s="69">
        <f t="shared" si="10"/>
        <v>0</v>
      </c>
      <c r="R1640" s="69">
        <f t="shared" si="11"/>
        <v>0</v>
      </c>
      <c r="S1640" s="69">
        <f t="shared" si="12"/>
        <v>0</v>
      </c>
      <c r="T1640" s="69">
        <f t="shared" si="13"/>
        <v>0</v>
      </c>
      <c r="U1640" s="69">
        <f t="shared" si="14"/>
        <v>0</v>
      </c>
      <c r="V1640" s="69">
        <f t="shared" si="15"/>
        <v>0</v>
      </c>
      <c r="W1640" s="69">
        <f t="shared" si="16"/>
        <v>0</v>
      </c>
      <c r="X1640" s="69">
        <f t="shared" si="17"/>
        <v>0</v>
      </c>
      <c r="Y1640" s="69">
        <f t="shared" si="18"/>
        <v>0</v>
      </c>
      <c r="Z1640" s="69">
        <f t="shared" si="19"/>
        <v>0</v>
      </c>
      <c r="AA1640" s="69">
        <f t="shared" si="20"/>
        <v>0</v>
      </c>
      <c r="AB1640" s="69">
        <f t="shared" si="21"/>
        <v>0</v>
      </c>
      <c r="AC1640" s="69">
        <f t="shared" si="22"/>
        <v>0</v>
      </c>
      <c r="AD1640" s="69">
        <f t="shared" si="23"/>
        <v>0</v>
      </c>
      <c r="AE1640" s="69">
        <f t="shared" si="24"/>
        <v>0</v>
      </c>
      <c r="AF1640" s="69">
        <f t="shared" si="25"/>
        <v>0</v>
      </c>
      <c r="AG1640" s="69">
        <f t="shared" si="26"/>
        <v>0</v>
      </c>
      <c r="AH1640" s="69">
        <f t="shared" si="27"/>
        <v>0</v>
      </c>
    </row>
    <row r="1641">
      <c r="B1641" s="116" t="s">
        <v>3123</v>
      </c>
      <c r="C1641" s="116" t="s">
        <v>3124</v>
      </c>
      <c r="D1641" s="32">
        <v>930.0</v>
      </c>
      <c r="E1641" s="62">
        <f t="shared" si="28"/>
        <v>939.3</v>
      </c>
      <c r="F1641" s="68">
        <f t="shared" si="1"/>
        <v>948.6</v>
      </c>
      <c r="G1641" s="68">
        <f t="shared" si="2"/>
        <v>957.9</v>
      </c>
      <c r="H1641" s="69">
        <f t="shared" si="3"/>
        <v>967.2</v>
      </c>
      <c r="I1641" s="69">
        <f t="shared" si="4"/>
        <v>976.5</v>
      </c>
      <c r="J1641" s="69">
        <f t="shared" si="5"/>
        <v>985.8</v>
      </c>
      <c r="K1641" s="69">
        <f t="shared" si="6"/>
        <v>995.1</v>
      </c>
      <c r="L1641" s="69">
        <f t="array" ref="L1641">D1641*1.08</f>
        <v>1004.4</v>
      </c>
      <c r="M1641" s="69">
        <f t="shared" si="7"/>
        <v>1013.7</v>
      </c>
      <c r="N1641" s="69">
        <f t="array" ref="N1641">D1641*1.1</f>
        <v>1023</v>
      </c>
      <c r="O1641" s="69">
        <f t="shared" si="8"/>
        <v>1032.3</v>
      </c>
      <c r="P1641" s="69">
        <f t="shared" si="9"/>
        <v>1041.6</v>
      </c>
      <c r="Q1641" s="69">
        <f t="shared" si="10"/>
        <v>1050.9</v>
      </c>
      <c r="R1641" s="69">
        <f t="shared" si="11"/>
        <v>1060.2</v>
      </c>
      <c r="S1641" s="69">
        <f t="shared" si="12"/>
        <v>1069.5</v>
      </c>
      <c r="T1641" s="69">
        <f t="shared" si="13"/>
        <v>1078.8</v>
      </c>
      <c r="U1641" s="69">
        <f t="shared" si="14"/>
        <v>1088.1</v>
      </c>
      <c r="V1641" s="69">
        <f t="shared" si="15"/>
        <v>1097.4</v>
      </c>
      <c r="W1641" s="69">
        <f t="shared" si="16"/>
        <v>1106.7</v>
      </c>
      <c r="X1641" s="69">
        <f t="shared" si="17"/>
        <v>1116</v>
      </c>
      <c r="Y1641" s="69">
        <f t="shared" si="18"/>
        <v>1125.3</v>
      </c>
      <c r="Z1641" s="69">
        <f t="shared" si="19"/>
        <v>1134.6</v>
      </c>
      <c r="AA1641" s="69">
        <f t="shared" si="20"/>
        <v>1143.9</v>
      </c>
      <c r="AB1641" s="69">
        <f t="shared" si="21"/>
        <v>1153.2</v>
      </c>
      <c r="AC1641" s="69">
        <f t="shared" si="22"/>
        <v>1162.5</v>
      </c>
      <c r="AD1641" s="69">
        <f t="shared" si="23"/>
        <v>1171.8</v>
      </c>
      <c r="AE1641" s="69">
        <f t="shared" si="24"/>
        <v>1181.1</v>
      </c>
      <c r="AF1641" s="69">
        <f t="shared" si="25"/>
        <v>1190.4</v>
      </c>
      <c r="AG1641" s="69">
        <f t="shared" si="26"/>
        <v>1199.7</v>
      </c>
      <c r="AH1641" s="69">
        <f t="shared" si="27"/>
        <v>1209</v>
      </c>
    </row>
    <row r="1642">
      <c r="B1642" s="116"/>
      <c r="C1642" s="116" t="s">
        <v>3125</v>
      </c>
      <c r="D1642" s="32">
        <v>0.0</v>
      </c>
      <c r="E1642" s="62">
        <f t="shared" si="28"/>
        <v>0</v>
      </c>
      <c r="F1642" s="68">
        <f t="shared" si="1"/>
        <v>0</v>
      </c>
      <c r="G1642" s="68">
        <f t="shared" si="2"/>
        <v>0</v>
      </c>
      <c r="H1642" s="69">
        <f t="shared" si="3"/>
        <v>0</v>
      </c>
      <c r="I1642" s="69">
        <f t="shared" si="4"/>
        <v>0</v>
      </c>
      <c r="J1642" s="69">
        <f t="shared" si="5"/>
        <v>0</v>
      </c>
      <c r="K1642" s="69">
        <f t="shared" si="6"/>
        <v>0</v>
      </c>
      <c r="L1642" s="69">
        <f t="array" ref="L1642">D1642*1.08</f>
        <v>0</v>
      </c>
      <c r="M1642" s="69">
        <f t="shared" si="7"/>
        <v>0</v>
      </c>
      <c r="N1642" s="69">
        <f t="array" ref="N1642">D1642*1.1</f>
        <v>0</v>
      </c>
      <c r="O1642" s="69">
        <f t="shared" si="8"/>
        <v>0</v>
      </c>
      <c r="P1642" s="69">
        <f t="shared" si="9"/>
        <v>0</v>
      </c>
      <c r="Q1642" s="69">
        <f t="shared" si="10"/>
        <v>0</v>
      </c>
      <c r="R1642" s="69">
        <f t="shared" si="11"/>
        <v>0</v>
      </c>
      <c r="S1642" s="69">
        <f t="shared" si="12"/>
        <v>0</v>
      </c>
      <c r="T1642" s="69">
        <f t="shared" si="13"/>
        <v>0</v>
      </c>
      <c r="U1642" s="69">
        <f t="shared" si="14"/>
        <v>0</v>
      </c>
      <c r="V1642" s="69">
        <f t="shared" si="15"/>
        <v>0</v>
      </c>
      <c r="W1642" s="69">
        <f t="shared" si="16"/>
        <v>0</v>
      </c>
      <c r="X1642" s="69">
        <f t="shared" si="17"/>
        <v>0</v>
      </c>
      <c r="Y1642" s="69">
        <f t="shared" si="18"/>
        <v>0</v>
      </c>
      <c r="Z1642" s="69">
        <f t="shared" si="19"/>
        <v>0</v>
      </c>
      <c r="AA1642" s="69">
        <f t="shared" si="20"/>
        <v>0</v>
      </c>
      <c r="AB1642" s="69">
        <f t="shared" si="21"/>
        <v>0</v>
      </c>
      <c r="AC1642" s="69">
        <f t="shared" si="22"/>
        <v>0</v>
      </c>
      <c r="AD1642" s="69">
        <f t="shared" si="23"/>
        <v>0</v>
      </c>
      <c r="AE1642" s="69">
        <f t="shared" si="24"/>
        <v>0</v>
      </c>
      <c r="AF1642" s="69">
        <f t="shared" si="25"/>
        <v>0</v>
      </c>
      <c r="AG1642" s="69">
        <f t="shared" si="26"/>
        <v>0</v>
      </c>
      <c r="AH1642" s="69">
        <f t="shared" si="27"/>
        <v>0</v>
      </c>
    </row>
    <row r="1643">
      <c r="B1643" s="116"/>
      <c r="C1643" s="116" t="s">
        <v>3126</v>
      </c>
      <c r="D1643" s="32">
        <v>0.0</v>
      </c>
      <c r="E1643" s="62">
        <f t="shared" si="28"/>
        <v>0</v>
      </c>
      <c r="F1643" s="68">
        <f t="shared" si="1"/>
        <v>0</v>
      </c>
      <c r="G1643" s="68">
        <f t="shared" si="2"/>
        <v>0</v>
      </c>
      <c r="H1643" s="69">
        <f t="shared" si="3"/>
        <v>0</v>
      </c>
      <c r="I1643" s="69">
        <f t="shared" si="4"/>
        <v>0</v>
      </c>
      <c r="J1643" s="69">
        <f t="shared" si="5"/>
        <v>0</v>
      </c>
      <c r="K1643" s="69">
        <f t="shared" si="6"/>
        <v>0</v>
      </c>
      <c r="L1643" s="69">
        <f t="array" ref="L1643">D1643*1.08</f>
        <v>0</v>
      </c>
      <c r="M1643" s="69">
        <f t="shared" si="7"/>
        <v>0</v>
      </c>
      <c r="N1643" s="69">
        <f t="array" ref="N1643">D1643*1.1</f>
        <v>0</v>
      </c>
      <c r="O1643" s="69">
        <f t="shared" si="8"/>
        <v>0</v>
      </c>
      <c r="P1643" s="69">
        <f t="shared" si="9"/>
        <v>0</v>
      </c>
      <c r="Q1643" s="69">
        <f t="shared" si="10"/>
        <v>0</v>
      </c>
      <c r="R1643" s="69">
        <f t="shared" si="11"/>
        <v>0</v>
      </c>
      <c r="S1643" s="69">
        <f t="shared" si="12"/>
        <v>0</v>
      </c>
      <c r="T1643" s="69">
        <f t="shared" si="13"/>
        <v>0</v>
      </c>
      <c r="U1643" s="69">
        <f t="shared" si="14"/>
        <v>0</v>
      </c>
      <c r="V1643" s="69">
        <f t="shared" si="15"/>
        <v>0</v>
      </c>
      <c r="W1643" s="69">
        <f t="shared" si="16"/>
        <v>0</v>
      </c>
      <c r="X1643" s="69">
        <f t="shared" si="17"/>
        <v>0</v>
      </c>
      <c r="Y1643" s="69">
        <f t="shared" si="18"/>
        <v>0</v>
      </c>
      <c r="Z1643" s="69">
        <f t="shared" si="19"/>
        <v>0</v>
      </c>
      <c r="AA1643" s="69">
        <f t="shared" si="20"/>
        <v>0</v>
      </c>
      <c r="AB1643" s="69">
        <f t="shared" si="21"/>
        <v>0</v>
      </c>
      <c r="AC1643" s="69">
        <f t="shared" si="22"/>
        <v>0</v>
      </c>
      <c r="AD1643" s="69">
        <f t="shared" si="23"/>
        <v>0</v>
      </c>
      <c r="AE1643" s="69">
        <f t="shared" si="24"/>
        <v>0</v>
      </c>
      <c r="AF1643" s="69">
        <f t="shared" si="25"/>
        <v>0</v>
      </c>
      <c r="AG1643" s="69">
        <f t="shared" si="26"/>
        <v>0</v>
      </c>
      <c r="AH1643" s="69">
        <f t="shared" si="27"/>
        <v>0</v>
      </c>
    </row>
    <row r="1644">
      <c r="B1644" s="116" t="s">
        <v>3127</v>
      </c>
      <c r="C1644" s="116" t="s">
        <v>3128</v>
      </c>
      <c r="D1644" s="32">
        <v>230.0</v>
      </c>
      <c r="E1644" s="62">
        <f t="shared" si="28"/>
        <v>232.3</v>
      </c>
      <c r="F1644" s="68">
        <f t="shared" si="1"/>
        <v>234.6</v>
      </c>
      <c r="G1644" s="68">
        <f t="shared" si="2"/>
        <v>236.9</v>
      </c>
      <c r="H1644" s="69">
        <f t="shared" si="3"/>
        <v>239.2</v>
      </c>
      <c r="I1644" s="69">
        <f t="shared" si="4"/>
        <v>241.5</v>
      </c>
      <c r="J1644" s="69">
        <f t="shared" si="5"/>
        <v>243.8</v>
      </c>
      <c r="K1644" s="69">
        <f t="shared" si="6"/>
        <v>246.1</v>
      </c>
      <c r="L1644" s="69">
        <f t="array" ref="L1644">D1644*1.08</f>
        <v>248.4</v>
      </c>
      <c r="M1644" s="69">
        <f t="shared" si="7"/>
        <v>250.7</v>
      </c>
      <c r="N1644" s="69">
        <f t="array" ref="N1644">D1644*1.1</f>
        <v>253</v>
      </c>
      <c r="O1644" s="69">
        <f t="shared" si="8"/>
        <v>255.3</v>
      </c>
      <c r="P1644" s="69">
        <f t="shared" si="9"/>
        <v>257.6</v>
      </c>
      <c r="Q1644" s="69">
        <f t="shared" si="10"/>
        <v>259.9</v>
      </c>
      <c r="R1644" s="69">
        <f t="shared" si="11"/>
        <v>262.2</v>
      </c>
      <c r="S1644" s="69">
        <f t="shared" si="12"/>
        <v>264.5</v>
      </c>
      <c r="T1644" s="69">
        <f t="shared" si="13"/>
        <v>266.8</v>
      </c>
      <c r="U1644" s="69">
        <f t="shared" si="14"/>
        <v>269.1</v>
      </c>
      <c r="V1644" s="69">
        <f t="shared" si="15"/>
        <v>271.4</v>
      </c>
      <c r="W1644" s="69">
        <f t="shared" si="16"/>
        <v>273.7</v>
      </c>
      <c r="X1644" s="69">
        <f t="shared" si="17"/>
        <v>276</v>
      </c>
      <c r="Y1644" s="69">
        <f t="shared" si="18"/>
        <v>278.3</v>
      </c>
      <c r="Z1644" s="69">
        <f t="shared" si="19"/>
        <v>280.6</v>
      </c>
      <c r="AA1644" s="69">
        <f t="shared" si="20"/>
        <v>282.9</v>
      </c>
      <c r="AB1644" s="69">
        <f t="shared" si="21"/>
        <v>285.2</v>
      </c>
      <c r="AC1644" s="69">
        <f t="shared" si="22"/>
        <v>287.5</v>
      </c>
      <c r="AD1644" s="69">
        <f t="shared" si="23"/>
        <v>289.8</v>
      </c>
      <c r="AE1644" s="69">
        <f t="shared" si="24"/>
        <v>292.1</v>
      </c>
      <c r="AF1644" s="69">
        <f t="shared" si="25"/>
        <v>294.4</v>
      </c>
      <c r="AG1644" s="69">
        <f t="shared" si="26"/>
        <v>296.7</v>
      </c>
      <c r="AH1644" s="69">
        <f t="shared" si="27"/>
        <v>299</v>
      </c>
    </row>
    <row r="1645">
      <c r="B1645" s="116"/>
      <c r="C1645" s="116" t="s">
        <v>3129</v>
      </c>
      <c r="D1645" s="32">
        <v>0.0</v>
      </c>
      <c r="E1645" s="62">
        <f t="shared" si="28"/>
        <v>0</v>
      </c>
      <c r="F1645" s="68">
        <f t="shared" si="1"/>
        <v>0</v>
      </c>
      <c r="G1645" s="68">
        <f t="shared" si="2"/>
        <v>0</v>
      </c>
      <c r="H1645" s="69">
        <f t="shared" si="3"/>
        <v>0</v>
      </c>
      <c r="I1645" s="69">
        <f t="shared" si="4"/>
        <v>0</v>
      </c>
      <c r="J1645" s="69">
        <f t="shared" si="5"/>
        <v>0</v>
      </c>
      <c r="K1645" s="69">
        <f t="shared" si="6"/>
        <v>0</v>
      </c>
      <c r="L1645" s="69">
        <f t="array" ref="L1645">D1645*1.08</f>
        <v>0</v>
      </c>
      <c r="M1645" s="69">
        <f t="shared" si="7"/>
        <v>0</v>
      </c>
      <c r="N1645" s="69">
        <f t="array" ref="N1645">D1645*1.1</f>
        <v>0</v>
      </c>
      <c r="O1645" s="69">
        <f t="shared" si="8"/>
        <v>0</v>
      </c>
      <c r="P1645" s="69">
        <f t="shared" si="9"/>
        <v>0</v>
      </c>
      <c r="Q1645" s="69">
        <f t="shared" si="10"/>
        <v>0</v>
      </c>
      <c r="R1645" s="69">
        <f t="shared" si="11"/>
        <v>0</v>
      </c>
      <c r="S1645" s="69">
        <f t="shared" si="12"/>
        <v>0</v>
      </c>
      <c r="T1645" s="69">
        <f t="shared" si="13"/>
        <v>0</v>
      </c>
      <c r="U1645" s="69">
        <f t="shared" si="14"/>
        <v>0</v>
      </c>
      <c r="V1645" s="69">
        <f t="shared" si="15"/>
        <v>0</v>
      </c>
      <c r="W1645" s="69">
        <f t="shared" si="16"/>
        <v>0</v>
      </c>
      <c r="X1645" s="69">
        <f t="shared" si="17"/>
        <v>0</v>
      </c>
      <c r="Y1645" s="69">
        <f t="shared" si="18"/>
        <v>0</v>
      </c>
      <c r="Z1645" s="69">
        <f t="shared" si="19"/>
        <v>0</v>
      </c>
      <c r="AA1645" s="69">
        <f t="shared" si="20"/>
        <v>0</v>
      </c>
      <c r="AB1645" s="69">
        <f t="shared" si="21"/>
        <v>0</v>
      </c>
      <c r="AC1645" s="69">
        <f t="shared" si="22"/>
        <v>0</v>
      </c>
      <c r="AD1645" s="69">
        <f t="shared" si="23"/>
        <v>0</v>
      </c>
      <c r="AE1645" s="69">
        <f t="shared" si="24"/>
        <v>0</v>
      </c>
      <c r="AF1645" s="69">
        <f t="shared" si="25"/>
        <v>0</v>
      </c>
      <c r="AG1645" s="69">
        <f t="shared" si="26"/>
        <v>0</v>
      </c>
      <c r="AH1645" s="69">
        <f t="shared" si="27"/>
        <v>0</v>
      </c>
    </row>
    <row r="1646">
      <c r="B1646" s="116" t="s">
        <v>3130</v>
      </c>
      <c r="C1646" s="116" t="s">
        <v>3131</v>
      </c>
      <c r="D1646" s="32">
        <v>60.0</v>
      </c>
      <c r="E1646" s="62">
        <f t="shared" si="28"/>
        <v>60.6</v>
      </c>
      <c r="F1646" s="68">
        <f t="shared" si="1"/>
        <v>61.2</v>
      </c>
      <c r="G1646" s="68">
        <f t="shared" si="2"/>
        <v>61.8</v>
      </c>
      <c r="H1646" s="69">
        <f t="shared" si="3"/>
        <v>62.4</v>
      </c>
      <c r="I1646" s="69">
        <f t="shared" si="4"/>
        <v>63</v>
      </c>
      <c r="J1646" s="69">
        <f t="shared" si="5"/>
        <v>63.6</v>
      </c>
      <c r="K1646" s="69">
        <f t="shared" si="6"/>
        <v>64.2</v>
      </c>
      <c r="L1646" s="69">
        <f t="array" ref="L1646">D1646*1.08</f>
        <v>64.8</v>
      </c>
      <c r="M1646" s="69">
        <f t="shared" si="7"/>
        <v>65.4</v>
      </c>
      <c r="N1646" s="69">
        <f t="array" ref="N1646">D1646*1.1</f>
        <v>66</v>
      </c>
      <c r="O1646" s="69">
        <f t="shared" si="8"/>
        <v>66.6</v>
      </c>
      <c r="P1646" s="69">
        <f t="shared" si="9"/>
        <v>67.2</v>
      </c>
      <c r="Q1646" s="69">
        <f t="shared" si="10"/>
        <v>67.8</v>
      </c>
      <c r="R1646" s="69">
        <f t="shared" si="11"/>
        <v>68.4</v>
      </c>
      <c r="S1646" s="69">
        <f t="shared" si="12"/>
        <v>69</v>
      </c>
      <c r="T1646" s="69">
        <f t="shared" si="13"/>
        <v>69.6</v>
      </c>
      <c r="U1646" s="69">
        <f t="shared" si="14"/>
        <v>70.2</v>
      </c>
      <c r="V1646" s="69">
        <f t="shared" si="15"/>
        <v>70.8</v>
      </c>
      <c r="W1646" s="69">
        <f t="shared" si="16"/>
        <v>71.4</v>
      </c>
      <c r="X1646" s="69">
        <f t="shared" si="17"/>
        <v>72</v>
      </c>
      <c r="Y1646" s="69">
        <f t="shared" si="18"/>
        <v>72.6</v>
      </c>
      <c r="Z1646" s="69">
        <f t="shared" si="19"/>
        <v>73.2</v>
      </c>
      <c r="AA1646" s="69">
        <f t="shared" si="20"/>
        <v>73.8</v>
      </c>
      <c r="AB1646" s="69">
        <f t="shared" si="21"/>
        <v>74.4</v>
      </c>
      <c r="AC1646" s="69">
        <f t="shared" si="22"/>
        <v>75</v>
      </c>
      <c r="AD1646" s="69">
        <f t="shared" si="23"/>
        <v>75.6</v>
      </c>
      <c r="AE1646" s="69">
        <f t="shared" si="24"/>
        <v>76.2</v>
      </c>
      <c r="AF1646" s="69">
        <f t="shared" si="25"/>
        <v>76.8</v>
      </c>
      <c r="AG1646" s="69">
        <f t="shared" si="26"/>
        <v>77.4</v>
      </c>
      <c r="AH1646" s="69">
        <f t="shared" si="27"/>
        <v>78</v>
      </c>
    </row>
    <row r="1647">
      <c r="B1647" s="116"/>
      <c r="C1647" s="116" t="s">
        <v>3132</v>
      </c>
      <c r="D1647" s="32">
        <v>0.0</v>
      </c>
      <c r="E1647" s="62">
        <f t="shared" si="28"/>
        <v>0</v>
      </c>
      <c r="F1647" s="68">
        <f t="shared" si="1"/>
        <v>0</v>
      </c>
      <c r="G1647" s="68">
        <f t="shared" si="2"/>
        <v>0</v>
      </c>
      <c r="H1647" s="69">
        <f t="shared" si="3"/>
        <v>0</v>
      </c>
      <c r="I1647" s="69">
        <f t="shared" si="4"/>
        <v>0</v>
      </c>
      <c r="J1647" s="69">
        <f t="shared" si="5"/>
        <v>0</v>
      </c>
      <c r="K1647" s="69">
        <f t="shared" si="6"/>
        <v>0</v>
      </c>
      <c r="L1647" s="69">
        <f t="array" ref="L1647">D1647*1.08</f>
        <v>0</v>
      </c>
      <c r="M1647" s="69">
        <f t="shared" si="7"/>
        <v>0</v>
      </c>
      <c r="N1647" s="69">
        <f t="array" ref="N1647">D1647*1.1</f>
        <v>0</v>
      </c>
      <c r="O1647" s="69">
        <f t="shared" si="8"/>
        <v>0</v>
      </c>
      <c r="P1647" s="69">
        <f t="shared" si="9"/>
        <v>0</v>
      </c>
      <c r="Q1647" s="69">
        <f t="shared" si="10"/>
        <v>0</v>
      </c>
      <c r="R1647" s="69">
        <f t="shared" si="11"/>
        <v>0</v>
      </c>
      <c r="S1647" s="69">
        <f t="shared" si="12"/>
        <v>0</v>
      </c>
      <c r="T1647" s="69">
        <f t="shared" si="13"/>
        <v>0</v>
      </c>
      <c r="U1647" s="69">
        <f t="shared" si="14"/>
        <v>0</v>
      </c>
      <c r="V1647" s="69">
        <f t="shared" si="15"/>
        <v>0</v>
      </c>
      <c r="W1647" s="69">
        <f t="shared" si="16"/>
        <v>0</v>
      </c>
      <c r="X1647" s="69">
        <f t="shared" si="17"/>
        <v>0</v>
      </c>
      <c r="Y1647" s="69">
        <f t="shared" si="18"/>
        <v>0</v>
      </c>
      <c r="Z1647" s="69">
        <f t="shared" si="19"/>
        <v>0</v>
      </c>
      <c r="AA1647" s="69">
        <f t="shared" si="20"/>
        <v>0</v>
      </c>
      <c r="AB1647" s="69">
        <f t="shared" si="21"/>
        <v>0</v>
      </c>
      <c r="AC1647" s="69">
        <f t="shared" si="22"/>
        <v>0</v>
      </c>
      <c r="AD1647" s="69">
        <f t="shared" si="23"/>
        <v>0</v>
      </c>
      <c r="AE1647" s="69">
        <f t="shared" si="24"/>
        <v>0</v>
      </c>
      <c r="AF1647" s="69">
        <f t="shared" si="25"/>
        <v>0</v>
      </c>
      <c r="AG1647" s="69">
        <f t="shared" si="26"/>
        <v>0</v>
      </c>
      <c r="AH1647" s="69">
        <f t="shared" si="27"/>
        <v>0</v>
      </c>
    </row>
    <row r="1648">
      <c r="B1648" s="116" t="s">
        <v>3133</v>
      </c>
      <c r="C1648" s="116" t="s">
        <v>3134</v>
      </c>
      <c r="D1648" s="32">
        <v>1990.0</v>
      </c>
      <c r="E1648" s="62">
        <f t="shared" si="28"/>
        <v>2009.9</v>
      </c>
      <c r="F1648" s="68">
        <f t="shared" si="1"/>
        <v>2029.8</v>
      </c>
      <c r="G1648" s="68">
        <f t="shared" si="2"/>
        <v>2049.7</v>
      </c>
      <c r="H1648" s="69">
        <f t="shared" si="3"/>
        <v>2069.6</v>
      </c>
      <c r="I1648" s="69">
        <f t="shared" si="4"/>
        <v>2089.5</v>
      </c>
      <c r="J1648" s="69">
        <f t="shared" si="5"/>
        <v>2109.4</v>
      </c>
      <c r="K1648" s="69">
        <f t="shared" si="6"/>
        <v>2129.3</v>
      </c>
      <c r="L1648" s="69">
        <f t="array" ref="L1648">D1648*1.08</f>
        <v>2149.2</v>
      </c>
      <c r="M1648" s="69">
        <f t="shared" si="7"/>
        <v>2169.1</v>
      </c>
      <c r="N1648" s="69">
        <f t="array" ref="N1648">D1648*1.1</f>
        <v>2189</v>
      </c>
      <c r="O1648" s="69">
        <f t="shared" si="8"/>
        <v>2208.9</v>
      </c>
      <c r="P1648" s="69">
        <f t="shared" si="9"/>
        <v>2228.8</v>
      </c>
      <c r="Q1648" s="69">
        <f t="shared" si="10"/>
        <v>2248.7</v>
      </c>
      <c r="R1648" s="69">
        <f t="shared" si="11"/>
        <v>2268.6</v>
      </c>
      <c r="S1648" s="69">
        <f t="shared" si="12"/>
        <v>2288.5</v>
      </c>
      <c r="T1648" s="69">
        <f t="shared" si="13"/>
        <v>2308.4</v>
      </c>
      <c r="U1648" s="69">
        <f t="shared" si="14"/>
        <v>2328.3</v>
      </c>
      <c r="V1648" s="69">
        <f t="shared" si="15"/>
        <v>2348.2</v>
      </c>
      <c r="W1648" s="69">
        <f t="shared" si="16"/>
        <v>2368.1</v>
      </c>
      <c r="X1648" s="69">
        <f t="shared" si="17"/>
        <v>2388</v>
      </c>
      <c r="Y1648" s="69">
        <f t="shared" si="18"/>
        <v>2407.9</v>
      </c>
      <c r="Z1648" s="69">
        <f t="shared" si="19"/>
        <v>2427.8</v>
      </c>
      <c r="AA1648" s="69">
        <f t="shared" si="20"/>
        <v>2447.7</v>
      </c>
      <c r="AB1648" s="69">
        <f t="shared" si="21"/>
        <v>2467.6</v>
      </c>
      <c r="AC1648" s="69">
        <f t="shared" si="22"/>
        <v>2487.5</v>
      </c>
      <c r="AD1648" s="69">
        <f t="shared" si="23"/>
        <v>2507.4</v>
      </c>
      <c r="AE1648" s="69">
        <f t="shared" si="24"/>
        <v>2527.3</v>
      </c>
      <c r="AF1648" s="69">
        <f t="shared" si="25"/>
        <v>2547.2</v>
      </c>
      <c r="AG1648" s="69">
        <f t="shared" si="26"/>
        <v>2567.1</v>
      </c>
      <c r="AH1648" s="69">
        <f t="shared" si="27"/>
        <v>2587</v>
      </c>
    </row>
    <row r="1649">
      <c r="B1649" s="116" t="s">
        <v>3135</v>
      </c>
      <c r="C1649" s="116" t="s">
        <v>3136</v>
      </c>
      <c r="D1649" s="32">
        <v>2180.0</v>
      </c>
      <c r="E1649" s="62">
        <f t="shared" si="28"/>
        <v>2201.8</v>
      </c>
      <c r="F1649" s="68">
        <f t="shared" si="1"/>
        <v>2223.6</v>
      </c>
      <c r="G1649" s="68">
        <f t="shared" si="2"/>
        <v>2245.4</v>
      </c>
      <c r="H1649" s="69">
        <f t="shared" si="3"/>
        <v>2267.2</v>
      </c>
      <c r="I1649" s="69">
        <f t="shared" si="4"/>
        <v>2289</v>
      </c>
      <c r="J1649" s="69">
        <f t="shared" si="5"/>
        <v>2310.8</v>
      </c>
      <c r="K1649" s="69">
        <f t="shared" si="6"/>
        <v>2332.6</v>
      </c>
      <c r="L1649" s="69">
        <f t="array" ref="L1649">D1649*1.08</f>
        <v>2354.4</v>
      </c>
      <c r="M1649" s="69">
        <f t="shared" si="7"/>
        <v>2376.2</v>
      </c>
      <c r="N1649" s="69">
        <f t="array" ref="N1649">D1649*1.1</f>
        <v>2398</v>
      </c>
      <c r="O1649" s="69">
        <f t="shared" si="8"/>
        <v>2419.8</v>
      </c>
      <c r="P1649" s="69">
        <f t="shared" si="9"/>
        <v>2441.6</v>
      </c>
      <c r="Q1649" s="69">
        <f t="shared" si="10"/>
        <v>2463.4</v>
      </c>
      <c r="R1649" s="69">
        <f t="shared" si="11"/>
        <v>2485.2</v>
      </c>
      <c r="S1649" s="69">
        <f t="shared" si="12"/>
        <v>2507</v>
      </c>
      <c r="T1649" s="69">
        <f t="shared" si="13"/>
        <v>2528.8</v>
      </c>
      <c r="U1649" s="69">
        <f t="shared" si="14"/>
        <v>2550.6</v>
      </c>
      <c r="V1649" s="69">
        <f t="shared" si="15"/>
        <v>2572.4</v>
      </c>
      <c r="W1649" s="69">
        <f t="shared" si="16"/>
        <v>2594.2</v>
      </c>
      <c r="X1649" s="69">
        <f t="shared" si="17"/>
        <v>2616</v>
      </c>
      <c r="Y1649" s="69">
        <f t="shared" si="18"/>
        <v>2637.8</v>
      </c>
      <c r="Z1649" s="69">
        <f t="shared" si="19"/>
        <v>2659.6</v>
      </c>
      <c r="AA1649" s="69">
        <f t="shared" si="20"/>
        <v>2681.4</v>
      </c>
      <c r="AB1649" s="69">
        <f t="shared" si="21"/>
        <v>2703.2</v>
      </c>
      <c r="AC1649" s="69">
        <f t="shared" si="22"/>
        <v>2725</v>
      </c>
      <c r="AD1649" s="69">
        <f t="shared" si="23"/>
        <v>2746.8</v>
      </c>
      <c r="AE1649" s="69">
        <f t="shared" si="24"/>
        <v>2768.6</v>
      </c>
      <c r="AF1649" s="69">
        <f t="shared" si="25"/>
        <v>2790.4</v>
      </c>
      <c r="AG1649" s="69">
        <f t="shared" si="26"/>
        <v>2812.2</v>
      </c>
      <c r="AH1649" s="69">
        <f t="shared" si="27"/>
        <v>2834</v>
      </c>
    </row>
    <row r="1650">
      <c r="B1650" s="116" t="s">
        <v>3137</v>
      </c>
      <c r="C1650" s="116" t="s">
        <v>3138</v>
      </c>
      <c r="D1650" s="32">
        <v>1990.0</v>
      </c>
      <c r="E1650" s="62">
        <f t="shared" si="28"/>
        <v>2009.9</v>
      </c>
      <c r="F1650" s="68">
        <f t="shared" si="1"/>
        <v>2029.8</v>
      </c>
      <c r="G1650" s="68">
        <f t="shared" si="2"/>
        <v>2049.7</v>
      </c>
      <c r="H1650" s="69">
        <f t="shared" si="3"/>
        <v>2069.6</v>
      </c>
      <c r="I1650" s="69">
        <f t="shared" si="4"/>
        <v>2089.5</v>
      </c>
      <c r="J1650" s="69">
        <f t="shared" si="5"/>
        <v>2109.4</v>
      </c>
      <c r="K1650" s="69">
        <f t="shared" si="6"/>
        <v>2129.3</v>
      </c>
      <c r="L1650" s="69">
        <f t="array" ref="L1650">D1650*1.08</f>
        <v>2149.2</v>
      </c>
      <c r="M1650" s="69">
        <f t="shared" si="7"/>
        <v>2169.1</v>
      </c>
      <c r="N1650" s="69">
        <f t="array" ref="N1650">D1650*1.1</f>
        <v>2189</v>
      </c>
      <c r="O1650" s="69">
        <f t="shared" si="8"/>
        <v>2208.9</v>
      </c>
      <c r="P1650" s="69">
        <f t="shared" si="9"/>
        <v>2228.8</v>
      </c>
      <c r="Q1650" s="69">
        <f t="shared" si="10"/>
        <v>2248.7</v>
      </c>
      <c r="R1650" s="69">
        <f t="shared" si="11"/>
        <v>2268.6</v>
      </c>
      <c r="S1650" s="69">
        <f t="shared" si="12"/>
        <v>2288.5</v>
      </c>
      <c r="T1650" s="69">
        <f t="shared" si="13"/>
        <v>2308.4</v>
      </c>
      <c r="U1650" s="69">
        <f t="shared" si="14"/>
        <v>2328.3</v>
      </c>
      <c r="V1650" s="69">
        <f t="shared" si="15"/>
        <v>2348.2</v>
      </c>
      <c r="W1650" s="69">
        <f t="shared" si="16"/>
        <v>2368.1</v>
      </c>
      <c r="X1650" s="69">
        <f t="shared" si="17"/>
        <v>2388</v>
      </c>
      <c r="Y1650" s="69">
        <f t="shared" si="18"/>
        <v>2407.9</v>
      </c>
      <c r="Z1650" s="69">
        <f t="shared" si="19"/>
        <v>2427.8</v>
      </c>
      <c r="AA1650" s="69">
        <f t="shared" si="20"/>
        <v>2447.7</v>
      </c>
      <c r="AB1650" s="69">
        <f t="shared" si="21"/>
        <v>2467.6</v>
      </c>
      <c r="AC1650" s="69">
        <f t="shared" si="22"/>
        <v>2487.5</v>
      </c>
      <c r="AD1650" s="69">
        <f t="shared" si="23"/>
        <v>2507.4</v>
      </c>
      <c r="AE1650" s="69">
        <f t="shared" si="24"/>
        <v>2527.3</v>
      </c>
      <c r="AF1650" s="69">
        <f t="shared" si="25"/>
        <v>2547.2</v>
      </c>
      <c r="AG1650" s="69">
        <f t="shared" si="26"/>
        <v>2567.1</v>
      </c>
      <c r="AH1650" s="69">
        <f t="shared" si="27"/>
        <v>2587</v>
      </c>
    </row>
    <row r="1651">
      <c r="B1651" s="116"/>
      <c r="C1651" s="116" t="s">
        <v>3139</v>
      </c>
      <c r="D1651" s="32">
        <v>0.0</v>
      </c>
      <c r="E1651" s="62">
        <f t="shared" si="28"/>
        <v>0</v>
      </c>
      <c r="F1651" s="68">
        <f t="shared" si="1"/>
        <v>0</v>
      </c>
      <c r="G1651" s="68">
        <f t="shared" si="2"/>
        <v>0</v>
      </c>
      <c r="H1651" s="69">
        <f t="shared" si="3"/>
        <v>0</v>
      </c>
      <c r="I1651" s="69">
        <f t="shared" si="4"/>
        <v>0</v>
      </c>
      <c r="J1651" s="69">
        <f t="shared" si="5"/>
        <v>0</v>
      </c>
      <c r="K1651" s="69">
        <f t="shared" si="6"/>
        <v>0</v>
      </c>
      <c r="L1651" s="69">
        <f t="array" ref="L1651">D1651*1.08</f>
        <v>0</v>
      </c>
      <c r="M1651" s="69">
        <f t="shared" si="7"/>
        <v>0</v>
      </c>
      <c r="N1651" s="69">
        <f t="array" ref="N1651">D1651*1.1</f>
        <v>0</v>
      </c>
      <c r="O1651" s="69">
        <f t="shared" si="8"/>
        <v>0</v>
      </c>
      <c r="P1651" s="69">
        <f t="shared" si="9"/>
        <v>0</v>
      </c>
      <c r="Q1651" s="69">
        <f t="shared" si="10"/>
        <v>0</v>
      </c>
      <c r="R1651" s="69">
        <f t="shared" si="11"/>
        <v>0</v>
      </c>
      <c r="S1651" s="69">
        <f t="shared" si="12"/>
        <v>0</v>
      </c>
      <c r="T1651" s="69">
        <f t="shared" si="13"/>
        <v>0</v>
      </c>
      <c r="U1651" s="69">
        <f t="shared" si="14"/>
        <v>0</v>
      </c>
      <c r="V1651" s="69">
        <f t="shared" si="15"/>
        <v>0</v>
      </c>
      <c r="W1651" s="69">
        <f t="shared" si="16"/>
        <v>0</v>
      </c>
      <c r="X1651" s="69">
        <f t="shared" si="17"/>
        <v>0</v>
      </c>
      <c r="Y1651" s="69">
        <f t="shared" si="18"/>
        <v>0</v>
      </c>
      <c r="Z1651" s="69">
        <f t="shared" si="19"/>
        <v>0</v>
      </c>
      <c r="AA1651" s="69">
        <f t="shared" si="20"/>
        <v>0</v>
      </c>
      <c r="AB1651" s="69">
        <f t="shared" si="21"/>
        <v>0</v>
      </c>
      <c r="AC1651" s="69">
        <f t="shared" si="22"/>
        <v>0</v>
      </c>
      <c r="AD1651" s="69">
        <f t="shared" si="23"/>
        <v>0</v>
      </c>
      <c r="AE1651" s="69">
        <f t="shared" si="24"/>
        <v>0</v>
      </c>
      <c r="AF1651" s="69">
        <f t="shared" si="25"/>
        <v>0</v>
      </c>
      <c r="AG1651" s="69">
        <f t="shared" si="26"/>
        <v>0</v>
      </c>
      <c r="AH1651" s="69">
        <f t="shared" si="27"/>
        <v>0</v>
      </c>
    </row>
    <row r="1652">
      <c r="B1652" s="116" t="s">
        <v>3140</v>
      </c>
      <c r="C1652" s="116" t="s">
        <v>3141</v>
      </c>
      <c r="D1652" s="32">
        <v>250.0</v>
      </c>
      <c r="E1652" s="62">
        <f t="shared" si="28"/>
        <v>252.5</v>
      </c>
      <c r="F1652" s="68">
        <f t="shared" si="1"/>
        <v>255</v>
      </c>
      <c r="G1652" s="68">
        <f t="shared" si="2"/>
        <v>257.5</v>
      </c>
      <c r="H1652" s="69">
        <f t="shared" si="3"/>
        <v>260</v>
      </c>
      <c r="I1652" s="69">
        <f t="shared" si="4"/>
        <v>262.5</v>
      </c>
      <c r="J1652" s="69">
        <f t="shared" si="5"/>
        <v>265</v>
      </c>
      <c r="K1652" s="69">
        <f t="shared" si="6"/>
        <v>267.5</v>
      </c>
      <c r="L1652" s="69">
        <f t="array" ref="L1652">D1652*1.08</f>
        <v>270</v>
      </c>
      <c r="M1652" s="69">
        <f t="shared" si="7"/>
        <v>272.5</v>
      </c>
      <c r="N1652" s="69">
        <f t="array" ref="N1652">D1652*1.1</f>
        <v>275</v>
      </c>
      <c r="O1652" s="69">
        <f t="shared" si="8"/>
        <v>277.5</v>
      </c>
      <c r="P1652" s="69">
        <f t="shared" si="9"/>
        <v>280</v>
      </c>
      <c r="Q1652" s="69">
        <f t="shared" si="10"/>
        <v>282.5</v>
      </c>
      <c r="R1652" s="69">
        <f t="shared" si="11"/>
        <v>285</v>
      </c>
      <c r="S1652" s="69">
        <f t="shared" si="12"/>
        <v>287.5</v>
      </c>
      <c r="T1652" s="69">
        <f t="shared" si="13"/>
        <v>290</v>
      </c>
      <c r="U1652" s="69">
        <f t="shared" si="14"/>
        <v>292.5</v>
      </c>
      <c r="V1652" s="69">
        <f t="shared" si="15"/>
        <v>295</v>
      </c>
      <c r="W1652" s="69">
        <f t="shared" si="16"/>
        <v>297.5</v>
      </c>
      <c r="X1652" s="69">
        <f t="shared" si="17"/>
        <v>300</v>
      </c>
      <c r="Y1652" s="69">
        <f t="shared" si="18"/>
        <v>302.5</v>
      </c>
      <c r="Z1652" s="69">
        <f t="shared" si="19"/>
        <v>305</v>
      </c>
      <c r="AA1652" s="69">
        <f t="shared" si="20"/>
        <v>307.5</v>
      </c>
      <c r="AB1652" s="69">
        <f t="shared" si="21"/>
        <v>310</v>
      </c>
      <c r="AC1652" s="69">
        <f t="shared" si="22"/>
        <v>312.5</v>
      </c>
      <c r="AD1652" s="69">
        <f t="shared" si="23"/>
        <v>315</v>
      </c>
      <c r="AE1652" s="69">
        <f t="shared" si="24"/>
        <v>317.5</v>
      </c>
      <c r="AF1652" s="69">
        <f t="shared" si="25"/>
        <v>320</v>
      </c>
      <c r="AG1652" s="69">
        <f t="shared" si="26"/>
        <v>322.5</v>
      </c>
      <c r="AH1652" s="69">
        <f t="shared" si="27"/>
        <v>325</v>
      </c>
    </row>
    <row r="1653">
      <c r="B1653" s="116" t="s">
        <v>3142</v>
      </c>
      <c r="C1653" s="116" t="s">
        <v>3143</v>
      </c>
      <c r="D1653" s="32">
        <v>330.0</v>
      </c>
      <c r="E1653" s="62">
        <f t="shared" si="28"/>
        <v>333.3</v>
      </c>
      <c r="F1653" s="68">
        <f t="shared" si="1"/>
        <v>336.6</v>
      </c>
      <c r="G1653" s="68">
        <f t="shared" si="2"/>
        <v>339.9</v>
      </c>
      <c r="H1653" s="69">
        <f t="shared" si="3"/>
        <v>343.2</v>
      </c>
      <c r="I1653" s="69">
        <f t="shared" si="4"/>
        <v>346.5</v>
      </c>
      <c r="J1653" s="69">
        <f t="shared" si="5"/>
        <v>349.8</v>
      </c>
      <c r="K1653" s="69">
        <f t="shared" si="6"/>
        <v>353.1</v>
      </c>
      <c r="L1653" s="69">
        <f t="array" ref="L1653">D1653*1.08</f>
        <v>356.4</v>
      </c>
      <c r="M1653" s="69">
        <f t="shared" si="7"/>
        <v>359.7</v>
      </c>
      <c r="N1653" s="69">
        <f t="array" ref="N1653">D1653*1.1</f>
        <v>363</v>
      </c>
      <c r="O1653" s="69">
        <f t="shared" si="8"/>
        <v>366.3</v>
      </c>
      <c r="P1653" s="69">
        <f t="shared" si="9"/>
        <v>369.6</v>
      </c>
      <c r="Q1653" s="69">
        <f t="shared" si="10"/>
        <v>372.9</v>
      </c>
      <c r="R1653" s="69">
        <f t="shared" si="11"/>
        <v>376.2</v>
      </c>
      <c r="S1653" s="69">
        <f t="shared" si="12"/>
        <v>379.5</v>
      </c>
      <c r="T1653" s="69">
        <f t="shared" si="13"/>
        <v>382.8</v>
      </c>
      <c r="U1653" s="69">
        <f t="shared" si="14"/>
        <v>386.1</v>
      </c>
      <c r="V1653" s="69">
        <f t="shared" si="15"/>
        <v>389.4</v>
      </c>
      <c r="W1653" s="69">
        <f t="shared" si="16"/>
        <v>392.7</v>
      </c>
      <c r="X1653" s="69">
        <f t="shared" si="17"/>
        <v>396</v>
      </c>
      <c r="Y1653" s="69">
        <f t="shared" si="18"/>
        <v>399.3</v>
      </c>
      <c r="Z1653" s="69">
        <f t="shared" si="19"/>
        <v>402.6</v>
      </c>
      <c r="AA1653" s="69">
        <f t="shared" si="20"/>
        <v>405.9</v>
      </c>
      <c r="AB1653" s="69">
        <f t="shared" si="21"/>
        <v>409.2</v>
      </c>
      <c r="AC1653" s="69">
        <f t="shared" si="22"/>
        <v>412.5</v>
      </c>
      <c r="AD1653" s="69">
        <f t="shared" si="23"/>
        <v>415.8</v>
      </c>
      <c r="AE1653" s="69">
        <f t="shared" si="24"/>
        <v>419.1</v>
      </c>
      <c r="AF1653" s="69">
        <f t="shared" si="25"/>
        <v>422.4</v>
      </c>
      <c r="AG1653" s="69">
        <f t="shared" si="26"/>
        <v>425.7</v>
      </c>
      <c r="AH1653" s="69">
        <f t="shared" si="27"/>
        <v>429</v>
      </c>
    </row>
    <row r="1654">
      <c r="B1654" s="116" t="s">
        <v>3144</v>
      </c>
      <c r="C1654" s="116" t="s">
        <v>3145</v>
      </c>
      <c r="D1654" s="32">
        <v>350.0</v>
      </c>
      <c r="E1654" s="62">
        <f t="shared" si="28"/>
        <v>353.5</v>
      </c>
      <c r="F1654" s="68">
        <f t="shared" si="1"/>
        <v>357</v>
      </c>
      <c r="G1654" s="68">
        <f t="shared" si="2"/>
        <v>360.5</v>
      </c>
      <c r="H1654" s="69">
        <f t="shared" si="3"/>
        <v>364</v>
      </c>
      <c r="I1654" s="69">
        <f t="shared" si="4"/>
        <v>367.5</v>
      </c>
      <c r="J1654" s="69">
        <f t="shared" si="5"/>
        <v>371</v>
      </c>
      <c r="K1654" s="69">
        <f t="shared" si="6"/>
        <v>374.5</v>
      </c>
      <c r="L1654" s="69">
        <f t="array" ref="L1654">D1654*1.08</f>
        <v>378</v>
      </c>
      <c r="M1654" s="69">
        <f t="shared" si="7"/>
        <v>381.5</v>
      </c>
      <c r="N1654" s="69">
        <f t="array" ref="N1654">D1654*1.1</f>
        <v>385</v>
      </c>
      <c r="O1654" s="69">
        <f t="shared" si="8"/>
        <v>388.5</v>
      </c>
      <c r="P1654" s="69">
        <f t="shared" si="9"/>
        <v>392</v>
      </c>
      <c r="Q1654" s="69">
        <f t="shared" si="10"/>
        <v>395.5</v>
      </c>
      <c r="R1654" s="69">
        <f t="shared" si="11"/>
        <v>399</v>
      </c>
      <c r="S1654" s="69">
        <f t="shared" si="12"/>
        <v>402.5</v>
      </c>
      <c r="T1654" s="69">
        <f t="shared" si="13"/>
        <v>406</v>
      </c>
      <c r="U1654" s="69">
        <f t="shared" si="14"/>
        <v>409.5</v>
      </c>
      <c r="V1654" s="69">
        <f t="shared" si="15"/>
        <v>413</v>
      </c>
      <c r="W1654" s="69">
        <f t="shared" si="16"/>
        <v>416.5</v>
      </c>
      <c r="X1654" s="69">
        <f t="shared" si="17"/>
        <v>420</v>
      </c>
      <c r="Y1654" s="69">
        <f t="shared" si="18"/>
        <v>423.5</v>
      </c>
      <c r="Z1654" s="69">
        <f t="shared" si="19"/>
        <v>427</v>
      </c>
      <c r="AA1654" s="69">
        <f t="shared" si="20"/>
        <v>430.5</v>
      </c>
      <c r="AB1654" s="69">
        <f t="shared" si="21"/>
        <v>434</v>
      </c>
      <c r="AC1654" s="69">
        <f t="shared" si="22"/>
        <v>437.5</v>
      </c>
      <c r="AD1654" s="69">
        <f t="shared" si="23"/>
        <v>441</v>
      </c>
      <c r="AE1654" s="69">
        <f t="shared" si="24"/>
        <v>444.5</v>
      </c>
      <c r="AF1654" s="69">
        <f t="shared" si="25"/>
        <v>448</v>
      </c>
      <c r="AG1654" s="69">
        <f t="shared" si="26"/>
        <v>451.5</v>
      </c>
      <c r="AH1654" s="69">
        <f t="shared" si="27"/>
        <v>455</v>
      </c>
    </row>
    <row r="1655">
      <c r="B1655" s="116"/>
      <c r="C1655" s="116" t="s">
        <v>3146</v>
      </c>
      <c r="D1655" s="32">
        <v>0.0</v>
      </c>
      <c r="E1655" s="62">
        <f t="shared" si="28"/>
        <v>0</v>
      </c>
      <c r="F1655" s="68">
        <f t="shared" si="1"/>
        <v>0</v>
      </c>
      <c r="G1655" s="68">
        <f t="shared" si="2"/>
        <v>0</v>
      </c>
      <c r="H1655" s="69">
        <f t="shared" si="3"/>
        <v>0</v>
      </c>
      <c r="I1655" s="69">
        <f t="shared" si="4"/>
        <v>0</v>
      </c>
      <c r="J1655" s="69">
        <f t="shared" si="5"/>
        <v>0</v>
      </c>
      <c r="K1655" s="69">
        <f t="shared" si="6"/>
        <v>0</v>
      </c>
      <c r="L1655" s="69">
        <f t="array" ref="L1655">D1655*1.08</f>
        <v>0</v>
      </c>
      <c r="M1655" s="69">
        <f t="shared" si="7"/>
        <v>0</v>
      </c>
      <c r="N1655" s="69">
        <f t="array" ref="N1655">D1655*1.1</f>
        <v>0</v>
      </c>
      <c r="O1655" s="69">
        <f t="shared" si="8"/>
        <v>0</v>
      </c>
      <c r="P1655" s="69">
        <f t="shared" si="9"/>
        <v>0</v>
      </c>
      <c r="Q1655" s="69">
        <f t="shared" si="10"/>
        <v>0</v>
      </c>
      <c r="R1655" s="69">
        <f t="shared" si="11"/>
        <v>0</v>
      </c>
      <c r="S1655" s="69">
        <f t="shared" si="12"/>
        <v>0</v>
      </c>
      <c r="T1655" s="69">
        <f t="shared" si="13"/>
        <v>0</v>
      </c>
      <c r="U1655" s="69">
        <f t="shared" si="14"/>
        <v>0</v>
      </c>
      <c r="V1655" s="69">
        <f t="shared" si="15"/>
        <v>0</v>
      </c>
      <c r="W1655" s="69">
        <f t="shared" si="16"/>
        <v>0</v>
      </c>
      <c r="X1655" s="69">
        <f t="shared" si="17"/>
        <v>0</v>
      </c>
      <c r="Y1655" s="69">
        <f t="shared" si="18"/>
        <v>0</v>
      </c>
      <c r="Z1655" s="69">
        <f t="shared" si="19"/>
        <v>0</v>
      </c>
      <c r="AA1655" s="69">
        <f t="shared" si="20"/>
        <v>0</v>
      </c>
      <c r="AB1655" s="69">
        <f t="shared" si="21"/>
        <v>0</v>
      </c>
      <c r="AC1655" s="69">
        <f t="shared" si="22"/>
        <v>0</v>
      </c>
      <c r="AD1655" s="69">
        <f t="shared" si="23"/>
        <v>0</v>
      </c>
      <c r="AE1655" s="69">
        <f t="shared" si="24"/>
        <v>0</v>
      </c>
      <c r="AF1655" s="69">
        <f t="shared" si="25"/>
        <v>0</v>
      </c>
      <c r="AG1655" s="69">
        <f t="shared" si="26"/>
        <v>0</v>
      </c>
      <c r="AH1655" s="69">
        <f t="shared" si="27"/>
        <v>0</v>
      </c>
    </row>
    <row r="1656">
      <c r="B1656" s="116" t="s">
        <v>3147</v>
      </c>
      <c r="C1656" s="116" t="s">
        <v>3148</v>
      </c>
      <c r="D1656" s="32">
        <v>470.0</v>
      </c>
      <c r="E1656" s="62">
        <f t="shared" si="28"/>
        <v>474.7</v>
      </c>
      <c r="F1656" s="68">
        <f t="shared" si="1"/>
        <v>479.4</v>
      </c>
      <c r="G1656" s="68">
        <f t="shared" si="2"/>
        <v>484.1</v>
      </c>
      <c r="H1656" s="69">
        <f t="shared" si="3"/>
        <v>488.8</v>
      </c>
      <c r="I1656" s="69">
        <f t="shared" si="4"/>
        <v>493.5</v>
      </c>
      <c r="J1656" s="69">
        <f t="shared" si="5"/>
        <v>498.2</v>
      </c>
      <c r="K1656" s="69">
        <f t="shared" si="6"/>
        <v>502.9</v>
      </c>
      <c r="L1656" s="69">
        <f t="array" ref="L1656">D1656*1.08</f>
        <v>507.6</v>
      </c>
      <c r="M1656" s="69">
        <f t="shared" si="7"/>
        <v>512.3</v>
      </c>
      <c r="N1656" s="69">
        <f t="array" ref="N1656">D1656*1.1</f>
        <v>517</v>
      </c>
      <c r="O1656" s="69">
        <f t="shared" si="8"/>
        <v>521.7</v>
      </c>
      <c r="P1656" s="69">
        <f t="shared" si="9"/>
        <v>526.4</v>
      </c>
      <c r="Q1656" s="69">
        <f t="shared" si="10"/>
        <v>531.1</v>
      </c>
      <c r="R1656" s="69">
        <f t="shared" si="11"/>
        <v>535.8</v>
      </c>
      <c r="S1656" s="69">
        <f t="shared" si="12"/>
        <v>540.5</v>
      </c>
      <c r="T1656" s="69">
        <f t="shared" si="13"/>
        <v>545.2</v>
      </c>
      <c r="U1656" s="69">
        <f t="shared" si="14"/>
        <v>549.9</v>
      </c>
      <c r="V1656" s="69">
        <f t="shared" si="15"/>
        <v>554.6</v>
      </c>
      <c r="W1656" s="69">
        <f t="shared" si="16"/>
        <v>559.3</v>
      </c>
      <c r="X1656" s="69">
        <f t="shared" si="17"/>
        <v>564</v>
      </c>
      <c r="Y1656" s="69">
        <f t="shared" si="18"/>
        <v>568.7</v>
      </c>
      <c r="Z1656" s="69">
        <f t="shared" si="19"/>
        <v>573.4</v>
      </c>
      <c r="AA1656" s="69">
        <f t="shared" si="20"/>
        <v>578.1</v>
      </c>
      <c r="AB1656" s="69">
        <f t="shared" si="21"/>
        <v>582.8</v>
      </c>
      <c r="AC1656" s="69">
        <f t="shared" si="22"/>
        <v>587.5</v>
      </c>
      <c r="AD1656" s="69">
        <f t="shared" si="23"/>
        <v>592.2</v>
      </c>
      <c r="AE1656" s="69">
        <f t="shared" si="24"/>
        <v>596.9</v>
      </c>
      <c r="AF1656" s="69">
        <f t="shared" si="25"/>
        <v>601.6</v>
      </c>
      <c r="AG1656" s="69">
        <f t="shared" si="26"/>
        <v>606.3</v>
      </c>
      <c r="AH1656" s="69">
        <f t="shared" si="27"/>
        <v>611</v>
      </c>
    </row>
    <row r="1657">
      <c r="B1657" s="116"/>
      <c r="C1657" s="116" t="s">
        <v>3149</v>
      </c>
      <c r="D1657" s="32">
        <v>0.0</v>
      </c>
      <c r="E1657" s="62">
        <f t="shared" si="28"/>
        <v>0</v>
      </c>
      <c r="F1657" s="68">
        <f t="shared" si="1"/>
        <v>0</v>
      </c>
      <c r="G1657" s="68">
        <f t="shared" si="2"/>
        <v>0</v>
      </c>
      <c r="H1657" s="69">
        <f t="shared" si="3"/>
        <v>0</v>
      </c>
      <c r="I1657" s="69">
        <f t="shared" si="4"/>
        <v>0</v>
      </c>
      <c r="J1657" s="69">
        <f t="shared" si="5"/>
        <v>0</v>
      </c>
      <c r="K1657" s="69">
        <f t="shared" si="6"/>
        <v>0</v>
      </c>
      <c r="L1657" s="69">
        <f t="array" ref="L1657">D1657*1.08</f>
        <v>0</v>
      </c>
      <c r="M1657" s="69">
        <f t="shared" si="7"/>
        <v>0</v>
      </c>
      <c r="N1657" s="69">
        <f t="array" ref="N1657">D1657*1.1</f>
        <v>0</v>
      </c>
      <c r="O1657" s="69">
        <f t="shared" si="8"/>
        <v>0</v>
      </c>
      <c r="P1657" s="69">
        <f t="shared" si="9"/>
        <v>0</v>
      </c>
      <c r="Q1657" s="69">
        <f t="shared" si="10"/>
        <v>0</v>
      </c>
      <c r="R1657" s="69">
        <f t="shared" si="11"/>
        <v>0</v>
      </c>
      <c r="S1657" s="69">
        <f t="shared" si="12"/>
        <v>0</v>
      </c>
      <c r="T1657" s="69">
        <f t="shared" si="13"/>
        <v>0</v>
      </c>
      <c r="U1657" s="69">
        <f t="shared" si="14"/>
        <v>0</v>
      </c>
      <c r="V1657" s="69">
        <f t="shared" si="15"/>
        <v>0</v>
      </c>
      <c r="W1657" s="69">
        <f t="shared" si="16"/>
        <v>0</v>
      </c>
      <c r="X1657" s="69">
        <f t="shared" si="17"/>
        <v>0</v>
      </c>
      <c r="Y1657" s="69">
        <f t="shared" si="18"/>
        <v>0</v>
      </c>
      <c r="Z1657" s="69">
        <f t="shared" si="19"/>
        <v>0</v>
      </c>
      <c r="AA1657" s="69">
        <f t="shared" si="20"/>
        <v>0</v>
      </c>
      <c r="AB1657" s="69">
        <f t="shared" si="21"/>
        <v>0</v>
      </c>
      <c r="AC1657" s="69">
        <f t="shared" si="22"/>
        <v>0</v>
      </c>
      <c r="AD1657" s="69">
        <f t="shared" si="23"/>
        <v>0</v>
      </c>
      <c r="AE1657" s="69">
        <f t="shared" si="24"/>
        <v>0</v>
      </c>
      <c r="AF1657" s="69">
        <f t="shared" si="25"/>
        <v>0</v>
      </c>
      <c r="AG1657" s="69">
        <f t="shared" si="26"/>
        <v>0</v>
      </c>
      <c r="AH1657" s="69">
        <f t="shared" si="27"/>
        <v>0</v>
      </c>
    </row>
    <row r="1658">
      <c r="B1658" s="116" t="s">
        <v>3150</v>
      </c>
      <c r="C1658" s="116" t="s">
        <v>3151</v>
      </c>
      <c r="D1658" s="32">
        <v>270.0</v>
      </c>
      <c r="E1658" s="62">
        <f t="shared" si="28"/>
        <v>272.7</v>
      </c>
      <c r="F1658" s="68">
        <f t="shared" si="1"/>
        <v>275.4</v>
      </c>
      <c r="G1658" s="68">
        <f t="shared" si="2"/>
        <v>278.1</v>
      </c>
      <c r="H1658" s="69">
        <f t="shared" si="3"/>
        <v>280.8</v>
      </c>
      <c r="I1658" s="69">
        <f t="shared" si="4"/>
        <v>283.5</v>
      </c>
      <c r="J1658" s="69">
        <f t="shared" si="5"/>
        <v>286.2</v>
      </c>
      <c r="K1658" s="69">
        <f t="shared" si="6"/>
        <v>288.9</v>
      </c>
      <c r="L1658" s="69">
        <f t="array" ref="L1658">D1658*1.08</f>
        <v>291.6</v>
      </c>
      <c r="M1658" s="69">
        <f t="shared" si="7"/>
        <v>294.3</v>
      </c>
      <c r="N1658" s="69">
        <f t="array" ref="N1658">D1658*1.1</f>
        <v>297</v>
      </c>
      <c r="O1658" s="69">
        <f t="shared" si="8"/>
        <v>299.7</v>
      </c>
      <c r="P1658" s="69">
        <f t="shared" si="9"/>
        <v>302.4</v>
      </c>
      <c r="Q1658" s="69">
        <f t="shared" si="10"/>
        <v>305.1</v>
      </c>
      <c r="R1658" s="69">
        <f t="shared" si="11"/>
        <v>307.8</v>
      </c>
      <c r="S1658" s="69">
        <f t="shared" si="12"/>
        <v>310.5</v>
      </c>
      <c r="T1658" s="69">
        <f t="shared" si="13"/>
        <v>313.2</v>
      </c>
      <c r="U1658" s="69">
        <f t="shared" si="14"/>
        <v>315.9</v>
      </c>
      <c r="V1658" s="69">
        <f t="shared" si="15"/>
        <v>318.6</v>
      </c>
      <c r="W1658" s="69">
        <f t="shared" si="16"/>
        <v>321.3</v>
      </c>
      <c r="X1658" s="69">
        <f t="shared" si="17"/>
        <v>324</v>
      </c>
      <c r="Y1658" s="69">
        <f t="shared" si="18"/>
        <v>326.7</v>
      </c>
      <c r="Z1658" s="69">
        <f t="shared" si="19"/>
        <v>329.4</v>
      </c>
      <c r="AA1658" s="69">
        <f t="shared" si="20"/>
        <v>332.1</v>
      </c>
      <c r="AB1658" s="69">
        <f t="shared" si="21"/>
        <v>334.8</v>
      </c>
      <c r="AC1658" s="69">
        <f t="shared" si="22"/>
        <v>337.5</v>
      </c>
      <c r="AD1658" s="69">
        <f t="shared" si="23"/>
        <v>340.2</v>
      </c>
      <c r="AE1658" s="69">
        <f t="shared" si="24"/>
        <v>342.9</v>
      </c>
      <c r="AF1658" s="69">
        <f t="shared" si="25"/>
        <v>345.6</v>
      </c>
      <c r="AG1658" s="69">
        <f t="shared" si="26"/>
        <v>348.3</v>
      </c>
      <c r="AH1658" s="69">
        <f t="shared" si="27"/>
        <v>351</v>
      </c>
    </row>
    <row r="1659">
      <c r="B1659" s="116"/>
      <c r="C1659" s="116" t="s">
        <v>3152</v>
      </c>
      <c r="D1659" s="32">
        <v>0.0</v>
      </c>
      <c r="E1659" s="62">
        <f t="shared" si="28"/>
        <v>0</v>
      </c>
      <c r="F1659" s="68">
        <f t="shared" si="1"/>
        <v>0</v>
      </c>
      <c r="G1659" s="68">
        <f t="shared" si="2"/>
        <v>0</v>
      </c>
      <c r="H1659" s="69">
        <f t="shared" si="3"/>
        <v>0</v>
      </c>
      <c r="I1659" s="69">
        <f t="shared" si="4"/>
        <v>0</v>
      </c>
      <c r="J1659" s="69">
        <f t="shared" si="5"/>
        <v>0</v>
      </c>
      <c r="K1659" s="69">
        <f t="shared" si="6"/>
        <v>0</v>
      </c>
      <c r="L1659" s="69">
        <f t="array" ref="L1659">D1659*1.08</f>
        <v>0</v>
      </c>
      <c r="M1659" s="69">
        <f t="shared" si="7"/>
        <v>0</v>
      </c>
      <c r="N1659" s="69">
        <f t="array" ref="N1659">D1659*1.1</f>
        <v>0</v>
      </c>
      <c r="O1659" s="69">
        <f t="shared" si="8"/>
        <v>0</v>
      </c>
      <c r="P1659" s="69">
        <f t="shared" si="9"/>
        <v>0</v>
      </c>
      <c r="Q1659" s="69">
        <f t="shared" si="10"/>
        <v>0</v>
      </c>
      <c r="R1659" s="69">
        <f t="shared" si="11"/>
        <v>0</v>
      </c>
      <c r="S1659" s="69">
        <f t="shared" si="12"/>
        <v>0</v>
      </c>
      <c r="T1659" s="69">
        <f t="shared" si="13"/>
        <v>0</v>
      </c>
      <c r="U1659" s="69">
        <f t="shared" si="14"/>
        <v>0</v>
      </c>
      <c r="V1659" s="69">
        <f t="shared" si="15"/>
        <v>0</v>
      </c>
      <c r="W1659" s="69">
        <f t="shared" si="16"/>
        <v>0</v>
      </c>
      <c r="X1659" s="69">
        <f t="shared" si="17"/>
        <v>0</v>
      </c>
      <c r="Y1659" s="69">
        <f t="shared" si="18"/>
        <v>0</v>
      </c>
      <c r="Z1659" s="69">
        <f t="shared" si="19"/>
        <v>0</v>
      </c>
      <c r="AA1659" s="69">
        <f t="shared" si="20"/>
        <v>0</v>
      </c>
      <c r="AB1659" s="69">
        <f t="shared" si="21"/>
        <v>0</v>
      </c>
      <c r="AC1659" s="69">
        <f t="shared" si="22"/>
        <v>0</v>
      </c>
      <c r="AD1659" s="69">
        <f t="shared" si="23"/>
        <v>0</v>
      </c>
      <c r="AE1659" s="69">
        <f t="shared" si="24"/>
        <v>0</v>
      </c>
      <c r="AF1659" s="69">
        <f t="shared" si="25"/>
        <v>0</v>
      </c>
      <c r="AG1659" s="69">
        <f t="shared" si="26"/>
        <v>0</v>
      </c>
      <c r="AH1659" s="69">
        <f t="shared" si="27"/>
        <v>0</v>
      </c>
    </row>
    <row r="1660">
      <c r="B1660" s="116" t="s">
        <v>3153</v>
      </c>
      <c r="C1660" s="116" t="s">
        <v>3154</v>
      </c>
      <c r="D1660" s="32">
        <v>90.0</v>
      </c>
      <c r="E1660" s="62">
        <f t="shared" si="28"/>
        <v>90.9</v>
      </c>
      <c r="F1660" s="68">
        <f t="shared" si="1"/>
        <v>91.8</v>
      </c>
      <c r="G1660" s="68">
        <f t="shared" si="2"/>
        <v>92.7</v>
      </c>
      <c r="H1660" s="69">
        <f t="shared" si="3"/>
        <v>93.6</v>
      </c>
      <c r="I1660" s="69">
        <f t="shared" si="4"/>
        <v>94.5</v>
      </c>
      <c r="J1660" s="69">
        <f t="shared" si="5"/>
        <v>95.4</v>
      </c>
      <c r="K1660" s="69">
        <f t="shared" si="6"/>
        <v>96.3</v>
      </c>
      <c r="L1660" s="69">
        <f t="array" ref="L1660">D1660*1.08</f>
        <v>97.2</v>
      </c>
      <c r="M1660" s="69">
        <f t="shared" si="7"/>
        <v>98.1</v>
      </c>
      <c r="N1660" s="69">
        <f t="array" ref="N1660">D1660*1.1</f>
        <v>99</v>
      </c>
      <c r="O1660" s="69">
        <f t="shared" si="8"/>
        <v>99.9</v>
      </c>
      <c r="P1660" s="69">
        <f t="shared" si="9"/>
        <v>100.8</v>
      </c>
      <c r="Q1660" s="69">
        <f t="shared" si="10"/>
        <v>101.7</v>
      </c>
      <c r="R1660" s="69">
        <f t="shared" si="11"/>
        <v>102.6</v>
      </c>
      <c r="S1660" s="69">
        <f t="shared" si="12"/>
        <v>103.5</v>
      </c>
      <c r="T1660" s="69">
        <f t="shared" si="13"/>
        <v>104.4</v>
      </c>
      <c r="U1660" s="69">
        <f t="shared" si="14"/>
        <v>105.3</v>
      </c>
      <c r="V1660" s="69">
        <f t="shared" si="15"/>
        <v>106.2</v>
      </c>
      <c r="W1660" s="69">
        <f t="shared" si="16"/>
        <v>107.1</v>
      </c>
      <c r="X1660" s="69">
        <f t="shared" si="17"/>
        <v>108</v>
      </c>
      <c r="Y1660" s="69">
        <f t="shared" si="18"/>
        <v>108.9</v>
      </c>
      <c r="Z1660" s="69">
        <f t="shared" si="19"/>
        <v>109.8</v>
      </c>
      <c r="AA1660" s="69">
        <f t="shared" si="20"/>
        <v>110.7</v>
      </c>
      <c r="AB1660" s="69">
        <f t="shared" si="21"/>
        <v>111.6</v>
      </c>
      <c r="AC1660" s="69">
        <f t="shared" si="22"/>
        <v>112.5</v>
      </c>
      <c r="AD1660" s="69">
        <f t="shared" si="23"/>
        <v>113.4</v>
      </c>
      <c r="AE1660" s="69">
        <f t="shared" si="24"/>
        <v>114.3</v>
      </c>
      <c r="AF1660" s="69">
        <f t="shared" si="25"/>
        <v>115.2</v>
      </c>
      <c r="AG1660" s="69">
        <f t="shared" si="26"/>
        <v>116.1</v>
      </c>
      <c r="AH1660" s="69">
        <f t="shared" si="27"/>
        <v>117</v>
      </c>
    </row>
    <row r="1661">
      <c r="B1661" s="116"/>
      <c r="C1661" s="116"/>
      <c r="D1661" s="32">
        <v>0.0</v>
      </c>
      <c r="E1661" s="62">
        <f t="shared" si="28"/>
        <v>0</v>
      </c>
      <c r="F1661" s="68">
        <f t="shared" si="1"/>
        <v>0</v>
      </c>
      <c r="G1661" s="68">
        <f t="shared" si="2"/>
        <v>0</v>
      </c>
      <c r="H1661" s="69">
        <f t="shared" si="3"/>
        <v>0</v>
      </c>
      <c r="I1661" s="69">
        <f t="shared" si="4"/>
        <v>0</v>
      </c>
      <c r="J1661" s="69">
        <f t="shared" si="5"/>
        <v>0</v>
      </c>
      <c r="K1661" s="69">
        <f t="shared" si="6"/>
        <v>0</v>
      </c>
      <c r="L1661" s="69">
        <f t="array" ref="L1661">D1661*1.08</f>
        <v>0</v>
      </c>
      <c r="M1661" s="69">
        <f t="shared" si="7"/>
        <v>0</v>
      </c>
      <c r="N1661" s="69">
        <f t="array" ref="N1661">D1661*1.1</f>
        <v>0</v>
      </c>
      <c r="O1661" s="69">
        <f t="shared" si="8"/>
        <v>0</v>
      </c>
      <c r="P1661" s="69">
        <f t="shared" si="9"/>
        <v>0</v>
      </c>
      <c r="Q1661" s="69">
        <f t="shared" si="10"/>
        <v>0</v>
      </c>
      <c r="R1661" s="69">
        <f t="shared" si="11"/>
        <v>0</v>
      </c>
      <c r="S1661" s="69">
        <f t="shared" si="12"/>
        <v>0</v>
      </c>
      <c r="T1661" s="69">
        <f t="shared" si="13"/>
        <v>0</v>
      </c>
      <c r="U1661" s="69">
        <f t="shared" si="14"/>
        <v>0</v>
      </c>
      <c r="V1661" s="69">
        <f t="shared" si="15"/>
        <v>0</v>
      </c>
      <c r="W1661" s="69">
        <f t="shared" si="16"/>
        <v>0</v>
      </c>
      <c r="X1661" s="69">
        <f t="shared" si="17"/>
        <v>0</v>
      </c>
      <c r="Y1661" s="69">
        <f t="shared" si="18"/>
        <v>0</v>
      </c>
      <c r="Z1661" s="69">
        <f t="shared" si="19"/>
        <v>0</v>
      </c>
      <c r="AA1661" s="69">
        <f t="shared" si="20"/>
        <v>0</v>
      </c>
      <c r="AB1661" s="69">
        <f t="shared" si="21"/>
        <v>0</v>
      </c>
      <c r="AC1661" s="69">
        <f t="shared" si="22"/>
        <v>0</v>
      </c>
      <c r="AD1661" s="69">
        <f t="shared" si="23"/>
        <v>0</v>
      </c>
      <c r="AE1661" s="69">
        <f t="shared" si="24"/>
        <v>0</v>
      </c>
      <c r="AF1661" s="69">
        <f t="shared" si="25"/>
        <v>0</v>
      </c>
      <c r="AG1661" s="69">
        <f t="shared" si="26"/>
        <v>0</v>
      </c>
      <c r="AH1661" s="69">
        <f t="shared" si="27"/>
        <v>0</v>
      </c>
    </row>
    <row r="1662">
      <c r="B1662" s="116"/>
      <c r="C1662" s="116" t="s">
        <v>3155</v>
      </c>
      <c r="D1662" s="32">
        <v>0.0</v>
      </c>
      <c r="E1662" s="62">
        <f t="shared" si="28"/>
        <v>0</v>
      </c>
      <c r="F1662" s="68">
        <f t="shared" si="1"/>
        <v>0</v>
      </c>
      <c r="G1662" s="68">
        <f t="shared" si="2"/>
        <v>0</v>
      </c>
      <c r="H1662" s="69">
        <f t="shared" si="3"/>
        <v>0</v>
      </c>
      <c r="I1662" s="69">
        <f t="shared" si="4"/>
        <v>0</v>
      </c>
      <c r="J1662" s="69">
        <f t="shared" si="5"/>
        <v>0</v>
      </c>
      <c r="K1662" s="69">
        <f t="shared" si="6"/>
        <v>0</v>
      </c>
      <c r="L1662" s="69">
        <f t="array" ref="L1662">D1662*1.08</f>
        <v>0</v>
      </c>
      <c r="M1662" s="69">
        <f t="shared" si="7"/>
        <v>0</v>
      </c>
      <c r="N1662" s="69">
        <f t="array" ref="N1662">D1662*1.1</f>
        <v>0</v>
      </c>
      <c r="O1662" s="69">
        <f t="shared" si="8"/>
        <v>0</v>
      </c>
      <c r="P1662" s="69">
        <f t="shared" si="9"/>
        <v>0</v>
      </c>
      <c r="Q1662" s="69">
        <f t="shared" si="10"/>
        <v>0</v>
      </c>
      <c r="R1662" s="69">
        <f t="shared" si="11"/>
        <v>0</v>
      </c>
      <c r="S1662" s="69">
        <f t="shared" si="12"/>
        <v>0</v>
      </c>
      <c r="T1662" s="69">
        <f t="shared" si="13"/>
        <v>0</v>
      </c>
      <c r="U1662" s="69">
        <f t="shared" si="14"/>
        <v>0</v>
      </c>
      <c r="V1662" s="69">
        <f t="shared" si="15"/>
        <v>0</v>
      </c>
      <c r="W1662" s="69">
        <f t="shared" si="16"/>
        <v>0</v>
      </c>
      <c r="X1662" s="69">
        <f t="shared" si="17"/>
        <v>0</v>
      </c>
      <c r="Y1662" s="69">
        <f t="shared" si="18"/>
        <v>0</v>
      </c>
      <c r="Z1662" s="69">
        <f t="shared" si="19"/>
        <v>0</v>
      </c>
      <c r="AA1662" s="69">
        <f t="shared" si="20"/>
        <v>0</v>
      </c>
      <c r="AB1662" s="69">
        <f t="shared" si="21"/>
        <v>0</v>
      </c>
      <c r="AC1662" s="69">
        <f t="shared" si="22"/>
        <v>0</v>
      </c>
      <c r="AD1662" s="69">
        <f t="shared" si="23"/>
        <v>0</v>
      </c>
      <c r="AE1662" s="69">
        <f t="shared" si="24"/>
        <v>0</v>
      </c>
      <c r="AF1662" s="69">
        <f t="shared" si="25"/>
        <v>0</v>
      </c>
      <c r="AG1662" s="69">
        <f t="shared" si="26"/>
        <v>0</v>
      </c>
      <c r="AH1662" s="69">
        <f t="shared" si="27"/>
        <v>0</v>
      </c>
    </row>
    <row r="1663">
      <c r="B1663" s="116" t="s">
        <v>3156</v>
      </c>
      <c r="C1663" s="116" t="s">
        <v>3157</v>
      </c>
      <c r="D1663" s="32">
        <v>70.0</v>
      </c>
      <c r="E1663" s="62">
        <f t="shared" si="28"/>
        <v>70.7</v>
      </c>
      <c r="F1663" s="68">
        <f t="shared" si="1"/>
        <v>71.4</v>
      </c>
      <c r="G1663" s="68">
        <f t="shared" si="2"/>
        <v>72.1</v>
      </c>
      <c r="H1663" s="69">
        <f t="shared" si="3"/>
        <v>72.8</v>
      </c>
      <c r="I1663" s="69">
        <f t="shared" si="4"/>
        <v>73.5</v>
      </c>
      <c r="J1663" s="69">
        <f t="shared" si="5"/>
        <v>74.2</v>
      </c>
      <c r="K1663" s="69">
        <f t="shared" si="6"/>
        <v>74.9</v>
      </c>
      <c r="L1663" s="69">
        <f t="array" ref="L1663">D1663*1.08</f>
        <v>75.6</v>
      </c>
      <c r="M1663" s="69">
        <f t="shared" si="7"/>
        <v>76.3</v>
      </c>
      <c r="N1663" s="69">
        <f t="array" ref="N1663">D1663*1.1</f>
        <v>77</v>
      </c>
      <c r="O1663" s="69">
        <f t="shared" si="8"/>
        <v>77.7</v>
      </c>
      <c r="P1663" s="69">
        <f t="shared" si="9"/>
        <v>78.4</v>
      </c>
      <c r="Q1663" s="69">
        <f t="shared" si="10"/>
        <v>79.1</v>
      </c>
      <c r="R1663" s="69">
        <f t="shared" si="11"/>
        <v>79.8</v>
      </c>
      <c r="S1663" s="69">
        <f t="shared" si="12"/>
        <v>80.5</v>
      </c>
      <c r="T1663" s="69">
        <f t="shared" si="13"/>
        <v>81.2</v>
      </c>
      <c r="U1663" s="69">
        <f t="shared" si="14"/>
        <v>81.9</v>
      </c>
      <c r="V1663" s="69">
        <f t="shared" si="15"/>
        <v>82.6</v>
      </c>
      <c r="W1663" s="69">
        <f t="shared" si="16"/>
        <v>83.3</v>
      </c>
      <c r="X1663" s="69">
        <f t="shared" si="17"/>
        <v>84</v>
      </c>
      <c r="Y1663" s="69">
        <f t="shared" si="18"/>
        <v>84.7</v>
      </c>
      <c r="Z1663" s="69">
        <f t="shared" si="19"/>
        <v>85.4</v>
      </c>
      <c r="AA1663" s="69">
        <f t="shared" si="20"/>
        <v>86.1</v>
      </c>
      <c r="AB1663" s="69">
        <f t="shared" si="21"/>
        <v>86.8</v>
      </c>
      <c r="AC1663" s="69">
        <f t="shared" si="22"/>
        <v>87.5</v>
      </c>
      <c r="AD1663" s="69">
        <f t="shared" si="23"/>
        <v>88.2</v>
      </c>
      <c r="AE1663" s="69">
        <f t="shared" si="24"/>
        <v>88.9</v>
      </c>
      <c r="AF1663" s="69">
        <f t="shared" si="25"/>
        <v>89.6</v>
      </c>
      <c r="AG1663" s="69">
        <f t="shared" si="26"/>
        <v>90.3</v>
      </c>
      <c r="AH1663" s="69">
        <f t="shared" si="27"/>
        <v>91</v>
      </c>
    </row>
    <row r="1664">
      <c r="B1664" s="116"/>
      <c r="C1664" s="116" t="s">
        <v>3158</v>
      </c>
      <c r="D1664" s="32">
        <v>0.0</v>
      </c>
      <c r="E1664" s="62">
        <f t="shared" si="28"/>
        <v>0</v>
      </c>
      <c r="F1664" s="68">
        <f t="shared" si="1"/>
        <v>0</v>
      </c>
      <c r="G1664" s="68">
        <f t="shared" si="2"/>
        <v>0</v>
      </c>
      <c r="H1664" s="69">
        <f t="shared" si="3"/>
        <v>0</v>
      </c>
      <c r="I1664" s="69">
        <f t="shared" si="4"/>
        <v>0</v>
      </c>
      <c r="J1664" s="69">
        <f t="shared" si="5"/>
        <v>0</v>
      </c>
      <c r="K1664" s="69">
        <f t="shared" si="6"/>
        <v>0</v>
      </c>
      <c r="L1664" s="69">
        <f t="array" ref="L1664">D1664*1.08</f>
        <v>0</v>
      </c>
      <c r="M1664" s="69">
        <f t="shared" si="7"/>
        <v>0</v>
      </c>
      <c r="N1664" s="69">
        <f t="array" ref="N1664">D1664*1.1</f>
        <v>0</v>
      </c>
      <c r="O1664" s="69">
        <f t="shared" si="8"/>
        <v>0</v>
      </c>
      <c r="P1664" s="69">
        <f t="shared" si="9"/>
        <v>0</v>
      </c>
      <c r="Q1664" s="69">
        <f t="shared" si="10"/>
        <v>0</v>
      </c>
      <c r="R1664" s="69">
        <f t="shared" si="11"/>
        <v>0</v>
      </c>
      <c r="S1664" s="69">
        <f t="shared" si="12"/>
        <v>0</v>
      </c>
      <c r="T1664" s="69">
        <f t="shared" si="13"/>
        <v>0</v>
      </c>
      <c r="U1664" s="69">
        <f t="shared" si="14"/>
        <v>0</v>
      </c>
      <c r="V1664" s="69">
        <f t="shared" si="15"/>
        <v>0</v>
      </c>
      <c r="W1664" s="69">
        <f t="shared" si="16"/>
        <v>0</v>
      </c>
      <c r="X1664" s="69">
        <f t="shared" si="17"/>
        <v>0</v>
      </c>
      <c r="Y1664" s="69">
        <f t="shared" si="18"/>
        <v>0</v>
      </c>
      <c r="Z1664" s="69">
        <f t="shared" si="19"/>
        <v>0</v>
      </c>
      <c r="AA1664" s="69">
        <f t="shared" si="20"/>
        <v>0</v>
      </c>
      <c r="AB1664" s="69">
        <f t="shared" si="21"/>
        <v>0</v>
      </c>
      <c r="AC1664" s="69">
        <f t="shared" si="22"/>
        <v>0</v>
      </c>
      <c r="AD1664" s="69">
        <f t="shared" si="23"/>
        <v>0</v>
      </c>
      <c r="AE1664" s="69">
        <f t="shared" si="24"/>
        <v>0</v>
      </c>
      <c r="AF1664" s="69">
        <f t="shared" si="25"/>
        <v>0</v>
      </c>
      <c r="AG1664" s="69">
        <f t="shared" si="26"/>
        <v>0</v>
      </c>
      <c r="AH1664" s="69">
        <f t="shared" si="27"/>
        <v>0</v>
      </c>
    </row>
    <row r="1665">
      <c r="B1665" s="116" t="s">
        <v>3159</v>
      </c>
      <c r="C1665" s="116" t="s">
        <v>3160</v>
      </c>
      <c r="D1665" s="32">
        <v>50.0</v>
      </c>
      <c r="E1665" s="62">
        <f t="shared" si="28"/>
        <v>50.5</v>
      </c>
      <c r="F1665" s="68">
        <f t="shared" si="1"/>
        <v>51</v>
      </c>
      <c r="G1665" s="68">
        <f t="shared" si="2"/>
        <v>51.5</v>
      </c>
      <c r="H1665" s="69">
        <f t="shared" si="3"/>
        <v>52</v>
      </c>
      <c r="I1665" s="69">
        <f t="shared" si="4"/>
        <v>52.5</v>
      </c>
      <c r="J1665" s="69">
        <f t="shared" si="5"/>
        <v>53</v>
      </c>
      <c r="K1665" s="69">
        <f t="shared" si="6"/>
        <v>53.5</v>
      </c>
      <c r="L1665" s="69">
        <f t="array" ref="L1665">D1665*1.08</f>
        <v>54</v>
      </c>
      <c r="M1665" s="69">
        <f t="shared" si="7"/>
        <v>54.5</v>
      </c>
      <c r="N1665" s="69">
        <f t="array" ref="N1665">D1665*1.1</f>
        <v>55</v>
      </c>
      <c r="O1665" s="69">
        <f t="shared" si="8"/>
        <v>55.5</v>
      </c>
      <c r="P1665" s="69">
        <f t="shared" si="9"/>
        <v>56</v>
      </c>
      <c r="Q1665" s="69">
        <f t="shared" si="10"/>
        <v>56.5</v>
      </c>
      <c r="R1665" s="69">
        <f t="shared" si="11"/>
        <v>57</v>
      </c>
      <c r="S1665" s="69">
        <f t="shared" si="12"/>
        <v>57.5</v>
      </c>
      <c r="T1665" s="69">
        <f t="shared" si="13"/>
        <v>58</v>
      </c>
      <c r="U1665" s="69">
        <f t="shared" si="14"/>
        <v>58.5</v>
      </c>
      <c r="V1665" s="69">
        <f t="shared" si="15"/>
        <v>59</v>
      </c>
      <c r="W1665" s="69">
        <f t="shared" si="16"/>
        <v>59.5</v>
      </c>
      <c r="X1665" s="69">
        <f t="shared" si="17"/>
        <v>60</v>
      </c>
      <c r="Y1665" s="69">
        <f t="shared" si="18"/>
        <v>60.5</v>
      </c>
      <c r="Z1665" s="69">
        <f t="shared" si="19"/>
        <v>61</v>
      </c>
      <c r="AA1665" s="69">
        <f t="shared" si="20"/>
        <v>61.5</v>
      </c>
      <c r="AB1665" s="69">
        <f t="shared" si="21"/>
        <v>62</v>
      </c>
      <c r="AC1665" s="69">
        <f t="shared" si="22"/>
        <v>62.5</v>
      </c>
      <c r="AD1665" s="69">
        <f t="shared" si="23"/>
        <v>63</v>
      </c>
      <c r="AE1665" s="69">
        <f t="shared" si="24"/>
        <v>63.5</v>
      </c>
      <c r="AF1665" s="69">
        <f t="shared" si="25"/>
        <v>64</v>
      </c>
      <c r="AG1665" s="69">
        <f t="shared" si="26"/>
        <v>64.5</v>
      </c>
      <c r="AH1665" s="69">
        <f t="shared" si="27"/>
        <v>65</v>
      </c>
    </row>
    <row r="1666">
      <c r="B1666" s="116" t="s">
        <v>3161</v>
      </c>
      <c r="C1666" s="116" t="s">
        <v>3162</v>
      </c>
      <c r="D1666" s="32">
        <v>100.0</v>
      </c>
      <c r="E1666" s="62">
        <f t="shared" si="28"/>
        <v>101</v>
      </c>
      <c r="F1666" s="68">
        <f t="shared" si="1"/>
        <v>102</v>
      </c>
      <c r="G1666" s="68">
        <f t="shared" si="2"/>
        <v>103</v>
      </c>
      <c r="H1666" s="69">
        <f t="shared" si="3"/>
        <v>104</v>
      </c>
      <c r="I1666" s="69">
        <f t="shared" si="4"/>
        <v>105</v>
      </c>
      <c r="J1666" s="69">
        <f t="shared" si="5"/>
        <v>106</v>
      </c>
      <c r="K1666" s="69">
        <f t="shared" si="6"/>
        <v>107</v>
      </c>
      <c r="L1666" s="69">
        <f t="array" ref="L1666">D1666*1.08</f>
        <v>108</v>
      </c>
      <c r="M1666" s="69">
        <f t="shared" si="7"/>
        <v>109</v>
      </c>
      <c r="N1666" s="69">
        <f t="array" ref="N1666">D1666*1.1</f>
        <v>110</v>
      </c>
      <c r="O1666" s="69">
        <f t="shared" si="8"/>
        <v>111</v>
      </c>
      <c r="P1666" s="69">
        <f t="shared" si="9"/>
        <v>112</v>
      </c>
      <c r="Q1666" s="69">
        <f t="shared" si="10"/>
        <v>113</v>
      </c>
      <c r="R1666" s="69">
        <f t="shared" si="11"/>
        <v>114</v>
      </c>
      <c r="S1666" s="69">
        <f t="shared" si="12"/>
        <v>115</v>
      </c>
      <c r="T1666" s="69">
        <f t="shared" si="13"/>
        <v>116</v>
      </c>
      <c r="U1666" s="69">
        <f t="shared" si="14"/>
        <v>117</v>
      </c>
      <c r="V1666" s="69">
        <f t="shared" si="15"/>
        <v>118</v>
      </c>
      <c r="W1666" s="69">
        <f t="shared" si="16"/>
        <v>119</v>
      </c>
      <c r="X1666" s="69">
        <f t="shared" si="17"/>
        <v>120</v>
      </c>
      <c r="Y1666" s="69">
        <f t="shared" si="18"/>
        <v>121</v>
      </c>
      <c r="Z1666" s="69">
        <f t="shared" si="19"/>
        <v>122</v>
      </c>
      <c r="AA1666" s="69">
        <f t="shared" si="20"/>
        <v>123</v>
      </c>
      <c r="AB1666" s="69">
        <f t="shared" si="21"/>
        <v>124</v>
      </c>
      <c r="AC1666" s="69">
        <f t="shared" si="22"/>
        <v>125</v>
      </c>
      <c r="AD1666" s="69">
        <f t="shared" si="23"/>
        <v>126</v>
      </c>
      <c r="AE1666" s="69">
        <f t="shared" si="24"/>
        <v>127</v>
      </c>
      <c r="AF1666" s="69">
        <f t="shared" si="25"/>
        <v>128</v>
      </c>
      <c r="AG1666" s="69">
        <f t="shared" si="26"/>
        <v>129</v>
      </c>
      <c r="AH1666" s="69">
        <f t="shared" si="27"/>
        <v>130</v>
      </c>
    </row>
    <row r="1667">
      <c r="B1667" s="116" t="s">
        <v>3163</v>
      </c>
      <c r="C1667" s="116" t="s">
        <v>3164</v>
      </c>
      <c r="D1667" s="32">
        <v>20.0</v>
      </c>
      <c r="E1667" s="62">
        <f t="shared" si="28"/>
        <v>20.2</v>
      </c>
      <c r="F1667" s="68">
        <f t="shared" si="1"/>
        <v>20.4</v>
      </c>
      <c r="G1667" s="68">
        <f t="shared" si="2"/>
        <v>20.6</v>
      </c>
      <c r="H1667" s="69">
        <f t="shared" si="3"/>
        <v>20.8</v>
      </c>
      <c r="I1667" s="69">
        <f t="shared" si="4"/>
        <v>21</v>
      </c>
      <c r="J1667" s="69">
        <f t="shared" si="5"/>
        <v>21.2</v>
      </c>
      <c r="K1667" s="69">
        <f t="shared" si="6"/>
        <v>21.4</v>
      </c>
      <c r="L1667" s="69">
        <f t="array" ref="L1667">D1667*1.08</f>
        <v>21.6</v>
      </c>
      <c r="M1667" s="69">
        <f t="shared" si="7"/>
        <v>21.8</v>
      </c>
      <c r="N1667" s="69">
        <f t="array" ref="N1667">D1667*1.1</f>
        <v>22</v>
      </c>
      <c r="O1667" s="69">
        <f t="shared" si="8"/>
        <v>22.2</v>
      </c>
      <c r="P1667" s="69">
        <f t="shared" si="9"/>
        <v>22.4</v>
      </c>
      <c r="Q1667" s="69">
        <f t="shared" si="10"/>
        <v>22.6</v>
      </c>
      <c r="R1667" s="69">
        <f t="shared" si="11"/>
        <v>22.8</v>
      </c>
      <c r="S1667" s="69">
        <f t="shared" si="12"/>
        <v>23</v>
      </c>
      <c r="T1667" s="69">
        <f t="shared" si="13"/>
        <v>23.2</v>
      </c>
      <c r="U1667" s="69">
        <f t="shared" si="14"/>
        <v>23.4</v>
      </c>
      <c r="V1667" s="69">
        <f t="shared" si="15"/>
        <v>23.6</v>
      </c>
      <c r="W1667" s="69">
        <f t="shared" si="16"/>
        <v>23.8</v>
      </c>
      <c r="X1667" s="69">
        <f t="shared" si="17"/>
        <v>24</v>
      </c>
      <c r="Y1667" s="69">
        <f t="shared" si="18"/>
        <v>24.2</v>
      </c>
      <c r="Z1667" s="69">
        <f t="shared" si="19"/>
        <v>24.4</v>
      </c>
      <c r="AA1667" s="69">
        <f t="shared" si="20"/>
        <v>24.6</v>
      </c>
      <c r="AB1667" s="69">
        <f t="shared" si="21"/>
        <v>24.8</v>
      </c>
      <c r="AC1667" s="69">
        <f t="shared" si="22"/>
        <v>25</v>
      </c>
      <c r="AD1667" s="69">
        <f t="shared" si="23"/>
        <v>25.2</v>
      </c>
      <c r="AE1667" s="69">
        <f t="shared" si="24"/>
        <v>25.4</v>
      </c>
      <c r="AF1667" s="69">
        <f t="shared" si="25"/>
        <v>25.6</v>
      </c>
      <c r="AG1667" s="69">
        <f t="shared" si="26"/>
        <v>25.8</v>
      </c>
      <c r="AH1667" s="69">
        <f t="shared" si="27"/>
        <v>26</v>
      </c>
    </row>
    <row r="1668">
      <c r="B1668" s="116" t="s">
        <v>3165</v>
      </c>
      <c r="C1668" s="116" t="s">
        <v>3166</v>
      </c>
      <c r="D1668" s="32">
        <v>20.0</v>
      </c>
      <c r="E1668" s="62">
        <f t="shared" si="28"/>
        <v>20.2</v>
      </c>
      <c r="F1668" s="68">
        <f t="shared" si="1"/>
        <v>20.4</v>
      </c>
      <c r="G1668" s="68">
        <f t="shared" si="2"/>
        <v>20.6</v>
      </c>
      <c r="H1668" s="69">
        <f t="shared" si="3"/>
        <v>20.8</v>
      </c>
      <c r="I1668" s="69">
        <f t="shared" si="4"/>
        <v>21</v>
      </c>
      <c r="J1668" s="69">
        <f t="shared" si="5"/>
        <v>21.2</v>
      </c>
      <c r="K1668" s="69">
        <f t="shared" si="6"/>
        <v>21.4</v>
      </c>
      <c r="L1668" s="69">
        <f t="array" ref="L1668">D1668*1.08</f>
        <v>21.6</v>
      </c>
      <c r="M1668" s="69">
        <f t="shared" si="7"/>
        <v>21.8</v>
      </c>
      <c r="N1668" s="69">
        <f t="array" ref="N1668">D1668*1.1</f>
        <v>22</v>
      </c>
      <c r="O1668" s="69">
        <f t="shared" si="8"/>
        <v>22.2</v>
      </c>
      <c r="P1668" s="69">
        <f t="shared" si="9"/>
        <v>22.4</v>
      </c>
      <c r="Q1668" s="69">
        <f t="shared" si="10"/>
        <v>22.6</v>
      </c>
      <c r="R1668" s="69">
        <f t="shared" si="11"/>
        <v>22.8</v>
      </c>
      <c r="S1668" s="69">
        <f t="shared" si="12"/>
        <v>23</v>
      </c>
      <c r="T1668" s="69">
        <f t="shared" si="13"/>
        <v>23.2</v>
      </c>
      <c r="U1668" s="69">
        <f t="shared" si="14"/>
        <v>23.4</v>
      </c>
      <c r="V1668" s="69">
        <f t="shared" si="15"/>
        <v>23.6</v>
      </c>
      <c r="W1668" s="69">
        <f t="shared" si="16"/>
        <v>23.8</v>
      </c>
      <c r="X1668" s="69">
        <f t="shared" si="17"/>
        <v>24</v>
      </c>
      <c r="Y1668" s="69">
        <f t="shared" si="18"/>
        <v>24.2</v>
      </c>
      <c r="Z1668" s="69">
        <f t="shared" si="19"/>
        <v>24.4</v>
      </c>
      <c r="AA1668" s="69">
        <f t="shared" si="20"/>
        <v>24.6</v>
      </c>
      <c r="AB1668" s="69">
        <f t="shared" si="21"/>
        <v>24.8</v>
      </c>
      <c r="AC1668" s="69">
        <f t="shared" si="22"/>
        <v>25</v>
      </c>
      <c r="AD1668" s="69">
        <f t="shared" si="23"/>
        <v>25.2</v>
      </c>
      <c r="AE1668" s="69">
        <f t="shared" si="24"/>
        <v>25.4</v>
      </c>
      <c r="AF1668" s="69">
        <f t="shared" si="25"/>
        <v>25.6</v>
      </c>
      <c r="AG1668" s="69">
        <f t="shared" si="26"/>
        <v>25.8</v>
      </c>
      <c r="AH1668" s="69">
        <f t="shared" si="27"/>
        <v>26</v>
      </c>
    </row>
    <row r="1669">
      <c r="B1669" s="116" t="s">
        <v>3167</v>
      </c>
      <c r="C1669" s="116" t="s">
        <v>3168</v>
      </c>
      <c r="D1669" s="32">
        <v>20.0</v>
      </c>
      <c r="E1669" s="62">
        <f t="shared" si="28"/>
        <v>20.2</v>
      </c>
      <c r="F1669" s="68">
        <f t="shared" si="1"/>
        <v>20.4</v>
      </c>
      <c r="G1669" s="68">
        <f t="shared" si="2"/>
        <v>20.6</v>
      </c>
      <c r="H1669" s="69">
        <f t="shared" si="3"/>
        <v>20.8</v>
      </c>
      <c r="I1669" s="69">
        <f t="shared" si="4"/>
        <v>21</v>
      </c>
      <c r="J1669" s="69">
        <f t="shared" si="5"/>
        <v>21.2</v>
      </c>
      <c r="K1669" s="69">
        <f t="shared" si="6"/>
        <v>21.4</v>
      </c>
      <c r="L1669" s="69">
        <f t="array" ref="L1669">D1669*1.08</f>
        <v>21.6</v>
      </c>
      <c r="M1669" s="69">
        <f t="shared" si="7"/>
        <v>21.8</v>
      </c>
      <c r="N1669" s="69">
        <f t="array" ref="N1669">D1669*1.1</f>
        <v>22</v>
      </c>
      <c r="O1669" s="69">
        <f t="shared" si="8"/>
        <v>22.2</v>
      </c>
      <c r="P1669" s="69">
        <f t="shared" si="9"/>
        <v>22.4</v>
      </c>
      <c r="Q1669" s="69">
        <f t="shared" si="10"/>
        <v>22.6</v>
      </c>
      <c r="R1669" s="69">
        <f t="shared" si="11"/>
        <v>22.8</v>
      </c>
      <c r="S1669" s="69">
        <f t="shared" si="12"/>
        <v>23</v>
      </c>
      <c r="T1669" s="69">
        <f t="shared" si="13"/>
        <v>23.2</v>
      </c>
      <c r="U1669" s="69">
        <f t="shared" si="14"/>
        <v>23.4</v>
      </c>
      <c r="V1669" s="69">
        <f t="shared" si="15"/>
        <v>23.6</v>
      </c>
      <c r="W1669" s="69">
        <f t="shared" si="16"/>
        <v>23.8</v>
      </c>
      <c r="X1669" s="69">
        <f t="shared" si="17"/>
        <v>24</v>
      </c>
      <c r="Y1669" s="69">
        <f t="shared" si="18"/>
        <v>24.2</v>
      </c>
      <c r="Z1669" s="69">
        <f t="shared" si="19"/>
        <v>24.4</v>
      </c>
      <c r="AA1669" s="69">
        <f t="shared" si="20"/>
        <v>24.6</v>
      </c>
      <c r="AB1669" s="69">
        <f t="shared" si="21"/>
        <v>24.8</v>
      </c>
      <c r="AC1669" s="69">
        <f t="shared" si="22"/>
        <v>25</v>
      </c>
      <c r="AD1669" s="69">
        <f t="shared" si="23"/>
        <v>25.2</v>
      </c>
      <c r="AE1669" s="69">
        <f t="shared" si="24"/>
        <v>25.4</v>
      </c>
      <c r="AF1669" s="69">
        <f t="shared" si="25"/>
        <v>25.6</v>
      </c>
      <c r="AG1669" s="69">
        <f t="shared" si="26"/>
        <v>25.8</v>
      </c>
      <c r="AH1669" s="69">
        <f t="shared" si="27"/>
        <v>26</v>
      </c>
    </row>
    <row r="1670">
      <c r="B1670" s="116" t="s">
        <v>3169</v>
      </c>
      <c r="C1670" s="116" t="s">
        <v>3170</v>
      </c>
      <c r="D1670" s="32">
        <v>30.0</v>
      </c>
      <c r="E1670" s="62">
        <f t="shared" si="28"/>
        <v>30.3</v>
      </c>
      <c r="F1670" s="68">
        <f t="shared" si="1"/>
        <v>30.6</v>
      </c>
      <c r="G1670" s="68">
        <f t="shared" si="2"/>
        <v>30.9</v>
      </c>
      <c r="H1670" s="69">
        <f t="shared" si="3"/>
        <v>31.2</v>
      </c>
      <c r="I1670" s="69">
        <f t="shared" si="4"/>
        <v>31.5</v>
      </c>
      <c r="J1670" s="69">
        <f t="shared" si="5"/>
        <v>31.8</v>
      </c>
      <c r="K1670" s="69">
        <f t="shared" si="6"/>
        <v>32.1</v>
      </c>
      <c r="L1670" s="69">
        <f t="array" ref="L1670">D1670*1.08</f>
        <v>32.4</v>
      </c>
      <c r="M1670" s="69">
        <f t="shared" si="7"/>
        <v>32.7</v>
      </c>
      <c r="N1670" s="69">
        <f t="array" ref="N1670">D1670*1.1</f>
        <v>33</v>
      </c>
      <c r="O1670" s="69">
        <f t="shared" si="8"/>
        <v>33.3</v>
      </c>
      <c r="P1670" s="69">
        <f t="shared" si="9"/>
        <v>33.6</v>
      </c>
      <c r="Q1670" s="69">
        <f t="shared" si="10"/>
        <v>33.9</v>
      </c>
      <c r="R1670" s="69">
        <f t="shared" si="11"/>
        <v>34.2</v>
      </c>
      <c r="S1670" s="69">
        <f t="shared" si="12"/>
        <v>34.5</v>
      </c>
      <c r="T1670" s="69">
        <f t="shared" si="13"/>
        <v>34.8</v>
      </c>
      <c r="U1670" s="69">
        <f t="shared" si="14"/>
        <v>35.1</v>
      </c>
      <c r="V1670" s="69">
        <f t="shared" si="15"/>
        <v>35.4</v>
      </c>
      <c r="W1670" s="69">
        <f t="shared" si="16"/>
        <v>35.7</v>
      </c>
      <c r="X1670" s="69">
        <f t="shared" si="17"/>
        <v>36</v>
      </c>
      <c r="Y1670" s="69">
        <f t="shared" si="18"/>
        <v>36.3</v>
      </c>
      <c r="Z1670" s="69">
        <f t="shared" si="19"/>
        <v>36.6</v>
      </c>
      <c r="AA1670" s="69">
        <f t="shared" si="20"/>
        <v>36.9</v>
      </c>
      <c r="AB1670" s="69">
        <f t="shared" si="21"/>
        <v>37.2</v>
      </c>
      <c r="AC1670" s="69">
        <f t="shared" si="22"/>
        <v>37.5</v>
      </c>
      <c r="AD1670" s="69">
        <f t="shared" si="23"/>
        <v>37.8</v>
      </c>
      <c r="AE1670" s="69">
        <f t="shared" si="24"/>
        <v>38.1</v>
      </c>
      <c r="AF1670" s="69">
        <f t="shared" si="25"/>
        <v>38.4</v>
      </c>
      <c r="AG1670" s="69">
        <f t="shared" si="26"/>
        <v>38.7</v>
      </c>
      <c r="AH1670" s="69">
        <f t="shared" si="27"/>
        <v>39</v>
      </c>
    </row>
    <row r="1671">
      <c r="B1671" s="116" t="s">
        <v>3171</v>
      </c>
      <c r="C1671" s="116" t="s">
        <v>3172</v>
      </c>
      <c r="D1671" s="32">
        <v>30.0</v>
      </c>
      <c r="E1671" s="62">
        <f t="shared" si="28"/>
        <v>30.3</v>
      </c>
      <c r="F1671" s="68">
        <f t="shared" si="1"/>
        <v>30.6</v>
      </c>
      <c r="G1671" s="68">
        <f t="shared" si="2"/>
        <v>30.9</v>
      </c>
      <c r="H1671" s="69">
        <f t="shared" si="3"/>
        <v>31.2</v>
      </c>
      <c r="I1671" s="69">
        <f t="shared" si="4"/>
        <v>31.5</v>
      </c>
      <c r="J1671" s="69">
        <f t="shared" si="5"/>
        <v>31.8</v>
      </c>
      <c r="K1671" s="69">
        <f t="shared" si="6"/>
        <v>32.1</v>
      </c>
      <c r="L1671" s="69">
        <f t="array" ref="L1671">D1671*1.08</f>
        <v>32.4</v>
      </c>
      <c r="M1671" s="69">
        <f t="shared" si="7"/>
        <v>32.7</v>
      </c>
      <c r="N1671" s="69">
        <f t="array" ref="N1671">D1671*1.1</f>
        <v>33</v>
      </c>
      <c r="O1671" s="69">
        <f t="shared" si="8"/>
        <v>33.3</v>
      </c>
      <c r="P1671" s="69">
        <f t="shared" si="9"/>
        <v>33.6</v>
      </c>
      <c r="Q1671" s="69">
        <f t="shared" si="10"/>
        <v>33.9</v>
      </c>
      <c r="R1671" s="69">
        <f t="shared" si="11"/>
        <v>34.2</v>
      </c>
      <c r="S1671" s="69">
        <f t="shared" si="12"/>
        <v>34.5</v>
      </c>
      <c r="T1671" s="69">
        <f t="shared" si="13"/>
        <v>34.8</v>
      </c>
      <c r="U1671" s="69">
        <f t="shared" si="14"/>
        <v>35.1</v>
      </c>
      <c r="V1671" s="69">
        <f t="shared" si="15"/>
        <v>35.4</v>
      </c>
      <c r="W1671" s="69">
        <f t="shared" si="16"/>
        <v>35.7</v>
      </c>
      <c r="X1671" s="69">
        <f t="shared" si="17"/>
        <v>36</v>
      </c>
      <c r="Y1671" s="69">
        <f t="shared" si="18"/>
        <v>36.3</v>
      </c>
      <c r="Z1671" s="69">
        <f t="shared" si="19"/>
        <v>36.6</v>
      </c>
      <c r="AA1671" s="69">
        <f t="shared" si="20"/>
        <v>36.9</v>
      </c>
      <c r="AB1671" s="69">
        <f t="shared" si="21"/>
        <v>37.2</v>
      </c>
      <c r="AC1671" s="69">
        <f t="shared" si="22"/>
        <v>37.5</v>
      </c>
      <c r="AD1671" s="69">
        <f t="shared" si="23"/>
        <v>37.8</v>
      </c>
      <c r="AE1671" s="69">
        <f t="shared" si="24"/>
        <v>38.1</v>
      </c>
      <c r="AF1671" s="69">
        <f t="shared" si="25"/>
        <v>38.4</v>
      </c>
      <c r="AG1671" s="69">
        <f t="shared" si="26"/>
        <v>38.7</v>
      </c>
      <c r="AH1671" s="69">
        <f t="shared" si="27"/>
        <v>39</v>
      </c>
    </row>
    <row r="1672">
      <c r="B1672" s="116" t="s">
        <v>3173</v>
      </c>
      <c r="C1672" s="116" t="s">
        <v>3174</v>
      </c>
      <c r="D1672" s="32">
        <v>30.0</v>
      </c>
      <c r="E1672" s="62">
        <f t="shared" si="28"/>
        <v>30.3</v>
      </c>
      <c r="F1672" s="68">
        <f t="shared" si="1"/>
        <v>30.6</v>
      </c>
      <c r="G1672" s="68">
        <f t="shared" si="2"/>
        <v>30.9</v>
      </c>
      <c r="H1672" s="69">
        <f t="shared" si="3"/>
        <v>31.2</v>
      </c>
      <c r="I1672" s="69">
        <f t="shared" si="4"/>
        <v>31.5</v>
      </c>
      <c r="J1672" s="69">
        <f t="shared" si="5"/>
        <v>31.8</v>
      </c>
      <c r="K1672" s="69">
        <f t="shared" si="6"/>
        <v>32.1</v>
      </c>
      <c r="L1672" s="69">
        <f t="array" ref="L1672">D1672*1.08</f>
        <v>32.4</v>
      </c>
      <c r="M1672" s="69">
        <f t="shared" si="7"/>
        <v>32.7</v>
      </c>
      <c r="N1672" s="69">
        <f t="array" ref="N1672">D1672*1.1</f>
        <v>33</v>
      </c>
      <c r="O1672" s="69">
        <f t="shared" si="8"/>
        <v>33.3</v>
      </c>
      <c r="P1672" s="69">
        <f t="shared" si="9"/>
        <v>33.6</v>
      </c>
      <c r="Q1672" s="69">
        <f t="shared" si="10"/>
        <v>33.9</v>
      </c>
      <c r="R1672" s="69">
        <f t="shared" si="11"/>
        <v>34.2</v>
      </c>
      <c r="S1672" s="69">
        <f t="shared" si="12"/>
        <v>34.5</v>
      </c>
      <c r="T1672" s="69">
        <f t="shared" si="13"/>
        <v>34.8</v>
      </c>
      <c r="U1672" s="69">
        <f t="shared" si="14"/>
        <v>35.1</v>
      </c>
      <c r="V1672" s="69">
        <f t="shared" si="15"/>
        <v>35.4</v>
      </c>
      <c r="W1672" s="69">
        <f t="shared" si="16"/>
        <v>35.7</v>
      </c>
      <c r="X1672" s="69">
        <f t="shared" si="17"/>
        <v>36</v>
      </c>
      <c r="Y1672" s="69">
        <f t="shared" si="18"/>
        <v>36.3</v>
      </c>
      <c r="Z1672" s="69">
        <f t="shared" si="19"/>
        <v>36.6</v>
      </c>
      <c r="AA1672" s="69">
        <f t="shared" si="20"/>
        <v>36.9</v>
      </c>
      <c r="AB1672" s="69">
        <f t="shared" si="21"/>
        <v>37.2</v>
      </c>
      <c r="AC1672" s="69">
        <f t="shared" si="22"/>
        <v>37.5</v>
      </c>
      <c r="AD1672" s="69">
        <f t="shared" si="23"/>
        <v>37.8</v>
      </c>
      <c r="AE1672" s="69">
        <f t="shared" si="24"/>
        <v>38.1</v>
      </c>
      <c r="AF1672" s="69">
        <f t="shared" si="25"/>
        <v>38.4</v>
      </c>
      <c r="AG1672" s="69">
        <f t="shared" si="26"/>
        <v>38.7</v>
      </c>
      <c r="AH1672" s="69">
        <f t="shared" si="27"/>
        <v>39</v>
      </c>
    </row>
    <row r="1673">
      <c r="B1673" s="116" t="s">
        <v>3175</v>
      </c>
      <c r="C1673" s="116" t="s">
        <v>3176</v>
      </c>
      <c r="D1673" s="32">
        <v>30.0</v>
      </c>
      <c r="E1673" s="62">
        <f t="shared" si="28"/>
        <v>30.3</v>
      </c>
      <c r="F1673" s="68">
        <f t="shared" si="1"/>
        <v>30.6</v>
      </c>
      <c r="G1673" s="68">
        <f t="shared" si="2"/>
        <v>30.9</v>
      </c>
      <c r="H1673" s="69">
        <f t="shared" si="3"/>
        <v>31.2</v>
      </c>
      <c r="I1673" s="69">
        <f t="shared" si="4"/>
        <v>31.5</v>
      </c>
      <c r="J1673" s="69">
        <f t="shared" si="5"/>
        <v>31.8</v>
      </c>
      <c r="K1673" s="69">
        <f t="shared" si="6"/>
        <v>32.1</v>
      </c>
      <c r="L1673" s="69">
        <f t="array" ref="L1673">D1673*1.08</f>
        <v>32.4</v>
      </c>
      <c r="M1673" s="69">
        <f t="shared" si="7"/>
        <v>32.7</v>
      </c>
      <c r="N1673" s="69">
        <f t="array" ref="N1673">D1673*1.1</f>
        <v>33</v>
      </c>
      <c r="O1673" s="69">
        <f t="shared" si="8"/>
        <v>33.3</v>
      </c>
      <c r="P1673" s="69">
        <f t="shared" si="9"/>
        <v>33.6</v>
      </c>
      <c r="Q1673" s="69">
        <f t="shared" si="10"/>
        <v>33.9</v>
      </c>
      <c r="R1673" s="69">
        <f t="shared" si="11"/>
        <v>34.2</v>
      </c>
      <c r="S1673" s="69">
        <f t="shared" si="12"/>
        <v>34.5</v>
      </c>
      <c r="T1673" s="69">
        <f t="shared" si="13"/>
        <v>34.8</v>
      </c>
      <c r="U1673" s="69">
        <f t="shared" si="14"/>
        <v>35.1</v>
      </c>
      <c r="V1673" s="69">
        <f t="shared" si="15"/>
        <v>35.4</v>
      </c>
      <c r="W1673" s="69">
        <f t="shared" si="16"/>
        <v>35.7</v>
      </c>
      <c r="X1673" s="69">
        <f t="shared" si="17"/>
        <v>36</v>
      </c>
      <c r="Y1673" s="69">
        <f t="shared" si="18"/>
        <v>36.3</v>
      </c>
      <c r="Z1673" s="69">
        <f t="shared" si="19"/>
        <v>36.6</v>
      </c>
      <c r="AA1673" s="69">
        <f t="shared" si="20"/>
        <v>36.9</v>
      </c>
      <c r="AB1673" s="69">
        <f t="shared" si="21"/>
        <v>37.2</v>
      </c>
      <c r="AC1673" s="69">
        <f t="shared" si="22"/>
        <v>37.5</v>
      </c>
      <c r="AD1673" s="69">
        <f t="shared" si="23"/>
        <v>37.8</v>
      </c>
      <c r="AE1673" s="69">
        <f t="shared" si="24"/>
        <v>38.1</v>
      </c>
      <c r="AF1673" s="69">
        <f t="shared" si="25"/>
        <v>38.4</v>
      </c>
      <c r="AG1673" s="69">
        <f t="shared" si="26"/>
        <v>38.7</v>
      </c>
      <c r="AH1673" s="69">
        <f t="shared" si="27"/>
        <v>39</v>
      </c>
    </row>
    <row r="1674">
      <c r="B1674" s="116" t="s">
        <v>3177</v>
      </c>
      <c r="C1674" s="116" t="s">
        <v>3178</v>
      </c>
      <c r="D1674" s="32">
        <v>30.0</v>
      </c>
      <c r="E1674" s="62">
        <f t="shared" si="28"/>
        <v>30.3</v>
      </c>
      <c r="F1674" s="68">
        <f t="shared" si="1"/>
        <v>30.6</v>
      </c>
      <c r="G1674" s="68">
        <f t="shared" si="2"/>
        <v>30.9</v>
      </c>
      <c r="H1674" s="69">
        <f t="shared" si="3"/>
        <v>31.2</v>
      </c>
      <c r="I1674" s="69">
        <f t="shared" si="4"/>
        <v>31.5</v>
      </c>
      <c r="J1674" s="69">
        <f t="shared" si="5"/>
        <v>31.8</v>
      </c>
      <c r="K1674" s="69">
        <f t="shared" si="6"/>
        <v>32.1</v>
      </c>
      <c r="L1674" s="69">
        <f t="array" ref="L1674">D1674*1.08</f>
        <v>32.4</v>
      </c>
      <c r="M1674" s="69">
        <f t="shared" si="7"/>
        <v>32.7</v>
      </c>
      <c r="N1674" s="69">
        <f t="array" ref="N1674">D1674*1.1</f>
        <v>33</v>
      </c>
      <c r="O1674" s="69">
        <f t="shared" si="8"/>
        <v>33.3</v>
      </c>
      <c r="P1674" s="69">
        <f t="shared" si="9"/>
        <v>33.6</v>
      </c>
      <c r="Q1674" s="69">
        <f t="shared" si="10"/>
        <v>33.9</v>
      </c>
      <c r="R1674" s="69">
        <f t="shared" si="11"/>
        <v>34.2</v>
      </c>
      <c r="S1674" s="69">
        <f t="shared" si="12"/>
        <v>34.5</v>
      </c>
      <c r="T1674" s="69">
        <f t="shared" si="13"/>
        <v>34.8</v>
      </c>
      <c r="U1674" s="69">
        <f t="shared" si="14"/>
        <v>35.1</v>
      </c>
      <c r="V1674" s="69">
        <f t="shared" si="15"/>
        <v>35.4</v>
      </c>
      <c r="W1674" s="69">
        <f t="shared" si="16"/>
        <v>35.7</v>
      </c>
      <c r="X1674" s="69">
        <f t="shared" si="17"/>
        <v>36</v>
      </c>
      <c r="Y1674" s="69">
        <f t="shared" si="18"/>
        <v>36.3</v>
      </c>
      <c r="Z1674" s="69">
        <f t="shared" si="19"/>
        <v>36.6</v>
      </c>
      <c r="AA1674" s="69">
        <f t="shared" si="20"/>
        <v>36.9</v>
      </c>
      <c r="AB1674" s="69">
        <f t="shared" si="21"/>
        <v>37.2</v>
      </c>
      <c r="AC1674" s="69">
        <f t="shared" si="22"/>
        <v>37.5</v>
      </c>
      <c r="AD1674" s="69">
        <f t="shared" si="23"/>
        <v>37.8</v>
      </c>
      <c r="AE1674" s="69">
        <f t="shared" si="24"/>
        <v>38.1</v>
      </c>
      <c r="AF1674" s="69">
        <f t="shared" si="25"/>
        <v>38.4</v>
      </c>
      <c r="AG1674" s="69">
        <f t="shared" si="26"/>
        <v>38.7</v>
      </c>
      <c r="AH1674" s="69">
        <f t="shared" si="27"/>
        <v>39</v>
      </c>
    </row>
    <row r="1675">
      <c r="B1675" s="116" t="s">
        <v>3179</v>
      </c>
      <c r="C1675" s="116" t="s">
        <v>3180</v>
      </c>
      <c r="D1675" s="32">
        <v>30.0</v>
      </c>
      <c r="E1675" s="62">
        <f t="shared" si="28"/>
        <v>30.3</v>
      </c>
      <c r="F1675" s="68">
        <f t="shared" si="1"/>
        <v>30.6</v>
      </c>
      <c r="G1675" s="68">
        <f t="shared" si="2"/>
        <v>30.9</v>
      </c>
      <c r="H1675" s="69">
        <f t="shared" si="3"/>
        <v>31.2</v>
      </c>
      <c r="I1675" s="69">
        <f t="shared" si="4"/>
        <v>31.5</v>
      </c>
      <c r="J1675" s="69">
        <f t="shared" si="5"/>
        <v>31.8</v>
      </c>
      <c r="K1675" s="69">
        <f t="shared" si="6"/>
        <v>32.1</v>
      </c>
      <c r="L1675" s="69">
        <f t="array" ref="L1675">D1675*1.08</f>
        <v>32.4</v>
      </c>
      <c r="M1675" s="69">
        <f t="shared" si="7"/>
        <v>32.7</v>
      </c>
      <c r="N1675" s="69">
        <f t="array" ref="N1675">D1675*1.1</f>
        <v>33</v>
      </c>
      <c r="O1675" s="69">
        <f t="shared" si="8"/>
        <v>33.3</v>
      </c>
      <c r="P1675" s="69">
        <f t="shared" si="9"/>
        <v>33.6</v>
      </c>
      <c r="Q1675" s="69">
        <f t="shared" si="10"/>
        <v>33.9</v>
      </c>
      <c r="R1675" s="69">
        <f t="shared" si="11"/>
        <v>34.2</v>
      </c>
      <c r="S1675" s="69">
        <f t="shared" si="12"/>
        <v>34.5</v>
      </c>
      <c r="T1675" s="69">
        <f t="shared" si="13"/>
        <v>34.8</v>
      </c>
      <c r="U1675" s="69">
        <f t="shared" si="14"/>
        <v>35.1</v>
      </c>
      <c r="V1675" s="69">
        <f t="shared" si="15"/>
        <v>35.4</v>
      </c>
      <c r="W1675" s="69">
        <f t="shared" si="16"/>
        <v>35.7</v>
      </c>
      <c r="X1675" s="69">
        <f t="shared" si="17"/>
        <v>36</v>
      </c>
      <c r="Y1675" s="69">
        <f t="shared" si="18"/>
        <v>36.3</v>
      </c>
      <c r="Z1675" s="69">
        <f t="shared" si="19"/>
        <v>36.6</v>
      </c>
      <c r="AA1675" s="69">
        <f t="shared" si="20"/>
        <v>36.9</v>
      </c>
      <c r="AB1675" s="69">
        <f t="shared" si="21"/>
        <v>37.2</v>
      </c>
      <c r="AC1675" s="69">
        <f t="shared" si="22"/>
        <v>37.5</v>
      </c>
      <c r="AD1675" s="69">
        <f t="shared" si="23"/>
        <v>37.8</v>
      </c>
      <c r="AE1675" s="69">
        <f t="shared" si="24"/>
        <v>38.1</v>
      </c>
      <c r="AF1675" s="69">
        <f t="shared" si="25"/>
        <v>38.4</v>
      </c>
      <c r="AG1675" s="69">
        <f t="shared" si="26"/>
        <v>38.7</v>
      </c>
      <c r="AH1675" s="69">
        <f t="shared" si="27"/>
        <v>39</v>
      </c>
    </row>
    <row r="1676">
      <c r="B1676" s="116" t="s">
        <v>3181</v>
      </c>
      <c r="C1676" s="116" t="s">
        <v>3182</v>
      </c>
      <c r="D1676" s="32">
        <v>30.0</v>
      </c>
      <c r="E1676" s="62">
        <f t="shared" si="28"/>
        <v>30.3</v>
      </c>
      <c r="F1676" s="68">
        <f t="shared" si="1"/>
        <v>30.6</v>
      </c>
      <c r="G1676" s="68">
        <f t="shared" si="2"/>
        <v>30.9</v>
      </c>
      <c r="H1676" s="69">
        <f t="shared" si="3"/>
        <v>31.2</v>
      </c>
      <c r="I1676" s="69">
        <f t="shared" si="4"/>
        <v>31.5</v>
      </c>
      <c r="J1676" s="69">
        <f t="shared" si="5"/>
        <v>31.8</v>
      </c>
      <c r="K1676" s="69">
        <f t="shared" si="6"/>
        <v>32.1</v>
      </c>
      <c r="L1676" s="69">
        <f t="array" ref="L1676">D1676*1.08</f>
        <v>32.4</v>
      </c>
      <c r="M1676" s="69">
        <f t="shared" si="7"/>
        <v>32.7</v>
      </c>
      <c r="N1676" s="69">
        <f t="array" ref="N1676">D1676*1.1</f>
        <v>33</v>
      </c>
      <c r="O1676" s="69">
        <f t="shared" si="8"/>
        <v>33.3</v>
      </c>
      <c r="P1676" s="69">
        <f t="shared" si="9"/>
        <v>33.6</v>
      </c>
      <c r="Q1676" s="69">
        <f t="shared" si="10"/>
        <v>33.9</v>
      </c>
      <c r="R1676" s="69">
        <f t="shared" si="11"/>
        <v>34.2</v>
      </c>
      <c r="S1676" s="69">
        <f t="shared" si="12"/>
        <v>34.5</v>
      </c>
      <c r="T1676" s="69">
        <f t="shared" si="13"/>
        <v>34.8</v>
      </c>
      <c r="U1676" s="69">
        <f t="shared" si="14"/>
        <v>35.1</v>
      </c>
      <c r="V1676" s="69">
        <f t="shared" si="15"/>
        <v>35.4</v>
      </c>
      <c r="W1676" s="69">
        <f t="shared" si="16"/>
        <v>35.7</v>
      </c>
      <c r="X1676" s="69">
        <f t="shared" si="17"/>
        <v>36</v>
      </c>
      <c r="Y1676" s="69">
        <f t="shared" si="18"/>
        <v>36.3</v>
      </c>
      <c r="Z1676" s="69">
        <f t="shared" si="19"/>
        <v>36.6</v>
      </c>
      <c r="AA1676" s="69">
        <f t="shared" si="20"/>
        <v>36.9</v>
      </c>
      <c r="AB1676" s="69">
        <f t="shared" si="21"/>
        <v>37.2</v>
      </c>
      <c r="AC1676" s="69">
        <f t="shared" si="22"/>
        <v>37.5</v>
      </c>
      <c r="AD1676" s="69">
        <f t="shared" si="23"/>
        <v>37.8</v>
      </c>
      <c r="AE1676" s="69">
        <f t="shared" si="24"/>
        <v>38.1</v>
      </c>
      <c r="AF1676" s="69">
        <f t="shared" si="25"/>
        <v>38.4</v>
      </c>
      <c r="AG1676" s="69">
        <f t="shared" si="26"/>
        <v>38.7</v>
      </c>
      <c r="AH1676" s="69">
        <f t="shared" si="27"/>
        <v>39</v>
      </c>
    </row>
    <row r="1677">
      <c r="B1677" s="116" t="s">
        <v>3183</v>
      </c>
      <c r="C1677" s="116" t="s">
        <v>3184</v>
      </c>
      <c r="D1677" s="32">
        <v>30.0</v>
      </c>
      <c r="E1677" s="62">
        <f t="shared" si="28"/>
        <v>30.3</v>
      </c>
      <c r="F1677" s="68">
        <f t="shared" si="1"/>
        <v>30.6</v>
      </c>
      <c r="G1677" s="68">
        <f t="shared" si="2"/>
        <v>30.9</v>
      </c>
      <c r="H1677" s="69">
        <f t="shared" si="3"/>
        <v>31.2</v>
      </c>
      <c r="I1677" s="69">
        <f t="shared" si="4"/>
        <v>31.5</v>
      </c>
      <c r="J1677" s="69">
        <f t="shared" si="5"/>
        <v>31.8</v>
      </c>
      <c r="K1677" s="69">
        <f t="shared" si="6"/>
        <v>32.1</v>
      </c>
      <c r="L1677" s="69">
        <f t="array" ref="L1677">D1677*1.08</f>
        <v>32.4</v>
      </c>
      <c r="M1677" s="69">
        <f t="shared" si="7"/>
        <v>32.7</v>
      </c>
      <c r="N1677" s="69">
        <f t="array" ref="N1677">D1677*1.1</f>
        <v>33</v>
      </c>
      <c r="O1677" s="69">
        <f t="shared" si="8"/>
        <v>33.3</v>
      </c>
      <c r="P1677" s="69">
        <f t="shared" si="9"/>
        <v>33.6</v>
      </c>
      <c r="Q1677" s="69">
        <f t="shared" si="10"/>
        <v>33.9</v>
      </c>
      <c r="R1677" s="69">
        <f t="shared" si="11"/>
        <v>34.2</v>
      </c>
      <c r="S1677" s="69">
        <f t="shared" si="12"/>
        <v>34.5</v>
      </c>
      <c r="T1677" s="69">
        <f t="shared" si="13"/>
        <v>34.8</v>
      </c>
      <c r="U1677" s="69">
        <f t="shared" si="14"/>
        <v>35.1</v>
      </c>
      <c r="V1677" s="69">
        <f t="shared" si="15"/>
        <v>35.4</v>
      </c>
      <c r="W1677" s="69">
        <f t="shared" si="16"/>
        <v>35.7</v>
      </c>
      <c r="X1677" s="69">
        <f t="shared" si="17"/>
        <v>36</v>
      </c>
      <c r="Y1677" s="69">
        <f t="shared" si="18"/>
        <v>36.3</v>
      </c>
      <c r="Z1677" s="69">
        <f t="shared" si="19"/>
        <v>36.6</v>
      </c>
      <c r="AA1677" s="69">
        <f t="shared" si="20"/>
        <v>36.9</v>
      </c>
      <c r="AB1677" s="69">
        <f t="shared" si="21"/>
        <v>37.2</v>
      </c>
      <c r="AC1677" s="69">
        <f t="shared" si="22"/>
        <v>37.5</v>
      </c>
      <c r="AD1677" s="69">
        <f t="shared" si="23"/>
        <v>37.8</v>
      </c>
      <c r="AE1677" s="69">
        <f t="shared" si="24"/>
        <v>38.1</v>
      </c>
      <c r="AF1677" s="69">
        <f t="shared" si="25"/>
        <v>38.4</v>
      </c>
      <c r="AG1677" s="69">
        <f t="shared" si="26"/>
        <v>38.7</v>
      </c>
      <c r="AH1677" s="69">
        <f t="shared" si="27"/>
        <v>39</v>
      </c>
    </row>
    <row r="1678">
      <c r="B1678" s="116" t="s">
        <v>3185</v>
      </c>
      <c r="C1678" s="116" t="s">
        <v>3186</v>
      </c>
      <c r="D1678" s="32">
        <v>30.0</v>
      </c>
      <c r="E1678" s="62">
        <f t="shared" si="28"/>
        <v>30.3</v>
      </c>
      <c r="F1678" s="68">
        <f t="shared" si="1"/>
        <v>30.6</v>
      </c>
      <c r="G1678" s="68">
        <f t="shared" si="2"/>
        <v>30.9</v>
      </c>
      <c r="H1678" s="69">
        <f t="shared" si="3"/>
        <v>31.2</v>
      </c>
      <c r="I1678" s="69">
        <f t="shared" si="4"/>
        <v>31.5</v>
      </c>
      <c r="J1678" s="69">
        <f t="shared" si="5"/>
        <v>31.8</v>
      </c>
      <c r="K1678" s="69">
        <f t="shared" si="6"/>
        <v>32.1</v>
      </c>
      <c r="L1678" s="69">
        <f t="array" ref="L1678">D1678*1.08</f>
        <v>32.4</v>
      </c>
      <c r="M1678" s="69">
        <f t="shared" si="7"/>
        <v>32.7</v>
      </c>
      <c r="N1678" s="69">
        <f t="array" ref="N1678">D1678*1.1</f>
        <v>33</v>
      </c>
      <c r="O1678" s="69">
        <f t="shared" si="8"/>
        <v>33.3</v>
      </c>
      <c r="P1678" s="69">
        <f t="shared" si="9"/>
        <v>33.6</v>
      </c>
      <c r="Q1678" s="69">
        <f t="shared" si="10"/>
        <v>33.9</v>
      </c>
      <c r="R1678" s="69">
        <f t="shared" si="11"/>
        <v>34.2</v>
      </c>
      <c r="S1678" s="69">
        <f t="shared" si="12"/>
        <v>34.5</v>
      </c>
      <c r="T1678" s="69">
        <f t="shared" si="13"/>
        <v>34.8</v>
      </c>
      <c r="U1678" s="69">
        <f t="shared" si="14"/>
        <v>35.1</v>
      </c>
      <c r="V1678" s="69">
        <f t="shared" si="15"/>
        <v>35.4</v>
      </c>
      <c r="W1678" s="69">
        <f t="shared" si="16"/>
        <v>35.7</v>
      </c>
      <c r="X1678" s="69">
        <f t="shared" si="17"/>
        <v>36</v>
      </c>
      <c r="Y1678" s="69">
        <f t="shared" si="18"/>
        <v>36.3</v>
      </c>
      <c r="Z1678" s="69">
        <f t="shared" si="19"/>
        <v>36.6</v>
      </c>
      <c r="AA1678" s="69">
        <f t="shared" si="20"/>
        <v>36.9</v>
      </c>
      <c r="AB1678" s="69">
        <f t="shared" si="21"/>
        <v>37.2</v>
      </c>
      <c r="AC1678" s="69">
        <f t="shared" si="22"/>
        <v>37.5</v>
      </c>
      <c r="AD1678" s="69">
        <f t="shared" si="23"/>
        <v>37.8</v>
      </c>
      <c r="AE1678" s="69">
        <f t="shared" si="24"/>
        <v>38.1</v>
      </c>
      <c r="AF1678" s="69">
        <f t="shared" si="25"/>
        <v>38.4</v>
      </c>
      <c r="AG1678" s="69">
        <f t="shared" si="26"/>
        <v>38.7</v>
      </c>
      <c r="AH1678" s="69">
        <f t="shared" si="27"/>
        <v>39</v>
      </c>
    </row>
    <row r="1679">
      <c r="B1679" s="116" t="s">
        <v>3187</v>
      </c>
      <c r="C1679" s="116" t="s">
        <v>3188</v>
      </c>
      <c r="D1679" s="32">
        <v>40.0</v>
      </c>
      <c r="E1679" s="62">
        <f t="shared" si="28"/>
        <v>40.4</v>
      </c>
      <c r="F1679" s="68">
        <f t="shared" si="1"/>
        <v>40.8</v>
      </c>
      <c r="G1679" s="68">
        <f t="shared" si="2"/>
        <v>41.2</v>
      </c>
      <c r="H1679" s="69">
        <f t="shared" si="3"/>
        <v>41.6</v>
      </c>
      <c r="I1679" s="69">
        <f t="shared" si="4"/>
        <v>42</v>
      </c>
      <c r="J1679" s="69">
        <f t="shared" si="5"/>
        <v>42.4</v>
      </c>
      <c r="K1679" s="69">
        <f t="shared" si="6"/>
        <v>42.8</v>
      </c>
      <c r="L1679" s="69">
        <f t="array" ref="L1679">D1679*1.08</f>
        <v>43.2</v>
      </c>
      <c r="M1679" s="69">
        <f t="shared" si="7"/>
        <v>43.6</v>
      </c>
      <c r="N1679" s="69">
        <f t="array" ref="N1679">D1679*1.1</f>
        <v>44</v>
      </c>
      <c r="O1679" s="69">
        <f t="shared" si="8"/>
        <v>44.4</v>
      </c>
      <c r="P1679" s="69">
        <f t="shared" si="9"/>
        <v>44.8</v>
      </c>
      <c r="Q1679" s="69">
        <f t="shared" si="10"/>
        <v>45.2</v>
      </c>
      <c r="R1679" s="69">
        <f t="shared" si="11"/>
        <v>45.6</v>
      </c>
      <c r="S1679" s="69">
        <f t="shared" si="12"/>
        <v>46</v>
      </c>
      <c r="T1679" s="69">
        <f t="shared" si="13"/>
        <v>46.4</v>
      </c>
      <c r="U1679" s="69">
        <f t="shared" si="14"/>
        <v>46.8</v>
      </c>
      <c r="V1679" s="69">
        <f t="shared" si="15"/>
        <v>47.2</v>
      </c>
      <c r="W1679" s="69">
        <f t="shared" si="16"/>
        <v>47.6</v>
      </c>
      <c r="X1679" s="69">
        <f t="shared" si="17"/>
        <v>48</v>
      </c>
      <c r="Y1679" s="69">
        <f t="shared" si="18"/>
        <v>48.4</v>
      </c>
      <c r="Z1679" s="69">
        <f t="shared" si="19"/>
        <v>48.8</v>
      </c>
      <c r="AA1679" s="69">
        <f t="shared" si="20"/>
        <v>49.2</v>
      </c>
      <c r="AB1679" s="69">
        <f t="shared" si="21"/>
        <v>49.6</v>
      </c>
      <c r="AC1679" s="69">
        <f t="shared" si="22"/>
        <v>50</v>
      </c>
      <c r="AD1679" s="69">
        <f t="shared" si="23"/>
        <v>50.4</v>
      </c>
      <c r="AE1679" s="69">
        <f t="shared" si="24"/>
        <v>50.8</v>
      </c>
      <c r="AF1679" s="69">
        <f t="shared" si="25"/>
        <v>51.2</v>
      </c>
      <c r="AG1679" s="69">
        <f t="shared" si="26"/>
        <v>51.6</v>
      </c>
      <c r="AH1679" s="69">
        <f t="shared" si="27"/>
        <v>52</v>
      </c>
    </row>
    <row r="1680">
      <c r="B1680" s="116" t="s">
        <v>3189</v>
      </c>
      <c r="C1680" s="116" t="s">
        <v>3190</v>
      </c>
      <c r="D1680" s="32">
        <v>40.0</v>
      </c>
      <c r="E1680" s="62">
        <f t="shared" si="28"/>
        <v>40.4</v>
      </c>
      <c r="F1680" s="68">
        <f t="shared" si="1"/>
        <v>40.8</v>
      </c>
      <c r="G1680" s="68">
        <f t="shared" si="2"/>
        <v>41.2</v>
      </c>
      <c r="H1680" s="69">
        <f t="shared" si="3"/>
        <v>41.6</v>
      </c>
      <c r="I1680" s="69">
        <f t="shared" si="4"/>
        <v>42</v>
      </c>
      <c r="J1680" s="69">
        <f t="shared" si="5"/>
        <v>42.4</v>
      </c>
      <c r="K1680" s="69">
        <f t="shared" si="6"/>
        <v>42.8</v>
      </c>
      <c r="L1680" s="69">
        <f t="array" ref="L1680">D1680*1.08</f>
        <v>43.2</v>
      </c>
      <c r="M1680" s="69">
        <f t="shared" si="7"/>
        <v>43.6</v>
      </c>
      <c r="N1680" s="69">
        <f t="array" ref="N1680">D1680*1.1</f>
        <v>44</v>
      </c>
      <c r="O1680" s="69">
        <f t="shared" si="8"/>
        <v>44.4</v>
      </c>
      <c r="P1680" s="69">
        <f t="shared" si="9"/>
        <v>44.8</v>
      </c>
      <c r="Q1680" s="69">
        <f t="shared" si="10"/>
        <v>45.2</v>
      </c>
      <c r="R1680" s="69">
        <f t="shared" si="11"/>
        <v>45.6</v>
      </c>
      <c r="S1680" s="69">
        <f t="shared" si="12"/>
        <v>46</v>
      </c>
      <c r="T1680" s="69">
        <f t="shared" si="13"/>
        <v>46.4</v>
      </c>
      <c r="U1680" s="69">
        <f t="shared" si="14"/>
        <v>46.8</v>
      </c>
      <c r="V1680" s="69">
        <f t="shared" si="15"/>
        <v>47.2</v>
      </c>
      <c r="W1680" s="69">
        <f t="shared" si="16"/>
        <v>47.6</v>
      </c>
      <c r="X1680" s="69">
        <f t="shared" si="17"/>
        <v>48</v>
      </c>
      <c r="Y1680" s="69">
        <f t="shared" si="18"/>
        <v>48.4</v>
      </c>
      <c r="Z1680" s="69">
        <f t="shared" si="19"/>
        <v>48.8</v>
      </c>
      <c r="AA1680" s="69">
        <f t="shared" si="20"/>
        <v>49.2</v>
      </c>
      <c r="AB1680" s="69">
        <f t="shared" si="21"/>
        <v>49.6</v>
      </c>
      <c r="AC1680" s="69">
        <f t="shared" si="22"/>
        <v>50</v>
      </c>
      <c r="AD1680" s="69">
        <f t="shared" si="23"/>
        <v>50.4</v>
      </c>
      <c r="AE1680" s="69">
        <f t="shared" si="24"/>
        <v>50.8</v>
      </c>
      <c r="AF1680" s="69">
        <f t="shared" si="25"/>
        <v>51.2</v>
      </c>
      <c r="AG1680" s="69">
        <f t="shared" si="26"/>
        <v>51.6</v>
      </c>
      <c r="AH1680" s="69">
        <f t="shared" si="27"/>
        <v>52</v>
      </c>
    </row>
    <row r="1681">
      <c r="B1681" s="116" t="s">
        <v>3191</v>
      </c>
      <c r="C1681" s="116" t="s">
        <v>3192</v>
      </c>
      <c r="D1681" s="32">
        <v>40.0</v>
      </c>
      <c r="E1681" s="62">
        <f t="shared" si="28"/>
        <v>40.4</v>
      </c>
      <c r="F1681" s="68">
        <f t="shared" si="1"/>
        <v>40.8</v>
      </c>
      <c r="G1681" s="68">
        <f t="shared" si="2"/>
        <v>41.2</v>
      </c>
      <c r="H1681" s="69">
        <f t="shared" si="3"/>
        <v>41.6</v>
      </c>
      <c r="I1681" s="69">
        <f t="shared" si="4"/>
        <v>42</v>
      </c>
      <c r="J1681" s="69">
        <f t="shared" si="5"/>
        <v>42.4</v>
      </c>
      <c r="K1681" s="69">
        <f t="shared" si="6"/>
        <v>42.8</v>
      </c>
      <c r="L1681" s="69">
        <f t="array" ref="L1681">D1681*1.08</f>
        <v>43.2</v>
      </c>
      <c r="M1681" s="69">
        <f t="shared" si="7"/>
        <v>43.6</v>
      </c>
      <c r="N1681" s="69">
        <f t="array" ref="N1681">D1681*1.1</f>
        <v>44</v>
      </c>
      <c r="O1681" s="69">
        <f t="shared" si="8"/>
        <v>44.4</v>
      </c>
      <c r="P1681" s="69">
        <f t="shared" si="9"/>
        <v>44.8</v>
      </c>
      <c r="Q1681" s="69">
        <f t="shared" si="10"/>
        <v>45.2</v>
      </c>
      <c r="R1681" s="69">
        <f t="shared" si="11"/>
        <v>45.6</v>
      </c>
      <c r="S1681" s="69">
        <f t="shared" si="12"/>
        <v>46</v>
      </c>
      <c r="T1681" s="69">
        <f t="shared" si="13"/>
        <v>46.4</v>
      </c>
      <c r="U1681" s="69">
        <f t="shared" si="14"/>
        <v>46.8</v>
      </c>
      <c r="V1681" s="69">
        <f t="shared" si="15"/>
        <v>47.2</v>
      </c>
      <c r="W1681" s="69">
        <f t="shared" si="16"/>
        <v>47.6</v>
      </c>
      <c r="X1681" s="69">
        <f t="shared" si="17"/>
        <v>48</v>
      </c>
      <c r="Y1681" s="69">
        <f t="shared" si="18"/>
        <v>48.4</v>
      </c>
      <c r="Z1681" s="69">
        <f t="shared" si="19"/>
        <v>48.8</v>
      </c>
      <c r="AA1681" s="69">
        <f t="shared" si="20"/>
        <v>49.2</v>
      </c>
      <c r="AB1681" s="69">
        <f t="shared" si="21"/>
        <v>49.6</v>
      </c>
      <c r="AC1681" s="69">
        <f t="shared" si="22"/>
        <v>50</v>
      </c>
      <c r="AD1681" s="69">
        <f t="shared" si="23"/>
        <v>50.4</v>
      </c>
      <c r="AE1681" s="69">
        <f t="shared" si="24"/>
        <v>50.8</v>
      </c>
      <c r="AF1681" s="69">
        <f t="shared" si="25"/>
        <v>51.2</v>
      </c>
      <c r="AG1681" s="69">
        <f t="shared" si="26"/>
        <v>51.6</v>
      </c>
      <c r="AH1681" s="69">
        <f t="shared" si="27"/>
        <v>52</v>
      </c>
    </row>
    <row r="1682">
      <c r="B1682" s="116" t="s">
        <v>3193</v>
      </c>
      <c r="C1682" s="116" t="s">
        <v>3194</v>
      </c>
      <c r="D1682" s="32">
        <v>50.0</v>
      </c>
      <c r="E1682" s="62">
        <f t="shared" si="28"/>
        <v>50.5</v>
      </c>
      <c r="F1682" s="68">
        <f t="shared" si="1"/>
        <v>51</v>
      </c>
      <c r="G1682" s="68">
        <f t="shared" si="2"/>
        <v>51.5</v>
      </c>
      <c r="H1682" s="69">
        <f t="shared" si="3"/>
        <v>52</v>
      </c>
      <c r="I1682" s="69">
        <f t="shared" si="4"/>
        <v>52.5</v>
      </c>
      <c r="J1682" s="69">
        <f t="shared" si="5"/>
        <v>53</v>
      </c>
      <c r="K1682" s="69">
        <f t="shared" si="6"/>
        <v>53.5</v>
      </c>
      <c r="L1682" s="69">
        <f t="array" ref="L1682">D1682*1.08</f>
        <v>54</v>
      </c>
      <c r="M1682" s="69">
        <f t="shared" si="7"/>
        <v>54.5</v>
      </c>
      <c r="N1682" s="69">
        <f t="array" ref="N1682">D1682*1.1</f>
        <v>55</v>
      </c>
      <c r="O1682" s="69">
        <f t="shared" si="8"/>
        <v>55.5</v>
      </c>
      <c r="P1682" s="69">
        <f t="shared" si="9"/>
        <v>56</v>
      </c>
      <c r="Q1682" s="69">
        <f t="shared" si="10"/>
        <v>56.5</v>
      </c>
      <c r="R1682" s="69">
        <f t="shared" si="11"/>
        <v>57</v>
      </c>
      <c r="S1682" s="69">
        <f t="shared" si="12"/>
        <v>57.5</v>
      </c>
      <c r="T1682" s="69">
        <f t="shared" si="13"/>
        <v>58</v>
      </c>
      <c r="U1682" s="69">
        <f t="shared" si="14"/>
        <v>58.5</v>
      </c>
      <c r="V1682" s="69">
        <f t="shared" si="15"/>
        <v>59</v>
      </c>
      <c r="W1682" s="69">
        <f t="shared" si="16"/>
        <v>59.5</v>
      </c>
      <c r="X1682" s="69">
        <f t="shared" si="17"/>
        <v>60</v>
      </c>
      <c r="Y1682" s="69">
        <f t="shared" si="18"/>
        <v>60.5</v>
      </c>
      <c r="Z1682" s="69">
        <f t="shared" si="19"/>
        <v>61</v>
      </c>
      <c r="AA1682" s="69">
        <f t="shared" si="20"/>
        <v>61.5</v>
      </c>
      <c r="AB1682" s="69">
        <f t="shared" si="21"/>
        <v>62</v>
      </c>
      <c r="AC1682" s="69">
        <f t="shared" si="22"/>
        <v>62.5</v>
      </c>
      <c r="AD1682" s="69">
        <f t="shared" si="23"/>
        <v>63</v>
      </c>
      <c r="AE1682" s="69">
        <f t="shared" si="24"/>
        <v>63.5</v>
      </c>
      <c r="AF1682" s="69">
        <f t="shared" si="25"/>
        <v>64</v>
      </c>
      <c r="AG1682" s="69">
        <f t="shared" si="26"/>
        <v>64.5</v>
      </c>
      <c r="AH1682" s="69">
        <f t="shared" si="27"/>
        <v>65</v>
      </c>
    </row>
    <row r="1683">
      <c r="B1683" s="116" t="s">
        <v>3195</v>
      </c>
      <c r="C1683" s="116" t="s">
        <v>3196</v>
      </c>
      <c r="D1683" s="32">
        <v>50.0</v>
      </c>
      <c r="E1683" s="62">
        <f t="shared" si="28"/>
        <v>50.5</v>
      </c>
      <c r="F1683" s="68">
        <f t="shared" si="1"/>
        <v>51</v>
      </c>
      <c r="G1683" s="68">
        <f t="shared" si="2"/>
        <v>51.5</v>
      </c>
      <c r="H1683" s="69">
        <f t="shared" si="3"/>
        <v>52</v>
      </c>
      <c r="I1683" s="69">
        <f t="shared" si="4"/>
        <v>52.5</v>
      </c>
      <c r="J1683" s="69">
        <f t="shared" si="5"/>
        <v>53</v>
      </c>
      <c r="K1683" s="69">
        <f t="shared" si="6"/>
        <v>53.5</v>
      </c>
      <c r="L1683" s="69">
        <f t="array" ref="L1683">D1683*1.08</f>
        <v>54</v>
      </c>
      <c r="M1683" s="69">
        <f t="shared" si="7"/>
        <v>54.5</v>
      </c>
      <c r="N1683" s="69">
        <f t="array" ref="N1683">D1683*1.1</f>
        <v>55</v>
      </c>
      <c r="O1683" s="69">
        <f t="shared" si="8"/>
        <v>55.5</v>
      </c>
      <c r="P1683" s="69">
        <f t="shared" si="9"/>
        <v>56</v>
      </c>
      <c r="Q1683" s="69">
        <f t="shared" si="10"/>
        <v>56.5</v>
      </c>
      <c r="R1683" s="69">
        <f t="shared" si="11"/>
        <v>57</v>
      </c>
      <c r="S1683" s="69">
        <f t="shared" si="12"/>
        <v>57.5</v>
      </c>
      <c r="T1683" s="69">
        <f t="shared" si="13"/>
        <v>58</v>
      </c>
      <c r="U1683" s="69">
        <f t="shared" si="14"/>
        <v>58.5</v>
      </c>
      <c r="V1683" s="69">
        <f t="shared" si="15"/>
        <v>59</v>
      </c>
      <c r="W1683" s="69">
        <f t="shared" si="16"/>
        <v>59.5</v>
      </c>
      <c r="X1683" s="69">
        <f t="shared" si="17"/>
        <v>60</v>
      </c>
      <c r="Y1683" s="69">
        <f t="shared" si="18"/>
        <v>60.5</v>
      </c>
      <c r="Z1683" s="69">
        <f t="shared" si="19"/>
        <v>61</v>
      </c>
      <c r="AA1683" s="69">
        <f t="shared" si="20"/>
        <v>61.5</v>
      </c>
      <c r="AB1683" s="69">
        <f t="shared" si="21"/>
        <v>62</v>
      </c>
      <c r="AC1683" s="69">
        <f t="shared" si="22"/>
        <v>62.5</v>
      </c>
      <c r="AD1683" s="69">
        <f t="shared" si="23"/>
        <v>63</v>
      </c>
      <c r="AE1683" s="69">
        <f t="shared" si="24"/>
        <v>63.5</v>
      </c>
      <c r="AF1683" s="69">
        <f t="shared" si="25"/>
        <v>64</v>
      </c>
      <c r="AG1683" s="69">
        <f t="shared" si="26"/>
        <v>64.5</v>
      </c>
      <c r="AH1683" s="69">
        <f t="shared" si="27"/>
        <v>65</v>
      </c>
    </row>
    <row r="1684">
      <c r="B1684" s="116" t="s">
        <v>3197</v>
      </c>
      <c r="C1684" s="116" t="s">
        <v>3198</v>
      </c>
      <c r="D1684" s="32">
        <v>160.0</v>
      </c>
      <c r="E1684" s="62">
        <f t="shared" si="28"/>
        <v>161.6</v>
      </c>
      <c r="F1684" s="68">
        <f t="shared" si="1"/>
        <v>163.2</v>
      </c>
      <c r="G1684" s="68">
        <f t="shared" si="2"/>
        <v>164.8</v>
      </c>
      <c r="H1684" s="69">
        <f t="shared" si="3"/>
        <v>166.4</v>
      </c>
      <c r="I1684" s="69">
        <f t="shared" si="4"/>
        <v>168</v>
      </c>
      <c r="J1684" s="69">
        <f t="shared" si="5"/>
        <v>169.6</v>
      </c>
      <c r="K1684" s="69">
        <f t="shared" si="6"/>
        <v>171.2</v>
      </c>
      <c r="L1684" s="69">
        <f t="array" ref="L1684">D1684*1.08</f>
        <v>172.8</v>
      </c>
      <c r="M1684" s="69">
        <f t="shared" si="7"/>
        <v>174.4</v>
      </c>
      <c r="N1684" s="69">
        <f t="array" ref="N1684">D1684*1.1</f>
        <v>176</v>
      </c>
      <c r="O1684" s="69">
        <f t="shared" si="8"/>
        <v>177.6</v>
      </c>
      <c r="P1684" s="69">
        <f t="shared" si="9"/>
        <v>179.2</v>
      </c>
      <c r="Q1684" s="69">
        <f t="shared" si="10"/>
        <v>180.8</v>
      </c>
      <c r="R1684" s="69">
        <f t="shared" si="11"/>
        <v>182.4</v>
      </c>
      <c r="S1684" s="69">
        <f t="shared" si="12"/>
        <v>184</v>
      </c>
      <c r="T1684" s="69">
        <f t="shared" si="13"/>
        <v>185.6</v>
      </c>
      <c r="U1684" s="69">
        <f t="shared" si="14"/>
        <v>187.2</v>
      </c>
      <c r="V1684" s="69">
        <f t="shared" si="15"/>
        <v>188.8</v>
      </c>
      <c r="W1684" s="69">
        <f t="shared" si="16"/>
        <v>190.4</v>
      </c>
      <c r="X1684" s="69">
        <f t="shared" si="17"/>
        <v>192</v>
      </c>
      <c r="Y1684" s="69">
        <f t="shared" si="18"/>
        <v>193.6</v>
      </c>
      <c r="Z1684" s="69">
        <f t="shared" si="19"/>
        <v>195.2</v>
      </c>
      <c r="AA1684" s="69">
        <f t="shared" si="20"/>
        <v>196.8</v>
      </c>
      <c r="AB1684" s="69">
        <f t="shared" si="21"/>
        <v>198.4</v>
      </c>
      <c r="AC1684" s="69">
        <f t="shared" si="22"/>
        <v>200</v>
      </c>
      <c r="AD1684" s="69">
        <f t="shared" si="23"/>
        <v>201.6</v>
      </c>
      <c r="AE1684" s="69">
        <f t="shared" si="24"/>
        <v>203.2</v>
      </c>
      <c r="AF1684" s="69">
        <f t="shared" si="25"/>
        <v>204.8</v>
      </c>
      <c r="AG1684" s="69">
        <f t="shared" si="26"/>
        <v>206.4</v>
      </c>
      <c r="AH1684" s="69">
        <f t="shared" si="27"/>
        <v>208</v>
      </c>
    </row>
    <row r="1685">
      <c r="B1685" s="116" t="s">
        <v>3199</v>
      </c>
      <c r="C1685" s="116" t="s">
        <v>3200</v>
      </c>
      <c r="D1685" s="32">
        <v>220.0</v>
      </c>
      <c r="E1685" s="62">
        <f t="shared" si="28"/>
        <v>222.2</v>
      </c>
      <c r="F1685" s="68">
        <f t="shared" si="1"/>
        <v>224.4</v>
      </c>
      <c r="G1685" s="68">
        <f t="shared" si="2"/>
        <v>226.6</v>
      </c>
      <c r="H1685" s="69">
        <f t="shared" si="3"/>
        <v>228.8</v>
      </c>
      <c r="I1685" s="69">
        <f t="shared" si="4"/>
        <v>231</v>
      </c>
      <c r="J1685" s="69">
        <f t="shared" si="5"/>
        <v>233.2</v>
      </c>
      <c r="K1685" s="69">
        <f t="shared" si="6"/>
        <v>235.4</v>
      </c>
      <c r="L1685" s="69">
        <f t="array" ref="L1685">D1685*1.08</f>
        <v>237.6</v>
      </c>
      <c r="M1685" s="69">
        <f t="shared" si="7"/>
        <v>239.8</v>
      </c>
      <c r="N1685" s="69">
        <f t="array" ref="N1685">D1685*1.1</f>
        <v>242</v>
      </c>
      <c r="O1685" s="69">
        <f t="shared" si="8"/>
        <v>244.2</v>
      </c>
      <c r="P1685" s="69">
        <f t="shared" si="9"/>
        <v>246.4</v>
      </c>
      <c r="Q1685" s="69">
        <f t="shared" si="10"/>
        <v>248.6</v>
      </c>
      <c r="R1685" s="69">
        <f t="shared" si="11"/>
        <v>250.8</v>
      </c>
      <c r="S1685" s="69">
        <f t="shared" si="12"/>
        <v>253</v>
      </c>
      <c r="T1685" s="69">
        <f t="shared" si="13"/>
        <v>255.2</v>
      </c>
      <c r="U1685" s="69">
        <f t="shared" si="14"/>
        <v>257.4</v>
      </c>
      <c r="V1685" s="69">
        <f t="shared" si="15"/>
        <v>259.6</v>
      </c>
      <c r="W1685" s="69">
        <f t="shared" si="16"/>
        <v>261.8</v>
      </c>
      <c r="X1685" s="69">
        <f t="shared" si="17"/>
        <v>264</v>
      </c>
      <c r="Y1685" s="69">
        <f t="shared" si="18"/>
        <v>266.2</v>
      </c>
      <c r="Z1685" s="69">
        <f t="shared" si="19"/>
        <v>268.4</v>
      </c>
      <c r="AA1685" s="69">
        <f t="shared" si="20"/>
        <v>270.6</v>
      </c>
      <c r="AB1685" s="69">
        <f t="shared" si="21"/>
        <v>272.8</v>
      </c>
      <c r="AC1685" s="69">
        <f t="shared" si="22"/>
        <v>275</v>
      </c>
      <c r="AD1685" s="69">
        <f t="shared" si="23"/>
        <v>277.2</v>
      </c>
      <c r="AE1685" s="69">
        <f t="shared" si="24"/>
        <v>279.4</v>
      </c>
      <c r="AF1685" s="69">
        <f t="shared" si="25"/>
        <v>281.6</v>
      </c>
      <c r="AG1685" s="69">
        <f t="shared" si="26"/>
        <v>283.8</v>
      </c>
      <c r="AH1685" s="69">
        <f t="shared" si="27"/>
        <v>286</v>
      </c>
    </row>
    <row r="1686">
      <c r="B1686" s="116" t="s">
        <v>3201</v>
      </c>
      <c r="C1686" s="116" t="s">
        <v>3202</v>
      </c>
      <c r="D1686" s="32">
        <v>220.0</v>
      </c>
      <c r="E1686" s="62">
        <f t="shared" si="28"/>
        <v>222.2</v>
      </c>
      <c r="F1686" s="68">
        <f t="shared" si="1"/>
        <v>224.4</v>
      </c>
      <c r="G1686" s="68">
        <f t="shared" si="2"/>
        <v>226.6</v>
      </c>
      <c r="H1686" s="69">
        <f t="shared" si="3"/>
        <v>228.8</v>
      </c>
      <c r="I1686" s="69">
        <f t="shared" si="4"/>
        <v>231</v>
      </c>
      <c r="J1686" s="69">
        <f t="shared" si="5"/>
        <v>233.2</v>
      </c>
      <c r="K1686" s="69">
        <f t="shared" si="6"/>
        <v>235.4</v>
      </c>
      <c r="L1686" s="69">
        <f t="array" ref="L1686">D1686*1.08</f>
        <v>237.6</v>
      </c>
      <c r="M1686" s="69">
        <f t="shared" si="7"/>
        <v>239.8</v>
      </c>
      <c r="N1686" s="69">
        <f t="array" ref="N1686">D1686*1.1</f>
        <v>242</v>
      </c>
      <c r="O1686" s="69">
        <f t="shared" si="8"/>
        <v>244.2</v>
      </c>
      <c r="P1686" s="69">
        <f t="shared" si="9"/>
        <v>246.4</v>
      </c>
      <c r="Q1686" s="69">
        <f t="shared" si="10"/>
        <v>248.6</v>
      </c>
      <c r="R1686" s="69">
        <f t="shared" si="11"/>
        <v>250.8</v>
      </c>
      <c r="S1686" s="69">
        <f t="shared" si="12"/>
        <v>253</v>
      </c>
      <c r="T1686" s="69">
        <f t="shared" si="13"/>
        <v>255.2</v>
      </c>
      <c r="U1686" s="69">
        <f t="shared" si="14"/>
        <v>257.4</v>
      </c>
      <c r="V1686" s="69">
        <f t="shared" si="15"/>
        <v>259.6</v>
      </c>
      <c r="W1686" s="69">
        <f t="shared" si="16"/>
        <v>261.8</v>
      </c>
      <c r="X1686" s="69">
        <f t="shared" si="17"/>
        <v>264</v>
      </c>
      <c r="Y1686" s="69">
        <f t="shared" si="18"/>
        <v>266.2</v>
      </c>
      <c r="Z1686" s="69">
        <f t="shared" si="19"/>
        <v>268.4</v>
      </c>
      <c r="AA1686" s="69">
        <f t="shared" si="20"/>
        <v>270.6</v>
      </c>
      <c r="AB1686" s="69">
        <f t="shared" si="21"/>
        <v>272.8</v>
      </c>
      <c r="AC1686" s="69">
        <f t="shared" si="22"/>
        <v>275</v>
      </c>
      <c r="AD1686" s="69">
        <f t="shared" si="23"/>
        <v>277.2</v>
      </c>
      <c r="AE1686" s="69">
        <f t="shared" si="24"/>
        <v>279.4</v>
      </c>
      <c r="AF1686" s="69">
        <f t="shared" si="25"/>
        <v>281.6</v>
      </c>
      <c r="AG1686" s="69">
        <f t="shared" si="26"/>
        <v>283.8</v>
      </c>
      <c r="AH1686" s="69">
        <f t="shared" si="27"/>
        <v>286</v>
      </c>
    </row>
    <row r="1687">
      <c r="B1687" s="116" t="s">
        <v>3203</v>
      </c>
      <c r="C1687" s="116" t="s">
        <v>3204</v>
      </c>
      <c r="D1687" s="32">
        <v>240.0</v>
      </c>
      <c r="E1687" s="62">
        <f t="shared" si="28"/>
        <v>242.4</v>
      </c>
      <c r="F1687" s="68">
        <f t="shared" si="1"/>
        <v>244.8</v>
      </c>
      <c r="G1687" s="68">
        <f t="shared" si="2"/>
        <v>247.2</v>
      </c>
      <c r="H1687" s="69">
        <f t="shared" si="3"/>
        <v>249.6</v>
      </c>
      <c r="I1687" s="69">
        <f t="shared" si="4"/>
        <v>252</v>
      </c>
      <c r="J1687" s="69">
        <f t="shared" si="5"/>
        <v>254.4</v>
      </c>
      <c r="K1687" s="69">
        <f t="shared" si="6"/>
        <v>256.8</v>
      </c>
      <c r="L1687" s="69">
        <f t="array" ref="L1687">D1687*1.08</f>
        <v>259.2</v>
      </c>
      <c r="M1687" s="69">
        <f t="shared" si="7"/>
        <v>261.6</v>
      </c>
      <c r="N1687" s="69">
        <f t="array" ref="N1687">D1687*1.1</f>
        <v>264</v>
      </c>
      <c r="O1687" s="69">
        <f t="shared" si="8"/>
        <v>266.4</v>
      </c>
      <c r="P1687" s="69">
        <f t="shared" si="9"/>
        <v>268.8</v>
      </c>
      <c r="Q1687" s="69">
        <f t="shared" si="10"/>
        <v>271.2</v>
      </c>
      <c r="R1687" s="69">
        <f t="shared" si="11"/>
        <v>273.6</v>
      </c>
      <c r="S1687" s="69">
        <f t="shared" si="12"/>
        <v>276</v>
      </c>
      <c r="T1687" s="69">
        <f t="shared" si="13"/>
        <v>278.4</v>
      </c>
      <c r="U1687" s="69">
        <f t="shared" si="14"/>
        <v>280.8</v>
      </c>
      <c r="V1687" s="69">
        <f t="shared" si="15"/>
        <v>283.2</v>
      </c>
      <c r="W1687" s="69">
        <f t="shared" si="16"/>
        <v>285.6</v>
      </c>
      <c r="X1687" s="69">
        <f t="shared" si="17"/>
        <v>288</v>
      </c>
      <c r="Y1687" s="69">
        <f t="shared" si="18"/>
        <v>290.4</v>
      </c>
      <c r="Z1687" s="69">
        <f t="shared" si="19"/>
        <v>292.8</v>
      </c>
      <c r="AA1687" s="69">
        <f t="shared" si="20"/>
        <v>295.2</v>
      </c>
      <c r="AB1687" s="69">
        <f t="shared" si="21"/>
        <v>297.6</v>
      </c>
      <c r="AC1687" s="69">
        <f t="shared" si="22"/>
        <v>300</v>
      </c>
      <c r="AD1687" s="69">
        <f t="shared" si="23"/>
        <v>302.4</v>
      </c>
      <c r="AE1687" s="69">
        <f t="shared" si="24"/>
        <v>304.8</v>
      </c>
      <c r="AF1687" s="69">
        <f t="shared" si="25"/>
        <v>307.2</v>
      </c>
      <c r="AG1687" s="69">
        <f t="shared" si="26"/>
        <v>309.6</v>
      </c>
      <c r="AH1687" s="69">
        <f t="shared" si="27"/>
        <v>312</v>
      </c>
    </row>
    <row r="1688">
      <c r="B1688" s="116" t="s">
        <v>3205</v>
      </c>
      <c r="C1688" s="116" t="s">
        <v>3206</v>
      </c>
      <c r="D1688" s="32">
        <v>240.0</v>
      </c>
      <c r="E1688" s="62">
        <f t="shared" si="28"/>
        <v>242.4</v>
      </c>
      <c r="F1688" s="68">
        <f t="shared" si="1"/>
        <v>244.8</v>
      </c>
      <c r="G1688" s="68">
        <f t="shared" si="2"/>
        <v>247.2</v>
      </c>
      <c r="H1688" s="69">
        <f t="shared" si="3"/>
        <v>249.6</v>
      </c>
      <c r="I1688" s="69">
        <f t="shared" si="4"/>
        <v>252</v>
      </c>
      <c r="J1688" s="69">
        <f t="shared" si="5"/>
        <v>254.4</v>
      </c>
      <c r="K1688" s="69">
        <f t="shared" si="6"/>
        <v>256.8</v>
      </c>
      <c r="L1688" s="69">
        <f t="array" ref="L1688">D1688*1.08</f>
        <v>259.2</v>
      </c>
      <c r="M1688" s="69">
        <f t="shared" si="7"/>
        <v>261.6</v>
      </c>
      <c r="N1688" s="69">
        <f t="array" ref="N1688">D1688*1.1</f>
        <v>264</v>
      </c>
      <c r="O1688" s="69">
        <f t="shared" si="8"/>
        <v>266.4</v>
      </c>
      <c r="P1688" s="69">
        <f t="shared" si="9"/>
        <v>268.8</v>
      </c>
      <c r="Q1688" s="69">
        <f t="shared" si="10"/>
        <v>271.2</v>
      </c>
      <c r="R1688" s="69">
        <f t="shared" si="11"/>
        <v>273.6</v>
      </c>
      <c r="S1688" s="69">
        <f t="shared" si="12"/>
        <v>276</v>
      </c>
      <c r="T1688" s="69">
        <f t="shared" si="13"/>
        <v>278.4</v>
      </c>
      <c r="U1688" s="69">
        <f t="shared" si="14"/>
        <v>280.8</v>
      </c>
      <c r="V1688" s="69">
        <f t="shared" si="15"/>
        <v>283.2</v>
      </c>
      <c r="W1688" s="69">
        <f t="shared" si="16"/>
        <v>285.6</v>
      </c>
      <c r="X1688" s="69">
        <f t="shared" si="17"/>
        <v>288</v>
      </c>
      <c r="Y1688" s="69">
        <f t="shared" si="18"/>
        <v>290.4</v>
      </c>
      <c r="Z1688" s="69">
        <f t="shared" si="19"/>
        <v>292.8</v>
      </c>
      <c r="AA1688" s="69">
        <f t="shared" si="20"/>
        <v>295.2</v>
      </c>
      <c r="AB1688" s="69">
        <f t="shared" si="21"/>
        <v>297.6</v>
      </c>
      <c r="AC1688" s="69">
        <f t="shared" si="22"/>
        <v>300</v>
      </c>
      <c r="AD1688" s="69">
        <f t="shared" si="23"/>
        <v>302.4</v>
      </c>
      <c r="AE1688" s="69">
        <f t="shared" si="24"/>
        <v>304.8</v>
      </c>
      <c r="AF1688" s="69">
        <f t="shared" si="25"/>
        <v>307.2</v>
      </c>
      <c r="AG1688" s="69">
        <f t="shared" si="26"/>
        <v>309.6</v>
      </c>
      <c r="AH1688" s="69">
        <f t="shared" si="27"/>
        <v>312</v>
      </c>
    </row>
    <row r="1689">
      <c r="B1689" s="116" t="s">
        <v>3207</v>
      </c>
      <c r="C1689" s="116" t="s">
        <v>3208</v>
      </c>
      <c r="D1689" s="32">
        <v>50.0</v>
      </c>
      <c r="E1689" s="62">
        <f t="shared" si="28"/>
        <v>50.5</v>
      </c>
      <c r="F1689" s="68">
        <f t="shared" si="1"/>
        <v>51</v>
      </c>
      <c r="G1689" s="68">
        <f t="shared" si="2"/>
        <v>51.5</v>
      </c>
      <c r="H1689" s="69">
        <f t="shared" si="3"/>
        <v>52</v>
      </c>
      <c r="I1689" s="69">
        <f t="shared" si="4"/>
        <v>52.5</v>
      </c>
      <c r="J1689" s="69">
        <f t="shared" si="5"/>
        <v>53</v>
      </c>
      <c r="K1689" s="69">
        <f t="shared" si="6"/>
        <v>53.5</v>
      </c>
      <c r="L1689" s="69">
        <f t="array" ref="L1689">D1689*1.08</f>
        <v>54</v>
      </c>
      <c r="M1689" s="69">
        <f t="shared" si="7"/>
        <v>54.5</v>
      </c>
      <c r="N1689" s="69">
        <f t="array" ref="N1689">D1689*1.1</f>
        <v>55</v>
      </c>
      <c r="O1689" s="69">
        <f t="shared" si="8"/>
        <v>55.5</v>
      </c>
      <c r="P1689" s="69">
        <f t="shared" si="9"/>
        <v>56</v>
      </c>
      <c r="Q1689" s="69">
        <f t="shared" si="10"/>
        <v>56.5</v>
      </c>
      <c r="R1689" s="69">
        <f t="shared" si="11"/>
        <v>57</v>
      </c>
      <c r="S1689" s="69">
        <f t="shared" si="12"/>
        <v>57.5</v>
      </c>
      <c r="T1689" s="69">
        <f t="shared" si="13"/>
        <v>58</v>
      </c>
      <c r="U1689" s="69">
        <f t="shared" si="14"/>
        <v>58.5</v>
      </c>
      <c r="V1689" s="69">
        <f t="shared" si="15"/>
        <v>59</v>
      </c>
      <c r="W1689" s="69">
        <f t="shared" si="16"/>
        <v>59.5</v>
      </c>
      <c r="X1689" s="69">
        <f t="shared" si="17"/>
        <v>60</v>
      </c>
      <c r="Y1689" s="69">
        <f t="shared" si="18"/>
        <v>60.5</v>
      </c>
      <c r="Z1689" s="69">
        <f t="shared" si="19"/>
        <v>61</v>
      </c>
      <c r="AA1689" s="69">
        <f t="shared" si="20"/>
        <v>61.5</v>
      </c>
      <c r="AB1689" s="69">
        <f t="shared" si="21"/>
        <v>62</v>
      </c>
      <c r="AC1689" s="69">
        <f t="shared" si="22"/>
        <v>62.5</v>
      </c>
      <c r="AD1689" s="69">
        <f t="shared" si="23"/>
        <v>63</v>
      </c>
      <c r="AE1689" s="69">
        <f t="shared" si="24"/>
        <v>63.5</v>
      </c>
      <c r="AF1689" s="69">
        <f t="shared" si="25"/>
        <v>64</v>
      </c>
      <c r="AG1689" s="69">
        <f t="shared" si="26"/>
        <v>64.5</v>
      </c>
      <c r="AH1689" s="69">
        <f t="shared" si="27"/>
        <v>65</v>
      </c>
    </row>
    <row r="1690">
      <c r="B1690" s="116" t="s">
        <v>3209</v>
      </c>
      <c r="C1690" s="116" t="s">
        <v>3210</v>
      </c>
      <c r="D1690" s="32">
        <v>50.0</v>
      </c>
      <c r="E1690" s="62">
        <f t="shared" si="28"/>
        <v>50.5</v>
      </c>
      <c r="F1690" s="68">
        <f t="shared" si="1"/>
        <v>51</v>
      </c>
      <c r="G1690" s="68">
        <f t="shared" si="2"/>
        <v>51.5</v>
      </c>
      <c r="H1690" s="69">
        <f t="shared" si="3"/>
        <v>52</v>
      </c>
      <c r="I1690" s="69">
        <f t="shared" si="4"/>
        <v>52.5</v>
      </c>
      <c r="J1690" s="69">
        <f t="shared" si="5"/>
        <v>53</v>
      </c>
      <c r="K1690" s="69">
        <f t="shared" si="6"/>
        <v>53.5</v>
      </c>
      <c r="L1690" s="69">
        <f t="array" ref="L1690">D1690*1.08</f>
        <v>54</v>
      </c>
      <c r="M1690" s="69">
        <f t="shared" si="7"/>
        <v>54.5</v>
      </c>
      <c r="N1690" s="69">
        <f t="array" ref="N1690">D1690*1.1</f>
        <v>55</v>
      </c>
      <c r="O1690" s="69">
        <f t="shared" si="8"/>
        <v>55.5</v>
      </c>
      <c r="P1690" s="69">
        <f t="shared" si="9"/>
        <v>56</v>
      </c>
      <c r="Q1690" s="69">
        <f t="shared" si="10"/>
        <v>56.5</v>
      </c>
      <c r="R1690" s="69">
        <f t="shared" si="11"/>
        <v>57</v>
      </c>
      <c r="S1690" s="69">
        <f t="shared" si="12"/>
        <v>57.5</v>
      </c>
      <c r="T1690" s="69">
        <f t="shared" si="13"/>
        <v>58</v>
      </c>
      <c r="U1690" s="69">
        <f t="shared" si="14"/>
        <v>58.5</v>
      </c>
      <c r="V1690" s="69">
        <f t="shared" si="15"/>
        <v>59</v>
      </c>
      <c r="W1690" s="69">
        <f t="shared" si="16"/>
        <v>59.5</v>
      </c>
      <c r="X1690" s="69">
        <f t="shared" si="17"/>
        <v>60</v>
      </c>
      <c r="Y1690" s="69">
        <f t="shared" si="18"/>
        <v>60.5</v>
      </c>
      <c r="Z1690" s="69">
        <f t="shared" si="19"/>
        <v>61</v>
      </c>
      <c r="AA1690" s="69">
        <f t="shared" si="20"/>
        <v>61.5</v>
      </c>
      <c r="AB1690" s="69">
        <f t="shared" si="21"/>
        <v>62</v>
      </c>
      <c r="AC1690" s="69">
        <f t="shared" si="22"/>
        <v>62.5</v>
      </c>
      <c r="AD1690" s="69">
        <f t="shared" si="23"/>
        <v>63</v>
      </c>
      <c r="AE1690" s="69">
        <f t="shared" si="24"/>
        <v>63.5</v>
      </c>
      <c r="AF1690" s="69">
        <f t="shared" si="25"/>
        <v>64</v>
      </c>
      <c r="AG1690" s="69">
        <f t="shared" si="26"/>
        <v>64.5</v>
      </c>
      <c r="AH1690" s="69">
        <f t="shared" si="27"/>
        <v>65</v>
      </c>
    </row>
    <row r="1691">
      <c r="B1691" s="116" t="s">
        <v>3211</v>
      </c>
      <c r="C1691" s="116" t="s">
        <v>3212</v>
      </c>
      <c r="D1691" s="32">
        <v>160.0</v>
      </c>
      <c r="E1691" s="62">
        <f t="shared" si="28"/>
        <v>161.6</v>
      </c>
      <c r="F1691" s="68">
        <f t="shared" si="1"/>
        <v>163.2</v>
      </c>
      <c r="G1691" s="68">
        <f t="shared" si="2"/>
        <v>164.8</v>
      </c>
      <c r="H1691" s="69">
        <f t="shared" si="3"/>
        <v>166.4</v>
      </c>
      <c r="I1691" s="69">
        <f t="shared" si="4"/>
        <v>168</v>
      </c>
      <c r="J1691" s="69">
        <f t="shared" si="5"/>
        <v>169.6</v>
      </c>
      <c r="K1691" s="69">
        <f t="shared" si="6"/>
        <v>171.2</v>
      </c>
      <c r="L1691" s="69">
        <f t="array" ref="L1691">D1691*1.08</f>
        <v>172.8</v>
      </c>
      <c r="M1691" s="69">
        <f t="shared" si="7"/>
        <v>174.4</v>
      </c>
      <c r="N1691" s="69">
        <f t="array" ref="N1691">D1691*1.1</f>
        <v>176</v>
      </c>
      <c r="O1691" s="69">
        <f t="shared" si="8"/>
        <v>177.6</v>
      </c>
      <c r="P1691" s="69">
        <f t="shared" si="9"/>
        <v>179.2</v>
      </c>
      <c r="Q1691" s="69">
        <f t="shared" si="10"/>
        <v>180.8</v>
      </c>
      <c r="R1691" s="69">
        <f t="shared" si="11"/>
        <v>182.4</v>
      </c>
      <c r="S1691" s="69">
        <f t="shared" si="12"/>
        <v>184</v>
      </c>
      <c r="T1691" s="69">
        <f t="shared" si="13"/>
        <v>185.6</v>
      </c>
      <c r="U1691" s="69">
        <f t="shared" si="14"/>
        <v>187.2</v>
      </c>
      <c r="V1691" s="69">
        <f t="shared" si="15"/>
        <v>188.8</v>
      </c>
      <c r="W1691" s="69">
        <f t="shared" si="16"/>
        <v>190.4</v>
      </c>
      <c r="X1691" s="69">
        <f t="shared" si="17"/>
        <v>192</v>
      </c>
      <c r="Y1691" s="69">
        <f t="shared" si="18"/>
        <v>193.6</v>
      </c>
      <c r="Z1691" s="69">
        <f t="shared" si="19"/>
        <v>195.2</v>
      </c>
      <c r="AA1691" s="69">
        <f t="shared" si="20"/>
        <v>196.8</v>
      </c>
      <c r="AB1691" s="69">
        <f t="shared" si="21"/>
        <v>198.4</v>
      </c>
      <c r="AC1691" s="69">
        <f t="shared" si="22"/>
        <v>200</v>
      </c>
      <c r="AD1691" s="69">
        <f t="shared" si="23"/>
        <v>201.6</v>
      </c>
      <c r="AE1691" s="69">
        <f t="shared" si="24"/>
        <v>203.2</v>
      </c>
      <c r="AF1691" s="69">
        <f t="shared" si="25"/>
        <v>204.8</v>
      </c>
      <c r="AG1691" s="69">
        <f t="shared" si="26"/>
        <v>206.4</v>
      </c>
      <c r="AH1691" s="69">
        <f t="shared" si="27"/>
        <v>208</v>
      </c>
    </row>
    <row r="1692">
      <c r="B1692" s="116" t="s">
        <v>3213</v>
      </c>
      <c r="C1692" s="116" t="s">
        <v>3214</v>
      </c>
      <c r="D1692" s="32">
        <v>160.0</v>
      </c>
      <c r="E1692" s="62">
        <f t="shared" si="28"/>
        <v>161.6</v>
      </c>
      <c r="F1692" s="68">
        <f t="shared" si="1"/>
        <v>163.2</v>
      </c>
      <c r="G1692" s="68">
        <f t="shared" si="2"/>
        <v>164.8</v>
      </c>
      <c r="H1692" s="69">
        <f t="shared" si="3"/>
        <v>166.4</v>
      </c>
      <c r="I1692" s="69">
        <f t="shared" si="4"/>
        <v>168</v>
      </c>
      <c r="J1692" s="69">
        <f t="shared" si="5"/>
        <v>169.6</v>
      </c>
      <c r="K1692" s="69">
        <f t="shared" si="6"/>
        <v>171.2</v>
      </c>
      <c r="L1692" s="69">
        <f t="array" ref="L1692">D1692*1.08</f>
        <v>172.8</v>
      </c>
      <c r="M1692" s="69">
        <f t="shared" si="7"/>
        <v>174.4</v>
      </c>
      <c r="N1692" s="69">
        <f t="array" ref="N1692">D1692*1.1</f>
        <v>176</v>
      </c>
      <c r="O1692" s="69">
        <f t="shared" si="8"/>
        <v>177.6</v>
      </c>
      <c r="P1692" s="69">
        <f t="shared" si="9"/>
        <v>179.2</v>
      </c>
      <c r="Q1692" s="69">
        <f t="shared" si="10"/>
        <v>180.8</v>
      </c>
      <c r="R1692" s="69">
        <f t="shared" si="11"/>
        <v>182.4</v>
      </c>
      <c r="S1692" s="69">
        <f t="shared" si="12"/>
        <v>184</v>
      </c>
      <c r="T1692" s="69">
        <f t="shared" si="13"/>
        <v>185.6</v>
      </c>
      <c r="U1692" s="69">
        <f t="shared" si="14"/>
        <v>187.2</v>
      </c>
      <c r="V1692" s="69">
        <f t="shared" si="15"/>
        <v>188.8</v>
      </c>
      <c r="W1692" s="69">
        <f t="shared" si="16"/>
        <v>190.4</v>
      </c>
      <c r="X1692" s="69">
        <f t="shared" si="17"/>
        <v>192</v>
      </c>
      <c r="Y1692" s="69">
        <f t="shared" si="18"/>
        <v>193.6</v>
      </c>
      <c r="Z1692" s="69">
        <f t="shared" si="19"/>
        <v>195.2</v>
      </c>
      <c r="AA1692" s="69">
        <f t="shared" si="20"/>
        <v>196.8</v>
      </c>
      <c r="AB1692" s="69">
        <f t="shared" si="21"/>
        <v>198.4</v>
      </c>
      <c r="AC1692" s="69">
        <f t="shared" si="22"/>
        <v>200</v>
      </c>
      <c r="AD1692" s="69">
        <f t="shared" si="23"/>
        <v>201.6</v>
      </c>
      <c r="AE1692" s="69">
        <f t="shared" si="24"/>
        <v>203.2</v>
      </c>
      <c r="AF1692" s="69">
        <f t="shared" si="25"/>
        <v>204.8</v>
      </c>
      <c r="AG1692" s="69">
        <f t="shared" si="26"/>
        <v>206.4</v>
      </c>
      <c r="AH1692" s="69">
        <f t="shared" si="27"/>
        <v>208</v>
      </c>
    </row>
    <row r="1693">
      <c r="B1693" s="116" t="s">
        <v>3215</v>
      </c>
      <c r="C1693" s="116" t="s">
        <v>3216</v>
      </c>
      <c r="D1693" s="32">
        <v>220.0</v>
      </c>
      <c r="E1693" s="62">
        <f t="shared" si="28"/>
        <v>222.2</v>
      </c>
      <c r="F1693" s="68">
        <f t="shared" si="1"/>
        <v>224.4</v>
      </c>
      <c r="G1693" s="68">
        <f t="shared" si="2"/>
        <v>226.6</v>
      </c>
      <c r="H1693" s="69">
        <f t="shared" si="3"/>
        <v>228.8</v>
      </c>
      <c r="I1693" s="69">
        <f t="shared" si="4"/>
        <v>231</v>
      </c>
      <c r="J1693" s="69">
        <f t="shared" si="5"/>
        <v>233.2</v>
      </c>
      <c r="K1693" s="69">
        <f t="shared" si="6"/>
        <v>235.4</v>
      </c>
      <c r="L1693" s="69">
        <f t="array" ref="L1693">D1693*1.08</f>
        <v>237.6</v>
      </c>
      <c r="M1693" s="69">
        <f t="shared" si="7"/>
        <v>239.8</v>
      </c>
      <c r="N1693" s="69">
        <f t="array" ref="N1693">D1693*1.1</f>
        <v>242</v>
      </c>
      <c r="O1693" s="69">
        <f t="shared" si="8"/>
        <v>244.2</v>
      </c>
      <c r="P1693" s="69">
        <f t="shared" si="9"/>
        <v>246.4</v>
      </c>
      <c r="Q1693" s="69">
        <f t="shared" si="10"/>
        <v>248.6</v>
      </c>
      <c r="R1693" s="69">
        <f t="shared" si="11"/>
        <v>250.8</v>
      </c>
      <c r="S1693" s="69">
        <f t="shared" si="12"/>
        <v>253</v>
      </c>
      <c r="T1693" s="69">
        <f t="shared" si="13"/>
        <v>255.2</v>
      </c>
      <c r="U1693" s="69">
        <f t="shared" si="14"/>
        <v>257.4</v>
      </c>
      <c r="V1693" s="69">
        <f t="shared" si="15"/>
        <v>259.6</v>
      </c>
      <c r="W1693" s="69">
        <f t="shared" si="16"/>
        <v>261.8</v>
      </c>
      <c r="X1693" s="69">
        <f t="shared" si="17"/>
        <v>264</v>
      </c>
      <c r="Y1693" s="69">
        <f t="shared" si="18"/>
        <v>266.2</v>
      </c>
      <c r="Z1693" s="69">
        <f t="shared" si="19"/>
        <v>268.4</v>
      </c>
      <c r="AA1693" s="69">
        <f t="shared" si="20"/>
        <v>270.6</v>
      </c>
      <c r="AB1693" s="69">
        <f t="shared" si="21"/>
        <v>272.8</v>
      </c>
      <c r="AC1693" s="69">
        <f t="shared" si="22"/>
        <v>275</v>
      </c>
      <c r="AD1693" s="69">
        <f t="shared" si="23"/>
        <v>277.2</v>
      </c>
      <c r="AE1693" s="69">
        <f t="shared" si="24"/>
        <v>279.4</v>
      </c>
      <c r="AF1693" s="69">
        <f t="shared" si="25"/>
        <v>281.6</v>
      </c>
      <c r="AG1693" s="69">
        <f t="shared" si="26"/>
        <v>283.8</v>
      </c>
      <c r="AH1693" s="69">
        <f t="shared" si="27"/>
        <v>286</v>
      </c>
    </row>
    <row r="1694">
      <c r="B1694" s="116" t="s">
        <v>3217</v>
      </c>
      <c r="C1694" s="116" t="s">
        <v>3218</v>
      </c>
      <c r="D1694" s="32">
        <v>220.0</v>
      </c>
      <c r="E1694" s="62">
        <f t="shared" si="28"/>
        <v>222.2</v>
      </c>
      <c r="F1694" s="68">
        <f t="shared" si="1"/>
        <v>224.4</v>
      </c>
      <c r="G1694" s="68">
        <f t="shared" si="2"/>
        <v>226.6</v>
      </c>
      <c r="H1694" s="69">
        <f t="shared" si="3"/>
        <v>228.8</v>
      </c>
      <c r="I1694" s="69">
        <f t="shared" si="4"/>
        <v>231</v>
      </c>
      <c r="J1694" s="69">
        <f t="shared" si="5"/>
        <v>233.2</v>
      </c>
      <c r="K1694" s="69">
        <f t="shared" si="6"/>
        <v>235.4</v>
      </c>
      <c r="L1694" s="69">
        <f t="array" ref="L1694">D1694*1.08</f>
        <v>237.6</v>
      </c>
      <c r="M1694" s="69">
        <f t="shared" si="7"/>
        <v>239.8</v>
      </c>
      <c r="N1694" s="69">
        <f t="array" ref="N1694">D1694*1.1</f>
        <v>242</v>
      </c>
      <c r="O1694" s="69">
        <f t="shared" si="8"/>
        <v>244.2</v>
      </c>
      <c r="P1694" s="69">
        <f t="shared" si="9"/>
        <v>246.4</v>
      </c>
      <c r="Q1694" s="69">
        <f t="shared" si="10"/>
        <v>248.6</v>
      </c>
      <c r="R1694" s="69">
        <f t="shared" si="11"/>
        <v>250.8</v>
      </c>
      <c r="S1694" s="69">
        <f t="shared" si="12"/>
        <v>253</v>
      </c>
      <c r="T1694" s="69">
        <f t="shared" si="13"/>
        <v>255.2</v>
      </c>
      <c r="U1694" s="69">
        <f t="shared" si="14"/>
        <v>257.4</v>
      </c>
      <c r="V1694" s="69">
        <f t="shared" si="15"/>
        <v>259.6</v>
      </c>
      <c r="W1694" s="69">
        <f t="shared" si="16"/>
        <v>261.8</v>
      </c>
      <c r="X1694" s="69">
        <f t="shared" si="17"/>
        <v>264</v>
      </c>
      <c r="Y1694" s="69">
        <f t="shared" si="18"/>
        <v>266.2</v>
      </c>
      <c r="Z1694" s="69">
        <f t="shared" si="19"/>
        <v>268.4</v>
      </c>
      <c r="AA1694" s="69">
        <f t="shared" si="20"/>
        <v>270.6</v>
      </c>
      <c r="AB1694" s="69">
        <f t="shared" si="21"/>
        <v>272.8</v>
      </c>
      <c r="AC1694" s="69">
        <f t="shared" si="22"/>
        <v>275</v>
      </c>
      <c r="AD1694" s="69">
        <f t="shared" si="23"/>
        <v>277.2</v>
      </c>
      <c r="AE1694" s="69">
        <f t="shared" si="24"/>
        <v>279.4</v>
      </c>
      <c r="AF1694" s="69">
        <f t="shared" si="25"/>
        <v>281.6</v>
      </c>
      <c r="AG1694" s="69">
        <f t="shared" si="26"/>
        <v>283.8</v>
      </c>
      <c r="AH1694" s="69">
        <f t="shared" si="27"/>
        <v>286</v>
      </c>
    </row>
    <row r="1695">
      <c r="B1695" s="116" t="s">
        <v>3219</v>
      </c>
      <c r="C1695" s="116" t="s">
        <v>3220</v>
      </c>
      <c r="D1695" s="32">
        <v>240.0</v>
      </c>
      <c r="E1695" s="62">
        <f t="shared" si="28"/>
        <v>242.4</v>
      </c>
      <c r="F1695" s="68">
        <f t="shared" si="1"/>
        <v>244.8</v>
      </c>
      <c r="G1695" s="68">
        <f t="shared" si="2"/>
        <v>247.2</v>
      </c>
      <c r="H1695" s="69">
        <f t="shared" si="3"/>
        <v>249.6</v>
      </c>
      <c r="I1695" s="69">
        <f t="shared" si="4"/>
        <v>252</v>
      </c>
      <c r="J1695" s="69">
        <f t="shared" si="5"/>
        <v>254.4</v>
      </c>
      <c r="K1695" s="69">
        <f t="shared" si="6"/>
        <v>256.8</v>
      </c>
      <c r="L1695" s="69">
        <f t="array" ref="L1695">D1695*1.08</f>
        <v>259.2</v>
      </c>
      <c r="M1695" s="69">
        <f t="shared" si="7"/>
        <v>261.6</v>
      </c>
      <c r="N1695" s="69">
        <f t="array" ref="N1695">D1695*1.1</f>
        <v>264</v>
      </c>
      <c r="O1695" s="69">
        <f t="shared" si="8"/>
        <v>266.4</v>
      </c>
      <c r="P1695" s="69">
        <f t="shared" si="9"/>
        <v>268.8</v>
      </c>
      <c r="Q1695" s="69">
        <f t="shared" si="10"/>
        <v>271.2</v>
      </c>
      <c r="R1695" s="69">
        <f t="shared" si="11"/>
        <v>273.6</v>
      </c>
      <c r="S1695" s="69">
        <f t="shared" si="12"/>
        <v>276</v>
      </c>
      <c r="T1695" s="69">
        <f t="shared" si="13"/>
        <v>278.4</v>
      </c>
      <c r="U1695" s="69">
        <f t="shared" si="14"/>
        <v>280.8</v>
      </c>
      <c r="V1695" s="69">
        <f t="shared" si="15"/>
        <v>283.2</v>
      </c>
      <c r="W1695" s="69">
        <f t="shared" si="16"/>
        <v>285.6</v>
      </c>
      <c r="X1695" s="69">
        <f t="shared" si="17"/>
        <v>288</v>
      </c>
      <c r="Y1695" s="69">
        <f t="shared" si="18"/>
        <v>290.4</v>
      </c>
      <c r="Z1695" s="69">
        <f t="shared" si="19"/>
        <v>292.8</v>
      </c>
      <c r="AA1695" s="69">
        <f t="shared" si="20"/>
        <v>295.2</v>
      </c>
      <c r="AB1695" s="69">
        <f t="shared" si="21"/>
        <v>297.6</v>
      </c>
      <c r="AC1695" s="69">
        <f t="shared" si="22"/>
        <v>300</v>
      </c>
      <c r="AD1695" s="69">
        <f t="shared" si="23"/>
        <v>302.4</v>
      </c>
      <c r="AE1695" s="69">
        <f t="shared" si="24"/>
        <v>304.8</v>
      </c>
      <c r="AF1695" s="69">
        <f t="shared" si="25"/>
        <v>307.2</v>
      </c>
      <c r="AG1695" s="69">
        <f t="shared" si="26"/>
        <v>309.6</v>
      </c>
      <c r="AH1695" s="69">
        <f t="shared" si="27"/>
        <v>312</v>
      </c>
    </row>
    <row r="1696">
      <c r="B1696" s="116" t="s">
        <v>3221</v>
      </c>
      <c r="C1696" s="116" t="s">
        <v>3222</v>
      </c>
      <c r="D1696" s="32">
        <v>240.0</v>
      </c>
      <c r="E1696" s="62">
        <f t="shared" si="28"/>
        <v>242.4</v>
      </c>
      <c r="F1696" s="68">
        <f t="shared" si="1"/>
        <v>244.8</v>
      </c>
      <c r="G1696" s="68">
        <f t="shared" si="2"/>
        <v>247.2</v>
      </c>
      <c r="H1696" s="69">
        <f t="shared" si="3"/>
        <v>249.6</v>
      </c>
      <c r="I1696" s="69">
        <f t="shared" si="4"/>
        <v>252</v>
      </c>
      <c r="J1696" s="69">
        <f t="shared" si="5"/>
        <v>254.4</v>
      </c>
      <c r="K1696" s="69">
        <f t="shared" si="6"/>
        <v>256.8</v>
      </c>
      <c r="L1696" s="69">
        <f t="array" ref="L1696">D1696*1.08</f>
        <v>259.2</v>
      </c>
      <c r="M1696" s="69">
        <f t="shared" si="7"/>
        <v>261.6</v>
      </c>
      <c r="N1696" s="69">
        <f t="array" ref="N1696">D1696*1.1</f>
        <v>264</v>
      </c>
      <c r="O1696" s="69">
        <f t="shared" si="8"/>
        <v>266.4</v>
      </c>
      <c r="P1696" s="69">
        <f t="shared" si="9"/>
        <v>268.8</v>
      </c>
      <c r="Q1696" s="69">
        <f t="shared" si="10"/>
        <v>271.2</v>
      </c>
      <c r="R1696" s="69">
        <f t="shared" si="11"/>
        <v>273.6</v>
      </c>
      <c r="S1696" s="69">
        <f t="shared" si="12"/>
        <v>276</v>
      </c>
      <c r="T1696" s="69">
        <f t="shared" si="13"/>
        <v>278.4</v>
      </c>
      <c r="U1696" s="69">
        <f t="shared" si="14"/>
        <v>280.8</v>
      </c>
      <c r="V1696" s="69">
        <f t="shared" si="15"/>
        <v>283.2</v>
      </c>
      <c r="W1696" s="69">
        <f t="shared" si="16"/>
        <v>285.6</v>
      </c>
      <c r="X1696" s="69">
        <f t="shared" si="17"/>
        <v>288</v>
      </c>
      <c r="Y1696" s="69">
        <f t="shared" si="18"/>
        <v>290.4</v>
      </c>
      <c r="Z1696" s="69">
        <f t="shared" si="19"/>
        <v>292.8</v>
      </c>
      <c r="AA1696" s="69">
        <f t="shared" si="20"/>
        <v>295.2</v>
      </c>
      <c r="AB1696" s="69">
        <f t="shared" si="21"/>
        <v>297.6</v>
      </c>
      <c r="AC1696" s="69">
        <f t="shared" si="22"/>
        <v>300</v>
      </c>
      <c r="AD1696" s="69">
        <f t="shared" si="23"/>
        <v>302.4</v>
      </c>
      <c r="AE1696" s="69">
        <f t="shared" si="24"/>
        <v>304.8</v>
      </c>
      <c r="AF1696" s="69">
        <f t="shared" si="25"/>
        <v>307.2</v>
      </c>
      <c r="AG1696" s="69">
        <f t="shared" si="26"/>
        <v>309.6</v>
      </c>
      <c r="AH1696" s="69">
        <f t="shared" si="27"/>
        <v>312</v>
      </c>
    </row>
    <row r="1697">
      <c r="B1697" s="116" t="s">
        <v>3223</v>
      </c>
      <c r="C1697" s="116" t="s">
        <v>3224</v>
      </c>
      <c r="D1697" s="32">
        <v>280.0</v>
      </c>
      <c r="E1697" s="62">
        <f t="shared" si="28"/>
        <v>282.8</v>
      </c>
      <c r="F1697" s="68">
        <f t="shared" si="1"/>
        <v>285.6</v>
      </c>
      <c r="G1697" s="68">
        <f t="shared" si="2"/>
        <v>288.4</v>
      </c>
      <c r="H1697" s="69">
        <f t="shared" si="3"/>
        <v>291.2</v>
      </c>
      <c r="I1697" s="69">
        <f t="shared" si="4"/>
        <v>294</v>
      </c>
      <c r="J1697" s="69">
        <f t="shared" si="5"/>
        <v>296.8</v>
      </c>
      <c r="K1697" s="69">
        <f t="shared" si="6"/>
        <v>299.6</v>
      </c>
      <c r="L1697" s="69">
        <f t="array" ref="L1697">D1697*1.08</f>
        <v>302.4</v>
      </c>
      <c r="M1697" s="69">
        <f t="shared" si="7"/>
        <v>305.2</v>
      </c>
      <c r="N1697" s="69">
        <f t="array" ref="N1697">D1697*1.1</f>
        <v>308</v>
      </c>
      <c r="O1697" s="69">
        <f t="shared" si="8"/>
        <v>310.8</v>
      </c>
      <c r="P1697" s="69">
        <f t="shared" si="9"/>
        <v>313.6</v>
      </c>
      <c r="Q1697" s="69">
        <f t="shared" si="10"/>
        <v>316.4</v>
      </c>
      <c r="R1697" s="69">
        <f t="shared" si="11"/>
        <v>319.2</v>
      </c>
      <c r="S1697" s="69">
        <f t="shared" si="12"/>
        <v>322</v>
      </c>
      <c r="T1697" s="69">
        <f t="shared" si="13"/>
        <v>324.8</v>
      </c>
      <c r="U1697" s="69">
        <f t="shared" si="14"/>
        <v>327.6</v>
      </c>
      <c r="V1697" s="69">
        <f t="shared" si="15"/>
        <v>330.4</v>
      </c>
      <c r="W1697" s="69">
        <f t="shared" si="16"/>
        <v>333.2</v>
      </c>
      <c r="X1697" s="69">
        <f t="shared" si="17"/>
        <v>336</v>
      </c>
      <c r="Y1697" s="69">
        <f t="shared" si="18"/>
        <v>338.8</v>
      </c>
      <c r="Z1697" s="69">
        <f t="shared" si="19"/>
        <v>341.6</v>
      </c>
      <c r="AA1697" s="69">
        <f t="shared" si="20"/>
        <v>344.4</v>
      </c>
      <c r="AB1697" s="69">
        <f t="shared" si="21"/>
        <v>347.2</v>
      </c>
      <c r="AC1697" s="69">
        <f t="shared" si="22"/>
        <v>350</v>
      </c>
      <c r="AD1697" s="69">
        <f t="shared" si="23"/>
        <v>352.8</v>
      </c>
      <c r="AE1697" s="69">
        <f t="shared" si="24"/>
        <v>355.6</v>
      </c>
      <c r="AF1697" s="69">
        <f t="shared" si="25"/>
        <v>358.4</v>
      </c>
      <c r="AG1697" s="69">
        <f t="shared" si="26"/>
        <v>361.2</v>
      </c>
      <c r="AH1697" s="69">
        <f t="shared" si="27"/>
        <v>364</v>
      </c>
    </row>
    <row r="1698">
      <c r="B1698" s="116" t="s">
        <v>3225</v>
      </c>
      <c r="C1698" s="116" t="s">
        <v>3226</v>
      </c>
      <c r="D1698" s="32">
        <v>280.0</v>
      </c>
      <c r="E1698" s="62">
        <f t="shared" si="28"/>
        <v>282.8</v>
      </c>
      <c r="F1698" s="68">
        <f t="shared" si="1"/>
        <v>285.6</v>
      </c>
      <c r="G1698" s="68">
        <f t="shared" si="2"/>
        <v>288.4</v>
      </c>
      <c r="H1698" s="69">
        <f t="shared" si="3"/>
        <v>291.2</v>
      </c>
      <c r="I1698" s="69">
        <f t="shared" si="4"/>
        <v>294</v>
      </c>
      <c r="J1698" s="69">
        <f t="shared" si="5"/>
        <v>296.8</v>
      </c>
      <c r="K1698" s="69">
        <f t="shared" si="6"/>
        <v>299.6</v>
      </c>
      <c r="L1698" s="69">
        <f t="array" ref="L1698">D1698*1.08</f>
        <v>302.4</v>
      </c>
      <c r="M1698" s="69">
        <f t="shared" si="7"/>
        <v>305.2</v>
      </c>
      <c r="N1698" s="69">
        <f t="array" ref="N1698">D1698*1.1</f>
        <v>308</v>
      </c>
      <c r="O1698" s="69">
        <f t="shared" si="8"/>
        <v>310.8</v>
      </c>
      <c r="P1698" s="69">
        <f t="shared" si="9"/>
        <v>313.6</v>
      </c>
      <c r="Q1698" s="69">
        <f t="shared" si="10"/>
        <v>316.4</v>
      </c>
      <c r="R1698" s="69">
        <f t="shared" si="11"/>
        <v>319.2</v>
      </c>
      <c r="S1698" s="69">
        <f t="shared" si="12"/>
        <v>322</v>
      </c>
      <c r="T1698" s="69">
        <f t="shared" si="13"/>
        <v>324.8</v>
      </c>
      <c r="U1698" s="69">
        <f t="shared" si="14"/>
        <v>327.6</v>
      </c>
      <c r="V1698" s="69">
        <f t="shared" si="15"/>
        <v>330.4</v>
      </c>
      <c r="W1698" s="69">
        <f t="shared" si="16"/>
        <v>333.2</v>
      </c>
      <c r="X1698" s="69">
        <f t="shared" si="17"/>
        <v>336</v>
      </c>
      <c r="Y1698" s="69">
        <f t="shared" si="18"/>
        <v>338.8</v>
      </c>
      <c r="Z1698" s="69">
        <f t="shared" si="19"/>
        <v>341.6</v>
      </c>
      <c r="AA1698" s="69">
        <f t="shared" si="20"/>
        <v>344.4</v>
      </c>
      <c r="AB1698" s="69">
        <f t="shared" si="21"/>
        <v>347.2</v>
      </c>
      <c r="AC1698" s="69">
        <f t="shared" si="22"/>
        <v>350</v>
      </c>
      <c r="AD1698" s="69">
        <f t="shared" si="23"/>
        <v>352.8</v>
      </c>
      <c r="AE1698" s="69">
        <f t="shared" si="24"/>
        <v>355.6</v>
      </c>
      <c r="AF1698" s="69">
        <f t="shared" si="25"/>
        <v>358.4</v>
      </c>
      <c r="AG1698" s="69">
        <f t="shared" si="26"/>
        <v>361.2</v>
      </c>
      <c r="AH1698" s="69">
        <f t="shared" si="27"/>
        <v>364</v>
      </c>
    </row>
    <row r="1699">
      <c r="B1699" s="116" t="s">
        <v>3227</v>
      </c>
      <c r="C1699" s="116" t="s">
        <v>3228</v>
      </c>
      <c r="D1699" s="32">
        <v>280.0</v>
      </c>
      <c r="E1699" s="62">
        <f t="shared" si="28"/>
        <v>282.8</v>
      </c>
      <c r="F1699" s="68">
        <f t="shared" si="1"/>
        <v>285.6</v>
      </c>
      <c r="G1699" s="68">
        <f t="shared" si="2"/>
        <v>288.4</v>
      </c>
      <c r="H1699" s="69">
        <f t="shared" si="3"/>
        <v>291.2</v>
      </c>
      <c r="I1699" s="69">
        <f t="shared" si="4"/>
        <v>294</v>
      </c>
      <c r="J1699" s="69">
        <f t="shared" si="5"/>
        <v>296.8</v>
      </c>
      <c r="K1699" s="69">
        <f t="shared" si="6"/>
        <v>299.6</v>
      </c>
      <c r="L1699" s="69">
        <f t="array" ref="L1699">D1699*1.08</f>
        <v>302.4</v>
      </c>
      <c r="M1699" s="69">
        <f t="shared" si="7"/>
        <v>305.2</v>
      </c>
      <c r="N1699" s="69">
        <f t="array" ref="N1699">D1699*1.1</f>
        <v>308</v>
      </c>
      <c r="O1699" s="69">
        <f t="shared" si="8"/>
        <v>310.8</v>
      </c>
      <c r="P1699" s="69">
        <f t="shared" si="9"/>
        <v>313.6</v>
      </c>
      <c r="Q1699" s="69">
        <f t="shared" si="10"/>
        <v>316.4</v>
      </c>
      <c r="R1699" s="69">
        <f t="shared" si="11"/>
        <v>319.2</v>
      </c>
      <c r="S1699" s="69">
        <f t="shared" si="12"/>
        <v>322</v>
      </c>
      <c r="T1699" s="69">
        <f t="shared" si="13"/>
        <v>324.8</v>
      </c>
      <c r="U1699" s="69">
        <f t="shared" si="14"/>
        <v>327.6</v>
      </c>
      <c r="V1699" s="69">
        <f t="shared" si="15"/>
        <v>330.4</v>
      </c>
      <c r="W1699" s="69">
        <f t="shared" si="16"/>
        <v>333.2</v>
      </c>
      <c r="X1699" s="69">
        <f t="shared" si="17"/>
        <v>336</v>
      </c>
      <c r="Y1699" s="69">
        <f t="shared" si="18"/>
        <v>338.8</v>
      </c>
      <c r="Z1699" s="69">
        <f t="shared" si="19"/>
        <v>341.6</v>
      </c>
      <c r="AA1699" s="69">
        <f t="shared" si="20"/>
        <v>344.4</v>
      </c>
      <c r="AB1699" s="69">
        <f t="shared" si="21"/>
        <v>347.2</v>
      </c>
      <c r="AC1699" s="69">
        <f t="shared" si="22"/>
        <v>350</v>
      </c>
      <c r="AD1699" s="69">
        <f t="shared" si="23"/>
        <v>352.8</v>
      </c>
      <c r="AE1699" s="69">
        <f t="shared" si="24"/>
        <v>355.6</v>
      </c>
      <c r="AF1699" s="69">
        <f t="shared" si="25"/>
        <v>358.4</v>
      </c>
      <c r="AG1699" s="69">
        <f t="shared" si="26"/>
        <v>361.2</v>
      </c>
      <c r="AH1699" s="69">
        <f t="shared" si="27"/>
        <v>364</v>
      </c>
    </row>
    <row r="1700">
      <c r="B1700" s="116" t="s">
        <v>3229</v>
      </c>
      <c r="C1700" s="116" t="s">
        <v>3230</v>
      </c>
      <c r="D1700" s="32">
        <v>280.0</v>
      </c>
      <c r="E1700" s="62">
        <f t="shared" si="28"/>
        <v>282.8</v>
      </c>
      <c r="F1700" s="68">
        <f t="shared" si="1"/>
        <v>285.6</v>
      </c>
      <c r="G1700" s="68">
        <f t="shared" si="2"/>
        <v>288.4</v>
      </c>
      <c r="H1700" s="69">
        <f t="shared" si="3"/>
        <v>291.2</v>
      </c>
      <c r="I1700" s="69">
        <f t="shared" si="4"/>
        <v>294</v>
      </c>
      <c r="J1700" s="69">
        <f t="shared" si="5"/>
        <v>296.8</v>
      </c>
      <c r="K1700" s="69">
        <f t="shared" si="6"/>
        <v>299.6</v>
      </c>
      <c r="L1700" s="69">
        <f t="array" ref="L1700">D1700*1.08</f>
        <v>302.4</v>
      </c>
      <c r="M1700" s="69">
        <f t="shared" si="7"/>
        <v>305.2</v>
      </c>
      <c r="N1700" s="69">
        <f t="array" ref="N1700">D1700*1.1</f>
        <v>308</v>
      </c>
      <c r="O1700" s="69">
        <f t="shared" si="8"/>
        <v>310.8</v>
      </c>
      <c r="P1700" s="69">
        <f t="shared" si="9"/>
        <v>313.6</v>
      </c>
      <c r="Q1700" s="69">
        <f t="shared" si="10"/>
        <v>316.4</v>
      </c>
      <c r="R1700" s="69">
        <f t="shared" si="11"/>
        <v>319.2</v>
      </c>
      <c r="S1700" s="69">
        <f t="shared" si="12"/>
        <v>322</v>
      </c>
      <c r="T1700" s="69">
        <f t="shared" si="13"/>
        <v>324.8</v>
      </c>
      <c r="U1700" s="69">
        <f t="shared" si="14"/>
        <v>327.6</v>
      </c>
      <c r="V1700" s="69">
        <f t="shared" si="15"/>
        <v>330.4</v>
      </c>
      <c r="W1700" s="69">
        <f t="shared" si="16"/>
        <v>333.2</v>
      </c>
      <c r="X1700" s="69">
        <f t="shared" si="17"/>
        <v>336</v>
      </c>
      <c r="Y1700" s="69">
        <f t="shared" si="18"/>
        <v>338.8</v>
      </c>
      <c r="Z1700" s="69">
        <f t="shared" si="19"/>
        <v>341.6</v>
      </c>
      <c r="AA1700" s="69">
        <f t="shared" si="20"/>
        <v>344.4</v>
      </c>
      <c r="AB1700" s="69">
        <f t="shared" si="21"/>
        <v>347.2</v>
      </c>
      <c r="AC1700" s="69">
        <f t="shared" si="22"/>
        <v>350</v>
      </c>
      <c r="AD1700" s="69">
        <f t="shared" si="23"/>
        <v>352.8</v>
      </c>
      <c r="AE1700" s="69">
        <f t="shared" si="24"/>
        <v>355.6</v>
      </c>
      <c r="AF1700" s="69">
        <f t="shared" si="25"/>
        <v>358.4</v>
      </c>
      <c r="AG1700" s="69">
        <f t="shared" si="26"/>
        <v>361.2</v>
      </c>
      <c r="AH1700" s="69">
        <f t="shared" si="27"/>
        <v>364</v>
      </c>
    </row>
    <row r="1701">
      <c r="B1701" s="116" t="s">
        <v>3231</v>
      </c>
      <c r="C1701" s="116" t="s">
        <v>3232</v>
      </c>
      <c r="D1701" s="32">
        <v>280.0</v>
      </c>
      <c r="E1701" s="62">
        <f t="shared" si="28"/>
        <v>282.8</v>
      </c>
      <c r="F1701" s="68">
        <f t="shared" si="1"/>
        <v>285.6</v>
      </c>
      <c r="G1701" s="68">
        <f t="shared" si="2"/>
        <v>288.4</v>
      </c>
      <c r="H1701" s="69">
        <f t="shared" si="3"/>
        <v>291.2</v>
      </c>
      <c r="I1701" s="69">
        <f t="shared" si="4"/>
        <v>294</v>
      </c>
      <c r="J1701" s="69">
        <f t="shared" si="5"/>
        <v>296.8</v>
      </c>
      <c r="K1701" s="69">
        <f t="shared" si="6"/>
        <v>299.6</v>
      </c>
      <c r="L1701" s="69">
        <f t="array" ref="L1701">D1701*1.08</f>
        <v>302.4</v>
      </c>
      <c r="M1701" s="69">
        <f t="shared" si="7"/>
        <v>305.2</v>
      </c>
      <c r="N1701" s="69">
        <f t="array" ref="N1701">D1701*1.1</f>
        <v>308</v>
      </c>
      <c r="O1701" s="69">
        <f t="shared" si="8"/>
        <v>310.8</v>
      </c>
      <c r="P1701" s="69">
        <f t="shared" si="9"/>
        <v>313.6</v>
      </c>
      <c r="Q1701" s="69">
        <f t="shared" si="10"/>
        <v>316.4</v>
      </c>
      <c r="R1701" s="69">
        <f t="shared" si="11"/>
        <v>319.2</v>
      </c>
      <c r="S1701" s="69">
        <f t="shared" si="12"/>
        <v>322</v>
      </c>
      <c r="T1701" s="69">
        <f t="shared" si="13"/>
        <v>324.8</v>
      </c>
      <c r="U1701" s="69">
        <f t="shared" si="14"/>
        <v>327.6</v>
      </c>
      <c r="V1701" s="69">
        <f t="shared" si="15"/>
        <v>330.4</v>
      </c>
      <c r="W1701" s="69">
        <f t="shared" si="16"/>
        <v>333.2</v>
      </c>
      <c r="X1701" s="69">
        <f t="shared" si="17"/>
        <v>336</v>
      </c>
      <c r="Y1701" s="69">
        <f t="shared" si="18"/>
        <v>338.8</v>
      </c>
      <c r="Z1701" s="69">
        <f t="shared" si="19"/>
        <v>341.6</v>
      </c>
      <c r="AA1701" s="69">
        <f t="shared" si="20"/>
        <v>344.4</v>
      </c>
      <c r="AB1701" s="69">
        <f t="shared" si="21"/>
        <v>347.2</v>
      </c>
      <c r="AC1701" s="69">
        <f t="shared" si="22"/>
        <v>350</v>
      </c>
      <c r="AD1701" s="69">
        <f t="shared" si="23"/>
        <v>352.8</v>
      </c>
      <c r="AE1701" s="69">
        <f t="shared" si="24"/>
        <v>355.6</v>
      </c>
      <c r="AF1701" s="69">
        <f t="shared" si="25"/>
        <v>358.4</v>
      </c>
      <c r="AG1701" s="69">
        <f t="shared" si="26"/>
        <v>361.2</v>
      </c>
      <c r="AH1701" s="69">
        <f t="shared" si="27"/>
        <v>364</v>
      </c>
    </row>
    <row r="1702">
      <c r="B1702" s="116" t="s">
        <v>3233</v>
      </c>
      <c r="C1702" s="116" t="s">
        <v>3234</v>
      </c>
      <c r="D1702" s="32">
        <v>280.0</v>
      </c>
      <c r="E1702" s="62">
        <f t="shared" si="28"/>
        <v>282.8</v>
      </c>
      <c r="F1702" s="68">
        <f t="shared" si="1"/>
        <v>285.6</v>
      </c>
      <c r="G1702" s="68">
        <f t="shared" si="2"/>
        <v>288.4</v>
      </c>
      <c r="H1702" s="69">
        <f t="shared" si="3"/>
        <v>291.2</v>
      </c>
      <c r="I1702" s="69">
        <f t="shared" si="4"/>
        <v>294</v>
      </c>
      <c r="J1702" s="69">
        <f t="shared" si="5"/>
        <v>296.8</v>
      </c>
      <c r="K1702" s="69">
        <f t="shared" si="6"/>
        <v>299.6</v>
      </c>
      <c r="L1702" s="69">
        <f t="array" ref="L1702">D1702*1.08</f>
        <v>302.4</v>
      </c>
      <c r="M1702" s="69">
        <f t="shared" si="7"/>
        <v>305.2</v>
      </c>
      <c r="N1702" s="69">
        <f t="array" ref="N1702">D1702*1.1</f>
        <v>308</v>
      </c>
      <c r="O1702" s="69">
        <f t="shared" si="8"/>
        <v>310.8</v>
      </c>
      <c r="P1702" s="69">
        <f t="shared" si="9"/>
        <v>313.6</v>
      </c>
      <c r="Q1702" s="69">
        <f t="shared" si="10"/>
        <v>316.4</v>
      </c>
      <c r="R1702" s="69">
        <f t="shared" si="11"/>
        <v>319.2</v>
      </c>
      <c r="S1702" s="69">
        <f t="shared" si="12"/>
        <v>322</v>
      </c>
      <c r="T1702" s="69">
        <f t="shared" si="13"/>
        <v>324.8</v>
      </c>
      <c r="U1702" s="69">
        <f t="shared" si="14"/>
        <v>327.6</v>
      </c>
      <c r="V1702" s="69">
        <f t="shared" si="15"/>
        <v>330.4</v>
      </c>
      <c r="W1702" s="69">
        <f t="shared" si="16"/>
        <v>333.2</v>
      </c>
      <c r="X1702" s="69">
        <f t="shared" si="17"/>
        <v>336</v>
      </c>
      <c r="Y1702" s="69">
        <f t="shared" si="18"/>
        <v>338.8</v>
      </c>
      <c r="Z1702" s="69">
        <f t="shared" si="19"/>
        <v>341.6</v>
      </c>
      <c r="AA1702" s="69">
        <f t="shared" si="20"/>
        <v>344.4</v>
      </c>
      <c r="AB1702" s="69">
        <f t="shared" si="21"/>
        <v>347.2</v>
      </c>
      <c r="AC1702" s="69">
        <f t="shared" si="22"/>
        <v>350</v>
      </c>
      <c r="AD1702" s="69">
        <f t="shared" si="23"/>
        <v>352.8</v>
      </c>
      <c r="AE1702" s="69">
        <f t="shared" si="24"/>
        <v>355.6</v>
      </c>
      <c r="AF1702" s="69">
        <f t="shared" si="25"/>
        <v>358.4</v>
      </c>
      <c r="AG1702" s="69">
        <f t="shared" si="26"/>
        <v>361.2</v>
      </c>
      <c r="AH1702" s="69">
        <f t="shared" si="27"/>
        <v>364</v>
      </c>
    </row>
    <row r="1703">
      <c r="B1703" s="116" t="s">
        <v>3235</v>
      </c>
      <c r="C1703" s="116" t="s">
        <v>3236</v>
      </c>
      <c r="D1703" s="32">
        <v>280.0</v>
      </c>
      <c r="E1703" s="62">
        <f t="shared" si="28"/>
        <v>282.8</v>
      </c>
      <c r="F1703" s="68">
        <f t="shared" si="1"/>
        <v>285.6</v>
      </c>
      <c r="G1703" s="68">
        <f t="shared" si="2"/>
        <v>288.4</v>
      </c>
      <c r="H1703" s="69">
        <f t="shared" si="3"/>
        <v>291.2</v>
      </c>
      <c r="I1703" s="69">
        <f t="shared" si="4"/>
        <v>294</v>
      </c>
      <c r="J1703" s="69">
        <f t="shared" si="5"/>
        <v>296.8</v>
      </c>
      <c r="K1703" s="69">
        <f t="shared" si="6"/>
        <v>299.6</v>
      </c>
      <c r="L1703" s="69">
        <f t="array" ref="L1703">D1703*1.08</f>
        <v>302.4</v>
      </c>
      <c r="M1703" s="69">
        <f t="shared" si="7"/>
        <v>305.2</v>
      </c>
      <c r="N1703" s="69">
        <f t="array" ref="N1703">D1703*1.1</f>
        <v>308</v>
      </c>
      <c r="O1703" s="69">
        <f t="shared" si="8"/>
        <v>310.8</v>
      </c>
      <c r="P1703" s="69">
        <f t="shared" si="9"/>
        <v>313.6</v>
      </c>
      <c r="Q1703" s="69">
        <f t="shared" si="10"/>
        <v>316.4</v>
      </c>
      <c r="R1703" s="69">
        <f t="shared" si="11"/>
        <v>319.2</v>
      </c>
      <c r="S1703" s="69">
        <f t="shared" si="12"/>
        <v>322</v>
      </c>
      <c r="T1703" s="69">
        <f t="shared" si="13"/>
        <v>324.8</v>
      </c>
      <c r="U1703" s="69">
        <f t="shared" si="14"/>
        <v>327.6</v>
      </c>
      <c r="V1703" s="69">
        <f t="shared" si="15"/>
        <v>330.4</v>
      </c>
      <c r="W1703" s="69">
        <f t="shared" si="16"/>
        <v>333.2</v>
      </c>
      <c r="X1703" s="69">
        <f t="shared" si="17"/>
        <v>336</v>
      </c>
      <c r="Y1703" s="69">
        <f t="shared" si="18"/>
        <v>338.8</v>
      </c>
      <c r="Z1703" s="69">
        <f t="shared" si="19"/>
        <v>341.6</v>
      </c>
      <c r="AA1703" s="69">
        <f t="shared" si="20"/>
        <v>344.4</v>
      </c>
      <c r="AB1703" s="69">
        <f t="shared" si="21"/>
        <v>347.2</v>
      </c>
      <c r="AC1703" s="69">
        <f t="shared" si="22"/>
        <v>350</v>
      </c>
      <c r="AD1703" s="69">
        <f t="shared" si="23"/>
        <v>352.8</v>
      </c>
      <c r="AE1703" s="69">
        <f t="shared" si="24"/>
        <v>355.6</v>
      </c>
      <c r="AF1703" s="69">
        <f t="shared" si="25"/>
        <v>358.4</v>
      </c>
      <c r="AG1703" s="69">
        <f t="shared" si="26"/>
        <v>361.2</v>
      </c>
      <c r="AH1703" s="69">
        <f t="shared" si="27"/>
        <v>364</v>
      </c>
    </row>
    <row r="1704">
      <c r="B1704" s="116" t="s">
        <v>3237</v>
      </c>
      <c r="C1704" s="116" t="s">
        <v>3238</v>
      </c>
      <c r="D1704" s="32">
        <v>280.0</v>
      </c>
      <c r="E1704" s="62">
        <f t="shared" si="28"/>
        <v>282.8</v>
      </c>
      <c r="F1704" s="68">
        <f t="shared" si="1"/>
        <v>285.6</v>
      </c>
      <c r="G1704" s="68">
        <f t="shared" si="2"/>
        <v>288.4</v>
      </c>
      <c r="H1704" s="69">
        <f t="shared" si="3"/>
        <v>291.2</v>
      </c>
      <c r="I1704" s="69">
        <f t="shared" si="4"/>
        <v>294</v>
      </c>
      <c r="J1704" s="69">
        <f t="shared" si="5"/>
        <v>296.8</v>
      </c>
      <c r="K1704" s="69">
        <f t="shared" si="6"/>
        <v>299.6</v>
      </c>
      <c r="L1704" s="69">
        <f t="array" ref="L1704">D1704*1.08</f>
        <v>302.4</v>
      </c>
      <c r="M1704" s="69">
        <f t="shared" si="7"/>
        <v>305.2</v>
      </c>
      <c r="N1704" s="69">
        <f t="array" ref="N1704">D1704*1.1</f>
        <v>308</v>
      </c>
      <c r="O1704" s="69">
        <f t="shared" si="8"/>
        <v>310.8</v>
      </c>
      <c r="P1704" s="69">
        <f t="shared" si="9"/>
        <v>313.6</v>
      </c>
      <c r="Q1704" s="69">
        <f t="shared" si="10"/>
        <v>316.4</v>
      </c>
      <c r="R1704" s="69">
        <f t="shared" si="11"/>
        <v>319.2</v>
      </c>
      <c r="S1704" s="69">
        <f t="shared" si="12"/>
        <v>322</v>
      </c>
      <c r="T1704" s="69">
        <f t="shared" si="13"/>
        <v>324.8</v>
      </c>
      <c r="U1704" s="69">
        <f t="shared" si="14"/>
        <v>327.6</v>
      </c>
      <c r="V1704" s="69">
        <f t="shared" si="15"/>
        <v>330.4</v>
      </c>
      <c r="W1704" s="69">
        <f t="shared" si="16"/>
        <v>333.2</v>
      </c>
      <c r="X1704" s="69">
        <f t="shared" si="17"/>
        <v>336</v>
      </c>
      <c r="Y1704" s="69">
        <f t="shared" si="18"/>
        <v>338.8</v>
      </c>
      <c r="Z1704" s="69">
        <f t="shared" si="19"/>
        <v>341.6</v>
      </c>
      <c r="AA1704" s="69">
        <f t="shared" si="20"/>
        <v>344.4</v>
      </c>
      <c r="AB1704" s="69">
        <f t="shared" si="21"/>
        <v>347.2</v>
      </c>
      <c r="AC1704" s="69">
        <f t="shared" si="22"/>
        <v>350</v>
      </c>
      <c r="AD1704" s="69">
        <f t="shared" si="23"/>
        <v>352.8</v>
      </c>
      <c r="AE1704" s="69">
        <f t="shared" si="24"/>
        <v>355.6</v>
      </c>
      <c r="AF1704" s="69">
        <f t="shared" si="25"/>
        <v>358.4</v>
      </c>
      <c r="AG1704" s="69">
        <f t="shared" si="26"/>
        <v>361.2</v>
      </c>
      <c r="AH1704" s="69">
        <f t="shared" si="27"/>
        <v>364</v>
      </c>
    </row>
    <row r="1705">
      <c r="B1705" s="116" t="s">
        <v>3239</v>
      </c>
      <c r="C1705" s="116" t="s">
        <v>3240</v>
      </c>
      <c r="D1705" s="32">
        <v>280.0</v>
      </c>
      <c r="E1705" s="62">
        <f t="shared" si="28"/>
        <v>282.8</v>
      </c>
      <c r="F1705" s="68">
        <f t="shared" si="1"/>
        <v>285.6</v>
      </c>
      <c r="G1705" s="68">
        <f t="shared" si="2"/>
        <v>288.4</v>
      </c>
      <c r="H1705" s="69">
        <f t="shared" si="3"/>
        <v>291.2</v>
      </c>
      <c r="I1705" s="69">
        <f t="shared" si="4"/>
        <v>294</v>
      </c>
      <c r="J1705" s="69">
        <f t="shared" si="5"/>
        <v>296.8</v>
      </c>
      <c r="K1705" s="69">
        <f t="shared" si="6"/>
        <v>299.6</v>
      </c>
      <c r="L1705" s="69">
        <f t="array" ref="L1705">D1705*1.08</f>
        <v>302.4</v>
      </c>
      <c r="M1705" s="69">
        <f t="shared" si="7"/>
        <v>305.2</v>
      </c>
      <c r="N1705" s="69">
        <f t="array" ref="N1705">D1705*1.1</f>
        <v>308</v>
      </c>
      <c r="O1705" s="69">
        <f t="shared" si="8"/>
        <v>310.8</v>
      </c>
      <c r="P1705" s="69">
        <f t="shared" si="9"/>
        <v>313.6</v>
      </c>
      <c r="Q1705" s="69">
        <f t="shared" si="10"/>
        <v>316.4</v>
      </c>
      <c r="R1705" s="69">
        <f t="shared" si="11"/>
        <v>319.2</v>
      </c>
      <c r="S1705" s="69">
        <f t="shared" si="12"/>
        <v>322</v>
      </c>
      <c r="T1705" s="69">
        <f t="shared" si="13"/>
        <v>324.8</v>
      </c>
      <c r="U1705" s="69">
        <f t="shared" si="14"/>
        <v>327.6</v>
      </c>
      <c r="V1705" s="69">
        <f t="shared" si="15"/>
        <v>330.4</v>
      </c>
      <c r="W1705" s="69">
        <f t="shared" si="16"/>
        <v>333.2</v>
      </c>
      <c r="X1705" s="69">
        <f t="shared" si="17"/>
        <v>336</v>
      </c>
      <c r="Y1705" s="69">
        <f t="shared" si="18"/>
        <v>338.8</v>
      </c>
      <c r="Z1705" s="69">
        <f t="shared" si="19"/>
        <v>341.6</v>
      </c>
      <c r="AA1705" s="69">
        <f t="shared" si="20"/>
        <v>344.4</v>
      </c>
      <c r="AB1705" s="69">
        <f t="shared" si="21"/>
        <v>347.2</v>
      </c>
      <c r="AC1705" s="69">
        <f t="shared" si="22"/>
        <v>350</v>
      </c>
      <c r="AD1705" s="69">
        <f t="shared" si="23"/>
        <v>352.8</v>
      </c>
      <c r="AE1705" s="69">
        <f t="shared" si="24"/>
        <v>355.6</v>
      </c>
      <c r="AF1705" s="69">
        <f t="shared" si="25"/>
        <v>358.4</v>
      </c>
      <c r="AG1705" s="69">
        <f t="shared" si="26"/>
        <v>361.2</v>
      </c>
      <c r="AH1705" s="69">
        <f t="shared" si="27"/>
        <v>364</v>
      </c>
    </row>
    <row r="1706">
      <c r="B1706" s="116" t="s">
        <v>3241</v>
      </c>
      <c r="C1706" s="116" t="s">
        <v>3242</v>
      </c>
      <c r="D1706" s="32">
        <v>280.0</v>
      </c>
      <c r="E1706" s="62">
        <f t="shared" si="28"/>
        <v>282.8</v>
      </c>
      <c r="F1706" s="68">
        <f t="shared" si="1"/>
        <v>285.6</v>
      </c>
      <c r="G1706" s="68">
        <f t="shared" si="2"/>
        <v>288.4</v>
      </c>
      <c r="H1706" s="69">
        <f t="shared" si="3"/>
        <v>291.2</v>
      </c>
      <c r="I1706" s="69">
        <f t="shared" si="4"/>
        <v>294</v>
      </c>
      <c r="J1706" s="69">
        <f t="shared" si="5"/>
        <v>296.8</v>
      </c>
      <c r="K1706" s="69">
        <f t="shared" si="6"/>
        <v>299.6</v>
      </c>
      <c r="L1706" s="69">
        <f t="array" ref="L1706">D1706*1.08</f>
        <v>302.4</v>
      </c>
      <c r="M1706" s="69">
        <f t="shared" si="7"/>
        <v>305.2</v>
      </c>
      <c r="N1706" s="69">
        <f t="array" ref="N1706">D1706*1.1</f>
        <v>308</v>
      </c>
      <c r="O1706" s="69">
        <f t="shared" si="8"/>
        <v>310.8</v>
      </c>
      <c r="P1706" s="69">
        <f t="shared" si="9"/>
        <v>313.6</v>
      </c>
      <c r="Q1706" s="69">
        <f t="shared" si="10"/>
        <v>316.4</v>
      </c>
      <c r="R1706" s="69">
        <f t="shared" si="11"/>
        <v>319.2</v>
      </c>
      <c r="S1706" s="69">
        <f t="shared" si="12"/>
        <v>322</v>
      </c>
      <c r="T1706" s="69">
        <f t="shared" si="13"/>
        <v>324.8</v>
      </c>
      <c r="U1706" s="69">
        <f t="shared" si="14"/>
        <v>327.6</v>
      </c>
      <c r="V1706" s="69">
        <f t="shared" si="15"/>
        <v>330.4</v>
      </c>
      <c r="W1706" s="69">
        <f t="shared" si="16"/>
        <v>333.2</v>
      </c>
      <c r="X1706" s="69">
        <f t="shared" si="17"/>
        <v>336</v>
      </c>
      <c r="Y1706" s="69">
        <f t="shared" si="18"/>
        <v>338.8</v>
      </c>
      <c r="Z1706" s="69">
        <f t="shared" si="19"/>
        <v>341.6</v>
      </c>
      <c r="AA1706" s="69">
        <f t="shared" si="20"/>
        <v>344.4</v>
      </c>
      <c r="AB1706" s="69">
        <f t="shared" si="21"/>
        <v>347.2</v>
      </c>
      <c r="AC1706" s="69">
        <f t="shared" si="22"/>
        <v>350</v>
      </c>
      <c r="AD1706" s="69">
        <f t="shared" si="23"/>
        <v>352.8</v>
      </c>
      <c r="AE1706" s="69">
        <f t="shared" si="24"/>
        <v>355.6</v>
      </c>
      <c r="AF1706" s="69">
        <f t="shared" si="25"/>
        <v>358.4</v>
      </c>
      <c r="AG1706" s="69">
        <f t="shared" si="26"/>
        <v>361.2</v>
      </c>
      <c r="AH1706" s="69">
        <f t="shared" si="27"/>
        <v>364</v>
      </c>
    </row>
    <row r="1707">
      <c r="B1707" s="116" t="s">
        <v>3243</v>
      </c>
      <c r="C1707" s="116" t="s">
        <v>3244</v>
      </c>
      <c r="D1707" s="32">
        <v>80.0</v>
      </c>
      <c r="E1707" s="62">
        <f t="shared" si="28"/>
        <v>80.8</v>
      </c>
      <c r="F1707" s="68">
        <f t="shared" si="1"/>
        <v>81.6</v>
      </c>
      <c r="G1707" s="68">
        <f t="shared" si="2"/>
        <v>82.4</v>
      </c>
      <c r="H1707" s="69">
        <f t="shared" si="3"/>
        <v>83.2</v>
      </c>
      <c r="I1707" s="69">
        <f t="shared" si="4"/>
        <v>84</v>
      </c>
      <c r="J1707" s="69">
        <f t="shared" si="5"/>
        <v>84.8</v>
      </c>
      <c r="K1707" s="69">
        <f t="shared" si="6"/>
        <v>85.6</v>
      </c>
      <c r="L1707" s="69">
        <f t="array" ref="L1707">D1707*1.08</f>
        <v>86.4</v>
      </c>
      <c r="M1707" s="69">
        <f t="shared" si="7"/>
        <v>87.2</v>
      </c>
      <c r="N1707" s="69">
        <f t="array" ref="N1707">D1707*1.1</f>
        <v>88</v>
      </c>
      <c r="O1707" s="69">
        <f t="shared" si="8"/>
        <v>88.8</v>
      </c>
      <c r="P1707" s="69">
        <f t="shared" si="9"/>
        <v>89.6</v>
      </c>
      <c r="Q1707" s="69">
        <f t="shared" si="10"/>
        <v>90.4</v>
      </c>
      <c r="R1707" s="69">
        <f t="shared" si="11"/>
        <v>91.2</v>
      </c>
      <c r="S1707" s="69">
        <f t="shared" si="12"/>
        <v>92</v>
      </c>
      <c r="T1707" s="69">
        <f t="shared" si="13"/>
        <v>92.8</v>
      </c>
      <c r="U1707" s="69">
        <f t="shared" si="14"/>
        <v>93.6</v>
      </c>
      <c r="V1707" s="69">
        <f t="shared" si="15"/>
        <v>94.4</v>
      </c>
      <c r="W1707" s="69">
        <f t="shared" si="16"/>
        <v>95.2</v>
      </c>
      <c r="X1707" s="69">
        <f t="shared" si="17"/>
        <v>96</v>
      </c>
      <c r="Y1707" s="69">
        <f t="shared" si="18"/>
        <v>96.8</v>
      </c>
      <c r="Z1707" s="69">
        <f t="shared" si="19"/>
        <v>97.6</v>
      </c>
      <c r="AA1707" s="69">
        <f t="shared" si="20"/>
        <v>98.4</v>
      </c>
      <c r="AB1707" s="69">
        <f t="shared" si="21"/>
        <v>99.2</v>
      </c>
      <c r="AC1707" s="69">
        <f t="shared" si="22"/>
        <v>100</v>
      </c>
      <c r="AD1707" s="69">
        <f t="shared" si="23"/>
        <v>100.8</v>
      </c>
      <c r="AE1707" s="69">
        <f t="shared" si="24"/>
        <v>101.6</v>
      </c>
      <c r="AF1707" s="69">
        <f t="shared" si="25"/>
        <v>102.4</v>
      </c>
      <c r="AG1707" s="69">
        <f t="shared" si="26"/>
        <v>103.2</v>
      </c>
      <c r="AH1707" s="69">
        <f t="shared" si="27"/>
        <v>104</v>
      </c>
    </row>
    <row r="1708">
      <c r="B1708" s="116" t="s">
        <v>3245</v>
      </c>
      <c r="C1708" s="116" t="s">
        <v>3246</v>
      </c>
      <c r="D1708" s="32">
        <v>80.0</v>
      </c>
      <c r="E1708" s="62">
        <f t="shared" si="28"/>
        <v>80.8</v>
      </c>
      <c r="F1708" s="68">
        <f t="shared" si="1"/>
        <v>81.6</v>
      </c>
      <c r="G1708" s="68">
        <f t="shared" si="2"/>
        <v>82.4</v>
      </c>
      <c r="H1708" s="69">
        <f t="shared" si="3"/>
        <v>83.2</v>
      </c>
      <c r="I1708" s="69">
        <f t="shared" si="4"/>
        <v>84</v>
      </c>
      <c r="J1708" s="69">
        <f t="shared" si="5"/>
        <v>84.8</v>
      </c>
      <c r="K1708" s="69">
        <f t="shared" si="6"/>
        <v>85.6</v>
      </c>
      <c r="L1708" s="69">
        <f t="array" ref="L1708">D1708*1.08</f>
        <v>86.4</v>
      </c>
      <c r="M1708" s="69">
        <f t="shared" si="7"/>
        <v>87.2</v>
      </c>
      <c r="N1708" s="69">
        <f t="array" ref="N1708">D1708*1.1</f>
        <v>88</v>
      </c>
      <c r="O1708" s="69">
        <f t="shared" si="8"/>
        <v>88.8</v>
      </c>
      <c r="P1708" s="69">
        <f t="shared" si="9"/>
        <v>89.6</v>
      </c>
      <c r="Q1708" s="69">
        <f t="shared" si="10"/>
        <v>90.4</v>
      </c>
      <c r="R1708" s="69">
        <f t="shared" si="11"/>
        <v>91.2</v>
      </c>
      <c r="S1708" s="69">
        <f t="shared" si="12"/>
        <v>92</v>
      </c>
      <c r="T1708" s="69">
        <f t="shared" si="13"/>
        <v>92.8</v>
      </c>
      <c r="U1708" s="69">
        <f t="shared" si="14"/>
        <v>93.6</v>
      </c>
      <c r="V1708" s="69">
        <f t="shared" si="15"/>
        <v>94.4</v>
      </c>
      <c r="W1708" s="69">
        <f t="shared" si="16"/>
        <v>95.2</v>
      </c>
      <c r="X1708" s="69">
        <f t="shared" si="17"/>
        <v>96</v>
      </c>
      <c r="Y1708" s="69">
        <f t="shared" si="18"/>
        <v>96.8</v>
      </c>
      <c r="Z1708" s="69">
        <f t="shared" si="19"/>
        <v>97.6</v>
      </c>
      <c r="AA1708" s="69">
        <f t="shared" si="20"/>
        <v>98.4</v>
      </c>
      <c r="AB1708" s="69">
        <f t="shared" si="21"/>
        <v>99.2</v>
      </c>
      <c r="AC1708" s="69">
        <f t="shared" si="22"/>
        <v>100</v>
      </c>
      <c r="AD1708" s="69">
        <f t="shared" si="23"/>
        <v>100.8</v>
      </c>
      <c r="AE1708" s="69">
        <f t="shared" si="24"/>
        <v>101.6</v>
      </c>
      <c r="AF1708" s="69">
        <f t="shared" si="25"/>
        <v>102.4</v>
      </c>
      <c r="AG1708" s="69">
        <f t="shared" si="26"/>
        <v>103.2</v>
      </c>
      <c r="AH1708" s="69">
        <f t="shared" si="27"/>
        <v>104</v>
      </c>
    </row>
    <row r="1709">
      <c r="B1709" s="116" t="s">
        <v>3247</v>
      </c>
      <c r="C1709" s="116" t="s">
        <v>3248</v>
      </c>
      <c r="D1709" s="32">
        <v>30.0</v>
      </c>
      <c r="E1709" s="62">
        <f t="shared" si="28"/>
        <v>30.3</v>
      </c>
      <c r="F1709" s="68">
        <f t="shared" si="1"/>
        <v>30.6</v>
      </c>
      <c r="G1709" s="68">
        <f t="shared" si="2"/>
        <v>30.9</v>
      </c>
      <c r="H1709" s="69">
        <f t="shared" si="3"/>
        <v>31.2</v>
      </c>
      <c r="I1709" s="69">
        <f t="shared" si="4"/>
        <v>31.5</v>
      </c>
      <c r="J1709" s="69">
        <f t="shared" si="5"/>
        <v>31.8</v>
      </c>
      <c r="K1709" s="69">
        <f t="shared" si="6"/>
        <v>32.1</v>
      </c>
      <c r="L1709" s="69">
        <f t="array" ref="L1709">D1709*1.08</f>
        <v>32.4</v>
      </c>
      <c r="M1709" s="69">
        <f t="shared" si="7"/>
        <v>32.7</v>
      </c>
      <c r="N1709" s="69">
        <f t="array" ref="N1709">D1709*1.1</f>
        <v>33</v>
      </c>
      <c r="O1709" s="69">
        <f t="shared" si="8"/>
        <v>33.3</v>
      </c>
      <c r="P1709" s="69">
        <f t="shared" si="9"/>
        <v>33.6</v>
      </c>
      <c r="Q1709" s="69">
        <f t="shared" si="10"/>
        <v>33.9</v>
      </c>
      <c r="R1709" s="69">
        <f t="shared" si="11"/>
        <v>34.2</v>
      </c>
      <c r="S1709" s="69">
        <f t="shared" si="12"/>
        <v>34.5</v>
      </c>
      <c r="T1709" s="69">
        <f t="shared" si="13"/>
        <v>34.8</v>
      </c>
      <c r="U1709" s="69">
        <f t="shared" si="14"/>
        <v>35.1</v>
      </c>
      <c r="V1709" s="69">
        <f t="shared" si="15"/>
        <v>35.4</v>
      </c>
      <c r="W1709" s="69">
        <f t="shared" si="16"/>
        <v>35.7</v>
      </c>
      <c r="X1709" s="69">
        <f t="shared" si="17"/>
        <v>36</v>
      </c>
      <c r="Y1709" s="69">
        <f t="shared" si="18"/>
        <v>36.3</v>
      </c>
      <c r="Z1709" s="69">
        <f t="shared" si="19"/>
        <v>36.6</v>
      </c>
      <c r="AA1709" s="69">
        <f t="shared" si="20"/>
        <v>36.9</v>
      </c>
      <c r="AB1709" s="69">
        <f t="shared" si="21"/>
        <v>37.2</v>
      </c>
      <c r="AC1709" s="69">
        <f t="shared" si="22"/>
        <v>37.5</v>
      </c>
      <c r="AD1709" s="69">
        <f t="shared" si="23"/>
        <v>37.8</v>
      </c>
      <c r="AE1709" s="69">
        <f t="shared" si="24"/>
        <v>38.1</v>
      </c>
      <c r="AF1709" s="69">
        <f t="shared" si="25"/>
        <v>38.4</v>
      </c>
      <c r="AG1709" s="69">
        <f t="shared" si="26"/>
        <v>38.7</v>
      </c>
      <c r="AH1709" s="69">
        <f t="shared" si="27"/>
        <v>39</v>
      </c>
    </row>
    <row r="1710">
      <c r="B1710" s="116" t="s">
        <v>3249</v>
      </c>
      <c r="C1710" s="116" t="s">
        <v>3250</v>
      </c>
      <c r="D1710" s="32">
        <v>40.0</v>
      </c>
      <c r="E1710" s="62">
        <f t="shared" si="28"/>
        <v>40.4</v>
      </c>
      <c r="F1710" s="68">
        <f t="shared" si="1"/>
        <v>40.8</v>
      </c>
      <c r="G1710" s="68">
        <f t="shared" si="2"/>
        <v>41.2</v>
      </c>
      <c r="H1710" s="69">
        <f t="shared" si="3"/>
        <v>41.6</v>
      </c>
      <c r="I1710" s="69">
        <f t="shared" si="4"/>
        <v>42</v>
      </c>
      <c r="J1710" s="69">
        <f t="shared" si="5"/>
        <v>42.4</v>
      </c>
      <c r="K1710" s="69">
        <f t="shared" si="6"/>
        <v>42.8</v>
      </c>
      <c r="L1710" s="69">
        <f t="array" ref="L1710">D1710*1.08</f>
        <v>43.2</v>
      </c>
      <c r="M1710" s="69">
        <f t="shared" si="7"/>
        <v>43.6</v>
      </c>
      <c r="N1710" s="69">
        <f t="array" ref="N1710">D1710*1.1</f>
        <v>44</v>
      </c>
      <c r="O1710" s="69">
        <f t="shared" si="8"/>
        <v>44.4</v>
      </c>
      <c r="P1710" s="69">
        <f t="shared" si="9"/>
        <v>44.8</v>
      </c>
      <c r="Q1710" s="69">
        <f t="shared" si="10"/>
        <v>45.2</v>
      </c>
      <c r="R1710" s="69">
        <f t="shared" si="11"/>
        <v>45.6</v>
      </c>
      <c r="S1710" s="69">
        <f t="shared" si="12"/>
        <v>46</v>
      </c>
      <c r="T1710" s="69">
        <f t="shared" si="13"/>
        <v>46.4</v>
      </c>
      <c r="U1710" s="69">
        <f t="shared" si="14"/>
        <v>46.8</v>
      </c>
      <c r="V1710" s="69">
        <f t="shared" si="15"/>
        <v>47.2</v>
      </c>
      <c r="W1710" s="69">
        <f t="shared" si="16"/>
        <v>47.6</v>
      </c>
      <c r="X1710" s="69">
        <f t="shared" si="17"/>
        <v>48</v>
      </c>
      <c r="Y1710" s="69">
        <f t="shared" si="18"/>
        <v>48.4</v>
      </c>
      <c r="Z1710" s="69">
        <f t="shared" si="19"/>
        <v>48.8</v>
      </c>
      <c r="AA1710" s="69">
        <f t="shared" si="20"/>
        <v>49.2</v>
      </c>
      <c r="AB1710" s="69">
        <f t="shared" si="21"/>
        <v>49.6</v>
      </c>
      <c r="AC1710" s="69">
        <f t="shared" si="22"/>
        <v>50</v>
      </c>
      <c r="AD1710" s="69">
        <f t="shared" si="23"/>
        <v>50.4</v>
      </c>
      <c r="AE1710" s="69">
        <f t="shared" si="24"/>
        <v>50.8</v>
      </c>
      <c r="AF1710" s="69">
        <f t="shared" si="25"/>
        <v>51.2</v>
      </c>
      <c r="AG1710" s="69">
        <f t="shared" si="26"/>
        <v>51.6</v>
      </c>
      <c r="AH1710" s="69">
        <f t="shared" si="27"/>
        <v>52</v>
      </c>
    </row>
    <row r="1711">
      <c r="B1711" s="116" t="s">
        <v>3251</v>
      </c>
      <c r="C1711" s="116" t="s">
        <v>3252</v>
      </c>
      <c r="D1711" s="32">
        <v>40.0</v>
      </c>
      <c r="E1711" s="62">
        <f t="shared" si="28"/>
        <v>40.4</v>
      </c>
      <c r="F1711" s="68">
        <f t="shared" si="1"/>
        <v>40.8</v>
      </c>
      <c r="G1711" s="68">
        <f t="shared" si="2"/>
        <v>41.2</v>
      </c>
      <c r="H1711" s="69">
        <f t="shared" si="3"/>
        <v>41.6</v>
      </c>
      <c r="I1711" s="69">
        <f t="shared" si="4"/>
        <v>42</v>
      </c>
      <c r="J1711" s="69">
        <f t="shared" si="5"/>
        <v>42.4</v>
      </c>
      <c r="K1711" s="69">
        <f t="shared" si="6"/>
        <v>42.8</v>
      </c>
      <c r="L1711" s="69">
        <f t="array" ref="L1711">D1711*1.08</f>
        <v>43.2</v>
      </c>
      <c r="M1711" s="69">
        <f t="shared" si="7"/>
        <v>43.6</v>
      </c>
      <c r="N1711" s="69">
        <f t="array" ref="N1711">D1711*1.1</f>
        <v>44</v>
      </c>
      <c r="O1711" s="69">
        <f t="shared" si="8"/>
        <v>44.4</v>
      </c>
      <c r="P1711" s="69">
        <f t="shared" si="9"/>
        <v>44.8</v>
      </c>
      <c r="Q1711" s="69">
        <f t="shared" si="10"/>
        <v>45.2</v>
      </c>
      <c r="R1711" s="69">
        <f t="shared" si="11"/>
        <v>45.6</v>
      </c>
      <c r="S1711" s="69">
        <f t="shared" si="12"/>
        <v>46</v>
      </c>
      <c r="T1711" s="69">
        <f t="shared" si="13"/>
        <v>46.4</v>
      </c>
      <c r="U1711" s="69">
        <f t="shared" si="14"/>
        <v>46.8</v>
      </c>
      <c r="V1711" s="69">
        <f t="shared" si="15"/>
        <v>47.2</v>
      </c>
      <c r="W1711" s="69">
        <f t="shared" si="16"/>
        <v>47.6</v>
      </c>
      <c r="X1711" s="69">
        <f t="shared" si="17"/>
        <v>48</v>
      </c>
      <c r="Y1711" s="69">
        <f t="shared" si="18"/>
        <v>48.4</v>
      </c>
      <c r="Z1711" s="69">
        <f t="shared" si="19"/>
        <v>48.8</v>
      </c>
      <c r="AA1711" s="69">
        <f t="shared" si="20"/>
        <v>49.2</v>
      </c>
      <c r="AB1711" s="69">
        <f t="shared" si="21"/>
        <v>49.6</v>
      </c>
      <c r="AC1711" s="69">
        <f t="shared" si="22"/>
        <v>50</v>
      </c>
      <c r="AD1711" s="69">
        <f t="shared" si="23"/>
        <v>50.4</v>
      </c>
      <c r="AE1711" s="69">
        <f t="shared" si="24"/>
        <v>50.8</v>
      </c>
      <c r="AF1711" s="69">
        <f t="shared" si="25"/>
        <v>51.2</v>
      </c>
      <c r="AG1711" s="69">
        <f t="shared" si="26"/>
        <v>51.6</v>
      </c>
      <c r="AH1711" s="69">
        <f t="shared" si="27"/>
        <v>52</v>
      </c>
    </row>
    <row r="1712">
      <c r="B1712" s="116" t="s">
        <v>3253</v>
      </c>
      <c r="C1712" s="116" t="s">
        <v>3254</v>
      </c>
      <c r="D1712" s="32">
        <v>30.0</v>
      </c>
      <c r="E1712" s="62">
        <f t="shared" si="28"/>
        <v>30.3</v>
      </c>
      <c r="F1712" s="68">
        <f t="shared" si="1"/>
        <v>30.6</v>
      </c>
      <c r="G1712" s="68">
        <f t="shared" si="2"/>
        <v>30.9</v>
      </c>
      <c r="H1712" s="69">
        <f t="shared" si="3"/>
        <v>31.2</v>
      </c>
      <c r="I1712" s="69">
        <f t="shared" si="4"/>
        <v>31.5</v>
      </c>
      <c r="J1712" s="69">
        <f t="shared" si="5"/>
        <v>31.8</v>
      </c>
      <c r="K1712" s="69">
        <f t="shared" si="6"/>
        <v>32.1</v>
      </c>
      <c r="L1712" s="69">
        <f t="array" ref="L1712">D1712*1.08</f>
        <v>32.4</v>
      </c>
      <c r="M1712" s="69">
        <f t="shared" si="7"/>
        <v>32.7</v>
      </c>
      <c r="N1712" s="69">
        <f t="array" ref="N1712">D1712*1.1</f>
        <v>33</v>
      </c>
      <c r="O1712" s="69">
        <f t="shared" si="8"/>
        <v>33.3</v>
      </c>
      <c r="P1712" s="69">
        <f t="shared" si="9"/>
        <v>33.6</v>
      </c>
      <c r="Q1712" s="69">
        <f t="shared" si="10"/>
        <v>33.9</v>
      </c>
      <c r="R1712" s="69">
        <f t="shared" si="11"/>
        <v>34.2</v>
      </c>
      <c r="S1712" s="69">
        <f t="shared" si="12"/>
        <v>34.5</v>
      </c>
      <c r="T1712" s="69">
        <f t="shared" si="13"/>
        <v>34.8</v>
      </c>
      <c r="U1712" s="69">
        <f t="shared" si="14"/>
        <v>35.1</v>
      </c>
      <c r="V1712" s="69">
        <f t="shared" si="15"/>
        <v>35.4</v>
      </c>
      <c r="W1712" s="69">
        <f t="shared" si="16"/>
        <v>35.7</v>
      </c>
      <c r="X1712" s="69">
        <f t="shared" si="17"/>
        <v>36</v>
      </c>
      <c r="Y1712" s="69">
        <f t="shared" si="18"/>
        <v>36.3</v>
      </c>
      <c r="Z1712" s="69">
        <f t="shared" si="19"/>
        <v>36.6</v>
      </c>
      <c r="AA1712" s="69">
        <f t="shared" si="20"/>
        <v>36.9</v>
      </c>
      <c r="AB1712" s="69">
        <f t="shared" si="21"/>
        <v>37.2</v>
      </c>
      <c r="AC1712" s="69">
        <f t="shared" si="22"/>
        <v>37.5</v>
      </c>
      <c r="AD1712" s="69">
        <f t="shared" si="23"/>
        <v>37.8</v>
      </c>
      <c r="AE1712" s="69">
        <f t="shared" si="24"/>
        <v>38.1</v>
      </c>
      <c r="AF1712" s="69">
        <f t="shared" si="25"/>
        <v>38.4</v>
      </c>
      <c r="AG1712" s="69">
        <f t="shared" si="26"/>
        <v>38.7</v>
      </c>
      <c r="AH1712" s="69">
        <f t="shared" si="27"/>
        <v>39</v>
      </c>
    </row>
    <row r="1713">
      <c r="B1713" s="116" t="s">
        <v>3255</v>
      </c>
      <c r="C1713" s="116" t="s">
        <v>3256</v>
      </c>
      <c r="D1713" s="32">
        <v>30.0</v>
      </c>
      <c r="E1713" s="62">
        <f t="shared" si="28"/>
        <v>30.3</v>
      </c>
      <c r="F1713" s="68">
        <f t="shared" si="1"/>
        <v>30.6</v>
      </c>
      <c r="G1713" s="68">
        <f t="shared" si="2"/>
        <v>30.9</v>
      </c>
      <c r="H1713" s="69">
        <f t="shared" si="3"/>
        <v>31.2</v>
      </c>
      <c r="I1713" s="69">
        <f t="shared" si="4"/>
        <v>31.5</v>
      </c>
      <c r="J1713" s="69">
        <f t="shared" si="5"/>
        <v>31.8</v>
      </c>
      <c r="K1713" s="69">
        <f t="shared" si="6"/>
        <v>32.1</v>
      </c>
      <c r="L1713" s="69">
        <f t="array" ref="L1713">D1713*1.08</f>
        <v>32.4</v>
      </c>
      <c r="M1713" s="69">
        <f t="shared" si="7"/>
        <v>32.7</v>
      </c>
      <c r="N1713" s="69">
        <f t="array" ref="N1713">D1713*1.1</f>
        <v>33</v>
      </c>
      <c r="O1713" s="69">
        <f t="shared" si="8"/>
        <v>33.3</v>
      </c>
      <c r="P1713" s="69">
        <f t="shared" si="9"/>
        <v>33.6</v>
      </c>
      <c r="Q1713" s="69">
        <f t="shared" si="10"/>
        <v>33.9</v>
      </c>
      <c r="R1713" s="69">
        <f t="shared" si="11"/>
        <v>34.2</v>
      </c>
      <c r="S1713" s="69">
        <f t="shared" si="12"/>
        <v>34.5</v>
      </c>
      <c r="T1713" s="69">
        <f t="shared" si="13"/>
        <v>34.8</v>
      </c>
      <c r="U1713" s="69">
        <f t="shared" si="14"/>
        <v>35.1</v>
      </c>
      <c r="V1713" s="69">
        <f t="shared" si="15"/>
        <v>35.4</v>
      </c>
      <c r="W1713" s="69">
        <f t="shared" si="16"/>
        <v>35.7</v>
      </c>
      <c r="X1713" s="69">
        <f t="shared" si="17"/>
        <v>36</v>
      </c>
      <c r="Y1713" s="69">
        <f t="shared" si="18"/>
        <v>36.3</v>
      </c>
      <c r="Z1713" s="69">
        <f t="shared" si="19"/>
        <v>36.6</v>
      </c>
      <c r="AA1713" s="69">
        <f t="shared" si="20"/>
        <v>36.9</v>
      </c>
      <c r="AB1713" s="69">
        <f t="shared" si="21"/>
        <v>37.2</v>
      </c>
      <c r="AC1713" s="69">
        <f t="shared" si="22"/>
        <v>37.5</v>
      </c>
      <c r="AD1713" s="69">
        <f t="shared" si="23"/>
        <v>37.8</v>
      </c>
      <c r="AE1713" s="69">
        <f t="shared" si="24"/>
        <v>38.1</v>
      </c>
      <c r="AF1713" s="69">
        <f t="shared" si="25"/>
        <v>38.4</v>
      </c>
      <c r="AG1713" s="69">
        <f t="shared" si="26"/>
        <v>38.7</v>
      </c>
      <c r="AH1713" s="69">
        <f t="shared" si="27"/>
        <v>39</v>
      </c>
    </row>
    <row r="1714">
      <c r="B1714" s="116" t="s">
        <v>3257</v>
      </c>
      <c r="C1714" s="116" t="s">
        <v>3258</v>
      </c>
      <c r="D1714" s="32">
        <v>30.0</v>
      </c>
      <c r="E1714" s="62">
        <f t="shared" si="28"/>
        <v>30.3</v>
      </c>
      <c r="F1714" s="68">
        <f t="shared" si="1"/>
        <v>30.6</v>
      </c>
      <c r="G1714" s="68">
        <f t="shared" si="2"/>
        <v>30.9</v>
      </c>
      <c r="H1714" s="69">
        <f t="shared" si="3"/>
        <v>31.2</v>
      </c>
      <c r="I1714" s="69">
        <f t="shared" si="4"/>
        <v>31.5</v>
      </c>
      <c r="J1714" s="69">
        <f t="shared" si="5"/>
        <v>31.8</v>
      </c>
      <c r="K1714" s="69">
        <f t="shared" si="6"/>
        <v>32.1</v>
      </c>
      <c r="L1714" s="69">
        <f t="array" ref="L1714">D1714*1.08</f>
        <v>32.4</v>
      </c>
      <c r="M1714" s="69">
        <f t="shared" si="7"/>
        <v>32.7</v>
      </c>
      <c r="N1714" s="69">
        <f t="array" ref="N1714">D1714*1.1</f>
        <v>33</v>
      </c>
      <c r="O1714" s="69">
        <f t="shared" si="8"/>
        <v>33.3</v>
      </c>
      <c r="P1714" s="69">
        <f t="shared" si="9"/>
        <v>33.6</v>
      </c>
      <c r="Q1714" s="69">
        <f t="shared" si="10"/>
        <v>33.9</v>
      </c>
      <c r="R1714" s="69">
        <f t="shared" si="11"/>
        <v>34.2</v>
      </c>
      <c r="S1714" s="69">
        <f t="shared" si="12"/>
        <v>34.5</v>
      </c>
      <c r="T1714" s="69">
        <f t="shared" si="13"/>
        <v>34.8</v>
      </c>
      <c r="U1714" s="69">
        <f t="shared" si="14"/>
        <v>35.1</v>
      </c>
      <c r="V1714" s="69">
        <f t="shared" si="15"/>
        <v>35.4</v>
      </c>
      <c r="W1714" s="69">
        <f t="shared" si="16"/>
        <v>35.7</v>
      </c>
      <c r="X1714" s="69">
        <f t="shared" si="17"/>
        <v>36</v>
      </c>
      <c r="Y1714" s="69">
        <f t="shared" si="18"/>
        <v>36.3</v>
      </c>
      <c r="Z1714" s="69">
        <f t="shared" si="19"/>
        <v>36.6</v>
      </c>
      <c r="AA1714" s="69">
        <f t="shared" si="20"/>
        <v>36.9</v>
      </c>
      <c r="AB1714" s="69">
        <f t="shared" si="21"/>
        <v>37.2</v>
      </c>
      <c r="AC1714" s="69">
        <f t="shared" si="22"/>
        <v>37.5</v>
      </c>
      <c r="AD1714" s="69">
        <f t="shared" si="23"/>
        <v>37.8</v>
      </c>
      <c r="AE1714" s="69">
        <f t="shared" si="24"/>
        <v>38.1</v>
      </c>
      <c r="AF1714" s="69">
        <f t="shared" si="25"/>
        <v>38.4</v>
      </c>
      <c r="AG1714" s="69">
        <f t="shared" si="26"/>
        <v>38.7</v>
      </c>
      <c r="AH1714" s="69">
        <f t="shared" si="27"/>
        <v>39</v>
      </c>
    </row>
    <row r="1715">
      <c r="B1715" s="116" t="s">
        <v>3259</v>
      </c>
      <c r="C1715" s="116" t="s">
        <v>3260</v>
      </c>
      <c r="D1715" s="32">
        <v>10.0</v>
      </c>
      <c r="E1715" s="62">
        <f t="shared" si="28"/>
        <v>10.1</v>
      </c>
      <c r="F1715" s="68">
        <f t="shared" si="1"/>
        <v>10.2</v>
      </c>
      <c r="G1715" s="68">
        <f t="shared" si="2"/>
        <v>10.3</v>
      </c>
      <c r="H1715" s="69">
        <f t="shared" si="3"/>
        <v>10.4</v>
      </c>
      <c r="I1715" s="69">
        <f t="shared" si="4"/>
        <v>10.5</v>
      </c>
      <c r="J1715" s="69">
        <f t="shared" si="5"/>
        <v>10.6</v>
      </c>
      <c r="K1715" s="69">
        <f t="shared" si="6"/>
        <v>10.7</v>
      </c>
      <c r="L1715" s="69">
        <f t="array" ref="L1715">D1715*1.08</f>
        <v>10.8</v>
      </c>
      <c r="M1715" s="69">
        <f t="shared" si="7"/>
        <v>10.9</v>
      </c>
      <c r="N1715" s="69">
        <f t="array" ref="N1715">D1715*1.1</f>
        <v>11</v>
      </c>
      <c r="O1715" s="69">
        <f t="shared" si="8"/>
        <v>11.1</v>
      </c>
      <c r="P1715" s="69">
        <f t="shared" si="9"/>
        <v>11.2</v>
      </c>
      <c r="Q1715" s="69">
        <f t="shared" si="10"/>
        <v>11.3</v>
      </c>
      <c r="R1715" s="69">
        <f t="shared" si="11"/>
        <v>11.4</v>
      </c>
      <c r="S1715" s="69">
        <f t="shared" si="12"/>
        <v>11.5</v>
      </c>
      <c r="T1715" s="69">
        <f t="shared" si="13"/>
        <v>11.6</v>
      </c>
      <c r="U1715" s="69">
        <f t="shared" si="14"/>
        <v>11.7</v>
      </c>
      <c r="V1715" s="69">
        <f t="shared" si="15"/>
        <v>11.8</v>
      </c>
      <c r="W1715" s="69">
        <f t="shared" si="16"/>
        <v>11.9</v>
      </c>
      <c r="X1715" s="69">
        <f t="shared" si="17"/>
        <v>12</v>
      </c>
      <c r="Y1715" s="69">
        <f t="shared" si="18"/>
        <v>12.1</v>
      </c>
      <c r="Z1715" s="69">
        <f t="shared" si="19"/>
        <v>12.2</v>
      </c>
      <c r="AA1715" s="69">
        <f t="shared" si="20"/>
        <v>12.3</v>
      </c>
      <c r="AB1715" s="69">
        <f t="shared" si="21"/>
        <v>12.4</v>
      </c>
      <c r="AC1715" s="69">
        <f t="shared" si="22"/>
        <v>12.5</v>
      </c>
      <c r="AD1715" s="69">
        <f t="shared" si="23"/>
        <v>12.6</v>
      </c>
      <c r="AE1715" s="69">
        <f t="shared" si="24"/>
        <v>12.7</v>
      </c>
      <c r="AF1715" s="69">
        <f t="shared" si="25"/>
        <v>12.8</v>
      </c>
      <c r="AG1715" s="69">
        <f t="shared" si="26"/>
        <v>12.9</v>
      </c>
      <c r="AH1715" s="69">
        <f t="shared" si="27"/>
        <v>13</v>
      </c>
    </row>
    <row r="1716">
      <c r="B1716" s="116" t="s">
        <v>3261</v>
      </c>
      <c r="C1716" s="116" t="s">
        <v>3262</v>
      </c>
      <c r="D1716" s="32">
        <v>30.0</v>
      </c>
      <c r="E1716" s="62">
        <f t="shared" si="28"/>
        <v>30.3</v>
      </c>
      <c r="F1716" s="68">
        <f t="shared" si="1"/>
        <v>30.6</v>
      </c>
      <c r="G1716" s="68">
        <f t="shared" si="2"/>
        <v>30.9</v>
      </c>
      <c r="H1716" s="69">
        <f t="shared" si="3"/>
        <v>31.2</v>
      </c>
      <c r="I1716" s="69">
        <f t="shared" si="4"/>
        <v>31.5</v>
      </c>
      <c r="J1716" s="69">
        <f t="shared" si="5"/>
        <v>31.8</v>
      </c>
      <c r="K1716" s="69">
        <f t="shared" si="6"/>
        <v>32.1</v>
      </c>
      <c r="L1716" s="69">
        <f t="array" ref="L1716">D1716*1.08</f>
        <v>32.4</v>
      </c>
      <c r="M1716" s="69">
        <f t="shared" si="7"/>
        <v>32.7</v>
      </c>
      <c r="N1716" s="69">
        <f t="array" ref="N1716">D1716*1.1</f>
        <v>33</v>
      </c>
      <c r="O1716" s="69">
        <f t="shared" si="8"/>
        <v>33.3</v>
      </c>
      <c r="P1716" s="69">
        <f t="shared" si="9"/>
        <v>33.6</v>
      </c>
      <c r="Q1716" s="69">
        <f t="shared" si="10"/>
        <v>33.9</v>
      </c>
      <c r="R1716" s="69">
        <f t="shared" si="11"/>
        <v>34.2</v>
      </c>
      <c r="S1716" s="69">
        <f t="shared" si="12"/>
        <v>34.5</v>
      </c>
      <c r="T1716" s="69">
        <f t="shared" si="13"/>
        <v>34.8</v>
      </c>
      <c r="U1716" s="69">
        <f t="shared" si="14"/>
        <v>35.1</v>
      </c>
      <c r="V1716" s="69">
        <f t="shared" si="15"/>
        <v>35.4</v>
      </c>
      <c r="W1716" s="69">
        <f t="shared" si="16"/>
        <v>35.7</v>
      </c>
      <c r="X1716" s="69">
        <f t="shared" si="17"/>
        <v>36</v>
      </c>
      <c r="Y1716" s="69">
        <f t="shared" si="18"/>
        <v>36.3</v>
      </c>
      <c r="Z1716" s="69">
        <f t="shared" si="19"/>
        <v>36.6</v>
      </c>
      <c r="AA1716" s="69">
        <f t="shared" si="20"/>
        <v>36.9</v>
      </c>
      <c r="AB1716" s="69">
        <f t="shared" si="21"/>
        <v>37.2</v>
      </c>
      <c r="AC1716" s="69">
        <f t="shared" si="22"/>
        <v>37.5</v>
      </c>
      <c r="AD1716" s="69">
        <f t="shared" si="23"/>
        <v>37.8</v>
      </c>
      <c r="AE1716" s="69">
        <f t="shared" si="24"/>
        <v>38.1</v>
      </c>
      <c r="AF1716" s="69">
        <f t="shared" si="25"/>
        <v>38.4</v>
      </c>
      <c r="AG1716" s="69">
        <f t="shared" si="26"/>
        <v>38.7</v>
      </c>
      <c r="AH1716" s="69">
        <f t="shared" si="27"/>
        <v>39</v>
      </c>
    </row>
    <row r="1717">
      <c r="B1717" s="116" t="s">
        <v>3263</v>
      </c>
      <c r="C1717" s="116" t="s">
        <v>3264</v>
      </c>
      <c r="D1717" s="32">
        <v>10.0</v>
      </c>
      <c r="E1717" s="62">
        <f t="shared" si="28"/>
        <v>10.1</v>
      </c>
      <c r="F1717" s="68">
        <f t="shared" si="1"/>
        <v>10.2</v>
      </c>
      <c r="G1717" s="68">
        <f t="shared" si="2"/>
        <v>10.3</v>
      </c>
      <c r="H1717" s="69">
        <f t="shared" si="3"/>
        <v>10.4</v>
      </c>
      <c r="I1717" s="69">
        <f t="shared" si="4"/>
        <v>10.5</v>
      </c>
      <c r="J1717" s="69">
        <f t="shared" si="5"/>
        <v>10.6</v>
      </c>
      <c r="K1717" s="69">
        <f t="shared" si="6"/>
        <v>10.7</v>
      </c>
      <c r="L1717" s="69">
        <f t="array" ref="L1717">D1717*1.08</f>
        <v>10.8</v>
      </c>
      <c r="M1717" s="69">
        <f t="shared" si="7"/>
        <v>10.9</v>
      </c>
      <c r="N1717" s="69">
        <f t="array" ref="N1717">D1717*1.1</f>
        <v>11</v>
      </c>
      <c r="O1717" s="69">
        <f t="shared" si="8"/>
        <v>11.1</v>
      </c>
      <c r="P1717" s="69">
        <f t="shared" si="9"/>
        <v>11.2</v>
      </c>
      <c r="Q1717" s="69">
        <f t="shared" si="10"/>
        <v>11.3</v>
      </c>
      <c r="R1717" s="69">
        <f t="shared" si="11"/>
        <v>11.4</v>
      </c>
      <c r="S1717" s="69">
        <f t="shared" si="12"/>
        <v>11.5</v>
      </c>
      <c r="T1717" s="69">
        <f t="shared" si="13"/>
        <v>11.6</v>
      </c>
      <c r="U1717" s="69">
        <f t="shared" si="14"/>
        <v>11.7</v>
      </c>
      <c r="V1717" s="69">
        <f t="shared" si="15"/>
        <v>11.8</v>
      </c>
      <c r="W1717" s="69">
        <f t="shared" si="16"/>
        <v>11.9</v>
      </c>
      <c r="X1717" s="69">
        <f t="shared" si="17"/>
        <v>12</v>
      </c>
      <c r="Y1717" s="69">
        <f t="shared" si="18"/>
        <v>12.1</v>
      </c>
      <c r="Z1717" s="69">
        <f t="shared" si="19"/>
        <v>12.2</v>
      </c>
      <c r="AA1717" s="69">
        <f t="shared" si="20"/>
        <v>12.3</v>
      </c>
      <c r="AB1717" s="69">
        <f t="shared" si="21"/>
        <v>12.4</v>
      </c>
      <c r="AC1717" s="69">
        <f t="shared" si="22"/>
        <v>12.5</v>
      </c>
      <c r="AD1717" s="69">
        <f t="shared" si="23"/>
        <v>12.6</v>
      </c>
      <c r="AE1717" s="69">
        <f t="shared" si="24"/>
        <v>12.7</v>
      </c>
      <c r="AF1717" s="69">
        <f t="shared" si="25"/>
        <v>12.8</v>
      </c>
      <c r="AG1717" s="69">
        <f t="shared" si="26"/>
        <v>12.9</v>
      </c>
      <c r="AH1717" s="69">
        <f t="shared" si="27"/>
        <v>13</v>
      </c>
    </row>
    <row r="1718">
      <c r="B1718" s="116" t="s">
        <v>3265</v>
      </c>
      <c r="C1718" s="116" t="s">
        <v>3266</v>
      </c>
      <c r="D1718" s="32">
        <v>10.0</v>
      </c>
      <c r="E1718" s="62">
        <f t="shared" si="28"/>
        <v>10.1</v>
      </c>
      <c r="F1718" s="68">
        <f t="shared" si="1"/>
        <v>10.2</v>
      </c>
      <c r="G1718" s="68">
        <f t="shared" si="2"/>
        <v>10.3</v>
      </c>
      <c r="H1718" s="69">
        <f t="shared" si="3"/>
        <v>10.4</v>
      </c>
      <c r="I1718" s="69">
        <f t="shared" si="4"/>
        <v>10.5</v>
      </c>
      <c r="J1718" s="69">
        <f t="shared" si="5"/>
        <v>10.6</v>
      </c>
      <c r="K1718" s="69">
        <f t="shared" si="6"/>
        <v>10.7</v>
      </c>
      <c r="L1718" s="69">
        <f t="array" ref="L1718">D1718*1.08</f>
        <v>10.8</v>
      </c>
      <c r="M1718" s="69">
        <f t="shared" si="7"/>
        <v>10.9</v>
      </c>
      <c r="N1718" s="69">
        <f t="array" ref="N1718">D1718*1.1</f>
        <v>11</v>
      </c>
      <c r="O1718" s="69">
        <f t="shared" si="8"/>
        <v>11.1</v>
      </c>
      <c r="P1718" s="69">
        <f t="shared" si="9"/>
        <v>11.2</v>
      </c>
      <c r="Q1718" s="69">
        <f t="shared" si="10"/>
        <v>11.3</v>
      </c>
      <c r="R1718" s="69">
        <f t="shared" si="11"/>
        <v>11.4</v>
      </c>
      <c r="S1718" s="69">
        <f t="shared" si="12"/>
        <v>11.5</v>
      </c>
      <c r="T1718" s="69">
        <f t="shared" si="13"/>
        <v>11.6</v>
      </c>
      <c r="U1718" s="69">
        <f t="shared" si="14"/>
        <v>11.7</v>
      </c>
      <c r="V1718" s="69">
        <f t="shared" si="15"/>
        <v>11.8</v>
      </c>
      <c r="W1718" s="69">
        <f t="shared" si="16"/>
        <v>11.9</v>
      </c>
      <c r="X1718" s="69">
        <f t="shared" si="17"/>
        <v>12</v>
      </c>
      <c r="Y1718" s="69">
        <f t="shared" si="18"/>
        <v>12.1</v>
      </c>
      <c r="Z1718" s="69">
        <f t="shared" si="19"/>
        <v>12.2</v>
      </c>
      <c r="AA1718" s="69">
        <f t="shared" si="20"/>
        <v>12.3</v>
      </c>
      <c r="AB1718" s="69">
        <f t="shared" si="21"/>
        <v>12.4</v>
      </c>
      <c r="AC1718" s="69">
        <f t="shared" si="22"/>
        <v>12.5</v>
      </c>
      <c r="AD1718" s="69">
        <f t="shared" si="23"/>
        <v>12.6</v>
      </c>
      <c r="AE1718" s="69">
        <f t="shared" si="24"/>
        <v>12.7</v>
      </c>
      <c r="AF1718" s="69">
        <f t="shared" si="25"/>
        <v>12.8</v>
      </c>
      <c r="AG1718" s="69">
        <f t="shared" si="26"/>
        <v>12.9</v>
      </c>
      <c r="AH1718" s="69">
        <f t="shared" si="27"/>
        <v>13</v>
      </c>
    </row>
    <row r="1719">
      <c r="B1719" s="116" t="s">
        <v>3267</v>
      </c>
      <c r="C1719" s="116" t="s">
        <v>3268</v>
      </c>
      <c r="D1719" s="32">
        <v>70.0</v>
      </c>
      <c r="E1719" s="62">
        <f t="shared" si="28"/>
        <v>70.7</v>
      </c>
      <c r="F1719" s="68">
        <f t="shared" si="1"/>
        <v>71.4</v>
      </c>
      <c r="G1719" s="68">
        <f t="shared" si="2"/>
        <v>72.1</v>
      </c>
      <c r="H1719" s="69">
        <f t="shared" si="3"/>
        <v>72.8</v>
      </c>
      <c r="I1719" s="69">
        <f t="shared" si="4"/>
        <v>73.5</v>
      </c>
      <c r="J1719" s="69">
        <f t="shared" si="5"/>
        <v>74.2</v>
      </c>
      <c r="K1719" s="69">
        <f t="shared" si="6"/>
        <v>74.9</v>
      </c>
      <c r="L1719" s="69">
        <f t="array" ref="L1719">D1719*1.08</f>
        <v>75.6</v>
      </c>
      <c r="M1719" s="69">
        <f t="shared" si="7"/>
        <v>76.3</v>
      </c>
      <c r="N1719" s="69">
        <f t="array" ref="N1719">D1719*1.1</f>
        <v>77</v>
      </c>
      <c r="O1719" s="69">
        <f t="shared" si="8"/>
        <v>77.7</v>
      </c>
      <c r="P1719" s="69">
        <f t="shared" si="9"/>
        <v>78.4</v>
      </c>
      <c r="Q1719" s="69">
        <f t="shared" si="10"/>
        <v>79.1</v>
      </c>
      <c r="R1719" s="69">
        <f t="shared" si="11"/>
        <v>79.8</v>
      </c>
      <c r="S1719" s="69">
        <f t="shared" si="12"/>
        <v>80.5</v>
      </c>
      <c r="T1719" s="69">
        <f t="shared" si="13"/>
        <v>81.2</v>
      </c>
      <c r="U1719" s="69">
        <f t="shared" si="14"/>
        <v>81.9</v>
      </c>
      <c r="V1719" s="69">
        <f t="shared" si="15"/>
        <v>82.6</v>
      </c>
      <c r="W1719" s="69">
        <f t="shared" si="16"/>
        <v>83.3</v>
      </c>
      <c r="X1719" s="69">
        <f t="shared" si="17"/>
        <v>84</v>
      </c>
      <c r="Y1719" s="69">
        <f t="shared" si="18"/>
        <v>84.7</v>
      </c>
      <c r="Z1719" s="69">
        <f t="shared" si="19"/>
        <v>85.4</v>
      </c>
      <c r="AA1719" s="69">
        <f t="shared" si="20"/>
        <v>86.1</v>
      </c>
      <c r="AB1719" s="69">
        <f t="shared" si="21"/>
        <v>86.8</v>
      </c>
      <c r="AC1719" s="69">
        <f t="shared" si="22"/>
        <v>87.5</v>
      </c>
      <c r="AD1719" s="69">
        <f t="shared" si="23"/>
        <v>88.2</v>
      </c>
      <c r="AE1719" s="69">
        <f t="shared" si="24"/>
        <v>88.9</v>
      </c>
      <c r="AF1719" s="69">
        <f t="shared" si="25"/>
        <v>89.6</v>
      </c>
      <c r="AG1719" s="69">
        <f t="shared" si="26"/>
        <v>90.3</v>
      </c>
      <c r="AH1719" s="69">
        <f t="shared" si="27"/>
        <v>91</v>
      </c>
    </row>
    <row r="1720">
      <c r="B1720" s="116" t="s">
        <v>3269</v>
      </c>
      <c r="C1720" s="116" t="s">
        <v>3270</v>
      </c>
      <c r="D1720" s="32">
        <v>70.0</v>
      </c>
      <c r="E1720" s="62">
        <f t="shared" si="28"/>
        <v>70.7</v>
      </c>
      <c r="F1720" s="68">
        <f t="shared" si="1"/>
        <v>71.4</v>
      </c>
      <c r="G1720" s="68">
        <f t="shared" si="2"/>
        <v>72.1</v>
      </c>
      <c r="H1720" s="69">
        <f t="shared" si="3"/>
        <v>72.8</v>
      </c>
      <c r="I1720" s="69">
        <f t="shared" si="4"/>
        <v>73.5</v>
      </c>
      <c r="J1720" s="69">
        <f t="shared" si="5"/>
        <v>74.2</v>
      </c>
      <c r="K1720" s="69">
        <f t="shared" si="6"/>
        <v>74.9</v>
      </c>
      <c r="L1720" s="69">
        <f t="array" ref="L1720">D1720*1.08</f>
        <v>75.6</v>
      </c>
      <c r="M1720" s="69">
        <f t="shared" si="7"/>
        <v>76.3</v>
      </c>
      <c r="N1720" s="69">
        <f t="array" ref="N1720">D1720*1.1</f>
        <v>77</v>
      </c>
      <c r="O1720" s="69">
        <f t="shared" si="8"/>
        <v>77.7</v>
      </c>
      <c r="P1720" s="69">
        <f t="shared" si="9"/>
        <v>78.4</v>
      </c>
      <c r="Q1720" s="69">
        <f t="shared" si="10"/>
        <v>79.1</v>
      </c>
      <c r="R1720" s="69">
        <f t="shared" si="11"/>
        <v>79.8</v>
      </c>
      <c r="S1720" s="69">
        <f t="shared" si="12"/>
        <v>80.5</v>
      </c>
      <c r="T1720" s="69">
        <f t="shared" si="13"/>
        <v>81.2</v>
      </c>
      <c r="U1720" s="69">
        <f t="shared" si="14"/>
        <v>81.9</v>
      </c>
      <c r="V1720" s="69">
        <f t="shared" si="15"/>
        <v>82.6</v>
      </c>
      <c r="W1720" s="69">
        <f t="shared" si="16"/>
        <v>83.3</v>
      </c>
      <c r="X1720" s="69">
        <f t="shared" si="17"/>
        <v>84</v>
      </c>
      <c r="Y1720" s="69">
        <f t="shared" si="18"/>
        <v>84.7</v>
      </c>
      <c r="Z1720" s="69">
        <f t="shared" si="19"/>
        <v>85.4</v>
      </c>
      <c r="AA1720" s="69">
        <f t="shared" si="20"/>
        <v>86.1</v>
      </c>
      <c r="AB1720" s="69">
        <f t="shared" si="21"/>
        <v>86.8</v>
      </c>
      <c r="AC1720" s="69">
        <f t="shared" si="22"/>
        <v>87.5</v>
      </c>
      <c r="AD1720" s="69">
        <f t="shared" si="23"/>
        <v>88.2</v>
      </c>
      <c r="AE1720" s="69">
        <f t="shared" si="24"/>
        <v>88.9</v>
      </c>
      <c r="AF1720" s="69">
        <f t="shared" si="25"/>
        <v>89.6</v>
      </c>
      <c r="AG1720" s="69">
        <f t="shared" si="26"/>
        <v>90.3</v>
      </c>
      <c r="AH1720" s="69">
        <f t="shared" si="27"/>
        <v>91</v>
      </c>
    </row>
    <row r="1721">
      <c r="B1721" s="116" t="s">
        <v>3271</v>
      </c>
      <c r="C1721" s="116" t="s">
        <v>3272</v>
      </c>
      <c r="D1721" s="32">
        <v>160.0</v>
      </c>
      <c r="E1721" s="62">
        <f t="shared" si="28"/>
        <v>161.6</v>
      </c>
      <c r="F1721" s="68">
        <f t="shared" si="1"/>
        <v>163.2</v>
      </c>
      <c r="G1721" s="68">
        <f t="shared" si="2"/>
        <v>164.8</v>
      </c>
      <c r="H1721" s="69">
        <f t="shared" si="3"/>
        <v>166.4</v>
      </c>
      <c r="I1721" s="69">
        <f t="shared" si="4"/>
        <v>168</v>
      </c>
      <c r="J1721" s="69">
        <f t="shared" si="5"/>
        <v>169.6</v>
      </c>
      <c r="K1721" s="69">
        <f t="shared" si="6"/>
        <v>171.2</v>
      </c>
      <c r="L1721" s="69">
        <f t="array" ref="L1721">D1721*1.08</f>
        <v>172.8</v>
      </c>
      <c r="M1721" s="69">
        <f t="shared" si="7"/>
        <v>174.4</v>
      </c>
      <c r="N1721" s="69">
        <f t="array" ref="N1721">D1721*1.1</f>
        <v>176</v>
      </c>
      <c r="O1721" s="69">
        <f t="shared" si="8"/>
        <v>177.6</v>
      </c>
      <c r="P1721" s="69">
        <f t="shared" si="9"/>
        <v>179.2</v>
      </c>
      <c r="Q1721" s="69">
        <f t="shared" si="10"/>
        <v>180.8</v>
      </c>
      <c r="R1721" s="69">
        <f t="shared" si="11"/>
        <v>182.4</v>
      </c>
      <c r="S1721" s="69">
        <f t="shared" si="12"/>
        <v>184</v>
      </c>
      <c r="T1721" s="69">
        <f t="shared" si="13"/>
        <v>185.6</v>
      </c>
      <c r="U1721" s="69">
        <f t="shared" si="14"/>
        <v>187.2</v>
      </c>
      <c r="V1721" s="69">
        <f t="shared" si="15"/>
        <v>188.8</v>
      </c>
      <c r="W1721" s="69">
        <f t="shared" si="16"/>
        <v>190.4</v>
      </c>
      <c r="X1721" s="69">
        <f t="shared" si="17"/>
        <v>192</v>
      </c>
      <c r="Y1721" s="69">
        <f t="shared" si="18"/>
        <v>193.6</v>
      </c>
      <c r="Z1721" s="69">
        <f t="shared" si="19"/>
        <v>195.2</v>
      </c>
      <c r="AA1721" s="69">
        <f t="shared" si="20"/>
        <v>196.8</v>
      </c>
      <c r="AB1721" s="69">
        <f t="shared" si="21"/>
        <v>198.4</v>
      </c>
      <c r="AC1721" s="69">
        <f t="shared" si="22"/>
        <v>200</v>
      </c>
      <c r="AD1721" s="69">
        <f t="shared" si="23"/>
        <v>201.6</v>
      </c>
      <c r="AE1721" s="69">
        <f t="shared" si="24"/>
        <v>203.2</v>
      </c>
      <c r="AF1721" s="69">
        <f t="shared" si="25"/>
        <v>204.8</v>
      </c>
      <c r="AG1721" s="69">
        <f t="shared" si="26"/>
        <v>206.4</v>
      </c>
      <c r="AH1721" s="69">
        <f t="shared" si="27"/>
        <v>208</v>
      </c>
    </row>
    <row r="1722">
      <c r="B1722" s="116" t="s">
        <v>3273</v>
      </c>
      <c r="C1722" s="116" t="s">
        <v>3274</v>
      </c>
      <c r="D1722" s="32">
        <v>160.0</v>
      </c>
      <c r="E1722" s="62">
        <f t="shared" si="28"/>
        <v>161.6</v>
      </c>
      <c r="F1722" s="68">
        <f t="shared" si="1"/>
        <v>163.2</v>
      </c>
      <c r="G1722" s="68">
        <f t="shared" si="2"/>
        <v>164.8</v>
      </c>
      <c r="H1722" s="69">
        <f t="shared" si="3"/>
        <v>166.4</v>
      </c>
      <c r="I1722" s="69">
        <f t="shared" si="4"/>
        <v>168</v>
      </c>
      <c r="J1722" s="69">
        <f t="shared" si="5"/>
        <v>169.6</v>
      </c>
      <c r="K1722" s="69">
        <f t="shared" si="6"/>
        <v>171.2</v>
      </c>
      <c r="L1722" s="69">
        <f t="array" ref="L1722">D1722*1.08</f>
        <v>172.8</v>
      </c>
      <c r="M1722" s="69">
        <f t="shared" si="7"/>
        <v>174.4</v>
      </c>
      <c r="N1722" s="69">
        <f t="array" ref="N1722">D1722*1.1</f>
        <v>176</v>
      </c>
      <c r="O1722" s="69">
        <f t="shared" si="8"/>
        <v>177.6</v>
      </c>
      <c r="P1722" s="69">
        <f t="shared" si="9"/>
        <v>179.2</v>
      </c>
      <c r="Q1722" s="69">
        <f t="shared" si="10"/>
        <v>180.8</v>
      </c>
      <c r="R1722" s="69">
        <f t="shared" si="11"/>
        <v>182.4</v>
      </c>
      <c r="S1722" s="69">
        <f t="shared" si="12"/>
        <v>184</v>
      </c>
      <c r="T1722" s="69">
        <f t="shared" si="13"/>
        <v>185.6</v>
      </c>
      <c r="U1722" s="69">
        <f t="shared" si="14"/>
        <v>187.2</v>
      </c>
      <c r="V1722" s="69">
        <f t="shared" si="15"/>
        <v>188.8</v>
      </c>
      <c r="W1722" s="69">
        <f t="shared" si="16"/>
        <v>190.4</v>
      </c>
      <c r="X1722" s="69">
        <f t="shared" si="17"/>
        <v>192</v>
      </c>
      <c r="Y1722" s="69">
        <f t="shared" si="18"/>
        <v>193.6</v>
      </c>
      <c r="Z1722" s="69">
        <f t="shared" si="19"/>
        <v>195.2</v>
      </c>
      <c r="AA1722" s="69">
        <f t="shared" si="20"/>
        <v>196.8</v>
      </c>
      <c r="AB1722" s="69">
        <f t="shared" si="21"/>
        <v>198.4</v>
      </c>
      <c r="AC1722" s="69">
        <f t="shared" si="22"/>
        <v>200</v>
      </c>
      <c r="AD1722" s="69">
        <f t="shared" si="23"/>
        <v>201.6</v>
      </c>
      <c r="AE1722" s="69">
        <f t="shared" si="24"/>
        <v>203.2</v>
      </c>
      <c r="AF1722" s="69">
        <f t="shared" si="25"/>
        <v>204.8</v>
      </c>
      <c r="AG1722" s="69">
        <f t="shared" si="26"/>
        <v>206.4</v>
      </c>
      <c r="AH1722" s="69">
        <f t="shared" si="27"/>
        <v>208</v>
      </c>
    </row>
    <row r="1723">
      <c r="B1723" s="116" t="s">
        <v>3275</v>
      </c>
      <c r="C1723" s="116" t="s">
        <v>3276</v>
      </c>
      <c r="D1723" s="32">
        <v>220.0</v>
      </c>
      <c r="E1723" s="62">
        <f t="shared" si="28"/>
        <v>222.2</v>
      </c>
      <c r="F1723" s="68">
        <f t="shared" si="1"/>
        <v>224.4</v>
      </c>
      <c r="G1723" s="68">
        <f t="shared" si="2"/>
        <v>226.6</v>
      </c>
      <c r="H1723" s="69">
        <f t="shared" si="3"/>
        <v>228.8</v>
      </c>
      <c r="I1723" s="69">
        <f t="shared" si="4"/>
        <v>231</v>
      </c>
      <c r="J1723" s="69">
        <f t="shared" si="5"/>
        <v>233.2</v>
      </c>
      <c r="K1723" s="69">
        <f t="shared" si="6"/>
        <v>235.4</v>
      </c>
      <c r="L1723" s="69">
        <f t="array" ref="L1723">D1723*1.08</f>
        <v>237.6</v>
      </c>
      <c r="M1723" s="69">
        <f t="shared" si="7"/>
        <v>239.8</v>
      </c>
      <c r="N1723" s="69">
        <f t="array" ref="N1723">D1723*1.1</f>
        <v>242</v>
      </c>
      <c r="O1723" s="69">
        <f t="shared" si="8"/>
        <v>244.2</v>
      </c>
      <c r="P1723" s="69">
        <f t="shared" si="9"/>
        <v>246.4</v>
      </c>
      <c r="Q1723" s="69">
        <f t="shared" si="10"/>
        <v>248.6</v>
      </c>
      <c r="R1723" s="69">
        <f t="shared" si="11"/>
        <v>250.8</v>
      </c>
      <c r="S1723" s="69">
        <f t="shared" si="12"/>
        <v>253</v>
      </c>
      <c r="T1723" s="69">
        <f t="shared" si="13"/>
        <v>255.2</v>
      </c>
      <c r="U1723" s="69">
        <f t="shared" si="14"/>
        <v>257.4</v>
      </c>
      <c r="V1723" s="69">
        <f t="shared" si="15"/>
        <v>259.6</v>
      </c>
      <c r="W1723" s="69">
        <f t="shared" si="16"/>
        <v>261.8</v>
      </c>
      <c r="X1723" s="69">
        <f t="shared" si="17"/>
        <v>264</v>
      </c>
      <c r="Y1723" s="69">
        <f t="shared" si="18"/>
        <v>266.2</v>
      </c>
      <c r="Z1723" s="69">
        <f t="shared" si="19"/>
        <v>268.4</v>
      </c>
      <c r="AA1723" s="69">
        <f t="shared" si="20"/>
        <v>270.6</v>
      </c>
      <c r="AB1723" s="69">
        <f t="shared" si="21"/>
        <v>272.8</v>
      </c>
      <c r="AC1723" s="69">
        <f t="shared" si="22"/>
        <v>275</v>
      </c>
      <c r="AD1723" s="69">
        <f t="shared" si="23"/>
        <v>277.2</v>
      </c>
      <c r="AE1723" s="69">
        <f t="shared" si="24"/>
        <v>279.4</v>
      </c>
      <c r="AF1723" s="69">
        <f t="shared" si="25"/>
        <v>281.6</v>
      </c>
      <c r="AG1723" s="69">
        <f t="shared" si="26"/>
        <v>283.8</v>
      </c>
      <c r="AH1723" s="69">
        <f t="shared" si="27"/>
        <v>286</v>
      </c>
    </row>
    <row r="1724">
      <c r="B1724" s="116" t="s">
        <v>3277</v>
      </c>
      <c r="C1724" s="116" t="s">
        <v>3278</v>
      </c>
      <c r="D1724" s="32">
        <v>220.0</v>
      </c>
      <c r="E1724" s="62">
        <f t="shared" si="28"/>
        <v>222.2</v>
      </c>
      <c r="F1724" s="68">
        <f t="shared" si="1"/>
        <v>224.4</v>
      </c>
      <c r="G1724" s="68">
        <f t="shared" si="2"/>
        <v>226.6</v>
      </c>
      <c r="H1724" s="69">
        <f t="shared" si="3"/>
        <v>228.8</v>
      </c>
      <c r="I1724" s="69">
        <f t="shared" si="4"/>
        <v>231</v>
      </c>
      <c r="J1724" s="69">
        <f t="shared" si="5"/>
        <v>233.2</v>
      </c>
      <c r="K1724" s="69">
        <f t="shared" si="6"/>
        <v>235.4</v>
      </c>
      <c r="L1724" s="69">
        <f t="array" ref="L1724">D1724*1.08</f>
        <v>237.6</v>
      </c>
      <c r="M1724" s="69">
        <f t="shared" si="7"/>
        <v>239.8</v>
      </c>
      <c r="N1724" s="69">
        <f t="array" ref="N1724">D1724*1.1</f>
        <v>242</v>
      </c>
      <c r="O1724" s="69">
        <f t="shared" si="8"/>
        <v>244.2</v>
      </c>
      <c r="P1724" s="69">
        <f t="shared" si="9"/>
        <v>246.4</v>
      </c>
      <c r="Q1724" s="69">
        <f t="shared" si="10"/>
        <v>248.6</v>
      </c>
      <c r="R1724" s="69">
        <f t="shared" si="11"/>
        <v>250.8</v>
      </c>
      <c r="S1724" s="69">
        <f t="shared" si="12"/>
        <v>253</v>
      </c>
      <c r="T1724" s="69">
        <f t="shared" si="13"/>
        <v>255.2</v>
      </c>
      <c r="U1724" s="69">
        <f t="shared" si="14"/>
        <v>257.4</v>
      </c>
      <c r="V1724" s="69">
        <f t="shared" si="15"/>
        <v>259.6</v>
      </c>
      <c r="W1724" s="69">
        <f t="shared" si="16"/>
        <v>261.8</v>
      </c>
      <c r="X1724" s="69">
        <f t="shared" si="17"/>
        <v>264</v>
      </c>
      <c r="Y1724" s="69">
        <f t="shared" si="18"/>
        <v>266.2</v>
      </c>
      <c r="Z1724" s="69">
        <f t="shared" si="19"/>
        <v>268.4</v>
      </c>
      <c r="AA1724" s="69">
        <f t="shared" si="20"/>
        <v>270.6</v>
      </c>
      <c r="AB1724" s="69">
        <f t="shared" si="21"/>
        <v>272.8</v>
      </c>
      <c r="AC1724" s="69">
        <f t="shared" si="22"/>
        <v>275</v>
      </c>
      <c r="AD1724" s="69">
        <f t="shared" si="23"/>
        <v>277.2</v>
      </c>
      <c r="AE1724" s="69">
        <f t="shared" si="24"/>
        <v>279.4</v>
      </c>
      <c r="AF1724" s="69">
        <f t="shared" si="25"/>
        <v>281.6</v>
      </c>
      <c r="AG1724" s="69">
        <f t="shared" si="26"/>
        <v>283.8</v>
      </c>
      <c r="AH1724" s="69">
        <f t="shared" si="27"/>
        <v>286</v>
      </c>
    </row>
    <row r="1725">
      <c r="B1725" s="116" t="s">
        <v>3279</v>
      </c>
      <c r="C1725" s="116" t="s">
        <v>3280</v>
      </c>
      <c r="D1725" s="32">
        <v>240.0</v>
      </c>
      <c r="E1725" s="62">
        <f t="shared" si="28"/>
        <v>242.4</v>
      </c>
      <c r="F1725" s="68">
        <f t="shared" si="1"/>
        <v>244.8</v>
      </c>
      <c r="G1725" s="68">
        <f t="shared" si="2"/>
        <v>247.2</v>
      </c>
      <c r="H1725" s="69">
        <f t="shared" si="3"/>
        <v>249.6</v>
      </c>
      <c r="I1725" s="69">
        <f t="shared" si="4"/>
        <v>252</v>
      </c>
      <c r="J1725" s="69">
        <f t="shared" si="5"/>
        <v>254.4</v>
      </c>
      <c r="K1725" s="69">
        <f t="shared" si="6"/>
        <v>256.8</v>
      </c>
      <c r="L1725" s="69">
        <f t="array" ref="L1725">D1725*1.08</f>
        <v>259.2</v>
      </c>
      <c r="M1725" s="69">
        <f t="shared" si="7"/>
        <v>261.6</v>
      </c>
      <c r="N1725" s="69">
        <f t="array" ref="N1725">D1725*1.1</f>
        <v>264</v>
      </c>
      <c r="O1725" s="69">
        <f t="shared" si="8"/>
        <v>266.4</v>
      </c>
      <c r="P1725" s="69">
        <f t="shared" si="9"/>
        <v>268.8</v>
      </c>
      <c r="Q1725" s="69">
        <f t="shared" si="10"/>
        <v>271.2</v>
      </c>
      <c r="R1725" s="69">
        <f t="shared" si="11"/>
        <v>273.6</v>
      </c>
      <c r="S1725" s="69">
        <f t="shared" si="12"/>
        <v>276</v>
      </c>
      <c r="T1725" s="69">
        <f t="shared" si="13"/>
        <v>278.4</v>
      </c>
      <c r="U1725" s="69">
        <f t="shared" si="14"/>
        <v>280.8</v>
      </c>
      <c r="V1725" s="69">
        <f t="shared" si="15"/>
        <v>283.2</v>
      </c>
      <c r="W1725" s="69">
        <f t="shared" si="16"/>
        <v>285.6</v>
      </c>
      <c r="X1725" s="69">
        <f t="shared" si="17"/>
        <v>288</v>
      </c>
      <c r="Y1725" s="69">
        <f t="shared" si="18"/>
        <v>290.4</v>
      </c>
      <c r="Z1725" s="69">
        <f t="shared" si="19"/>
        <v>292.8</v>
      </c>
      <c r="AA1725" s="69">
        <f t="shared" si="20"/>
        <v>295.2</v>
      </c>
      <c r="AB1725" s="69">
        <f t="shared" si="21"/>
        <v>297.6</v>
      </c>
      <c r="AC1725" s="69">
        <f t="shared" si="22"/>
        <v>300</v>
      </c>
      <c r="AD1725" s="69">
        <f t="shared" si="23"/>
        <v>302.4</v>
      </c>
      <c r="AE1725" s="69">
        <f t="shared" si="24"/>
        <v>304.8</v>
      </c>
      <c r="AF1725" s="69">
        <f t="shared" si="25"/>
        <v>307.2</v>
      </c>
      <c r="AG1725" s="69">
        <f t="shared" si="26"/>
        <v>309.6</v>
      </c>
      <c r="AH1725" s="69">
        <f t="shared" si="27"/>
        <v>312</v>
      </c>
    </row>
    <row r="1726">
      <c r="B1726" s="116" t="s">
        <v>3281</v>
      </c>
      <c r="C1726" s="116" t="s">
        <v>3282</v>
      </c>
      <c r="D1726" s="32">
        <v>240.0</v>
      </c>
      <c r="E1726" s="62">
        <f t="shared" si="28"/>
        <v>242.4</v>
      </c>
      <c r="F1726" s="68">
        <f t="shared" si="1"/>
        <v>244.8</v>
      </c>
      <c r="G1726" s="68">
        <f t="shared" si="2"/>
        <v>247.2</v>
      </c>
      <c r="H1726" s="69">
        <f t="shared" si="3"/>
        <v>249.6</v>
      </c>
      <c r="I1726" s="69">
        <f t="shared" si="4"/>
        <v>252</v>
      </c>
      <c r="J1726" s="69">
        <f t="shared" si="5"/>
        <v>254.4</v>
      </c>
      <c r="K1726" s="69">
        <f t="shared" si="6"/>
        <v>256.8</v>
      </c>
      <c r="L1726" s="69">
        <f t="array" ref="L1726">D1726*1.08</f>
        <v>259.2</v>
      </c>
      <c r="M1726" s="69">
        <f t="shared" si="7"/>
        <v>261.6</v>
      </c>
      <c r="N1726" s="69">
        <f t="array" ref="N1726">D1726*1.1</f>
        <v>264</v>
      </c>
      <c r="O1726" s="69">
        <f t="shared" si="8"/>
        <v>266.4</v>
      </c>
      <c r="P1726" s="69">
        <f t="shared" si="9"/>
        <v>268.8</v>
      </c>
      <c r="Q1726" s="69">
        <f t="shared" si="10"/>
        <v>271.2</v>
      </c>
      <c r="R1726" s="69">
        <f t="shared" si="11"/>
        <v>273.6</v>
      </c>
      <c r="S1726" s="69">
        <f t="shared" si="12"/>
        <v>276</v>
      </c>
      <c r="T1726" s="69">
        <f t="shared" si="13"/>
        <v>278.4</v>
      </c>
      <c r="U1726" s="69">
        <f t="shared" si="14"/>
        <v>280.8</v>
      </c>
      <c r="V1726" s="69">
        <f t="shared" si="15"/>
        <v>283.2</v>
      </c>
      <c r="W1726" s="69">
        <f t="shared" si="16"/>
        <v>285.6</v>
      </c>
      <c r="X1726" s="69">
        <f t="shared" si="17"/>
        <v>288</v>
      </c>
      <c r="Y1726" s="69">
        <f t="shared" si="18"/>
        <v>290.4</v>
      </c>
      <c r="Z1726" s="69">
        <f t="shared" si="19"/>
        <v>292.8</v>
      </c>
      <c r="AA1726" s="69">
        <f t="shared" si="20"/>
        <v>295.2</v>
      </c>
      <c r="AB1726" s="69">
        <f t="shared" si="21"/>
        <v>297.6</v>
      </c>
      <c r="AC1726" s="69">
        <f t="shared" si="22"/>
        <v>300</v>
      </c>
      <c r="AD1726" s="69">
        <f t="shared" si="23"/>
        <v>302.4</v>
      </c>
      <c r="AE1726" s="69">
        <f t="shared" si="24"/>
        <v>304.8</v>
      </c>
      <c r="AF1726" s="69">
        <f t="shared" si="25"/>
        <v>307.2</v>
      </c>
      <c r="AG1726" s="69">
        <f t="shared" si="26"/>
        <v>309.6</v>
      </c>
      <c r="AH1726" s="69">
        <f t="shared" si="27"/>
        <v>312</v>
      </c>
    </row>
    <row r="1727">
      <c r="B1727" s="116" t="s">
        <v>3283</v>
      </c>
      <c r="C1727" s="116" t="s">
        <v>3284</v>
      </c>
      <c r="D1727" s="32">
        <v>70.0</v>
      </c>
      <c r="E1727" s="62">
        <f t="shared" si="28"/>
        <v>70.7</v>
      </c>
      <c r="F1727" s="68">
        <f t="shared" si="1"/>
        <v>71.4</v>
      </c>
      <c r="G1727" s="68">
        <f t="shared" si="2"/>
        <v>72.1</v>
      </c>
      <c r="H1727" s="69">
        <f t="shared" si="3"/>
        <v>72.8</v>
      </c>
      <c r="I1727" s="69">
        <f t="shared" si="4"/>
        <v>73.5</v>
      </c>
      <c r="J1727" s="69">
        <f t="shared" si="5"/>
        <v>74.2</v>
      </c>
      <c r="K1727" s="69">
        <f t="shared" si="6"/>
        <v>74.9</v>
      </c>
      <c r="L1727" s="69">
        <f t="array" ref="L1727">D1727*1.08</f>
        <v>75.6</v>
      </c>
      <c r="M1727" s="69">
        <f t="shared" si="7"/>
        <v>76.3</v>
      </c>
      <c r="N1727" s="69">
        <f t="array" ref="N1727">D1727*1.1</f>
        <v>77</v>
      </c>
      <c r="O1727" s="69">
        <f t="shared" si="8"/>
        <v>77.7</v>
      </c>
      <c r="P1727" s="69">
        <f t="shared" si="9"/>
        <v>78.4</v>
      </c>
      <c r="Q1727" s="69">
        <f t="shared" si="10"/>
        <v>79.1</v>
      </c>
      <c r="R1727" s="69">
        <f t="shared" si="11"/>
        <v>79.8</v>
      </c>
      <c r="S1727" s="69">
        <f t="shared" si="12"/>
        <v>80.5</v>
      </c>
      <c r="T1727" s="69">
        <f t="shared" si="13"/>
        <v>81.2</v>
      </c>
      <c r="U1727" s="69">
        <f t="shared" si="14"/>
        <v>81.9</v>
      </c>
      <c r="V1727" s="69">
        <f t="shared" si="15"/>
        <v>82.6</v>
      </c>
      <c r="W1727" s="69">
        <f t="shared" si="16"/>
        <v>83.3</v>
      </c>
      <c r="X1727" s="69">
        <f t="shared" si="17"/>
        <v>84</v>
      </c>
      <c r="Y1727" s="69">
        <f t="shared" si="18"/>
        <v>84.7</v>
      </c>
      <c r="Z1727" s="69">
        <f t="shared" si="19"/>
        <v>85.4</v>
      </c>
      <c r="AA1727" s="69">
        <f t="shared" si="20"/>
        <v>86.1</v>
      </c>
      <c r="AB1727" s="69">
        <f t="shared" si="21"/>
        <v>86.8</v>
      </c>
      <c r="AC1727" s="69">
        <f t="shared" si="22"/>
        <v>87.5</v>
      </c>
      <c r="AD1727" s="69">
        <f t="shared" si="23"/>
        <v>88.2</v>
      </c>
      <c r="AE1727" s="69">
        <f t="shared" si="24"/>
        <v>88.9</v>
      </c>
      <c r="AF1727" s="69">
        <f t="shared" si="25"/>
        <v>89.6</v>
      </c>
      <c r="AG1727" s="69">
        <f t="shared" si="26"/>
        <v>90.3</v>
      </c>
      <c r="AH1727" s="69">
        <f t="shared" si="27"/>
        <v>91</v>
      </c>
    </row>
    <row r="1728">
      <c r="B1728" s="116" t="s">
        <v>3285</v>
      </c>
      <c r="C1728" s="116" t="s">
        <v>3286</v>
      </c>
      <c r="D1728" s="32">
        <v>70.0</v>
      </c>
      <c r="E1728" s="62">
        <f t="shared" si="28"/>
        <v>70.7</v>
      </c>
      <c r="F1728" s="68">
        <f t="shared" si="1"/>
        <v>71.4</v>
      </c>
      <c r="G1728" s="68">
        <f t="shared" si="2"/>
        <v>72.1</v>
      </c>
      <c r="H1728" s="69">
        <f t="shared" si="3"/>
        <v>72.8</v>
      </c>
      <c r="I1728" s="69">
        <f t="shared" si="4"/>
        <v>73.5</v>
      </c>
      <c r="J1728" s="69">
        <f t="shared" si="5"/>
        <v>74.2</v>
      </c>
      <c r="K1728" s="69">
        <f t="shared" si="6"/>
        <v>74.9</v>
      </c>
      <c r="L1728" s="69">
        <f t="array" ref="L1728">D1728*1.08</f>
        <v>75.6</v>
      </c>
      <c r="M1728" s="69">
        <f t="shared" si="7"/>
        <v>76.3</v>
      </c>
      <c r="N1728" s="69">
        <f t="array" ref="N1728">D1728*1.1</f>
        <v>77</v>
      </c>
      <c r="O1728" s="69">
        <f t="shared" si="8"/>
        <v>77.7</v>
      </c>
      <c r="P1728" s="69">
        <f t="shared" si="9"/>
        <v>78.4</v>
      </c>
      <c r="Q1728" s="69">
        <f t="shared" si="10"/>
        <v>79.1</v>
      </c>
      <c r="R1728" s="69">
        <f t="shared" si="11"/>
        <v>79.8</v>
      </c>
      <c r="S1728" s="69">
        <f t="shared" si="12"/>
        <v>80.5</v>
      </c>
      <c r="T1728" s="69">
        <f t="shared" si="13"/>
        <v>81.2</v>
      </c>
      <c r="U1728" s="69">
        <f t="shared" si="14"/>
        <v>81.9</v>
      </c>
      <c r="V1728" s="69">
        <f t="shared" si="15"/>
        <v>82.6</v>
      </c>
      <c r="W1728" s="69">
        <f t="shared" si="16"/>
        <v>83.3</v>
      </c>
      <c r="X1728" s="69">
        <f t="shared" si="17"/>
        <v>84</v>
      </c>
      <c r="Y1728" s="69">
        <f t="shared" si="18"/>
        <v>84.7</v>
      </c>
      <c r="Z1728" s="69">
        <f t="shared" si="19"/>
        <v>85.4</v>
      </c>
      <c r="AA1728" s="69">
        <f t="shared" si="20"/>
        <v>86.1</v>
      </c>
      <c r="AB1728" s="69">
        <f t="shared" si="21"/>
        <v>86.8</v>
      </c>
      <c r="AC1728" s="69">
        <f t="shared" si="22"/>
        <v>87.5</v>
      </c>
      <c r="AD1728" s="69">
        <f t="shared" si="23"/>
        <v>88.2</v>
      </c>
      <c r="AE1728" s="69">
        <f t="shared" si="24"/>
        <v>88.9</v>
      </c>
      <c r="AF1728" s="69">
        <f t="shared" si="25"/>
        <v>89.6</v>
      </c>
      <c r="AG1728" s="69">
        <f t="shared" si="26"/>
        <v>90.3</v>
      </c>
      <c r="AH1728" s="69">
        <f t="shared" si="27"/>
        <v>91</v>
      </c>
    </row>
    <row r="1729">
      <c r="B1729" s="116" t="s">
        <v>3287</v>
      </c>
      <c r="C1729" s="116" t="s">
        <v>3288</v>
      </c>
      <c r="D1729" s="32">
        <v>160.0</v>
      </c>
      <c r="E1729" s="62">
        <f t="shared" si="28"/>
        <v>161.6</v>
      </c>
      <c r="F1729" s="68">
        <f t="shared" si="1"/>
        <v>163.2</v>
      </c>
      <c r="G1729" s="68">
        <f t="shared" si="2"/>
        <v>164.8</v>
      </c>
      <c r="H1729" s="69">
        <f t="shared" si="3"/>
        <v>166.4</v>
      </c>
      <c r="I1729" s="69">
        <f t="shared" si="4"/>
        <v>168</v>
      </c>
      <c r="J1729" s="69">
        <f t="shared" si="5"/>
        <v>169.6</v>
      </c>
      <c r="K1729" s="69">
        <f t="shared" si="6"/>
        <v>171.2</v>
      </c>
      <c r="L1729" s="69">
        <f t="array" ref="L1729">D1729*1.08</f>
        <v>172.8</v>
      </c>
      <c r="M1729" s="69">
        <f t="shared" si="7"/>
        <v>174.4</v>
      </c>
      <c r="N1729" s="69">
        <f t="array" ref="N1729">D1729*1.1</f>
        <v>176</v>
      </c>
      <c r="O1729" s="69">
        <f t="shared" si="8"/>
        <v>177.6</v>
      </c>
      <c r="P1729" s="69">
        <f t="shared" si="9"/>
        <v>179.2</v>
      </c>
      <c r="Q1729" s="69">
        <f t="shared" si="10"/>
        <v>180.8</v>
      </c>
      <c r="R1729" s="69">
        <f t="shared" si="11"/>
        <v>182.4</v>
      </c>
      <c r="S1729" s="69">
        <f t="shared" si="12"/>
        <v>184</v>
      </c>
      <c r="T1729" s="69">
        <f t="shared" si="13"/>
        <v>185.6</v>
      </c>
      <c r="U1729" s="69">
        <f t="shared" si="14"/>
        <v>187.2</v>
      </c>
      <c r="V1729" s="69">
        <f t="shared" si="15"/>
        <v>188.8</v>
      </c>
      <c r="W1729" s="69">
        <f t="shared" si="16"/>
        <v>190.4</v>
      </c>
      <c r="X1729" s="69">
        <f t="shared" si="17"/>
        <v>192</v>
      </c>
      <c r="Y1729" s="69">
        <f t="shared" si="18"/>
        <v>193.6</v>
      </c>
      <c r="Z1729" s="69">
        <f t="shared" si="19"/>
        <v>195.2</v>
      </c>
      <c r="AA1729" s="69">
        <f t="shared" si="20"/>
        <v>196.8</v>
      </c>
      <c r="AB1729" s="69">
        <f t="shared" si="21"/>
        <v>198.4</v>
      </c>
      <c r="AC1729" s="69">
        <f t="shared" si="22"/>
        <v>200</v>
      </c>
      <c r="AD1729" s="69">
        <f t="shared" si="23"/>
        <v>201.6</v>
      </c>
      <c r="AE1729" s="69">
        <f t="shared" si="24"/>
        <v>203.2</v>
      </c>
      <c r="AF1729" s="69">
        <f t="shared" si="25"/>
        <v>204.8</v>
      </c>
      <c r="AG1729" s="69">
        <f t="shared" si="26"/>
        <v>206.4</v>
      </c>
      <c r="AH1729" s="69">
        <f t="shared" si="27"/>
        <v>208</v>
      </c>
    </row>
    <row r="1730">
      <c r="B1730" s="116" t="s">
        <v>3289</v>
      </c>
      <c r="C1730" s="116" t="s">
        <v>3290</v>
      </c>
      <c r="D1730" s="32">
        <v>160.0</v>
      </c>
      <c r="E1730" s="62">
        <f t="shared" si="28"/>
        <v>161.6</v>
      </c>
      <c r="F1730" s="68">
        <f t="shared" si="1"/>
        <v>163.2</v>
      </c>
      <c r="G1730" s="68">
        <f t="shared" si="2"/>
        <v>164.8</v>
      </c>
      <c r="H1730" s="69">
        <f t="shared" si="3"/>
        <v>166.4</v>
      </c>
      <c r="I1730" s="69">
        <f t="shared" si="4"/>
        <v>168</v>
      </c>
      <c r="J1730" s="69">
        <f t="shared" si="5"/>
        <v>169.6</v>
      </c>
      <c r="K1730" s="69">
        <f t="shared" si="6"/>
        <v>171.2</v>
      </c>
      <c r="L1730" s="69">
        <f t="array" ref="L1730">D1730*1.08</f>
        <v>172.8</v>
      </c>
      <c r="M1730" s="69">
        <f t="shared" si="7"/>
        <v>174.4</v>
      </c>
      <c r="N1730" s="69">
        <f t="array" ref="N1730">D1730*1.1</f>
        <v>176</v>
      </c>
      <c r="O1730" s="69">
        <f t="shared" si="8"/>
        <v>177.6</v>
      </c>
      <c r="P1730" s="69">
        <f t="shared" si="9"/>
        <v>179.2</v>
      </c>
      <c r="Q1730" s="69">
        <f t="shared" si="10"/>
        <v>180.8</v>
      </c>
      <c r="R1730" s="69">
        <f t="shared" si="11"/>
        <v>182.4</v>
      </c>
      <c r="S1730" s="69">
        <f t="shared" si="12"/>
        <v>184</v>
      </c>
      <c r="T1730" s="69">
        <f t="shared" si="13"/>
        <v>185.6</v>
      </c>
      <c r="U1730" s="69">
        <f t="shared" si="14"/>
        <v>187.2</v>
      </c>
      <c r="V1730" s="69">
        <f t="shared" si="15"/>
        <v>188.8</v>
      </c>
      <c r="W1730" s="69">
        <f t="shared" si="16"/>
        <v>190.4</v>
      </c>
      <c r="X1730" s="69">
        <f t="shared" si="17"/>
        <v>192</v>
      </c>
      <c r="Y1730" s="69">
        <f t="shared" si="18"/>
        <v>193.6</v>
      </c>
      <c r="Z1730" s="69">
        <f t="shared" si="19"/>
        <v>195.2</v>
      </c>
      <c r="AA1730" s="69">
        <f t="shared" si="20"/>
        <v>196.8</v>
      </c>
      <c r="AB1730" s="69">
        <f t="shared" si="21"/>
        <v>198.4</v>
      </c>
      <c r="AC1730" s="69">
        <f t="shared" si="22"/>
        <v>200</v>
      </c>
      <c r="AD1730" s="69">
        <f t="shared" si="23"/>
        <v>201.6</v>
      </c>
      <c r="AE1730" s="69">
        <f t="shared" si="24"/>
        <v>203.2</v>
      </c>
      <c r="AF1730" s="69">
        <f t="shared" si="25"/>
        <v>204.8</v>
      </c>
      <c r="AG1730" s="69">
        <f t="shared" si="26"/>
        <v>206.4</v>
      </c>
      <c r="AH1730" s="69">
        <f t="shared" si="27"/>
        <v>208</v>
      </c>
    </row>
    <row r="1731">
      <c r="B1731" s="116" t="s">
        <v>3291</v>
      </c>
      <c r="C1731" s="116" t="s">
        <v>3292</v>
      </c>
      <c r="D1731" s="32">
        <v>220.0</v>
      </c>
      <c r="E1731" s="62">
        <f t="shared" si="28"/>
        <v>222.2</v>
      </c>
      <c r="F1731" s="68">
        <f t="shared" si="1"/>
        <v>224.4</v>
      </c>
      <c r="G1731" s="68">
        <f t="shared" si="2"/>
        <v>226.6</v>
      </c>
      <c r="H1731" s="69">
        <f t="shared" si="3"/>
        <v>228.8</v>
      </c>
      <c r="I1731" s="69">
        <f t="shared" si="4"/>
        <v>231</v>
      </c>
      <c r="J1731" s="69">
        <f t="shared" si="5"/>
        <v>233.2</v>
      </c>
      <c r="K1731" s="69">
        <f t="shared" si="6"/>
        <v>235.4</v>
      </c>
      <c r="L1731" s="69">
        <f t="array" ref="L1731">D1731*1.08</f>
        <v>237.6</v>
      </c>
      <c r="M1731" s="69">
        <f t="shared" si="7"/>
        <v>239.8</v>
      </c>
      <c r="N1731" s="69">
        <f t="array" ref="N1731">D1731*1.1</f>
        <v>242</v>
      </c>
      <c r="O1731" s="69">
        <f t="shared" si="8"/>
        <v>244.2</v>
      </c>
      <c r="P1731" s="69">
        <f t="shared" si="9"/>
        <v>246.4</v>
      </c>
      <c r="Q1731" s="69">
        <f t="shared" si="10"/>
        <v>248.6</v>
      </c>
      <c r="R1731" s="69">
        <f t="shared" si="11"/>
        <v>250.8</v>
      </c>
      <c r="S1731" s="69">
        <f t="shared" si="12"/>
        <v>253</v>
      </c>
      <c r="T1731" s="69">
        <f t="shared" si="13"/>
        <v>255.2</v>
      </c>
      <c r="U1731" s="69">
        <f t="shared" si="14"/>
        <v>257.4</v>
      </c>
      <c r="V1731" s="69">
        <f t="shared" si="15"/>
        <v>259.6</v>
      </c>
      <c r="W1731" s="69">
        <f t="shared" si="16"/>
        <v>261.8</v>
      </c>
      <c r="X1731" s="69">
        <f t="shared" si="17"/>
        <v>264</v>
      </c>
      <c r="Y1731" s="69">
        <f t="shared" si="18"/>
        <v>266.2</v>
      </c>
      <c r="Z1731" s="69">
        <f t="shared" si="19"/>
        <v>268.4</v>
      </c>
      <c r="AA1731" s="69">
        <f t="shared" si="20"/>
        <v>270.6</v>
      </c>
      <c r="AB1731" s="69">
        <f t="shared" si="21"/>
        <v>272.8</v>
      </c>
      <c r="AC1731" s="69">
        <f t="shared" si="22"/>
        <v>275</v>
      </c>
      <c r="AD1731" s="69">
        <f t="shared" si="23"/>
        <v>277.2</v>
      </c>
      <c r="AE1731" s="69">
        <f t="shared" si="24"/>
        <v>279.4</v>
      </c>
      <c r="AF1731" s="69">
        <f t="shared" si="25"/>
        <v>281.6</v>
      </c>
      <c r="AG1731" s="69">
        <f t="shared" si="26"/>
        <v>283.8</v>
      </c>
      <c r="AH1731" s="69">
        <f t="shared" si="27"/>
        <v>286</v>
      </c>
    </row>
    <row r="1732">
      <c r="B1732" s="116" t="s">
        <v>3293</v>
      </c>
      <c r="C1732" s="116" t="s">
        <v>3294</v>
      </c>
      <c r="D1732" s="32">
        <v>220.0</v>
      </c>
      <c r="E1732" s="62">
        <f t="shared" si="28"/>
        <v>222.2</v>
      </c>
      <c r="F1732" s="68">
        <f t="shared" si="1"/>
        <v>224.4</v>
      </c>
      <c r="G1732" s="68">
        <f t="shared" si="2"/>
        <v>226.6</v>
      </c>
      <c r="H1732" s="69">
        <f t="shared" si="3"/>
        <v>228.8</v>
      </c>
      <c r="I1732" s="69">
        <f t="shared" si="4"/>
        <v>231</v>
      </c>
      <c r="J1732" s="69">
        <f t="shared" si="5"/>
        <v>233.2</v>
      </c>
      <c r="K1732" s="69">
        <f t="shared" si="6"/>
        <v>235.4</v>
      </c>
      <c r="L1732" s="69">
        <f t="array" ref="L1732">D1732*1.08</f>
        <v>237.6</v>
      </c>
      <c r="M1732" s="69">
        <f t="shared" si="7"/>
        <v>239.8</v>
      </c>
      <c r="N1732" s="69">
        <f t="array" ref="N1732">D1732*1.1</f>
        <v>242</v>
      </c>
      <c r="O1732" s="69">
        <f t="shared" si="8"/>
        <v>244.2</v>
      </c>
      <c r="P1732" s="69">
        <f t="shared" si="9"/>
        <v>246.4</v>
      </c>
      <c r="Q1732" s="69">
        <f t="shared" si="10"/>
        <v>248.6</v>
      </c>
      <c r="R1732" s="69">
        <f t="shared" si="11"/>
        <v>250.8</v>
      </c>
      <c r="S1732" s="69">
        <f t="shared" si="12"/>
        <v>253</v>
      </c>
      <c r="T1732" s="69">
        <f t="shared" si="13"/>
        <v>255.2</v>
      </c>
      <c r="U1732" s="69">
        <f t="shared" si="14"/>
        <v>257.4</v>
      </c>
      <c r="V1732" s="69">
        <f t="shared" si="15"/>
        <v>259.6</v>
      </c>
      <c r="W1732" s="69">
        <f t="shared" si="16"/>
        <v>261.8</v>
      </c>
      <c r="X1732" s="69">
        <f t="shared" si="17"/>
        <v>264</v>
      </c>
      <c r="Y1732" s="69">
        <f t="shared" si="18"/>
        <v>266.2</v>
      </c>
      <c r="Z1732" s="69">
        <f t="shared" si="19"/>
        <v>268.4</v>
      </c>
      <c r="AA1732" s="69">
        <f t="shared" si="20"/>
        <v>270.6</v>
      </c>
      <c r="AB1732" s="69">
        <f t="shared" si="21"/>
        <v>272.8</v>
      </c>
      <c r="AC1732" s="69">
        <f t="shared" si="22"/>
        <v>275</v>
      </c>
      <c r="AD1732" s="69">
        <f t="shared" si="23"/>
        <v>277.2</v>
      </c>
      <c r="AE1732" s="69">
        <f t="shared" si="24"/>
        <v>279.4</v>
      </c>
      <c r="AF1732" s="69">
        <f t="shared" si="25"/>
        <v>281.6</v>
      </c>
      <c r="AG1732" s="69">
        <f t="shared" si="26"/>
        <v>283.8</v>
      </c>
      <c r="AH1732" s="69">
        <f t="shared" si="27"/>
        <v>286</v>
      </c>
    </row>
    <row r="1733">
      <c r="B1733" s="116" t="s">
        <v>3295</v>
      </c>
      <c r="C1733" s="116" t="s">
        <v>3296</v>
      </c>
      <c r="D1733" s="32">
        <v>240.0</v>
      </c>
      <c r="E1733" s="62">
        <f t="shared" si="28"/>
        <v>242.4</v>
      </c>
      <c r="F1733" s="68">
        <f t="shared" si="1"/>
        <v>244.8</v>
      </c>
      <c r="G1733" s="68">
        <f t="shared" si="2"/>
        <v>247.2</v>
      </c>
      <c r="H1733" s="69">
        <f t="shared" si="3"/>
        <v>249.6</v>
      </c>
      <c r="I1733" s="69">
        <f t="shared" si="4"/>
        <v>252</v>
      </c>
      <c r="J1733" s="69">
        <f t="shared" si="5"/>
        <v>254.4</v>
      </c>
      <c r="K1733" s="69">
        <f t="shared" si="6"/>
        <v>256.8</v>
      </c>
      <c r="L1733" s="69">
        <f t="array" ref="L1733">D1733*1.08</f>
        <v>259.2</v>
      </c>
      <c r="M1733" s="69">
        <f t="shared" si="7"/>
        <v>261.6</v>
      </c>
      <c r="N1733" s="69">
        <f t="array" ref="N1733">D1733*1.1</f>
        <v>264</v>
      </c>
      <c r="O1733" s="69">
        <f t="shared" si="8"/>
        <v>266.4</v>
      </c>
      <c r="P1733" s="69">
        <f t="shared" si="9"/>
        <v>268.8</v>
      </c>
      <c r="Q1733" s="69">
        <f t="shared" si="10"/>
        <v>271.2</v>
      </c>
      <c r="R1733" s="69">
        <f t="shared" si="11"/>
        <v>273.6</v>
      </c>
      <c r="S1733" s="69">
        <f t="shared" si="12"/>
        <v>276</v>
      </c>
      <c r="T1733" s="69">
        <f t="shared" si="13"/>
        <v>278.4</v>
      </c>
      <c r="U1733" s="69">
        <f t="shared" si="14"/>
        <v>280.8</v>
      </c>
      <c r="V1733" s="69">
        <f t="shared" si="15"/>
        <v>283.2</v>
      </c>
      <c r="W1733" s="69">
        <f t="shared" si="16"/>
        <v>285.6</v>
      </c>
      <c r="X1733" s="69">
        <f t="shared" si="17"/>
        <v>288</v>
      </c>
      <c r="Y1733" s="69">
        <f t="shared" si="18"/>
        <v>290.4</v>
      </c>
      <c r="Z1733" s="69">
        <f t="shared" si="19"/>
        <v>292.8</v>
      </c>
      <c r="AA1733" s="69">
        <f t="shared" si="20"/>
        <v>295.2</v>
      </c>
      <c r="AB1733" s="69">
        <f t="shared" si="21"/>
        <v>297.6</v>
      </c>
      <c r="AC1733" s="69">
        <f t="shared" si="22"/>
        <v>300</v>
      </c>
      <c r="AD1733" s="69">
        <f t="shared" si="23"/>
        <v>302.4</v>
      </c>
      <c r="AE1733" s="69">
        <f t="shared" si="24"/>
        <v>304.8</v>
      </c>
      <c r="AF1733" s="69">
        <f t="shared" si="25"/>
        <v>307.2</v>
      </c>
      <c r="AG1733" s="69">
        <f t="shared" si="26"/>
        <v>309.6</v>
      </c>
      <c r="AH1733" s="69">
        <f t="shared" si="27"/>
        <v>312</v>
      </c>
    </row>
    <row r="1734">
      <c r="B1734" s="116" t="s">
        <v>3297</v>
      </c>
      <c r="C1734" s="116" t="s">
        <v>3298</v>
      </c>
      <c r="D1734" s="32">
        <v>240.0</v>
      </c>
      <c r="E1734" s="62">
        <f t="shared" si="28"/>
        <v>242.4</v>
      </c>
      <c r="F1734" s="68">
        <f t="shared" si="1"/>
        <v>244.8</v>
      </c>
      <c r="G1734" s="68">
        <f t="shared" si="2"/>
        <v>247.2</v>
      </c>
      <c r="H1734" s="69">
        <f t="shared" si="3"/>
        <v>249.6</v>
      </c>
      <c r="I1734" s="69">
        <f t="shared" si="4"/>
        <v>252</v>
      </c>
      <c r="J1734" s="69">
        <f t="shared" si="5"/>
        <v>254.4</v>
      </c>
      <c r="K1734" s="69">
        <f t="shared" si="6"/>
        <v>256.8</v>
      </c>
      <c r="L1734" s="69">
        <f t="array" ref="L1734">D1734*1.08</f>
        <v>259.2</v>
      </c>
      <c r="M1734" s="69">
        <f t="shared" si="7"/>
        <v>261.6</v>
      </c>
      <c r="N1734" s="69">
        <f t="array" ref="N1734">D1734*1.1</f>
        <v>264</v>
      </c>
      <c r="O1734" s="69">
        <f t="shared" si="8"/>
        <v>266.4</v>
      </c>
      <c r="P1734" s="69">
        <f t="shared" si="9"/>
        <v>268.8</v>
      </c>
      <c r="Q1734" s="69">
        <f t="shared" si="10"/>
        <v>271.2</v>
      </c>
      <c r="R1734" s="69">
        <f t="shared" si="11"/>
        <v>273.6</v>
      </c>
      <c r="S1734" s="69">
        <f t="shared" si="12"/>
        <v>276</v>
      </c>
      <c r="T1734" s="69">
        <f t="shared" si="13"/>
        <v>278.4</v>
      </c>
      <c r="U1734" s="69">
        <f t="shared" si="14"/>
        <v>280.8</v>
      </c>
      <c r="V1734" s="69">
        <f t="shared" si="15"/>
        <v>283.2</v>
      </c>
      <c r="W1734" s="69">
        <f t="shared" si="16"/>
        <v>285.6</v>
      </c>
      <c r="X1734" s="69">
        <f t="shared" si="17"/>
        <v>288</v>
      </c>
      <c r="Y1734" s="69">
        <f t="shared" si="18"/>
        <v>290.4</v>
      </c>
      <c r="Z1734" s="69">
        <f t="shared" si="19"/>
        <v>292.8</v>
      </c>
      <c r="AA1734" s="69">
        <f t="shared" si="20"/>
        <v>295.2</v>
      </c>
      <c r="AB1734" s="69">
        <f t="shared" si="21"/>
        <v>297.6</v>
      </c>
      <c r="AC1734" s="69">
        <f t="shared" si="22"/>
        <v>300</v>
      </c>
      <c r="AD1734" s="69">
        <f t="shared" si="23"/>
        <v>302.4</v>
      </c>
      <c r="AE1734" s="69">
        <f t="shared" si="24"/>
        <v>304.8</v>
      </c>
      <c r="AF1734" s="69">
        <f t="shared" si="25"/>
        <v>307.2</v>
      </c>
      <c r="AG1734" s="69">
        <f t="shared" si="26"/>
        <v>309.6</v>
      </c>
      <c r="AH1734" s="69">
        <f t="shared" si="27"/>
        <v>312</v>
      </c>
    </row>
    <row r="1735">
      <c r="B1735" s="116" t="s">
        <v>3299</v>
      </c>
      <c r="C1735" s="116" t="s">
        <v>3300</v>
      </c>
      <c r="D1735" s="32">
        <v>280.0</v>
      </c>
      <c r="E1735" s="62">
        <f t="shared" si="28"/>
        <v>282.8</v>
      </c>
      <c r="F1735" s="68">
        <f t="shared" si="1"/>
        <v>285.6</v>
      </c>
      <c r="G1735" s="68">
        <f t="shared" si="2"/>
        <v>288.4</v>
      </c>
      <c r="H1735" s="69">
        <f t="shared" si="3"/>
        <v>291.2</v>
      </c>
      <c r="I1735" s="69">
        <f t="shared" si="4"/>
        <v>294</v>
      </c>
      <c r="J1735" s="69">
        <f t="shared" si="5"/>
        <v>296.8</v>
      </c>
      <c r="K1735" s="69">
        <f t="shared" si="6"/>
        <v>299.6</v>
      </c>
      <c r="L1735" s="69">
        <f t="array" ref="L1735">D1735*1.08</f>
        <v>302.4</v>
      </c>
      <c r="M1735" s="69">
        <f t="shared" si="7"/>
        <v>305.2</v>
      </c>
      <c r="N1735" s="69">
        <f t="array" ref="N1735">D1735*1.1</f>
        <v>308</v>
      </c>
      <c r="O1735" s="69">
        <f t="shared" si="8"/>
        <v>310.8</v>
      </c>
      <c r="P1735" s="69">
        <f t="shared" si="9"/>
        <v>313.6</v>
      </c>
      <c r="Q1735" s="69">
        <f t="shared" si="10"/>
        <v>316.4</v>
      </c>
      <c r="R1735" s="69">
        <f t="shared" si="11"/>
        <v>319.2</v>
      </c>
      <c r="S1735" s="69">
        <f t="shared" si="12"/>
        <v>322</v>
      </c>
      <c r="T1735" s="69">
        <f t="shared" si="13"/>
        <v>324.8</v>
      </c>
      <c r="U1735" s="69">
        <f t="shared" si="14"/>
        <v>327.6</v>
      </c>
      <c r="V1735" s="69">
        <f t="shared" si="15"/>
        <v>330.4</v>
      </c>
      <c r="W1735" s="69">
        <f t="shared" si="16"/>
        <v>333.2</v>
      </c>
      <c r="X1735" s="69">
        <f t="shared" si="17"/>
        <v>336</v>
      </c>
      <c r="Y1735" s="69">
        <f t="shared" si="18"/>
        <v>338.8</v>
      </c>
      <c r="Z1735" s="69">
        <f t="shared" si="19"/>
        <v>341.6</v>
      </c>
      <c r="AA1735" s="69">
        <f t="shared" si="20"/>
        <v>344.4</v>
      </c>
      <c r="AB1735" s="69">
        <f t="shared" si="21"/>
        <v>347.2</v>
      </c>
      <c r="AC1735" s="69">
        <f t="shared" si="22"/>
        <v>350</v>
      </c>
      <c r="AD1735" s="69">
        <f t="shared" si="23"/>
        <v>352.8</v>
      </c>
      <c r="AE1735" s="69">
        <f t="shared" si="24"/>
        <v>355.6</v>
      </c>
      <c r="AF1735" s="69">
        <f t="shared" si="25"/>
        <v>358.4</v>
      </c>
      <c r="AG1735" s="69">
        <f t="shared" si="26"/>
        <v>361.2</v>
      </c>
      <c r="AH1735" s="69">
        <f t="shared" si="27"/>
        <v>364</v>
      </c>
    </row>
    <row r="1736">
      <c r="B1736" s="116" t="s">
        <v>3301</v>
      </c>
      <c r="C1736" s="116" t="s">
        <v>3302</v>
      </c>
      <c r="D1736" s="32">
        <v>280.0</v>
      </c>
      <c r="E1736" s="62">
        <f t="shared" si="28"/>
        <v>282.8</v>
      </c>
      <c r="F1736" s="68">
        <f t="shared" si="1"/>
        <v>285.6</v>
      </c>
      <c r="G1736" s="68">
        <f t="shared" si="2"/>
        <v>288.4</v>
      </c>
      <c r="H1736" s="69">
        <f t="shared" si="3"/>
        <v>291.2</v>
      </c>
      <c r="I1736" s="69">
        <f t="shared" si="4"/>
        <v>294</v>
      </c>
      <c r="J1736" s="69">
        <f t="shared" si="5"/>
        <v>296.8</v>
      </c>
      <c r="K1736" s="69">
        <f t="shared" si="6"/>
        <v>299.6</v>
      </c>
      <c r="L1736" s="69">
        <f t="array" ref="L1736">D1736*1.08</f>
        <v>302.4</v>
      </c>
      <c r="M1736" s="69">
        <f t="shared" si="7"/>
        <v>305.2</v>
      </c>
      <c r="N1736" s="69">
        <f t="array" ref="N1736">D1736*1.1</f>
        <v>308</v>
      </c>
      <c r="O1736" s="69">
        <f t="shared" si="8"/>
        <v>310.8</v>
      </c>
      <c r="P1736" s="69">
        <f t="shared" si="9"/>
        <v>313.6</v>
      </c>
      <c r="Q1736" s="69">
        <f t="shared" si="10"/>
        <v>316.4</v>
      </c>
      <c r="R1736" s="69">
        <f t="shared" si="11"/>
        <v>319.2</v>
      </c>
      <c r="S1736" s="69">
        <f t="shared" si="12"/>
        <v>322</v>
      </c>
      <c r="T1736" s="69">
        <f t="shared" si="13"/>
        <v>324.8</v>
      </c>
      <c r="U1736" s="69">
        <f t="shared" si="14"/>
        <v>327.6</v>
      </c>
      <c r="V1736" s="69">
        <f t="shared" si="15"/>
        <v>330.4</v>
      </c>
      <c r="W1736" s="69">
        <f t="shared" si="16"/>
        <v>333.2</v>
      </c>
      <c r="X1736" s="69">
        <f t="shared" si="17"/>
        <v>336</v>
      </c>
      <c r="Y1736" s="69">
        <f t="shared" si="18"/>
        <v>338.8</v>
      </c>
      <c r="Z1736" s="69">
        <f t="shared" si="19"/>
        <v>341.6</v>
      </c>
      <c r="AA1736" s="69">
        <f t="shared" si="20"/>
        <v>344.4</v>
      </c>
      <c r="AB1736" s="69">
        <f t="shared" si="21"/>
        <v>347.2</v>
      </c>
      <c r="AC1736" s="69">
        <f t="shared" si="22"/>
        <v>350</v>
      </c>
      <c r="AD1736" s="69">
        <f t="shared" si="23"/>
        <v>352.8</v>
      </c>
      <c r="AE1736" s="69">
        <f t="shared" si="24"/>
        <v>355.6</v>
      </c>
      <c r="AF1736" s="69">
        <f t="shared" si="25"/>
        <v>358.4</v>
      </c>
      <c r="AG1736" s="69">
        <f t="shared" si="26"/>
        <v>361.2</v>
      </c>
      <c r="AH1736" s="69">
        <f t="shared" si="27"/>
        <v>364</v>
      </c>
    </row>
    <row r="1737">
      <c r="B1737" s="116" t="s">
        <v>3303</v>
      </c>
      <c r="C1737" s="116" t="s">
        <v>3304</v>
      </c>
      <c r="D1737" s="32">
        <v>280.0</v>
      </c>
      <c r="E1737" s="62">
        <f t="shared" si="28"/>
        <v>282.8</v>
      </c>
      <c r="F1737" s="68">
        <f t="shared" si="1"/>
        <v>285.6</v>
      </c>
      <c r="G1737" s="68">
        <f t="shared" si="2"/>
        <v>288.4</v>
      </c>
      <c r="H1737" s="69">
        <f t="shared" si="3"/>
        <v>291.2</v>
      </c>
      <c r="I1737" s="69">
        <f t="shared" si="4"/>
        <v>294</v>
      </c>
      <c r="J1737" s="69">
        <f t="shared" si="5"/>
        <v>296.8</v>
      </c>
      <c r="K1737" s="69">
        <f t="shared" si="6"/>
        <v>299.6</v>
      </c>
      <c r="L1737" s="69">
        <f t="array" ref="L1737">D1737*1.08</f>
        <v>302.4</v>
      </c>
      <c r="M1737" s="69">
        <f t="shared" si="7"/>
        <v>305.2</v>
      </c>
      <c r="N1737" s="69">
        <f t="array" ref="N1737">D1737*1.1</f>
        <v>308</v>
      </c>
      <c r="O1737" s="69">
        <f t="shared" si="8"/>
        <v>310.8</v>
      </c>
      <c r="P1737" s="69">
        <f t="shared" si="9"/>
        <v>313.6</v>
      </c>
      <c r="Q1737" s="69">
        <f t="shared" si="10"/>
        <v>316.4</v>
      </c>
      <c r="R1737" s="69">
        <f t="shared" si="11"/>
        <v>319.2</v>
      </c>
      <c r="S1737" s="69">
        <f t="shared" si="12"/>
        <v>322</v>
      </c>
      <c r="T1737" s="69">
        <f t="shared" si="13"/>
        <v>324.8</v>
      </c>
      <c r="U1737" s="69">
        <f t="shared" si="14"/>
        <v>327.6</v>
      </c>
      <c r="V1737" s="69">
        <f t="shared" si="15"/>
        <v>330.4</v>
      </c>
      <c r="W1737" s="69">
        <f t="shared" si="16"/>
        <v>333.2</v>
      </c>
      <c r="X1737" s="69">
        <f t="shared" si="17"/>
        <v>336</v>
      </c>
      <c r="Y1737" s="69">
        <f t="shared" si="18"/>
        <v>338.8</v>
      </c>
      <c r="Z1737" s="69">
        <f t="shared" si="19"/>
        <v>341.6</v>
      </c>
      <c r="AA1737" s="69">
        <f t="shared" si="20"/>
        <v>344.4</v>
      </c>
      <c r="AB1737" s="69">
        <f t="shared" si="21"/>
        <v>347.2</v>
      </c>
      <c r="AC1737" s="69">
        <f t="shared" si="22"/>
        <v>350</v>
      </c>
      <c r="AD1737" s="69">
        <f t="shared" si="23"/>
        <v>352.8</v>
      </c>
      <c r="AE1737" s="69">
        <f t="shared" si="24"/>
        <v>355.6</v>
      </c>
      <c r="AF1737" s="69">
        <f t="shared" si="25"/>
        <v>358.4</v>
      </c>
      <c r="AG1737" s="69">
        <f t="shared" si="26"/>
        <v>361.2</v>
      </c>
      <c r="AH1737" s="69">
        <f t="shared" si="27"/>
        <v>364</v>
      </c>
    </row>
    <row r="1738">
      <c r="B1738" s="116" t="s">
        <v>3305</v>
      </c>
      <c r="C1738" s="116" t="s">
        <v>3306</v>
      </c>
      <c r="D1738" s="32">
        <v>280.0</v>
      </c>
      <c r="E1738" s="62">
        <f t="shared" si="28"/>
        <v>282.8</v>
      </c>
      <c r="F1738" s="68">
        <f t="shared" si="1"/>
        <v>285.6</v>
      </c>
      <c r="G1738" s="68">
        <f t="shared" si="2"/>
        <v>288.4</v>
      </c>
      <c r="H1738" s="69">
        <f t="shared" si="3"/>
        <v>291.2</v>
      </c>
      <c r="I1738" s="69">
        <f t="shared" si="4"/>
        <v>294</v>
      </c>
      <c r="J1738" s="69">
        <f t="shared" si="5"/>
        <v>296.8</v>
      </c>
      <c r="K1738" s="69">
        <f t="shared" si="6"/>
        <v>299.6</v>
      </c>
      <c r="L1738" s="69">
        <f t="array" ref="L1738">D1738*1.08</f>
        <v>302.4</v>
      </c>
      <c r="M1738" s="69">
        <f t="shared" si="7"/>
        <v>305.2</v>
      </c>
      <c r="N1738" s="69">
        <f t="array" ref="N1738">D1738*1.1</f>
        <v>308</v>
      </c>
      <c r="O1738" s="69">
        <f t="shared" si="8"/>
        <v>310.8</v>
      </c>
      <c r="P1738" s="69">
        <f t="shared" si="9"/>
        <v>313.6</v>
      </c>
      <c r="Q1738" s="69">
        <f t="shared" si="10"/>
        <v>316.4</v>
      </c>
      <c r="R1738" s="69">
        <f t="shared" si="11"/>
        <v>319.2</v>
      </c>
      <c r="S1738" s="69">
        <f t="shared" si="12"/>
        <v>322</v>
      </c>
      <c r="T1738" s="69">
        <f t="shared" si="13"/>
        <v>324.8</v>
      </c>
      <c r="U1738" s="69">
        <f t="shared" si="14"/>
        <v>327.6</v>
      </c>
      <c r="V1738" s="69">
        <f t="shared" si="15"/>
        <v>330.4</v>
      </c>
      <c r="W1738" s="69">
        <f t="shared" si="16"/>
        <v>333.2</v>
      </c>
      <c r="X1738" s="69">
        <f t="shared" si="17"/>
        <v>336</v>
      </c>
      <c r="Y1738" s="69">
        <f t="shared" si="18"/>
        <v>338.8</v>
      </c>
      <c r="Z1738" s="69">
        <f t="shared" si="19"/>
        <v>341.6</v>
      </c>
      <c r="AA1738" s="69">
        <f t="shared" si="20"/>
        <v>344.4</v>
      </c>
      <c r="AB1738" s="69">
        <f t="shared" si="21"/>
        <v>347.2</v>
      </c>
      <c r="AC1738" s="69">
        <f t="shared" si="22"/>
        <v>350</v>
      </c>
      <c r="AD1738" s="69">
        <f t="shared" si="23"/>
        <v>352.8</v>
      </c>
      <c r="AE1738" s="69">
        <f t="shared" si="24"/>
        <v>355.6</v>
      </c>
      <c r="AF1738" s="69">
        <f t="shared" si="25"/>
        <v>358.4</v>
      </c>
      <c r="AG1738" s="69">
        <f t="shared" si="26"/>
        <v>361.2</v>
      </c>
      <c r="AH1738" s="69">
        <f t="shared" si="27"/>
        <v>364</v>
      </c>
    </row>
    <row r="1739">
      <c r="B1739" s="116" t="s">
        <v>3307</v>
      </c>
      <c r="C1739" s="116" t="s">
        <v>3308</v>
      </c>
      <c r="D1739" s="32">
        <v>280.0</v>
      </c>
      <c r="E1739" s="62">
        <f t="shared" si="28"/>
        <v>282.8</v>
      </c>
      <c r="F1739" s="68">
        <f t="shared" si="1"/>
        <v>285.6</v>
      </c>
      <c r="G1739" s="68">
        <f t="shared" si="2"/>
        <v>288.4</v>
      </c>
      <c r="H1739" s="69">
        <f t="shared" si="3"/>
        <v>291.2</v>
      </c>
      <c r="I1739" s="69">
        <f t="shared" si="4"/>
        <v>294</v>
      </c>
      <c r="J1739" s="69">
        <f t="shared" si="5"/>
        <v>296.8</v>
      </c>
      <c r="K1739" s="69">
        <f t="shared" si="6"/>
        <v>299.6</v>
      </c>
      <c r="L1739" s="69">
        <f t="array" ref="L1739">D1739*1.08</f>
        <v>302.4</v>
      </c>
      <c r="M1739" s="69">
        <f t="shared" si="7"/>
        <v>305.2</v>
      </c>
      <c r="N1739" s="69">
        <f t="array" ref="N1739">D1739*1.1</f>
        <v>308</v>
      </c>
      <c r="O1739" s="69">
        <f t="shared" si="8"/>
        <v>310.8</v>
      </c>
      <c r="P1739" s="69">
        <f t="shared" si="9"/>
        <v>313.6</v>
      </c>
      <c r="Q1739" s="69">
        <f t="shared" si="10"/>
        <v>316.4</v>
      </c>
      <c r="R1739" s="69">
        <f t="shared" si="11"/>
        <v>319.2</v>
      </c>
      <c r="S1739" s="69">
        <f t="shared" si="12"/>
        <v>322</v>
      </c>
      <c r="T1739" s="69">
        <f t="shared" si="13"/>
        <v>324.8</v>
      </c>
      <c r="U1739" s="69">
        <f t="shared" si="14"/>
        <v>327.6</v>
      </c>
      <c r="V1739" s="69">
        <f t="shared" si="15"/>
        <v>330.4</v>
      </c>
      <c r="W1739" s="69">
        <f t="shared" si="16"/>
        <v>333.2</v>
      </c>
      <c r="X1739" s="69">
        <f t="shared" si="17"/>
        <v>336</v>
      </c>
      <c r="Y1739" s="69">
        <f t="shared" si="18"/>
        <v>338.8</v>
      </c>
      <c r="Z1739" s="69">
        <f t="shared" si="19"/>
        <v>341.6</v>
      </c>
      <c r="AA1739" s="69">
        <f t="shared" si="20"/>
        <v>344.4</v>
      </c>
      <c r="AB1739" s="69">
        <f t="shared" si="21"/>
        <v>347.2</v>
      </c>
      <c r="AC1739" s="69">
        <f t="shared" si="22"/>
        <v>350</v>
      </c>
      <c r="AD1739" s="69">
        <f t="shared" si="23"/>
        <v>352.8</v>
      </c>
      <c r="AE1739" s="69">
        <f t="shared" si="24"/>
        <v>355.6</v>
      </c>
      <c r="AF1739" s="69">
        <f t="shared" si="25"/>
        <v>358.4</v>
      </c>
      <c r="AG1739" s="69">
        <f t="shared" si="26"/>
        <v>361.2</v>
      </c>
      <c r="AH1739" s="69">
        <f t="shared" si="27"/>
        <v>364</v>
      </c>
    </row>
    <row r="1740">
      <c r="B1740" s="116" t="s">
        <v>3309</v>
      </c>
      <c r="C1740" s="116" t="s">
        <v>3310</v>
      </c>
      <c r="D1740" s="32">
        <v>280.0</v>
      </c>
      <c r="E1740" s="62">
        <f t="shared" si="28"/>
        <v>282.8</v>
      </c>
      <c r="F1740" s="68">
        <f t="shared" si="1"/>
        <v>285.6</v>
      </c>
      <c r="G1740" s="68">
        <f t="shared" si="2"/>
        <v>288.4</v>
      </c>
      <c r="H1740" s="69">
        <f t="shared" si="3"/>
        <v>291.2</v>
      </c>
      <c r="I1740" s="69">
        <f t="shared" si="4"/>
        <v>294</v>
      </c>
      <c r="J1740" s="69">
        <f t="shared" si="5"/>
        <v>296.8</v>
      </c>
      <c r="K1740" s="69">
        <f t="shared" si="6"/>
        <v>299.6</v>
      </c>
      <c r="L1740" s="69">
        <f t="array" ref="L1740">D1740*1.08</f>
        <v>302.4</v>
      </c>
      <c r="M1740" s="69">
        <f t="shared" si="7"/>
        <v>305.2</v>
      </c>
      <c r="N1740" s="69">
        <f t="array" ref="N1740">D1740*1.1</f>
        <v>308</v>
      </c>
      <c r="O1740" s="69">
        <f t="shared" si="8"/>
        <v>310.8</v>
      </c>
      <c r="P1740" s="69">
        <f t="shared" si="9"/>
        <v>313.6</v>
      </c>
      <c r="Q1740" s="69">
        <f t="shared" si="10"/>
        <v>316.4</v>
      </c>
      <c r="R1740" s="69">
        <f t="shared" si="11"/>
        <v>319.2</v>
      </c>
      <c r="S1740" s="69">
        <f t="shared" si="12"/>
        <v>322</v>
      </c>
      <c r="T1740" s="69">
        <f t="shared" si="13"/>
        <v>324.8</v>
      </c>
      <c r="U1740" s="69">
        <f t="shared" si="14"/>
        <v>327.6</v>
      </c>
      <c r="V1740" s="69">
        <f t="shared" si="15"/>
        <v>330.4</v>
      </c>
      <c r="W1740" s="69">
        <f t="shared" si="16"/>
        <v>333.2</v>
      </c>
      <c r="X1740" s="69">
        <f t="shared" si="17"/>
        <v>336</v>
      </c>
      <c r="Y1740" s="69">
        <f t="shared" si="18"/>
        <v>338.8</v>
      </c>
      <c r="Z1740" s="69">
        <f t="shared" si="19"/>
        <v>341.6</v>
      </c>
      <c r="AA1740" s="69">
        <f t="shared" si="20"/>
        <v>344.4</v>
      </c>
      <c r="AB1740" s="69">
        <f t="shared" si="21"/>
        <v>347.2</v>
      </c>
      <c r="AC1740" s="69">
        <f t="shared" si="22"/>
        <v>350</v>
      </c>
      <c r="AD1740" s="69">
        <f t="shared" si="23"/>
        <v>352.8</v>
      </c>
      <c r="AE1740" s="69">
        <f t="shared" si="24"/>
        <v>355.6</v>
      </c>
      <c r="AF1740" s="69">
        <f t="shared" si="25"/>
        <v>358.4</v>
      </c>
      <c r="AG1740" s="69">
        <f t="shared" si="26"/>
        <v>361.2</v>
      </c>
      <c r="AH1740" s="69">
        <f t="shared" si="27"/>
        <v>364</v>
      </c>
    </row>
    <row r="1741">
      <c r="B1741" s="116" t="s">
        <v>3311</v>
      </c>
      <c r="C1741" s="116" t="s">
        <v>3312</v>
      </c>
      <c r="D1741" s="32">
        <v>280.0</v>
      </c>
      <c r="E1741" s="62">
        <f t="shared" si="28"/>
        <v>282.8</v>
      </c>
      <c r="F1741" s="68">
        <f t="shared" si="1"/>
        <v>285.6</v>
      </c>
      <c r="G1741" s="68">
        <f t="shared" si="2"/>
        <v>288.4</v>
      </c>
      <c r="H1741" s="69">
        <f t="shared" si="3"/>
        <v>291.2</v>
      </c>
      <c r="I1741" s="69">
        <f t="shared" si="4"/>
        <v>294</v>
      </c>
      <c r="J1741" s="69">
        <f t="shared" si="5"/>
        <v>296.8</v>
      </c>
      <c r="K1741" s="69">
        <f t="shared" si="6"/>
        <v>299.6</v>
      </c>
      <c r="L1741" s="69">
        <f t="array" ref="L1741">D1741*1.08</f>
        <v>302.4</v>
      </c>
      <c r="M1741" s="69">
        <f t="shared" si="7"/>
        <v>305.2</v>
      </c>
      <c r="N1741" s="69">
        <f t="array" ref="N1741">D1741*1.1</f>
        <v>308</v>
      </c>
      <c r="O1741" s="69">
        <f t="shared" si="8"/>
        <v>310.8</v>
      </c>
      <c r="P1741" s="69">
        <f t="shared" si="9"/>
        <v>313.6</v>
      </c>
      <c r="Q1741" s="69">
        <f t="shared" si="10"/>
        <v>316.4</v>
      </c>
      <c r="R1741" s="69">
        <f t="shared" si="11"/>
        <v>319.2</v>
      </c>
      <c r="S1741" s="69">
        <f t="shared" si="12"/>
        <v>322</v>
      </c>
      <c r="T1741" s="69">
        <f t="shared" si="13"/>
        <v>324.8</v>
      </c>
      <c r="U1741" s="69">
        <f t="shared" si="14"/>
        <v>327.6</v>
      </c>
      <c r="V1741" s="69">
        <f t="shared" si="15"/>
        <v>330.4</v>
      </c>
      <c r="W1741" s="69">
        <f t="shared" si="16"/>
        <v>333.2</v>
      </c>
      <c r="X1741" s="69">
        <f t="shared" si="17"/>
        <v>336</v>
      </c>
      <c r="Y1741" s="69">
        <f t="shared" si="18"/>
        <v>338.8</v>
      </c>
      <c r="Z1741" s="69">
        <f t="shared" si="19"/>
        <v>341.6</v>
      </c>
      <c r="AA1741" s="69">
        <f t="shared" si="20"/>
        <v>344.4</v>
      </c>
      <c r="AB1741" s="69">
        <f t="shared" si="21"/>
        <v>347.2</v>
      </c>
      <c r="AC1741" s="69">
        <f t="shared" si="22"/>
        <v>350</v>
      </c>
      <c r="AD1741" s="69">
        <f t="shared" si="23"/>
        <v>352.8</v>
      </c>
      <c r="AE1741" s="69">
        <f t="shared" si="24"/>
        <v>355.6</v>
      </c>
      <c r="AF1741" s="69">
        <f t="shared" si="25"/>
        <v>358.4</v>
      </c>
      <c r="AG1741" s="69">
        <f t="shared" si="26"/>
        <v>361.2</v>
      </c>
      <c r="AH1741" s="69">
        <f t="shared" si="27"/>
        <v>364</v>
      </c>
    </row>
    <row r="1742">
      <c r="B1742" s="116" t="s">
        <v>3313</v>
      </c>
      <c r="C1742" s="116" t="s">
        <v>3314</v>
      </c>
      <c r="D1742" s="32">
        <v>280.0</v>
      </c>
      <c r="E1742" s="62">
        <f t="shared" si="28"/>
        <v>282.8</v>
      </c>
      <c r="F1742" s="68">
        <f t="shared" si="1"/>
        <v>285.6</v>
      </c>
      <c r="G1742" s="68">
        <f t="shared" si="2"/>
        <v>288.4</v>
      </c>
      <c r="H1742" s="69">
        <f t="shared" si="3"/>
        <v>291.2</v>
      </c>
      <c r="I1742" s="69">
        <f t="shared" si="4"/>
        <v>294</v>
      </c>
      <c r="J1742" s="69">
        <f t="shared" si="5"/>
        <v>296.8</v>
      </c>
      <c r="K1742" s="69">
        <f t="shared" si="6"/>
        <v>299.6</v>
      </c>
      <c r="L1742" s="69">
        <f t="array" ref="L1742">D1742*1.08</f>
        <v>302.4</v>
      </c>
      <c r="M1742" s="69">
        <f t="shared" si="7"/>
        <v>305.2</v>
      </c>
      <c r="N1742" s="69">
        <f t="array" ref="N1742">D1742*1.1</f>
        <v>308</v>
      </c>
      <c r="O1742" s="69">
        <f t="shared" si="8"/>
        <v>310.8</v>
      </c>
      <c r="P1742" s="69">
        <f t="shared" si="9"/>
        <v>313.6</v>
      </c>
      <c r="Q1742" s="69">
        <f t="shared" si="10"/>
        <v>316.4</v>
      </c>
      <c r="R1742" s="69">
        <f t="shared" si="11"/>
        <v>319.2</v>
      </c>
      <c r="S1742" s="69">
        <f t="shared" si="12"/>
        <v>322</v>
      </c>
      <c r="T1742" s="69">
        <f t="shared" si="13"/>
        <v>324.8</v>
      </c>
      <c r="U1742" s="69">
        <f t="shared" si="14"/>
        <v>327.6</v>
      </c>
      <c r="V1742" s="69">
        <f t="shared" si="15"/>
        <v>330.4</v>
      </c>
      <c r="W1742" s="69">
        <f t="shared" si="16"/>
        <v>333.2</v>
      </c>
      <c r="X1742" s="69">
        <f t="shared" si="17"/>
        <v>336</v>
      </c>
      <c r="Y1742" s="69">
        <f t="shared" si="18"/>
        <v>338.8</v>
      </c>
      <c r="Z1742" s="69">
        <f t="shared" si="19"/>
        <v>341.6</v>
      </c>
      <c r="AA1742" s="69">
        <f t="shared" si="20"/>
        <v>344.4</v>
      </c>
      <c r="AB1742" s="69">
        <f t="shared" si="21"/>
        <v>347.2</v>
      </c>
      <c r="AC1742" s="69">
        <f t="shared" si="22"/>
        <v>350</v>
      </c>
      <c r="AD1742" s="69">
        <f t="shared" si="23"/>
        <v>352.8</v>
      </c>
      <c r="AE1742" s="69">
        <f t="shared" si="24"/>
        <v>355.6</v>
      </c>
      <c r="AF1742" s="69">
        <f t="shared" si="25"/>
        <v>358.4</v>
      </c>
      <c r="AG1742" s="69">
        <f t="shared" si="26"/>
        <v>361.2</v>
      </c>
      <c r="AH1742" s="69">
        <f t="shared" si="27"/>
        <v>364</v>
      </c>
    </row>
    <row r="1743">
      <c r="B1743" s="116" t="s">
        <v>3315</v>
      </c>
      <c r="C1743" s="116" t="s">
        <v>3316</v>
      </c>
      <c r="D1743" s="32">
        <v>280.0</v>
      </c>
      <c r="E1743" s="62">
        <f t="shared" si="28"/>
        <v>282.8</v>
      </c>
      <c r="F1743" s="68">
        <f t="shared" si="1"/>
        <v>285.6</v>
      </c>
      <c r="G1743" s="68">
        <f t="shared" si="2"/>
        <v>288.4</v>
      </c>
      <c r="H1743" s="69">
        <f t="shared" si="3"/>
        <v>291.2</v>
      </c>
      <c r="I1743" s="69">
        <f t="shared" si="4"/>
        <v>294</v>
      </c>
      <c r="J1743" s="69">
        <f t="shared" si="5"/>
        <v>296.8</v>
      </c>
      <c r="K1743" s="69">
        <f t="shared" si="6"/>
        <v>299.6</v>
      </c>
      <c r="L1743" s="69">
        <f t="array" ref="L1743">D1743*1.08</f>
        <v>302.4</v>
      </c>
      <c r="M1743" s="69">
        <f t="shared" si="7"/>
        <v>305.2</v>
      </c>
      <c r="N1743" s="69">
        <f t="array" ref="N1743">D1743*1.1</f>
        <v>308</v>
      </c>
      <c r="O1743" s="69">
        <f t="shared" si="8"/>
        <v>310.8</v>
      </c>
      <c r="P1743" s="69">
        <f t="shared" si="9"/>
        <v>313.6</v>
      </c>
      <c r="Q1743" s="69">
        <f t="shared" si="10"/>
        <v>316.4</v>
      </c>
      <c r="R1743" s="69">
        <f t="shared" si="11"/>
        <v>319.2</v>
      </c>
      <c r="S1743" s="69">
        <f t="shared" si="12"/>
        <v>322</v>
      </c>
      <c r="T1743" s="69">
        <f t="shared" si="13"/>
        <v>324.8</v>
      </c>
      <c r="U1743" s="69">
        <f t="shared" si="14"/>
        <v>327.6</v>
      </c>
      <c r="V1743" s="69">
        <f t="shared" si="15"/>
        <v>330.4</v>
      </c>
      <c r="W1743" s="69">
        <f t="shared" si="16"/>
        <v>333.2</v>
      </c>
      <c r="X1743" s="69">
        <f t="shared" si="17"/>
        <v>336</v>
      </c>
      <c r="Y1743" s="69">
        <f t="shared" si="18"/>
        <v>338.8</v>
      </c>
      <c r="Z1743" s="69">
        <f t="shared" si="19"/>
        <v>341.6</v>
      </c>
      <c r="AA1743" s="69">
        <f t="shared" si="20"/>
        <v>344.4</v>
      </c>
      <c r="AB1743" s="69">
        <f t="shared" si="21"/>
        <v>347.2</v>
      </c>
      <c r="AC1743" s="69">
        <f t="shared" si="22"/>
        <v>350</v>
      </c>
      <c r="AD1743" s="69">
        <f t="shared" si="23"/>
        <v>352.8</v>
      </c>
      <c r="AE1743" s="69">
        <f t="shared" si="24"/>
        <v>355.6</v>
      </c>
      <c r="AF1743" s="69">
        <f t="shared" si="25"/>
        <v>358.4</v>
      </c>
      <c r="AG1743" s="69">
        <f t="shared" si="26"/>
        <v>361.2</v>
      </c>
      <c r="AH1743" s="69">
        <f t="shared" si="27"/>
        <v>364</v>
      </c>
    </row>
    <row r="1744">
      <c r="B1744" s="116" t="s">
        <v>3317</v>
      </c>
      <c r="C1744" s="116" t="s">
        <v>3318</v>
      </c>
      <c r="D1744" s="32">
        <v>280.0</v>
      </c>
      <c r="E1744" s="62">
        <f t="shared" si="28"/>
        <v>282.8</v>
      </c>
      <c r="F1744" s="68">
        <f t="shared" si="1"/>
        <v>285.6</v>
      </c>
      <c r="G1744" s="68">
        <f t="shared" si="2"/>
        <v>288.4</v>
      </c>
      <c r="H1744" s="69">
        <f t="shared" si="3"/>
        <v>291.2</v>
      </c>
      <c r="I1744" s="69">
        <f t="shared" si="4"/>
        <v>294</v>
      </c>
      <c r="J1744" s="69">
        <f t="shared" si="5"/>
        <v>296.8</v>
      </c>
      <c r="K1744" s="69">
        <f t="shared" si="6"/>
        <v>299.6</v>
      </c>
      <c r="L1744" s="69">
        <f t="array" ref="L1744">D1744*1.08</f>
        <v>302.4</v>
      </c>
      <c r="M1744" s="69">
        <f t="shared" si="7"/>
        <v>305.2</v>
      </c>
      <c r="N1744" s="69">
        <f t="array" ref="N1744">D1744*1.1</f>
        <v>308</v>
      </c>
      <c r="O1744" s="69">
        <f t="shared" si="8"/>
        <v>310.8</v>
      </c>
      <c r="P1744" s="69">
        <f t="shared" si="9"/>
        <v>313.6</v>
      </c>
      <c r="Q1744" s="69">
        <f t="shared" si="10"/>
        <v>316.4</v>
      </c>
      <c r="R1744" s="69">
        <f t="shared" si="11"/>
        <v>319.2</v>
      </c>
      <c r="S1744" s="69">
        <f t="shared" si="12"/>
        <v>322</v>
      </c>
      <c r="T1744" s="69">
        <f t="shared" si="13"/>
        <v>324.8</v>
      </c>
      <c r="U1744" s="69">
        <f t="shared" si="14"/>
        <v>327.6</v>
      </c>
      <c r="V1744" s="69">
        <f t="shared" si="15"/>
        <v>330.4</v>
      </c>
      <c r="W1744" s="69">
        <f t="shared" si="16"/>
        <v>333.2</v>
      </c>
      <c r="X1744" s="69">
        <f t="shared" si="17"/>
        <v>336</v>
      </c>
      <c r="Y1744" s="69">
        <f t="shared" si="18"/>
        <v>338.8</v>
      </c>
      <c r="Z1744" s="69">
        <f t="shared" si="19"/>
        <v>341.6</v>
      </c>
      <c r="AA1744" s="69">
        <f t="shared" si="20"/>
        <v>344.4</v>
      </c>
      <c r="AB1744" s="69">
        <f t="shared" si="21"/>
        <v>347.2</v>
      </c>
      <c r="AC1744" s="69">
        <f t="shared" si="22"/>
        <v>350</v>
      </c>
      <c r="AD1744" s="69">
        <f t="shared" si="23"/>
        <v>352.8</v>
      </c>
      <c r="AE1744" s="69">
        <f t="shared" si="24"/>
        <v>355.6</v>
      </c>
      <c r="AF1744" s="69">
        <f t="shared" si="25"/>
        <v>358.4</v>
      </c>
      <c r="AG1744" s="69">
        <f t="shared" si="26"/>
        <v>361.2</v>
      </c>
      <c r="AH1744" s="69">
        <f t="shared" si="27"/>
        <v>364</v>
      </c>
    </row>
    <row r="1745">
      <c r="B1745" s="116" t="s">
        <v>3319</v>
      </c>
      <c r="C1745" s="116" t="s">
        <v>3320</v>
      </c>
      <c r="D1745" s="32">
        <v>80.0</v>
      </c>
      <c r="E1745" s="62">
        <f t="shared" si="28"/>
        <v>80.8</v>
      </c>
      <c r="F1745" s="68">
        <f t="shared" si="1"/>
        <v>81.6</v>
      </c>
      <c r="G1745" s="68">
        <f t="shared" si="2"/>
        <v>82.4</v>
      </c>
      <c r="H1745" s="69">
        <f t="shared" si="3"/>
        <v>83.2</v>
      </c>
      <c r="I1745" s="69">
        <f t="shared" si="4"/>
        <v>84</v>
      </c>
      <c r="J1745" s="69">
        <f t="shared" si="5"/>
        <v>84.8</v>
      </c>
      <c r="K1745" s="69">
        <f t="shared" si="6"/>
        <v>85.6</v>
      </c>
      <c r="L1745" s="69">
        <f t="array" ref="L1745">D1745*1.08</f>
        <v>86.4</v>
      </c>
      <c r="M1745" s="69">
        <f t="shared" si="7"/>
        <v>87.2</v>
      </c>
      <c r="N1745" s="69">
        <f t="array" ref="N1745">D1745*1.1</f>
        <v>88</v>
      </c>
      <c r="O1745" s="69">
        <f t="shared" si="8"/>
        <v>88.8</v>
      </c>
      <c r="P1745" s="69">
        <f t="shared" si="9"/>
        <v>89.6</v>
      </c>
      <c r="Q1745" s="69">
        <f t="shared" si="10"/>
        <v>90.4</v>
      </c>
      <c r="R1745" s="69">
        <f t="shared" si="11"/>
        <v>91.2</v>
      </c>
      <c r="S1745" s="69">
        <f t="shared" si="12"/>
        <v>92</v>
      </c>
      <c r="T1745" s="69">
        <f t="shared" si="13"/>
        <v>92.8</v>
      </c>
      <c r="U1745" s="69">
        <f t="shared" si="14"/>
        <v>93.6</v>
      </c>
      <c r="V1745" s="69">
        <f t="shared" si="15"/>
        <v>94.4</v>
      </c>
      <c r="W1745" s="69">
        <f t="shared" si="16"/>
        <v>95.2</v>
      </c>
      <c r="X1745" s="69">
        <f t="shared" si="17"/>
        <v>96</v>
      </c>
      <c r="Y1745" s="69">
        <f t="shared" si="18"/>
        <v>96.8</v>
      </c>
      <c r="Z1745" s="69">
        <f t="shared" si="19"/>
        <v>97.6</v>
      </c>
      <c r="AA1745" s="69">
        <f t="shared" si="20"/>
        <v>98.4</v>
      </c>
      <c r="AB1745" s="69">
        <f t="shared" si="21"/>
        <v>99.2</v>
      </c>
      <c r="AC1745" s="69">
        <f t="shared" si="22"/>
        <v>100</v>
      </c>
      <c r="AD1745" s="69">
        <f t="shared" si="23"/>
        <v>100.8</v>
      </c>
      <c r="AE1745" s="69">
        <f t="shared" si="24"/>
        <v>101.6</v>
      </c>
      <c r="AF1745" s="69">
        <f t="shared" si="25"/>
        <v>102.4</v>
      </c>
      <c r="AG1745" s="69">
        <f t="shared" si="26"/>
        <v>103.2</v>
      </c>
      <c r="AH1745" s="69">
        <f t="shared" si="27"/>
        <v>104</v>
      </c>
    </row>
    <row r="1746">
      <c r="B1746" s="116" t="s">
        <v>3321</v>
      </c>
      <c r="C1746" s="116" t="s">
        <v>3322</v>
      </c>
      <c r="D1746" s="32">
        <v>80.0</v>
      </c>
      <c r="E1746" s="62">
        <f t="shared" si="28"/>
        <v>80.8</v>
      </c>
      <c r="F1746" s="68">
        <f t="shared" si="1"/>
        <v>81.6</v>
      </c>
      <c r="G1746" s="68">
        <f t="shared" si="2"/>
        <v>82.4</v>
      </c>
      <c r="H1746" s="69">
        <f t="shared" si="3"/>
        <v>83.2</v>
      </c>
      <c r="I1746" s="69">
        <f t="shared" si="4"/>
        <v>84</v>
      </c>
      <c r="J1746" s="69">
        <f t="shared" si="5"/>
        <v>84.8</v>
      </c>
      <c r="K1746" s="69">
        <f t="shared" si="6"/>
        <v>85.6</v>
      </c>
      <c r="L1746" s="69">
        <f t="array" ref="L1746">D1746*1.08</f>
        <v>86.4</v>
      </c>
      <c r="M1746" s="69">
        <f t="shared" si="7"/>
        <v>87.2</v>
      </c>
      <c r="N1746" s="69">
        <f t="array" ref="N1746">D1746*1.1</f>
        <v>88</v>
      </c>
      <c r="O1746" s="69">
        <f t="shared" si="8"/>
        <v>88.8</v>
      </c>
      <c r="P1746" s="69">
        <f t="shared" si="9"/>
        <v>89.6</v>
      </c>
      <c r="Q1746" s="69">
        <f t="shared" si="10"/>
        <v>90.4</v>
      </c>
      <c r="R1746" s="69">
        <f t="shared" si="11"/>
        <v>91.2</v>
      </c>
      <c r="S1746" s="69">
        <f t="shared" si="12"/>
        <v>92</v>
      </c>
      <c r="T1746" s="69">
        <f t="shared" si="13"/>
        <v>92.8</v>
      </c>
      <c r="U1746" s="69">
        <f t="shared" si="14"/>
        <v>93.6</v>
      </c>
      <c r="V1746" s="69">
        <f t="shared" si="15"/>
        <v>94.4</v>
      </c>
      <c r="W1746" s="69">
        <f t="shared" si="16"/>
        <v>95.2</v>
      </c>
      <c r="X1746" s="69">
        <f t="shared" si="17"/>
        <v>96</v>
      </c>
      <c r="Y1746" s="69">
        <f t="shared" si="18"/>
        <v>96.8</v>
      </c>
      <c r="Z1746" s="69">
        <f t="shared" si="19"/>
        <v>97.6</v>
      </c>
      <c r="AA1746" s="69">
        <f t="shared" si="20"/>
        <v>98.4</v>
      </c>
      <c r="AB1746" s="69">
        <f t="shared" si="21"/>
        <v>99.2</v>
      </c>
      <c r="AC1746" s="69">
        <f t="shared" si="22"/>
        <v>100</v>
      </c>
      <c r="AD1746" s="69">
        <f t="shared" si="23"/>
        <v>100.8</v>
      </c>
      <c r="AE1746" s="69">
        <f t="shared" si="24"/>
        <v>101.6</v>
      </c>
      <c r="AF1746" s="69">
        <f t="shared" si="25"/>
        <v>102.4</v>
      </c>
      <c r="AG1746" s="69">
        <f t="shared" si="26"/>
        <v>103.2</v>
      </c>
      <c r="AH1746" s="69">
        <f t="shared" si="27"/>
        <v>104</v>
      </c>
    </row>
    <row r="1747">
      <c r="B1747" s="116"/>
      <c r="C1747" s="116" t="s">
        <v>3323</v>
      </c>
      <c r="D1747" s="32">
        <v>0.0</v>
      </c>
      <c r="E1747" s="62">
        <f t="shared" si="28"/>
        <v>0</v>
      </c>
      <c r="F1747" s="68">
        <f t="shared" si="1"/>
        <v>0</v>
      </c>
      <c r="G1747" s="68">
        <f t="shared" si="2"/>
        <v>0</v>
      </c>
      <c r="H1747" s="69">
        <f t="shared" si="3"/>
        <v>0</v>
      </c>
      <c r="I1747" s="69">
        <f t="shared" si="4"/>
        <v>0</v>
      </c>
      <c r="J1747" s="69">
        <f t="shared" si="5"/>
        <v>0</v>
      </c>
      <c r="K1747" s="69">
        <f t="shared" si="6"/>
        <v>0</v>
      </c>
      <c r="L1747" s="69">
        <f t="array" ref="L1747">D1747*1.08</f>
        <v>0</v>
      </c>
      <c r="M1747" s="69">
        <f t="shared" si="7"/>
        <v>0</v>
      </c>
      <c r="N1747" s="69">
        <f t="array" ref="N1747">D1747*1.1</f>
        <v>0</v>
      </c>
      <c r="O1747" s="69">
        <f t="shared" si="8"/>
        <v>0</v>
      </c>
      <c r="P1747" s="69">
        <f t="shared" si="9"/>
        <v>0</v>
      </c>
      <c r="Q1747" s="69">
        <f t="shared" si="10"/>
        <v>0</v>
      </c>
      <c r="R1747" s="69">
        <f t="shared" si="11"/>
        <v>0</v>
      </c>
      <c r="S1747" s="69">
        <f t="shared" si="12"/>
        <v>0</v>
      </c>
      <c r="T1747" s="69">
        <f t="shared" si="13"/>
        <v>0</v>
      </c>
      <c r="U1747" s="69">
        <f t="shared" si="14"/>
        <v>0</v>
      </c>
      <c r="V1747" s="69">
        <f t="shared" si="15"/>
        <v>0</v>
      </c>
      <c r="W1747" s="69">
        <f t="shared" si="16"/>
        <v>0</v>
      </c>
      <c r="X1747" s="69">
        <f t="shared" si="17"/>
        <v>0</v>
      </c>
      <c r="Y1747" s="69">
        <f t="shared" si="18"/>
        <v>0</v>
      </c>
      <c r="Z1747" s="69">
        <f t="shared" si="19"/>
        <v>0</v>
      </c>
      <c r="AA1747" s="69">
        <f t="shared" si="20"/>
        <v>0</v>
      </c>
      <c r="AB1747" s="69">
        <f t="shared" si="21"/>
        <v>0</v>
      </c>
      <c r="AC1747" s="69">
        <f t="shared" si="22"/>
        <v>0</v>
      </c>
      <c r="AD1747" s="69">
        <f t="shared" si="23"/>
        <v>0</v>
      </c>
      <c r="AE1747" s="69">
        <f t="shared" si="24"/>
        <v>0</v>
      </c>
      <c r="AF1747" s="69">
        <f t="shared" si="25"/>
        <v>0</v>
      </c>
      <c r="AG1747" s="69">
        <f t="shared" si="26"/>
        <v>0</v>
      </c>
      <c r="AH1747" s="69">
        <f t="shared" si="27"/>
        <v>0</v>
      </c>
    </row>
    <row r="1748">
      <c r="B1748" s="116" t="s">
        <v>3324</v>
      </c>
      <c r="C1748" s="116" t="s">
        <v>3325</v>
      </c>
      <c r="D1748" s="32">
        <v>90.0</v>
      </c>
      <c r="E1748" s="62">
        <f t="shared" si="28"/>
        <v>90.9</v>
      </c>
      <c r="F1748" s="68">
        <f t="shared" si="1"/>
        <v>91.8</v>
      </c>
      <c r="G1748" s="68">
        <f t="shared" si="2"/>
        <v>92.7</v>
      </c>
      <c r="H1748" s="69">
        <f t="shared" si="3"/>
        <v>93.6</v>
      </c>
      <c r="I1748" s="69">
        <f t="shared" si="4"/>
        <v>94.5</v>
      </c>
      <c r="J1748" s="69">
        <f t="shared" si="5"/>
        <v>95.4</v>
      </c>
      <c r="K1748" s="69">
        <f t="shared" si="6"/>
        <v>96.3</v>
      </c>
      <c r="L1748" s="69">
        <f t="array" ref="L1748">D1748*1.08</f>
        <v>97.2</v>
      </c>
      <c r="M1748" s="69">
        <f t="shared" si="7"/>
        <v>98.1</v>
      </c>
      <c r="N1748" s="69">
        <f t="array" ref="N1748">D1748*1.1</f>
        <v>99</v>
      </c>
      <c r="O1748" s="69">
        <f t="shared" si="8"/>
        <v>99.9</v>
      </c>
      <c r="P1748" s="69">
        <f t="shared" si="9"/>
        <v>100.8</v>
      </c>
      <c r="Q1748" s="69">
        <f t="shared" si="10"/>
        <v>101.7</v>
      </c>
      <c r="R1748" s="69">
        <f t="shared" si="11"/>
        <v>102.6</v>
      </c>
      <c r="S1748" s="69">
        <f t="shared" si="12"/>
        <v>103.5</v>
      </c>
      <c r="T1748" s="69">
        <f t="shared" si="13"/>
        <v>104.4</v>
      </c>
      <c r="U1748" s="69">
        <f t="shared" si="14"/>
        <v>105.3</v>
      </c>
      <c r="V1748" s="69">
        <f t="shared" si="15"/>
        <v>106.2</v>
      </c>
      <c r="W1748" s="69">
        <f t="shared" si="16"/>
        <v>107.1</v>
      </c>
      <c r="X1748" s="69">
        <f t="shared" si="17"/>
        <v>108</v>
      </c>
      <c r="Y1748" s="69">
        <f t="shared" si="18"/>
        <v>108.9</v>
      </c>
      <c r="Z1748" s="69">
        <f t="shared" si="19"/>
        <v>109.8</v>
      </c>
      <c r="AA1748" s="69">
        <f t="shared" si="20"/>
        <v>110.7</v>
      </c>
      <c r="AB1748" s="69">
        <f t="shared" si="21"/>
        <v>111.6</v>
      </c>
      <c r="AC1748" s="69">
        <f t="shared" si="22"/>
        <v>112.5</v>
      </c>
      <c r="AD1748" s="69">
        <f t="shared" si="23"/>
        <v>113.4</v>
      </c>
      <c r="AE1748" s="69">
        <f t="shared" si="24"/>
        <v>114.3</v>
      </c>
      <c r="AF1748" s="69">
        <f t="shared" si="25"/>
        <v>115.2</v>
      </c>
      <c r="AG1748" s="69">
        <f t="shared" si="26"/>
        <v>116.1</v>
      </c>
      <c r="AH1748" s="69">
        <f t="shared" si="27"/>
        <v>117</v>
      </c>
    </row>
    <row r="1749">
      <c r="B1749" s="116" t="s">
        <v>3326</v>
      </c>
      <c r="C1749" s="116" t="s">
        <v>3327</v>
      </c>
      <c r="D1749" s="32">
        <v>90.0</v>
      </c>
      <c r="E1749" s="62">
        <f t="shared" si="28"/>
        <v>90.9</v>
      </c>
      <c r="F1749" s="68">
        <f t="shared" si="1"/>
        <v>91.8</v>
      </c>
      <c r="G1749" s="68">
        <f t="shared" si="2"/>
        <v>92.7</v>
      </c>
      <c r="H1749" s="69">
        <f t="shared" si="3"/>
        <v>93.6</v>
      </c>
      <c r="I1749" s="69">
        <f t="shared" si="4"/>
        <v>94.5</v>
      </c>
      <c r="J1749" s="69">
        <f t="shared" si="5"/>
        <v>95.4</v>
      </c>
      <c r="K1749" s="69">
        <f t="shared" si="6"/>
        <v>96.3</v>
      </c>
      <c r="L1749" s="69">
        <f t="array" ref="L1749">D1749*1.08</f>
        <v>97.2</v>
      </c>
      <c r="M1749" s="69">
        <f t="shared" si="7"/>
        <v>98.1</v>
      </c>
      <c r="N1749" s="69">
        <f t="array" ref="N1749">D1749*1.1</f>
        <v>99</v>
      </c>
      <c r="O1749" s="69">
        <f t="shared" si="8"/>
        <v>99.9</v>
      </c>
      <c r="P1749" s="69">
        <f t="shared" si="9"/>
        <v>100.8</v>
      </c>
      <c r="Q1749" s="69">
        <f t="shared" si="10"/>
        <v>101.7</v>
      </c>
      <c r="R1749" s="69">
        <f t="shared" si="11"/>
        <v>102.6</v>
      </c>
      <c r="S1749" s="69">
        <f t="shared" si="12"/>
        <v>103.5</v>
      </c>
      <c r="T1749" s="69">
        <f t="shared" si="13"/>
        <v>104.4</v>
      </c>
      <c r="U1749" s="69">
        <f t="shared" si="14"/>
        <v>105.3</v>
      </c>
      <c r="V1749" s="69">
        <f t="shared" si="15"/>
        <v>106.2</v>
      </c>
      <c r="W1749" s="69">
        <f t="shared" si="16"/>
        <v>107.1</v>
      </c>
      <c r="X1749" s="69">
        <f t="shared" si="17"/>
        <v>108</v>
      </c>
      <c r="Y1749" s="69">
        <f t="shared" si="18"/>
        <v>108.9</v>
      </c>
      <c r="Z1749" s="69">
        <f t="shared" si="19"/>
        <v>109.8</v>
      </c>
      <c r="AA1749" s="69">
        <f t="shared" si="20"/>
        <v>110.7</v>
      </c>
      <c r="AB1749" s="69">
        <f t="shared" si="21"/>
        <v>111.6</v>
      </c>
      <c r="AC1749" s="69">
        <f t="shared" si="22"/>
        <v>112.5</v>
      </c>
      <c r="AD1749" s="69">
        <f t="shared" si="23"/>
        <v>113.4</v>
      </c>
      <c r="AE1749" s="69">
        <f t="shared" si="24"/>
        <v>114.3</v>
      </c>
      <c r="AF1749" s="69">
        <f t="shared" si="25"/>
        <v>115.2</v>
      </c>
      <c r="AG1749" s="69">
        <f t="shared" si="26"/>
        <v>116.1</v>
      </c>
      <c r="AH1749" s="69">
        <f t="shared" si="27"/>
        <v>117</v>
      </c>
    </row>
    <row r="1750">
      <c r="B1750" s="116"/>
      <c r="C1750" s="116" t="s">
        <v>3328</v>
      </c>
      <c r="D1750" s="32">
        <v>0.0</v>
      </c>
      <c r="E1750" s="62">
        <f t="shared" si="28"/>
        <v>0</v>
      </c>
      <c r="F1750" s="68">
        <f t="shared" si="1"/>
        <v>0</v>
      </c>
      <c r="G1750" s="68">
        <f t="shared" si="2"/>
        <v>0</v>
      </c>
      <c r="H1750" s="69">
        <f t="shared" si="3"/>
        <v>0</v>
      </c>
      <c r="I1750" s="69">
        <f t="shared" si="4"/>
        <v>0</v>
      </c>
      <c r="J1750" s="69">
        <f t="shared" si="5"/>
        <v>0</v>
      </c>
      <c r="K1750" s="69">
        <f t="shared" si="6"/>
        <v>0</v>
      </c>
      <c r="L1750" s="69">
        <f t="array" ref="L1750">D1750*1.08</f>
        <v>0</v>
      </c>
      <c r="M1750" s="69">
        <f t="shared" si="7"/>
        <v>0</v>
      </c>
      <c r="N1750" s="69">
        <f t="array" ref="N1750">D1750*1.1</f>
        <v>0</v>
      </c>
      <c r="O1750" s="69">
        <f t="shared" si="8"/>
        <v>0</v>
      </c>
      <c r="P1750" s="69">
        <f t="shared" si="9"/>
        <v>0</v>
      </c>
      <c r="Q1750" s="69">
        <f t="shared" si="10"/>
        <v>0</v>
      </c>
      <c r="R1750" s="69">
        <f t="shared" si="11"/>
        <v>0</v>
      </c>
      <c r="S1750" s="69">
        <f t="shared" si="12"/>
        <v>0</v>
      </c>
      <c r="T1750" s="69">
        <f t="shared" si="13"/>
        <v>0</v>
      </c>
      <c r="U1750" s="69">
        <f t="shared" si="14"/>
        <v>0</v>
      </c>
      <c r="V1750" s="69">
        <f t="shared" si="15"/>
        <v>0</v>
      </c>
      <c r="W1750" s="69">
        <f t="shared" si="16"/>
        <v>0</v>
      </c>
      <c r="X1750" s="69">
        <f t="shared" si="17"/>
        <v>0</v>
      </c>
      <c r="Y1750" s="69">
        <f t="shared" si="18"/>
        <v>0</v>
      </c>
      <c r="Z1750" s="69">
        <f t="shared" si="19"/>
        <v>0</v>
      </c>
      <c r="AA1750" s="69">
        <f t="shared" si="20"/>
        <v>0</v>
      </c>
      <c r="AB1750" s="69">
        <f t="shared" si="21"/>
        <v>0</v>
      </c>
      <c r="AC1750" s="69">
        <f t="shared" si="22"/>
        <v>0</v>
      </c>
      <c r="AD1750" s="69">
        <f t="shared" si="23"/>
        <v>0</v>
      </c>
      <c r="AE1750" s="69">
        <f t="shared" si="24"/>
        <v>0</v>
      </c>
      <c r="AF1750" s="69">
        <f t="shared" si="25"/>
        <v>0</v>
      </c>
      <c r="AG1750" s="69">
        <f t="shared" si="26"/>
        <v>0</v>
      </c>
      <c r="AH1750" s="69">
        <f t="shared" si="27"/>
        <v>0</v>
      </c>
    </row>
    <row r="1751">
      <c r="B1751" s="116" t="s">
        <v>3329</v>
      </c>
      <c r="C1751" s="116" t="s">
        <v>3330</v>
      </c>
      <c r="D1751" s="32">
        <v>20.0</v>
      </c>
      <c r="E1751" s="62">
        <f t="shared" si="28"/>
        <v>20.2</v>
      </c>
      <c r="F1751" s="68">
        <f t="shared" si="1"/>
        <v>20.4</v>
      </c>
      <c r="G1751" s="68">
        <f t="shared" si="2"/>
        <v>20.6</v>
      </c>
      <c r="H1751" s="69">
        <f t="shared" si="3"/>
        <v>20.8</v>
      </c>
      <c r="I1751" s="69">
        <f t="shared" si="4"/>
        <v>21</v>
      </c>
      <c r="J1751" s="69">
        <f t="shared" si="5"/>
        <v>21.2</v>
      </c>
      <c r="K1751" s="69">
        <f t="shared" si="6"/>
        <v>21.4</v>
      </c>
      <c r="L1751" s="69">
        <f t="array" ref="L1751">D1751*1.08</f>
        <v>21.6</v>
      </c>
      <c r="M1751" s="69">
        <f t="shared" si="7"/>
        <v>21.8</v>
      </c>
      <c r="N1751" s="69">
        <f t="array" ref="N1751">D1751*1.1</f>
        <v>22</v>
      </c>
      <c r="O1751" s="69">
        <f t="shared" si="8"/>
        <v>22.2</v>
      </c>
      <c r="P1751" s="69">
        <f t="shared" si="9"/>
        <v>22.4</v>
      </c>
      <c r="Q1751" s="69">
        <f t="shared" si="10"/>
        <v>22.6</v>
      </c>
      <c r="R1751" s="69">
        <f t="shared" si="11"/>
        <v>22.8</v>
      </c>
      <c r="S1751" s="69">
        <f t="shared" si="12"/>
        <v>23</v>
      </c>
      <c r="T1751" s="69">
        <f t="shared" si="13"/>
        <v>23.2</v>
      </c>
      <c r="U1751" s="69">
        <f t="shared" si="14"/>
        <v>23.4</v>
      </c>
      <c r="V1751" s="69">
        <f t="shared" si="15"/>
        <v>23.6</v>
      </c>
      <c r="W1751" s="69">
        <f t="shared" si="16"/>
        <v>23.8</v>
      </c>
      <c r="X1751" s="69">
        <f t="shared" si="17"/>
        <v>24</v>
      </c>
      <c r="Y1751" s="69">
        <f t="shared" si="18"/>
        <v>24.2</v>
      </c>
      <c r="Z1751" s="69">
        <f t="shared" si="19"/>
        <v>24.4</v>
      </c>
      <c r="AA1751" s="69">
        <f t="shared" si="20"/>
        <v>24.6</v>
      </c>
      <c r="AB1751" s="69">
        <f t="shared" si="21"/>
        <v>24.8</v>
      </c>
      <c r="AC1751" s="69">
        <f t="shared" si="22"/>
        <v>25</v>
      </c>
      <c r="AD1751" s="69">
        <f t="shared" si="23"/>
        <v>25.2</v>
      </c>
      <c r="AE1751" s="69">
        <f t="shared" si="24"/>
        <v>25.4</v>
      </c>
      <c r="AF1751" s="69">
        <f t="shared" si="25"/>
        <v>25.6</v>
      </c>
      <c r="AG1751" s="69">
        <f t="shared" si="26"/>
        <v>25.8</v>
      </c>
      <c r="AH1751" s="69">
        <f t="shared" si="27"/>
        <v>26</v>
      </c>
    </row>
    <row r="1752">
      <c r="B1752" s="116" t="s">
        <v>3331</v>
      </c>
      <c r="C1752" s="116" t="s">
        <v>3332</v>
      </c>
      <c r="D1752" s="32">
        <v>30.0</v>
      </c>
      <c r="E1752" s="62">
        <f t="shared" si="28"/>
        <v>30.3</v>
      </c>
      <c r="F1752" s="68">
        <f t="shared" si="1"/>
        <v>30.6</v>
      </c>
      <c r="G1752" s="68">
        <f t="shared" si="2"/>
        <v>30.9</v>
      </c>
      <c r="H1752" s="69">
        <f t="shared" si="3"/>
        <v>31.2</v>
      </c>
      <c r="I1752" s="69">
        <f t="shared" si="4"/>
        <v>31.5</v>
      </c>
      <c r="J1752" s="69">
        <f t="shared" si="5"/>
        <v>31.8</v>
      </c>
      <c r="K1752" s="69">
        <f t="shared" si="6"/>
        <v>32.1</v>
      </c>
      <c r="L1752" s="69">
        <f t="array" ref="L1752">D1752*1.08</f>
        <v>32.4</v>
      </c>
      <c r="M1752" s="69">
        <f t="shared" si="7"/>
        <v>32.7</v>
      </c>
      <c r="N1752" s="69">
        <f t="array" ref="N1752">D1752*1.1</f>
        <v>33</v>
      </c>
      <c r="O1752" s="69">
        <f t="shared" si="8"/>
        <v>33.3</v>
      </c>
      <c r="P1752" s="69">
        <f t="shared" si="9"/>
        <v>33.6</v>
      </c>
      <c r="Q1752" s="69">
        <f t="shared" si="10"/>
        <v>33.9</v>
      </c>
      <c r="R1752" s="69">
        <f t="shared" si="11"/>
        <v>34.2</v>
      </c>
      <c r="S1752" s="69">
        <f t="shared" si="12"/>
        <v>34.5</v>
      </c>
      <c r="T1752" s="69">
        <f t="shared" si="13"/>
        <v>34.8</v>
      </c>
      <c r="U1752" s="69">
        <f t="shared" si="14"/>
        <v>35.1</v>
      </c>
      <c r="V1752" s="69">
        <f t="shared" si="15"/>
        <v>35.4</v>
      </c>
      <c r="W1752" s="69">
        <f t="shared" si="16"/>
        <v>35.7</v>
      </c>
      <c r="X1752" s="69">
        <f t="shared" si="17"/>
        <v>36</v>
      </c>
      <c r="Y1752" s="69">
        <f t="shared" si="18"/>
        <v>36.3</v>
      </c>
      <c r="Z1752" s="69">
        <f t="shared" si="19"/>
        <v>36.6</v>
      </c>
      <c r="AA1752" s="69">
        <f t="shared" si="20"/>
        <v>36.9</v>
      </c>
      <c r="AB1752" s="69">
        <f t="shared" si="21"/>
        <v>37.2</v>
      </c>
      <c r="AC1752" s="69">
        <f t="shared" si="22"/>
        <v>37.5</v>
      </c>
      <c r="AD1752" s="69">
        <f t="shared" si="23"/>
        <v>37.8</v>
      </c>
      <c r="AE1752" s="69">
        <f t="shared" si="24"/>
        <v>38.1</v>
      </c>
      <c r="AF1752" s="69">
        <f t="shared" si="25"/>
        <v>38.4</v>
      </c>
      <c r="AG1752" s="69">
        <f t="shared" si="26"/>
        <v>38.7</v>
      </c>
      <c r="AH1752" s="69">
        <f t="shared" si="27"/>
        <v>39</v>
      </c>
    </row>
    <row r="1753">
      <c r="B1753" s="116" t="s">
        <v>3333</v>
      </c>
      <c r="C1753" s="116" t="s">
        <v>3334</v>
      </c>
      <c r="D1753" s="32">
        <v>70.0</v>
      </c>
      <c r="E1753" s="62">
        <f t="shared" si="28"/>
        <v>70.7</v>
      </c>
      <c r="F1753" s="68">
        <f t="shared" si="1"/>
        <v>71.4</v>
      </c>
      <c r="G1753" s="68">
        <f t="shared" si="2"/>
        <v>72.1</v>
      </c>
      <c r="H1753" s="69">
        <f t="shared" si="3"/>
        <v>72.8</v>
      </c>
      <c r="I1753" s="69">
        <f t="shared" si="4"/>
        <v>73.5</v>
      </c>
      <c r="J1753" s="69">
        <f t="shared" si="5"/>
        <v>74.2</v>
      </c>
      <c r="K1753" s="69">
        <f t="shared" si="6"/>
        <v>74.9</v>
      </c>
      <c r="L1753" s="69">
        <f t="array" ref="L1753">D1753*1.08</f>
        <v>75.6</v>
      </c>
      <c r="M1753" s="69">
        <f t="shared" si="7"/>
        <v>76.3</v>
      </c>
      <c r="N1753" s="69">
        <f t="array" ref="N1753">D1753*1.1</f>
        <v>77</v>
      </c>
      <c r="O1753" s="69">
        <f t="shared" si="8"/>
        <v>77.7</v>
      </c>
      <c r="P1753" s="69">
        <f t="shared" si="9"/>
        <v>78.4</v>
      </c>
      <c r="Q1753" s="69">
        <f t="shared" si="10"/>
        <v>79.1</v>
      </c>
      <c r="R1753" s="69">
        <f t="shared" si="11"/>
        <v>79.8</v>
      </c>
      <c r="S1753" s="69">
        <f t="shared" si="12"/>
        <v>80.5</v>
      </c>
      <c r="T1753" s="69">
        <f t="shared" si="13"/>
        <v>81.2</v>
      </c>
      <c r="U1753" s="69">
        <f t="shared" si="14"/>
        <v>81.9</v>
      </c>
      <c r="V1753" s="69">
        <f t="shared" si="15"/>
        <v>82.6</v>
      </c>
      <c r="W1753" s="69">
        <f t="shared" si="16"/>
        <v>83.3</v>
      </c>
      <c r="X1753" s="69">
        <f t="shared" si="17"/>
        <v>84</v>
      </c>
      <c r="Y1753" s="69">
        <f t="shared" si="18"/>
        <v>84.7</v>
      </c>
      <c r="Z1753" s="69">
        <f t="shared" si="19"/>
        <v>85.4</v>
      </c>
      <c r="AA1753" s="69">
        <f t="shared" si="20"/>
        <v>86.1</v>
      </c>
      <c r="AB1753" s="69">
        <f t="shared" si="21"/>
        <v>86.8</v>
      </c>
      <c r="AC1753" s="69">
        <f t="shared" si="22"/>
        <v>87.5</v>
      </c>
      <c r="AD1753" s="69">
        <f t="shared" si="23"/>
        <v>88.2</v>
      </c>
      <c r="AE1753" s="69">
        <f t="shared" si="24"/>
        <v>88.9</v>
      </c>
      <c r="AF1753" s="69">
        <f t="shared" si="25"/>
        <v>89.6</v>
      </c>
      <c r="AG1753" s="69">
        <f t="shared" si="26"/>
        <v>90.3</v>
      </c>
      <c r="AH1753" s="69">
        <f t="shared" si="27"/>
        <v>91</v>
      </c>
    </row>
    <row r="1754">
      <c r="B1754" s="116" t="s">
        <v>3335</v>
      </c>
      <c r="C1754" s="116" t="s">
        <v>3336</v>
      </c>
      <c r="D1754" s="32">
        <v>50.0</v>
      </c>
      <c r="E1754" s="62">
        <f t="shared" si="28"/>
        <v>50.5</v>
      </c>
      <c r="F1754" s="68">
        <f t="shared" si="1"/>
        <v>51</v>
      </c>
      <c r="G1754" s="68">
        <f t="shared" si="2"/>
        <v>51.5</v>
      </c>
      <c r="H1754" s="69">
        <f t="shared" si="3"/>
        <v>52</v>
      </c>
      <c r="I1754" s="69">
        <f t="shared" si="4"/>
        <v>52.5</v>
      </c>
      <c r="J1754" s="69">
        <f t="shared" si="5"/>
        <v>53</v>
      </c>
      <c r="K1754" s="69">
        <f t="shared" si="6"/>
        <v>53.5</v>
      </c>
      <c r="L1754" s="69">
        <f t="array" ref="L1754">D1754*1.08</f>
        <v>54</v>
      </c>
      <c r="M1754" s="69">
        <f t="shared" si="7"/>
        <v>54.5</v>
      </c>
      <c r="N1754" s="69">
        <f t="array" ref="N1754">D1754*1.1</f>
        <v>55</v>
      </c>
      <c r="O1754" s="69">
        <f t="shared" si="8"/>
        <v>55.5</v>
      </c>
      <c r="P1754" s="69">
        <f t="shared" si="9"/>
        <v>56</v>
      </c>
      <c r="Q1754" s="69">
        <f t="shared" si="10"/>
        <v>56.5</v>
      </c>
      <c r="R1754" s="69">
        <f t="shared" si="11"/>
        <v>57</v>
      </c>
      <c r="S1754" s="69">
        <f t="shared" si="12"/>
        <v>57.5</v>
      </c>
      <c r="T1754" s="69">
        <f t="shared" si="13"/>
        <v>58</v>
      </c>
      <c r="U1754" s="69">
        <f t="shared" si="14"/>
        <v>58.5</v>
      </c>
      <c r="V1754" s="69">
        <f t="shared" si="15"/>
        <v>59</v>
      </c>
      <c r="W1754" s="69">
        <f t="shared" si="16"/>
        <v>59.5</v>
      </c>
      <c r="X1754" s="69">
        <f t="shared" si="17"/>
        <v>60</v>
      </c>
      <c r="Y1754" s="69">
        <f t="shared" si="18"/>
        <v>60.5</v>
      </c>
      <c r="Z1754" s="69">
        <f t="shared" si="19"/>
        <v>61</v>
      </c>
      <c r="AA1754" s="69">
        <f t="shared" si="20"/>
        <v>61.5</v>
      </c>
      <c r="AB1754" s="69">
        <f t="shared" si="21"/>
        <v>62</v>
      </c>
      <c r="AC1754" s="69">
        <f t="shared" si="22"/>
        <v>62.5</v>
      </c>
      <c r="AD1754" s="69">
        <f t="shared" si="23"/>
        <v>63</v>
      </c>
      <c r="AE1754" s="69">
        <f t="shared" si="24"/>
        <v>63.5</v>
      </c>
      <c r="AF1754" s="69">
        <f t="shared" si="25"/>
        <v>64</v>
      </c>
      <c r="AG1754" s="69">
        <f t="shared" si="26"/>
        <v>64.5</v>
      </c>
      <c r="AH1754" s="69">
        <f t="shared" si="27"/>
        <v>65</v>
      </c>
    </row>
    <row r="1755">
      <c r="B1755" s="116" t="s">
        <v>3337</v>
      </c>
      <c r="C1755" s="116" t="s">
        <v>3338</v>
      </c>
      <c r="D1755" s="32">
        <v>250.0</v>
      </c>
      <c r="E1755" s="62">
        <f t="shared" si="28"/>
        <v>252.5</v>
      </c>
      <c r="F1755" s="68">
        <f t="shared" si="1"/>
        <v>255</v>
      </c>
      <c r="G1755" s="68">
        <f t="shared" si="2"/>
        <v>257.5</v>
      </c>
      <c r="H1755" s="69">
        <f t="shared" si="3"/>
        <v>260</v>
      </c>
      <c r="I1755" s="69">
        <f t="shared" si="4"/>
        <v>262.5</v>
      </c>
      <c r="J1755" s="69">
        <f t="shared" si="5"/>
        <v>265</v>
      </c>
      <c r="K1755" s="69">
        <f t="shared" si="6"/>
        <v>267.5</v>
      </c>
      <c r="L1755" s="69">
        <f t="array" ref="L1755">D1755*1.08</f>
        <v>270</v>
      </c>
      <c r="M1755" s="69">
        <f t="shared" si="7"/>
        <v>272.5</v>
      </c>
      <c r="N1755" s="69">
        <f t="array" ref="N1755">D1755*1.1</f>
        <v>275</v>
      </c>
      <c r="O1755" s="69">
        <f t="shared" si="8"/>
        <v>277.5</v>
      </c>
      <c r="P1755" s="69">
        <f t="shared" si="9"/>
        <v>280</v>
      </c>
      <c r="Q1755" s="69">
        <f t="shared" si="10"/>
        <v>282.5</v>
      </c>
      <c r="R1755" s="69">
        <f t="shared" si="11"/>
        <v>285</v>
      </c>
      <c r="S1755" s="69">
        <f t="shared" si="12"/>
        <v>287.5</v>
      </c>
      <c r="T1755" s="69">
        <f t="shared" si="13"/>
        <v>290</v>
      </c>
      <c r="U1755" s="69">
        <f t="shared" si="14"/>
        <v>292.5</v>
      </c>
      <c r="V1755" s="69">
        <f t="shared" si="15"/>
        <v>295</v>
      </c>
      <c r="W1755" s="69">
        <f t="shared" si="16"/>
        <v>297.5</v>
      </c>
      <c r="X1755" s="69">
        <f t="shared" si="17"/>
        <v>300</v>
      </c>
      <c r="Y1755" s="69">
        <f t="shared" si="18"/>
        <v>302.5</v>
      </c>
      <c r="Z1755" s="69">
        <f t="shared" si="19"/>
        <v>305</v>
      </c>
      <c r="AA1755" s="69">
        <f t="shared" si="20"/>
        <v>307.5</v>
      </c>
      <c r="AB1755" s="69">
        <f t="shared" si="21"/>
        <v>310</v>
      </c>
      <c r="AC1755" s="69">
        <f t="shared" si="22"/>
        <v>312.5</v>
      </c>
      <c r="AD1755" s="69">
        <f t="shared" si="23"/>
        <v>315</v>
      </c>
      <c r="AE1755" s="69">
        <f t="shared" si="24"/>
        <v>317.5</v>
      </c>
      <c r="AF1755" s="69">
        <f t="shared" si="25"/>
        <v>320</v>
      </c>
      <c r="AG1755" s="69">
        <f t="shared" si="26"/>
        <v>322.5</v>
      </c>
      <c r="AH1755" s="69">
        <f t="shared" si="27"/>
        <v>325</v>
      </c>
    </row>
    <row r="1756">
      <c r="B1756" s="116" t="s">
        <v>3339</v>
      </c>
      <c r="C1756" s="116" t="s">
        <v>3340</v>
      </c>
      <c r="D1756" s="32">
        <v>80.0</v>
      </c>
      <c r="E1756" s="62">
        <f t="shared" si="28"/>
        <v>80.8</v>
      </c>
      <c r="F1756" s="68">
        <f t="shared" si="1"/>
        <v>81.6</v>
      </c>
      <c r="G1756" s="68">
        <f t="shared" si="2"/>
        <v>82.4</v>
      </c>
      <c r="H1756" s="69">
        <f t="shared" si="3"/>
        <v>83.2</v>
      </c>
      <c r="I1756" s="69">
        <f t="shared" si="4"/>
        <v>84</v>
      </c>
      <c r="J1756" s="69">
        <f t="shared" si="5"/>
        <v>84.8</v>
      </c>
      <c r="K1756" s="69">
        <f t="shared" si="6"/>
        <v>85.6</v>
      </c>
      <c r="L1756" s="69">
        <f t="array" ref="L1756">D1756*1.08</f>
        <v>86.4</v>
      </c>
      <c r="M1756" s="69">
        <f t="shared" si="7"/>
        <v>87.2</v>
      </c>
      <c r="N1756" s="69">
        <f t="array" ref="N1756">D1756*1.1</f>
        <v>88</v>
      </c>
      <c r="O1756" s="69">
        <f t="shared" si="8"/>
        <v>88.8</v>
      </c>
      <c r="P1756" s="69">
        <f t="shared" si="9"/>
        <v>89.6</v>
      </c>
      <c r="Q1756" s="69">
        <f t="shared" si="10"/>
        <v>90.4</v>
      </c>
      <c r="R1756" s="69">
        <f t="shared" si="11"/>
        <v>91.2</v>
      </c>
      <c r="S1756" s="69">
        <f t="shared" si="12"/>
        <v>92</v>
      </c>
      <c r="T1756" s="69">
        <f t="shared" si="13"/>
        <v>92.8</v>
      </c>
      <c r="U1756" s="69">
        <f t="shared" si="14"/>
        <v>93.6</v>
      </c>
      <c r="V1756" s="69">
        <f t="shared" si="15"/>
        <v>94.4</v>
      </c>
      <c r="W1756" s="69">
        <f t="shared" si="16"/>
        <v>95.2</v>
      </c>
      <c r="X1756" s="69">
        <f t="shared" si="17"/>
        <v>96</v>
      </c>
      <c r="Y1756" s="69">
        <f t="shared" si="18"/>
        <v>96.8</v>
      </c>
      <c r="Z1756" s="69">
        <f t="shared" si="19"/>
        <v>97.6</v>
      </c>
      <c r="AA1756" s="69">
        <f t="shared" si="20"/>
        <v>98.4</v>
      </c>
      <c r="AB1756" s="69">
        <f t="shared" si="21"/>
        <v>99.2</v>
      </c>
      <c r="AC1756" s="69">
        <f t="shared" si="22"/>
        <v>100</v>
      </c>
      <c r="AD1756" s="69">
        <f t="shared" si="23"/>
        <v>100.8</v>
      </c>
      <c r="AE1756" s="69">
        <f t="shared" si="24"/>
        <v>101.6</v>
      </c>
      <c r="AF1756" s="69">
        <f t="shared" si="25"/>
        <v>102.4</v>
      </c>
      <c r="AG1756" s="69">
        <f t="shared" si="26"/>
        <v>103.2</v>
      </c>
      <c r="AH1756" s="69">
        <f t="shared" si="27"/>
        <v>104</v>
      </c>
    </row>
    <row r="1757">
      <c r="B1757" s="116" t="s">
        <v>3341</v>
      </c>
      <c r="C1757" s="116" t="s">
        <v>3342</v>
      </c>
      <c r="D1757" s="32">
        <v>190.0</v>
      </c>
      <c r="E1757" s="62">
        <f t="shared" si="28"/>
        <v>191.9</v>
      </c>
      <c r="F1757" s="68">
        <f t="shared" si="1"/>
        <v>193.8</v>
      </c>
      <c r="G1757" s="68">
        <f t="shared" si="2"/>
        <v>195.7</v>
      </c>
      <c r="H1757" s="69">
        <f t="shared" si="3"/>
        <v>197.6</v>
      </c>
      <c r="I1757" s="69">
        <f t="shared" si="4"/>
        <v>199.5</v>
      </c>
      <c r="J1757" s="69">
        <f t="shared" si="5"/>
        <v>201.4</v>
      </c>
      <c r="K1757" s="69">
        <f t="shared" si="6"/>
        <v>203.3</v>
      </c>
      <c r="L1757" s="69">
        <f t="array" ref="L1757">D1757*1.08</f>
        <v>205.2</v>
      </c>
      <c r="M1757" s="69">
        <f t="shared" si="7"/>
        <v>207.1</v>
      </c>
      <c r="N1757" s="69">
        <f t="array" ref="N1757">D1757*1.1</f>
        <v>209</v>
      </c>
      <c r="O1757" s="69">
        <f t="shared" si="8"/>
        <v>210.9</v>
      </c>
      <c r="P1757" s="69">
        <f t="shared" si="9"/>
        <v>212.8</v>
      </c>
      <c r="Q1757" s="69">
        <f t="shared" si="10"/>
        <v>214.7</v>
      </c>
      <c r="R1757" s="69">
        <f t="shared" si="11"/>
        <v>216.6</v>
      </c>
      <c r="S1757" s="69">
        <f t="shared" si="12"/>
        <v>218.5</v>
      </c>
      <c r="T1757" s="69">
        <f t="shared" si="13"/>
        <v>220.4</v>
      </c>
      <c r="U1757" s="69">
        <f t="shared" si="14"/>
        <v>222.3</v>
      </c>
      <c r="V1757" s="69">
        <f t="shared" si="15"/>
        <v>224.2</v>
      </c>
      <c r="W1757" s="69">
        <f t="shared" si="16"/>
        <v>226.1</v>
      </c>
      <c r="X1757" s="69">
        <f t="shared" si="17"/>
        <v>228</v>
      </c>
      <c r="Y1757" s="69">
        <f t="shared" si="18"/>
        <v>229.9</v>
      </c>
      <c r="Z1757" s="69">
        <f t="shared" si="19"/>
        <v>231.8</v>
      </c>
      <c r="AA1757" s="69">
        <f t="shared" si="20"/>
        <v>233.7</v>
      </c>
      <c r="AB1757" s="69">
        <f t="shared" si="21"/>
        <v>235.6</v>
      </c>
      <c r="AC1757" s="69">
        <f t="shared" si="22"/>
        <v>237.5</v>
      </c>
      <c r="AD1757" s="69">
        <f t="shared" si="23"/>
        <v>239.4</v>
      </c>
      <c r="AE1757" s="69">
        <f t="shared" si="24"/>
        <v>241.3</v>
      </c>
      <c r="AF1757" s="69">
        <f t="shared" si="25"/>
        <v>243.2</v>
      </c>
      <c r="AG1757" s="69">
        <f t="shared" si="26"/>
        <v>245.1</v>
      </c>
      <c r="AH1757" s="69">
        <f t="shared" si="27"/>
        <v>247</v>
      </c>
    </row>
    <row r="1758">
      <c r="B1758" s="116" t="s">
        <v>3343</v>
      </c>
      <c r="C1758" s="116" t="s">
        <v>3344</v>
      </c>
      <c r="D1758" s="32">
        <v>80.0</v>
      </c>
      <c r="E1758" s="62">
        <f t="shared" si="28"/>
        <v>80.8</v>
      </c>
      <c r="F1758" s="68">
        <f t="shared" si="1"/>
        <v>81.6</v>
      </c>
      <c r="G1758" s="68">
        <f t="shared" si="2"/>
        <v>82.4</v>
      </c>
      <c r="H1758" s="69">
        <f t="shared" si="3"/>
        <v>83.2</v>
      </c>
      <c r="I1758" s="69">
        <f t="shared" si="4"/>
        <v>84</v>
      </c>
      <c r="J1758" s="69">
        <f t="shared" si="5"/>
        <v>84.8</v>
      </c>
      <c r="K1758" s="69">
        <f t="shared" si="6"/>
        <v>85.6</v>
      </c>
      <c r="L1758" s="69">
        <f t="array" ref="L1758">D1758*1.08</f>
        <v>86.4</v>
      </c>
      <c r="M1758" s="69">
        <f t="shared" si="7"/>
        <v>87.2</v>
      </c>
      <c r="N1758" s="69">
        <f t="array" ref="N1758">D1758*1.1</f>
        <v>88</v>
      </c>
      <c r="O1758" s="69">
        <f t="shared" si="8"/>
        <v>88.8</v>
      </c>
      <c r="P1758" s="69">
        <f t="shared" si="9"/>
        <v>89.6</v>
      </c>
      <c r="Q1758" s="69">
        <f t="shared" si="10"/>
        <v>90.4</v>
      </c>
      <c r="R1758" s="69">
        <f t="shared" si="11"/>
        <v>91.2</v>
      </c>
      <c r="S1758" s="69">
        <f t="shared" si="12"/>
        <v>92</v>
      </c>
      <c r="T1758" s="69">
        <f t="shared" si="13"/>
        <v>92.8</v>
      </c>
      <c r="U1758" s="69">
        <f t="shared" si="14"/>
        <v>93.6</v>
      </c>
      <c r="V1758" s="69">
        <f t="shared" si="15"/>
        <v>94.4</v>
      </c>
      <c r="W1758" s="69">
        <f t="shared" si="16"/>
        <v>95.2</v>
      </c>
      <c r="X1758" s="69">
        <f t="shared" si="17"/>
        <v>96</v>
      </c>
      <c r="Y1758" s="69">
        <f t="shared" si="18"/>
        <v>96.8</v>
      </c>
      <c r="Z1758" s="69">
        <f t="shared" si="19"/>
        <v>97.6</v>
      </c>
      <c r="AA1758" s="69">
        <f t="shared" si="20"/>
        <v>98.4</v>
      </c>
      <c r="AB1758" s="69">
        <f t="shared" si="21"/>
        <v>99.2</v>
      </c>
      <c r="AC1758" s="69">
        <f t="shared" si="22"/>
        <v>100</v>
      </c>
      <c r="AD1758" s="69">
        <f t="shared" si="23"/>
        <v>100.8</v>
      </c>
      <c r="AE1758" s="69">
        <f t="shared" si="24"/>
        <v>101.6</v>
      </c>
      <c r="AF1758" s="69">
        <f t="shared" si="25"/>
        <v>102.4</v>
      </c>
      <c r="AG1758" s="69">
        <f t="shared" si="26"/>
        <v>103.2</v>
      </c>
      <c r="AH1758" s="69">
        <f t="shared" si="27"/>
        <v>104</v>
      </c>
    </row>
    <row r="1759">
      <c r="B1759" s="116" t="s">
        <v>3345</v>
      </c>
      <c r="C1759" s="116" t="s">
        <v>3346</v>
      </c>
      <c r="D1759" s="32">
        <v>80.0</v>
      </c>
      <c r="E1759" s="62">
        <f t="shared" si="28"/>
        <v>80.8</v>
      </c>
      <c r="F1759" s="68">
        <f t="shared" si="1"/>
        <v>81.6</v>
      </c>
      <c r="G1759" s="68">
        <f t="shared" si="2"/>
        <v>82.4</v>
      </c>
      <c r="H1759" s="69">
        <f t="shared" si="3"/>
        <v>83.2</v>
      </c>
      <c r="I1759" s="69">
        <f t="shared" si="4"/>
        <v>84</v>
      </c>
      <c r="J1759" s="69">
        <f t="shared" si="5"/>
        <v>84.8</v>
      </c>
      <c r="K1759" s="69">
        <f t="shared" si="6"/>
        <v>85.6</v>
      </c>
      <c r="L1759" s="69">
        <f t="array" ref="L1759">D1759*1.08</f>
        <v>86.4</v>
      </c>
      <c r="M1759" s="69">
        <f t="shared" si="7"/>
        <v>87.2</v>
      </c>
      <c r="N1759" s="69">
        <f t="array" ref="N1759">D1759*1.1</f>
        <v>88</v>
      </c>
      <c r="O1759" s="69">
        <f t="shared" si="8"/>
        <v>88.8</v>
      </c>
      <c r="P1759" s="69">
        <f t="shared" si="9"/>
        <v>89.6</v>
      </c>
      <c r="Q1759" s="69">
        <f t="shared" si="10"/>
        <v>90.4</v>
      </c>
      <c r="R1759" s="69">
        <f t="shared" si="11"/>
        <v>91.2</v>
      </c>
      <c r="S1759" s="69">
        <f t="shared" si="12"/>
        <v>92</v>
      </c>
      <c r="T1759" s="69">
        <f t="shared" si="13"/>
        <v>92.8</v>
      </c>
      <c r="U1759" s="69">
        <f t="shared" si="14"/>
        <v>93.6</v>
      </c>
      <c r="V1759" s="69">
        <f t="shared" si="15"/>
        <v>94.4</v>
      </c>
      <c r="W1759" s="69">
        <f t="shared" si="16"/>
        <v>95.2</v>
      </c>
      <c r="X1759" s="69">
        <f t="shared" si="17"/>
        <v>96</v>
      </c>
      <c r="Y1759" s="69">
        <f t="shared" si="18"/>
        <v>96.8</v>
      </c>
      <c r="Z1759" s="69">
        <f t="shared" si="19"/>
        <v>97.6</v>
      </c>
      <c r="AA1759" s="69">
        <f t="shared" si="20"/>
        <v>98.4</v>
      </c>
      <c r="AB1759" s="69">
        <f t="shared" si="21"/>
        <v>99.2</v>
      </c>
      <c r="AC1759" s="69">
        <f t="shared" si="22"/>
        <v>100</v>
      </c>
      <c r="AD1759" s="69">
        <f t="shared" si="23"/>
        <v>100.8</v>
      </c>
      <c r="AE1759" s="69">
        <f t="shared" si="24"/>
        <v>101.6</v>
      </c>
      <c r="AF1759" s="69">
        <f t="shared" si="25"/>
        <v>102.4</v>
      </c>
      <c r="AG1759" s="69">
        <f t="shared" si="26"/>
        <v>103.2</v>
      </c>
      <c r="AH1759" s="69">
        <f t="shared" si="27"/>
        <v>104</v>
      </c>
    </row>
    <row r="1760">
      <c r="B1760" s="116" t="s">
        <v>3347</v>
      </c>
      <c r="C1760" s="116" t="s">
        <v>3348</v>
      </c>
      <c r="D1760" s="32">
        <v>150.0</v>
      </c>
      <c r="E1760" s="62">
        <f t="shared" si="28"/>
        <v>151.5</v>
      </c>
      <c r="F1760" s="68">
        <f t="shared" si="1"/>
        <v>153</v>
      </c>
      <c r="G1760" s="68">
        <f t="shared" si="2"/>
        <v>154.5</v>
      </c>
      <c r="H1760" s="69">
        <f t="shared" si="3"/>
        <v>156</v>
      </c>
      <c r="I1760" s="69">
        <f t="shared" si="4"/>
        <v>157.5</v>
      </c>
      <c r="J1760" s="69">
        <f t="shared" si="5"/>
        <v>159</v>
      </c>
      <c r="K1760" s="69">
        <f t="shared" si="6"/>
        <v>160.5</v>
      </c>
      <c r="L1760" s="69">
        <f t="array" ref="L1760">D1760*1.08</f>
        <v>162</v>
      </c>
      <c r="M1760" s="69">
        <f t="shared" si="7"/>
        <v>163.5</v>
      </c>
      <c r="N1760" s="69">
        <f t="array" ref="N1760">D1760*1.1</f>
        <v>165</v>
      </c>
      <c r="O1760" s="69">
        <f t="shared" si="8"/>
        <v>166.5</v>
      </c>
      <c r="P1760" s="69">
        <f t="shared" si="9"/>
        <v>168</v>
      </c>
      <c r="Q1760" s="69">
        <f t="shared" si="10"/>
        <v>169.5</v>
      </c>
      <c r="R1760" s="69">
        <f t="shared" si="11"/>
        <v>171</v>
      </c>
      <c r="S1760" s="69">
        <f t="shared" si="12"/>
        <v>172.5</v>
      </c>
      <c r="T1760" s="69">
        <f t="shared" si="13"/>
        <v>174</v>
      </c>
      <c r="U1760" s="69">
        <f t="shared" si="14"/>
        <v>175.5</v>
      </c>
      <c r="V1760" s="69">
        <f t="shared" si="15"/>
        <v>177</v>
      </c>
      <c r="W1760" s="69">
        <f t="shared" si="16"/>
        <v>178.5</v>
      </c>
      <c r="X1760" s="69">
        <f t="shared" si="17"/>
        <v>180</v>
      </c>
      <c r="Y1760" s="69">
        <f t="shared" si="18"/>
        <v>181.5</v>
      </c>
      <c r="Z1760" s="69">
        <f t="shared" si="19"/>
        <v>183</v>
      </c>
      <c r="AA1760" s="69">
        <f t="shared" si="20"/>
        <v>184.5</v>
      </c>
      <c r="AB1760" s="69">
        <f t="shared" si="21"/>
        <v>186</v>
      </c>
      <c r="AC1760" s="69">
        <f t="shared" si="22"/>
        <v>187.5</v>
      </c>
      <c r="AD1760" s="69">
        <f t="shared" si="23"/>
        <v>189</v>
      </c>
      <c r="AE1760" s="69">
        <f t="shared" si="24"/>
        <v>190.5</v>
      </c>
      <c r="AF1760" s="69">
        <f t="shared" si="25"/>
        <v>192</v>
      </c>
      <c r="AG1760" s="69">
        <f t="shared" si="26"/>
        <v>193.5</v>
      </c>
      <c r="AH1760" s="69">
        <f t="shared" si="27"/>
        <v>195</v>
      </c>
    </row>
    <row r="1761">
      <c r="B1761" s="116" t="s">
        <v>3349</v>
      </c>
      <c r="C1761" s="116" t="s">
        <v>3350</v>
      </c>
      <c r="D1761" s="32">
        <v>80.0</v>
      </c>
      <c r="E1761" s="62">
        <f t="shared" si="28"/>
        <v>80.8</v>
      </c>
      <c r="F1761" s="68">
        <f t="shared" si="1"/>
        <v>81.6</v>
      </c>
      <c r="G1761" s="68">
        <f t="shared" si="2"/>
        <v>82.4</v>
      </c>
      <c r="H1761" s="69">
        <f t="shared" si="3"/>
        <v>83.2</v>
      </c>
      <c r="I1761" s="69">
        <f t="shared" si="4"/>
        <v>84</v>
      </c>
      <c r="J1761" s="69">
        <f t="shared" si="5"/>
        <v>84.8</v>
      </c>
      <c r="K1761" s="69">
        <f t="shared" si="6"/>
        <v>85.6</v>
      </c>
      <c r="L1761" s="69">
        <f t="array" ref="L1761">D1761*1.08</f>
        <v>86.4</v>
      </c>
      <c r="M1761" s="69">
        <f t="shared" si="7"/>
        <v>87.2</v>
      </c>
      <c r="N1761" s="69">
        <f t="array" ref="N1761">D1761*1.1</f>
        <v>88</v>
      </c>
      <c r="O1761" s="69">
        <f t="shared" si="8"/>
        <v>88.8</v>
      </c>
      <c r="P1761" s="69">
        <f t="shared" si="9"/>
        <v>89.6</v>
      </c>
      <c r="Q1761" s="69">
        <f t="shared" si="10"/>
        <v>90.4</v>
      </c>
      <c r="R1761" s="69">
        <f t="shared" si="11"/>
        <v>91.2</v>
      </c>
      <c r="S1761" s="69">
        <f t="shared" si="12"/>
        <v>92</v>
      </c>
      <c r="T1761" s="69">
        <f t="shared" si="13"/>
        <v>92.8</v>
      </c>
      <c r="U1761" s="69">
        <f t="shared" si="14"/>
        <v>93.6</v>
      </c>
      <c r="V1761" s="69">
        <f t="shared" si="15"/>
        <v>94.4</v>
      </c>
      <c r="W1761" s="69">
        <f t="shared" si="16"/>
        <v>95.2</v>
      </c>
      <c r="X1761" s="69">
        <f t="shared" si="17"/>
        <v>96</v>
      </c>
      <c r="Y1761" s="69">
        <f t="shared" si="18"/>
        <v>96.8</v>
      </c>
      <c r="Z1761" s="69">
        <f t="shared" si="19"/>
        <v>97.6</v>
      </c>
      <c r="AA1761" s="69">
        <f t="shared" si="20"/>
        <v>98.4</v>
      </c>
      <c r="AB1761" s="69">
        <f t="shared" si="21"/>
        <v>99.2</v>
      </c>
      <c r="AC1761" s="69">
        <f t="shared" si="22"/>
        <v>100</v>
      </c>
      <c r="AD1761" s="69">
        <f t="shared" si="23"/>
        <v>100.8</v>
      </c>
      <c r="AE1761" s="69">
        <f t="shared" si="24"/>
        <v>101.6</v>
      </c>
      <c r="AF1761" s="69">
        <f t="shared" si="25"/>
        <v>102.4</v>
      </c>
      <c r="AG1761" s="69">
        <f t="shared" si="26"/>
        <v>103.2</v>
      </c>
      <c r="AH1761" s="69">
        <f t="shared" si="27"/>
        <v>104</v>
      </c>
    </row>
    <row r="1762">
      <c r="B1762" s="116" t="s">
        <v>3351</v>
      </c>
      <c r="C1762" s="116" t="s">
        <v>3352</v>
      </c>
      <c r="D1762" s="32">
        <v>150.0</v>
      </c>
      <c r="E1762" s="62">
        <f t="shared" si="28"/>
        <v>151.5</v>
      </c>
      <c r="F1762" s="68">
        <f t="shared" si="1"/>
        <v>153</v>
      </c>
      <c r="G1762" s="68">
        <f t="shared" si="2"/>
        <v>154.5</v>
      </c>
      <c r="H1762" s="69">
        <f t="shared" si="3"/>
        <v>156</v>
      </c>
      <c r="I1762" s="69">
        <f t="shared" si="4"/>
        <v>157.5</v>
      </c>
      <c r="J1762" s="69">
        <f t="shared" si="5"/>
        <v>159</v>
      </c>
      <c r="K1762" s="69">
        <f t="shared" si="6"/>
        <v>160.5</v>
      </c>
      <c r="L1762" s="69">
        <f t="array" ref="L1762">D1762*1.08</f>
        <v>162</v>
      </c>
      <c r="M1762" s="69">
        <f t="shared" si="7"/>
        <v>163.5</v>
      </c>
      <c r="N1762" s="69">
        <f t="array" ref="N1762">D1762*1.1</f>
        <v>165</v>
      </c>
      <c r="O1762" s="69">
        <f t="shared" si="8"/>
        <v>166.5</v>
      </c>
      <c r="P1762" s="69">
        <f t="shared" si="9"/>
        <v>168</v>
      </c>
      <c r="Q1762" s="69">
        <f t="shared" si="10"/>
        <v>169.5</v>
      </c>
      <c r="R1762" s="69">
        <f t="shared" si="11"/>
        <v>171</v>
      </c>
      <c r="S1762" s="69">
        <f t="shared" si="12"/>
        <v>172.5</v>
      </c>
      <c r="T1762" s="69">
        <f t="shared" si="13"/>
        <v>174</v>
      </c>
      <c r="U1762" s="69">
        <f t="shared" si="14"/>
        <v>175.5</v>
      </c>
      <c r="V1762" s="69">
        <f t="shared" si="15"/>
        <v>177</v>
      </c>
      <c r="W1762" s="69">
        <f t="shared" si="16"/>
        <v>178.5</v>
      </c>
      <c r="X1762" s="69">
        <f t="shared" si="17"/>
        <v>180</v>
      </c>
      <c r="Y1762" s="69">
        <f t="shared" si="18"/>
        <v>181.5</v>
      </c>
      <c r="Z1762" s="69">
        <f t="shared" si="19"/>
        <v>183</v>
      </c>
      <c r="AA1762" s="69">
        <f t="shared" si="20"/>
        <v>184.5</v>
      </c>
      <c r="AB1762" s="69">
        <f t="shared" si="21"/>
        <v>186</v>
      </c>
      <c r="AC1762" s="69">
        <f t="shared" si="22"/>
        <v>187.5</v>
      </c>
      <c r="AD1762" s="69">
        <f t="shared" si="23"/>
        <v>189</v>
      </c>
      <c r="AE1762" s="69">
        <f t="shared" si="24"/>
        <v>190.5</v>
      </c>
      <c r="AF1762" s="69">
        <f t="shared" si="25"/>
        <v>192</v>
      </c>
      <c r="AG1762" s="69">
        <f t="shared" si="26"/>
        <v>193.5</v>
      </c>
      <c r="AH1762" s="69">
        <f t="shared" si="27"/>
        <v>195</v>
      </c>
    </row>
    <row r="1763">
      <c r="B1763" s="116" t="s">
        <v>3353</v>
      </c>
      <c r="C1763" s="116" t="s">
        <v>3354</v>
      </c>
      <c r="D1763" s="32">
        <v>80.0</v>
      </c>
      <c r="E1763" s="62">
        <f t="shared" si="28"/>
        <v>80.8</v>
      </c>
      <c r="F1763" s="68">
        <f t="shared" si="1"/>
        <v>81.6</v>
      </c>
      <c r="G1763" s="68">
        <f t="shared" si="2"/>
        <v>82.4</v>
      </c>
      <c r="H1763" s="69">
        <f t="shared" si="3"/>
        <v>83.2</v>
      </c>
      <c r="I1763" s="69">
        <f t="shared" si="4"/>
        <v>84</v>
      </c>
      <c r="J1763" s="69">
        <f t="shared" si="5"/>
        <v>84.8</v>
      </c>
      <c r="K1763" s="69">
        <f t="shared" si="6"/>
        <v>85.6</v>
      </c>
      <c r="L1763" s="69">
        <f t="array" ref="L1763">D1763*1.08</f>
        <v>86.4</v>
      </c>
      <c r="M1763" s="69">
        <f t="shared" si="7"/>
        <v>87.2</v>
      </c>
      <c r="N1763" s="69">
        <f t="array" ref="N1763">D1763*1.1</f>
        <v>88</v>
      </c>
      <c r="O1763" s="69">
        <f t="shared" si="8"/>
        <v>88.8</v>
      </c>
      <c r="P1763" s="69">
        <f t="shared" si="9"/>
        <v>89.6</v>
      </c>
      <c r="Q1763" s="69">
        <f t="shared" si="10"/>
        <v>90.4</v>
      </c>
      <c r="R1763" s="69">
        <f t="shared" si="11"/>
        <v>91.2</v>
      </c>
      <c r="S1763" s="69">
        <f t="shared" si="12"/>
        <v>92</v>
      </c>
      <c r="T1763" s="69">
        <f t="shared" si="13"/>
        <v>92.8</v>
      </c>
      <c r="U1763" s="69">
        <f t="shared" si="14"/>
        <v>93.6</v>
      </c>
      <c r="V1763" s="69">
        <f t="shared" si="15"/>
        <v>94.4</v>
      </c>
      <c r="W1763" s="69">
        <f t="shared" si="16"/>
        <v>95.2</v>
      </c>
      <c r="X1763" s="69">
        <f t="shared" si="17"/>
        <v>96</v>
      </c>
      <c r="Y1763" s="69">
        <f t="shared" si="18"/>
        <v>96.8</v>
      </c>
      <c r="Z1763" s="69">
        <f t="shared" si="19"/>
        <v>97.6</v>
      </c>
      <c r="AA1763" s="69">
        <f t="shared" si="20"/>
        <v>98.4</v>
      </c>
      <c r="AB1763" s="69">
        <f t="shared" si="21"/>
        <v>99.2</v>
      </c>
      <c r="AC1763" s="69">
        <f t="shared" si="22"/>
        <v>100</v>
      </c>
      <c r="AD1763" s="69">
        <f t="shared" si="23"/>
        <v>100.8</v>
      </c>
      <c r="AE1763" s="69">
        <f t="shared" si="24"/>
        <v>101.6</v>
      </c>
      <c r="AF1763" s="69">
        <f t="shared" si="25"/>
        <v>102.4</v>
      </c>
      <c r="AG1763" s="69">
        <f t="shared" si="26"/>
        <v>103.2</v>
      </c>
      <c r="AH1763" s="69">
        <f t="shared" si="27"/>
        <v>104</v>
      </c>
    </row>
    <row r="1764">
      <c r="B1764" s="116" t="s">
        <v>3355</v>
      </c>
      <c r="C1764" s="116" t="s">
        <v>3356</v>
      </c>
      <c r="D1764" s="32">
        <v>80.0</v>
      </c>
      <c r="E1764" s="62">
        <f t="shared" si="28"/>
        <v>80.8</v>
      </c>
      <c r="F1764" s="68">
        <f t="shared" si="1"/>
        <v>81.6</v>
      </c>
      <c r="G1764" s="68">
        <f t="shared" si="2"/>
        <v>82.4</v>
      </c>
      <c r="H1764" s="69">
        <f t="shared" si="3"/>
        <v>83.2</v>
      </c>
      <c r="I1764" s="69">
        <f t="shared" si="4"/>
        <v>84</v>
      </c>
      <c r="J1764" s="69">
        <f t="shared" si="5"/>
        <v>84.8</v>
      </c>
      <c r="K1764" s="69">
        <f t="shared" si="6"/>
        <v>85.6</v>
      </c>
      <c r="L1764" s="69">
        <f t="array" ref="L1764">D1764*1.08</f>
        <v>86.4</v>
      </c>
      <c r="M1764" s="69">
        <f t="shared" si="7"/>
        <v>87.2</v>
      </c>
      <c r="N1764" s="69">
        <f t="array" ref="N1764">D1764*1.1</f>
        <v>88</v>
      </c>
      <c r="O1764" s="69">
        <f t="shared" si="8"/>
        <v>88.8</v>
      </c>
      <c r="P1764" s="69">
        <f t="shared" si="9"/>
        <v>89.6</v>
      </c>
      <c r="Q1764" s="69">
        <f t="shared" si="10"/>
        <v>90.4</v>
      </c>
      <c r="R1764" s="69">
        <f t="shared" si="11"/>
        <v>91.2</v>
      </c>
      <c r="S1764" s="69">
        <f t="shared" si="12"/>
        <v>92</v>
      </c>
      <c r="T1764" s="69">
        <f t="shared" si="13"/>
        <v>92.8</v>
      </c>
      <c r="U1764" s="69">
        <f t="shared" si="14"/>
        <v>93.6</v>
      </c>
      <c r="V1764" s="69">
        <f t="shared" si="15"/>
        <v>94.4</v>
      </c>
      <c r="W1764" s="69">
        <f t="shared" si="16"/>
        <v>95.2</v>
      </c>
      <c r="X1764" s="69">
        <f t="shared" si="17"/>
        <v>96</v>
      </c>
      <c r="Y1764" s="69">
        <f t="shared" si="18"/>
        <v>96.8</v>
      </c>
      <c r="Z1764" s="69">
        <f t="shared" si="19"/>
        <v>97.6</v>
      </c>
      <c r="AA1764" s="69">
        <f t="shared" si="20"/>
        <v>98.4</v>
      </c>
      <c r="AB1764" s="69">
        <f t="shared" si="21"/>
        <v>99.2</v>
      </c>
      <c r="AC1764" s="69">
        <f t="shared" si="22"/>
        <v>100</v>
      </c>
      <c r="AD1764" s="69">
        <f t="shared" si="23"/>
        <v>100.8</v>
      </c>
      <c r="AE1764" s="69">
        <f t="shared" si="24"/>
        <v>101.6</v>
      </c>
      <c r="AF1764" s="69">
        <f t="shared" si="25"/>
        <v>102.4</v>
      </c>
      <c r="AG1764" s="69">
        <f t="shared" si="26"/>
        <v>103.2</v>
      </c>
      <c r="AH1764" s="69">
        <f t="shared" si="27"/>
        <v>104</v>
      </c>
    </row>
    <row r="1765">
      <c r="B1765" s="116" t="s">
        <v>3357</v>
      </c>
      <c r="C1765" s="116" t="s">
        <v>3358</v>
      </c>
      <c r="D1765" s="32">
        <v>140.0</v>
      </c>
      <c r="E1765" s="62">
        <f t="shared" si="28"/>
        <v>141.4</v>
      </c>
      <c r="F1765" s="68">
        <f t="shared" si="1"/>
        <v>142.8</v>
      </c>
      <c r="G1765" s="68">
        <f t="shared" si="2"/>
        <v>144.2</v>
      </c>
      <c r="H1765" s="69">
        <f t="shared" si="3"/>
        <v>145.6</v>
      </c>
      <c r="I1765" s="69">
        <f t="shared" si="4"/>
        <v>147</v>
      </c>
      <c r="J1765" s="69">
        <f t="shared" si="5"/>
        <v>148.4</v>
      </c>
      <c r="K1765" s="69">
        <f t="shared" si="6"/>
        <v>149.8</v>
      </c>
      <c r="L1765" s="69">
        <f t="array" ref="L1765">D1765*1.08</f>
        <v>151.2</v>
      </c>
      <c r="M1765" s="69">
        <f t="shared" si="7"/>
        <v>152.6</v>
      </c>
      <c r="N1765" s="69">
        <f t="array" ref="N1765">D1765*1.1</f>
        <v>154</v>
      </c>
      <c r="O1765" s="69">
        <f t="shared" si="8"/>
        <v>155.4</v>
      </c>
      <c r="P1765" s="69">
        <f t="shared" si="9"/>
        <v>156.8</v>
      </c>
      <c r="Q1765" s="69">
        <f t="shared" si="10"/>
        <v>158.2</v>
      </c>
      <c r="R1765" s="69">
        <f t="shared" si="11"/>
        <v>159.6</v>
      </c>
      <c r="S1765" s="69">
        <f t="shared" si="12"/>
        <v>161</v>
      </c>
      <c r="T1765" s="69">
        <f t="shared" si="13"/>
        <v>162.4</v>
      </c>
      <c r="U1765" s="69">
        <f t="shared" si="14"/>
        <v>163.8</v>
      </c>
      <c r="V1765" s="69">
        <f t="shared" si="15"/>
        <v>165.2</v>
      </c>
      <c r="W1765" s="69">
        <f t="shared" si="16"/>
        <v>166.6</v>
      </c>
      <c r="X1765" s="69">
        <f t="shared" si="17"/>
        <v>168</v>
      </c>
      <c r="Y1765" s="69">
        <f t="shared" si="18"/>
        <v>169.4</v>
      </c>
      <c r="Z1765" s="69">
        <f t="shared" si="19"/>
        <v>170.8</v>
      </c>
      <c r="AA1765" s="69">
        <f t="shared" si="20"/>
        <v>172.2</v>
      </c>
      <c r="AB1765" s="69">
        <f t="shared" si="21"/>
        <v>173.6</v>
      </c>
      <c r="AC1765" s="69">
        <f t="shared" si="22"/>
        <v>175</v>
      </c>
      <c r="AD1765" s="69">
        <f t="shared" si="23"/>
        <v>176.4</v>
      </c>
      <c r="AE1765" s="69">
        <f t="shared" si="24"/>
        <v>177.8</v>
      </c>
      <c r="AF1765" s="69">
        <f t="shared" si="25"/>
        <v>179.2</v>
      </c>
      <c r="AG1765" s="69">
        <f t="shared" si="26"/>
        <v>180.6</v>
      </c>
      <c r="AH1765" s="69">
        <f t="shared" si="27"/>
        <v>182</v>
      </c>
    </row>
    <row r="1766">
      <c r="B1766" s="116" t="s">
        <v>3359</v>
      </c>
      <c r="C1766" s="116" t="s">
        <v>3360</v>
      </c>
      <c r="D1766" s="32">
        <v>140.0</v>
      </c>
      <c r="E1766" s="62">
        <f t="shared" si="28"/>
        <v>141.4</v>
      </c>
      <c r="F1766" s="68">
        <f t="shared" si="1"/>
        <v>142.8</v>
      </c>
      <c r="G1766" s="68">
        <f t="shared" si="2"/>
        <v>144.2</v>
      </c>
      <c r="H1766" s="69">
        <f t="shared" si="3"/>
        <v>145.6</v>
      </c>
      <c r="I1766" s="69">
        <f t="shared" si="4"/>
        <v>147</v>
      </c>
      <c r="J1766" s="69">
        <f t="shared" si="5"/>
        <v>148.4</v>
      </c>
      <c r="K1766" s="69">
        <f t="shared" si="6"/>
        <v>149.8</v>
      </c>
      <c r="L1766" s="69">
        <f t="array" ref="L1766">D1766*1.08</f>
        <v>151.2</v>
      </c>
      <c r="M1766" s="69">
        <f t="shared" si="7"/>
        <v>152.6</v>
      </c>
      <c r="N1766" s="69">
        <f t="array" ref="N1766">D1766*1.1</f>
        <v>154</v>
      </c>
      <c r="O1766" s="69">
        <f t="shared" si="8"/>
        <v>155.4</v>
      </c>
      <c r="P1766" s="69">
        <f t="shared" si="9"/>
        <v>156.8</v>
      </c>
      <c r="Q1766" s="69">
        <f t="shared" si="10"/>
        <v>158.2</v>
      </c>
      <c r="R1766" s="69">
        <f t="shared" si="11"/>
        <v>159.6</v>
      </c>
      <c r="S1766" s="69">
        <f t="shared" si="12"/>
        <v>161</v>
      </c>
      <c r="T1766" s="69">
        <f t="shared" si="13"/>
        <v>162.4</v>
      </c>
      <c r="U1766" s="69">
        <f t="shared" si="14"/>
        <v>163.8</v>
      </c>
      <c r="V1766" s="69">
        <f t="shared" si="15"/>
        <v>165.2</v>
      </c>
      <c r="W1766" s="69">
        <f t="shared" si="16"/>
        <v>166.6</v>
      </c>
      <c r="X1766" s="69">
        <f t="shared" si="17"/>
        <v>168</v>
      </c>
      <c r="Y1766" s="69">
        <f t="shared" si="18"/>
        <v>169.4</v>
      </c>
      <c r="Z1766" s="69">
        <f t="shared" si="19"/>
        <v>170.8</v>
      </c>
      <c r="AA1766" s="69">
        <f t="shared" si="20"/>
        <v>172.2</v>
      </c>
      <c r="AB1766" s="69">
        <f t="shared" si="21"/>
        <v>173.6</v>
      </c>
      <c r="AC1766" s="69">
        <f t="shared" si="22"/>
        <v>175</v>
      </c>
      <c r="AD1766" s="69">
        <f t="shared" si="23"/>
        <v>176.4</v>
      </c>
      <c r="AE1766" s="69">
        <f t="shared" si="24"/>
        <v>177.8</v>
      </c>
      <c r="AF1766" s="69">
        <f t="shared" si="25"/>
        <v>179.2</v>
      </c>
      <c r="AG1766" s="69">
        <f t="shared" si="26"/>
        <v>180.6</v>
      </c>
      <c r="AH1766" s="69">
        <f t="shared" si="27"/>
        <v>182</v>
      </c>
    </row>
    <row r="1767">
      <c r="B1767" s="116" t="s">
        <v>3361</v>
      </c>
      <c r="C1767" s="116" t="s">
        <v>3362</v>
      </c>
      <c r="D1767" s="32">
        <v>120.0</v>
      </c>
      <c r="E1767" s="62">
        <f t="shared" si="28"/>
        <v>121.2</v>
      </c>
      <c r="F1767" s="68">
        <f t="shared" si="1"/>
        <v>122.4</v>
      </c>
      <c r="G1767" s="68">
        <f t="shared" si="2"/>
        <v>123.6</v>
      </c>
      <c r="H1767" s="69">
        <f t="shared" si="3"/>
        <v>124.8</v>
      </c>
      <c r="I1767" s="69">
        <f t="shared" si="4"/>
        <v>126</v>
      </c>
      <c r="J1767" s="69">
        <f t="shared" si="5"/>
        <v>127.2</v>
      </c>
      <c r="K1767" s="69">
        <f t="shared" si="6"/>
        <v>128.4</v>
      </c>
      <c r="L1767" s="69">
        <f t="array" ref="L1767">D1767*1.08</f>
        <v>129.6</v>
      </c>
      <c r="M1767" s="69">
        <f t="shared" si="7"/>
        <v>130.8</v>
      </c>
      <c r="N1767" s="69">
        <f t="array" ref="N1767">D1767*1.1</f>
        <v>132</v>
      </c>
      <c r="O1767" s="69">
        <f t="shared" si="8"/>
        <v>133.2</v>
      </c>
      <c r="P1767" s="69">
        <f t="shared" si="9"/>
        <v>134.4</v>
      </c>
      <c r="Q1767" s="69">
        <f t="shared" si="10"/>
        <v>135.6</v>
      </c>
      <c r="R1767" s="69">
        <f t="shared" si="11"/>
        <v>136.8</v>
      </c>
      <c r="S1767" s="69">
        <f t="shared" si="12"/>
        <v>138</v>
      </c>
      <c r="T1767" s="69">
        <f t="shared" si="13"/>
        <v>139.2</v>
      </c>
      <c r="U1767" s="69">
        <f t="shared" si="14"/>
        <v>140.4</v>
      </c>
      <c r="V1767" s="69">
        <f t="shared" si="15"/>
        <v>141.6</v>
      </c>
      <c r="W1767" s="69">
        <f t="shared" si="16"/>
        <v>142.8</v>
      </c>
      <c r="X1767" s="69">
        <f t="shared" si="17"/>
        <v>144</v>
      </c>
      <c r="Y1767" s="69">
        <f t="shared" si="18"/>
        <v>145.2</v>
      </c>
      <c r="Z1767" s="69">
        <f t="shared" si="19"/>
        <v>146.4</v>
      </c>
      <c r="AA1767" s="69">
        <f t="shared" si="20"/>
        <v>147.6</v>
      </c>
      <c r="AB1767" s="69">
        <f t="shared" si="21"/>
        <v>148.8</v>
      </c>
      <c r="AC1767" s="69">
        <f t="shared" si="22"/>
        <v>150</v>
      </c>
      <c r="AD1767" s="69">
        <f t="shared" si="23"/>
        <v>151.2</v>
      </c>
      <c r="AE1767" s="69">
        <f t="shared" si="24"/>
        <v>152.4</v>
      </c>
      <c r="AF1767" s="69">
        <f t="shared" si="25"/>
        <v>153.6</v>
      </c>
      <c r="AG1767" s="69">
        <f t="shared" si="26"/>
        <v>154.8</v>
      </c>
      <c r="AH1767" s="69">
        <f t="shared" si="27"/>
        <v>156</v>
      </c>
    </row>
    <row r="1768">
      <c r="B1768" s="116" t="s">
        <v>3363</v>
      </c>
      <c r="C1768" s="116" t="s">
        <v>3364</v>
      </c>
      <c r="D1768" s="32">
        <v>120.0</v>
      </c>
      <c r="E1768" s="62">
        <f t="shared" si="28"/>
        <v>121.2</v>
      </c>
      <c r="F1768" s="68">
        <f t="shared" si="1"/>
        <v>122.4</v>
      </c>
      <c r="G1768" s="68">
        <f t="shared" si="2"/>
        <v>123.6</v>
      </c>
      <c r="H1768" s="69">
        <f t="shared" si="3"/>
        <v>124.8</v>
      </c>
      <c r="I1768" s="69">
        <f t="shared" si="4"/>
        <v>126</v>
      </c>
      <c r="J1768" s="69">
        <f t="shared" si="5"/>
        <v>127.2</v>
      </c>
      <c r="K1768" s="69">
        <f t="shared" si="6"/>
        <v>128.4</v>
      </c>
      <c r="L1768" s="69">
        <f t="array" ref="L1768">D1768*1.08</f>
        <v>129.6</v>
      </c>
      <c r="M1768" s="69">
        <f t="shared" si="7"/>
        <v>130.8</v>
      </c>
      <c r="N1768" s="69">
        <f t="array" ref="N1768">D1768*1.1</f>
        <v>132</v>
      </c>
      <c r="O1768" s="69">
        <f t="shared" si="8"/>
        <v>133.2</v>
      </c>
      <c r="P1768" s="69">
        <f t="shared" si="9"/>
        <v>134.4</v>
      </c>
      <c r="Q1768" s="69">
        <f t="shared" si="10"/>
        <v>135.6</v>
      </c>
      <c r="R1768" s="69">
        <f t="shared" si="11"/>
        <v>136.8</v>
      </c>
      <c r="S1768" s="69">
        <f t="shared" si="12"/>
        <v>138</v>
      </c>
      <c r="T1768" s="69">
        <f t="shared" si="13"/>
        <v>139.2</v>
      </c>
      <c r="U1768" s="69">
        <f t="shared" si="14"/>
        <v>140.4</v>
      </c>
      <c r="V1768" s="69">
        <f t="shared" si="15"/>
        <v>141.6</v>
      </c>
      <c r="W1768" s="69">
        <f t="shared" si="16"/>
        <v>142.8</v>
      </c>
      <c r="X1768" s="69">
        <f t="shared" si="17"/>
        <v>144</v>
      </c>
      <c r="Y1768" s="69">
        <f t="shared" si="18"/>
        <v>145.2</v>
      </c>
      <c r="Z1768" s="69">
        <f t="shared" si="19"/>
        <v>146.4</v>
      </c>
      <c r="AA1768" s="69">
        <f t="shared" si="20"/>
        <v>147.6</v>
      </c>
      <c r="AB1768" s="69">
        <f t="shared" si="21"/>
        <v>148.8</v>
      </c>
      <c r="AC1768" s="69">
        <f t="shared" si="22"/>
        <v>150</v>
      </c>
      <c r="AD1768" s="69">
        <f t="shared" si="23"/>
        <v>151.2</v>
      </c>
      <c r="AE1768" s="69">
        <f t="shared" si="24"/>
        <v>152.4</v>
      </c>
      <c r="AF1768" s="69">
        <f t="shared" si="25"/>
        <v>153.6</v>
      </c>
      <c r="AG1768" s="69">
        <f t="shared" si="26"/>
        <v>154.8</v>
      </c>
      <c r="AH1768" s="69">
        <f t="shared" si="27"/>
        <v>156</v>
      </c>
    </row>
    <row r="1769">
      <c r="B1769" s="116" t="s">
        <v>3365</v>
      </c>
      <c r="C1769" s="116" t="s">
        <v>3366</v>
      </c>
      <c r="D1769" s="32">
        <v>110.0</v>
      </c>
      <c r="E1769" s="62">
        <f t="shared" si="28"/>
        <v>111.1</v>
      </c>
      <c r="F1769" s="68">
        <f t="shared" si="1"/>
        <v>112.2</v>
      </c>
      <c r="G1769" s="68">
        <f t="shared" si="2"/>
        <v>113.3</v>
      </c>
      <c r="H1769" s="69">
        <f t="shared" si="3"/>
        <v>114.4</v>
      </c>
      <c r="I1769" s="69">
        <f t="shared" si="4"/>
        <v>115.5</v>
      </c>
      <c r="J1769" s="69">
        <f t="shared" si="5"/>
        <v>116.6</v>
      </c>
      <c r="K1769" s="69">
        <f t="shared" si="6"/>
        <v>117.7</v>
      </c>
      <c r="L1769" s="69">
        <f t="array" ref="L1769">D1769*1.08</f>
        <v>118.8</v>
      </c>
      <c r="M1769" s="69">
        <f t="shared" si="7"/>
        <v>119.9</v>
      </c>
      <c r="N1769" s="69">
        <f t="array" ref="N1769">D1769*1.1</f>
        <v>121</v>
      </c>
      <c r="O1769" s="69">
        <f t="shared" si="8"/>
        <v>122.1</v>
      </c>
      <c r="P1769" s="69">
        <f t="shared" si="9"/>
        <v>123.2</v>
      </c>
      <c r="Q1769" s="69">
        <f t="shared" si="10"/>
        <v>124.3</v>
      </c>
      <c r="R1769" s="69">
        <f t="shared" si="11"/>
        <v>125.4</v>
      </c>
      <c r="S1769" s="69">
        <f t="shared" si="12"/>
        <v>126.5</v>
      </c>
      <c r="T1769" s="69">
        <f t="shared" si="13"/>
        <v>127.6</v>
      </c>
      <c r="U1769" s="69">
        <f t="shared" si="14"/>
        <v>128.7</v>
      </c>
      <c r="V1769" s="69">
        <f t="shared" si="15"/>
        <v>129.8</v>
      </c>
      <c r="W1769" s="69">
        <f t="shared" si="16"/>
        <v>130.9</v>
      </c>
      <c r="X1769" s="69">
        <f t="shared" si="17"/>
        <v>132</v>
      </c>
      <c r="Y1769" s="69">
        <f t="shared" si="18"/>
        <v>133.1</v>
      </c>
      <c r="Z1769" s="69">
        <f t="shared" si="19"/>
        <v>134.2</v>
      </c>
      <c r="AA1769" s="69">
        <f t="shared" si="20"/>
        <v>135.3</v>
      </c>
      <c r="AB1769" s="69">
        <f t="shared" si="21"/>
        <v>136.4</v>
      </c>
      <c r="AC1769" s="69">
        <f t="shared" si="22"/>
        <v>137.5</v>
      </c>
      <c r="AD1769" s="69">
        <f t="shared" si="23"/>
        <v>138.6</v>
      </c>
      <c r="AE1769" s="69">
        <f t="shared" si="24"/>
        <v>139.7</v>
      </c>
      <c r="AF1769" s="69">
        <f t="shared" si="25"/>
        <v>140.8</v>
      </c>
      <c r="AG1769" s="69">
        <f t="shared" si="26"/>
        <v>141.9</v>
      </c>
      <c r="AH1769" s="69">
        <f t="shared" si="27"/>
        <v>143</v>
      </c>
    </row>
    <row r="1770">
      <c r="B1770" s="116" t="s">
        <v>3367</v>
      </c>
      <c r="C1770" s="116" t="s">
        <v>3368</v>
      </c>
      <c r="D1770" s="32">
        <v>110.0</v>
      </c>
      <c r="E1770" s="62">
        <f t="shared" si="28"/>
        <v>111.1</v>
      </c>
      <c r="F1770" s="68">
        <f t="shared" si="1"/>
        <v>112.2</v>
      </c>
      <c r="G1770" s="68">
        <f t="shared" si="2"/>
        <v>113.3</v>
      </c>
      <c r="H1770" s="69">
        <f t="shared" si="3"/>
        <v>114.4</v>
      </c>
      <c r="I1770" s="69">
        <f t="shared" si="4"/>
        <v>115.5</v>
      </c>
      <c r="J1770" s="69">
        <f t="shared" si="5"/>
        <v>116.6</v>
      </c>
      <c r="K1770" s="69">
        <f t="shared" si="6"/>
        <v>117.7</v>
      </c>
      <c r="L1770" s="69">
        <f t="array" ref="L1770">D1770*1.08</f>
        <v>118.8</v>
      </c>
      <c r="M1770" s="69">
        <f t="shared" si="7"/>
        <v>119.9</v>
      </c>
      <c r="N1770" s="69">
        <f t="array" ref="N1770">D1770*1.1</f>
        <v>121</v>
      </c>
      <c r="O1770" s="69">
        <f t="shared" si="8"/>
        <v>122.1</v>
      </c>
      <c r="P1770" s="69">
        <f t="shared" si="9"/>
        <v>123.2</v>
      </c>
      <c r="Q1770" s="69">
        <f t="shared" si="10"/>
        <v>124.3</v>
      </c>
      <c r="R1770" s="69">
        <f t="shared" si="11"/>
        <v>125.4</v>
      </c>
      <c r="S1770" s="69">
        <f t="shared" si="12"/>
        <v>126.5</v>
      </c>
      <c r="T1770" s="69">
        <f t="shared" si="13"/>
        <v>127.6</v>
      </c>
      <c r="U1770" s="69">
        <f t="shared" si="14"/>
        <v>128.7</v>
      </c>
      <c r="V1770" s="69">
        <f t="shared" si="15"/>
        <v>129.8</v>
      </c>
      <c r="W1770" s="69">
        <f t="shared" si="16"/>
        <v>130.9</v>
      </c>
      <c r="X1770" s="69">
        <f t="shared" si="17"/>
        <v>132</v>
      </c>
      <c r="Y1770" s="69">
        <f t="shared" si="18"/>
        <v>133.1</v>
      </c>
      <c r="Z1770" s="69">
        <f t="shared" si="19"/>
        <v>134.2</v>
      </c>
      <c r="AA1770" s="69">
        <f t="shared" si="20"/>
        <v>135.3</v>
      </c>
      <c r="AB1770" s="69">
        <f t="shared" si="21"/>
        <v>136.4</v>
      </c>
      <c r="AC1770" s="69">
        <f t="shared" si="22"/>
        <v>137.5</v>
      </c>
      <c r="AD1770" s="69">
        <f t="shared" si="23"/>
        <v>138.6</v>
      </c>
      <c r="AE1770" s="69">
        <f t="shared" si="24"/>
        <v>139.7</v>
      </c>
      <c r="AF1770" s="69">
        <f t="shared" si="25"/>
        <v>140.8</v>
      </c>
      <c r="AG1770" s="69">
        <f t="shared" si="26"/>
        <v>141.9</v>
      </c>
      <c r="AH1770" s="69">
        <f t="shared" si="27"/>
        <v>143</v>
      </c>
    </row>
    <row r="1771">
      <c r="B1771" s="116" t="s">
        <v>3369</v>
      </c>
      <c r="C1771" s="116" t="s">
        <v>3370</v>
      </c>
      <c r="D1771" s="32">
        <v>80.0</v>
      </c>
      <c r="E1771" s="62">
        <f t="shared" si="28"/>
        <v>80.8</v>
      </c>
      <c r="F1771" s="68">
        <f t="shared" si="1"/>
        <v>81.6</v>
      </c>
      <c r="G1771" s="68">
        <f t="shared" si="2"/>
        <v>82.4</v>
      </c>
      <c r="H1771" s="69">
        <f t="shared" si="3"/>
        <v>83.2</v>
      </c>
      <c r="I1771" s="69">
        <f t="shared" si="4"/>
        <v>84</v>
      </c>
      <c r="J1771" s="69">
        <f t="shared" si="5"/>
        <v>84.8</v>
      </c>
      <c r="K1771" s="69">
        <f t="shared" si="6"/>
        <v>85.6</v>
      </c>
      <c r="L1771" s="69">
        <f t="array" ref="L1771">D1771*1.08</f>
        <v>86.4</v>
      </c>
      <c r="M1771" s="69">
        <f t="shared" si="7"/>
        <v>87.2</v>
      </c>
      <c r="N1771" s="69">
        <f t="array" ref="N1771">D1771*1.1</f>
        <v>88</v>
      </c>
      <c r="O1771" s="69">
        <f t="shared" si="8"/>
        <v>88.8</v>
      </c>
      <c r="P1771" s="69">
        <f t="shared" si="9"/>
        <v>89.6</v>
      </c>
      <c r="Q1771" s="69">
        <f t="shared" si="10"/>
        <v>90.4</v>
      </c>
      <c r="R1771" s="69">
        <f t="shared" si="11"/>
        <v>91.2</v>
      </c>
      <c r="S1771" s="69">
        <f t="shared" si="12"/>
        <v>92</v>
      </c>
      <c r="T1771" s="69">
        <f t="shared" si="13"/>
        <v>92.8</v>
      </c>
      <c r="U1771" s="69">
        <f t="shared" si="14"/>
        <v>93.6</v>
      </c>
      <c r="V1771" s="69">
        <f t="shared" si="15"/>
        <v>94.4</v>
      </c>
      <c r="W1771" s="69">
        <f t="shared" si="16"/>
        <v>95.2</v>
      </c>
      <c r="X1771" s="69">
        <f t="shared" si="17"/>
        <v>96</v>
      </c>
      <c r="Y1771" s="69">
        <f t="shared" si="18"/>
        <v>96.8</v>
      </c>
      <c r="Z1771" s="69">
        <f t="shared" si="19"/>
        <v>97.6</v>
      </c>
      <c r="AA1771" s="69">
        <f t="shared" si="20"/>
        <v>98.4</v>
      </c>
      <c r="AB1771" s="69">
        <f t="shared" si="21"/>
        <v>99.2</v>
      </c>
      <c r="AC1771" s="69">
        <f t="shared" si="22"/>
        <v>100</v>
      </c>
      <c r="AD1771" s="69">
        <f t="shared" si="23"/>
        <v>100.8</v>
      </c>
      <c r="AE1771" s="69">
        <f t="shared" si="24"/>
        <v>101.6</v>
      </c>
      <c r="AF1771" s="69">
        <f t="shared" si="25"/>
        <v>102.4</v>
      </c>
      <c r="AG1771" s="69">
        <f t="shared" si="26"/>
        <v>103.2</v>
      </c>
      <c r="AH1771" s="69">
        <f t="shared" si="27"/>
        <v>104</v>
      </c>
    </row>
    <row r="1772">
      <c r="B1772" s="116" t="s">
        <v>3371</v>
      </c>
      <c r="C1772" s="116" t="s">
        <v>3372</v>
      </c>
      <c r="D1772" s="32">
        <v>60.0</v>
      </c>
      <c r="E1772" s="62">
        <f t="shared" si="28"/>
        <v>60.6</v>
      </c>
      <c r="F1772" s="68">
        <f t="shared" si="1"/>
        <v>61.2</v>
      </c>
      <c r="G1772" s="68">
        <f t="shared" si="2"/>
        <v>61.8</v>
      </c>
      <c r="H1772" s="69">
        <f t="shared" si="3"/>
        <v>62.4</v>
      </c>
      <c r="I1772" s="69">
        <f t="shared" si="4"/>
        <v>63</v>
      </c>
      <c r="J1772" s="69">
        <f t="shared" si="5"/>
        <v>63.6</v>
      </c>
      <c r="K1772" s="69">
        <f t="shared" si="6"/>
        <v>64.2</v>
      </c>
      <c r="L1772" s="69">
        <f t="array" ref="L1772">D1772*1.08</f>
        <v>64.8</v>
      </c>
      <c r="M1772" s="69">
        <f t="shared" si="7"/>
        <v>65.4</v>
      </c>
      <c r="N1772" s="69">
        <f t="array" ref="N1772">D1772*1.1</f>
        <v>66</v>
      </c>
      <c r="O1772" s="69">
        <f t="shared" si="8"/>
        <v>66.6</v>
      </c>
      <c r="P1772" s="69">
        <f t="shared" si="9"/>
        <v>67.2</v>
      </c>
      <c r="Q1772" s="69">
        <f t="shared" si="10"/>
        <v>67.8</v>
      </c>
      <c r="R1772" s="69">
        <f t="shared" si="11"/>
        <v>68.4</v>
      </c>
      <c r="S1772" s="69">
        <f t="shared" si="12"/>
        <v>69</v>
      </c>
      <c r="T1772" s="69">
        <f t="shared" si="13"/>
        <v>69.6</v>
      </c>
      <c r="U1772" s="69">
        <f t="shared" si="14"/>
        <v>70.2</v>
      </c>
      <c r="V1772" s="69">
        <f t="shared" si="15"/>
        <v>70.8</v>
      </c>
      <c r="W1772" s="69">
        <f t="shared" si="16"/>
        <v>71.4</v>
      </c>
      <c r="X1772" s="69">
        <f t="shared" si="17"/>
        <v>72</v>
      </c>
      <c r="Y1772" s="69">
        <f t="shared" si="18"/>
        <v>72.6</v>
      </c>
      <c r="Z1772" s="69">
        <f t="shared" si="19"/>
        <v>73.2</v>
      </c>
      <c r="AA1772" s="69">
        <f t="shared" si="20"/>
        <v>73.8</v>
      </c>
      <c r="AB1772" s="69">
        <f t="shared" si="21"/>
        <v>74.4</v>
      </c>
      <c r="AC1772" s="69">
        <f t="shared" si="22"/>
        <v>75</v>
      </c>
      <c r="AD1772" s="69">
        <f t="shared" si="23"/>
        <v>75.6</v>
      </c>
      <c r="AE1772" s="69">
        <f t="shared" si="24"/>
        <v>76.2</v>
      </c>
      <c r="AF1772" s="69">
        <f t="shared" si="25"/>
        <v>76.8</v>
      </c>
      <c r="AG1772" s="69">
        <f t="shared" si="26"/>
        <v>77.4</v>
      </c>
      <c r="AH1772" s="69">
        <f t="shared" si="27"/>
        <v>78</v>
      </c>
    </row>
    <row r="1773">
      <c r="B1773" s="116" t="s">
        <v>3373</v>
      </c>
      <c r="C1773" s="116" t="s">
        <v>3374</v>
      </c>
      <c r="D1773" s="32">
        <v>60.0</v>
      </c>
      <c r="E1773" s="62">
        <f t="shared" si="28"/>
        <v>60.6</v>
      </c>
      <c r="F1773" s="68">
        <f t="shared" si="1"/>
        <v>61.2</v>
      </c>
      <c r="G1773" s="68">
        <f t="shared" si="2"/>
        <v>61.8</v>
      </c>
      <c r="H1773" s="69">
        <f t="shared" si="3"/>
        <v>62.4</v>
      </c>
      <c r="I1773" s="69">
        <f t="shared" si="4"/>
        <v>63</v>
      </c>
      <c r="J1773" s="69">
        <f t="shared" si="5"/>
        <v>63.6</v>
      </c>
      <c r="K1773" s="69">
        <f t="shared" si="6"/>
        <v>64.2</v>
      </c>
      <c r="L1773" s="69">
        <f t="array" ref="L1773">D1773*1.08</f>
        <v>64.8</v>
      </c>
      <c r="M1773" s="69">
        <f t="shared" si="7"/>
        <v>65.4</v>
      </c>
      <c r="N1773" s="69">
        <f t="array" ref="N1773">D1773*1.1</f>
        <v>66</v>
      </c>
      <c r="O1773" s="69">
        <f t="shared" si="8"/>
        <v>66.6</v>
      </c>
      <c r="P1773" s="69">
        <f t="shared" si="9"/>
        <v>67.2</v>
      </c>
      <c r="Q1773" s="69">
        <f t="shared" si="10"/>
        <v>67.8</v>
      </c>
      <c r="R1773" s="69">
        <f t="shared" si="11"/>
        <v>68.4</v>
      </c>
      <c r="S1773" s="69">
        <f t="shared" si="12"/>
        <v>69</v>
      </c>
      <c r="T1773" s="69">
        <f t="shared" si="13"/>
        <v>69.6</v>
      </c>
      <c r="U1773" s="69">
        <f t="shared" si="14"/>
        <v>70.2</v>
      </c>
      <c r="V1773" s="69">
        <f t="shared" si="15"/>
        <v>70.8</v>
      </c>
      <c r="W1773" s="69">
        <f t="shared" si="16"/>
        <v>71.4</v>
      </c>
      <c r="X1773" s="69">
        <f t="shared" si="17"/>
        <v>72</v>
      </c>
      <c r="Y1773" s="69">
        <f t="shared" si="18"/>
        <v>72.6</v>
      </c>
      <c r="Z1773" s="69">
        <f t="shared" si="19"/>
        <v>73.2</v>
      </c>
      <c r="AA1773" s="69">
        <f t="shared" si="20"/>
        <v>73.8</v>
      </c>
      <c r="AB1773" s="69">
        <f t="shared" si="21"/>
        <v>74.4</v>
      </c>
      <c r="AC1773" s="69">
        <f t="shared" si="22"/>
        <v>75</v>
      </c>
      <c r="AD1773" s="69">
        <f t="shared" si="23"/>
        <v>75.6</v>
      </c>
      <c r="AE1773" s="69">
        <f t="shared" si="24"/>
        <v>76.2</v>
      </c>
      <c r="AF1773" s="69">
        <f t="shared" si="25"/>
        <v>76.8</v>
      </c>
      <c r="AG1773" s="69">
        <f t="shared" si="26"/>
        <v>77.4</v>
      </c>
      <c r="AH1773" s="69">
        <f t="shared" si="27"/>
        <v>78</v>
      </c>
    </row>
    <row r="1774">
      <c r="B1774" s="116" t="s">
        <v>3375</v>
      </c>
      <c r="C1774" s="116" t="s">
        <v>3376</v>
      </c>
      <c r="D1774" s="32">
        <v>190.0</v>
      </c>
      <c r="E1774" s="62">
        <f t="shared" si="28"/>
        <v>191.9</v>
      </c>
      <c r="F1774" s="68">
        <f t="shared" si="1"/>
        <v>193.8</v>
      </c>
      <c r="G1774" s="68">
        <f t="shared" si="2"/>
        <v>195.7</v>
      </c>
      <c r="H1774" s="69">
        <f t="shared" si="3"/>
        <v>197.6</v>
      </c>
      <c r="I1774" s="69">
        <f t="shared" si="4"/>
        <v>199.5</v>
      </c>
      <c r="J1774" s="69">
        <f t="shared" si="5"/>
        <v>201.4</v>
      </c>
      <c r="K1774" s="69">
        <f t="shared" si="6"/>
        <v>203.3</v>
      </c>
      <c r="L1774" s="69">
        <f t="array" ref="L1774">D1774*1.08</f>
        <v>205.2</v>
      </c>
      <c r="M1774" s="69">
        <f t="shared" si="7"/>
        <v>207.1</v>
      </c>
      <c r="N1774" s="69">
        <f t="array" ref="N1774">D1774*1.1</f>
        <v>209</v>
      </c>
      <c r="O1774" s="69">
        <f t="shared" si="8"/>
        <v>210.9</v>
      </c>
      <c r="P1774" s="69">
        <f t="shared" si="9"/>
        <v>212.8</v>
      </c>
      <c r="Q1774" s="69">
        <f t="shared" si="10"/>
        <v>214.7</v>
      </c>
      <c r="R1774" s="69">
        <f t="shared" si="11"/>
        <v>216.6</v>
      </c>
      <c r="S1774" s="69">
        <f t="shared" si="12"/>
        <v>218.5</v>
      </c>
      <c r="T1774" s="69">
        <f t="shared" si="13"/>
        <v>220.4</v>
      </c>
      <c r="U1774" s="69">
        <f t="shared" si="14"/>
        <v>222.3</v>
      </c>
      <c r="V1774" s="69">
        <f t="shared" si="15"/>
        <v>224.2</v>
      </c>
      <c r="W1774" s="69">
        <f t="shared" si="16"/>
        <v>226.1</v>
      </c>
      <c r="X1774" s="69">
        <f t="shared" si="17"/>
        <v>228</v>
      </c>
      <c r="Y1774" s="69">
        <f t="shared" si="18"/>
        <v>229.9</v>
      </c>
      <c r="Z1774" s="69">
        <f t="shared" si="19"/>
        <v>231.8</v>
      </c>
      <c r="AA1774" s="69">
        <f t="shared" si="20"/>
        <v>233.7</v>
      </c>
      <c r="AB1774" s="69">
        <f t="shared" si="21"/>
        <v>235.6</v>
      </c>
      <c r="AC1774" s="69">
        <f t="shared" si="22"/>
        <v>237.5</v>
      </c>
      <c r="AD1774" s="69">
        <f t="shared" si="23"/>
        <v>239.4</v>
      </c>
      <c r="AE1774" s="69">
        <f t="shared" si="24"/>
        <v>241.3</v>
      </c>
      <c r="AF1774" s="69">
        <f t="shared" si="25"/>
        <v>243.2</v>
      </c>
      <c r="AG1774" s="69">
        <f t="shared" si="26"/>
        <v>245.1</v>
      </c>
      <c r="AH1774" s="69">
        <f t="shared" si="27"/>
        <v>247</v>
      </c>
    </row>
    <row r="1775">
      <c r="B1775" s="116" t="s">
        <v>3377</v>
      </c>
      <c r="C1775" s="116" t="s">
        <v>3378</v>
      </c>
      <c r="D1775" s="32">
        <v>170.0</v>
      </c>
      <c r="E1775" s="62">
        <f t="shared" si="28"/>
        <v>171.7</v>
      </c>
      <c r="F1775" s="68">
        <f t="shared" si="1"/>
        <v>173.4</v>
      </c>
      <c r="G1775" s="68">
        <f t="shared" si="2"/>
        <v>175.1</v>
      </c>
      <c r="H1775" s="69">
        <f t="shared" si="3"/>
        <v>176.8</v>
      </c>
      <c r="I1775" s="69">
        <f t="shared" si="4"/>
        <v>178.5</v>
      </c>
      <c r="J1775" s="69">
        <f t="shared" si="5"/>
        <v>180.2</v>
      </c>
      <c r="K1775" s="69">
        <f t="shared" si="6"/>
        <v>181.9</v>
      </c>
      <c r="L1775" s="69">
        <f t="array" ref="L1775">D1775*1.08</f>
        <v>183.6</v>
      </c>
      <c r="M1775" s="69">
        <f t="shared" si="7"/>
        <v>185.3</v>
      </c>
      <c r="N1775" s="69">
        <f t="array" ref="N1775">D1775*1.1</f>
        <v>187</v>
      </c>
      <c r="O1775" s="69">
        <f t="shared" si="8"/>
        <v>188.7</v>
      </c>
      <c r="P1775" s="69">
        <f t="shared" si="9"/>
        <v>190.4</v>
      </c>
      <c r="Q1775" s="69">
        <f t="shared" si="10"/>
        <v>192.1</v>
      </c>
      <c r="R1775" s="69">
        <f t="shared" si="11"/>
        <v>193.8</v>
      </c>
      <c r="S1775" s="69">
        <f t="shared" si="12"/>
        <v>195.5</v>
      </c>
      <c r="T1775" s="69">
        <f t="shared" si="13"/>
        <v>197.2</v>
      </c>
      <c r="U1775" s="69">
        <f t="shared" si="14"/>
        <v>198.9</v>
      </c>
      <c r="V1775" s="69">
        <f t="shared" si="15"/>
        <v>200.6</v>
      </c>
      <c r="W1775" s="69">
        <f t="shared" si="16"/>
        <v>202.3</v>
      </c>
      <c r="X1775" s="69">
        <f t="shared" si="17"/>
        <v>204</v>
      </c>
      <c r="Y1775" s="69">
        <f t="shared" si="18"/>
        <v>205.7</v>
      </c>
      <c r="Z1775" s="69">
        <f t="shared" si="19"/>
        <v>207.4</v>
      </c>
      <c r="AA1775" s="69">
        <f t="shared" si="20"/>
        <v>209.1</v>
      </c>
      <c r="AB1775" s="69">
        <f t="shared" si="21"/>
        <v>210.8</v>
      </c>
      <c r="AC1775" s="69">
        <f t="shared" si="22"/>
        <v>212.5</v>
      </c>
      <c r="AD1775" s="69">
        <f t="shared" si="23"/>
        <v>214.2</v>
      </c>
      <c r="AE1775" s="69">
        <f t="shared" si="24"/>
        <v>215.9</v>
      </c>
      <c r="AF1775" s="69">
        <f t="shared" si="25"/>
        <v>217.6</v>
      </c>
      <c r="AG1775" s="69">
        <f t="shared" si="26"/>
        <v>219.3</v>
      </c>
      <c r="AH1775" s="69">
        <f t="shared" si="27"/>
        <v>221</v>
      </c>
    </row>
    <row r="1776">
      <c r="B1776" s="116" t="s">
        <v>3379</v>
      </c>
      <c r="C1776" s="116" t="s">
        <v>3380</v>
      </c>
      <c r="D1776" s="32">
        <v>80.0</v>
      </c>
      <c r="E1776" s="62">
        <f t="shared" si="28"/>
        <v>80.8</v>
      </c>
      <c r="F1776" s="68">
        <f t="shared" si="1"/>
        <v>81.6</v>
      </c>
      <c r="G1776" s="68">
        <f t="shared" si="2"/>
        <v>82.4</v>
      </c>
      <c r="H1776" s="69">
        <f t="shared" si="3"/>
        <v>83.2</v>
      </c>
      <c r="I1776" s="69">
        <f t="shared" si="4"/>
        <v>84</v>
      </c>
      <c r="J1776" s="69">
        <f t="shared" si="5"/>
        <v>84.8</v>
      </c>
      <c r="K1776" s="69">
        <f t="shared" si="6"/>
        <v>85.6</v>
      </c>
      <c r="L1776" s="69">
        <f t="array" ref="L1776">D1776*1.08</f>
        <v>86.4</v>
      </c>
      <c r="M1776" s="69">
        <f t="shared" si="7"/>
        <v>87.2</v>
      </c>
      <c r="N1776" s="69">
        <f t="array" ref="N1776">D1776*1.1</f>
        <v>88</v>
      </c>
      <c r="O1776" s="69">
        <f t="shared" si="8"/>
        <v>88.8</v>
      </c>
      <c r="P1776" s="69">
        <f t="shared" si="9"/>
        <v>89.6</v>
      </c>
      <c r="Q1776" s="69">
        <f t="shared" si="10"/>
        <v>90.4</v>
      </c>
      <c r="R1776" s="69">
        <f t="shared" si="11"/>
        <v>91.2</v>
      </c>
      <c r="S1776" s="69">
        <f t="shared" si="12"/>
        <v>92</v>
      </c>
      <c r="T1776" s="69">
        <f t="shared" si="13"/>
        <v>92.8</v>
      </c>
      <c r="U1776" s="69">
        <f t="shared" si="14"/>
        <v>93.6</v>
      </c>
      <c r="V1776" s="69">
        <f t="shared" si="15"/>
        <v>94.4</v>
      </c>
      <c r="W1776" s="69">
        <f t="shared" si="16"/>
        <v>95.2</v>
      </c>
      <c r="X1776" s="69">
        <f t="shared" si="17"/>
        <v>96</v>
      </c>
      <c r="Y1776" s="69">
        <f t="shared" si="18"/>
        <v>96.8</v>
      </c>
      <c r="Z1776" s="69">
        <f t="shared" si="19"/>
        <v>97.6</v>
      </c>
      <c r="AA1776" s="69">
        <f t="shared" si="20"/>
        <v>98.4</v>
      </c>
      <c r="AB1776" s="69">
        <f t="shared" si="21"/>
        <v>99.2</v>
      </c>
      <c r="AC1776" s="69">
        <f t="shared" si="22"/>
        <v>100</v>
      </c>
      <c r="AD1776" s="69">
        <f t="shared" si="23"/>
        <v>100.8</v>
      </c>
      <c r="AE1776" s="69">
        <f t="shared" si="24"/>
        <v>101.6</v>
      </c>
      <c r="AF1776" s="69">
        <f t="shared" si="25"/>
        <v>102.4</v>
      </c>
      <c r="AG1776" s="69">
        <f t="shared" si="26"/>
        <v>103.2</v>
      </c>
      <c r="AH1776" s="69">
        <f t="shared" si="27"/>
        <v>104</v>
      </c>
    </row>
    <row r="1777">
      <c r="B1777" s="116" t="s">
        <v>3381</v>
      </c>
      <c r="C1777" s="116" t="s">
        <v>3382</v>
      </c>
      <c r="D1777" s="32">
        <v>100.0</v>
      </c>
      <c r="E1777" s="62">
        <f t="shared" si="28"/>
        <v>101</v>
      </c>
      <c r="F1777" s="68">
        <f t="shared" si="1"/>
        <v>102</v>
      </c>
      <c r="G1777" s="68">
        <f t="shared" si="2"/>
        <v>103</v>
      </c>
      <c r="H1777" s="69">
        <f t="shared" si="3"/>
        <v>104</v>
      </c>
      <c r="I1777" s="69">
        <f t="shared" si="4"/>
        <v>105</v>
      </c>
      <c r="J1777" s="69">
        <f t="shared" si="5"/>
        <v>106</v>
      </c>
      <c r="K1777" s="69">
        <f t="shared" si="6"/>
        <v>107</v>
      </c>
      <c r="L1777" s="69">
        <f t="array" ref="L1777">D1777*1.08</f>
        <v>108</v>
      </c>
      <c r="M1777" s="69">
        <f t="shared" si="7"/>
        <v>109</v>
      </c>
      <c r="N1777" s="69">
        <f t="array" ref="N1777">D1777*1.1</f>
        <v>110</v>
      </c>
      <c r="O1777" s="69">
        <f t="shared" si="8"/>
        <v>111</v>
      </c>
      <c r="P1777" s="69">
        <f t="shared" si="9"/>
        <v>112</v>
      </c>
      <c r="Q1777" s="69">
        <f t="shared" si="10"/>
        <v>113</v>
      </c>
      <c r="R1777" s="69">
        <f t="shared" si="11"/>
        <v>114</v>
      </c>
      <c r="S1777" s="69">
        <f t="shared" si="12"/>
        <v>115</v>
      </c>
      <c r="T1777" s="69">
        <f t="shared" si="13"/>
        <v>116</v>
      </c>
      <c r="U1777" s="69">
        <f t="shared" si="14"/>
        <v>117</v>
      </c>
      <c r="V1777" s="69">
        <f t="shared" si="15"/>
        <v>118</v>
      </c>
      <c r="W1777" s="69">
        <f t="shared" si="16"/>
        <v>119</v>
      </c>
      <c r="X1777" s="69">
        <f t="shared" si="17"/>
        <v>120</v>
      </c>
      <c r="Y1777" s="69">
        <f t="shared" si="18"/>
        <v>121</v>
      </c>
      <c r="Z1777" s="69">
        <f t="shared" si="19"/>
        <v>122</v>
      </c>
      <c r="AA1777" s="69">
        <f t="shared" si="20"/>
        <v>123</v>
      </c>
      <c r="AB1777" s="69">
        <f t="shared" si="21"/>
        <v>124</v>
      </c>
      <c r="AC1777" s="69">
        <f t="shared" si="22"/>
        <v>125</v>
      </c>
      <c r="AD1777" s="69">
        <f t="shared" si="23"/>
        <v>126</v>
      </c>
      <c r="AE1777" s="69">
        <f t="shared" si="24"/>
        <v>127</v>
      </c>
      <c r="AF1777" s="69">
        <f t="shared" si="25"/>
        <v>128</v>
      </c>
      <c r="AG1777" s="69">
        <f t="shared" si="26"/>
        <v>129</v>
      </c>
      <c r="AH1777" s="69">
        <f t="shared" si="27"/>
        <v>130</v>
      </c>
    </row>
    <row r="1778">
      <c r="B1778" s="116" t="s">
        <v>3383</v>
      </c>
      <c r="C1778" s="116" t="s">
        <v>3384</v>
      </c>
      <c r="D1778" s="32">
        <v>110.0</v>
      </c>
      <c r="E1778" s="62">
        <f t="shared" si="28"/>
        <v>111.1</v>
      </c>
      <c r="F1778" s="68">
        <f t="shared" si="1"/>
        <v>112.2</v>
      </c>
      <c r="G1778" s="68">
        <f t="shared" si="2"/>
        <v>113.3</v>
      </c>
      <c r="H1778" s="69">
        <f t="shared" si="3"/>
        <v>114.4</v>
      </c>
      <c r="I1778" s="69">
        <f t="shared" si="4"/>
        <v>115.5</v>
      </c>
      <c r="J1778" s="69">
        <f t="shared" si="5"/>
        <v>116.6</v>
      </c>
      <c r="K1778" s="69">
        <f t="shared" si="6"/>
        <v>117.7</v>
      </c>
      <c r="L1778" s="69">
        <f t="array" ref="L1778">D1778*1.08</f>
        <v>118.8</v>
      </c>
      <c r="M1778" s="69">
        <f t="shared" si="7"/>
        <v>119.9</v>
      </c>
      <c r="N1778" s="69">
        <f t="array" ref="N1778">D1778*1.1</f>
        <v>121</v>
      </c>
      <c r="O1778" s="69">
        <f t="shared" si="8"/>
        <v>122.1</v>
      </c>
      <c r="P1778" s="69">
        <f t="shared" si="9"/>
        <v>123.2</v>
      </c>
      <c r="Q1778" s="69">
        <f t="shared" si="10"/>
        <v>124.3</v>
      </c>
      <c r="R1778" s="69">
        <f t="shared" si="11"/>
        <v>125.4</v>
      </c>
      <c r="S1778" s="69">
        <f t="shared" si="12"/>
        <v>126.5</v>
      </c>
      <c r="T1778" s="69">
        <f t="shared" si="13"/>
        <v>127.6</v>
      </c>
      <c r="U1778" s="69">
        <f t="shared" si="14"/>
        <v>128.7</v>
      </c>
      <c r="V1778" s="69">
        <f t="shared" si="15"/>
        <v>129.8</v>
      </c>
      <c r="W1778" s="69">
        <f t="shared" si="16"/>
        <v>130.9</v>
      </c>
      <c r="X1778" s="69">
        <f t="shared" si="17"/>
        <v>132</v>
      </c>
      <c r="Y1778" s="69">
        <f t="shared" si="18"/>
        <v>133.1</v>
      </c>
      <c r="Z1778" s="69">
        <f t="shared" si="19"/>
        <v>134.2</v>
      </c>
      <c r="AA1778" s="69">
        <f t="shared" si="20"/>
        <v>135.3</v>
      </c>
      <c r="AB1778" s="69">
        <f t="shared" si="21"/>
        <v>136.4</v>
      </c>
      <c r="AC1778" s="69">
        <f t="shared" si="22"/>
        <v>137.5</v>
      </c>
      <c r="AD1778" s="69">
        <f t="shared" si="23"/>
        <v>138.6</v>
      </c>
      <c r="AE1778" s="69">
        <f t="shared" si="24"/>
        <v>139.7</v>
      </c>
      <c r="AF1778" s="69">
        <f t="shared" si="25"/>
        <v>140.8</v>
      </c>
      <c r="AG1778" s="69">
        <f t="shared" si="26"/>
        <v>141.9</v>
      </c>
      <c r="AH1778" s="69">
        <f t="shared" si="27"/>
        <v>143</v>
      </c>
    </row>
    <row r="1779">
      <c r="B1779" s="116" t="s">
        <v>3385</v>
      </c>
      <c r="C1779" s="116" t="s">
        <v>3386</v>
      </c>
      <c r="D1779" s="32">
        <v>80.0</v>
      </c>
      <c r="E1779" s="62">
        <f t="shared" si="28"/>
        <v>80.8</v>
      </c>
      <c r="F1779" s="68">
        <f t="shared" si="1"/>
        <v>81.6</v>
      </c>
      <c r="G1779" s="68">
        <f t="shared" si="2"/>
        <v>82.4</v>
      </c>
      <c r="H1779" s="69">
        <f t="shared" si="3"/>
        <v>83.2</v>
      </c>
      <c r="I1779" s="69">
        <f t="shared" si="4"/>
        <v>84</v>
      </c>
      <c r="J1779" s="69">
        <f t="shared" si="5"/>
        <v>84.8</v>
      </c>
      <c r="K1779" s="69">
        <f t="shared" si="6"/>
        <v>85.6</v>
      </c>
      <c r="L1779" s="69">
        <f t="array" ref="L1779">D1779*1.08</f>
        <v>86.4</v>
      </c>
      <c r="M1779" s="69">
        <f t="shared" si="7"/>
        <v>87.2</v>
      </c>
      <c r="N1779" s="69">
        <f t="array" ref="N1779">D1779*1.1</f>
        <v>88</v>
      </c>
      <c r="O1779" s="69">
        <f t="shared" si="8"/>
        <v>88.8</v>
      </c>
      <c r="P1779" s="69">
        <f t="shared" si="9"/>
        <v>89.6</v>
      </c>
      <c r="Q1779" s="69">
        <f t="shared" si="10"/>
        <v>90.4</v>
      </c>
      <c r="R1779" s="69">
        <f t="shared" si="11"/>
        <v>91.2</v>
      </c>
      <c r="S1779" s="69">
        <f t="shared" si="12"/>
        <v>92</v>
      </c>
      <c r="T1779" s="69">
        <f t="shared" si="13"/>
        <v>92.8</v>
      </c>
      <c r="U1779" s="69">
        <f t="shared" si="14"/>
        <v>93.6</v>
      </c>
      <c r="V1779" s="69">
        <f t="shared" si="15"/>
        <v>94.4</v>
      </c>
      <c r="W1779" s="69">
        <f t="shared" si="16"/>
        <v>95.2</v>
      </c>
      <c r="X1779" s="69">
        <f t="shared" si="17"/>
        <v>96</v>
      </c>
      <c r="Y1779" s="69">
        <f t="shared" si="18"/>
        <v>96.8</v>
      </c>
      <c r="Z1779" s="69">
        <f t="shared" si="19"/>
        <v>97.6</v>
      </c>
      <c r="AA1779" s="69">
        <f t="shared" si="20"/>
        <v>98.4</v>
      </c>
      <c r="AB1779" s="69">
        <f t="shared" si="21"/>
        <v>99.2</v>
      </c>
      <c r="AC1779" s="69">
        <f t="shared" si="22"/>
        <v>100</v>
      </c>
      <c r="AD1779" s="69">
        <f t="shared" si="23"/>
        <v>100.8</v>
      </c>
      <c r="AE1779" s="69">
        <f t="shared" si="24"/>
        <v>101.6</v>
      </c>
      <c r="AF1779" s="69">
        <f t="shared" si="25"/>
        <v>102.4</v>
      </c>
      <c r="AG1779" s="69">
        <f t="shared" si="26"/>
        <v>103.2</v>
      </c>
      <c r="AH1779" s="69">
        <f t="shared" si="27"/>
        <v>104</v>
      </c>
    </row>
    <row r="1780">
      <c r="B1780" s="116" t="s">
        <v>3387</v>
      </c>
      <c r="C1780" s="116" t="s">
        <v>3388</v>
      </c>
      <c r="D1780" s="32">
        <v>100.0</v>
      </c>
      <c r="E1780" s="62">
        <f t="shared" si="28"/>
        <v>101</v>
      </c>
      <c r="F1780" s="68">
        <f t="shared" si="1"/>
        <v>102</v>
      </c>
      <c r="G1780" s="68">
        <f t="shared" si="2"/>
        <v>103</v>
      </c>
      <c r="H1780" s="69">
        <f t="shared" si="3"/>
        <v>104</v>
      </c>
      <c r="I1780" s="69">
        <f t="shared" si="4"/>
        <v>105</v>
      </c>
      <c r="J1780" s="69">
        <f t="shared" si="5"/>
        <v>106</v>
      </c>
      <c r="K1780" s="69">
        <f t="shared" si="6"/>
        <v>107</v>
      </c>
      <c r="L1780" s="69">
        <f t="array" ref="L1780">D1780*1.08</f>
        <v>108</v>
      </c>
      <c r="M1780" s="69">
        <f t="shared" si="7"/>
        <v>109</v>
      </c>
      <c r="N1780" s="69">
        <f t="array" ref="N1780">D1780*1.1</f>
        <v>110</v>
      </c>
      <c r="O1780" s="69">
        <f t="shared" si="8"/>
        <v>111</v>
      </c>
      <c r="P1780" s="69">
        <f t="shared" si="9"/>
        <v>112</v>
      </c>
      <c r="Q1780" s="69">
        <f t="shared" si="10"/>
        <v>113</v>
      </c>
      <c r="R1780" s="69">
        <f t="shared" si="11"/>
        <v>114</v>
      </c>
      <c r="S1780" s="69">
        <f t="shared" si="12"/>
        <v>115</v>
      </c>
      <c r="T1780" s="69">
        <f t="shared" si="13"/>
        <v>116</v>
      </c>
      <c r="U1780" s="69">
        <f t="shared" si="14"/>
        <v>117</v>
      </c>
      <c r="V1780" s="69">
        <f t="shared" si="15"/>
        <v>118</v>
      </c>
      <c r="W1780" s="69">
        <f t="shared" si="16"/>
        <v>119</v>
      </c>
      <c r="X1780" s="69">
        <f t="shared" si="17"/>
        <v>120</v>
      </c>
      <c r="Y1780" s="69">
        <f t="shared" si="18"/>
        <v>121</v>
      </c>
      <c r="Z1780" s="69">
        <f t="shared" si="19"/>
        <v>122</v>
      </c>
      <c r="AA1780" s="69">
        <f t="shared" si="20"/>
        <v>123</v>
      </c>
      <c r="AB1780" s="69">
        <f t="shared" si="21"/>
        <v>124</v>
      </c>
      <c r="AC1780" s="69">
        <f t="shared" si="22"/>
        <v>125</v>
      </c>
      <c r="AD1780" s="69">
        <f t="shared" si="23"/>
        <v>126</v>
      </c>
      <c r="AE1780" s="69">
        <f t="shared" si="24"/>
        <v>127</v>
      </c>
      <c r="AF1780" s="69">
        <f t="shared" si="25"/>
        <v>128</v>
      </c>
      <c r="AG1780" s="69">
        <f t="shared" si="26"/>
        <v>129</v>
      </c>
      <c r="AH1780" s="69">
        <f t="shared" si="27"/>
        <v>130</v>
      </c>
    </row>
    <row r="1781">
      <c r="B1781" s="116" t="s">
        <v>3389</v>
      </c>
      <c r="C1781" s="116" t="s">
        <v>3390</v>
      </c>
      <c r="D1781" s="32">
        <v>100.0</v>
      </c>
      <c r="E1781" s="62">
        <f t="shared" si="28"/>
        <v>101</v>
      </c>
      <c r="F1781" s="68">
        <f t="shared" si="1"/>
        <v>102</v>
      </c>
      <c r="G1781" s="68">
        <f t="shared" si="2"/>
        <v>103</v>
      </c>
      <c r="H1781" s="69">
        <f t="shared" si="3"/>
        <v>104</v>
      </c>
      <c r="I1781" s="69">
        <f t="shared" si="4"/>
        <v>105</v>
      </c>
      <c r="J1781" s="69">
        <f t="shared" si="5"/>
        <v>106</v>
      </c>
      <c r="K1781" s="69">
        <f t="shared" si="6"/>
        <v>107</v>
      </c>
      <c r="L1781" s="69">
        <f t="array" ref="L1781">D1781*1.08</f>
        <v>108</v>
      </c>
      <c r="M1781" s="69">
        <f t="shared" si="7"/>
        <v>109</v>
      </c>
      <c r="N1781" s="69">
        <f t="array" ref="N1781">D1781*1.1</f>
        <v>110</v>
      </c>
      <c r="O1781" s="69">
        <f t="shared" si="8"/>
        <v>111</v>
      </c>
      <c r="P1781" s="69">
        <f t="shared" si="9"/>
        <v>112</v>
      </c>
      <c r="Q1781" s="69">
        <f t="shared" si="10"/>
        <v>113</v>
      </c>
      <c r="R1781" s="69">
        <f t="shared" si="11"/>
        <v>114</v>
      </c>
      <c r="S1781" s="69">
        <f t="shared" si="12"/>
        <v>115</v>
      </c>
      <c r="T1781" s="69">
        <f t="shared" si="13"/>
        <v>116</v>
      </c>
      <c r="U1781" s="69">
        <f t="shared" si="14"/>
        <v>117</v>
      </c>
      <c r="V1781" s="69">
        <f t="shared" si="15"/>
        <v>118</v>
      </c>
      <c r="W1781" s="69">
        <f t="shared" si="16"/>
        <v>119</v>
      </c>
      <c r="X1781" s="69">
        <f t="shared" si="17"/>
        <v>120</v>
      </c>
      <c r="Y1781" s="69">
        <f t="shared" si="18"/>
        <v>121</v>
      </c>
      <c r="Z1781" s="69">
        <f t="shared" si="19"/>
        <v>122</v>
      </c>
      <c r="AA1781" s="69">
        <f t="shared" si="20"/>
        <v>123</v>
      </c>
      <c r="AB1781" s="69">
        <f t="shared" si="21"/>
        <v>124</v>
      </c>
      <c r="AC1781" s="69">
        <f t="shared" si="22"/>
        <v>125</v>
      </c>
      <c r="AD1781" s="69">
        <f t="shared" si="23"/>
        <v>126</v>
      </c>
      <c r="AE1781" s="69">
        <f t="shared" si="24"/>
        <v>127</v>
      </c>
      <c r="AF1781" s="69">
        <f t="shared" si="25"/>
        <v>128</v>
      </c>
      <c r="AG1781" s="69">
        <f t="shared" si="26"/>
        <v>129</v>
      </c>
      <c r="AH1781" s="69">
        <f t="shared" si="27"/>
        <v>130</v>
      </c>
    </row>
    <row r="1782">
      <c r="B1782" s="116" t="s">
        <v>3391</v>
      </c>
      <c r="C1782" s="116" t="s">
        <v>3392</v>
      </c>
      <c r="D1782" s="32">
        <v>40.0</v>
      </c>
      <c r="E1782" s="62">
        <f t="shared" si="28"/>
        <v>40.4</v>
      </c>
      <c r="F1782" s="68">
        <f t="shared" si="1"/>
        <v>40.8</v>
      </c>
      <c r="G1782" s="68">
        <f t="shared" si="2"/>
        <v>41.2</v>
      </c>
      <c r="H1782" s="69">
        <f t="shared" si="3"/>
        <v>41.6</v>
      </c>
      <c r="I1782" s="69">
        <f t="shared" si="4"/>
        <v>42</v>
      </c>
      <c r="J1782" s="69">
        <f t="shared" si="5"/>
        <v>42.4</v>
      </c>
      <c r="K1782" s="69">
        <f t="shared" si="6"/>
        <v>42.8</v>
      </c>
      <c r="L1782" s="69">
        <f t="array" ref="L1782">D1782*1.08</f>
        <v>43.2</v>
      </c>
      <c r="M1782" s="69">
        <f t="shared" si="7"/>
        <v>43.6</v>
      </c>
      <c r="N1782" s="69">
        <f t="array" ref="N1782">D1782*1.1</f>
        <v>44</v>
      </c>
      <c r="O1782" s="69">
        <f t="shared" si="8"/>
        <v>44.4</v>
      </c>
      <c r="P1782" s="69">
        <f t="shared" si="9"/>
        <v>44.8</v>
      </c>
      <c r="Q1782" s="69">
        <f t="shared" si="10"/>
        <v>45.2</v>
      </c>
      <c r="R1782" s="69">
        <f t="shared" si="11"/>
        <v>45.6</v>
      </c>
      <c r="S1782" s="69">
        <f t="shared" si="12"/>
        <v>46</v>
      </c>
      <c r="T1782" s="69">
        <f t="shared" si="13"/>
        <v>46.4</v>
      </c>
      <c r="U1782" s="69">
        <f t="shared" si="14"/>
        <v>46.8</v>
      </c>
      <c r="V1782" s="69">
        <f t="shared" si="15"/>
        <v>47.2</v>
      </c>
      <c r="W1782" s="69">
        <f t="shared" si="16"/>
        <v>47.6</v>
      </c>
      <c r="X1782" s="69">
        <f t="shared" si="17"/>
        <v>48</v>
      </c>
      <c r="Y1782" s="69">
        <f t="shared" si="18"/>
        <v>48.4</v>
      </c>
      <c r="Z1782" s="69">
        <f t="shared" si="19"/>
        <v>48.8</v>
      </c>
      <c r="AA1782" s="69">
        <f t="shared" si="20"/>
        <v>49.2</v>
      </c>
      <c r="AB1782" s="69">
        <f t="shared" si="21"/>
        <v>49.6</v>
      </c>
      <c r="AC1782" s="69">
        <f t="shared" si="22"/>
        <v>50</v>
      </c>
      <c r="AD1782" s="69">
        <f t="shared" si="23"/>
        <v>50.4</v>
      </c>
      <c r="AE1782" s="69">
        <f t="shared" si="24"/>
        <v>50.8</v>
      </c>
      <c r="AF1782" s="69">
        <f t="shared" si="25"/>
        <v>51.2</v>
      </c>
      <c r="AG1782" s="69">
        <f t="shared" si="26"/>
        <v>51.6</v>
      </c>
      <c r="AH1782" s="69">
        <f t="shared" si="27"/>
        <v>52</v>
      </c>
    </row>
    <row r="1783">
      <c r="B1783" s="116" t="s">
        <v>3393</v>
      </c>
      <c r="C1783" s="116" t="s">
        <v>3394</v>
      </c>
      <c r="D1783" s="32">
        <v>150.0</v>
      </c>
      <c r="E1783" s="62">
        <f t="shared" si="28"/>
        <v>151.5</v>
      </c>
      <c r="F1783" s="68">
        <f t="shared" si="1"/>
        <v>153</v>
      </c>
      <c r="G1783" s="68">
        <f t="shared" si="2"/>
        <v>154.5</v>
      </c>
      <c r="H1783" s="69">
        <f t="shared" si="3"/>
        <v>156</v>
      </c>
      <c r="I1783" s="69">
        <f t="shared" si="4"/>
        <v>157.5</v>
      </c>
      <c r="J1783" s="69">
        <f t="shared" si="5"/>
        <v>159</v>
      </c>
      <c r="K1783" s="69">
        <f t="shared" si="6"/>
        <v>160.5</v>
      </c>
      <c r="L1783" s="69">
        <f t="array" ref="L1783">D1783*1.08</f>
        <v>162</v>
      </c>
      <c r="M1783" s="69">
        <f t="shared" si="7"/>
        <v>163.5</v>
      </c>
      <c r="N1783" s="69">
        <f t="array" ref="N1783">D1783*1.1</f>
        <v>165</v>
      </c>
      <c r="O1783" s="69">
        <f t="shared" si="8"/>
        <v>166.5</v>
      </c>
      <c r="P1783" s="69">
        <f t="shared" si="9"/>
        <v>168</v>
      </c>
      <c r="Q1783" s="69">
        <f t="shared" si="10"/>
        <v>169.5</v>
      </c>
      <c r="R1783" s="69">
        <f t="shared" si="11"/>
        <v>171</v>
      </c>
      <c r="S1783" s="69">
        <f t="shared" si="12"/>
        <v>172.5</v>
      </c>
      <c r="T1783" s="69">
        <f t="shared" si="13"/>
        <v>174</v>
      </c>
      <c r="U1783" s="69">
        <f t="shared" si="14"/>
        <v>175.5</v>
      </c>
      <c r="V1783" s="69">
        <f t="shared" si="15"/>
        <v>177</v>
      </c>
      <c r="W1783" s="69">
        <f t="shared" si="16"/>
        <v>178.5</v>
      </c>
      <c r="X1783" s="69">
        <f t="shared" si="17"/>
        <v>180</v>
      </c>
      <c r="Y1783" s="69">
        <f t="shared" si="18"/>
        <v>181.5</v>
      </c>
      <c r="Z1783" s="69">
        <f t="shared" si="19"/>
        <v>183</v>
      </c>
      <c r="AA1783" s="69">
        <f t="shared" si="20"/>
        <v>184.5</v>
      </c>
      <c r="AB1783" s="69">
        <f t="shared" si="21"/>
        <v>186</v>
      </c>
      <c r="AC1783" s="69">
        <f t="shared" si="22"/>
        <v>187.5</v>
      </c>
      <c r="AD1783" s="69">
        <f t="shared" si="23"/>
        <v>189</v>
      </c>
      <c r="AE1783" s="69">
        <f t="shared" si="24"/>
        <v>190.5</v>
      </c>
      <c r="AF1783" s="69">
        <f t="shared" si="25"/>
        <v>192</v>
      </c>
      <c r="AG1783" s="69">
        <f t="shared" si="26"/>
        <v>193.5</v>
      </c>
      <c r="AH1783" s="69">
        <f t="shared" si="27"/>
        <v>195</v>
      </c>
    </row>
    <row r="1784">
      <c r="B1784" s="116" t="s">
        <v>3395</v>
      </c>
      <c r="C1784" s="116" t="s">
        <v>3396</v>
      </c>
      <c r="D1784" s="32">
        <v>20.0</v>
      </c>
      <c r="E1784" s="62">
        <f t="shared" si="28"/>
        <v>20.2</v>
      </c>
      <c r="F1784" s="68">
        <f t="shared" si="1"/>
        <v>20.4</v>
      </c>
      <c r="G1784" s="68">
        <f t="shared" si="2"/>
        <v>20.6</v>
      </c>
      <c r="H1784" s="69">
        <f t="shared" si="3"/>
        <v>20.8</v>
      </c>
      <c r="I1784" s="69">
        <f t="shared" si="4"/>
        <v>21</v>
      </c>
      <c r="J1784" s="69">
        <f t="shared" si="5"/>
        <v>21.2</v>
      </c>
      <c r="K1784" s="69">
        <f t="shared" si="6"/>
        <v>21.4</v>
      </c>
      <c r="L1784" s="69">
        <f t="array" ref="L1784">D1784*1.08</f>
        <v>21.6</v>
      </c>
      <c r="M1784" s="69">
        <f t="shared" si="7"/>
        <v>21.8</v>
      </c>
      <c r="N1784" s="69">
        <f t="array" ref="N1784">D1784*1.1</f>
        <v>22</v>
      </c>
      <c r="O1784" s="69">
        <f t="shared" si="8"/>
        <v>22.2</v>
      </c>
      <c r="P1784" s="69">
        <f t="shared" si="9"/>
        <v>22.4</v>
      </c>
      <c r="Q1784" s="69">
        <f t="shared" si="10"/>
        <v>22.6</v>
      </c>
      <c r="R1784" s="69">
        <f t="shared" si="11"/>
        <v>22.8</v>
      </c>
      <c r="S1784" s="69">
        <f t="shared" si="12"/>
        <v>23</v>
      </c>
      <c r="T1784" s="69">
        <f t="shared" si="13"/>
        <v>23.2</v>
      </c>
      <c r="U1784" s="69">
        <f t="shared" si="14"/>
        <v>23.4</v>
      </c>
      <c r="V1784" s="69">
        <f t="shared" si="15"/>
        <v>23.6</v>
      </c>
      <c r="W1784" s="69">
        <f t="shared" si="16"/>
        <v>23.8</v>
      </c>
      <c r="X1784" s="69">
        <f t="shared" si="17"/>
        <v>24</v>
      </c>
      <c r="Y1784" s="69">
        <f t="shared" si="18"/>
        <v>24.2</v>
      </c>
      <c r="Z1784" s="69">
        <f t="shared" si="19"/>
        <v>24.4</v>
      </c>
      <c r="AA1784" s="69">
        <f t="shared" si="20"/>
        <v>24.6</v>
      </c>
      <c r="AB1784" s="69">
        <f t="shared" si="21"/>
        <v>24.8</v>
      </c>
      <c r="AC1784" s="69">
        <f t="shared" si="22"/>
        <v>25</v>
      </c>
      <c r="AD1784" s="69">
        <f t="shared" si="23"/>
        <v>25.2</v>
      </c>
      <c r="AE1784" s="69">
        <f t="shared" si="24"/>
        <v>25.4</v>
      </c>
      <c r="AF1784" s="69">
        <f t="shared" si="25"/>
        <v>25.6</v>
      </c>
      <c r="AG1784" s="69">
        <f t="shared" si="26"/>
        <v>25.8</v>
      </c>
      <c r="AH1784" s="69">
        <f t="shared" si="27"/>
        <v>26</v>
      </c>
    </row>
    <row r="1785">
      <c r="B1785" s="116" t="s">
        <v>3397</v>
      </c>
      <c r="C1785" s="116" t="s">
        <v>3398</v>
      </c>
      <c r="D1785" s="32">
        <v>20.0</v>
      </c>
      <c r="E1785" s="62">
        <f t="shared" si="28"/>
        <v>20.2</v>
      </c>
      <c r="F1785" s="68">
        <f t="shared" si="1"/>
        <v>20.4</v>
      </c>
      <c r="G1785" s="68">
        <f t="shared" si="2"/>
        <v>20.6</v>
      </c>
      <c r="H1785" s="69">
        <f t="shared" si="3"/>
        <v>20.8</v>
      </c>
      <c r="I1785" s="69">
        <f t="shared" si="4"/>
        <v>21</v>
      </c>
      <c r="J1785" s="69">
        <f t="shared" si="5"/>
        <v>21.2</v>
      </c>
      <c r="K1785" s="69">
        <f t="shared" si="6"/>
        <v>21.4</v>
      </c>
      <c r="L1785" s="69">
        <f t="array" ref="L1785">D1785*1.08</f>
        <v>21.6</v>
      </c>
      <c r="M1785" s="69">
        <f t="shared" si="7"/>
        <v>21.8</v>
      </c>
      <c r="N1785" s="69">
        <f t="array" ref="N1785">D1785*1.1</f>
        <v>22</v>
      </c>
      <c r="O1785" s="69">
        <f t="shared" si="8"/>
        <v>22.2</v>
      </c>
      <c r="P1785" s="69">
        <f t="shared" si="9"/>
        <v>22.4</v>
      </c>
      <c r="Q1785" s="69">
        <f t="shared" si="10"/>
        <v>22.6</v>
      </c>
      <c r="R1785" s="69">
        <f t="shared" si="11"/>
        <v>22.8</v>
      </c>
      <c r="S1785" s="69">
        <f t="shared" si="12"/>
        <v>23</v>
      </c>
      <c r="T1785" s="69">
        <f t="shared" si="13"/>
        <v>23.2</v>
      </c>
      <c r="U1785" s="69">
        <f t="shared" si="14"/>
        <v>23.4</v>
      </c>
      <c r="V1785" s="69">
        <f t="shared" si="15"/>
        <v>23.6</v>
      </c>
      <c r="W1785" s="69">
        <f t="shared" si="16"/>
        <v>23.8</v>
      </c>
      <c r="X1785" s="69">
        <f t="shared" si="17"/>
        <v>24</v>
      </c>
      <c r="Y1785" s="69">
        <f t="shared" si="18"/>
        <v>24.2</v>
      </c>
      <c r="Z1785" s="69">
        <f t="shared" si="19"/>
        <v>24.4</v>
      </c>
      <c r="AA1785" s="69">
        <f t="shared" si="20"/>
        <v>24.6</v>
      </c>
      <c r="AB1785" s="69">
        <f t="shared" si="21"/>
        <v>24.8</v>
      </c>
      <c r="AC1785" s="69">
        <f t="shared" si="22"/>
        <v>25</v>
      </c>
      <c r="AD1785" s="69">
        <f t="shared" si="23"/>
        <v>25.2</v>
      </c>
      <c r="AE1785" s="69">
        <f t="shared" si="24"/>
        <v>25.4</v>
      </c>
      <c r="AF1785" s="69">
        <f t="shared" si="25"/>
        <v>25.6</v>
      </c>
      <c r="AG1785" s="69">
        <f t="shared" si="26"/>
        <v>25.8</v>
      </c>
      <c r="AH1785" s="69">
        <f t="shared" si="27"/>
        <v>26</v>
      </c>
    </row>
    <row r="1786">
      <c r="B1786" s="116" t="s">
        <v>3399</v>
      </c>
      <c r="C1786" s="116" t="s">
        <v>3400</v>
      </c>
      <c r="D1786" s="32">
        <v>20.0</v>
      </c>
      <c r="E1786" s="62">
        <f t="shared" si="28"/>
        <v>20.2</v>
      </c>
      <c r="F1786" s="68">
        <f t="shared" si="1"/>
        <v>20.4</v>
      </c>
      <c r="G1786" s="68">
        <f t="shared" si="2"/>
        <v>20.6</v>
      </c>
      <c r="H1786" s="69">
        <f t="shared" si="3"/>
        <v>20.8</v>
      </c>
      <c r="I1786" s="69">
        <f t="shared" si="4"/>
        <v>21</v>
      </c>
      <c r="J1786" s="69">
        <f t="shared" si="5"/>
        <v>21.2</v>
      </c>
      <c r="K1786" s="69">
        <f t="shared" si="6"/>
        <v>21.4</v>
      </c>
      <c r="L1786" s="69">
        <f t="array" ref="L1786">D1786*1.08</f>
        <v>21.6</v>
      </c>
      <c r="M1786" s="69">
        <f t="shared" si="7"/>
        <v>21.8</v>
      </c>
      <c r="N1786" s="69">
        <f t="array" ref="N1786">D1786*1.1</f>
        <v>22</v>
      </c>
      <c r="O1786" s="69">
        <f t="shared" si="8"/>
        <v>22.2</v>
      </c>
      <c r="P1786" s="69">
        <f t="shared" si="9"/>
        <v>22.4</v>
      </c>
      <c r="Q1786" s="69">
        <f t="shared" si="10"/>
        <v>22.6</v>
      </c>
      <c r="R1786" s="69">
        <f t="shared" si="11"/>
        <v>22.8</v>
      </c>
      <c r="S1786" s="69">
        <f t="shared" si="12"/>
        <v>23</v>
      </c>
      <c r="T1786" s="69">
        <f t="shared" si="13"/>
        <v>23.2</v>
      </c>
      <c r="U1786" s="69">
        <f t="shared" si="14"/>
        <v>23.4</v>
      </c>
      <c r="V1786" s="69">
        <f t="shared" si="15"/>
        <v>23.6</v>
      </c>
      <c r="W1786" s="69">
        <f t="shared" si="16"/>
        <v>23.8</v>
      </c>
      <c r="X1786" s="69">
        <f t="shared" si="17"/>
        <v>24</v>
      </c>
      <c r="Y1786" s="69">
        <f t="shared" si="18"/>
        <v>24.2</v>
      </c>
      <c r="Z1786" s="69">
        <f t="shared" si="19"/>
        <v>24.4</v>
      </c>
      <c r="AA1786" s="69">
        <f t="shared" si="20"/>
        <v>24.6</v>
      </c>
      <c r="AB1786" s="69">
        <f t="shared" si="21"/>
        <v>24.8</v>
      </c>
      <c r="AC1786" s="69">
        <f t="shared" si="22"/>
        <v>25</v>
      </c>
      <c r="AD1786" s="69">
        <f t="shared" si="23"/>
        <v>25.2</v>
      </c>
      <c r="AE1786" s="69">
        <f t="shared" si="24"/>
        <v>25.4</v>
      </c>
      <c r="AF1786" s="69">
        <f t="shared" si="25"/>
        <v>25.6</v>
      </c>
      <c r="AG1786" s="69">
        <f t="shared" si="26"/>
        <v>25.8</v>
      </c>
      <c r="AH1786" s="69">
        <f t="shared" si="27"/>
        <v>26</v>
      </c>
    </row>
    <row r="1787">
      <c r="B1787" s="116" t="s">
        <v>3401</v>
      </c>
      <c r="C1787" s="116" t="s">
        <v>3402</v>
      </c>
      <c r="D1787" s="32">
        <v>30.0</v>
      </c>
      <c r="E1787" s="62">
        <f t="shared" si="28"/>
        <v>30.3</v>
      </c>
      <c r="F1787" s="68">
        <f t="shared" si="1"/>
        <v>30.6</v>
      </c>
      <c r="G1787" s="68">
        <f t="shared" si="2"/>
        <v>30.9</v>
      </c>
      <c r="H1787" s="69">
        <f t="shared" si="3"/>
        <v>31.2</v>
      </c>
      <c r="I1787" s="69">
        <f t="shared" si="4"/>
        <v>31.5</v>
      </c>
      <c r="J1787" s="69">
        <f t="shared" si="5"/>
        <v>31.8</v>
      </c>
      <c r="K1787" s="69">
        <f t="shared" si="6"/>
        <v>32.1</v>
      </c>
      <c r="L1787" s="69">
        <f t="array" ref="L1787">D1787*1.08</f>
        <v>32.4</v>
      </c>
      <c r="M1787" s="69">
        <f t="shared" si="7"/>
        <v>32.7</v>
      </c>
      <c r="N1787" s="69">
        <f t="array" ref="N1787">D1787*1.1</f>
        <v>33</v>
      </c>
      <c r="O1787" s="69">
        <f t="shared" si="8"/>
        <v>33.3</v>
      </c>
      <c r="P1787" s="69">
        <f t="shared" si="9"/>
        <v>33.6</v>
      </c>
      <c r="Q1787" s="69">
        <f t="shared" si="10"/>
        <v>33.9</v>
      </c>
      <c r="R1787" s="69">
        <f t="shared" si="11"/>
        <v>34.2</v>
      </c>
      <c r="S1787" s="69">
        <f t="shared" si="12"/>
        <v>34.5</v>
      </c>
      <c r="T1787" s="69">
        <f t="shared" si="13"/>
        <v>34.8</v>
      </c>
      <c r="U1787" s="69">
        <f t="shared" si="14"/>
        <v>35.1</v>
      </c>
      <c r="V1787" s="69">
        <f t="shared" si="15"/>
        <v>35.4</v>
      </c>
      <c r="W1787" s="69">
        <f t="shared" si="16"/>
        <v>35.7</v>
      </c>
      <c r="X1787" s="69">
        <f t="shared" si="17"/>
        <v>36</v>
      </c>
      <c r="Y1787" s="69">
        <f t="shared" si="18"/>
        <v>36.3</v>
      </c>
      <c r="Z1787" s="69">
        <f t="shared" si="19"/>
        <v>36.6</v>
      </c>
      <c r="AA1787" s="69">
        <f t="shared" si="20"/>
        <v>36.9</v>
      </c>
      <c r="AB1787" s="69">
        <f t="shared" si="21"/>
        <v>37.2</v>
      </c>
      <c r="AC1787" s="69">
        <f t="shared" si="22"/>
        <v>37.5</v>
      </c>
      <c r="AD1787" s="69">
        <f t="shared" si="23"/>
        <v>37.8</v>
      </c>
      <c r="AE1787" s="69">
        <f t="shared" si="24"/>
        <v>38.1</v>
      </c>
      <c r="AF1787" s="69">
        <f t="shared" si="25"/>
        <v>38.4</v>
      </c>
      <c r="AG1787" s="69">
        <f t="shared" si="26"/>
        <v>38.7</v>
      </c>
      <c r="AH1787" s="69">
        <f t="shared" si="27"/>
        <v>39</v>
      </c>
    </row>
    <row r="1788">
      <c r="B1788" s="116" t="s">
        <v>3403</v>
      </c>
      <c r="C1788" s="116" t="s">
        <v>3404</v>
      </c>
      <c r="D1788" s="32">
        <v>30.0</v>
      </c>
      <c r="E1788" s="62">
        <f t="shared" si="28"/>
        <v>30.3</v>
      </c>
      <c r="F1788" s="68">
        <f t="shared" si="1"/>
        <v>30.6</v>
      </c>
      <c r="G1788" s="68">
        <f t="shared" si="2"/>
        <v>30.9</v>
      </c>
      <c r="H1788" s="69">
        <f t="shared" si="3"/>
        <v>31.2</v>
      </c>
      <c r="I1788" s="69">
        <f t="shared" si="4"/>
        <v>31.5</v>
      </c>
      <c r="J1788" s="69">
        <f t="shared" si="5"/>
        <v>31.8</v>
      </c>
      <c r="K1788" s="69">
        <f t="shared" si="6"/>
        <v>32.1</v>
      </c>
      <c r="L1788" s="69">
        <f t="array" ref="L1788">D1788*1.08</f>
        <v>32.4</v>
      </c>
      <c r="M1788" s="69">
        <f t="shared" si="7"/>
        <v>32.7</v>
      </c>
      <c r="N1788" s="69">
        <f t="array" ref="N1788">D1788*1.1</f>
        <v>33</v>
      </c>
      <c r="O1788" s="69">
        <f t="shared" si="8"/>
        <v>33.3</v>
      </c>
      <c r="P1788" s="69">
        <f t="shared" si="9"/>
        <v>33.6</v>
      </c>
      <c r="Q1788" s="69">
        <f t="shared" si="10"/>
        <v>33.9</v>
      </c>
      <c r="R1788" s="69">
        <f t="shared" si="11"/>
        <v>34.2</v>
      </c>
      <c r="S1788" s="69">
        <f t="shared" si="12"/>
        <v>34.5</v>
      </c>
      <c r="T1788" s="69">
        <f t="shared" si="13"/>
        <v>34.8</v>
      </c>
      <c r="U1788" s="69">
        <f t="shared" si="14"/>
        <v>35.1</v>
      </c>
      <c r="V1788" s="69">
        <f t="shared" si="15"/>
        <v>35.4</v>
      </c>
      <c r="W1788" s="69">
        <f t="shared" si="16"/>
        <v>35.7</v>
      </c>
      <c r="X1788" s="69">
        <f t="shared" si="17"/>
        <v>36</v>
      </c>
      <c r="Y1788" s="69">
        <f t="shared" si="18"/>
        <v>36.3</v>
      </c>
      <c r="Z1788" s="69">
        <f t="shared" si="19"/>
        <v>36.6</v>
      </c>
      <c r="AA1788" s="69">
        <f t="shared" si="20"/>
        <v>36.9</v>
      </c>
      <c r="AB1788" s="69">
        <f t="shared" si="21"/>
        <v>37.2</v>
      </c>
      <c r="AC1788" s="69">
        <f t="shared" si="22"/>
        <v>37.5</v>
      </c>
      <c r="AD1788" s="69">
        <f t="shared" si="23"/>
        <v>37.8</v>
      </c>
      <c r="AE1788" s="69">
        <f t="shared" si="24"/>
        <v>38.1</v>
      </c>
      <c r="AF1788" s="69">
        <f t="shared" si="25"/>
        <v>38.4</v>
      </c>
      <c r="AG1788" s="69">
        <f t="shared" si="26"/>
        <v>38.7</v>
      </c>
      <c r="AH1788" s="69">
        <f t="shared" si="27"/>
        <v>39</v>
      </c>
    </row>
    <row r="1789">
      <c r="B1789" s="116" t="s">
        <v>3405</v>
      </c>
      <c r="C1789" s="116" t="s">
        <v>3406</v>
      </c>
      <c r="D1789" s="32">
        <v>30.0</v>
      </c>
      <c r="E1789" s="62">
        <f t="shared" si="28"/>
        <v>30.3</v>
      </c>
      <c r="F1789" s="68">
        <f t="shared" si="1"/>
        <v>30.6</v>
      </c>
      <c r="G1789" s="68">
        <f t="shared" si="2"/>
        <v>30.9</v>
      </c>
      <c r="H1789" s="69">
        <f t="shared" si="3"/>
        <v>31.2</v>
      </c>
      <c r="I1789" s="69">
        <f t="shared" si="4"/>
        <v>31.5</v>
      </c>
      <c r="J1789" s="69">
        <f t="shared" si="5"/>
        <v>31.8</v>
      </c>
      <c r="K1789" s="69">
        <f t="shared" si="6"/>
        <v>32.1</v>
      </c>
      <c r="L1789" s="69">
        <f t="array" ref="L1789">D1789*1.08</f>
        <v>32.4</v>
      </c>
      <c r="M1789" s="69">
        <f t="shared" si="7"/>
        <v>32.7</v>
      </c>
      <c r="N1789" s="69">
        <f t="array" ref="N1789">D1789*1.1</f>
        <v>33</v>
      </c>
      <c r="O1789" s="69">
        <f t="shared" si="8"/>
        <v>33.3</v>
      </c>
      <c r="P1789" s="69">
        <f t="shared" si="9"/>
        <v>33.6</v>
      </c>
      <c r="Q1789" s="69">
        <f t="shared" si="10"/>
        <v>33.9</v>
      </c>
      <c r="R1789" s="69">
        <f t="shared" si="11"/>
        <v>34.2</v>
      </c>
      <c r="S1789" s="69">
        <f t="shared" si="12"/>
        <v>34.5</v>
      </c>
      <c r="T1789" s="69">
        <f t="shared" si="13"/>
        <v>34.8</v>
      </c>
      <c r="U1789" s="69">
        <f t="shared" si="14"/>
        <v>35.1</v>
      </c>
      <c r="V1789" s="69">
        <f t="shared" si="15"/>
        <v>35.4</v>
      </c>
      <c r="W1789" s="69">
        <f t="shared" si="16"/>
        <v>35.7</v>
      </c>
      <c r="X1789" s="69">
        <f t="shared" si="17"/>
        <v>36</v>
      </c>
      <c r="Y1789" s="69">
        <f t="shared" si="18"/>
        <v>36.3</v>
      </c>
      <c r="Z1789" s="69">
        <f t="shared" si="19"/>
        <v>36.6</v>
      </c>
      <c r="AA1789" s="69">
        <f t="shared" si="20"/>
        <v>36.9</v>
      </c>
      <c r="AB1789" s="69">
        <f t="shared" si="21"/>
        <v>37.2</v>
      </c>
      <c r="AC1789" s="69">
        <f t="shared" si="22"/>
        <v>37.5</v>
      </c>
      <c r="AD1789" s="69">
        <f t="shared" si="23"/>
        <v>37.8</v>
      </c>
      <c r="AE1789" s="69">
        <f t="shared" si="24"/>
        <v>38.1</v>
      </c>
      <c r="AF1789" s="69">
        <f t="shared" si="25"/>
        <v>38.4</v>
      </c>
      <c r="AG1789" s="69">
        <f t="shared" si="26"/>
        <v>38.7</v>
      </c>
      <c r="AH1789" s="69">
        <f t="shared" si="27"/>
        <v>39</v>
      </c>
    </row>
    <row r="1790">
      <c r="B1790" s="116" t="s">
        <v>3407</v>
      </c>
      <c r="C1790" s="116" t="s">
        <v>3408</v>
      </c>
      <c r="D1790" s="32">
        <v>40.0</v>
      </c>
      <c r="E1790" s="62">
        <f t="shared" si="28"/>
        <v>40.4</v>
      </c>
      <c r="F1790" s="68">
        <f t="shared" si="1"/>
        <v>40.8</v>
      </c>
      <c r="G1790" s="68">
        <f t="shared" si="2"/>
        <v>41.2</v>
      </c>
      <c r="H1790" s="69">
        <f t="shared" si="3"/>
        <v>41.6</v>
      </c>
      <c r="I1790" s="69">
        <f t="shared" si="4"/>
        <v>42</v>
      </c>
      <c r="J1790" s="69">
        <f t="shared" si="5"/>
        <v>42.4</v>
      </c>
      <c r="K1790" s="69">
        <f t="shared" si="6"/>
        <v>42.8</v>
      </c>
      <c r="L1790" s="69">
        <f t="array" ref="L1790">D1790*1.08</f>
        <v>43.2</v>
      </c>
      <c r="M1790" s="69">
        <f t="shared" si="7"/>
        <v>43.6</v>
      </c>
      <c r="N1790" s="69">
        <f t="array" ref="N1790">D1790*1.1</f>
        <v>44</v>
      </c>
      <c r="O1790" s="69">
        <f t="shared" si="8"/>
        <v>44.4</v>
      </c>
      <c r="P1790" s="69">
        <f t="shared" si="9"/>
        <v>44.8</v>
      </c>
      <c r="Q1790" s="69">
        <f t="shared" si="10"/>
        <v>45.2</v>
      </c>
      <c r="R1790" s="69">
        <f t="shared" si="11"/>
        <v>45.6</v>
      </c>
      <c r="S1790" s="69">
        <f t="shared" si="12"/>
        <v>46</v>
      </c>
      <c r="T1790" s="69">
        <f t="shared" si="13"/>
        <v>46.4</v>
      </c>
      <c r="U1790" s="69">
        <f t="shared" si="14"/>
        <v>46.8</v>
      </c>
      <c r="V1790" s="69">
        <f t="shared" si="15"/>
        <v>47.2</v>
      </c>
      <c r="W1790" s="69">
        <f t="shared" si="16"/>
        <v>47.6</v>
      </c>
      <c r="X1790" s="69">
        <f t="shared" si="17"/>
        <v>48</v>
      </c>
      <c r="Y1790" s="69">
        <f t="shared" si="18"/>
        <v>48.4</v>
      </c>
      <c r="Z1790" s="69">
        <f t="shared" si="19"/>
        <v>48.8</v>
      </c>
      <c r="AA1790" s="69">
        <f t="shared" si="20"/>
        <v>49.2</v>
      </c>
      <c r="AB1790" s="69">
        <f t="shared" si="21"/>
        <v>49.6</v>
      </c>
      <c r="AC1790" s="69">
        <f t="shared" si="22"/>
        <v>50</v>
      </c>
      <c r="AD1790" s="69">
        <f t="shared" si="23"/>
        <v>50.4</v>
      </c>
      <c r="AE1790" s="69">
        <f t="shared" si="24"/>
        <v>50.8</v>
      </c>
      <c r="AF1790" s="69">
        <f t="shared" si="25"/>
        <v>51.2</v>
      </c>
      <c r="AG1790" s="69">
        <f t="shared" si="26"/>
        <v>51.6</v>
      </c>
      <c r="AH1790" s="69">
        <f t="shared" si="27"/>
        <v>52</v>
      </c>
    </row>
    <row r="1791">
      <c r="B1791" s="116" t="s">
        <v>3409</v>
      </c>
      <c r="C1791" s="116" t="s">
        <v>3410</v>
      </c>
      <c r="D1791" s="32">
        <v>40.0</v>
      </c>
      <c r="E1791" s="62">
        <f t="shared" si="28"/>
        <v>40.4</v>
      </c>
      <c r="F1791" s="68">
        <f t="shared" si="1"/>
        <v>40.8</v>
      </c>
      <c r="G1791" s="68">
        <f t="shared" si="2"/>
        <v>41.2</v>
      </c>
      <c r="H1791" s="69">
        <f t="shared" si="3"/>
        <v>41.6</v>
      </c>
      <c r="I1791" s="69">
        <f t="shared" si="4"/>
        <v>42</v>
      </c>
      <c r="J1791" s="69">
        <f t="shared" si="5"/>
        <v>42.4</v>
      </c>
      <c r="K1791" s="69">
        <f t="shared" si="6"/>
        <v>42.8</v>
      </c>
      <c r="L1791" s="69">
        <f t="array" ref="L1791">D1791*1.08</f>
        <v>43.2</v>
      </c>
      <c r="M1791" s="69">
        <f t="shared" si="7"/>
        <v>43.6</v>
      </c>
      <c r="N1791" s="69">
        <f t="array" ref="N1791">D1791*1.1</f>
        <v>44</v>
      </c>
      <c r="O1791" s="69">
        <f t="shared" si="8"/>
        <v>44.4</v>
      </c>
      <c r="P1791" s="69">
        <f t="shared" si="9"/>
        <v>44.8</v>
      </c>
      <c r="Q1791" s="69">
        <f t="shared" si="10"/>
        <v>45.2</v>
      </c>
      <c r="R1791" s="69">
        <f t="shared" si="11"/>
        <v>45.6</v>
      </c>
      <c r="S1791" s="69">
        <f t="shared" si="12"/>
        <v>46</v>
      </c>
      <c r="T1791" s="69">
        <f t="shared" si="13"/>
        <v>46.4</v>
      </c>
      <c r="U1791" s="69">
        <f t="shared" si="14"/>
        <v>46.8</v>
      </c>
      <c r="V1791" s="69">
        <f t="shared" si="15"/>
        <v>47.2</v>
      </c>
      <c r="W1791" s="69">
        <f t="shared" si="16"/>
        <v>47.6</v>
      </c>
      <c r="X1791" s="69">
        <f t="shared" si="17"/>
        <v>48</v>
      </c>
      <c r="Y1791" s="69">
        <f t="shared" si="18"/>
        <v>48.4</v>
      </c>
      <c r="Z1791" s="69">
        <f t="shared" si="19"/>
        <v>48.8</v>
      </c>
      <c r="AA1791" s="69">
        <f t="shared" si="20"/>
        <v>49.2</v>
      </c>
      <c r="AB1791" s="69">
        <f t="shared" si="21"/>
        <v>49.6</v>
      </c>
      <c r="AC1791" s="69">
        <f t="shared" si="22"/>
        <v>50</v>
      </c>
      <c r="AD1791" s="69">
        <f t="shared" si="23"/>
        <v>50.4</v>
      </c>
      <c r="AE1791" s="69">
        <f t="shared" si="24"/>
        <v>50.8</v>
      </c>
      <c r="AF1791" s="69">
        <f t="shared" si="25"/>
        <v>51.2</v>
      </c>
      <c r="AG1791" s="69">
        <f t="shared" si="26"/>
        <v>51.6</v>
      </c>
      <c r="AH1791" s="69">
        <f t="shared" si="27"/>
        <v>52</v>
      </c>
    </row>
    <row r="1792">
      <c r="B1792" s="116" t="s">
        <v>3411</v>
      </c>
      <c r="C1792" s="116" t="s">
        <v>3412</v>
      </c>
      <c r="D1792" s="32">
        <v>40.0</v>
      </c>
      <c r="E1792" s="62">
        <f t="shared" si="28"/>
        <v>40.4</v>
      </c>
      <c r="F1792" s="68">
        <f t="shared" si="1"/>
        <v>40.8</v>
      </c>
      <c r="G1792" s="68">
        <f t="shared" si="2"/>
        <v>41.2</v>
      </c>
      <c r="H1792" s="69">
        <f t="shared" si="3"/>
        <v>41.6</v>
      </c>
      <c r="I1792" s="69">
        <f t="shared" si="4"/>
        <v>42</v>
      </c>
      <c r="J1792" s="69">
        <f t="shared" si="5"/>
        <v>42.4</v>
      </c>
      <c r="K1792" s="69">
        <f t="shared" si="6"/>
        <v>42.8</v>
      </c>
      <c r="L1792" s="69">
        <f t="array" ref="L1792">D1792*1.08</f>
        <v>43.2</v>
      </c>
      <c r="M1792" s="69">
        <f t="shared" si="7"/>
        <v>43.6</v>
      </c>
      <c r="N1792" s="69">
        <f t="array" ref="N1792">D1792*1.1</f>
        <v>44</v>
      </c>
      <c r="O1792" s="69">
        <f t="shared" si="8"/>
        <v>44.4</v>
      </c>
      <c r="P1792" s="69">
        <f t="shared" si="9"/>
        <v>44.8</v>
      </c>
      <c r="Q1792" s="69">
        <f t="shared" si="10"/>
        <v>45.2</v>
      </c>
      <c r="R1792" s="69">
        <f t="shared" si="11"/>
        <v>45.6</v>
      </c>
      <c r="S1792" s="69">
        <f t="shared" si="12"/>
        <v>46</v>
      </c>
      <c r="T1792" s="69">
        <f t="shared" si="13"/>
        <v>46.4</v>
      </c>
      <c r="U1792" s="69">
        <f t="shared" si="14"/>
        <v>46.8</v>
      </c>
      <c r="V1792" s="69">
        <f t="shared" si="15"/>
        <v>47.2</v>
      </c>
      <c r="W1792" s="69">
        <f t="shared" si="16"/>
        <v>47.6</v>
      </c>
      <c r="X1792" s="69">
        <f t="shared" si="17"/>
        <v>48</v>
      </c>
      <c r="Y1792" s="69">
        <f t="shared" si="18"/>
        <v>48.4</v>
      </c>
      <c r="Z1792" s="69">
        <f t="shared" si="19"/>
        <v>48.8</v>
      </c>
      <c r="AA1792" s="69">
        <f t="shared" si="20"/>
        <v>49.2</v>
      </c>
      <c r="AB1792" s="69">
        <f t="shared" si="21"/>
        <v>49.6</v>
      </c>
      <c r="AC1792" s="69">
        <f t="shared" si="22"/>
        <v>50</v>
      </c>
      <c r="AD1792" s="69">
        <f t="shared" si="23"/>
        <v>50.4</v>
      </c>
      <c r="AE1792" s="69">
        <f t="shared" si="24"/>
        <v>50.8</v>
      </c>
      <c r="AF1792" s="69">
        <f t="shared" si="25"/>
        <v>51.2</v>
      </c>
      <c r="AG1792" s="69">
        <f t="shared" si="26"/>
        <v>51.6</v>
      </c>
      <c r="AH1792" s="69">
        <f t="shared" si="27"/>
        <v>52</v>
      </c>
    </row>
    <row r="1793">
      <c r="B1793" s="116" t="s">
        <v>3413</v>
      </c>
      <c r="C1793" s="116" t="s">
        <v>3414</v>
      </c>
      <c r="D1793" s="32">
        <v>50.0</v>
      </c>
      <c r="E1793" s="62">
        <f t="shared" si="28"/>
        <v>50.5</v>
      </c>
      <c r="F1793" s="68">
        <f t="shared" si="1"/>
        <v>51</v>
      </c>
      <c r="G1793" s="68">
        <f t="shared" si="2"/>
        <v>51.5</v>
      </c>
      <c r="H1793" s="69">
        <f t="shared" si="3"/>
        <v>52</v>
      </c>
      <c r="I1793" s="69">
        <f t="shared" si="4"/>
        <v>52.5</v>
      </c>
      <c r="J1793" s="69">
        <f t="shared" si="5"/>
        <v>53</v>
      </c>
      <c r="K1793" s="69">
        <f t="shared" si="6"/>
        <v>53.5</v>
      </c>
      <c r="L1793" s="69">
        <f t="array" ref="L1793">D1793*1.08</f>
        <v>54</v>
      </c>
      <c r="M1793" s="69">
        <f t="shared" si="7"/>
        <v>54.5</v>
      </c>
      <c r="N1793" s="69">
        <f t="array" ref="N1793">D1793*1.1</f>
        <v>55</v>
      </c>
      <c r="O1793" s="69">
        <f t="shared" si="8"/>
        <v>55.5</v>
      </c>
      <c r="P1793" s="69">
        <f t="shared" si="9"/>
        <v>56</v>
      </c>
      <c r="Q1793" s="69">
        <f t="shared" si="10"/>
        <v>56.5</v>
      </c>
      <c r="R1793" s="69">
        <f t="shared" si="11"/>
        <v>57</v>
      </c>
      <c r="S1793" s="69">
        <f t="shared" si="12"/>
        <v>57.5</v>
      </c>
      <c r="T1793" s="69">
        <f t="shared" si="13"/>
        <v>58</v>
      </c>
      <c r="U1793" s="69">
        <f t="shared" si="14"/>
        <v>58.5</v>
      </c>
      <c r="V1793" s="69">
        <f t="shared" si="15"/>
        <v>59</v>
      </c>
      <c r="W1793" s="69">
        <f t="shared" si="16"/>
        <v>59.5</v>
      </c>
      <c r="X1793" s="69">
        <f t="shared" si="17"/>
        <v>60</v>
      </c>
      <c r="Y1793" s="69">
        <f t="shared" si="18"/>
        <v>60.5</v>
      </c>
      <c r="Z1793" s="69">
        <f t="shared" si="19"/>
        <v>61</v>
      </c>
      <c r="AA1793" s="69">
        <f t="shared" si="20"/>
        <v>61.5</v>
      </c>
      <c r="AB1793" s="69">
        <f t="shared" si="21"/>
        <v>62</v>
      </c>
      <c r="AC1793" s="69">
        <f t="shared" si="22"/>
        <v>62.5</v>
      </c>
      <c r="AD1793" s="69">
        <f t="shared" si="23"/>
        <v>63</v>
      </c>
      <c r="AE1793" s="69">
        <f t="shared" si="24"/>
        <v>63.5</v>
      </c>
      <c r="AF1793" s="69">
        <f t="shared" si="25"/>
        <v>64</v>
      </c>
      <c r="AG1793" s="69">
        <f t="shared" si="26"/>
        <v>64.5</v>
      </c>
      <c r="AH1793" s="69">
        <f t="shared" si="27"/>
        <v>65</v>
      </c>
    </row>
    <row r="1794">
      <c r="B1794" s="116" t="s">
        <v>3415</v>
      </c>
      <c r="C1794" s="116" t="s">
        <v>3416</v>
      </c>
      <c r="D1794" s="32">
        <v>50.0</v>
      </c>
      <c r="E1794" s="62">
        <f t="shared" si="28"/>
        <v>50.5</v>
      </c>
      <c r="F1794" s="68">
        <f t="shared" si="1"/>
        <v>51</v>
      </c>
      <c r="G1794" s="68">
        <f t="shared" si="2"/>
        <v>51.5</v>
      </c>
      <c r="H1794" s="69">
        <f t="shared" si="3"/>
        <v>52</v>
      </c>
      <c r="I1794" s="69">
        <f t="shared" si="4"/>
        <v>52.5</v>
      </c>
      <c r="J1794" s="69">
        <f t="shared" si="5"/>
        <v>53</v>
      </c>
      <c r="K1794" s="69">
        <f t="shared" si="6"/>
        <v>53.5</v>
      </c>
      <c r="L1794" s="69">
        <f t="array" ref="L1794">D1794*1.08</f>
        <v>54</v>
      </c>
      <c r="M1794" s="69">
        <f t="shared" si="7"/>
        <v>54.5</v>
      </c>
      <c r="N1794" s="69">
        <f t="array" ref="N1794">D1794*1.1</f>
        <v>55</v>
      </c>
      <c r="O1794" s="69">
        <f t="shared" si="8"/>
        <v>55.5</v>
      </c>
      <c r="P1794" s="69">
        <f t="shared" si="9"/>
        <v>56</v>
      </c>
      <c r="Q1794" s="69">
        <f t="shared" si="10"/>
        <v>56.5</v>
      </c>
      <c r="R1794" s="69">
        <f t="shared" si="11"/>
        <v>57</v>
      </c>
      <c r="S1794" s="69">
        <f t="shared" si="12"/>
        <v>57.5</v>
      </c>
      <c r="T1794" s="69">
        <f t="shared" si="13"/>
        <v>58</v>
      </c>
      <c r="U1794" s="69">
        <f t="shared" si="14"/>
        <v>58.5</v>
      </c>
      <c r="V1794" s="69">
        <f t="shared" si="15"/>
        <v>59</v>
      </c>
      <c r="W1794" s="69">
        <f t="shared" si="16"/>
        <v>59.5</v>
      </c>
      <c r="X1794" s="69">
        <f t="shared" si="17"/>
        <v>60</v>
      </c>
      <c r="Y1794" s="69">
        <f t="shared" si="18"/>
        <v>60.5</v>
      </c>
      <c r="Z1794" s="69">
        <f t="shared" si="19"/>
        <v>61</v>
      </c>
      <c r="AA1794" s="69">
        <f t="shared" si="20"/>
        <v>61.5</v>
      </c>
      <c r="AB1794" s="69">
        <f t="shared" si="21"/>
        <v>62</v>
      </c>
      <c r="AC1794" s="69">
        <f t="shared" si="22"/>
        <v>62.5</v>
      </c>
      <c r="AD1794" s="69">
        <f t="shared" si="23"/>
        <v>63</v>
      </c>
      <c r="AE1794" s="69">
        <f t="shared" si="24"/>
        <v>63.5</v>
      </c>
      <c r="AF1794" s="69">
        <f t="shared" si="25"/>
        <v>64</v>
      </c>
      <c r="AG1794" s="69">
        <f t="shared" si="26"/>
        <v>64.5</v>
      </c>
      <c r="AH1794" s="69">
        <f t="shared" si="27"/>
        <v>65</v>
      </c>
    </row>
    <row r="1795">
      <c r="B1795" s="116" t="s">
        <v>3417</v>
      </c>
      <c r="C1795" s="116" t="s">
        <v>3418</v>
      </c>
      <c r="D1795" s="32">
        <v>70.0</v>
      </c>
      <c r="E1795" s="62">
        <f t="shared" si="28"/>
        <v>70.7</v>
      </c>
      <c r="F1795" s="68">
        <f t="shared" si="1"/>
        <v>71.4</v>
      </c>
      <c r="G1795" s="68">
        <f t="shared" si="2"/>
        <v>72.1</v>
      </c>
      <c r="H1795" s="69">
        <f t="shared" si="3"/>
        <v>72.8</v>
      </c>
      <c r="I1795" s="69">
        <f t="shared" si="4"/>
        <v>73.5</v>
      </c>
      <c r="J1795" s="69">
        <f t="shared" si="5"/>
        <v>74.2</v>
      </c>
      <c r="K1795" s="69">
        <f t="shared" si="6"/>
        <v>74.9</v>
      </c>
      <c r="L1795" s="69">
        <f t="array" ref="L1795">D1795*1.08</f>
        <v>75.6</v>
      </c>
      <c r="M1795" s="69">
        <f t="shared" si="7"/>
        <v>76.3</v>
      </c>
      <c r="N1795" s="69">
        <f t="array" ref="N1795">D1795*1.1</f>
        <v>77</v>
      </c>
      <c r="O1795" s="69">
        <f t="shared" si="8"/>
        <v>77.7</v>
      </c>
      <c r="P1795" s="69">
        <f t="shared" si="9"/>
        <v>78.4</v>
      </c>
      <c r="Q1795" s="69">
        <f t="shared" si="10"/>
        <v>79.1</v>
      </c>
      <c r="R1795" s="69">
        <f t="shared" si="11"/>
        <v>79.8</v>
      </c>
      <c r="S1795" s="69">
        <f t="shared" si="12"/>
        <v>80.5</v>
      </c>
      <c r="T1795" s="69">
        <f t="shared" si="13"/>
        <v>81.2</v>
      </c>
      <c r="U1795" s="69">
        <f t="shared" si="14"/>
        <v>81.9</v>
      </c>
      <c r="V1795" s="69">
        <f t="shared" si="15"/>
        <v>82.6</v>
      </c>
      <c r="W1795" s="69">
        <f t="shared" si="16"/>
        <v>83.3</v>
      </c>
      <c r="X1795" s="69">
        <f t="shared" si="17"/>
        <v>84</v>
      </c>
      <c r="Y1795" s="69">
        <f t="shared" si="18"/>
        <v>84.7</v>
      </c>
      <c r="Z1795" s="69">
        <f t="shared" si="19"/>
        <v>85.4</v>
      </c>
      <c r="AA1795" s="69">
        <f t="shared" si="20"/>
        <v>86.1</v>
      </c>
      <c r="AB1795" s="69">
        <f t="shared" si="21"/>
        <v>86.8</v>
      </c>
      <c r="AC1795" s="69">
        <f t="shared" si="22"/>
        <v>87.5</v>
      </c>
      <c r="AD1795" s="69">
        <f t="shared" si="23"/>
        <v>88.2</v>
      </c>
      <c r="AE1795" s="69">
        <f t="shared" si="24"/>
        <v>88.9</v>
      </c>
      <c r="AF1795" s="69">
        <f t="shared" si="25"/>
        <v>89.6</v>
      </c>
      <c r="AG1795" s="69">
        <f t="shared" si="26"/>
        <v>90.3</v>
      </c>
      <c r="AH1795" s="69">
        <f t="shared" si="27"/>
        <v>91</v>
      </c>
    </row>
    <row r="1796">
      <c r="B1796" s="116" t="s">
        <v>3419</v>
      </c>
      <c r="C1796" s="116" t="s">
        <v>3420</v>
      </c>
      <c r="D1796" s="32">
        <v>70.0</v>
      </c>
      <c r="E1796" s="62">
        <f t="shared" si="28"/>
        <v>70.7</v>
      </c>
      <c r="F1796" s="68">
        <f t="shared" si="1"/>
        <v>71.4</v>
      </c>
      <c r="G1796" s="68">
        <f t="shared" si="2"/>
        <v>72.1</v>
      </c>
      <c r="H1796" s="69">
        <f t="shared" si="3"/>
        <v>72.8</v>
      </c>
      <c r="I1796" s="69">
        <f t="shared" si="4"/>
        <v>73.5</v>
      </c>
      <c r="J1796" s="69">
        <f t="shared" si="5"/>
        <v>74.2</v>
      </c>
      <c r="K1796" s="69">
        <f t="shared" si="6"/>
        <v>74.9</v>
      </c>
      <c r="L1796" s="69">
        <f t="array" ref="L1796">D1796*1.08</f>
        <v>75.6</v>
      </c>
      <c r="M1796" s="69">
        <f t="shared" si="7"/>
        <v>76.3</v>
      </c>
      <c r="N1796" s="69">
        <f t="array" ref="N1796">D1796*1.1</f>
        <v>77</v>
      </c>
      <c r="O1796" s="69">
        <f t="shared" si="8"/>
        <v>77.7</v>
      </c>
      <c r="P1796" s="69">
        <f t="shared" si="9"/>
        <v>78.4</v>
      </c>
      <c r="Q1796" s="69">
        <f t="shared" si="10"/>
        <v>79.1</v>
      </c>
      <c r="R1796" s="69">
        <f t="shared" si="11"/>
        <v>79.8</v>
      </c>
      <c r="S1796" s="69">
        <f t="shared" si="12"/>
        <v>80.5</v>
      </c>
      <c r="T1796" s="69">
        <f t="shared" si="13"/>
        <v>81.2</v>
      </c>
      <c r="U1796" s="69">
        <f t="shared" si="14"/>
        <v>81.9</v>
      </c>
      <c r="V1796" s="69">
        <f t="shared" si="15"/>
        <v>82.6</v>
      </c>
      <c r="W1796" s="69">
        <f t="shared" si="16"/>
        <v>83.3</v>
      </c>
      <c r="X1796" s="69">
        <f t="shared" si="17"/>
        <v>84</v>
      </c>
      <c r="Y1796" s="69">
        <f t="shared" si="18"/>
        <v>84.7</v>
      </c>
      <c r="Z1796" s="69">
        <f t="shared" si="19"/>
        <v>85.4</v>
      </c>
      <c r="AA1796" s="69">
        <f t="shared" si="20"/>
        <v>86.1</v>
      </c>
      <c r="AB1796" s="69">
        <f t="shared" si="21"/>
        <v>86.8</v>
      </c>
      <c r="AC1796" s="69">
        <f t="shared" si="22"/>
        <v>87.5</v>
      </c>
      <c r="AD1796" s="69">
        <f t="shared" si="23"/>
        <v>88.2</v>
      </c>
      <c r="AE1796" s="69">
        <f t="shared" si="24"/>
        <v>88.9</v>
      </c>
      <c r="AF1796" s="69">
        <f t="shared" si="25"/>
        <v>89.6</v>
      </c>
      <c r="AG1796" s="69">
        <f t="shared" si="26"/>
        <v>90.3</v>
      </c>
      <c r="AH1796" s="69">
        <f t="shared" si="27"/>
        <v>91</v>
      </c>
    </row>
    <row r="1797">
      <c r="B1797" s="116" t="s">
        <v>3421</v>
      </c>
      <c r="C1797" s="116" t="s">
        <v>3422</v>
      </c>
      <c r="D1797" s="32">
        <v>70.0</v>
      </c>
      <c r="E1797" s="62">
        <f t="shared" si="28"/>
        <v>70.7</v>
      </c>
      <c r="F1797" s="68">
        <f t="shared" si="1"/>
        <v>71.4</v>
      </c>
      <c r="G1797" s="68">
        <f t="shared" si="2"/>
        <v>72.1</v>
      </c>
      <c r="H1797" s="69">
        <f t="shared" si="3"/>
        <v>72.8</v>
      </c>
      <c r="I1797" s="69">
        <f t="shared" si="4"/>
        <v>73.5</v>
      </c>
      <c r="J1797" s="69">
        <f t="shared" si="5"/>
        <v>74.2</v>
      </c>
      <c r="K1797" s="69">
        <f t="shared" si="6"/>
        <v>74.9</v>
      </c>
      <c r="L1797" s="69">
        <f t="array" ref="L1797">D1797*1.08</f>
        <v>75.6</v>
      </c>
      <c r="M1797" s="69">
        <f t="shared" si="7"/>
        <v>76.3</v>
      </c>
      <c r="N1797" s="69">
        <f t="array" ref="N1797">D1797*1.1</f>
        <v>77</v>
      </c>
      <c r="O1797" s="69">
        <f t="shared" si="8"/>
        <v>77.7</v>
      </c>
      <c r="P1797" s="69">
        <f t="shared" si="9"/>
        <v>78.4</v>
      </c>
      <c r="Q1797" s="69">
        <f t="shared" si="10"/>
        <v>79.1</v>
      </c>
      <c r="R1797" s="69">
        <f t="shared" si="11"/>
        <v>79.8</v>
      </c>
      <c r="S1797" s="69">
        <f t="shared" si="12"/>
        <v>80.5</v>
      </c>
      <c r="T1797" s="69">
        <f t="shared" si="13"/>
        <v>81.2</v>
      </c>
      <c r="U1797" s="69">
        <f t="shared" si="14"/>
        <v>81.9</v>
      </c>
      <c r="V1797" s="69">
        <f t="shared" si="15"/>
        <v>82.6</v>
      </c>
      <c r="W1797" s="69">
        <f t="shared" si="16"/>
        <v>83.3</v>
      </c>
      <c r="X1797" s="69">
        <f t="shared" si="17"/>
        <v>84</v>
      </c>
      <c r="Y1797" s="69">
        <f t="shared" si="18"/>
        <v>84.7</v>
      </c>
      <c r="Z1797" s="69">
        <f t="shared" si="19"/>
        <v>85.4</v>
      </c>
      <c r="AA1797" s="69">
        <f t="shared" si="20"/>
        <v>86.1</v>
      </c>
      <c r="AB1797" s="69">
        <f t="shared" si="21"/>
        <v>86.8</v>
      </c>
      <c r="AC1797" s="69">
        <f t="shared" si="22"/>
        <v>87.5</v>
      </c>
      <c r="AD1797" s="69">
        <f t="shared" si="23"/>
        <v>88.2</v>
      </c>
      <c r="AE1797" s="69">
        <f t="shared" si="24"/>
        <v>88.9</v>
      </c>
      <c r="AF1797" s="69">
        <f t="shared" si="25"/>
        <v>89.6</v>
      </c>
      <c r="AG1797" s="69">
        <f t="shared" si="26"/>
        <v>90.3</v>
      </c>
      <c r="AH1797" s="69">
        <f t="shared" si="27"/>
        <v>91</v>
      </c>
    </row>
    <row r="1798">
      <c r="B1798" s="116" t="s">
        <v>3423</v>
      </c>
      <c r="C1798" s="116" t="s">
        <v>3424</v>
      </c>
      <c r="D1798" s="32">
        <v>190.0</v>
      </c>
      <c r="E1798" s="62">
        <f t="shared" si="28"/>
        <v>191.9</v>
      </c>
      <c r="F1798" s="68">
        <f t="shared" si="1"/>
        <v>193.8</v>
      </c>
      <c r="G1798" s="68">
        <f t="shared" si="2"/>
        <v>195.7</v>
      </c>
      <c r="H1798" s="69">
        <f t="shared" si="3"/>
        <v>197.6</v>
      </c>
      <c r="I1798" s="69">
        <f t="shared" si="4"/>
        <v>199.5</v>
      </c>
      <c r="J1798" s="69">
        <f t="shared" si="5"/>
        <v>201.4</v>
      </c>
      <c r="K1798" s="69">
        <f t="shared" si="6"/>
        <v>203.3</v>
      </c>
      <c r="L1798" s="69">
        <f t="array" ref="L1798">D1798*1.08</f>
        <v>205.2</v>
      </c>
      <c r="M1798" s="69">
        <f t="shared" si="7"/>
        <v>207.1</v>
      </c>
      <c r="N1798" s="69">
        <f t="array" ref="N1798">D1798*1.1</f>
        <v>209</v>
      </c>
      <c r="O1798" s="69">
        <f t="shared" si="8"/>
        <v>210.9</v>
      </c>
      <c r="P1798" s="69">
        <f t="shared" si="9"/>
        <v>212.8</v>
      </c>
      <c r="Q1798" s="69">
        <f t="shared" si="10"/>
        <v>214.7</v>
      </c>
      <c r="R1798" s="69">
        <f t="shared" si="11"/>
        <v>216.6</v>
      </c>
      <c r="S1798" s="69">
        <f t="shared" si="12"/>
        <v>218.5</v>
      </c>
      <c r="T1798" s="69">
        <f t="shared" si="13"/>
        <v>220.4</v>
      </c>
      <c r="U1798" s="69">
        <f t="shared" si="14"/>
        <v>222.3</v>
      </c>
      <c r="V1798" s="69">
        <f t="shared" si="15"/>
        <v>224.2</v>
      </c>
      <c r="W1798" s="69">
        <f t="shared" si="16"/>
        <v>226.1</v>
      </c>
      <c r="X1798" s="69">
        <f t="shared" si="17"/>
        <v>228</v>
      </c>
      <c r="Y1798" s="69">
        <f t="shared" si="18"/>
        <v>229.9</v>
      </c>
      <c r="Z1798" s="69">
        <f t="shared" si="19"/>
        <v>231.8</v>
      </c>
      <c r="AA1798" s="69">
        <f t="shared" si="20"/>
        <v>233.7</v>
      </c>
      <c r="AB1798" s="69">
        <f t="shared" si="21"/>
        <v>235.6</v>
      </c>
      <c r="AC1798" s="69">
        <f t="shared" si="22"/>
        <v>237.5</v>
      </c>
      <c r="AD1798" s="69">
        <f t="shared" si="23"/>
        <v>239.4</v>
      </c>
      <c r="AE1798" s="69">
        <f t="shared" si="24"/>
        <v>241.3</v>
      </c>
      <c r="AF1798" s="69">
        <f t="shared" si="25"/>
        <v>243.2</v>
      </c>
      <c r="AG1798" s="69">
        <f t="shared" si="26"/>
        <v>245.1</v>
      </c>
      <c r="AH1798" s="69">
        <f t="shared" si="27"/>
        <v>247</v>
      </c>
    </row>
    <row r="1799">
      <c r="B1799" s="116" t="s">
        <v>3425</v>
      </c>
      <c r="C1799" s="116" t="s">
        <v>3426</v>
      </c>
      <c r="D1799" s="32">
        <v>140.0</v>
      </c>
      <c r="E1799" s="62">
        <f t="shared" si="28"/>
        <v>141.4</v>
      </c>
      <c r="F1799" s="68">
        <f t="shared" si="1"/>
        <v>142.8</v>
      </c>
      <c r="G1799" s="68">
        <f t="shared" si="2"/>
        <v>144.2</v>
      </c>
      <c r="H1799" s="69">
        <f t="shared" si="3"/>
        <v>145.6</v>
      </c>
      <c r="I1799" s="69">
        <f t="shared" si="4"/>
        <v>147</v>
      </c>
      <c r="J1799" s="69">
        <f t="shared" si="5"/>
        <v>148.4</v>
      </c>
      <c r="K1799" s="69">
        <f t="shared" si="6"/>
        <v>149.8</v>
      </c>
      <c r="L1799" s="69">
        <f t="array" ref="L1799">D1799*1.08</f>
        <v>151.2</v>
      </c>
      <c r="M1799" s="69">
        <f t="shared" si="7"/>
        <v>152.6</v>
      </c>
      <c r="N1799" s="69">
        <f t="array" ref="N1799">D1799*1.1</f>
        <v>154</v>
      </c>
      <c r="O1799" s="69">
        <f t="shared" si="8"/>
        <v>155.4</v>
      </c>
      <c r="P1799" s="69">
        <f t="shared" si="9"/>
        <v>156.8</v>
      </c>
      <c r="Q1799" s="69">
        <f t="shared" si="10"/>
        <v>158.2</v>
      </c>
      <c r="R1799" s="69">
        <f t="shared" si="11"/>
        <v>159.6</v>
      </c>
      <c r="S1799" s="69">
        <f t="shared" si="12"/>
        <v>161</v>
      </c>
      <c r="T1799" s="69">
        <f t="shared" si="13"/>
        <v>162.4</v>
      </c>
      <c r="U1799" s="69">
        <f t="shared" si="14"/>
        <v>163.8</v>
      </c>
      <c r="V1799" s="69">
        <f t="shared" si="15"/>
        <v>165.2</v>
      </c>
      <c r="W1799" s="69">
        <f t="shared" si="16"/>
        <v>166.6</v>
      </c>
      <c r="X1799" s="69">
        <f t="shared" si="17"/>
        <v>168</v>
      </c>
      <c r="Y1799" s="69">
        <f t="shared" si="18"/>
        <v>169.4</v>
      </c>
      <c r="Z1799" s="69">
        <f t="shared" si="19"/>
        <v>170.8</v>
      </c>
      <c r="AA1799" s="69">
        <f t="shared" si="20"/>
        <v>172.2</v>
      </c>
      <c r="AB1799" s="69">
        <f t="shared" si="21"/>
        <v>173.6</v>
      </c>
      <c r="AC1799" s="69">
        <f t="shared" si="22"/>
        <v>175</v>
      </c>
      <c r="AD1799" s="69">
        <f t="shared" si="23"/>
        <v>176.4</v>
      </c>
      <c r="AE1799" s="69">
        <f t="shared" si="24"/>
        <v>177.8</v>
      </c>
      <c r="AF1799" s="69">
        <f t="shared" si="25"/>
        <v>179.2</v>
      </c>
      <c r="AG1799" s="69">
        <f t="shared" si="26"/>
        <v>180.6</v>
      </c>
      <c r="AH1799" s="69">
        <f t="shared" si="27"/>
        <v>182</v>
      </c>
    </row>
    <row r="1800">
      <c r="B1800" s="116" t="s">
        <v>3427</v>
      </c>
      <c r="C1800" s="116" t="s">
        <v>3428</v>
      </c>
      <c r="D1800" s="32">
        <v>130.0</v>
      </c>
      <c r="E1800" s="62">
        <f t="shared" si="28"/>
        <v>131.3</v>
      </c>
      <c r="F1800" s="68">
        <f t="shared" si="1"/>
        <v>132.6</v>
      </c>
      <c r="G1800" s="68">
        <f t="shared" si="2"/>
        <v>133.9</v>
      </c>
      <c r="H1800" s="69">
        <f t="shared" si="3"/>
        <v>135.2</v>
      </c>
      <c r="I1800" s="69">
        <f t="shared" si="4"/>
        <v>136.5</v>
      </c>
      <c r="J1800" s="69">
        <f t="shared" si="5"/>
        <v>137.8</v>
      </c>
      <c r="K1800" s="69">
        <f t="shared" si="6"/>
        <v>139.1</v>
      </c>
      <c r="L1800" s="69">
        <f t="array" ref="L1800">D1800*1.08</f>
        <v>140.4</v>
      </c>
      <c r="M1800" s="69">
        <f t="shared" si="7"/>
        <v>141.7</v>
      </c>
      <c r="N1800" s="69">
        <f t="array" ref="N1800">D1800*1.1</f>
        <v>143</v>
      </c>
      <c r="O1800" s="69">
        <f t="shared" si="8"/>
        <v>144.3</v>
      </c>
      <c r="P1800" s="69">
        <f t="shared" si="9"/>
        <v>145.6</v>
      </c>
      <c r="Q1800" s="69">
        <f t="shared" si="10"/>
        <v>146.9</v>
      </c>
      <c r="R1800" s="69">
        <f t="shared" si="11"/>
        <v>148.2</v>
      </c>
      <c r="S1800" s="69">
        <f t="shared" si="12"/>
        <v>149.5</v>
      </c>
      <c r="T1800" s="69">
        <f t="shared" si="13"/>
        <v>150.8</v>
      </c>
      <c r="U1800" s="69">
        <f t="shared" si="14"/>
        <v>152.1</v>
      </c>
      <c r="V1800" s="69">
        <f t="shared" si="15"/>
        <v>153.4</v>
      </c>
      <c r="W1800" s="69">
        <f t="shared" si="16"/>
        <v>154.7</v>
      </c>
      <c r="X1800" s="69">
        <f t="shared" si="17"/>
        <v>156</v>
      </c>
      <c r="Y1800" s="69">
        <f t="shared" si="18"/>
        <v>157.3</v>
      </c>
      <c r="Z1800" s="69">
        <f t="shared" si="19"/>
        <v>158.6</v>
      </c>
      <c r="AA1800" s="69">
        <f t="shared" si="20"/>
        <v>159.9</v>
      </c>
      <c r="AB1800" s="69">
        <f t="shared" si="21"/>
        <v>161.2</v>
      </c>
      <c r="AC1800" s="69">
        <f t="shared" si="22"/>
        <v>162.5</v>
      </c>
      <c r="AD1800" s="69">
        <f t="shared" si="23"/>
        <v>163.8</v>
      </c>
      <c r="AE1800" s="69">
        <f t="shared" si="24"/>
        <v>165.1</v>
      </c>
      <c r="AF1800" s="69">
        <f t="shared" si="25"/>
        <v>166.4</v>
      </c>
      <c r="AG1800" s="69">
        <f t="shared" si="26"/>
        <v>167.7</v>
      </c>
      <c r="AH1800" s="69">
        <f t="shared" si="27"/>
        <v>169</v>
      </c>
    </row>
    <row r="1801">
      <c r="B1801" s="116" t="s">
        <v>3429</v>
      </c>
      <c r="C1801" s="116" t="s">
        <v>3430</v>
      </c>
      <c r="D1801" s="32">
        <v>120.0</v>
      </c>
      <c r="E1801" s="62">
        <f t="shared" si="28"/>
        <v>121.2</v>
      </c>
      <c r="F1801" s="68">
        <f t="shared" si="1"/>
        <v>122.4</v>
      </c>
      <c r="G1801" s="68">
        <f t="shared" si="2"/>
        <v>123.6</v>
      </c>
      <c r="H1801" s="69">
        <f t="shared" si="3"/>
        <v>124.8</v>
      </c>
      <c r="I1801" s="69">
        <f t="shared" si="4"/>
        <v>126</v>
      </c>
      <c r="J1801" s="69">
        <f t="shared" si="5"/>
        <v>127.2</v>
      </c>
      <c r="K1801" s="69">
        <f t="shared" si="6"/>
        <v>128.4</v>
      </c>
      <c r="L1801" s="69">
        <f t="array" ref="L1801">D1801*1.08</f>
        <v>129.6</v>
      </c>
      <c r="M1801" s="69">
        <f t="shared" si="7"/>
        <v>130.8</v>
      </c>
      <c r="N1801" s="69">
        <f t="array" ref="N1801">D1801*1.1</f>
        <v>132</v>
      </c>
      <c r="O1801" s="69">
        <f t="shared" si="8"/>
        <v>133.2</v>
      </c>
      <c r="P1801" s="69">
        <f t="shared" si="9"/>
        <v>134.4</v>
      </c>
      <c r="Q1801" s="69">
        <f t="shared" si="10"/>
        <v>135.6</v>
      </c>
      <c r="R1801" s="69">
        <f t="shared" si="11"/>
        <v>136.8</v>
      </c>
      <c r="S1801" s="69">
        <f t="shared" si="12"/>
        <v>138</v>
      </c>
      <c r="T1801" s="69">
        <f t="shared" si="13"/>
        <v>139.2</v>
      </c>
      <c r="U1801" s="69">
        <f t="shared" si="14"/>
        <v>140.4</v>
      </c>
      <c r="V1801" s="69">
        <f t="shared" si="15"/>
        <v>141.6</v>
      </c>
      <c r="W1801" s="69">
        <f t="shared" si="16"/>
        <v>142.8</v>
      </c>
      <c r="X1801" s="69">
        <f t="shared" si="17"/>
        <v>144</v>
      </c>
      <c r="Y1801" s="69">
        <f t="shared" si="18"/>
        <v>145.2</v>
      </c>
      <c r="Z1801" s="69">
        <f t="shared" si="19"/>
        <v>146.4</v>
      </c>
      <c r="AA1801" s="69">
        <f t="shared" si="20"/>
        <v>147.6</v>
      </c>
      <c r="AB1801" s="69">
        <f t="shared" si="21"/>
        <v>148.8</v>
      </c>
      <c r="AC1801" s="69">
        <f t="shared" si="22"/>
        <v>150</v>
      </c>
      <c r="AD1801" s="69">
        <f t="shared" si="23"/>
        <v>151.2</v>
      </c>
      <c r="AE1801" s="69">
        <f t="shared" si="24"/>
        <v>152.4</v>
      </c>
      <c r="AF1801" s="69">
        <f t="shared" si="25"/>
        <v>153.6</v>
      </c>
      <c r="AG1801" s="69">
        <f t="shared" si="26"/>
        <v>154.8</v>
      </c>
      <c r="AH1801" s="69">
        <f t="shared" si="27"/>
        <v>156</v>
      </c>
    </row>
    <row r="1802">
      <c r="B1802" s="116" t="s">
        <v>3431</v>
      </c>
      <c r="C1802" s="116" t="s">
        <v>3432</v>
      </c>
      <c r="D1802" s="32">
        <v>190.0</v>
      </c>
      <c r="E1802" s="62">
        <f t="shared" si="28"/>
        <v>191.9</v>
      </c>
      <c r="F1802" s="68">
        <f t="shared" si="1"/>
        <v>193.8</v>
      </c>
      <c r="G1802" s="68">
        <f t="shared" si="2"/>
        <v>195.7</v>
      </c>
      <c r="H1802" s="69">
        <f t="shared" si="3"/>
        <v>197.6</v>
      </c>
      <c r="I1802" s="69">
        <f t="shared" si="4"/>
        <v>199.5</v>
      </c>
      <c r="J1802" s="69">
        <f t="shared" si="5"/>
        <v>201.4</v>
      </c>
      <c r="K1802" s="69">
        <f t="shared" si="6"/>
        <v>203.3</v>
      </c>
      <c r="L1802" s="69">
        <f t="array" ref="L1802">D1802*1.08</f>
        <v>205.2</v>
      </c>
      <c r="M1802" s="69">
        <f t="shared" si="7"/>
        <v>207.1</v>
      </c>
      <c r="N1802" s="69">
        <f t="array" ref="N1802">D1802*1.1</f>
        <v>209</v>
      </c>
      <c r="O1802" s="69">
        <f t="shared" si="8"/>
        <v>210.9</v>
      </c>
      <c r="P1802" s="69">
        <f t="shared" si="9"/>
        <v>212.8</v>
      </c>
      <c r="Q1802" s="69">
        <f t="shared" si="10"/>
        <v>214.7</v>
      </c>
      <c r="R1802" s="69">
        <f t="shared" si="11"/>
        <v>216.6</v>
      </c>
      <c r="S1802" s="69">
        <f t="shared" si="12"/>
        <v>218.5</v>
      </c>
      <c r="T1802" s="69">
        <f t="shared" si="13"/>
        <v>220.4</v>
      </c>
      <c r="U1802" s="69">
        <f t="shared" si="14"/>
        <v>222.3</v>
      </c>
      <c r="V1802" s="69">
        <f t="shared" si="15"/>
        <v>224.2</v>
      </c>
      <c r="W1802" s="69">
        <f t="shared" si="16"/>
        <v>226.1</v>
      </c>
      <c r="X1802" s="69">
        <f t="shared" si="17"/>
        <v>228</v>
      </c>
      <c r="Y1802" s="69">
        <f t="shared" si="18"/>
        <v>229.9</v>
      </c>
      <c r="Z1802" s="69">
        <f t="shared" si="19"/>
        <v>231.8</v>
      </c>
      <c r="AA1802" s="69">
        <f t="shared" si="20"/>
        <v>233.7</v>
      </c>
      <c r="AB1802" s="69">
        <f t="shared" si="21"/>
        <v>235.6</v>
      </c>
      <c r="AC1802" s="69">
        <f t="shared" si="22"/>
        <v>237.5</v>
      </c>
      <c r="AD1802" s="69">
        <f t="shared" si="23"/>
        <v>239.4</v>
      </c>
      <c r="AE1802" s="69">
        <f t="shared" si="24"/>
        <v>241.3</v>
      </c>
      <c r="AF1802" s="69">
        <f t="shared" si="25"/>
        <v>243.2</v>
      </c>
      <c r="AG1802" s="69">
        <f t="shared" si="26"/>
        <v>245.1</v>
      </c>
      <c r="AH1802" s="69">
        <f t="shared" si="27"/>
        <v>247</v>
      </c>
    </row>
    <row r="1803">
      <c r="B1803" s="116" t="s">
        <v>3433</v>
      </c>
      <c r="C1803" s="116" t="s">
        <v>3434</v>
      </c>
      <c r="D1803" s="32">
        <v>20.0</v>
      </c>
      <c r="E1803" s="62">
        <f t="shared" si="28"/>
        <v>20.2</v>
      </c>
      <c r="F1803" s="68">
        <f t="shared" si="1"/>
        <v>20.4</v>
      </c>
      <c r="G1803" s="68">
        <f t="shared" si="2"/>
        <v>20.6</v>
      </c>
      <c r="H1803" s="69">
        <f t="shared" si="3"/>
        <v>20.8</v>
      </c>
      <c r="I1803" s="69">
        <f t="shared" si="4"/>
        <v>21</v>
      </c>
      <c r="J1803" s="69">
        <f t="shared" si="5"/>
        <v>21.2</v>
      </c>
      <c r="K1803" s="69">
        <f t="shared" si="6"/>
        <v>21.4</v>
      </c>
      <c r="L1803" s="69">
        <f t="array" ref="L1803">D1803*1.08</f>
        <v>21.6</v>
      </c>
      <c r="M1803" s="69">
        <f t="shared" si="7"/>
        <v>21.8</v>
      </c>
      <c r="N1803" s="69">
        <f t="array" ref="N1803">D1803*1.1</f>
        <v>22</v>
      </c>
      <c r="O1803" s="69">
        <f t="shared" si="8"/>
        <v>22.2</v>
      </c>
      <c r="P1803" s="69">
        <f t="shared" si="9"/>
        <v>22.4</v>
      </c>
      <c r="Q1803" s="69">
        <f t="shared" si="10"/>
        <v>22.6</v>
      </c>
      <c r="R1803" s="69">
        <f t="shared" si="11"/>
        <v>22.8</v>
      </c>
      <c r="S1803" s="69">
        <f t="shared" si="12"/>
        <v>23</v>
      </c>
      <c r="T1803" s="69">
        <f t="shared" si="13"/>
        <v>23.2</v>
      </c>
      <c r="U1803" s="69">
        <f t="shared" si="14"/>
        <v>23.4</v>
      </c>
      <c r="V1803" s="69">
        <f t="shared" si="15"/>
        <v>23.6</v>
      </c>
      <c r="W1803" s="69">
        <f t="shared" si="16"/>
        <v>23.8</v>
      </c>
      <c r="X1803" s="69">
        <f t="shared" si="17"/>
        <v>24</v>
      </c>
      <c r="Y1803" s="69">
        <f t="shared" si="18"/>
        <v>24.2</v>
      </c>
      <c r="Z1803" s="69">
        <f t="shared" si="19"/>
        <v>24.4</v>
      </c>
      <c r="AA1803" s="69">
        <f t="shared" si="20"/>
        <v>24.6</v>
      </c>
      <c r="AB1803" s="69">
        <f t="shared" si="21"/>
        <v>24.8</v>
      </c>
      <c r="AC1803" s="69">
        <f t="shared" si="22"/>
        <v>25</v>
      </c>
      <c r="AD1803" s="69">
        <f t="shared" si="23"/>
        <v>25.2</v>
      </c>
      <c r="AE1803" s="69">
        <f t="shared" si="24"/>
        <v>25.4</v>
      </c>
      <c r="AF1803" s="69">
        <f t="shared" si="25"/>
        <v>25.6</v>
      </c>
      <c r="AG1803" s="69">
        <f t="shared" si="26"/>
        <v>25.8</v>
      </c>
      <c r="AH1803" s="69">
        <f t="shared" si="27"/>
        <v>26</v>
      </c>
    </row>
    <row r="1804">
      <c r="B1804" s="116" t="s">
        <v>3435</v>
      </c>
      <c r="C1804" s="116" t="s">
        <v>3436</v>
      </c>
      <c r="D1804" s="32">
        <v>20.0</v>
      </c>
      <c r="E1804" s="62">
        <f t="shared" si="28"/>
        <v>20.2</v>
      </c>
      <c r="F1804" s="68">
        <f t="shared" si="1"/>
        <v>20.4</v>
      </c>
      <c r="G1804" s="68">
        <f t="shared" si="2"/>
        <v>20.6</v>
      </c>
      <c r="H1804" s="69">
        <f t="shared" si="3"/>
        <v>20.8</v>
      </c>
      <c r="I1804" s="69">
        <f t="shared" si="4"/>
        <v>21</v>
      </c>
      <c r="J1804" s="69">
        <f t="shared" si="5"/>
        <v>21.2</v>
      </c>
      <c r="K1804" s="69">
        <f t="shared" si="6"/>
        <v>21.4</v>
      </c>
      <c r="L1804" s="69">
        <f t="array" ref="L1804">D1804*1.08</f>
        <v>21.6</v>
      </c>
      <c r="M1804" s="69">
        <f t="shared" si="7"/>
        <v>21.8</v>
      </c>
      <c r="N1804" s="69">
        <f t="array" ref="N1804">D1804*1.1</f>
        <v>22</v>
      </c>
      <c r="O1804" s="69">
        <f t="shared" si="8"/>
        <v>22.2</v>
      </c>
      <c r="P1804" s="69">
        <f t="shared" si="9"/>
        <v>22.4</v>
      </c>
      <c r="Q1804" s="69">
        <f t="shared" si="10"/>
        <v>22.6</v>
      </c>
      <c r="R1804" s="69">
        <f t="shared" si="11"/>
        <v>22.8</v>
      </c>
      <c r="S1804" s="69">
        <f t="shared" si="12"/>
        <v>23</v>
      </c>
      <c r="T1804" s="69">
        <f t="shared" si="13"/>
        <v>23.2</v>
      </c>
      <c r="U1804" s="69">
        <f t="shared" si="14"/>
        <v>23.4</v>
      </c>
      <c r="V1804" s="69">
        <f t="shared" si="15"/>
        <v>23.6</v>
      </c>
      <c r="W1804" s="69">
        <f t="shared" si="16"/>
        <v>23.8</v>
      </c>
      <c r="X1804" s="69">
        <f t="shared" si="17"/>
        <v>24</v>
      </c>
      <c r="Y1804" s="69">
        <f t="shared" si="18"/>
        <v>24.2</v>
      </c>
      <c r="Z1804" s="69">
        <f t="shared" si="19"/>
        <v>24.4</v>
      </c>
      <c r="AA1804" s="69">
        <f t="shared" si="20"/>
        <v>24.6</v>
      </c>
      <c r="AB1804" s="69">
        <f t="shared" si="21"/>
        <v>24.8</v>
      </c>
      <c r="AC1804" s="69">
        <f t="shared" si="22"/>
        <v>25</v>
      </c>
      <c r="AD1804" s="69">
        <f t="shared" si="23"/>
        <v>25.2</v>
      </c>
      <c r="AE1804" s="69">
        <f t="shared" si="24"/>
        <v>25.4</v>
      </c>
      <c r="AF1804" s="69">
        <f t="shared" si="25"/>
        <v>25.6</v>
      </c>
      <c r="AG1804" s="69">
        <f t="shared" si="26"/>
        <v>25.8</v>
      </c>
      <c r="AH1804" s="69">
        <f t="shared" si="27"/>
        <v>26</v>
      </c>
    </row>
    <row r="1805">
      <c r="B1805" s="116" t="s">
        <v>3437</v>
      </c>
      <c r="C1805" s="116" t="s">
        <v>3438</v>
      </c>
      <c r="D1805" s="32">
        <v>30.0</v>
      </c>
      <c r="E1805" s="62">
        <f t="shared" si="28"/>
        <v>30.3</v>
      </c>
      <c r="F1805" s="68">
        <f t="shared" si="1"/>
        <v>30.6</v>
      </c>
      <c r="G1805" s="68">
        <f t="shared" si="2"/>
        <v>30.9</v>
      </c>
      <c r="H1805" s="69">
        <f t="shared" si="3"/>
        <v>31.2</v>
      </c>
      <c r="I1805" s="69">
        <f t="shared" si="4"/>
        <v>31.5</v>
      </c>
      <c r="J1805" s="69">
        <f t="shared" si="5"/>
        <v>31.8</v>
      </c>
      <c r="K1805" s="69">
        <f t="shared" si="6"/>
        <v>32.1</v>
      </c>
      <c r="L1805" s="69">
        <f t="array" ref="L1805">D1805*1.08</f>
        <v>32.4</v>
      </c>
      <c r="M1805" s="69">
        <f t="shared" si="7"/>
        <v>32.7</v>
      </c>
      <c r="N1805" s="69">
        <f t="array" ref="N1805">D1805*1.1</f>
        <v>33</v>
      </c>
      <c r="O1805" s="69">
        <f t="shared" si="8"/>
        <v>33.3</v>
      </c>
      <c r="P1805" s="69">
        <f t="shared" si="9"/>
        <v>33.6</v>
      </c>
      <c r="Q1805" s="69">
        <f t="shared" si="10"/>
        <v>33.9</v>
      </c>
      <c r="R1805" s="69">
        <f t="shared" si="11"/>
        <v>34.2</v>
      </c>
      <c r="S1805" s="69">
        <f t="shared" si="12"/>
        <v>34.5</v>
      </c>
      <c r="T1805" s="69">
        <f t="shared" si="13"/>
        <v>34.8</v>
      </c>
      <c r="U1805" s="69">
        <f t="shared" si="14"/>
        <v>35.1</v>
      </c>
      <c r="V1805" s="69">
        <f t="shared" si="15"/>
        <v>35.4</v>
      </c>
      <c r="W1805" s="69">
        <f t="shared" si="16"/>
        <v>35.7</v>
      </c>
      <c r="X1805" s="69">
        <f t="shared" si="17"/>
        <v>36</v>
      </c>
      <c r="Y1805" s="69">
        <f t="shared" si="18"/>
        <v>36.3</v>
      </c>
      <c r="Z1805" s="69">
        <f t="shared" si="19"/>
        <v>36.6</v>
      </c>
      <c r="AA1805" s="69">
        <f t="shared" si="20"/>
        <v>36.9</v>
      </c>
      <c r="AB1805" s="69">
        <f t="shared" si="21"/>
        <v>37.2</v>
      </c>
      <c r="AC1805" s="69">
        <f t="shared" si="22"/>
        <v>37.5</v>
      </c>
      <c r="AD1805" s="69">
        <f t="shared" si="23"/>
        <v>37.8</v>
      </c>
      <c r="AE1805" s="69">
        <f t="shared" si="24"/>
        <v>38.1</v>
      </c>
      <c r="AF1805" s="69">
        <f t="shared" si="25"/>
        <v>38.4</v>
      </c>
      <c r="AG1805" s="69">
        <f t="shared" si="26"/>
        <v>38.7</v>
      </c>
      <c r="AH1805" s="69">
        <f t="shared" si="27"/>
        <v>39</v>
      </c>
    </row>
    <row r="1806">
      <c r="B1806" s="116" t="s">
        <v>3439</v>
      </c>
      <c r="C1806" s="116" t="s">
        <v>3440</v>
      </c>
      <c r="D1806" s="32">
        <v>30.0</v>
      </c>
      <c r="E1806" s="62">
        <f t="shared" si="28"/>
        <v>30.3</v>
      </c>
      <c r="F1806" s="68">
        <f t="shared" si="1"/>
        <v>30.6</v>
      </c>
      <c r="G1806" s="68">
        <f t="shared" si="2"/>
        <v>30.9</v>
      </c>
      <c r="H1806" s="69">
        <f t="shared" si="3"/>
        <v>31.2</v>
      </c>
      <c r="I1806" s="69">
        <f t="shared" si="4"/>
        <v>31.5</v>
      </c>
      <c r="J1806" s="69">
        <f t="shared" si="5"/>
        <v>31.8</v>
      </c>
      <c r="K1806" s="69">
        <f t="shared" si="6"/>
        <v>32.1</v>
      </c>
      <c r="L1806" s="69">
        <f t="array" ref="L1806">D1806*1.08</f>
        <v>32.4</v>
      </c>
      <c r="M1806" s="69">
        <f t="shared" si="7"/>
        <v>32.7</v>
      </c>
      <c r="N1806" s="69">
        <f t="array" ref="N1806">D1806*1.1</f>
        <v>33</v>
      </c>
      <c r="O1806" s="69">
        <f t="shared" si="8"/>
        <v>33.3</v>
      </c>
      <c r="P1806" s="69">
        <f t="shared" si="9"/>
        <v>33.6</v>
      </c>
      <c r="Q1806" s="69">
        <f t="shared" si="10"/>
        <v>33.9</v>
      </c>
      <c r="R1806" s="69">
        <f t="shared" si="11"/>
        <v>34.2</v>
      </c>
      <c r="S1806" s="69">
        <f t="shared" si="12"/>
        <v>34.5</v>
      </c>
      <c r="T1806" s="69">
        <f t="shared" si="13"/>
        <v>34.8</v>
      </c>
      <c r="U1806" s="69">
        <f t="shared" si="14"/>
        <v>35.1</v>
      </c>
      <c r="V1806" s="69">
        <f t="shared" si="15"/>
        <v>35.4</v>
      </c>
      <c r="W1806" s="69">
        <f t="shared" si="16"/>
        <v>35.7</v>
      </c>
      <c r="X1806" s="69">
        <f t="shared" si="17"/>
        <v>36</v>
      </c>
      <c r="Y1806" s="69">
        <f t="shared" si="18"/>
        <v>36.3</v>
      </c>
      <c r="Z1806" s="69">
        <f t="shared" si="19"/>
        <v>36.6</v>
      </c>
      <c r="AA1806" s="69">
        <f t="shared" si="20"/>
        <v>36.9</v>
      </c>
      <c r="AB1806" s="69">
        <f t="shared" si="21"/>
        <v>37.2</v>
      </c>
      <c r="AC1806" s="69">
        <f t="shared" si="22"/>
        <v>37.5</v>
      </c>
      <c r="AD1806" s="69">
        <f t="shared" si="23"/>
        <v>37.8</v>
      </c>
      <c r="AE1806" s="69">
        <f t="shared" si="24"/>
        <v>38.1</v>
      </c>
      <c r="AF1806" s="69">
        <f t="shared" si="25"/>
        <v>38.4</v>
      </c>
      <c r="AG1806" s="69">
        <f t="shared" si="26"/>
        <v>38.7</v>
      </c>
      <c r="AH1806" s="69">
        <f t="shared" si="27"/>
        <v>39</v>
      </c>
    </row>
    <row r="1807">
      <c r="B1807" s="116" t="s">
        <v>3441</v>
      </c>
      <c r="C1807" s="116" t="s">
        <v>3442</v>
      </c>
      <c r="D1807" s="32">
        <v>30.0</v>
      </c>
      <c r="E1807" s="62">
        <f t="shared" si="28"/>
        <v>30.3</v>
      </c>
      <c r="F1807" s="68">
        <f t="shared" si="1"/>
        <v>30.6</v>
      </c>
      <c r="G1807" s="68">
        <f t="shared" si="2"/>
        <v>30.9</v>
      </c>
      <c r="H1807" s="69">
        <f t="shared" si="3"/>
        <v>31.2</v>
      </c>
      <c r="I1807" s="69">
        <f t="shared" si="4"/>
        <v>31.5</v>
      </c>
      <c r="J1807" s="69">
        <f t="shared" si="5"/>
        <v>31.8</v>
      </c>
      <c r="K1807" s="69">
        <f t="shared" si="6"/>
        <v>32.1</v>
      </c>
      <c r="L1807" s="69">
        <f t="array" ref="L1807">D1807*1.08</f>
        <v>32.4</v>
      </c>
      <c r="M1807" s="69">
        <f t="shared" si="7"/>
        <v>32.7</v>
      </c>
      <c r="N1807" s="69">
        <f t="array" ref="N1807">D1807*1.1</f>
        <v>33</v>
      </c>
      <c r="O1807" s="69">
        <f t="shared" si="8"/>
        <v>33.3</v>
      </c>
      <c r="P1807" s="69">
        <f t="shared" si="9"/>
        <v>33.6</v>
      </c>
      <c r="Q1807" s="69">
        <f t="shared" si="10"/>
        <v>33.9</v>
      </c>
      <c r="R1807" s="69">
        <f t="shared" si="11"/>
        <v>34.2</v>
      </c>
      <c r="S1807" s="69">
        <f t="shared" si="12"/>
        <v>34.5</v>
      </c>
      <c r="T1807" s="69">
        <f t="shared" si="13"/>
        <v>34.8</v>
      </c>
      <c r="U1807" s="69">
        <f t="shared" si="14"/>
        <v>35.1</v>
      </c>
      <c r="V1807" s="69">
        <f t="shared" si="15"/>
        <v>35.4</v>
      </c>
      <c r="W1807" s="69">
        <f t="shared" si="16"/>
        <v>35.7</v>
      </c>
      <c r="X1807" s="69">
        <f t="shared" si="17"/>
        <v>36</v>
      </c>
      <c r="Y1807" s="69">
        <f t="shared" si="18"/>
        <v>36.3</v>
      </c>
      <c r="Z1807" s="69">
        <f t="shared" si="19"/>
        <v>36.6</v>
      </c>
      <c r="AA1807" s="69">
        <f t="shared" si="20"/>
        <v>36.9</v>
      </c>
      <c r="AB1807" s="69">
        <f t="shared" si="21"/>
        <v>37.2</v>
      </c>
      <c r="AC1807" s="69">
        <f t="shared" si="22"/>
        <v>37.5</v>
      </c>
      <c r="AD1807" s="69">
        <f t="shared" si="23"/>
        <v>37.8</v>
      </c>
      <c r="AE1807" s="69">
        <f t="shared" si="24"/>
        <v>38.1</v>
      </c>
      <c r="AF1807" s="69">
        <f t="shared" si="25"/>
        <v>38.4</v>
      </c>
      <c r="AG1807" s="69">
        <f t="shared" si="26"/>
        <v>38.7</v>
      </c>
      <c r="AH1807" s="69">
        <f t="shared" si="27"/>
        <v>39</v>
      </c>
    </row>
    <row r="1808">
      <c r="B1808" s="116" t="s">
        <v>3443</v>
      </c>
      <c r="C1808" s="116" t="s">
        <v>3444</v>
      </c>
      <c r="D1808" s="32">
        <v>30.0</v>
      </c>
      <c r="E1808" s="62">
        <f t="shared" si="28"/>
        <v>30.3</v>
      </c>
      <c r="F1808" s="68">
        <f t="shared" si="1"/>
        <v>30.6</v>
      </c>
      <c r="G1808" s="68">
        <f t="shared" si="2"/>
        <v>30.9</v>
      </c>
      <c r="H1808" s="69">
        <f t="shared" si="3"/>
        <v>31.2</v>
      </c>
      <c r="I1808" s="69">
        <f t="shared" si="4"/>
        <v>31.5</v>
      </c>
      <c r="J1808" s="69">
        <f t="shared" si="5"/>
        <v>31.8</v>
      </c>
      <c r="K1808" s="69">
        <f t="shared" si="6"/>
        <v>32.1</v>
      </c>
      <c r="L1808" s="69">
        <f t="array" ref="L1808">D1808*1.08</f>
        <v>32.4</v>
      </c>
      <c r="M1808" s="69">
        <f t="shared" si="7"/>
        <v>32.7</v>
      </c>
      <c r="N1808" s="69">
        <f t="array" ref="N1808">D1808*1.1</f>
        <v>33</v>
      </c>
      <c r="O1808" s="69">
        <f t="shared" si="8"/>
        <v>33.3</v>
      </c>
      <c r="P1808" s="69">
        <f t="shared" si="9"/>
        <v>33.6</v>
      </c>
      <c r="Q1808" s="69">
        <f t="shared" si="10"/>
        <v>33.9</v>
      </c>
      <c r="R1808" s="69">
        <f t="shared" si="11"/>
        <v>34.2</v>
      </c>
      <c r="S1808" s="69">
        <f t="shared" si="12"/>
        <v>34.5</v>
      </c>
      <c r="T1808" s="69">
        <f t="shared" si="13"/>
        <v>34.8</v>
      </c>
      <c r="U1808" s="69">
        <f t="shared" si="14"/>
        <v>35.1</v>
      </c>
      <c r="V1808" s="69">
        <f t="shared" si="15"/>
        <v>35.4</v>
      </c>
      <c r="W1808" s="69">
        <f t="shared" si="16"/>
        <v>35.7</v>
      </c>
      <c r="X1808" s="69">
        <f t="shared" si="17"/>
        <v>36</v>
      </c>
      <c r="Y1808" s="69">
        <f t="shared" si="18"/>
        <v>36.3</v>
      </c>
      <c r="Z1808" s="69">
        <f t="shared" si="19"/>
        <v>36.6</v>
      </c>
      <c r="AA1808" s="69">
        <f t="shared" si="20"/>
        <v>36.9</v>
      </c>
      <c r="AB1808" s="69">
        <f t="shared" si="21"/>
        <v>37.2</v>
      </c>
      <c r="AC1808" s="69">
        <f t="shared" si="22"/>
        <v>37.5</v>
      </c>
      <c r="AD1808" s="69">
        <f t="shared" si="23"/>
        <v>37.8</v>
      </c>
      <c r="AE1808" s="69">
        <f t="shared" si="24"/>
        <v>38.1</v>
      </c>
      <c r="AF1808" s="69">
        <f t="shared" si="25"/>
        <v>38.4</v>
      </c>
      <c r="AG1808" s="69">
        <f t="shared" si="26"/>
        <v>38.7</v>
      </c>
      <c r="AH1808" s="69">
        <f t="shared" si="27"/>
        <v>39</v>
      </c>
    </row>
    <row r="1809">
      <c r="B1809" s="116" t="s">
        <v>3445</v>
      </c>
      <c r="C1809" s="116" t="s">
        <v>3446</v>
      </c>
      <c r="D1809" s="32">
        <v>40.0</v>
      </c>
      <c r="E1809" s="62">
        <f t="shared" si="28"/>
        <v>40.4</v>
      </c>
      <c r="F1809" s="68">
        <f t="shared" si="1"/>
        <v>40.8</v>
      </c>
      <c r="G1809" s="68">
        <f t="shared" si="2"/>
        <v>41.2</v>
      </c>
      <c r="H1809" s="69">
        <f t="shared" si="3"/>
        <v>41.6</v>
      </c>
      <c r="I1809" s="69">
        <f t="shared" si="4"/>
        <v>42</v>
      </c>
      <c r="J1809" s="69">
        <f t="shared" si="5"/>
        <v>42.4</v>
      </c>
      <c r="K1809" s="69">
        <f t="shared" si="6"/>
        <v>42.8</v>
      </c>
      <c r="L1809" s="69">
        <f t="array" ref="L1809">D1809*1.08</f>
        <v>43.2</v>
      </c>
      <c r="M1809" s="69">
        <f t="shared" si="7"/>
        <v>43.6</v>
      </c>
      <c r="N1809" s="69">
        <f t="array" ref="N1809">D1809*1.1</f>
        <v>44</v>
      </c>
      <c r="O1809" s="69">
        <f t="shared" si="8"/>
        <v>44.4</v>
      </c>
      <c r="P1809" s="69">
        <f t="shared" si="9"/>
        <v>44.8</v>
      </c>
      <c r="Q1809" s="69">
        <f t="shared" si="10"/>
        <v>45.2</v>
      </c>
      <c r="R1809" s="69">
        <f t="shared" si="11"/>
        <v>45.6</v>
      </c>
      <c r="S1809" s="69">
        <f t="shared" si="12"/>
        <v>46</v>
      </c>
      <c r="T1809" s="69">
        <f t="shared" si="13"/>
        <v>46.4</v>
      </c>
      <c r="U1809" s="69">
        <f t="shared" si="14"/>
        <v>46.8</v>
      </c>
      <c r="V1809" s="69">
        <f t="shared" si="15"/>
        <v>47.2</v>
      </c>
      <c r="W1809" s="69">
        <f t="shared" si="16"/>
        <v>47.6</v>
      </c>
      <c r="X1809" s="69">
        <f t="shared" si="17"/>
        <v>48</v>
      </c>
      <c r="Y1809" s="69">
        <f t="shared" si="18"/>
        <v>48.4</v>
      </c>
      <c r="Z1809" s="69">
        <f t="shared" si="19"/>
        <v>48.8</v>
      </c>
      <c r="AA1809" s="69">
        <f t="shared" si="20"/>
        <v>49.2</v>
      </c>
      <c r="AB1809" s="69">
        <f t="shared" si="21"/>
        <v>49.6</v>
      </c>
      <c r="AC1809" s="69">
        <f t="shared" si="22"/>
        <v>50</v>
      </c>
      <c r="AD1809" s="69">
        <f t="shared" si="23"/>
        <v>50.4</v>
      </c>
      <c r="AE1809" s="69">
        <f t="shared" si="24"/>
        <v>50.8</v>
      </c>
      <c r="AF1809" s="69">
        <f t="shared" si="25"/>
        <v>51.2</v>
      </c>
      <c r="AG1809" s="69">
        <f t="shared" si="26"/>
        <v>51.6</v>
      </c>
      <c r="AH1809" s="69">
        <f t="shared" si="27"/>
        <v>52</v>
      </c>
    </row>
    <row r="1810">
      <c r="B1810" s="116" t="s">
        <v>3447</v>
      </c>
      <c r="C1810" s="116" t="s">
        <v>3448</v>
      </c>
      <c r="D1810" s="32">
        <v>50.0</v>
      </c>
      <c r="E1810" s="62">
        <f t="shared" si="28"/>
        <v>50.5</v>
      </c>
      <c r="F1810" s="68">
        <f t="shared" si="1"/>
        <v>51</v>
      </c>
      <c r="G1810" s="68">
        <f t="shared" si="2"/>
        <v>51.5</v>
      </c>
      <c r="H1810" s="69">
        <f t="shared" si="3"/>
        <v>52</v>
      </c>
      <c r="I1810" s="69">
        <f t="shared" si="4"/>
        <v>52.5</v>
      </c>
      <c r="J1810" s="69">
        <f t="shared" si="5"/>
        <v>53</v>
      </c>
      <c r="K1810" s="69">
        <f t="shared" si="6"/>
        <v>53.5</v>
      </c>
      <c r="L1810" s="69">
        <f t="array" ref="L1810">D1810*1.08</f>
        <v>54</v>
      </c>
      <c r="M1810" s="69">
        <f t="shared" si="7"/>
        <v>54.5</v>
      </c>
      <c r="N1810" s="69">
        <f t="array" ref="N1810">D1810*1.1</f>
        <v>55</v>
      </c>
      <c r="O1810" s="69">
        <f t="shared" si="8"/>
        <v>55.5</v>
      </c>
      <c r="P1810" s="69">
        <f t="shared" si="9"/>
        <v>56</v>
      </c>
      <c r="Q1810" s="69">
        <f t="shared" si="10"/>
        <v>56.5</v>
      </c>
      <c r="R1810" s="69">
        <f t="shared" si="11"/>
        <v>57</v>
      </c>
      <c r="S1810" s="69">
        <f t="shared" si="12"/>
        <v>57.5</v>
      </c>
      <c r="T1810" s="69">
        <f t="shared" si="13"/>
        <v>58</v>
      </c>
      <c r="U1810" s="69">
        <f t="shared" si="14"/>
        <v>58.5</v>
      </c>
      <c r="V1810" s="69">
        <f t="shared" si="15"/>
        <v>59</v>
      </c>
      <c r="W1810" s="69">
        <f t="shared" si="16"/>
        <v>59.5</v>
      </c>
      <c r="X1810" s="69">
        <f t="shared" si="17"/>
        <v>60</v>
      </c>
      <c r="Y1810" s="69">
        <f t="shared" si="18"/>
        <v>60.5</v>
      </c>
      <c r="Z1810" s="69">
        <f t="shared" si="19"/>
        <v>61</v>
      </c>
      <c r="AA1810" s="69">
        <f t="shared" si="20"/>
        <v>61.5</v>
      </c>
      <c r="AB1810" s="69">
        <f t="shared" si="21"/>
        <v>62</v>
      </c>
      <c r="AC1810" s="69">
        <f t="shared" si="22"/>
        <v>62.5</v>
      </c>
      <c r="AD1810" s="69">
        <f t="shared" si="23"/>
        <v>63</v>
      </c>
      <c r="AE1810" s="69">
        <f t="shared" si="24"/>
        <v>63.5</v>
      </c>
      <c r="AF1810" s="69">
        <f t="shared" si="25"/>
        <v>64</v>
      </c>
      <c r="AG1810" s="69">
        <f t="shared" si="26"/>
        <v>64.5</v>
      </c>
      <c r="AH1810" s="69">
        <f t="shared" si="27"/>
        <v>65</v>
      </c>
    </row>
    <row r="1811">
      <c r="B1811" s="116" t="s">
        <v>3449</v>
      </c>
      <c r="C1811" s="116" t="s">
        <v>3450</v>
      </c>
      <c r="D1811" s="32">
        <v>50.0</v>
      </c>
      <c r="E1811" s="62">
        <f t="shared" si="28"/>
        <v>50.5</v>
      </c>
      <c r="F1811" s="68">
        <f t="shared" si="1"/>
        <v>51</v>
      </c>
      <c r="G1811" s="68">
        <f t="shared" si="2"/>
        <v>51.5</v>
      </c>
      <c r="H1811" s="69">
        <f t="shared" si="3"/>
        <v>52</v>
      </c>
      <c r="I1811" s="69">
        <f t="shared" si="4"/>
        <v>52.5</v>
      </c>
      <c r="J1811" s="69">
        <f t="shared" si="5"/>
        <v>53</v>
      </c>
      <c r="K1811" s="69">
        <f t="shared" si="6"/>
        <v>53.5</v>
      </c>
      <c r="L1811" s="69">
        <f t="array" ref="L1811">D1811*1.08</f>
        <v>54</v>
      </c>
      <c r="M1811" s="69">
        <f t="shared" si="7"/>
        <v>54.5</v>
      </c>
      <c r="N1811" s="69">
        <f t="array" ref="N1811">D1811*1.1</f>
        <v>55</v>
      </c>
      <c r="O1811" s="69">
        <f t="shared" si="8"/>
        <v>55.5</v>
      </c>
      <c r="P1811" s="69">
        <f t="shared" si="9"/>
        <v>56</v>
      </c>
      <c r="Q1811" s="69">
        <f t="shared" si="10"/>
        <v>56.5</v>
      </c>
      <c r="R1811" s="69">
        <f t="shared" si="11"/>
        <v>57</v>
      </c>
      <c r="S1811" s="69">
        <f t="shared" si="12"/>
        <v>57.5</v>
      </c>
      <c r="T1811" s="69">
        <f t="shared" si="13"/>
        <v>58</v>
      </c>
      <c r="U1811" s="69">
        <f t="shared" si="14"/>
        <v>58.5</v>
      </c>
      <c r="V1811" s="69">
        <f t="shared" si="15"/>
        <v>59</v>
      </c>
      <c r="W1811" s="69">
        <f t="shared" si="16"/>
        <v>59.5</v>
      </c>
      <c r="X1811" s="69">
        <f t="shared" si="17"/>
        <v>60</v>
      </c>
      <c r="Y1811" s="69">
        <f t="shared" si="18"/>
        <v>60.5</v>
      </c>
      <c r="Z1811" s="69">
        <f t="shared" si="19"/>
        <v>61</v>
      </c>
      <c r="AA1811" s="69">
        <f t="shared" si="20"/>
        <v>61.5</v>
      </c>
      <c r="AB1811" s="69">
        <f t="shared" si="21"/>
        <v>62</v>
      </c>
      <c r="AC1811" s="69">
        <f t="shared" si="22"/>
        <v>62.5</v>
      </c>
      <c r="AD1811" s="69">
        <f t="shared" si="23"/>
        <v>63</v>
      </c>
      <c r="AE1811" s="69">
        <f t="shared" si="24"/>
        <v>63.5</v>
      </c>
      <c r="AF1811" s="69">
        <f t="shared" si="25"/>
        <v>64</v>
      </c>
      <c r="AG1811" s="69">
        <f t="shared" si="26"/>
        <v>64.5</v>
      </c>
      <c r="AH1811" s="69">
        <f t="shared" si="27"/>
        <v>65</v>
      </c>
    </row>
    <row r="1812">
      <c r="B1812" s="116" t="s">
        <v>3451</v>
      </c>
      <c r="C1812" s="116" t="s">
        <v>3452</v>
      </c>
      <c r="D1812" s="32">
        <v>50.0</v>
      </c>
      <c r="E1812" s="62">
        <f t="shared" si="28"/>
        <v>50.5</v>
      </c>
      <c r="F1812" s="68">
        <f t="shared" si="1"/>
        <v>51</v>
      </c>
      <c r="G1812" s="68">
        <f t="shared" si="2"/>
        <v>51.5</v>
      </c>
      <c r="H1812" s="69">
        <f t="shared" si="3"/>
        <v>52</v>
      </c>
      <c r="I1812" s="69">
        <f t="shared" si="4"/>
        <v>52.5</v>
      </c>
      <c r="J1812" s="69">
        <f t="shared" si="5"/>
        <v>53</v>
      </c>
      <c r="K1812" s="69">
        <f t="shared" si="6"/>
        <v>53.5</v>
      </c>
      <c r="L1812" s="69">
        <f t="array" ref="L1812">D1812*1.08</f>
        <v>54</v>
      </c>
      <c r="M1812" s="69">
        <f t="shared" si="7"/>
        <v>54.5</v>
      </c>
      <c r="N1812" s="69">
        <f t="array" ref="N1812">D1812*1.1</f>
        <v>55</v>
      </c>
      <c r="O1812" s="69">
        <f t="shared" si="8"/>
        <v>55.5</v>
      </c>
      <c r="P1812" s="69">
        <f t="shared" si="9"/>
        <v>56</v>
      </c>
      <c r="Q1812" s="69">
        <f t="shared" si="10"/>
        <v>56.5</v>
      </c>
      <c r="R1812" s="69">
        <f t="shared" si="11"/>
        <v>57</v>
      </c>
      <c r="S1812" s="69">
        <f t="shared" si="12"/>
        <v>57.5</v>
      </c>
      <c r="T1812" s="69">
        <f t="shared" si="13"/>
        <v>58</v>
      </c>
      <c r="U1812" s="69">
        <f t="shared" si="14"/>
        <v>58.5</v>
      </c>
      <c r="V1812" s="69">
        <f t="shared" si="15"/>
        <v>59</v>
      </c>
      <c r="W1812" s="69">
        <f t="shared" si="16"/>
        <v>59.5</v>
      </c>
      <c r="X1812" s="69">
        <f t="shared" si="17"/>
        <v>60</v>
      </c>
      <c r="Y1812" s="69">
        <f t="shared" si="18"/>
        <v>60.5</v>
      </c>
      <c r="Z1812" s="69">
        <f t="shared" si="19"/>
        <v>61</v>
      </c>
      <c r="AA1812" s="69">
        <f t="shared" si="20"/>
        <v>61.5</v>
      </c>
      <c r="AB1812" s="69">
        <f t="shared" si="21"/>
        <v>62</v>
      </c>
      <c r="AC1812" s="69">
        <f t="shared" si="22"/>
        <v>62.5</v>
      </c>
      <c r="AD1812" s="69">
        <f t="shared" si="23"/>
        <v>63</v>
      </c>
      <c r="AE1812" s="69">
        <f t="shared" si="24"/>
        <v>63.5</v>
      </c>
      <c r="AF1812" s="69">
        <f t="shared" si="25"/>
        <v>64</v>
      </c>
      <c r="AG1812" s="69">
        <f t="shared" si="26"/>
        <v>64.5</v>
      </c>
      <c r="AH1812" s="69">
        <f t="shared" si="27"/>
        <v>65</v>
      </c>
    </row>
    <row r="1813">
      <c r="B1813" s="116" t="s">
        <v>3453</v>
      </c>
      <c r="C1813" s="116" t="s">
        <v>3454</v>
      </c>
      <c r="D1813" s="32">
        <v>70.0</v>
      </c>
      <c r="E1813" s="62">
        <f t="shared" si="28"/>
        <v>70.7</v>
      </c>
      <c r="F1813" s="68">
        <f t="shared" si="1"/>
        <v>71.4</v>
      </c>
      <c r="G1813" s="68">
        <f t="shared" si="2"/>
        <v>72.1</v>
      </c>
      <c r="H1813" s="69">
        <f t="shared" si="3"/>
        <v>72.8</v>
      </c>
      <c r="I1813" s="69">
        <f t="shared" si="4"/>
        <v>73.5</v>
      </c>
      <c r="J1813" s="69">
        <f t="shared" si="5"/>
        <v>74.2</v>
      </c>
      <c r="K1813" s="69">
        <f t="shared" si="6"/>
        <v>74.9</v>
      </c>
      <c r="L1813" s="69">
        <f t="array" ref="L1813">D1813*1.08</f>
        <v>75.6</v>
      </c>
      <c r="M1813" s="69">
        <f t="shared" si="7"/>
        <v>76.3</v>
      </c>
      <c r="N1813" s="69">
        <f t="array" ref="N1813">D1813*1.1</f>
        <v>77</v>
      </c>
      <c r="O1813" s="69">
        <f t="shared" si="8"/>
        <v>77.7</v>
      </c>
      <c r="P1813" s="69">
        <f t="shared" si="9"/>
        <v>78.4</v>
      </c>
      <c r="Q1813" s="69">
        <f t="shared" si="10"/>
        <v>79.1</v>
      </c>
      <c r="R1813" s="69">
        <f t="shared" si="11"/>
        <v>79.8</v>
      </c>
      <c r="S1813" s="69">
        <f t="shared" si="12"/>
        <v>80.5</v>
      </c>
      <c r="T1813" s="69">
        <f t="shared" si="13"/>
        <v>81.2</v>
      </c>
      <c r="U1813" s="69">
        <f t="shared" si="14"/>
        <v>81.9</v>
      </c>
      <c r="V1813" s="69">
        <f t="shared" si="15"/>
        <v>82.6</v>
      </c>
      <c r="W1813" s="69">
        <f t="shared" si="16"/>
        <v>83.3</v>
      </c>
      <c r="X1813" s="69">
        <f t="shared" si="17"/>
        <v>84</v>
      </c>
      <c r="Y1813" s="69">
        <f t="shared" si="18"/>
        <v>84.7</v>
      </c>
      <c r="Z1813" s="69">
        <f t="shared" si="19"/>
        <v>85.4</v>
      </c>
      <c r="AA1813" s="69">
        <f t="shared" si="20"/>
        <v>86.1</v>
      </c>
      <c r="AB1813" s="69">
        <f t="shared" si="21"/>
        <v>86.8</v>
      </c>
      <c r="AC1813" s="69">
        <f t="shared" si="22"/>
        <v>87.5</v>
      </c>
      <c r="AD1813" s="69">
        <f t="shared" si="23"/>
        <v>88.2</v>
      </c>
      <c r="AE1813" s="69">
        <f t="shared" si="24"/>
        <v>88.9</v>
      </c>
      <c r="AF1813" s="69">
        <f t="shared" si="25"/>
        <v>89.6</v>
      </c>
      <c r="AG1813" s="69">
        <f t="shared" si="26"/>
        <v>90.3</v>
      </c>
      <c r="AH1813" s="69">
        <f t="shared" si="27"/>
        <v>91</v>
      </c>
    </row>
    <row r="1814">
      <c r="B1814" s="116" t="s">
        <v>3455</v>
      </c>
      <c r="C1814" s="116" t="s">
        <v>3456</v>
      </c>
      <c r="D1814" s="32">
        <v>70.0</v>
      </c>
      <c r="E1814" s="62">
        <f t="shared" si="28"/>
        <v>70.7</v>
      </c>
      <c r="F1814" s="68">
        <f t="shared" si="1"/>
        <v>71.4</v>
      </c>
      <c r="G1814" s="68">
        <f t="shared" si="2"/>
        <v>72.1</v>
      </c>
      <c r="H1814" s="69">
        <f t="shared" si="3"/>
        <v>72.8</v>
      </c>
      <c r="I1814" s="69">
        <f t="shared" si="4"/>
        <v>73.5</v>
      </c>
      <c r="J1814" s="69">
        <f t="shared" si="5"/>
        <v>74.2</v>
      </c>
      <c r="K1814" s="69">
        <f t="shared" si="6"/>
        <v>74.9</v>
      </c>
      <c r="L1814" s="69">
        <f t="array" ref="L1814">D1814*1.08</f>
        <v>75.6</v>
      </c>
      <c r="M1814" s="69">
        <f t="shared" si="7"/>
        <v>76.3</v>
      </c>
      <c r="N1814" s="69">
        <f t="array" ref="N1814">D1814*1.1</f>
        <v>77</v>
      </c>
      <c r="O1814" s="69">
        <f t="shared" si="8"/>
        <v>77.7</v>
      </c>
      <c r="P1814" s="69">
        <f t="shared" si="9"/>
        <v>78.4</v>
      </c>
      <c r="Q1814" s="69">
        <f t="shared" si="10"/>
        <v>79.1</v>
      </c>
      <c r="R1814" s="69">
        <f t="shared" si="11"/>
        <v>79.8</v>
      </c>
      <c r="S1814" s="69">
        <f t="shared" si="12"/>
        <v>80.5</v>
      </c>
      <c r="T1814" s="69">
        <f t="shared" si="13"/>
        <v>81.2</v>
      </c>
      <c r="U1814" s="69">
        <f t="shared" si="14"/>
        <v>81.9</v>
      </c>
      <c r="V1814" s="69">
        <f t="shared" si="15"/>
        <v>82.6</v>
      </c>
      <c r="W1814" s="69">
        <f t="shared" si="16"/>
        <v>83.3</v>
      </c>
      <c r="X1814" s="69">
        <f t="shared" si="17"/>
        <v>84</v>
      </c>
      <c r="Y1814" s="69">
        <f t="shared" si="18"/>
        <v>84.7</v>
      </c>
      <c r="Z1814" s="69">
        <f t="shared" si="19"/>
        <v>85.4</v>
      </c>
      <c r="AA1814" s="69">
        <f t="shared" si="20"/>
        <v>86.1</v>
      </c>
      <c r="AB1814" s="69">
        <f t="shared" si="21"/>
        <v>86.8</v>
      </c>
      <c r="AC1814" s="69">
        <f t="shared" si="22"/>
        <v>87.5</v>
      </c>
      <c r="AD1814" s="69">
        <f t="shared" si="23"/>
        <v>88.2</v>
      </c>
      <c r="AE1814" s="69">
        <f t="shared" si="24"/>
        <v>88.9</v>
      </c>
      <c r="AF1814" s="69">
        <f t="shared" si="25"/>
        <v>89.6</v>
      </c>
      <c r="AG1814" s="69">
        <f t="shared" si="26"/>
        <v>90.3</v>
      </c>
      <c r="AH1814" s="69">
        <f t="shared" si="27"/>
        <v>91</v>
      </c>
    </row>
    <row r="1815">
      <c r="B1815" s="116" t="s">
        <v>3457</v>
      </c>
      <c r="C1815" s="116" t="s">
        <v>3458</v>
      </c>
      <c r="D1815" s="32">
        <v>70.0</v>
      </c>
      <c r="E1815" s="62">
        <f t="shared" si="28"/>
        <v>70.7</v>
      </c>
      <c r="F1815" s="68">
        <f t="shared" si="1"/>
        <v>71.4</v>
      </c>
      <c r="G1815" s="68">
        <f t="shared" si="2"/>
        <v>72.1</v>
      </c>
      <c r="H1815" s="69">
        <f t="shared" si="3"/>
        <v>72.8</v>
      </c>
      <c r="I1815" s="69">
        <f t="shared" si="4"/>
        <v>73.5</v>
      </c>
      <c r="J1815" s="69">
        <f t="shared" si="5"/>
        <v>74.2</v>
      </c>
      <c r="K1815" s="69">
        <f t="shared" si="6"/>
        <v>74.9</v>
      </c>
      <c r="L1815" s="69">
        <f t="array" ref="L1815">D1815*1.08</f>
        <v>75.6</v>
      </c>
      <c r="M1815" s="69">
        <f t="shared" si="7"/>
        <v>76.3</v>
      </c>
      <c r="N1815" s="69">
        <f t="array" ref="N1815">D1815*1.1</f>
        <v>77</v>
      </c>
      <c r="O1815" s="69">
        <f t="shared" si="8"/>
        <v>77.7</v>
      </c>
      <c r="P1815" s="69">
        <f t="shared" si="9"/>
        <v>78.4</v>
      </c>
      <c r="Q1815" s="69">
        <f t="shared" si="10"/>
        <v>79.1</v>
      </c>
      <c r="R1815" s="69">
        <f t="shared" si="11"/>
        <v>79.8</v>
      </c>
      <c r="S1815" s="69">
        <f t="shared" si="12"/>
        <v>80.5</v>
      </c>
      <c r="T1815" s="69">
        <f t="shared" si="13"/>
        <v>81.2</v>
      </c>
      <c r="U1815" s="69">
        <f t="shared" si="14"/>
        <v>81.9</v>
      </c>
      <c r="V1815" s="69">
        <f t="shared" si="15"/>
        <v>82.6</v>
      </c>
      <c r="W1815" s="69">
        <f t="shared" si="16"/>
        <v>83.3</v>
      </c>
      <c r="X1815" s="69">
        <f t="shared" si="17"/>
        <v>84</v>
      </c>
      <c r="Y1815" s="69">
        <f t="shared" si="18"/>
        <v>84.7</v>
      </c>
      <c r="Z1815" s="69">
        <f t="shared" si="19"/>
        <v>85.4</v>
      </c>
      <c r="AA1815" s="69">
        <f t="shared" si="20"/>
        <v>86.1</v>
      </c>
      <c r="AB1815" s="69">
        <f t="shared" si="21"/>
        <v>86.8</v>
      </c>
      <c r="AC1815" s="69">
        <f t="shared" si="22"/>
        <v>87.5</v>
      </c>
      <c r="AD1815" s="69">
        <f t="shared" si="23"/>
        <v>88.2</v>
      </c>
      <c r="AE1815" s="69">
        <f t="shared" si="24"/>
        <v>88.9</v>
      </c>
      <c r="AF1815" s="69">
        <f t="shared" si="25"/>
        <v>89.6</v>
      </c>
      <c r="AG1815" s="69">
        <f t="shared" si="26"/>
        <v>90.3</v>
      </c>
      <c r="AH1815" s="69">
        <f t="shared" si="27"/>
        <v>91</v>
      </c>
    </row>
    <row r="1816">
      <c r="B1816" s="116" t="s">
        <v>3459</v>
      </c>
      <c r="C1816" s="116" t="s">
        <v>3460</v>
      </c>
      <c r="D1816" s="32">
        <v>70.0</v>
      </c>
      <c r="E1816" s="62">
        <f t="shared" si="28"/>
        <v>70.7</v>
      </c>
      <c r="F1816" s="68">
        <f t="shared" si="1"/>
        <v>71.4</v>
      </c>
      <c r="G1816" s="68">
        <f t="shared" si="2"/>
        <v>72.1</v>
      </c>
      <c r="H1816" s="69">
        <f t="shared" si="3"/>
        <v>72.8</v>
      </c>
      <c r="I1816" s="69">
        <f t="shared" si="4"/>
        <v>73.5</v>
      </c>
      <c r="J1816" s="69">
        <f t="shared" si="5"/>
        <v>74.2</v>
      </c>
      <c r="K1816" s="69">
        <f t="shared" si="6"/>
        <v>74.9</v>
      </c>
      <c r="L1816" s="69">
        <f t="array" ref="L1816">D1816*1.08</f>
        <v>75.6</v>
      </c>
      <c r="M1816" s="69">
        <f t="shared" si="7"/>
        <v>76.3</v>
      </c>
      <c r="N1816" s="69">
        <f t="array" ref="N1816">D1816*1.1</f>
        <v>77</v>
      </c>
      <c r="O1816" s="69">
        <f t="shared" si="8"/>
        <v>77.7</v>
      </c>
      <c r="P1816" s="69">
        <f t="shared" si="9"/>
        <v>78.4</v>
      </c>
      <c r="Q1816" s="69">
        <f t="shared" si="10"/>
        <v>79.1</v>
      </c>
      <c r="R1816" s="69">
        <f t="shared" si="11"/>
        <v>79.8</v>
      </c>
      <c r="S1816" s="69">
        <f t="shared" si="12"/>
        <v>80.5</v>
      </c>
      <c r="T1816" s="69">
        <f t="shared" si="13"/>
        <v>81.2</v>
      </c>
      <c r="U1816" s="69">
        <f t="shared" si="14"/>
        <v>81.9</v>
      </c>
      <c r="V1816" s="69">
        <f t="shared" si="15"/>
        <v>82.6</v>
      </c>
      <c r="W1816" s="69">
        <f t="shared" si="16"/>
        <v>83.3</v>
      </c>
      <c r="X1816" s="69">
        <f t="shared" si="17"/>
        <v>84</v>
      </c>
      <c r="Y1816" s="69">
        <f t="shared" si="18"/>
        <v>84.7</v>
      </c>
      <c r="Z1816" s="69">
        <f t="shared" si="19"/>
        <v>85.4</v>
      </c>
      <c r="AA1816" s="69">
        <f t="shared" si="20"/>
        <v>86.1</v>
      </c>
      <c r="AB1816" s="69">
        <f t="shared" si="21"/>
        <v>86.8</v>
      </c>
      <c r="AC1816" s="69">
        <f t="shared" si="22"/>
        <v>87.5</v>
      </c>
      <c r="AD1816" s="69">
        <f t="shared" si="23"/>
        <v>88.2</v>
      </c>
      <c r="AE1816" s="69">
        <f t="shared" si="24"/>
        <v>88.9</v>
      </c>
      <c r="AF1816" s="69">
        <f t="shared" si="25"/>
        <v>89.6</v>
      </c>
      <c r="AG1816" s="69">
        <f t="shared" si="26"/>
        <v>90.3</v>
      </c>
      <c r="AH1816" s="69">
        <f t="shared" si="27"/>
        <v>91</v>
      </c>
    </row>
    <row r="1817">
      <c r="B1817" s="116" t="s">
        <v>3461</v>
      </c>
      <c r="C1817" s="116" t="s">
        <v>3462</v>
      </c>
      <c r="D1817" s="32">
        <v>60.0</v>
      </c>
      <c r="E1817" s="62">
        <f t="shared" si="28"/>
        <v>60.6</v>
      </c>
      <c r="F1817" s="68">
        <f t="shared" si="1"/>
        <v>61.2</v>
      </c>
      <c r="G1817" s="68">
        <f t="shared" si="2"/>
        <v>61.8</v>
      </c>
      <c r="H1817" s="69">
        <f t="shared" si="3"/>
        <v>62.4</v>
      </c>
      <c r="I1817" s="69">
        <f t="shared" si="4"/>
        <v>63</v>
      </c>
      <c r="J1817" s="69">
        <f t="shared" si="5"/>
        <v>63.6</v>
      </c>
      <c r="K1817" s="69">
        <f t="shared" si="6"/>
        <v>64.2</v>
      </c>
      <c r="L1817" s="69">
        <f t="array" ref="L1817">D1817*1.08</f>
        <v>64.8</v>
      </c>
      <c r="M1817" s="69">
        <f t="shared" si="7"/>
        <v>65.4</v>
      </c>
      <c r="N1817" s="69">
        <f t="array" ref="N1817">D1817*1.1</f>
        <v>66</v>
      </c>
      <c r="O1817" s="69">
        <f t="shared" si="8"/>
        <v>66.6</v>
      </c>
      <c r="P1817" s="69">
        <f t="shared" si="9"/>
        <v>67.2</v>
      </c>
      <c r="Q1817" s="69">
        <f t="shared" si="10"/>
        <v>67.8</v>
      </c>
      <c r="R1817" s="69">
        <f t="shared" si="11"/>
        <v>68.4</v>
      </c>
      <c r="S1817" s="69">
        <f t="shared" si="12"/>
        <v>69</v>
      </c>
      <c r="T1817" s="69">
        <f t="shared" si="13"/>
        <v>69.6</v>
      </c>
      <c r="U1817" s="69">
        <f t="shared" si="14"/>
        <v>70.2</v>
      </c>
      <c r="V1817" s="69">
        <f t="shared" si="15"/>
        <v>70.8</v>
      </c>
      <c r="W1817" s="69">
        <f t="shared" si="16"/>
        <v>71.4</v>
      </c>
      <c r="X1817" s="69">
        <f t="shared" si="17"/>
        <v>72</v>
      </c>
      <c r="Y1817" s="69">
        <f t="shared" si="18"/>
        <v>72.6</v>
      </c>
      <c r="Z1817" s="69">
        <f t="shared" si="19"/>
        <v>73.2</v>
      </c>
      <c r="AA1817" s="69">
        <f t="shared" si="20"/>
        <v>73.8</v>
      </c>
      <c r="AB1817" s="69">
        <f t="shared" si="21"/>
        <v>74.4</v>
      </c>
      <c r="AC1817" s="69">
        <f t="shared" si="22"/>
        <v>75</v>
      </c>
      <c r="AD1817" s="69">
        <f t="shared" si="23"/>
        <v>75.6</v>
      </c>
      <c r="AE1817" s="69">
        <f t="shared" si="24"/>
        <v>76.2</v>
      </c>
      <c r="AF1817" s="69">
        <f t="shared" si="25"/>
        <v>76.8</v>
      </c>
      <c r="AG1817" s="69">
        <f t="shared" si="26"/>
        <v>77.4</v>
      </c>
      <c r="AH1817" s="69">
        <f t="shared" si="27"/>
        <v>78</v>
      </c>
    </row>
    <row r="1818">
      <c r="B1818" s="116" t="s">
        <v>3463</v>
      </c>
      <c r="C1818" s="116" t="s">
        <v>3464</v>
      </c>
      <c r="D1818" s="32">
        <v>60.0</v>
      </c>
      <c r="E1818" s="62">
        <f t="shared" si="28"/>
        <v>60.6</v>
      </c>
      <c r="F1818" s="68">
        <f t="shared" si="1"/>
        <v>61.2</v>
      </c>
      <c r="G1818" s="68">
        <f t="shared" si="2"/>
        <v>61.8</v>
      </c>
      <c r="H1818" s="69">
        <f t="shared" si="3"/>
        <v>62.4</v>
      </c>
      <c r="I1818" s="69">
        <f t="shared" si="4"/>
        <v>63</v>
      </c>
      <c r="J1818" s="69">
        <f t="shared" si="5"/>
        <v>63.6</v>
      </c>
      <c r="K1818" s="69">
        <f t="shared" si="6"/>
        <v>64.2</v>
      </c>
      <c r="L1818" s="69">
        <f t="array" ref="L1818">D1818*1.08</f>
        <v>64.8</v>
      </c>
      <c r="M1818" s="69">
        <f t="shared" si="7"/>
        <v>65.4</v>
      </c>
      <c r="N1818" s="69">
        <f t="array" ref="N1818">D1818*1.1</f>
        <v>66</v>
      </c>
      <c r="O1818" s="69">
        <f t="shared" si="8"/>
        <v>66.6</v>
      </c>
      <c r="P1818" s="69">
        <f t="shared" si="9"/>
        <v>67.2</v>
      </c>
      <c r="Q1818" s="69">
        <f t="shared" si="10"/>
        <v>67.8</v>
      </c>
      <c r="R1818" s="69">
        <f t="shared" si="11"/>
        <v>68.4</v>
      </c>
      <c r="S1818" s="69">
        <f t="shared" si="12"/>
        <v>69</v>
      </c>
      <c r="T1818" s="69">
        <f t="shared" si="13"/>
        <v>69.6</v>
      </c>
      <c r="U1818" s="69">
        <f t="shared" si="14"/>
        <v>70.2</v>
      </c>
      <c r="V1818" s="69">
        <f t="shared" si="15"/>
        <v>70.8</v>
      </c>
      <c r="W1818" s="69">
        <f t="shared" si="16"/>
        <v>71.4</v>
      </c>
      <c r="X1818" s="69">
        <f t="shared" si="17"/>
        <v>72</v>
      </c>
      <c r="Y1818" s="69">
        <f t="shared" si="18"/>
        <v>72.6</v>
      </c>
      <c r="Z1818" s="69">
        <f t="shared" si="19"/>
        <v>73.2</v>
      </c>
      <c r="AA1818" s="69">
        <f t="shared" si="20"/>
        <v>73.8</v>
      </c>
      <c r="AB1818" s="69">
        <f t="shared" si="21"/>
        <v>74.4</v>
      </c>
      <c r="AC1818" s="69">
        <f t="shared" si="22"/>
        <v>75</v>
      </c>
      <c r="AD1818" s="69">
        <f t="shared" si="23"/>
        <v>75.6</v>
      </c>
      <c r="AE1818" s="69">
        <f t="shared" si="24"/>
        <v>76.2</v>
      </c>
      <c r="AF1818" s="69">
        <f t="shared" si="25"/>
        <v>76.8</v>
      </c>
      <c r="AG1818" s="69">
        <f t="shared" si="26"/>
        <v>77.4</v>
      </c>
      <c r="AH1818" s="69">
        <f t="shared" si="27"/>
        <v>78</v>
      </c>
    </row>
    <row r="1819">
      <c r="B1819" s="116" t="s">
        <v>3465</v>
      </c>
      <c r="C1819" s="116" t="s">
        <v>3466</v>
      </c>
      <c r="D1819" s="32">
        <v>50.0</v>
      </c>
      <c r="E1819" s="62">
        <f t="shared" si="28"/>
        <v>50.5</v>
      </c>
      <c r="F1819" s="68">
        <f t="shared" si="1"/>
        <v>51</v>
      </c>
      <c r="G1819" s="68">
        <f t="shared" si="2"/>
        <v>51.5</v>
      </c>
      <c r="H1819" s="69">
        <f t="shared" si="3"/>
        <v>52</v>
      </c>
      <c r="I1819" s="69">
        <f t="shared" si="4"/>
        <v>52.5</v>
      </c>
      <c r="J1819" s="69">
        <f t="shared" si="5"/>
        <v>53</v>
      </c>
      <c r="K1819" s="69">
        <f t="shared" si="6"/>
        <v>53.5</v>
      </c>
      <c r="L1819" s="69">
        <f t="array" ref="L1819">D1819*1.08</f>
        <v>54</v>
      </c>
      <c r="M1819" s="69">
        <f t="shared" si="7"/>
        <v>54.5</v>
      </c>
      <c r="N1819" s="69">
        <f t="array" ref="N1819">D1819*1.1</f>
        <v>55</v>
      </c>
      <c r="O1819" s="69">
        <f t="shared" si="8"/>
        <v>55.5</v>
      </c>
      <c r="P1819" s="69">
        <f t="shared" si="9"/>
        <v>56</v>
      </c>
      <c r="Q1819" s="69">
        <f t="shared" si="10"/>
        <v>56.5</v>
      </c>
      <c r="R1819" s="69">
        <f t="shared" si="11"/>
        <v>57</v>
      </c>
      <c r="S1819" s="69">
        <f t="shared" si="12"/>
        <v>57.5</v>
      </c>
      <c r="T1819" s="69">
        <f t="shared" si="13"/>
        <v>58</v>
      </c>
      <c r="U1819" s="69">
        <f t="shared" si="14"/>
        <v>58.5</v>
      </c>
      <c r="V1819" s="69">
        <f t="shared" si="15"/>
        <v>59</v>
      </c>
      <c r="W1819" s="69">
        <f t="shared" si="16"/>
        <v>59.5</v>
      </c>
      <c r="X1819" s="69">
        <f t="shared" si="17"/>
        <v>60</v>
      </c>
      <c r="Y1819" s="69">
        <f t="shared" si="18"/>
        <v>60.5</v>
      </c>
      <c r="Z1819" s="69">
        <f t="shared" si="19"/>
        <v>61</v>
      </c>
      <c r="AA1819" s="69">
        <f t="shared" si="20"/>
        <v>61.5</v>
      </c>
      <c r="AB1819" s="69">
        <f t="shared" si="21"/>
        <v>62</v>
      </c>
      <c r="AC1819" s="69">
        <f t="shared" si="22"/>
        <v>62.5</v>
      </c>
      <c r="AD1819" s="69">
        <f t="shared" si="23"/>
        <v>63</v>
      </c>
      <c r="AE1819" s="69">
        <f t="shared" si="24"/>
        <v>63.5</v>
      </c>
      <c r="AF1819" s="69">
        <f t="shared" si="25"/>
        <v>64</v>
      </c>
      <c r="AG1819" s="69">
        <f t="shared" si="26"/>
        <v>64.5</v>
      </c>
      <c r="AH1819" s="69">
        <f t="shared" si="27"/>
        <v>65</v>
      </c>
    </row>
    <row r="1820">
      <c r="B1820" s="116" t="s">
        <v>3467</v>
      </c>
      <c r="C1820" s="116" t="s">
        <v>3468</v>
      </c>
      <c r="D1820" s="32">
        <v>70.0</v>
      </c>
      <c r="E1820" s="62">
        <f t="shared" si="28"/>
        <v>70.7</v>
      </c>
      <c r="F1820" s="68">
        <f t="shared" si="1"/>
        <v>71.4</v>
      </c>
      <c r="G1820" s="68">
        <f t="shared" si="2"/>
        <v>72.1</v>
      </c>
      <c r="H1820" s="69">
        <f t="shared" si="3"/>
        <v>72.8</v>
      </c>
      <c r="I1820" s="69">
        <f t="shared" si="4"/>
        <v>73.5</v>
      </c>
      <c r="J1820" s="69">
        <f t="shared" si="5"/>
        <v>74.2</v>
      </c>
      <c r="K1820" s="69">
        <f t="shared" si="6"/>
        <v>74.9</v>
      </c>
      <c r="L1820" s="69">
        <f t="array" ref="L1820">D1820*1.08</f>
        <v>75.6</v>
      </c>
      <c r="M1820" s="69">
        <f t="shared" si="7"/>
        <v>76.3</v>
      </c>
      <c r="N1820" s="69">
        <f t="array" ref="N1820">D1820*1.1</f>
        <v>77</v>
      </c>
      <c r="O1820" s="69">
        <f t="shared" si="8"/>
        <v>77.7</v>
      </c>
      <c r="P1820" s="69">
        <f t="shared" si="9"/>
        <v>78.4</v>
      </c>
      <c r="Q1820" s="69">
        <f t="shared" si="10"/>
        <v>79.1</v>
      </c>
      <c r="R1820" s="69">
        <f t="shared" si="11"/>
        <v>79.8</v>
      </c>
      <c r="S1820" s="69">
        <f t="shared" si="12"/>
        <v>80.5</v>
      </c>
      <c r="T1820" s="69">
        <f t="shared" si="13"/>
        <v>81.2</v>
      </c>
      <c r="U1820" s="69">
        <f t="shared" si="14"/>
        <v>81.9</v>
      </c>
      <c r="V1820" s="69">
        <f t="shared" si="15"/>
        <v>82.6</v>
      </c>
      <c r="W1820" s="69">
        <f t="shared" si="16"/>
        <v>83.3</v>
      </c>
      <c r="X1820" s="69">
        <f t="shared" si="17"/>
        <v>84</v>
      </c>
      <c r="Y1820" s="69">
        <f t="shared" si="18"/>
        <v>84.7</v>
      </c>
      <c r="Z1820" s="69">
        <f t="shared" si="19"/>
        <v>85.4</v>
      </c>
      <c r="AA1820" s="69">
        <f t="shared" si="20"/>
        <v>86.1</v>
      </c>
      <c r="AB1820" s="69">
        <f t="shared" si="21"/>
        <v>86.8</v>
      </c>
      <c r="AC1820" s="69">
        <f t="shared" si="22"/>
        <v>87.5</v>
      </c>
      <c r="AD1820" s="69">
        <f t="shared" si="23"/>
        <v>88.2</v>
      </c>
      <c r="AE1820" s="69">
        <f t="shared" si="24"/>
        <v>88.9</v>
      </c>
      <c r="AF1820" s="69">
        <f t="shared" si="25"/>
        <v>89.6</v>
      </c>
      <c r="AG1820" s="69">
        <f t="shared" si="26"/>
        <v>90.3</v>
      </c>
      <c r="AH1820" s="69">
        <f t="shared" si="27"/>
        <v>91</v>
      </c>
    </row>
    <row r="1821">
      <c r="B1821" s="116" t="s">
        <v>3469</v>
      </c>
      <c r="C1821" s="116" t="s">
        <v>3470</v>
      </c>
      <c r="D1821" s="32">
        <v>180.0</v>
      </c>
      <c r="E1821" s="62">
        <f t="shared" si="28"/>
        <v>181.8</v>
      </c>
      <c r="F1821" s="68">
        <f t="shared" si="1"/>
        <v>183.6</v>
      </c>
      <c r="G1821" s="68">
        <f t="shared" si="2"/>
        <v>185.4</v>
      </c>
      <c r="H1821" s="69">
        <f t="shared" si="3"/>
        <v>187.2</v>
      </c>
      <c r="I1821" s="69">
        <f t="shared" si="4"/>
        <v>189</v>
      </c>
      <c r="J1821" s="69">
        <f t="shared" si="5"/>
        <v>190.8</v>
      </c>
      <c r="K1821" s="69">
        <f t="shared" si="6"/>
        <v>192.6</v>
      </c>
      <c r="L1821" s="69">
        <f t="array" ref="L1821">D1821*1.08</f>
        <v>194.4</v>
      </c>
      <c r="M1821" s="69">
        <f t="shared" si="7"/>
        <v>196.2</v>
      </c>
      <c r="N1821" s="69">
        <f t="array" ref="N1821">D1821*1.1</f>
        <v>198</v>
      </c>
      <c r="O1821" s="69">
        <f t="shared" si="8"/>
        <v>199.8</v>
      </c>
      <c r="P1821" s="69">
        <f t="shared" si="9"/>
        <v>201.6</v>
      </c>
      <c r="Q1821" s="69">
        <f t="shared" si="10"/>
        <v>203.4</v>
      </c>
      <c r="R1821" s="69">
        <f t="shared" si="11"/>
        <v>205.2</v>
      </c>
      <c r="S1821" s="69">
        <f t="shared" si="12"/>
        <v>207</v>
      </c>
      <c r="T1821" s="69">
        <f t="shared" si="13"/>
        <v>208.8</v>
      </c>
      <c r="U1821" s="69">
        <f t="shared" si="14"/>
        <v>210.6</v>
      </c>
      <c r="V1821" s="69">
        <f t="shared" si="15"/>
        <v>212.4</v>
      </c>
      <c r="W1821" s="69">
        <f t="shared" si="16"/>
        <v>214.2</v>
      </c>
      <c r="X1821" s="69">
        <f t="shared" si="17"/>
        <v>216</v>
      </c>
      <c r="Y1821" s="69">
        <f t="shared" si="18"/>
        <v>217.8</v>
      </c>
      <c r="Z1821" s="69">
        <f t="shared" si="19"/>
        <v>219.6</v>
      </c>
      <c r="AA1821" s="69">
        <f t="shared" si="20"/>
        <v>221.4</v>
      </c>
      <c r="AB1821" s="69">
        <f t="shared" si="21"/>
        <v>223.2</v>
      </c>
      <c r="AC1821" s="69">
        <f t="shared" si="22"/>
        <v>225</v>
      </c>
      <c r="AD1821" s="69">
        <f t="shared" si="23"/>
        <v>226.8</v>
      </c>
      <c r="AE1821" s="69">
        <f t="shared" si="24"/>
        <v>228.6</v>
      </c>
      <c r="AF1821" s="69">
        <f t="shared" si="25"/>
        <v>230.4</v>
      </c>
      <c r="AG1821" s="69">
        <f t="shared" si="26"/>
        <v>232.2</v>
      </c>
      <c r="AH1821" s="69">
        <f t="shared" si="27"/>
        <v>234</v>
      </c>
    </row>
    <row r="1822">
      <c r="B1822" s="116" t="s">
        <v>3471</v>
      </c>
      <c r="C1822" s="116" t="s">
        <v>3472</v>
      </c>
      <c r="D1822" s="32">
        <v>180.0</v>
      </c>
      <c r="E1822" s="62">
        <f t="shared" si="28"/>
        <v>181.8</v>
      </c>
      <c r="F1822" s="68">
        <f t="shared" si="1"/>
        <v>183.6</v>
      </c>
      <c r="G1822" s="68">
        <f t="shared" si="2"/>
        <v>185.4</v>
      </c>
      <c r="H1822" s="69">
        <f t="shared" si="3"/>
        <v>187.2</v>
      </c>
      <c r="I1822" s="69">
        <f t="shared" si="4"/>
        <v>189</v>
      </c>
      <c r="J1822" s="69">
        <f t="shared" si="5"/>
        <v>190.8</v>
      </c>
      <c r="K1822" s="69">
        <f t="shared" si="6"/>
        <v>192.6</v>
      </c>
      <c r="L1822" s="69">
        <f t="array" ref="L1822">D1822*1.08</f>
        <v>194.4</v>
      </c>
      <c r="M1822" s="69">
        <f t="shared" si="7"/>
        <v>196.2</v>
      </c>
      <c r="N1822" s="69">
        <f t="array" ref="N1822">D1822*1.1</f>
        <v>198</v>
      </c>
      <c r="O1822" s="69">
        <f t="shared" si="8"/>
        <v>199.8</v>
      </c>
      <c r="P1822" s="69">
        <f t="shared" si="9"/>
        <v>201.6</v>
      </c>
      <c r="Q1822" s="69">
        <f t="shared" si="10"/>
        <v>203.4</v>
      </c>
      <c r="R1822" s="69">
        <f t="shared" si="11"/>
        <v>205.2</v>
      </c>
      <c r="S1822" s="69">
        <f t="shared" si="12"/>
        <v>207</v>
      </c>
      <c r="T1822" s="69">
        <f t="shared" si="13"/>
        <v>208.8</v>
      </c>
      <c r="U1822" s="69">
        <f t="shared" si="14"/>
        <v>210.6</v>
      </c>
      <c r="V1822" s="69">
        <f t="shared" si="15"/>
        <v>212.4</v>
      </c>
      <c r="W1822" s="69">
        <f t="shared" si="16"/>
        <v>214.2</v>
      </c>
      <c r="X1822" s="69">
        <f t="shared" si="17"/>
        <v>216</v>
      </c>
      <c r="Y1822" s="69">
        <f t="shared" si="18"/>
        <v>217.8</v>
      </c>
      <c r="Z1822" s="69">
        <f t="shared" si="19"/>
        <v>219.6</v>
      </c>
      <c r="AA1822" s="69">
        <f t="shared" si="20"/>
        <v>221.4</v>
      </c>
      <c r="AB1822" s="69">
        <f t="shared" si="21"/>
        <v>223.2</v>
      </c>
      <c r="AC1822" s="69">
        <f t="shared" si="22"/>
        <v>225</v>
      </c>
      <c r="AD1822" s="69">
        <f t="shared" si="23"/>
        <v>226.8</v>
      </c>
      <c r="AE1822" s="69">
        <f t="shared" si="24"/>
        <v>228.6</v>
      </c>
      <c r="AF1822" s="69">
        <f t="shared" si="25"/>
        <v>230.4</v>
      </c>
      <c r="AG1822" s="69">
        <f t="shared" si="26"/>
        <v>232.2</v>
      </c>
      <c r="AH1822" s="69">
        <f t="shared" si="27"/>
        <v>234</v>
      </c>
    </row>
    <row r="1823">
      <c r="B1823" s="116" t="s">
        <v>3473</v>
      </c>
      <c r="C1823" s="116" t="s">
        <v>3474</v>
      </c>
      <c r="D1823" s="32">
        <v>180.0</v>
      </c>
      <c r="E1823" s="62">
        <f t="shared" si="28"/>
        <v>181.8</v>
      </c>
      <c r="F1823" s="68">
        <f t="shared" si="1"/>
        <v>183.6</v>
      </c>
      <c r="G1823" s="68">
        <f t="shared" si="2"/>
        <v>185.4</v>
      </c>
      <c r="H1823" s="69">
        <f t="shared" si="3"/>
        <v>187.2</v>
      </c>
      <c r="I1823" s="69">
        <f t="shared" si="4"/>
        <v>189</v>
      </c>
      <c r="J1823" s="69">
        <f t="shared" si="5"/>
        <v>190.8</v>
      </c>
      <c r="K1823" s="69">
        <f t="shared" si="6"/>
        <v>192.6</v>
      </c>
      <c r="L1823" s="69">
        <f t="array" ref="L1823">D1823*1.08</f>
        <v>194.4</v>
      </c>
      <c r="M1823" s="69">
        <f t="shared" si="7"/>
        <v>196.2</v>
      </c>
      <c r="N1823" s="69">
        <f t="array" ref="N1823">D1823*1.1</f>
        <v>198</v>
      </c>
      <c r="O1823" s="69">
        <f t="shared" si="8"/>
        <v>199.8</v>
      </c>
      <c r="P1823" s="69">
        <f t="shared" si="9"/>
        <v>201.6</v>
      </c>
      <c r="Q1823" s="69">
        <f t="shared" si="10"/>
        <v>203.4</v>
      </c>
      <c r="R1823" s="69">
        <f t="shared" si="11"/>
        <v>205.2</v>
      </c>
      <c r="S1823" s="69">
        <f t="shared" si="12"/>
        <v>207</v>
      </c>
      <c r="T1823" s="69">
        <f t="shared" si="13"/>
        <v>208.8</v>
      </c>
      <c r="U1823" s="69">
        <f t="shared" si="14"/>
        <v>210.6</v>
      </c>
      <c r="V1823" s="69">
        <f t="shared" si="15"/>
        <v>212.4</v>
      </c>
      <c r="W1823" s="69">
        <f t="shared" si="16"/>
        <v>214.2</v>
      </c>
      <c r="X1823" s="69">
        <f t="shared" si="17"/>
        <v>216</v>
      </c>
      <c r="Y1823" s="69">
        <f t="shared" si="18"/>
        <v>217.8</v>
      </c>
      <c r="Z1823" s="69">
        <f t="shared" si="19"/>
        <v>219.6</v>
      </c>
      <c r="AA1823" s="69">
        <f t="shared" si="20"/>
        <v>221.4</v>
      </c>
      <c r="AB1823" s="69">
        <f t="shared" si="21"/>
        <v>223.2</v>
      </c>
      <c r="AC1823" s="69">
        <f t="shared" si="22"/>
        <v>225</v>
      </c>
      <c r="AD1823" s="69">
        <f t="shared" si="23"/>
        <v>226.8</v>
      </c>
      <c r="AE1823" s="69">
        <f t="shared" si="24"/>
        <v>228.6</v>
      </c>
      <c r="AF1823" s="69">
        <f t="shared" si="25"/>
        <v>230.4</v>
      </c>
      <c r="AG1823" s="69">
        <f t="shared" si="26"/>
        <v>232.2</v>
      </c>
      <c r="AH1823" s="69">
        <f t="shared" si="27"/>
        <v>234</v>
      </c>
    </row>
    <row r="1824">
      <c r="B1824" s="116" t="s">
        <v>3475</v>
      </c>
      <c r="C1824" s="116" t="s">
        <v>3476</v>
      </c>
      <c r="D1824" s="32">
        <v>180.0</v>
      </c>
      <c r="E1824" s="62">
        <f t="shared" si="28"/>
        <v>181.8</v>
      </c>
      <c r="F1824" s="68">
        <f t="shared" si="1"/>
        <v>183.6</v>
      </c>
      <c r="G1824" s="68">
        <f t="shared" si="2"/>
        <v>185.4</v>
      </c>
      <c r="H1824" s="69">
        <f t="shared" si="3"/>
        <v>187.2</v>
      </c>
      <c r="I1824" s="69">
        <f t="shared" si="4"/>
        <v>189</v>
      </c>
      <c r="J1824" s="69">
        <f t="shared" si="5"/>
        <v>190.8</v>
      </c>
      <c r="K1824" s="69">
        <f t="shared" si="6"/>
        <v>192.6</v>
      </c>
      <c r="L1824" s="69">
        <f t="array" ref="L1824">D1824*1.08</f>
        <v>194.4</v>
      </c>
      <c r="M1824" s="69">
        <f t="shared" si="7"/>
        <v>196.2</v>
      </c>
      <c r="N1824" s="69">
        <f t="array" ref="N1824">D1824*1.1</f>
        <v>198</v>
      </c>
      <c r="O1824" s="69">
        <f t="shared" si="8"/>
        <v>199.8</v>
      </c>
      <c r="P1824" s="69">
        <f t="shared" si="9"/>
        <v>201.6</v>
      </c>
      <c r="Q1824" s="69">
        <f t="shared" si="10"/>
        <v>203.4</v>
      </c>
      <c r="R1824" s="69">
        <f t="shared" si="11"/>
        <v>205.2</v>
      </c>
      <c r="S1824" s="69">
        <f t="shared" si="12"/>
        <v>207</v>
      </c>
      <c r="T1824" s="69">
        <f t="shared" si="13"/>
        <v>208.8</v>
      </c>
      <c r="U1824" s="69">
        <f t="shared" si="14"/>
        <v>210.6</v>
      </c>
      <c r="V1824" s="69">
        <f t="shared" si="15"/>
        <v>212.4</v>
      </c>
      <c r="W1824" s="69">
        <f t="shared" si="16"/>
        <v>214.2</v>
      </c>
      <c r="X1824" s="69">
        <f t="shared" si="17"/>
        <v>216</v>
      </c>
      <c r="Y1824" s="69">
        <f t="shared" si="18"/>
        <v>217.8</v>
      </c>
      <c r="Z1824" s="69">
        <f t="shared" si="19"/>
        <v>219.6</v>
      </c>
      <c r="AA1824" s="69">
        <f t="shared" si="20"/>
        <v>221.4</v>
      </c>
      <c r="AB1824" s="69">
        <f t="shared" si="21"/>
        <v>223.2</v>
      </c>
      <c r="AC1824" s="69">
        <f t="shared" si="22"/>
        <v>225</v>
      </c>
      <c r="AD1824" s="69">
        <f t="shared" si="23"/>
        <v>226.8</v>
      </c>
      <c r="AE1824" s="69">
        <f t="shared" si="24"/>
        <v>228.6</v>
      </c>
      <c r="AF1824" s="69">
        <f t="shared" si="25"/>
        <v>230.4</v>
      </c>
      <c r="AG1824" s="69">
        <f t="shared" si="26"/>
        <v>232.2</v>
      </c>
      <c r="AH1824" s="69">
        <f t="shared" si="27"/>
        <v>234</v>
      </c>
    </row>
    <row r="1825">
      <c r="B1825" s="116" t="s">
        <v>3477</v>
      </c>
      <c r="C1825" s="116" t="s">
        <v>3478</v>
      </c>
      <c r="D1825" s="32">
        <v>140.0</v>
      </c>
      <c r="E1825" s="62">
        <f t="shared" si="28"/>
        <v>141.4</v>
      </c>
      <c r="F1825" s="68">
        <f t="shared" si="1"/>
        <v>142.8</v>
      </c>
      <c r="G1825" s="68">
        <f t="shared" si="2"/>
        <v>144.2</v>
      </c>
      <c r="H1825" s="69">
        <f t="shared" si="3"/>
        <v>145.6</v>
      </c>
      <c r="I1825" s="69">
        <f t="shared" si="4"/>
        <v>147</v>
      </c>
      <c r="J1825" s="69">
        <f t="shared" si="5"/>
        <v>148.4</v>
      </c>
      <c r="K1825" s="69">
        <f t="shared" si="6"/>
        <v>149.8</v>
      </c>
      <c r="L1825" s="69">
        <f t="array" ref="L1825">D1825*1.08</f>
        <v>151.2</v>
      </c>
      <c r="M1825" s="69">
        <f t="shared" si="7"/>
        <v>152.6</v>
      </c>
      <c r="N1825" s="69">
        <f t="array" ref="N1825">D1825*1.1</f>
        <v>154</v>
      </c>
      <c r="O1825" s="69">
        <f t="shared" si="8"/>
        <v>155.4</v>
      </c>
      <c r="P1825" s="69">
        <f t="shared" si="9"/>
        <v>156.8</v>
      </c>
      <c r="Q1825" s="69">
        <f t="shared" si="10"/>
        <v>158.2</v>
      </c>
      <c r="R1825" s="69">
        <f t="shared" si="11"/>
        <v>159.6</v>
      </c>
      <c r="S1825" s="69">
        <f t="shared" si="12"/>
        <v>161</v>
      </c>
      <c r="T1825" s="69">
        <f t="shared" si="13"/>
        <v>162.4</v>
      </c>
      <c r="U1825" s="69">
        <f t="shared" si="14"/>
        <v>163.8</v>
      </c>
      <c r="V1825" s="69">
        <f t="shared" si="15"/>
        <v>165.2</v>
      </c>
      <c r="W1825" s="69">
        <f t="shared" si="16"/>
        <v>166.6</v>
      </c>
      <c r="X1825" s="69">
        <f t="shared" si="17"/>
        <v>168</v>
      </c>
      <c r="Y1825" s="69">
        <f t="shared" si="18"/>
        <v>169.4</v>
      </c>
      <c r="Z1825" s="69">
        <f t="shared" si="19"/>
        <v>170.8</v>
      </c>
      <c r="AA1825" s="69">
        <f t="shared" si="20"/>
        <v>172.2</v>
      </c>
      <c r="AB1825" s="69">
        <f t="shared" si="21"/>
        <v>173.6</v>
      </c>
      <c r="AC1825" s="69">
        <f t="shared" si="22"/>
        <v>175</v>
      </c>
      <c r="AD1825" s="69">
        <f t="shared" si="23"/>
        <v>176.4</v>
      </c>
      <c r="AE1825" s="69">
        <f t="shared" si="24"/>
        <v>177.8</v>
      </c>
      <c r="AF1825" s="69">
        <f t="shared" si="25"/>
        <v>179.2</v>
      </c>
      <c r="AG1825" s="69">
        <f t="shared" si="26"/>
        <v>180.6</v>
      </c>
      <c r="AH1825" s="69">
        <f t="shared" si="27"/>
        <v>182</v>
      </c>
    </row>
    <row r="1826">
      <c r="B1826" s="116" t="s">
        <v>3479</v>
      </c>
      <c r="C1826" s="116" t="s">
        <v>3480</v>
      </c>
      <c r="D1826" s="32">
        <v>130.0</v>
      </c>
      <c r="E1826" s="62">
        <f t="shared" si="28"/>
        <v>131.3</v>
      </c>
      <c r="F1826" s="68">
        <f t="shared" si="1"/>
        <v>132.6</v>
      </c>
      <c r="G1826" s="68">
        <f t="shared" si="2"/>
        <v>133.9</v>
      </c>
      <c r="H1826" s="69">
        <f t="shared" si="3"/>
        <v>135.2</v>
      </c>
      <c r="I1826" s="69">
        <f t="shared" si="4"/>
        <v>136.5</v>
      </c>
      <c r="J1826" s="69">
        <f t="shared" si="5"/>
        <v>137.8</v>
      </c>
      <c r="K1826" s="69">
        <f t="shared" si="6"/>
        <v>139.1</v>
      </c>
      <c r="L1826" s="69">
        <f t="array" ref="L1826">D1826*1.08</f>
        <v>140.4</v>
      </c>
      <c r="M1826" s="69">
        <f t="shared" si="7"/>
        <v>141.7</v>
      </c>
      <c r="N1826" s="69">
        <f t="array" ref="N1826">D1826*1.1</f>
        <v>143</v>
      </c>
      <c r="O1826" s="69">
        <f t="shared" si="8"/>
        <v>144.3</v>
      </c>
      <c r="P1826" s="69">
        <f t="shared" si="9"/>
        <v>145.6</v>
      </c>
      <c r="Q1826" s="69">
        <f t="shared" si="10"/>
        <v>146.9</v>
      </c>
      <c r="R1826" s="69">
        <f t="shared" si="11"/>
        <v>148.2</v>
      </c>
      <c r="S1826" s="69">
        <f t="shared" si="12"/>
        <v>149.5</v>
      </c>
      <c r="T1826" s="69">
        <f t="shared" si="13"/>
        <v>150.8</v>
      </c>
      <c r="U1826" s="69">
        <f t="shared" si="14"/>
        <v>152.1</v>
      </c>
      <c r="V1826" s="69">
        <f t="shared" si="15"/>
        <v>153.4</v>
      </c>
      <c r="W1826" s="69">
        <f t="shared" si="16"/>
        <v>154.7</v>
      </c>
      <c r="X1826" s="69">
        <f t="shared" si="17"/>
        <v>156</v>
      </c>
      <c r="Y1826" s="69">
        <f t="shared" si="18"/>
        <v>157.3</v>
      </c>
      <c r="Z1826" s="69">
        <f t="shared" si="19"/>
        <v>158.6</v>
      </c>
      <c r="AA1826" s="69">
        <f t="shared" si="20"/>
        <v>159.9</v>
      </c>
      <c r="AB1826" s="69">
        <f t="shared" si="21"/>
        <v>161.2</v>
      </c>
      <c r="AC1826" s="69">
        <f t="shared" si="22"/>
        <v>162.5</v>
      </c>
      <c r="AD1826" s="69">
        <f t="shared" si="23"/>
        <v>163.8</v>
      </c>
      <c r="AE1826" s="69">
        <f t="shared" si="24"/>
        <v>165.1</v>
      </c>
      <c r="AF1826" s="69">
        <f t="shared" si="25"/>
        <v>166.4</v>
      </c>
      <c r="AG1826" s="69">
        <f t="shared" si="26"/>
        <v>167.7</v>
      </c>
      <c r="AH1826" s="69">
        <f t="shared" si="27"/>
        <v>169</v>
      </c>
    </row>
    <row r="1827">
      <c r="B1827" s="116" t="s">
        <v>3481</v>
      </c>
      <c r="C1827" s="116" t="s">
        <v>3482</v>
      </c>
      <c r="D1827" s="32">
        <v>210.0</v>
      </c>
      <c r="E1827" s="62">
        <f t="shared" si="28"/>
        <v>212.1</v>
      </c>
      <c r="F1827" s="68">
        <f t="shared" si="1"/>
        <v>214.2</v>
      </c>
      <c r="G1827" s="68">
        <f t="shared" si="2"/>
        <v>216.3</v>
      </c>
      <c r="H1827" s="69">
        <f t="shared" si="3"/>
        <v>218.4</v>
      </c>
      <c r="I1827" s="69">
        <f t="shared" si="4"/>
        <v>220.5</v>
      </c>
      <c r="J1827" s="69">
        <f t="shared" si="5"/>
        <v>222.6</v>
      </c>
      <c r="K1827" s="69">
        <f t="shared" si="6"/>
        <v>224.7</v>
      </c>
      <c r="L1827" s="69">
        <f t="array" ref="L1827">D1827*1.08</f>
        <v>226.8</v>
      </c>
      <c r="M1827" s="69">
        <f t="shared" si="7"/>
        <v>228.9</v>
      </c>
      <c r="N1827" s="69">
        <f t="array" ref="N1827">D1827*1.1</f>
        <v>231</v>
      </c>
      <c r="O1827" s="69">
        <f t="shared" si="8"/>
        <v>233.1</v>
      </c>
      <c r="P1827" s="69">
        <f t="shared" si="9"/>
        <v>235.2</v>
      </c>
      <c r="Q1827" s="69">
        <f t="shared" si="10"/>
        <v>237.3</v>
      </c>
      <c r="R1827" s="69">
        <f t="shared" si="11"/>
        <v>239.4</v>
      </c>
      <c r="S1827" s="69">
        <f t="shared" si="12"/>
        <v>241.5</v>
      </c>
      <c r="T1827" s="69">
        <f t="shared" si="13"/>
        <v>243.6</v>
      </c>
      <c r="U1827" s="69">
        <f t="shared" si="14"/>
        <v>245.7</v>
      </c>
      <c r="V1827" s="69">
        <f t="shared" si="15"/>
        <v>247.8</v>
      </c>
      <c r="W1827" s="69">
        <f t="shared" si="16"/>
        <v>249.9</v>
      </c>
      <c r="X1827" s="69">
        <f t="shared" si="17"/>
        <v>252</v>
      </c>
      <c r="Y1827" s="69">
        <f t="shared" si="18"/>
        <v>254.1</v>
      </c>
      <c r="Z1827" s="69">
        <f t="shared" si="19"/>
        <v>256.2</v>
      </c>
      <c r="AA1827" s="69">
        <f t="shared" si="20"/>
        <v>258.3</v>
      </c>
      <c r="AB1827" s="69">
        <f t="shared" si="21"/>
        <v>260.4</v>
      </c>
      <c r="AC1827" s="69">
        <f t="shared" si="22"/>
        <v>262.5</v>
      </c>
      <c r="AD1827" s="69">
        <f t="shared" si="23"/>
        <v>264.6</v>
      </c>
      <c r="AE1827" s="69">
        <f t="shared" si="24"/>
        <v>266.7</v>
      </c>
      <c r="AF1827" s="69">
        <f t="shared" si="25"/>
        <v>268.8</v>
      </c>
      <c r="AG1827" s="69">
        <f t="shared" si="26"/>
        <v>270.9</v>
      </c>
      <c r="AH1827" s="69">
        <f t="shared" si="27"/>
        <v>273</v>
      </c>
    </row>
    <row r="1828">
      <c r="B1828" s="116" t="s">
        <v>3483</v>
      </c>
      <c r="C1828" s="116" t="s">
        <v>3484</v>
      </c>
      <c r="D1828" s="32">
        <v>160.0</v>
      </c>
      <c r="E1828" s="62">
        <f t="shared" si="28"/>
        <v>161.6</v>
      </c>
      <c r="F1828" s="68">
        <f t="shared" si="1"/>
        <v>163.2</v>
      </c>
      <c r="G1828" s="68">
        <f t="shared" si="2"/>
        <v>164.8</v>
      </c>
      <c r="H1828" s="69">
        <f t="shared" si="3"/>
        <v>166.4</v>
      </c>
      <c r="I1828" s="69">
        <f t="shared" si="4"/>
        <v>168</v>
      </c>
      <c r="J1828" s="69">
        <f t="shared" si="5"/>
        <v>169.6</v>
      </c>
      <c r="K1828" s="69">
        <f t="shared" si="6"/>
        <v>171.2</v>
      </c>
      <c r="L1828" s="69">
        <f t="array" ref="L1828">D1828*1.08</f>
        <v>172.8</v>
      </c>
      <c r="M1828" s="69">
        <f t="shared" si="7"/>
        <v>174.4</v>
      </c>
      <c r="N1828" s="69">
        <f t="array" ref="N1828">D1828*1.1</f>
        <v>176</v>
      </c>
      <c r="O1828" s="69">
        <f t="shared" si="8"/>
        <v>177.6</v>
      </c>
      <c r="P1828" s="69">
        <f t="shared" si="9"/>
        <v>179.2</v>
      </c>
      <c r="Q1828" s="69">
        <f t="shared" si="10"/>
        <v>180.8</v>
      </c>
      <c r="R1828" s="69">
        <f t="shared" si="11"/>
        <v>182.4</v>
      </c>
      <c r="S1828" s="69">
        <f t="shared" si="12"/>
        <v>184</v>
      </c>
      <c r="T1828" s="69">
        <f t="shared" si="13"/>
        <v>185.6</v>
      </c>
      <c r="U1828" s="69">
        <f t="shared" si="14"/>
        <v>187.2</v>
      </c>
      <c r="V1828" s="69">
        <f t="shared" si="15"/>
        <v>188.8</v>
      </c>
      <c r="W1828" s="69">
        <f t="shared" si="16"/>
        <v>190.4</v>
      </c>
      <c r="X1828" s="69">
        <f t="shared" si="17"/>
        <v>192</v>
      </c>
      <c r="Y1828" s="69">
        <f t="shared" si="18"/>
        <v>193.6</v>
      </c>
      <c r="Z1828" s="69">
        <f t="shared" si="19"/>
        <v>195.2</v>
      </c>
      <c r="AA1828" s="69">
        <f t="shared" si="20"/>
        <v>196.8</v>
      </c>
      <c r="AB1828" s="69">
        <f t="shared" si="21"/>
        <v>198.4</v>
      </c>
      <c r="AC1828" s="69">
        <f t="shared" si="22"/>
        <v>200</v>
      </c>
      <c r="AD1828" s="69">
        <f t="shared" si="23"/>
        <v>201.6</v>
      </c>
      <c r="AE1828" s="69">
        <f t="shared" si="24"/>
        <v>203.2</v>
      </c>
      <c r="AF1828" s="69">
        <f t="shared" si="25"/>
        <v>204.8</v>
      </c>
      <c r="AG1828" s="69">
        <f t="shared" si="26"/>
        <v>206.4</v>
      </c>
      <c r="AH1828" s="69">
        <f t="shared" si="27"/>
        <v>208</v>
      </c>
    </row>
    <row r="1829">
      <c r="B1829" s="116" t="s">
        <v>3485</v>
      </c>
      <c r="C1829" s="116" t="s">
        <v>3486</v>
      </c>
      <c r="D1829" s="32">
        <v>250.0</v>
      </c>
      <c r="E1829" s="62">
        <f t="shared" si="28"/>
        <v>252.5</v>
      </c>
      <c r="F1829" s="68">
        <f t="shared" si="1"/>
        <v>255</v>
      </c>
      <c r="G1829" s="68">
        <f t="shared" si="2"/>
        <v>257.5</v>
      </c>
      <c r="H1829" s="69">
        <f t="shared" si="3"/>
        <v>260</v>
      </c>
      <c r="I1829" s="69">
        <f t="shared" si="4"/>
        <v>262.5</v>
      </c>
      <c r="J1829" s="69">
        <f t="shared" si="5"/>
        <v>265</v>
      </c>
      <c r="K1829" s="69">
        <f t="shared" si="6"/>
        <v>267.5</v>
      </c>
      <c r="L1829" s="69">
        <f t="array" ref="L1829">D1829*1.08</f>
        <v>270</v>
      </c>
      <c r="M1829" s="69">
        <f t="shared" si="7"/>
        <v>272.5</v>
      </c>
      <c r="N1829" s="69">
        <f t="array" ref="N1829">D1829*1.1</f>
        <v>275</v>
      </c>
      <c r="O1829" s="69">
        <f t="shared" si="8"/>
        <v>277.5</v>
      </c>
      <c r="P1829" s="69">
        <f t="shared" si="9"/>
        <v>280</v>
      </c>
      <c r="Q1829" s="69">
        <f t="shared" si="10"/>
        <v>282.5</v>
      </c>
      <c r="R1829" s="69">
        <f t="shared" si="11"/>
        <v>285</v>
      </c>
      <c r="S1829" s="69">
        <f t="shared" si="12"/>
        <v>287.5</v>
      </c>
      <c r="T1829" s="69">
        <f t="shared" si="13"/>
        <v>290</v>
      </c>
      <c r="U1829" s="69">
        <f t="shared" si="14"/>
        <v>292.5</v>
      </c>
      <c r="V1829" s="69">
        <f t="shared" si="15"/>
        <v>295</v>
      </c>
      <c r="W1829" s="69">
        <f t="shared" si="16"/>
        <v>297.5</v>
      </c>
      <c r="X1829" s="69">
        <f t="shared" si="17"/>
        <v>300</v>
      </c>
      <c r="Y1829" s="69">
        <f t="shared" si="18"/>
        <v>302.5</v>
      </c>
      <c r="Z1829" s="69">
        <f t="shared" si="19"/>
        <v>305</v>
      </c>
      <c r="AA1829" s="69">
        <f t="shared" si="20"/>
        <v>307.5</v>
      </c>
      <c r="AB1829" s="69">
        <f t="shared" si="21"/>
        <v>310</v>
      </c>
      <c r="AC1829" s="69">
        <f t="shared" si="22"/>
        <v>312.5</v>
      </c>
      <c r="AD1829" s="69">
        <f t="shared" si="23"/>
        <v>315</v>
      </c>
      <c r="AE1829" s="69">
        <f t="shared" si="24"/>
        <v>317.5</v>
      </c>
      <c r="AF1829" s="69">
        <f t="shared" si="25"/>
        <v>320</v>
      </c>
      <c r="AG1829" s="69">
        <f t="shared" si="26"/>
        <v>322.5</v>
      </c>
      <c r="AH1829" s="69">
        <f t="shared" si="27"/>
        <v>325</v>
      </c>
    </row>
    <row r="1830">
      <c r="B1830" s="116" t="s">
        <v>3487</v>
      </c>
      <c r="C1830" s="116" t="s">
        <v>3488</v>
      </c>
      <c r="D1830" s="32">
        <v>160.0</v>
      </c>
      <c r="E1830" s="62">
        <f t="shared" si="28"/>
        <v>161.6</v>
      </c>
      <c r="F1830" s="68">
        <f t="shared" si="1"/>
        <v>163.2</v>
      </c>
      <c r="G1830" s="68">
        <f t="shared" si="2"/>
        <v>164.8</v>
      </c>
      <c r="H1830" s="69">
        <f t="shared" si="3"/>
        <v>166.4</v>
      </c>
      <c r="I1830" s="69">
        <f t="shared" si="4"/>
        <v>168</v>
      </c>
      <c r="J1830" s="69">
        <f t="shared" si="5"/>
        <v>169.6</v>
      </c>
      <c r="K1830" s="69">
        <f t="shared" si="6"/>
        <v>171.2</v>
      </c>
      <c r="L1830" s="69">
        <f t="array" ref="L1830">D1830*1.08</f>
        <v>172.8</v>
      </c>
      <c r="M1830" s="69">
        <f t="shared" si="7"/>
        <v>174.4</v>
      </c>
      <c r="N1830" s="69">
        <f t="array" ref="N1830">D1830*1.1</f>
        <v>176</v>
      </c>
      <c r="O1830" s="69">
        <f t="shared" si="8"/>
        <v>177.6</v>
      </c>
      <c r="P1830" s="69">
        <f t="shared" si="9"/>
        <v>179.2</v>
      </c>
      <c r="Q1830" s="69">
        <f t="shared" si="10"/>
        <v>180.8</v>
      </c>
      <c r="R1830" s="69">
        <f t="shared" si="11"/>
        <v>182.4</v>
      </c>
      <c r="S1830" s="69">
        <f t="shared" si="12"/>
        <v>184</v>
      </c>
      <c r="T1830" s="69">
        <f t="shared" si="13"/>
        <v>185.6</v>
      </c>
      <c r="U1830" s="69">
        <f t="shared" si="14"/>
        <v>187.2</v>
      </c>
      <c r="V1830" s="69">
        <f t="shared" si="15"/>
        <v>188.8</v>
      </c>
      <c r="W1830" s="69">
        <f t="shared" si="16"/>
        <v>190.4</v>
      </c>
      <c r="X1830" s="69">
        <f t="shared" si="17"/>
        <v>192</v>
      </c>
      <c r="Y1830" s="69">
        <f t="shared" si="18"/>
        <v>193.6</v>
      </c>
      <c r="Z1830" s="69">
        <f t="shared" si="19"/>
        <v>195.2</v>
      </c>
      <c r="AA1830" s="69">
        <f t="shared" si="20"/>
        <v>196.8</v>
      </c>
      <c r="AB1830" s="69">
        <f t="shared" si="21"/>
        <v>198.4</v>
      </c>
      <c r="AC1830" s="69">
        <f t="shared" si="22"/>
        <v>200</v>
      </c>
      <c r="AD1830" s="69">
        <f t="shared" si="23"/>
        <v>201.6</v>
      </c>
      <c r="AE1830" s="69">
        <f t="shared" si="24"/>
        <v>203.2</v>
      </c>
      <c r="AF1830" s="69">
        <f t="shared" si="25"/>
        <v>204.8</v>
      </c>
      <c r="AG1830" s="69">
        <f t="shared" si="26"/>
        <v>206.4</v>
      </c>
      <c r="AH1830" s="69">
        <f t="shared" si="27"/>
        <v>208</v>
      </c>
    </row>
    <row r="1831">
      <c r="B1831" s="116" t="s">
        <v>3489</v>
      </c>
      <c r="C1831" s="116" t="s">
        <v>3490</v>
      </c>
      <c r="D1831" s="32">
        <v>190.0</v>
      </c>
      <c r="E1831" s="62">
        <f t="shared" si="28"/>
        <v>191.9</v>
      </c>
      <c r="F1831" s="68">
        <f t="shared" si="1"/>
        <v>193.8</v>
      </c>
      <c r="G1831" s="68">
        <f t="shared" si="2"/>
        <v>195.7</v>
      </c>
      <c r="H1831" s="69">
        <f t="shared" si="3"/>
        <v>197.6</v>
      </c>
      <c r="I1831" s="69">
        <f t="shared" si="4"/>
        <v>199.5</v>
      </c>
      <c r="J1831" s="69">
        <f t="shared" si="5"/>
        <v>201.4</v>
      </c>
      <c r="K1831" s="69">
        <f t="shared" si="6"/>
        <v>203.3</v>
      </c>
      <c r="L1831" s="69">
        <f t="array" ref="L1831">D1831*1.08</f>
        <v>205.2</v>
      </c>
      <c r="M1831" s="69">
        <f t="shared" si="7"/>
        <v>207.1</v>
      </c>
      <c r="N1831" s="69">
        <f t="array" ref="N1831">D1831*1.1</f>
        <v>209</v>
      </c>
      <c r="O1831" s="69">
        <f t="shared" si="8"/>
        <v>210.9</v>
      </c>
      <c r="P1831" s="69">
        <f t="shared" si="9"/>
        <v>212.8</v>
      </c>
      <c r="Q1831" s="69">
        <f t="shared" si="10"/>
        <v>214.7</v>
      </c>
      <c r="R1831" s="69">
        <f t="shared" si="11"/>
        <v>216.6</v>
      </c>
      <c r="S1831" s="69">
        <f t="shared" si="12"/>
        <v>218.5</v>
      </c>
      <c r="T1831" s="69">
        <f t="shared" si="13"/>
        <v>220.4</v>
      </c>
      <c r="U1831" s="69">
        <f t="shared" si="14"/>
        <v>222.3</v>
      </c>
      <c r="V1831" s="69">
        <f t="shared" si="15"/>
        <v>224.2</v>
      </c>
      <c r="W1831" s="69">
        <f t="shared" si="16"/>
        <v>226.1</v>
      </c>
      <c r="X1831" s="69">
        <f t="shared" si="17"/>
        <v>228</v>
      </c>
      <c r="Y1831" s="69">
        <f t="shared" si="18"/>
        <v>229.9</v>
      </c>
      <c r="Z1831" s="69">
        <f t="shared" si="19"/>
        <v>231.8</v>
      </c>
      <c r="AA1831" s="69">
        <f t="shared" si="20"/>
        <v>233.7</v>
      </c>
      <c r="AB1831" s="69">
        <f t="shared" si="21"/>
        <v>235.6</v>
      </c>
      <c r="AC1831" s="69">
        <f t="shared" si="22"/>
        <v>237.5</v>
      </c>
      <c r="AD1831" s="69">
        <f t="shared" si="23"/>
        <v>239.4</v>
      </c>
      <c r="AE1831" s="69">
        <f t="shared" si="24"/>
        <v>241.3</v>
      </c>
      <c r="AF1831" s="69">
        <f t="shared" si="25"/>
        <v>243.2</v>
      </c>
      <c r="AG1831" s="69">
        <f t="shared" si="26"/>
        <v>245.1</v>
      </c>
      <c r="AH1831" s="69">
        <f t="shared" si="27"/>
        <v>247</v>
      </c>
    </row>
    <row r="1832">
      <c r="B1832" s="116" t="s">
        <v>3491</v>
      </c>
      <c r="C1832" s="116" t="s">
        <v>3492</v>
      </c>
      <c r="D1832" s="32">
        <v>180.0</v>
      </c>
      <c r="E1832" s="62">
        <f t="shared" si="28"/>
        <v>181.8</v>
      </c>
      <c r="F1832" s="68">
        <f t="shared" si="1"/>
        <v>183.6</v>
      </c>
      <c r="G1832" s="68">
        <f t="shared" si="2"/>
        <v>185.4</v>
      </c>
      <c r="H1832" s="69">
        <f t="shared" si="3"/>
        <v>187.2</v>
      </c>
      <c r="I1832" s="69">
        <f t="shared" si="4"/>
        <v>189</v>
      </c>
      <c r="J1832" s="69">
        <f t="shared" si="5"/>
        <v>190.8</v>
      </c>
      <c r="K1832" s="69">
        <f t="shared" si="6"/>
        <v>192.6</v>
      </c>
      <c r="L1832" s="69">
        <f t="array" ref="L1832">D1832*1.08</f>
        <v>194.4</v>
      </c>
      <c r="M1832" s="69">
        <f t="shared" si="7"/>
        <v>196.2</v>
      </c>
      <c r="N1832" s="69">
        <f t="array" ref="N1832">D1832*1.1</f>
        <v>198</v>
      </c>
      <c r="O1832" s="69">
        <f t="shared" si="8"/>
        <v>199.8</v>
      </c>
      <c r="P1832" s="69">
        <f t="shared" si="9"/>
        <v>201.6</v>
      </c>
      <c r="Q1832" s="69">
        <f t="shared" si="10"/>
        <v>203.4</v>
      </c>
      <c r="R1832" s="69">
        <f t="shared" si="11"/>
        <v>205.2</v>
      </c>
      <c r="S1832" s="69">
        <f t="shared" si="12"/>
        <v>207</v>
      </c>
      <c r="T1832" s="69">
        <f t="shared" si="13"/>
        <v>208.8</v>
      </c>
      <c r="U1832" s="69">
        <f t="shared" si="14"/>
        <v>210.6</v>
      </c>
      <c r="V1832" s="69">
        <f t="shared" si="15"/>
        <v>212.4</v>
      </c>
      <c r="W1832" s="69">
        <f t="shared" si="16"/>
        <v>214.2</v>
      </c>
      <c r="X1832" s="69">
        <f t="shared" si="17"/>
        <v>216</v>
      </c>
      <c r="Y1832" s="69">
        <f t="shared" si="18"/>
        <v>217.8</v>
      </c>
      <c r="Z1832" s="69">
        <f t="shared" si="19"/>
        <v>219.6</v>
      </c>
      <c r="AA1832" s="69">
        <f t="shared" si="20"/>
        <v>221.4</v>
      </c>
      <c r="AB1832" s="69">
        <f t="shared" si="21"/>
        <v>223.2</v>
      </c>
      <c r="AC1832" s="69">
        <f t="shared" si="22"/>
        <v>225</v>
      </c>
      <c r="AD1832" s="69">
        <f t="shared" si="23"/>
        <v>226.8</v>
      </c>
      <c r="AE1832" s="69">
        <f t="shared" si="24"/>
        <v>228.6</v>
      </c>
      <c r="AF1832" s="69">
        <f t="shared" si="25"/>
        <v>230.4</v>
      </c>
      <c r="AG1832" s="69">
        <f t="shared" si="26"/>
        <v>232.2</v>
      </c>
      <c r="AH1832" s="69">
        <f t="shared" si="27"/>
        <v>234</v>
      </c>
    </row>
    <row r="1833">
      <c r="B1833" s="116" t="s">
        <v>3493</v>
      </c>
      <c r="C1833" s="116" t="s">
        <v>3494</v>
      </c>
      <c r="D1833" s="32">
        <v>210.0</v>
      </c>
      <c r="E1833" s="62">
        <f t="shared" si="28"/>
        <v>212.1</v>
      </c>
      <c r="F1833" s="68">
        <f t="shared" si="1"/>
        <v>214.2</v>
      </c>
      <c r="G1833" s="68">
        <f t="shared" si="2"/>
        <v>216.3</v>
      </c>
      <c r="H1833" s="69">
        <f t="shared" si="3"/>
        <v>218.4</v>
      </c>
      <c r="I1833" s="69">
        <f t="shared" si="4"/>
        <v>220.5</v>
      </c>
      <c r="J1833" s="69">
        <f t="shared" si="5"/>
        <v>222.6</v>
      </c>
      <c r="K1833" s="69">
        <f t="shared" si="6"/>
        <v>224.7</v>
      </c>
      <c r="L1833" s="69">
        <f t="array" ref="L1833">D1833*1.08</f>
        <v>226.8</v>
      </c>
      <c r="M1833" s="69">
        <f t="shared" si="7"/>
        <v>228.9</v>
      </c>
      <c r="N1833" s="69">
        <f t="array" ref="N1833">D1833*1.1</f>
        <v>231</v>
      </c>
      <c r="O1833" s="69">
        <f t="shared" si="8"/>
        <v>233.1</v>
      </c>
      <c r="P1833" s="69">
        <f t="shared" si="9"/>
        <v>235.2</v>
      </c>
      <c r="Q1833" s="69">
        <f t="shared" si="10"/>
        <v>237.3</v>
      </c>
      <c r="R1833" s="69">
        <f t="shared" si="11"/>
        <v>239.4</v>
      </c>
      <c r="S1833" s="69">
        <f t="shared" si="12"/>
        <v>241.5</v>
      </c>
      <c r="T1833" s="69">
        <f t="shared" si="13"/>
        <v>243.6</v>
      </c>
      <c r="U1833" s="69">
        <f t="shared" si="14"/>
        <v>245.7</v>
      </c>
      <c r="V1833" s="69">
        <f t="shared" si="15"/>
        <v>247.8</v>
      </c>
      <c r="W1833" s="69">
        <f t="shared" si="16"/>
        <v>249.9</v>
      </c>
      <c r="X1833" s="69">
        <f t="shared" si="17"/>
        <v>252</v>
      </c>
      <c r="Y1833" s="69">
        <f t="shared" si="18"/>
        <v>254.1</v>
      </c>
      <c r="Z1833" s="69">
        <f t="shared" si="19"/>
        <v>256.2</v>
      </c>
      <c r="AA1833" s="69">
        <f t="shared" si="20"/>
        <v>258.3</v>
      </c>
      <c r="AB1833" s="69">
        <f t="shared" si="21"/>
        <v>260.4</v>
      </c>
      <c r="AC1833" s="69">
        <f t="shared" si="22"/>
        <v>262.5</v>
      </c>
      <c r="AD1833" s="69">
        <f t="shared" si="23"/>
        <v>264.6</v>
      </c>
      <c r="AE1833" s="69">
        <f t="shared" si="24"/>
        <v>266.7</v>
      </c>
      <c r="AF1833" s="69">
        <f t="shared" si="25"/>
        <v>268.8</v>
      </c>
      <c r="AG1833" s="69">
        <f t="shared" si="26"/>
        <v>270.9</v>
      </c>
      <c r="AH1833" s="69">
        <f t="shared" si="27"/>
        <v>273</v>
      </c>
    </row>
    <row r="1834">
      <c r="B1834" s="116" t="s">
        <v>3495</v>
      </c>
      <c r="C1834" s="116" t="s">
        <v>3496</v>
      </c>
      <c r="D1834" s="32">
        <v>180.0</v>
      </c>
      <c r="E1834" s="62">
        <f t="shared" si="28"/>
        <v>181.8</v>
      </c>
      <c r="F1834" s="68">
        <f t="shared" si="1"/>
        <v>183.6</v>
      </c>
      <c r="G1834" s="68">
        <f t="shared" si="2"/>
        <v>185.4</v>
      </c>
      <c r="H1834" s="69">
        <f t="shared" si="3"/>
        <v>187.2</v>
      </c>
      <c r="I1834" s="69">
        <f t="shared" si="4"/>
        <v>189</v>
      </c>
      <c r="J1834" s="69">
        <f t="shared" si="5"/>
        <v>190.8</v>
      </c>
      <c r="K1834" s="69">
        <f t="shared" si="6"/>
        <v>192.6</v>
      </c>
      <c r="L1834" s="69">
        <f t="array" ref="L1834">D1834*1.08</f>
        <v>194.4</v>
      </c>
      <c r="M1834" s="69">
        <f t="shared" si="7"/>
        <v>196.2</v>
      </c>
      <c r="N1834" s="69">
        <f t="array" ref="N1834">D1834*1.1</f>
        <v>198</v>
      </c>
      <c r="O1834" s="69">
        <f t="shared" si="8"/>
        <v>199.8</v>
      </c>
      <c r="P1834" s="69">
        <f t="shared" si="9"/>
        <v>201.6</v>
      </c>
      <c r="Q1834" s="69">
        <f t="shared" si="10"/>
        <v>203.4</v>
      </c>
      <c r="R1834" s="69">
        <f t="shared" si="11"/>
        <v>205.2</v>
      </c>
      <c r="S1834" s="69">
        <f t="shared" si="12"/>
        <v>207</v>
      </c>
      <c r="T1834" s="69">
        <f t="shared" si="13"/>
        <v>208.8</v>
      </c>
      <c r="U1834" s="69">
        <f t="shared" si="14"/>
        <v>210.6</v>
      </c>
      <c r="V1834" s="69">
        <f t="shared" si="15"/>
        <v>212.4</v>
      </c>
      <c r="W1834" s="69">
        <f t="shared" si="16"/>
        <v>214.2</v>
      </c>
      <c r="X1834" s="69">
        <f t="shared" si="17"/>
        <v>216</v>
      </c>
      <c r="Y1834" s="69">
        <f t="shared" si="18"/>
        <v>217.8</v>
      </c>
      <c r="Z1834" s="69">
        <f t="shared" si="19"/>
        <v>219.6</v>
      </c>
      <c r="AA1834" s="69">
        <f t="shared" si="20"/>
        <v>221.4</v>
      </c>
      <c r="AB1834" s="69">
        <f t="shared" si="21"/>
        <v>223.2</v>
      </c>
      <c r="AC1834" s="69">
        <f t="shared" si="22"/>
        <v>225</v>
      </c>
      <c r="AD1834" s="69">
        <f t="shared" si="23"/>
        <v>226.8</v>
      </c>
      <c r="AE1834" s="69">
        <f t="shared" si="24"/>
        <v>228.6</v>
      </c>
      <c r="AF1834" s="69">
        <f t="shared" si="25"/>
        <v>230.4</v>
      </c>
      <c r="AG1834" s="69">
        <f t="shared" si="26"/>
        <v>232.2</v>
      </c>
      <c r="AH1834" s="69">
        <f t="shared" si="27"/>
        <v>234</v>
      </c>
    </row>
    <row r="1835">
      <c r="B1835" s="116" t="s">
        <v>3497</v>
      </c>
      <c r="C1835" s="116" t="s">
        <v>3498</v>
      </c>
      <c r="D1835" s="32">
        <v>210.0</v>
      </c>
      <c r="E1835" s="62">
        <f t="shared" si="28"/>
        <v>212.1</v>
      </c>
      <c r="F1835" s="68">
        <f t="shared" si="1"/>
        <v>214.2</v>
      </c>
      <c r="G1835" s="68">
        <f t="shared" si="2"/>
        <v>216.3</v>
      </c>
      <c r="H1835" s="69">
        <f t="shared" si="3"/>
        <v>218.4</v>
      </c>
      <c r="I1835" s="69">
        <f t="shared" si="4"/>
        <v>220.5</v>
      </c>
      <c r="J1835" s="69">
        <f t="shared" si="5"/>
        <v>222.6</v>
      </c>
      <c r="K1835" s="69">
        <f t="shared" si="6"/>
        <v>224.7</v>
      </c>
      <c r="L1835" s="69">
        <f t="array" ref="L1835">D1835*1.08</f>
        <v>226.8</v>
      </c>
      <c r="M1835" s="69">
        <f t="shared" si="7"/>
        <v>228.9</v>
      </c>
      <c r="N1835" s="69">
        <f t="array" ref="N1835">D1835*1.1</f>
        <v>231</v>
      </c>
      <c r="O1835" s="69">
        <f t="shared" si="8"/>
        <v>233.1</v>
      </c>
      <c r="P1835" s="69">
        <f t="shared" si="9"/>
        <v>235.2</v>
      </c>
      <c r="Q1835" s="69">
        <f t="shared" si="10"/>
        <v>237.3</v>
      </c>
      <c r="R1835" s="69">
        <f t="shared" si="11"/>
        <v>239.4</v>
      </c>
      <c r="S1835" s="69">
        <f t="shared" si="12"/>
        <v>241.5</v>
      </c>
      <c r="T1835" s="69">
        <f t="shared" si="13"/>
        <v>243.6</v>
      </c>
      <c r="U1835" s="69">
        <f t="shared" si="14"/>
        <v>245.7</v>
      </c>
      <c r="V1835" s="69">
        <f t="shared" si="15"/>
        <v>247.8</v>
      </c>
      <c r="W1835" s="69">
        <f t="shared" si="16"/>
        <v>249.9</v>
      </c>
      <c r="X1835" s="69">
        <f t="shared" si="17"/>
        <v>252</v>
      </c>
      <c r="Y1835" s="69">
        <f t="shared" si="18"/>
        <v>254.1</v>
      </c>
      <c r="Z1835" s="69">
        <f t="shared" si="19"/>
        <v>256.2</v>
      </c>
      <c r="AA1835" s="69">
        <f t="shared" si="20"/>
        <v>258.3</v>
      </c>
      <c r="AB1835" s="69">
        <f t="shared" si="21"/>
        <v>260.4</v>
      </c>
      <c r="AC1835" s="69">
        <f t="shared" si="22"/>
        <v>262.5</v>
      </c>
      <c r="AD1835" s="69">
        <f t="shared" si="23"/>
        <v>264.6</v>
      </c>
      <c r="AE1835" s="69">
        <f t="shared" si="24"/>
        <v>266.7</v>
      </c>
      <c r="AF1835" s="69">
        <f t="shared" si="25"/>
        <v>268.8</v>
      </c>
      <c r="AG1835" s="69">
        <f t="shared" si="26"/>
        <v>270.9</v>
      </c>
      <c r="AH1835" s="69">
        <f t="shared" si="27"/>
        <v>273</v>
      </c>
    </row>
    <row r="1836">
      <c r="B1836" s="116" t="s">
        <v>3499</v>
      </c>
      <c r="C1836" s="116" t="s">
        <v>3500</v>
      </c>
      <c r="D1836" s="32">
        <v>180.0</v>
      </c>
      <c r="E1836" s="62">
        <f t="shared" si="28"/>
        <v>181.8</v>
      </c>
      <c r="F1836" s="68">
        <f t="shared" si="1"/>
        <v>183.6</v>
      </c>
      <c r="G1836" s="68">
        <f t="shared" si="2"/>
        <v>185.4</v>
      </c>
      <c r="H1836" s="69">
        <f t="shared" si="3"/>
        <v>187.2</v>
      </c>
      <c r="I1836" s="69">
        <f t="shared" si="4"/>
        <v>189</v>
      </c>
      <c r="J1836" s="69">
        <f t="shared" si="5"/>
        <v>190.8</v>
      </c>
      <c r="K1836" s="69">
        <f t="shared" si="6"/>
        <v>192.6</v>
      </c>
      <c r="L1836" s="69">
        <f t="array" ref="L1836">D1836*1.08</f>
        <v>194.4</v>
      </c>
      <c r="M1836" s="69">
        <f t="shared" si="7"/>
        <v>196.2</v>
      </c>
      <c r="N1836" s="69">
        <f t="array" ref="N1836">D1836*1.1</f>
        <v>198</v>
      </c>
      <c r="O1836" s="69">
        <f t="shared" si="8"/>
        <v>199.8</v>
      </c>
      <c r="P1836" s="69">
        <f t="shared" si="9"/>
        <v>201.6</v>
      </c>
      <c r="Q1836" s="69">
        <f t="shared" si="10"/>
        <v>203.4</v>
      </c>
      <c r="R1836" s="69">
        <f t="shared" si="11"/>
        <v>205.2</v>
      </c>
      <c r="S1836" s="69">
        <f t="shared" si="12"/>
        <v>207</v>
      </c>
      <c r="T1836" s="69">
        <f t="shared" si="13"/>
        <v>208.8</v>
      </c>
      <c r="U1836" s="69">
        <f t="shared" si="14"/>
        <v>210.6</v>
      </c>
      <c r="V1836" s="69">
        <f t="shared" si="15"/>
        <v>212.4</v>
      </c>
      <c r="W1836" s="69">
        <f t="shared" si="16"/>
        <v>214.2</v>
      </c>
      <c r="X1836" s="69">
        <f t="shared" si="17"/>
        <v>216</v>
      </c>
      <c r="Y1836" s="69">
        <f t="shared" si="18"/>
        <v>217.8</v>
      </c>
      <c r="Z1836" s="69">
        <f t="shared" si="19"/>
        <v>219.6</v>
      </c>
      <c r="AA1836" s="69">
        <f t="shared" si="20"/>
        <v>221.4</v>
      </c>
      <c r="AB1836" s="69">
        <f t="shared" si="21"/>
        <v>223.2</v>
      </c>
      <c r="AC1836" s="69">
        <f t="shared" si="22"/>
        <v>225</v>
      </c>
      <c r="AD1836" s="69">
        <f t="shared" si="23"/>
        <v>226.8</v>
      </c>
      <c r="AE1836" s="69">
        <f t="shared" si="24"/>
        <v>228.6</v>
      </c>
      <c r="AF1836" s="69">
        <f t="shared" si="25"/>
        <v>230.4</v>
      </c>
      <c r="AG1836" s="69">
        <f t="shared" si="26"/>
        <v>232.2</v>
      </c>
      <c r="AH1836" s="69">
        <f t="shared" si="27"/>
        <v>234</v>
      </c>
    </row>
    <row r="1837">
      <c r="B1837" s="116" t="s">
        <v>3501</v>
      </c>
      <c r="C1837" s="116" t="s">
        <v>3502</v>
      </c>
      <c r="D1837" s="32">
        <v>60.0</v>
      </c>
      <c r="E1837" s="62">
        <f t="shared" si="28"/>
        <v>60.6</v>
      </c>
      <c r="F1837" s="68">
        <f t="shared" si="1"/>
        <v>61.2</v>
      </c>
      <c r="G1837" s="68">
        <f t="shared" si="2"/>
        <v>61.8</v>
      </c>
      <c r="H1837" s="69">
        <f t="shared" si="3"/>
        <v>62.4</v>
      </c>
      <c r="I1837" s="69">
        <f t="shared" si="4"/>
        <v>63</v>
      </c>
      <c r="J1837" s="69">
        <f t="shared" si="5"/>
        <v>63.6</v>
      </c>
      <c r="K1837" s="69">
        <f t="shared" si="6"/>
        <v>64.2</v>
      </c>
      <c r="L1837" s="69">
        <f t="array" ref="L1837">D1837*1.08</f>
        <v>64.8</v>
      </c>
      <c r="M1837" s="69">
        <f t="shared" si="7"/>
        <v>65.4</v>
      </c>
      <c r="N1837" s="69">
        <f t="array" ref="N1837">D1837*1.1</f>
        <v>66</v>
      </c>
      <c r="O1837" s="69">
        <f t="shared" si="8"/>
        <v>66.6</v>
      </c>
      <c r="P1837" s="69">
        <f t="shared" si="9"/>
        <v>67.2</v>
      </c>
      <c r="Q1837" s="69">
        <f t="shared" si="10"/>
        <v>67.8</v>
      </c>
      <c r="R1837" s="69">
        <f t="shared" si="11"/>
        <v>68.4</v>
      </c>
      <c r="S1837" s="69">
        <f t="shared" si="12"/>
        <v>69</v>
      </c>
      <c r="T1837" s="69">
        <f t="shared" si="13"/>
        <v>69.6</v>
      </c>
      <c r="U1837" s="69">
        <f t="shared" si="14"/>
        <v>70.2</v>
      </c>
      <c r="V1837" s="69">
        <f t="shared" si="15"/>
        <v>70.8</v>
      </c>
      <c r="W1837" s="69">
        <f t="shared" si="16"/>
        <v>71.4</v>
      </c>
      <c r="X1837" s="69">
        <f t="shared" si="17"/>
        <v>72</v>
      </c>
      <c r="Y1837" s="69">
        <f t="shared" si="18"/>
        <v>72.6</v>
      </c>
      <c r="Z1837" s="69">
        <f t="shared" si="19"/>
        <v>73.2</v>
      </c>
      <c r="AA1837" s="69">
        <f t="shared" si="20"/>
        <v>73.8</v>
      </c>
      <c r="AB1837" s="69">
        <f t="shared" si="21"/>
        <v>74.4</v>
      </c>
      <c r="AC1837" s="69">
        <f t="shared" si="22"/>
        <v>75</v>
      </c>
      <c r="AD1837" s="69">
        <f t="shared" si="23"/>
        <v>75.6</v>
      </c>
      <c r="AE1837" s="69">
        <f t="shared" si="24"/>
        <v>76.2</v>
      </c>
      <c r="AF1837" s="69">
        <f t="shared" si="25"/>
        <v>76.8</v>
      </c>
      <c r="AG1837" s="69">
        <f t="shared" si="26"/>
        <v>77.4</v>
      </c>
      <c r="AH1837" s="69">
        <f t="shared" si="27"/>
        <v>78</v>
      </c>
    </row>
    <row r="1838">
      <c r="B1838" s="116" t="s">
        <v>3503</v>
      </c>
      <c r="C1838" s="116" t="s">
        <v>3504</v>
      </c>
      <c r="D1838" s="32">
        <v>40.0</v>
      </c>
      <c r="E1838" s="62">
        <f t="shared" si="28"/>
        <v>40.4</v>
      </c>
      <c r="F1838" s="68">
        <f t="shared" si="1"/>
        <v>40.8</v>
      </c>
      <c r="G1838" s="68">
        <f t="shared" si="2"/>
        <v>41.2</v>
      </c>
      <c r="H1838" s="69">
        <f t="shared" si="3"/>
        <v>41.6</v>
      </c>
      <c r="I1838" s="69">
        <f t="shared" si="4"/>
        <v>42</v>
      </c>
      <c r="J1838" s="69">
        <f t="shared" si="5"/>
        <v>42.4</v>
      </c>
      <c r="K1838" s="69">
        <f t="shared" si="6"/>
        <v>42.8</v>
      </c>
      <c r="L1838" s="69">
        <f t="array" ref="L1838">D1838*1.08</f>
        <v>43.2</v>
      </c>
      <c r="M1838" s="69">
        <f t="shared" si="7"/>
        <v>43.6</v>
      </c>
      <c r="N1838" s="69">
        <f t="array" ref="N1838">D1838*1.1</f>
        <v>44</v>
      </c>
      <c r="O1838" s="69">
        <f t="shared" si="8"/>
        <v>44.4</v>
      </c>
      <c r="P1838" s="69">
        <f t="shared" si="9"/>
        <v>44.8</v>
      </c>
      <c r="Q1838" s="69">
        <f t="shared" si="10"/>
        <v>45.2</v>
      </c>
      <c r="R1838" s="69">
        <f t="shared" si="11"/>
        <v>45.6</v>
      </c>
      <c r="S1838" s="69">
        <f t="shared" si="12"/>
        <v>46</v>
      </c>
      <c r="T1838" s="69">
        <f t="shared" si="13"/>
        <v>46.4</v>
      </c>
      <c r="U1838" s="69">
        <f t="shared" si="14"/>
        <v>46.8</v>
      </c>
      <c r="V1838" s="69">
        <f t="shared" si="15"/>
        <v>47.2</v>
      </c>
      <c r="W1838" s="69">
        <f t="shared" si="16"/>
        <v>47.6</v>
      </c>
      <c r="X1838" s="69">
        <f t="shared" si="17"/>
        <v>48</v>
      </c>
      <c r="Y1838" s="69">
        <f t="shared" si="18"/>
        <v>48.4</v>
      </c>
      <c r="Z1838" s="69">
        <f t="shared" si="19"/>
        <v>48.8</v>
      </c>
      <c r="AA1838" s="69">
        <f t="shared" si="20"/>
        <v>49.2</v>
      </c>
      <c r="AB1838" s="69">
        <f t="shared" si="21"/>
        <v>49.6</v>
      </c>
      <c r="AC1838" s="69">
        <f t="shared" si="22"/>
        <v>50</v>
      </c>
      <c r="AD1838" s="69">
        <f t="shared" si="23"/>
        <v>50.4</v>
      </c>
      <c r="AE1838" s="69">
        <f t="shared" si="24"/>
        <v>50.8</v>
      </c>
      <c r="AF1838" s="69">
        <f t="shared" si="25"/>
        <v>51.2</v>
      </c>
      <c r="AG1838" s="69">
        <f t="shared" si="26"/>
        <v>51.6</v>
      </c>
      <c r="AH1838" s="69">
        <f t="shared" si="27"/>
        <v>52</v>
      </c>
    </row>
    <row r="1839">
      <c r="B1839" s="116" t="s">
        <v>3505</v>
      </c>
      <c r="C1839" s="116" t="s">
        <v>3394</v>
      </c>
      <c r="D1839" s="32">
        <v>150.0</v>
      </c>
      <c r="E1839" s="62">
        <f t="shared" si="28"/>
        <v>151.5</v>
      </c>
      <c r="F1839" s="68">
        <f t="shared" si="1"/>
        <v>153</v>
      </c>
      <c r="G1839" s="68">
        <f t="shared" si="2"/>
        <v>154.5</v>
      </c>
      <c r="H1839" s="69">
        <f t="shared" si="3"/>
        <v>156</v>
      </c>
      <c r="I1839" s="69">
        <f t="shared" si="4"/>
        <v>157.5</v>
      </c>
      <c r="J1839" s="69">
        <f t="shared" si="5"/>
        <v>159</v>
      </c>
      <c r="K1839" s="69">
        <f t="shared" si="6"/>
        <v>160.5</v>
      </c>
      <c r="L1839" s="69">
        <f t="array" ref="L1839">D1839*1.08</f>
        <v>162</v>
      </c>
      <c r="M1839" s="69">
        <f t="shared" si="7"/>
        <v>163.5</v>
      </c>
      <c r="N1839" s="69">
        <f t="array" ref="N1839">D1839*1.1</f>
        <v>165</v>
      </c>
      <c r="O1839" s="69">
        <f t="shared" si="8"/>
        <v>166.5</v>
      </c>
      <c r="P1839" s="69">
        <f t="shared" si="9"/>
        <v>168</v>
      </c>
      <c r="Q1839" s="69">
        <f t="shared" si="10"/>
        <v>169.5</v>
      </c>
      <c r="R1839" s="69">
        <f t="shared" si="11"/>
        <v>171</v>
      </c>
      <c r="S1839" s="69">
        <f t="shared" si="12"/>
        <v>172.5</v>
      </c>
      <c r="T1839" s="69">
        <f t="shared" si="13"/>
        <v>174</v>
      </c>
      <c r="U1839" s="69">
        <f t="shared" si="14"/>
        <v>175.5</v>
      </c>
      <c r="V1839" s="69">
        <f t="shared" si="15"/>
        <v>177</v>
      </c>
      <c r="W1839" s="69">
        <f t="shared" si="16"/>
        <v>178.5</v>
      </c>
      <c r="X1839" s="69">
        <f t="shared" si="17"/>
        <v>180</v>
      </c>
      <c r="Y1839" s="69">
        <f t="shared" si="18"/>
        <v>181.5</v>
      </c>
      <c r="Z1839" s="69">
        <f t="shared" si="19"/>
        <v>183</v>
      </c>
      <c r="AA1839" s="69">
        <f t="shared" si="20"/>
        <v>184.5</v>
      </c>
      <c r="AB1839" s="69">
        <f t="shared" si="21"/>
        <v>186</v>
      </c>
      <c r="AC1839" s="69">
        <f t="shared" si="22"/>
        <v>187.5</v>
      </c>
      <c r="AD1839" s="69">
        <f t="shared" si="23"/>
        <v>189</v>
      </c>
      <c r="AE1839" s="69">
        <f t="shared" si="24"/>
        <v>190.5</v>
      </c>
      <c r="AF1839" s="69">
        <f t="shared" si="25"/>
        <v>192</v>
      </c>
      <c r="AG1839" s="69">
        <f t="shared" si="26"/>
        <v>193.5</v>
      </c>
      <c r="AH1839" s="69">
        <f t="shared" si="27"/>
        <v>195</v>
      </c>
    </row>
    <row r="1840">
      <c r="B1840" s="116" t="s">
        <v>3506</v>
      </c>
      <c r="C1840" s="116" t="s">
        <v>3507</v>
      </c>
      <c r="D1840" s="32">
        <v>140.0</v>
      </c>
      <c r="E1840" s="62">
        <f t="shared" si="28"/>
        <v>141.4</v>
      </c>
      <c r="F1840" s="68">
        <f t="shared" si="1"/>
        <v>142.8</v>
      </c>
      <c r="G1840" s="68">
        <f t="shared" si="2"/>
        <v>144.2</v>
      </c>
      <c r="H1840" s="69">
        <f t="shared" si="3"/>
        <v>145.6</v>
      </c>
      <c r="I1840" s="69">
        <f t="shared" si="4"/>
        <v>147</v>
      </c>
      <c r="J1840" s="69">
        <f t="shared" si="5"/>
        <v>148.4</v>
      </c>
      <c r="K1840" s="69">
        <f t="shared" si="6"/>
        <v>149.8</v>
      </c>
      <c r="L1840" s="69">
        <f t="array" ref="L1840">D1840*1.08</f>
        <v>151.2</v>
      </c>
      <c r="M1840" s="69">
        <f t="shared" si="7"/>
        <v>152.6</v>
      </c>
      <c r="N1840" s="69">
        <f t="array" ref="N1840">D1840*1.1</f>
        <v>154</v>
      </c>
      <c r="O1840" s="69">
        <f t="shared" si="8"/>
        <v>155.4</v>
      </c>
      <c r="P1840" s="69">
        <f t="shared" si="9"/>
        <v>156.8</v>
      </c>
      <c r="Q1840" s="69">
        <f t="shared" si="10"/>
        <v>158.2</v>
      </c>
      <c r="R1840" s="69">
        <f t="shared" si="11"/>
        <v>159.6</v>
      </c>
      <c r="S1840" s="69">
        <f t="shared" si="12"/>
        <v>161</v>
      </c>
      <c r="T1840" s="69">
        <f t="shared" si="13"/>
        <v>162.4</v>
      </c>
      <c r="U1840" s="69">
        <f t="shared" si="14"/>
        <v>163.8</v>
      </c>
      <c r="V1840" s="69">
        <f t="shared" si="15"/>
        <v>165.2</v>
      </c>
      <c r="W1840" s="69">
        <f t="shared" si="16"/>
        <v>166.6</v>
      </c>
      <c r="X1840" s="69">
        <f t="shared" si="17"/>
        <v>168</v>
      </c>
      <c r="Y1840" s="69">
        <f t="shared" si="18"/>
        <v>169.4</v>
      </c>
      <c r="Z1840" s="69">
        <f t="shared" si="19"/>
        <v>170.8</v>
      </c>
      <c r="AA1840" s="69">
        <f t="shared" si="20"/>
        <v>172.2</v>
      </c>
      <c r="AB1840" s="69">
        <f t="shared" si="21"/>
        <v>173.6</v>
      </c>
      <c r="AC1840" s="69">
        <f t="shared" si="22"/>
        <v>175</v>
      </c>
      <c r="AD1840" s="69">
        <f t="shared" si="23"/>
        <v>176.4</v>
      </c>
      <c r="AE1840" s="69">
        <f t="shared" si="24"/>
        <v>177.8</v>
      </c>
      <c r="AF1840" s="69">
        <f t="shared" si="25"/>
        <v>179.2</v>
      </c>
      <c r="AG1840" s="69">
        <f t="shared" si="26"/>
        <v>180.6</v>
      </c>
      <c r="AH1840" s="69">
        <f t="shared" si="27"/>
        <v>182</v>
      </c>
    </row>
    <row r="1841">
      <c r="B1841" s="116" t="s">
        <v>3508</v>
      </c>
      <c r="C1841" s="116" t="s">
        <v>3509</v>
      </c>
      <c r="D1841" s="32">
        <v>160.0</v>
      </c>
      <c r="E1841" s="62">
        <f t="shared" si="28"/>
        <v>161.6</v>
      </c>
      <c r="F1841" s="68">
        <f t="shared" si="1"/>
        <v>163.2</v>
      </c>
      <c r="G1841" s="68">
        <f t="shared" si="2"/>
        <v>164.8</v>
      </c>
      <c r="H1841" s="69">
        <f t="shared" si="3"/>
        <v>166.4</v>
      </c>
      <c r="I1841" s="69">
        <f t="shared" si="4"/>
        <v>168</v>
      </c>
      <c r="J1841" s="69">
        <f t="shared" si="5"/>
        <v>169.6</v>
      </c>
      <c r="K1841" s="69">
        <f t="shared" si="6"/>
        <v>171.2</v>
      </c>
      <c r="L1841" s="69">
        <f t="array" ref="L1841">D1841*1.08</f>
        <v>172.8</v>
      </c>
      <c r="M1841" s="69">
        <f t="shared" si="7"/>
        <v>174.4</v>
      </c>
      <c r="N1841" s="69">
        <f t="array" ref="N1841">D1841*1.1</f>
        <v>176</v>
      </c>
      <c r="O1841" s="69">
        <f t="shared" si="8"/>
        <v>177.6</v>
      </c>
      <c r="P1841" s="69">
        <f t="shared" si="9"/>
        <v>179.2</v>
      </c>
      <c r="Q1841" s="69">
        <f t="shared" si="10"/>
        <v>180.8</v>
      </c>
      <c r="R1841" s="69">
        <f t="shared" si="11"/>
        <v>182.4</v>
      </c>
      <c r="S1841" s="69">
        <f t="shared" si="12"/>
        <v>184</v>
      </c>
      <c r="T1841" s="69">
        <f t="shared" si="13"/>
        <v>185.6</v>
      </c>
      <c r="U1841" s="69">
        <f t="shared" si="14"/>
        <v>187.2</v>
      </c>
      <c r="V1841" s="69">
        <f t="shared" si="15"/>
        <v>188.8</v>
      </c>
      <c r="W1841" s="69">
        <f t="shared" si="16"/>
        <v>190.4</v>
      </c>
      <c r="X1841" s="69">
        <f t="shared" si="17"/>
        <v>192</v>
      </c>
      <c r="Y1841" s="69">
        <f t="shared" si="18"/>
        <v>193.6</v>
      </c>
      <c r="Z1841" s="69">
        <f t="shared" si="19"/>
        <v>195.2</v>
      </c>
      <c r="AA1841" s="69">
        <f t="shared" si="20"/>
        <v>196.8</v>
      </c>
      <c r="AB1841" s="69">
        <f t="shared" si="21"/>
        <v>198.4</v>
      </c>
      <c r="AC1841" s="69">
        <f t="shared" si="22"/>
        <v>200</v>
      </c>
      <c r="AD1841" s="69">
        <f t="shared" si="23"/>
        <v>201.6</v>
      </c>
      <c r="AE1841" s="69">
        <f t="shared" si="24"/>
        <v>203.2</v>
      </c>
      <c r="AF1841" s="69">
        <f t="shared" si="25"/>
        <v>204.8</v>
      </c>
      <c r="AG1841" s="69">
        <f t="shared" si="26"/>
        <v>206.4</v>
      </c>
      <c r="AH1841" s="69">
        <f t="shared" si="27"/>
        <v>208</v>
      </c>
    </row>
    <row r="1842">
      <c r="B1842" s="116" t="s">
        <v>3510</v>
      </c>
      <c r="C1842" s="116" t="s">
        <v>3511</v>
      </c>
      <c r="D1842" s="32">
        <v>150.0</v>
      </c>
      <c r="E1842" s="62">
        <f t="shared" si="28"/>
        <v>151.5</v>
      </c>
      <c r="F1842" s="68">
        <f t="shared" si="1"/>
        <v>153</v>
      </c>
      <c r="G1842" s="68">
        <f t="shared" si="2"/>
        <v>154.5</v>
      </c>
      <c r="H1842" s="69">
        <f t="shared" si="3"/>
        <v>156</v>
      </c>
      <c r="I1842" s="69">
        <f t="shared" si="4"/>
        <v>157.5</v>
      </c>
      <c r="J1842" s="69">
        <f t="shared" si="5"/>
        <v>159</v>
      </c>
      <c r="K1842" s="69">
        <f t="shared" si="6"/>
        <v>160.5</v>
      </c>
      <c r="L1842" s="69">
        <f t="array" ref="L1842">D1842*1.08</f>
        <v>162</v>
      </c>
      <c r="M1842" s="69">
        <f t="shared" si="7"/>
        <v>163.5</v>
      </c>
      <c r="N1842" s="69">
        <f t="array" ref="N1842">D1842*1.1</f>
        <v>165</v>
      </c>
      <c r="O1842" s="69">
        <f t="shared" si="8"/>
        <v>166.5</v>
      </c>
      <c r="P1842" s="69">
        <f t="shared" si="9"/>
        <v>168</v>
      </c>
      <c r="Q1842" s="69">
        <f t="shared" si="10"/>
        <v>169.5</v>
      </c>
      <c r="R1842" s="69">
        <f t="shared" si="11"/>
        <v>171</v>
      </c>
      <c r="S1842" s="69">
        <f t="shared" si="12"/>
        <v>172.5</v>
      </c>
      <c r="T1842" s="69">
        <f t="shared" si="13"/>
        <v>174</v>
      </c>
      <c r="U1842" s="69">
        <f t="shared" si="14"/>
        <v>175.5</v>
      </c>
      <c r="V1842" s="69">
        <f t="shared" si="15"/>
        <v>177</v>
      </c>
      <c r="W1842" s="69">
        <f t="shared" si="16"/>
        <v>178.5</v>
      </c>
      <c r="X1842" s="69">
        <f t="shared" si="17"/>
        <v>180</v>
      </c>
      <c r="Y1842" s="69">
        <f t="shared" si="18"/>
        <v>181.5</v>
      </c>
      <c r="Z1842" s="69">
        <f t="shared" si="19"/>
        <v>183</v>
      </c>
      <c r="AA1842" s="69">
        <f t="shared" si="20"/>
        <v>184.5</v>
      </c>
      <c r="AB1842" s="69">
        <f t="shared" si="21"/>
        <v>186</v>
      </c>
      <c r="AC1842" s="69">
        <f t="shared" si="22"/>
        <v>187.5</v>
      </c>
      <c r="AD1842" s="69">
        <f t="shared" si="23"/>
        <v>189</v>
      </c>
      <c r="AE1842" s="69">
        <f t="shared" si="24"/>
        <v>190.5</v>
      </c>
      <c r="AF1842" s="69">
        <f t="shared" si="25"/>
        <v>192</v>
      </c>
      <c r="AG1842" s="69">
        <f t="shared" si="26"/>
        <v>193.5</v>
      </c>
      <c r="AH1842" s="69">
        <f t="shared" si="27"/>
        <v>195</v>
      </c>
    </row>
    <row r="1843">
      <c r="B1843" s="116" t="s">
        <v>3512</v>
      </c>
      <c r="C1843" s="116" t="s">
        <v>3513</v>
      </c>
      <c r="D1843" s="32">
        <v>190.0</v>
      </c>
      <c r="E1843" s="62">
        <f t="shared" si="28"/>
        <v>191.9</v>
      </c>
      <c r="F1843" s="68">
        <f t="shared" si="1"/>
        <v>193.8</v>
      </c>
      <c r="G1843" s="68">
        <f t="shared" si="2"/>
        <v>195.7</v>
      </c>
      <c r="H1843" s="69">
        <f t="shared" si="3"/>
        <v>197.6</v>
      </c>
      <c r="I1843" s="69">
        <f t="shared" si="4"/>
        <v>199.5</v>
      </c>
      <c r="J1843" s="69">
        <f t="shared" si="5"/>
        <v>201.4</v>
      </c>
      <c r="K1843" s="69">
        <f t="shared" si="6"/>
        <v>203.3</v>
      </c>
      <c r="L1843" s="69">
        <f t="array" ref="L1843">D1843*1.08</f>
        <v>205.2</v>
      </c>
      <c r="M1843" s="69">
        <f t="shared" si="7"/>
        <v>207.1</v>
      </c>
      <c r="N1843" s="69">
        <f t="array" ref="N1843">D1843*1.1</f>
        <v>209</v>
      </c>
      <c r="O1843" s="69">
        <f t="shared" si="8"/>
        <v>210.9</v>
      </c>
      <c r="P1843" s="69">
        <f t="shared" si="9"/>
        <v>212.8</v>
      </c>
      <c r="Q1843" s="69">
        <f t="shared" si="10"/>
        <v>214.7</v>
      </c>
      <c r="R1843" s="69">
        <f t="shared" si="11"/>
        <v>216.6</v>
      </c>
      <c r="S1843" s="69">
        <f t="shared" si="12"/>
        <v>218.5</v>
      </c>
      <c r="T1843" s="69">
        <f t="shared" si="13"/>
        <v>220.4</v>
      </c>
      <c r="U1843" s="69">
        <f t="shared" si="14"/>
        <v>222.3</v>
      </c>
      <c r="V1843" s="69">
        <f t="shared" si="15"/>
        <v>224.2</v>
      </c>
      <c r="W1843" s="69">
        <f t="shared" si="16"/>
        <v>226.1</v>
      </c>
      <c r="X1843" s="69">
        <f t="shared" si="17"/>
        <v>228</v>
      </c>
      <c r="Y1843" s="69">
        <f t="shared" si="18"/>
        <v>229.9</v>
      </c>
      <c r="Z1843" s="69">
        <f t="shared" si="19"/>
        <v>231.8</v>
      </c>
      <c r="AA1843" s="69">
        <f t="shared" si="20"/>
        <v>233.7</v>
      </c>
      <c r="AB1843" s="69">
        <f t="shared" si="21"/>
        <v>235.6</v>
      </c>
      <c r="AC1843" s="69">
        <f t="shared" si="22"/>
        <v>237.5</v>
      </c>
      <c r="AD1843" s="69">
        <f t="shared" si="23"/>
        <v>239.4</v>
      </c>
      <c r="AE1843" s="69">
        <f t="shared" si="24"/>
        <v>241.3</v>
      </c>
      <c r="AF1843" s="69">
        <f t="shared" si="25"/>
        <v>243.2</v>
      </c>
      <c r="AG1843" s="69">
        <f t="shared" si="26"/>
        <v>245.1</v>
      </c>
      <c r="AH1843" s="69">
        <f t="shared" si="27"/>
        <v>247</v>
      </c>
    </row>
    <row r="1844">
      <c r="B1844" s="116" t="s">
        <v>3514</v>
      </c>
      <c r="C1844" s="116" t="s">
        <v>3515</v>
      </c>
      <c r="D1844" s="32">
        <v>140.0</v>
      </c>
      <c r="E1844" s="62">
        <f t="shared" si="28"/>
        <v>141.4</v>
      </c>
      <c r="F1844" s="68">
        <f t="shared" si="1"/>
        <v>142.8</v>
      </c>
      <c r="G1844" s="68">
        <f t="shared" si="2"/>
        <v>144.2</v>
      </c>
      <c r="H1844" s="69">
        <f t="shared" si="3"/>
        <v>145.6</v>
      </c>
      <c r="I1844" s="69">
        <f t="shared" si="4"/>
        <v>147</v>
      </c>
      <c r="J1844" s="69">
        <f t="shared" si="5"/>
        <v>148.4</v>
      </c>
      <c r="K1844" s="69">
        <f t="shared" si="6"/>
        <v>149.8</v>
      </c>
      <c r="L1844" s="69">
        <f t="array" ref="L1844">D1844*1.08</f>
        <v>151.2</v>
      </c>
      <c r="M1844" s="69">
        <f t="shared" si="7"/>
        <v>152.6</v>
      </c>
      <c r="N1844" s="69">
        <f t="array" ref="N1844">D1844*1.1</f>
        <v>154</v>
      </c>
      <c r="O1844" s="69">
        <f t="shared" si="8"/>
        <v>155.4</v>
      </c>
      <c r="P1844" s="69">
        <f t="shared" si="9"/>
        <v>156.8</v>
      </c>
      <c r="Q1844" s="69">
        <f t="shared" si="10"/>
        <v>158.2</v>
      </c>
      <c r="R1844" s="69">
        <f t="shared" si="11"/>
        <v>159.6</v>
      </c>
      <c r="S1844" s="69">
        <f t="shared" si="12"/>
        <v>161</v>
      </c>
      <c r="T1844" s="69">
        <f t="shared" si="13"/>
        <v>162.4</v>
      </c>
      <c r="U1844" s="69">
        <f t="shared" si="14"/>
        <v>163.8</v>
      </c>
      <c r="V1844" s="69">
        <f t="shared" si="15"/>
        <v>165.2</v>
      </c>
      <c r="W1844" s="69">
        <f t="shared" si="16"/>
        <v>166.6</v>
      </c>
      <c r="X1844" s="69">
        <f t="shared" si="17"/>
        <v>168</v>
      </c>
      <c r="Y1844" s="69">
        <f t="shared" si="18"/>
        <v>169.4</v>
      </c>
      <c r="Z1844" s="69">
        <f t="shared" si="19"/>
        <v>170.8</v>
      </c>
      <c r="AA1844" s="69">
        <f t="shared" si="20"/>
        <v>172.2</v>
      </c>
      <c r="AB1844" s="69">
        <f t="shared" si="21"/>
        <v>173.6</v>
      </c>
      <c r="AC1844" s="69">
        <f t="shared" si="22"/>
        <v>175</v>
      </c>
      <c r="AD1844" s="69">
        <f t="shared" si="23"/>
        <v>176.4</v>
      </c>
      <c r="AE1844" s="69">
        <f t="shared" si="24"/>
        <v>177.8</v>
      </c>
      <c r="AF1844" s="69">
        <f t="shared" si="25"/>
        <v>179.2</v>
      </c>
      <c r="AG1844" s="69">
        <f t="shared" si="26"/>
        <v>180.6</v>
      </c>
      <c r="AH1844" s="69">
        <f t="shared" si="27"/>
        <v>182</v>
      </c>
    </row>
    <row r="1845">
      <c r="B1845" s="116" t="s">
        <v>3516</v>
      </c>
      <c r="C1845" s="116" t="s">
        <v>3517</v>
      </c>
      <c r="D1845" s="32">
        <v>200.0</v>
      </c>
      <c r="E1845" s="62">
        <f t="shared" si="28"/>
        <v>202</v>
      </c>
      <c r="F1845" s="68">
        <f t="shared" si="1"/>
        <v>204</v>
      </c>
      <c r="G1845" s="68">
        <f t="shared" si="2"/>
        <v>206</v>
      </c>
      <c r="H1845" s="69">
        <f t="shared" si="3"/>
        <v>208</v>
      </c>
      <c r="I1845" s="69">
        <f t="shared" si="4"/>
        <v>210</v>
      </c>
      <c r="J1845" s="69">
        <f t="shared" si="5"/>
        <v>212</v>
      </c>
      <c r="K1845" s="69">
        <f t="shared" si="6"/>
        <v>214</v>
      </c>
      <c r="L1845" s="69">
        <f t="array" ref="L1845">D1845*1.08</f>
        <v>216</v>
      </c>
      <c r="M1845" s="69">
        <f t="shared" si="7"/>
        <v>218</v>
      </c>
      <c r="N1845" s="69">
        <f t="array" ref="N1845">D1845*1.1</f>
        <v>220</v>
      </c>
      <c r="O1845" s="69">
        <f t="shared" si="8"/>
        <v>222</v>
      </c>
      <c r="P1845" s="69">
        <f t="shared" si="9"/>
        <v>224</v>
      </c>
      <c r="Q1845" s="69">
        <f t="shared" si="10"/>
        <v>226</v>
      </c>
      <c r="R1845" s="69">
        <f t="shared" si="11"/>
        <v>228</v>
      </c>
      <c r="S1845" s="69">
        <f t="shared" si="12"/>
        <v>230</v>
      </c>
      <c r="T1845" s="69">
        <f t="shared" si="13"/>
        <v>232</v>
      </c>
      <c r="U1845" s="69">
        <f t="shared" si="14"/>
        <v>234</v>
      </c>
      <c r="V1845" s="69">
        <f t="shared" si="15"/>
        <v>236</v>
      </c>
      <c r="W1845" s="69">
        <f t="shared" si="16"/>
        <v>238</v>
      </c>
      <c r="X1845" s="69">
        <f t="shared" si="17"/>
        <v>240</v>
      </c>
      <c r="Y1845" s="69">
        <f t="shared" si="18"/>
        <v>242</v>
      </c>
      <c r="Z1845" s="69">
        <f t="shared" si="19"/>
        <v>244</v>
      </c>
      <c r="AA1845" s="69">
        <f t="shared" si="20"/>
        <v>246</v>
      </c>
      <c r="AB1845" s="69">
        <f t="shared" si="21"/>
        <v>248</v>
      </c>
      <c r="AC1845" s="69">
        <f t="shared" si="22"/>
        <v>250</v>
      </c>
      <c r="AD1845" s="69">
        <f t="shared" si="23"/>
        <v>252</v>
      </c>
      <c r="AE1845" s="69">
        <f t="shared" si="24"/>
        <v>254</v>
      </c>
      <c r="AF1845" s="69">
        <f t="shared" si="25"/>
        <v>256</v>
      </c>
      <c r="AG1845" s="69">
        <f t="shared" si="26"/>
        <v>258</v>
      </c>
      <c r="AH1845" s="69">
        <f t="shared" si="27"/>
        <v>260</v>
      </c>
    </row>
    <row r="1846">
      <c r="B1846" s="116" t="s">
        <v>3518</v>
      </c>
      <c r="C1846" s="116" t="s">
        <v>3519</v>
      </c>
      <c r="D1846" s="32">
        <v>130.0</v>
      </c>
      <c r="E1846" s="62">
        <f t="shared" si="28"/>
        <v>131.3</v>
      </c>
      <c r="F1846" s="68">
        <f t="shared" si="1"/>
        <v>132.6</v>
      </c>
      <c r="G1846" s="68">
        <f t="shared" si="2"/>
        <v>133.9</v>
      </c>
      <c r="H1846" s="69">
        <f t="shared" si="3"/>
        <v>135.2</v>
      </c>
      <c r="I1846" s="69">
        <f t="shared" si="4"/>
        <v>136.5</v>
      </c>
      <c r="J1846" s="69">
        <f t="shared" si="5"/>
        <v>137.8</v>
      </c>
      <c r="K1846" s="69">
        <f t="shared" si="6"/>
        <v>139.1</v>
      </c>
      <c r="L1846" s="69">
        <f t="array" ref="L1846">D1846*1.08</f>
        <v>140.4</v>
      </c>
      <c r="M1846" s="69">
        <f t="shared" si="7"/>
        <v>141.7</v>
      </c>
      <c r="N1846" s="69">
        <f t="array" ref="N1846">D1846*1.1</f>
        <v>143</v>
      </c>
      <c r="O1846" s="69">
        <f t="shared" si="8"/>
        <v>144.3</v>
      </c>
      <c r="P1846" s="69">
        <f t="shared" si="9"/>
        <v>145.6</v>
      </c>
      <c r="Q1846" s="69">
        <f t="shared" si="10"/>
        <v>146.9</v>
      </c>
      <c r="R1846" s="69">
        <f t="shared" si="11"/>
        <v>148.2</v>
      </c>
      <c r="S1846" s="69">
        <f t="shared" si="12"/>
        <v>149.5</v>
      </c>
      <c r="T1846" s="69">
        <f t="shared" si="13"/>
        <v>150.8</v>
      </c>
      <c r="U1846" s="69">
        <f t="shared" si="14"/>
        <v>152.1</v>
      </c>
      <c r="V1846" s="69">
        <f t="shared" si="15"/>
        <v>153.4</v>
      </c>
      <c r="W1846" s="69">
        <f t="shared" si="16"/>
        <v>154.7</v>
      </c>
      <c r="X1846" s="69">
        <f t="shared" si="17"/>
        <v>156</v>
      </c>
      <c r="Y1846" s="69">
        <f t="shared" si="18"/>
        <v>157.3</v>
      </c>
      <c r="Z1846" s="69">
        <f t="shared" si="19"/>
        <v>158.6</v>
      </c>
      <c r="AA1846" s="69">
        <f t="shared" si="20"/>
        <v>159.9</v>
      </c>
      <c r="AB1846" s="69">
        <f t="shared" si="21"/>
        <v>161.2</v>
      </c>
      <c r="AC1846" s="69">
        <f t="shared" si="22"/>
        <v>162.5</v>
      </c>
      <c r="AD1846" s="69">
        <f t="shared" si="23"/>
        <v>163.8</v>
      </c>
      <c r="AE1846" s="69">
        <f t="shared" si="24"/>
        <v>165.1</v>
      </c>
      <c r="AF1846" s="69">
        <f t="shared" si="25"/>
        <v>166.4</v>
      </c>
      <c r="AG1846" s="69">
        <f t="shared" si="26"/>
        <v>167.7</v>
      </c>
      <c r="AH1846" s="69">
        <f t="shared" si="27"/>
        <v>169</v>
      </c>
    </row>
    <row r="1847">
      <c r="B1847" s="116" t="s">
        <v>3520</v>
      </c>
      <c r="C1847" s="116" t="s">
        <v>3521</v>
      </c>
      <c r="D1847" s="32">
        <v>250.0</v>
      </c>
      <c r="E1847" s="62">
        <f t="shared" si="28"/>
        <v>252.5</v>
      </c>
      <c r="F1847" s="68">
        <f t="shared" si="1"/>
        <v>255</v>
      </c>
      <c r="G1847" s="68">
        <f t="shared" si="2"/>
        <v>257.5</v>
      </c>
      <c r="H1847" s="69">
        <f t="shared" si="3"/>
        <v>260</v>
      </c>
      <c r="I1847" s="69">
        <f t="shared" si="4"/>
        <v>262.5</v>
      </c>
      <c r="J1847" s="69">
        <f t="shared" si="5"/>
        <v>265</v>
      </c>
      <c r="K1847" s="69">
        <f t="shared" si="6"/>
        <v>267.5</v>
      </c>
      <c r="L1847" s="69">
        <f t="array" ref="L1847">D1847*1.08</f>
        <v>270</v>
      </c>
      <c r="M1847" s="69">
        <f t="shared" si="7"/>
        <v>272.5</v>
      </c>
      <c r="N1847" s="69">
        <f t="array" ref="N1847">D1847*1.1</f>
        <v>275</v>
      </c>
      <c r="O1847" s="69">
        <f t="shared" si="8"/>
        <v>277.5</v>
      </c>
      <c r="P1847" s="69">
        <f t="shared" si="9"/>
        <v>280</v>
      </c>
      <c r="Q1847" s="69">
        <f t="shared" si="10"/>
        <v>282.5</v>
      </c>
      <c r="R1847" s="69">
        <f t="shared" si="11"/>
        <v>285</v>
      </c>
      <c r="S1847" s="69">
        <f t="shared" si="12"/>
        <v>287.5</v>
      </c>
      <c r="T1847" s="69">
        <f t="shared" si="13"/>
        <v>290</v>
      </c>
      <c r="U1847" s="69">
        <f t="shared" si="14"/>
        <v>292.5</v>
      </c>
      <c r="V1847" s="69">
        <f t="shared" si="15"/>
        <v>295</v>
      </c>
      <c r="W1847" s="69">
        <f t="shared" si="16"/>
        <v>297.5</v>
      </c>
      <c r="X1847" s="69">
        <f t="shared" si="17"/>
        <v>300</v>
      </c>
      <c r="Y1847" s="69">
        <f t="shared" si="18"/>
        <v>302.5</v>
      </c>
      <c r="Z1847" s="69">
        <f t="shared" si="19"/>
        <v>305</v>
      </c>
      <c r="AA1847" s="69">
        <f t="shared" si="20"/>
        <v>307.5</v>
      </c>
      <c r="AB1847" s="69">
        <f t="shared" si="21"/>
        <v>310</v>
      </c>
      <c r="AC1847" s="69">
        <f t="shared" si="22"/>
        <v>312.5</v>
      </c>
      <c r="AD1847" s="69">
        <f t="shared" si="23"/>
        <v>315</v>
      </c>
      <c r="AE1847" s="69">
        <f t="shared" si="24"/>
        <v>317.5</v>
      </c>
      <c r="AF1847" s="69">
        <f t="shared" si="25"/>
        <v>320</v>
      </c>
      <c r="AG1847" s="69">
        <f t="shared" si="26"/>
        <v>322.5</v>
      </c>
      <c r="AH1847" s="69">
        <f t="shared" si="27"/>
        <v>325</v>
      </c>
    </row>
    <row r="1848">
      <c r="B1848" s="116" t="s">
        <v>3522</v>
      </c>
      <c r="C1848" s="116" t="s">
        <v>3523</v>
      </c>
      <c r="D1848" s="32">
        <v>60.0</v>
      </c>
      <c r="E1848" s="62">
        <f t="shared" si="28"/>
        <v>60.6</v>
      </c>
      <c r="F1848" s="68">
        <f t="shared" si="1"/>
        <v>61.2</v>
      </c>
      <c r="G1848" s="68">
        <f t="shared" si="2"/>
        <v>61.8</v>
      </c>
      <c r="H1848" s="69">
        <f t="shared" si="3"/>
        <v>62.4</v>
      </c>
      <c r="I1848" s="69">
        <f t="shared" si="4"/>
        <v>63</v>
      </c>
      <c r="J1848" s="69">
        <f t="shared" si="5"/>
        <v>63.6</v>
      </c>
      <c r="K1848" s="69">
        <f t="shared" si="6"/>
        <v>64.2</v>
      </c>
      <c r="L1848" s="69">
        <f t="array" ref="L1848">D1848*1.08</f>
        <v>64.8</v>
      </c>
      <c r="M1848" s="69">
        <f t="shared" si="7"/>
        <v>65.4</v>
      </c>
      <c r="N1848" s="69">
        <f t="array" ref="N1848">D1848*1.1</f>
        <v>66</v>
      </c>
      <c r="O1848" s="69">
        <f t="shared" si="8"/>
        <v>66.6</v>
      </c>
      <c r="P1848" s="69">
        <f t="shared" si="9"/>
        <v>67.2</v>
      </c>
      <c r="Q1848" s="69">
        <f t="shared" si="10"/>
        <v>67.8</v>
      </c>
      <c r="R1848" s="69">
        <f t="shared" si="11"/>
        <v>68.4</v>
      </c>
      <c r="S1848" s="69">
        <f t="shared" si="12"/>
        <v>69</v>
      </c>
      <c r="T1848" s="69">
        <f t="shared" si="13"/>
        <v>69.6</v>
      </c>
      <c r="U1848" s="69">
        <f t="shared" si="14"/>
        <v>70.2</v>
      </c>
      <c r="V1848" s="69">
        <f t="shared" si="15"/>
        <v>70.8</v>
      </c>
      <c r="W1848" s="69">
        <f t="shared" si="16"/>
        <v>71.4</v>
      </c>
      <c r="X1848" s="69">
        <f t="shared" si="17"/>
        <v>72</v>
      </c>
      <c r="Y1848" s="69">
        <f t="shared" si="18"/>
        <v>72.6</v>
      </c>
      <c r="Z1848" s="69">
        <f t="shared" si="19"/>
        <v>73.2</v>
      </c>
      <c r="AA1848" s="69">
        <f t="shared" si="20"/>
        <v>73.8</v>
      </c>
      <c r="AB1848" s="69">
        <f t="shared" si="21"/>
        <v>74.4</v>
      </c>
      <c r="AC1848" s="69">
        <f t="shared" si="22"/>
        <v>75</v>
      </c>
      <c r="AD1848" s="69">
        <f t="shared" si="23"/>
        <v>75.6</v>
      </c>
      <c r="AE1848" s="69">
        <f t="shared" si="24"/>
        <v>76.2</v>
      </c>
      <c r="AF1848" s="69">
        <f t="shared" si="25"/>
        <v>76.8</v>
      </c>
      <c r="AG1848" s="69">
        <f t="shared" si="26"/>
        <v>77.4</v>
      </c>
      <c r="AH1848" s="69">
        <f t="shared" si="27"/>
        <v>78</v>
      </c>
    </row>
    <row r="1849">
      <c r="B1849" s="116" t="s">
        <v>3524</v>
      </c>
      <c r="C1849" s="116" t="s">
        <v>3525</v>
      </c>
      <c r="D1849" s="32">
        <v>40.0</v>
      </c>
      <c r="E1849" s="62">
        <f t="shared" si="28"/>
        <v>40.4</v>
      </c>
      <c r="F1849" s="68">
        <f t="shared" si="1"/>
        <v>40.8</v>
      </c>
      <c r="G1849" s="68">
        <f t="shared" si="2"/>
        <v>41.2</v>
      </c>
      <c r="H1849" s="69">
        <f t="shared" si="3"/>
        <v>41.6</v>
      </c>
      <c r="I1849" s="69">
        <f t="shared" si="4"/>
        <v>42</v>
      </c>
      <c r="J1849" s="69">
        <f t="shared" si="5"/>
        <v>42.4</v>
      </c>
      <c r="K1849" s="69">
        <f t="shared" si="6"/>
        <v>42.8</v>
      </c>
      <c r="L1849" s="69">
        <f t="array" ref="L1849">D1849*1.08</f>
        <v>43.2</v>
      </c>
      <c r="M1849" s="69">
        <f t="shared" si="7"/>
        <v>43.6</v>
      </c>
      <c r="N1849" s="69">
        <f t="array" ref="N1849">D1849*1.1</f>
        <v>44</v>
      </c>
      <c r="O1849" s="69">
        <f t="shared" si="8"/>
        <v>44.4</v>
      </c>
      <c r="P1849" s="69">
        <f t="shared" si="9"/>
        <v>44.8</v>
      </c>
      <c r="Q1849" s="69">
        <f t="shared" si="10"/>
        <v>45.2</v>
      </c>
      <c r="R1849" s="69">
        <f t="shared" si="11"/>
        <v>45.6</v>
      </c>
      <c r="S1849" s="69">
        <f t="shared" si="12"/>
        <v>46</v>
      </c>
      <c r="T1849" s="69">
        <f t="shared" si="13"/>
        <v>46.4</v>
      </c>
      <c r="U1849" s="69">
        <f t="shared" si="14"/>
        <v>46.8</v>
      </c>
      <c r="V1849" s="69">
        <f t="shared" si="15"/>
        <v>47.2</v>
      </c>
      <c r="W1849" s="69">
        <f t="shared" si="16"/>
        <v>47.6</v>
      </c>
      <c r="X1849" s="69">
        <f t="shared" si="17"/>
        <v>48</v>
      </c>
      <c r="Y1849" s="69">
        <f t="shared" si="18"/>
        <v>48.4</v>
      </c>
      <c r="Z1849" s="69">
        <f t="shared" si="19"/>
        <v>48.8</v>
      </c>
      <c r="AA1849" s="69">
        <f t="shared" si="20"/>
        <v>49.2</v>
      </c>
      <c r="AB1849" s="69">
        <f t="shared" si="21"/>
        <v>49.6</v>
      </c>
      <c r="AC1849" s="69">
        <f t="shared" si="22"/>
        <v>50</v>
      </c>
      <c r="AD1849" s="69">
        <f t="shared" si="23"/>
        <v>50.4</v>
      </c>
      <c r="AE1849" s="69">
        <f t="shared" si="24"/>
        <v>50.8</v>
      </c>
      <c r="AF1849" s="69">
        <f t="shared" si="25"/>
        <v>51.2</v>
      </c>
      <c r="AG1849" s="69">
        <f t="shared" si="26"/>
        <v>51.6</v>
      </c>
      <c r="AH1849" s="69">
        <f t="shared" si="27"/>
        <v>52</v>
      </c>
    </row>
    <row r="1850">
      <c r="B1850" s="116" t="s">
        <v>3526</v>
      </c>
      <c r="C1850" s="116" t="s">
        <v>3527</v>
      </c>
      <c r="D1850" s="32">
        <v>40.0</v>
      </c>
      <c r="E1850" s="62">
        <f t="shared" si="28"/>
        <v>40.4</v>
      </c>
      <c r="F1850" s="68">
        <f t="shared" si="1"/>
        <v>40.8</v>
      </c>
      <c r="G1850" s="68">
        <f t="shared" si="2"/>
        <v>41.2</v>
      </c>
      <c r="H1850" s="69">
        <f t="shared" si="3"/>
        <v>41.6</v>
      </c>
      <c r="I1850" s="69">
        <f t="shared" si="4"/>
        <v>42</v>
      </c>
      <c r="J1850" s="69">
        <f t="shared" si="5"/>
        <v>42.4</v>
      </c>
      <c r="K1850" s="69">
        <f t="shared" si="6"/>
        <v>42.8</v>
      </c>
      <c r="L1850" s="69">
        <f t="array" ref="L1850">D1850*1.08</f>
        <v>43.2</v>
      </c>
      <c r="M1850" s="69">
        <f t="shared" si="7"/>
        <v>43.6</v>
      </c>
      <c r="N1850" s="69">
        <f t="array" ref="N1850">D1850*1.1</f>
        <v>44</v>
      </c>
      <c r="O1850" s="69">
        <f t="shared" si="8"/>
        <v>44.4</v>
      </c>
      <c r="P1850" s="69">
        <f t="shared" si="9"/>
        <v>44.8</v>
      </c>
      <c r="Q1850" s="69">
        <f t="shared" si="10"/>
        <v>45.2</v>
      </c>
      <c r="R1850" s="69">
        <f t="shared" si="11"/>
        <v>45.6</v>
      </c>
      <c r="S1850" s="69">
        <f t="shared" si="12"/>
        <v>46</v>
      </c>
      <c r="T1850" s="69">
        <f t="shared" si="13"/>
        <v>46.4</v>
      </c>
      <c r="U1850" s="69">
        <f t="shared" si="14"/>
        <v>46.8</v>
      </c>
      <c r="V1850" s="69">
        <f t="shared" si="15"/>
        <v>47.2</v>
      </c>
      <c r="W1850" s="69">
        <f t="shared" si="16"/>
        <v>47.6</v>
      </c>
      <c r="X1850" s="69">
        <f t="shared" si="17"/>
        <v>48</v>
      </c>
      <c r="Y1850" s="69">
        <f t="shared" si="18"/>
        <v>48.4</v>
      </c>
      <c r="Z1850" s="69">
        <f t="shared" si="19"/>
        <v>48.8</v>
      </c>
      <c r="AA1850" s="69">
        <f t="shared" si="20"/>
        <v>49.2</v>
      </c>
      <c r="AB1850" s="69">
        <f t="shared" si="21"/>
        <v>49.6</v>
      </c>
      <c r="AC1850" s="69">
        <f t="shared" si="22"/>
        <v>50</v>
      </c>
      <c r="AD1850" s="69">
        <f t="shared" si="23"/>
        <v>50.4</v>
      </c>
      <c r="AE1850" s="69">
        <f t="shared" si="24"/>
        <v>50.8</v>
      </c>
      <c r="AF1850" s="69">
        <f t="shared" si="25"/>
        <v>51.2</v>
      </c>
      <c r="AG1850" s="69">
        <f t="shared" si="26"/>
        <v>51.6</v>
      </c>
      <c r="AH1850" s="69">
        <f t="shared" si="27"/>
        <v>52</v>
      </c>
    </row>
    <row r="1851">
      <c r="B1851" s="116" t="s">
        <v>3528</v>
      </c>
      <c r="C1851" s="116" t="s">
        <v>3529</v>
      </c>
      <c r="D1851" s="32">
        <v>40.0</v>
      </c>
      <c r="E1851" s="62">
        <f t="shared" si="28"/>
        <v>40.4</v>
      </c>
      <c r="F1851" s="68">
        <f t="shared" si="1"/>
        <v>40.8</v>
      </c>
      <c r="G1851" s="68">
        <f t="shared" si="2"/>
        <v>41.2</v>
      </c>
      <c r="H1851" s="69">
        <f t="shared" si="3"/>
        <v>41.6</v>
      </c>
      <c r="I1851" s="69">
        <f t="shared" si="4"/>
        <v>42</v>
      </c>
      <c r="J1851" s="69">
        <f t="shared" si="5"/>
        <v>42.4</v>
      </c>
      <c r="K1851" s="69">
        <f t="shared" si="6"/>
        <v>42.8</v>
      </c>
      <c r="L1851" s="69">
        <f t="array" ref="L1851">D1851*1.08</f>
        <v>43.2</v>
      </c>
      <c r="M1851" s="69">
        <f t="shared" si="7"/>
        <v>43.6</v>
      </c>
      <c r="N1851" s="69">
        <f t="array" ref="N1851">D1851*1.1</f>
        <v>44</v>
      </c>
      <c r="O1851" s="69">
        <f t="shared" si="8"/>
        <v>44.4</v>
      </c>
      <c r="P1851" s="69">
        <f t="shared" si="9"/>
        <v>44.8</v>
      </c>
      <c r="Q1851" s="69">
        <f t="shared" si="10"/>
        <v>45.2</v>
      </c>
      <c r="R1851" s="69">
        <f t="shared" si="11"/>
        <v>45.6</v>
      </c>
      <c r="S1851" s="69">
        <f t="shared" si="12"/>
        <v>46</v>
      </c>
      <c r="T1851" s="69">
        <f t="shared" si="13"/>
        <v>46.4</v>
      </c>
      <c r="U1851" s="69">
        <f t="shared" si="14"/>
        <v>46.8</v>
      </c>
      <c r="V1851" s="69">
        <f t="shared" si="15"/>
        <v>47.2</v>
      </c>
      <c r="W1851" s="69">
        <f t="shared" si="16"/>
        <v>47.6</v>
      </c>
      <c r="X1851" s="69">
        <f t="shared" si="17"/>
        <v>48</v>
      </c>
      <c r="Y1851" s="69">
        <f t="shared" si="18"/>
        <v>48.4</v>
      </c>
      <c r="Z1851" s="69">
        <f t="shared" si="19"/>
        <v>48.8</v>
      </c>
      <c r="AA1851" s="69">
        <f t="shared" si="20"/>
        <v>49.2</v>
      </c>
      <c r="AB1851" s="69">
        <f t="shared" si="21"/>
        <v>49.6</v>
      </c>
      <c r="AC1851" s="69">
        <f t="shared" si="22"/>
        <v>50</v>
      </c>
      <c r="AD1851" s="69">
        <f t="shared" si="23"/>
        <v>50.4</v>
      </c>
      <c r="AE1851" s="69">
        <f t="shared" si="24"/>
        <v>50.8</v>
      </c>
      <c r="AF1851" s="69">
        <f t="shared" si="25"/>
        <v>51.2</v>
      </c>
      <c r="AG1851" s="69">
        <f t="shared" si="26"/>
        <v>51.6</v>
      </c>
      <c r="AH1851" s="69">
        <f t="shared" si="27"/>
        <v>52</v>
      </c>
    </row>
    <row r="1852">
      <c r="B1852" s="116" t="s">
        <v>3530</v>
      </c>
      <c r="C1852" s="116" t="s">
        <v>3531</v>
      </c>
      <c r="D1852" s="32">
        <v>40.0</v>
      </c>
      <c r="E1852" s="62">
        <f t="shared" si="28"/>
        <v>40.4</v>
      </c>
      <c r="F1852" s="68">
        <f t="shared" si="1"/>
        <v>40.8</v>
      </c>
      <c r="G1852" s="68">
        <f t="shared" si="2"/>
        <v>41.2</v>
      </c>
      <c r="H1852" s="69">
        <f t="shared" si="3"/>
        <v>41.6</v>
      </c>
      <c r="I1852" s="69">
        <f t="shared" si="4"/>
        <v>42</v>
      </c>
      <c r="J1852" s="69">
        <f t="shared" si="5"/>
        <v>42.4</v>
      </c>
      <c r="K1852" s="69">
        <f t="shared" si="6"/>
        <v>42.8</v>
      </c>
      <c r="L1852" s="69">
        <f t="array" ref="L1852">D1852*1.08</f>
        <v>43.2</v>
      </c>
      <c r="M1852" s="69">
        <f t="shared" si="7"/>
        <v>43.6</v>
      </c>
      <c r="N1852" s="69">
        <f t="array" ref="N1852">D1852*1.1</f>
        <v>44</v>
      </c>
      <c r="O1852" s="69">
        <f t="shared" si="8"/>
        <v>44.4</v>
      </c>
      <c r="P1852" s="69">
        <f t="shared" si="9"/>
        <v>44.8</v>
      </c>
      <c r="Q1852" s="69">
        <f t="shared" si="10"/>
        <v>45.2</v>
      </c>
      <c r="R1852" s="69">
        <f t="shared" si="11"/>
        <v>45.6</v>
      </c>
      <c r="S1852" s="69">
        <f t="shared" si="12"/>
        <v>46</v>
      </c>
      <c r="T1852" s="69">
        <f t="shared" si="13"/>
        <v>46.4</v>
      </c>
      <c r="U1852" s="69">
        <f t="shared" si="14"/>
        <v>46.8</v>
      </c>
      <c r="V1852" s="69">
        <f t="shared" si="15"/>
        <v>47.2</v>
      </c>
      <c r="W1852" s="69">
        <f t="shared" si="16"/>
        <v>47.6</v>
      </c>
      <c r="X1852" s="69">
        <f t="shared" si="17"/>
        <v>48</v>
      </c>
      <c r="Y1852" s="69">
        <f t="shared" si="18"/>
        <v>48.4</v>
      </c>
      <c r="Z1852" s="69">
        <f t="shared" si="19"/>
        <v>48.8</v>
      </c>
      <c r="AA1852" s="69">
        <f t="shared" si="20"/>
        <v>49.2</v>
      </c>
      <c r="AB1852" s="69">
        <f t="shared" si="21"/>
        <v>49.6</v>
      </c>
      <c r="AC1852" s="69">
        <f t="shared" si="22"/>
        <v>50</v>
      </c>
      <c r="AD1852" s="69">
        <f t="shared" si="23"/>
        <v>50.4</v>
      </c>
      <c r="AE1852" s="69">
        <f t="shared" si="24"/>
        <v>50.8</v>
      </c>
      <c r="AF1852" s="69">
        <f t="shared" si="25"/>
        <v>51.2</v>
      </c>
      <c r="AG1852" s="69">
        <f t="shared" si="26"/>
        <v>51.6</v>
      </c>
      <c r="AH1852" s="69">
        <f t="shared" si="27"/>
        <v>52</v>
      </c>
    </row>
    <row r="1853">
      <c r="B1853" s="116" t="s">
        <v>3532</v>
      </c>
      <c r="C1853" s="116" t="s">
        <v>3533</v>
      </c>
      <c r="D1853" s="32">
        <v>40.0</v>
      </c>
      <c r="E1853" s="62">
        <f t="shared" si="28"/>
        <v>40.4</v>
      </c>
      <c r="F1853" s="68">
        <f t="shared" si="1"/>
        <v>40.8</v>
      </c>
      <c r="G1853" s="68">
        <f t="shared" si="2"/>
        <v>41.2</v>
      </c>
      <c r="H1853" s="69">
        <f t="shared" si="3"/>
        <v>41.6</v>
      </c>
      <c r="I1853" s="69">
        <f t="shared" si="4"/>
        <v>42</v>
      </c>
      <c r="J1853" s="69">
        <f t="shared" si="5"/>
        <v>42.4</v>
      </c>
      <c r="K1853" s="69">
        <f t="shared" si="6"/>
        <v>42.8</v>
      </c>
      <c r="L1853" s="69">
        <f t="array" ref="L1853">D1853*1.08</f>
        <v>43.2</v>
      </c>
      <c r="M1853" s="69">
        <f t="shared" si="7"/>
        <v>43.6</v>
      </c>
      <c r="N1853" s="69">
        <f t="array" ref="N1853">D1853*1.1</f>
        <v>44</v>
      </c>
      <c r="O1853" s="69">
        <f t="shared" si="8"/>
        <v>44.4</v>
      </c>
      <c r="P1853" s="69">
        <f t="shared" si="9"/>
        <v>44.8</v>
      </c>
      <c r="Q1853" s="69">
        <f t="shared" si="10"/>
        <v>45.2</v>
      </c>
      <c r="R1853" s="69">
        <f t="shared" si="11"/>
        <v>45.6</v>
      </c>
      <c r="S1853" s="69">
        <f t="shared" si="12"/>
        <v>46</v>
      </c>
      <c r="T1853" s="69">
        <f t="shared" si="13"/>
        <v>46.4</v>
      </c>
      <c r="U1853" s="69">
        <f t="shared" si="14"/>
        <v>46.8</v>
      </c>
      <c r="V1853" s="69">
        <f t="shared" si="15"/>
        <v>47.2</v>
      </c>
      <c r="W1853" s="69">
        <f t="shared" si="16"/>
        <v>47.6</v>
      </c>
      <c r="X1853" s="69">
        <f t="shared" si="17"/>
        <v>48</v>
      </c>
      <c r="Y1853" s="69">
        <f t="shared" si="18"/>
        <v>48.4</v>
      </c>
      <c r="Z1853" s="69">
        <f t="shared" si="19"/>
        <v>48.8</v>
      </c>
      <c r="AA1853" s="69">
        <f t="shared" si="20"/>
        <v>49.2</v>
      </c>
      <c r="AB1853" s="69">
        <f t="shared" si="21"/>
        <v>49.6</v>
      </c>
      <c r="AC1853" s="69">
        <f t="shared" si="22"/>
        <v>50</v>
      </c>
      <c r="AD1853" s="69">
        <f t="shared" si="23"/>
        <v>50.4</v>
      </c>
      <c r="AE1853" s="69">
        <f t="shared" si="24"/>
        <v>50.8</v>
      </c>
      <c r="AF1853" s="69">
        <f t="shared" si="25"/>
        <v>51.2</v>
      </c>
      <c r="AG1853" s="69">
        <f t="shared" si="26"/>
        <v>51.6</v>
      </c>
      <c r="AH1853" s="69">
        <f t="shared" si="27"/>
        <v>52</v>
      </c>
    </row>
    <row r="1854">
      <c r="B1854" s="116" t="s">
        <v>3534</v>
      </c>
      <c r="C1854" s="116" t="s">
        <v>3535</v>
      </c>
      <c r="D1854" s="32">
        <v>110.0</v>
      </c>
      <c r="E1854" s="62">
        <f t="shared" si="28"/>
        <v>111.1</v>
      </c>
      <c r="F1854" s="68">
        <f t="shared" si="1"/>
        <v>112.2</v>
      </c>
      <c r="G1854" s="68">
        <f t="shared" si="2"/>
        <v>113.3</v>
      </c>
      <c r="H1854" s="69">
        <f t="shared" si="3"/>
        <v>114.4</v>
      </c>
      <c r="I1854" s="69">
        <f t="shared" si="4"/>
        <v>115.5</v>
      </c>
      <c r="J1854" s="69">
        <f t="shared" si="5"/>
        <v>116.6</v>
      </c>
      <c r="K1854" s="69">
        <f t="shared" si="6"/>
        <v>117.7</v>
      </c>
      <c r="L1854" s="69">
        <f t="array" ref="L1854">D1854*1.08</f>
        <v>118.8</v>
      </c>
      <c r="M1854" s="69">
        <f t="shared" si="7"/>
        <v>119.9</v>
      </c>
      <c r="N1854" s="69">
        <f t="array" ref="N1854">D1854*1.1</f>
        <v>121</v>
      </c>
      <c r="O1854" s="69">
        <f t="shared" si="8"/>
        <v>122.1</v>
      </c>
      <c r="P1854" s="69">
        <f t="shared" si="9"/>
        <v>123.2</v>
      </c>
      <c r="Q1854" s="69">
        <f t="shared" si="10"/>
        <v>124.3</v>
      </c>
      <c r="R1854" s="69">
        <f t="shared" si="11"/>
        <v>125.4</v>
      </c>
      <c r="S1854" s="69">
        <f t="shared" si="12"/>
        <v>126.5</v>
      </c>
      <c r="T1854" s="69">
        <f t="shared" si="13"/>
        <v>127.6</v>
      </c>
      <c r="U1854" s="69">
        <f t="shared" si="14"/>
        <v>128.7</v>
      </c>
      <c r="V1854" s="69">
        <f t="shared" si="15"/>
        <v>129.8</v>
      </c>
      <c r="W1854" s="69">
        <f t="shared" si="16"/>
        <v>130.9</v>
      </c>
      <c r="X1854" s="69">
        <f t="shared" si="17"/>
        <v>132</v>
      </c>
      <c r="Y1854" s="69">
        <f t="shared" si="18"/>
        <v>133.1</v>
      </c>
      <c r="Z1854" s="69">
        <f t="shared" si="19"/>
        <v>134.2</v>
      </c>
      <c r="AA1854" s="69">
        <f t="shared" si="20"/>
        <v>135.3</v>
      </c>
      <c r="AB1854" s="69">
        <f t="shared" si="21"/>
        <v>136.4</v>
      </c>
      <c r="AC1854" s="69">
        <f t="shared" si="22"/>
        <v>137.5</v>
      </c>
      <c r="AD1854" s="69">
        <f t="shared" si="23"/>
        <v>138.6</v>
      </c>
      <c r="AE1854" s="69">
        <f t="shared" si="24"/>
        <v>139.7</v>
      </c>
      <c r="AF1854" s="69">
        <f t="shared" si="25"/>
        <v>140.8</v>
      </c>
      <c r="AG1854" s="69">
        <f t="shared" si="26"/>
        <v>141.9</v>
      </c>
      <c r="AH1854" s="69">
        <f t="shared" si="27"/>
        <v>143</v>
      </c>
    </row>
    <row r="1855">
      <c r="B1855" s="116" t="s">
        <v>3536</v>
      </c>
      <c r="C1855" s="116" t="s">
        <v>3394</v>
      </c>
      <c r="D1855" s="32">
        <v>110.0</v>
      </c>
      <c r="E1855" s="62">
        <f t="shared" si="28"/>
        <v>111.1</v>
      </c>
      <c r="F1855" s="68">
        <f t="shared" si="1"/>
        <v>112.2</v>
      </c>
      <c r="G1855" s="68">
        <f t="shared" si="2"/>
        <v>113.3</v>
      </c>
      <c r="H1855" s="69">
        <f t="shared" si="3"/>
        <v>114.4</v>
      </c>
      <c r="I1855" s="69">
        <f t="shared" si="4"/>
        <v>115.5</v>
      </c>
      <c r="J1855" s="69">
        <f t="shared" si="5"/>
        <v>116.6</v>
      </c>
      <c r="K1855" s="69">
        <f t="shared" si="6"/>
        <v>117.7</v>
      </c>
      <c r="L1855" s="69">
        <f t="array" ref="L1855">D1855*1.08</f>
        <v>118.8</v>
      </c>
      <c r="M1855" s="69">
        <f t="shared" si="7"/>
        <v>119.9</v>
      </c>
      <c r="N1855" s="69">
        <f t="array" ref="N1855">D1855*1.1</f>
        <v>121</v>
      </c>
      <c r="O1855" s="69">
        <f t="shared" si="8"/>
        <v>122.1</v>
      </c>
      <c r="P1855" s="69">
        <f t="shared" si="9"/>
        <v>123.2</v>
      </c>
      <c r="Q1855" s="69">
        <f t="shared" si="10"/>
        <v>124.3</v>
      </c>
      <c r="R1855" s="69">
        <f t="shared" si="11"/>
        <v>125.4</v>
      </c>
      <c r="S1855" s="69">
        <f t="shared" si="12"/>
        <v>126.5</v>
      </c>
      <c r="T1855" s="69">
        <f t="shared" si="13"/>
        <v>127.6</v>
      </c>
      <c r="U1855" s="69">
        <f t="shared" si="14"/>
        <v>128.7</v>
      </c>
      <c r="V1855" s="69">
        <f t="shared" si="15"/>
        <v>129.8</v>
      </c>
      <c r="W1855" s="69">
        <f t="shared" si="16"/>
        <v>130.9</v>
      </c>
      <c r="X1855" s="69">
        <f t="shared" si="17"/>
        <v>132</v>
      </c>
      <c r="Y1855" s="69">
        <f t="shared" si="18"/>
        <v>133.1</v>
      </c>
      <c r="Z1855" s="69">
        <f t="shared" si="19"/>
        <v>134.2</v>
      </c>
      <c r="AA1855" s="69">
        <f t="shared" si="20"/>
        <v>135.3</v>
      </c>
      <c r="AB1855" s="69">
        <f t="shared" si="21"/>
        <v>136.4</v>
      </c>
      <c r="AC1855" s="69">
        <f t="shared" si="22"/>
        <v>137.5</v>
      </c>
      <c r="AD1855" s="69">
        <f t="shared" si="23"/>
        <v>138.6</v>
      </c>
      <c r="AE1855" s="69">
        <f t="shared" si="24"/>
        <v>139.7</v>
      </c>
      <c r="AF1855" s="69">
        <f t="shared" si="25"/>
        <v>140.8</v>
      </c>
      <c r="AG1855" s="69">
        <f t="shared" si="26"/>
        <v>141.9</v>
      </c>
      <c r="AH1855" s="69">
        <f t="shared" si="27"/>
        <v>143</v>
      </c>
    </row>
    <row r="1856">
      <c r="B1856" s="116" t="s">
        <v>3537</v>
      </c>
      <c r="C1856" s="116" t="s">
        <v>3538</v>
      </c>
      <c r="D1856" s="32">
        <v>70.0</v>
      </c>
      <c r="E1856" s="62">
        <f t="shared" si="28"/>
        <v>70.7</v>
      </c>
      <c r="F1856" s="68">
        <f t="shared" si="1"/>
        <v>71.4</v>
      </c>
      <c r="G1856" s="68">
        <f t="shared" si="2"/>
        <v>72.1</v>
      </c>
      <c r="H1856" s="69">
        <f t="shared" si="3"/>
        <v>72.8</v>
      </c>
      <c r="I1856" s="69">
        <f t="shared" si="4"/>
        <v>73.5</v>
      </c>
      <c r="J1856" s="69">
        <f t="shared" si="5"/>
        <v>74.2</v>
      </c>
      <c r="K1856" s="69">
        <f t="shared" si="6"/>
        <v>74.9</v>
      </c>
      <c r="L1856" s="69">
        <f t="array" ref="L1856">D1856*1.08</f>
        <v>75.6</v>
      </c>
      <c r="M1856" s="69">
        <f t="shared" si="7"/>
        <v>76.3</v>
      </c>
      <c r="N1856" s="69">
        <f t="array" ref="N1856">D1856*1.1</f>
        <v>77</v>
      </c>
      <c r="O1856" s="69">
        <f t="shared" si="8"/>
        <v>77.7</v>
      </c>
      <c r="P1856" s="69">
        <f t="shared" si="9"/>
        <v>78.4</v>
      </c>
      <c r="Q1856" s="69">
        <f t="shared" si="10"/>
        <v>79.1</v>
      </c>
      <c r="R1856" s="69">
        <f t="shared" si="11"/>
        <v>79.8</v>
      </c>
      <c r="S1856" s="69">
        <f t="shared" si="12"/>
        <v>80.5</v>
      </c>
      <c r="T1856" s="69">
        <f t="shared" si="13"/>
        <v>81.2</v>
      </c>
      <c r="U1856" s="69">
        <f t="shared" si="14"/>
        <v>81.9</v>
      </c>
      <c r="V1856" s="69">
        <f t="shared" si="15"/>
        <v>82.6</v>
      </c>
      <c r="W1856" s="69">
        <f t="shared" si="16"/>
        <v>83.3</v>
      </c>
      <c r="X1856" s="69">
        <f t="shared" si="17"/>
        <v>84</v>
      </c>
      <c r="Y1856" s="69">
        <f t="shared" si="18"/>
        <v>84.7</v>
      </c>
      <c r="Z1856" s="69">
        <f t="shared" si="19"/>
        <v>85.4</v>
      </c>
      <c r="AA1856" s="69">
        <f t="shared" si="20"/>
        <v>86.1</v>
      </c>
      <c r="AB1856" s="69">
        <f t="shared" si="21"/>
        <v>86.8</v>
      </c>
      <c r="AC1856" s="69">
        <f t="shared" si="22"/>
        <v>87.5</v>
      </c>
      <c r="AD1856" s="69">
        <f t="shared" si="23"/>
        <v>88.2</v>
      </c>
      <c r="AE1856" s="69">
        <f t="shared" si="24"/>
        <v>88.9</v>
      </c>
      <c r="AF1856" s="69">
        <f t="shared" si="25"/>
        <v>89.6</v>
      </c>
      <c r="AG1856" s="69">
        <f t="shared" si="26"/>
        <v>90.3</v>
      </c>
      <c r="AH1856" s="69">
        <f t="shared" si="27"/>
        <v>91</v>
      </c>
    </row>
    <row r="1857">
      <c r="B1857" s="116" t="s">
        <v>3539</v>
      </c>
      <c r="C1857" s="116" t="s">
        <v>3540</v>
      </c>
      <c r="D1857" s="32">
        <v>60.0</v>
      </c>
      <c r="E1857" s="62">
        <f t="shared" si="28"/>
        <v>60.6</v>
      </c>
      <c r="F1857" s="68">
        <f t="shared" si="1"/>
        <v>61.2</v>
      </c>
      <c r="G1857" s="68">
        <f t="shared" si="2"/>
        <v>61.8</v>
      </c>
      <c r="H1857" s="69">
        <f t="shared" si="3"/>
        <v>62.4</v>
      </c>
      <c r="I1857" s="69">
        <f t="shared" si="4"/>
        <v>63</v>
      </c>
      <c r="J1857" s="69">
        <f t="shared" si="5"/>
        <v>63.6</v>
      </c>
      <c r="K1857" s="69">
        <f t="shared" si="6"/>
        <v>64.2</v>
      </c>
      <c r="L1857" s="69">
        <f t="array" ref="L1857">D1857*1.08</f>
        <v>64.8</v>
      </c>
      <c r="M1857" s="69">
        <f t="shared" si="7"/>
        <v>65.4</v>
      </c>
      <c r="N1857" s="69">
        <f t="array" ref="N1857">D1857*1.1</f>
        <v>66</v>
      </c>
      <c r="O1857" s="69">
        <f t="shared" si="8"/>
        <v>66.6</v>
      </c>
      <c r="P1857" s="69">
        <f t="shared" si="9"/>
        <v>67.2</v>
      </c>
      <c r="Q1857" s="69">
        <f t="shared" si="10"/>
        <v>67.8</v>
      </c>
      <c r="R1857" s="69">
        <f t="shared" si="11"/>
        <v>68.4</v>
      </c>
      <c r="S1857" s="69">
        <f t="shared" si="12"/>
        <v>69</v>
      </c>
      <c r="T1857" s="69">
        <f t="shared" si="13"/>
        <v>69.6</v>
      </c>
      <c r="U1857" s="69">
        <f t="shared" si="14"/>
        <v>70.2</v>
      </c>
      <c r="V1857" s="69">
        <f t="shared" si="15"/>
        <v>70.8</v>
      </c>
      <c r="W1857" s="69">
        <f t="shared" si="16"/>
        <v>71.4</v>
      </c>
      <c r="X1857" s="69">
        <f t="shared" si="17"/>
        <v>72</v>
      </c>
      <c r="Y1857" s="69">
        <f t="shared" si="18"/>
        <v>72.6</v>
      </c>
      <c r="Z1857" s="69">
        <f t="shared" si="19"/>
        <v>73.2</v>
      </c>
      <c r="AA1857" s="69">
        <f t="shared" si="20"/>
        <v>73.8</v>
      </c>
      <c r="AB1857" s="69">
        <f t="shared" si="21"/>
        <v>74.4</v>
      </c>
      <c r="AC1857" s="69">
        <f t="shared" si="22"/>
        <v>75</v>
      </c>
      <c r="AD1857" s="69">
        <f t="shared" si="23"/>
        <v>75.6</v>
      </c>
      <c r="AE1857" s="69">
        <f t="shared" si="24"/>
        <v>76.2</v>
      </c>
      <c r="AF1857" s="69">
        <f t="shared" si="25"/>
        <v>76.8</v>
      </c>
      <c r="AG1857" s="69">
        <f t="shared" si="26"/>
        <v>77.4</v>
      </c>
      <c r="AH1857" s="69">
        <f t="shared" si="27"/>
        <v>78</v>
      </c>
    </row>
    <row r="1858">
      <c r="B1858" s="116" t="s">
        <v>3541</v>
      </c>
      <c r="C1858" s="116" t="s">
        <v>3542</v>
      </c>
      <c r="D1858" s="32">
        <v>20.0</v>
      </c>
      <c r="E1858" s="62">
        <f t="shared" si="28"/>
        <v>20.2</v>
      </c>
      <c r="F1858" s="68">
        <f t="shared" si="1"/>
        <v>20.4</v>
      </c>
      <c r="G1858" s="68">
        <f t="shared" si="2"/>
        <v>20.6</v>
      </c>
      <c r="H1858" s="69">
        <f t="shared" si="3"/>
        <v>20.8</v>
      </c>
      <c r="I1858" s="69">
        <f t="shared" si="4"/>
        <v>21</v>
      </c>
      <c r="J1858" s="69">
        <f t="shared" si="5"/>
        <v>21.2</v>
      </c>
      <c r="K1858" s="69">
        <f t="shared" si="6"/>
        <v>21.4</v>
      </c>
      <c r="L1858" s="69">
        <f t="array" ref="L1858">D1858*1.08</f>
        <v>21.6</v>
      </c>
      <c r="M1858" s="69">
        <f t="shared" si="7"/>
        <v>21.8</v>
      </c>
      <c r="N1858" s="69">
        <f t="array" ref="N1858">D1858*1.1</f>
        <v>22</v>
      </c>
      <c r="O1858" s="69">
        <f t="shared" si="8"/>
        <v>22.2</v>
      </c>
      <c r="P1858" s="69">
        <f t="shared" si="9"/>
        <v>22.4</v>
      </c>
      <c r="Q1858" s="69">
        <f t="shared" si="10"/>
        <v>22.6</v>
      </c>
      <c r="R1858" s="69">
        <f t="shared" si="11"/>
        <v>22.8</v>
      </c>
      <c r="S1858" s="69">
        <f t="shared" si="12"/>
        <v>23</v>
      </c>
      <c r="T1858" s="69">
        <f t="shared" si="13"/>
        <v>23.2</v>
      </c>
      <c r="U1858" s="69">
        <f t="shared" si="14"/>
        <v>23.4</v>
      </c>
      <c r="V1858" s="69">
        <f t="shared" si="15"/>
        <v>23.6</v>
      </c>
      <c r="W1858" s="69">
        <f t="shared" si="16"/>
        <v>23.8</v>
      </c>
      <c r="X1858" s="69">
        <f t="shared" si="17"/>
        <v>24</v>
      </c>
      <c r="Y1858" s="69">
        <f t="shared" si="18"/>
        <v>24.2</v>
      </c>
      <c r="Z1858" s="69">
        <f t="shared" si="19"/>
        <v>24.4</v>
      </c>
      <c r="AA1858" s="69">
        <f t="shared" si="20"/>
        <v>24.6</v>
      </c>
      <c r="AB1858" s="69">
        <f t="shared" si="21"/>
        <v>24.8</v>
      </c>
      <c r="AC1858" s="69">
        <f t="shared" si="22"/>
        <v>25</v>
      </c>
      <c r="AD1858" s="69">
        <f t="shared" si="23"/>
        <v>25.2</v>
      </c>
      <c r="AE1858" s="69">
        <f t="shared" si="24"/>
        <v>25.4</v>
      </c>
      <c r="AF1858" s="69">
        <f t="shared" si="25"/>
        <v>25.6</v>
      </c>
      <c r="AG1858" s="69">
        <f t="shared" si="26"/>
        <v>25.8</v>
      </c>
      <c r="AH1858" s="69">
        <f t="shared" si="27"/>
        <v>26</v>
      </c>
    </row>
    <row r="1859">
      <c r="B1859" s="116" t="s">
        <v>3543</v>
      </c>
      <c r="C1859" s="116" t="s">
        <v>3544</v>
      </c>
      <c r="D1859" s="32">
        <v>20.0</v>
      </c>
      <c r="E1859" s="62">
        <f t="shared" si="28"/>
        <v>20.2</v>
      </c>
      <c r="F1859" s="68">
        <f t="shared" si="1"/>
        <v>20.4</v>
      </c>
      <c r="G1859" s="68">
        <f t="shared" si="2"/>
        <v>20.6</v>
      </c>
      <c r="H1859" s="69">
        <f t="shared" si="3"/>
        <v>20.8</v>
      </c>
      <c r="I1859" s="69">
        <f t="shared" si="4"/>
        <v>21</v>
      </c>
      <c r="J1859" s="69">
        <f t="shared" si="5"/>
        <v>21.2</v>
      </c>
      <c r="K1859" s="69">
        <f t="shared" si="6"/>
        <v>21.4</v>
      </c>
      <c r="L1859" s="69">
        <f t="array" ref="L1859">D1859*1.08</f>
        <v>21.6</v>
      </c>
      <c r="M1859" s="69">
        <f t="shared" si="7"/>
        <v>21.8</v>
      </c>
      <c r="N1859" s="69">
        <f t="array" ref="N1859">D1859*1.1</f>
        <v>22</v>
      </c>
      <c r="O1859" s="69">
        <f t="shared" si="8"/>
        <v>22.2</v>
      </c>
      <c r="P1859" s="69">
        <f t="shared" si="9"/>
        <v>22.4</v>
      </c>
      <c r="Q1859" s="69">
        <f t="shared" si="10"/>
        <v>22.6</v>
      </c>
      <c r="R1859" s="69">
        <f t="shared" si="11"/>
        <v>22.8</v>
      </c>
      <c r="S1859" s="69">
        <f t="shared" si="12"/>
        <v>23</v>
      </c>
      <c r="T1859" s="69">
        <f t="shared" si="13"/>
        <v>23.2</v>
      </c>
      <c r="U1859" s="69">
        <f t="shared" si="14"/>
        <v>23.4</v>
      </c>
      <c r="V1859" s="69">
        <f t="shared" si="15"/>
        <v>23.6</v>
      </c>
      <c r="W1859" s="69">
        <f t="shared" si="16"/>
        <v>23.8</v>
      </c>
      <c r="X1859" s="69">
        <f t="shared" si="17"/>
        <v>24</v>
      </c>
      <c r="Y1859" s="69">
        <f t="shared" si="18"/>
        <v>24.2</v>
      </c>
      <c r="Z1859" s="69">
        <f t="shared" si="19"/>
        <v>24.4</v>
      </c>
      <c r="AA1859" s="69">
        <f t="shared" si="20"/>
        <v>24.6</v>
      </c>
      <c r="AB1859" s="69">
        <f t="shared" si="21"/>
        <v>24.8</v>
      </c>
      <c r="AC1859" s="69">
        <f t="shared" si="22"/>
        <v>25</v>
      </c>
      <c r="AD1859" s="69">
        <f t="shared" si="23"/>
        <v>25.2</v>
      </c>
      <c r="AE1859" s="69">
        <f t="shared" si="24"/>
        <v>25.4</v>
      </c>
      <c r="AF1859" s="69">
        <f t="shared" si="25"/>
        <v>25.6</v>
      </c>
      <c r="AG1859" s="69">
        <f t="shared" si="26"/>
        <v>25.8</v>
      </c>
      <c r="AH1859" s="69">
        <f t="shared" si="27"/>
        <v>26</v>
      </c>
    </row>
    <row r="1860">
      <c r="B1860" s="116" t="s">
        <v>3545</v>
      </c>
      <c r="C1860" s="116" t="s">
        <v>3546</v>
      </c>
      <c r="D1860" s="32">
        <v>100.0</v>
      </c>
      <c r="E1860" s="62">
        <f t="shared" si="28"/>
        <v>101</v>
      </c>
      <c r="F1860" s="68">
        <f t="shared" si="1"/>
        <v>102</v>
      </c>
      <c r="G1860" s="68">
        <f t="shared" si="2"/>
        <v>103</v>
      </c>
      <c r="H1860" s="69">
        <f t="shared" si="3"/>
        <v>104</v>
      </c>
      <c r="I1860" s="69">
        <f t="shared" si="4"/>
        <v>105</v>
      </c>
      <c r="J1860" s="69">
        <f t="shared" si="5"/>
        <v>106</v>
      </c>
      <c r="K1860" s="69">
        <f t="shared" si="6"/>
        <v>107</v>
      </c>
      <c r="L1860" s="69">
        <f t="array" ref="L1860">D1860*1.08</f>
        <v>108</v>
      </c>
      <c r="M1860" s="69">
        <f t="shared" si="7"/>
        <v>109</v>
      </c>
      <c r="N1860" s="69">
        <f t="array" ref="N1860">D1860*1.1</f>
        <v>110</v>
      </c>
      <c r="O1860" s="69">
        <f t="shared" si="8"/>
        <v>111</v>
      </c>
      <c r="P1860" s="69">
        <f t="shared" si="9"/>
        <v>112</v>
      </c>
      <c r="Q1860" s="69">
        <f t="shared" si="10"/>
        <v>113</v>
      </c>
      <c r="R1860" s="69">
        <f t="shared" si="11"/>
        <v>114</v>
      </c>
      <c r="S1860" s="69">
        <f t="shared" si="12"/>
        <v>115</v>
      </c>
      <c r="T1860" s="69">
        <f t="shared" si="13"/>
        <v>116</v>
      </c>
      <c r="U1860" s="69">
        <f t="shared" si="14"/>
        <v>117</v>
      </c>
      <c r="V1860" s="69">
        <f t="shared" si="15"/>
        <v>118</v>
      </c>
      <c r="W1860" s="69">
        <f t="shared" si="16"/>
        <v>119</v>
      </c>
      <c r="X1860" s="69">
        <f t="shared" si="17"/>
        <v>120</v>
      </c>
      <c r="Y1860" s="69">
        <f t="shared" si="18"/>
        <v>121</v>
      </c>
      <c r="Z1860" s="69">
        <f t="shared" si="19"/>
        <v>122</v>
      </c>
      <c r="AA1860" s="69">
        <f t="shared" si="20"/>
        <v>123</v>
      </c>
      <c r="AB1860" s="69">
        <f t="shared" si="21"/>
        <v>124</v>
      </c>
      <c r="AC1860" s="69">
        <f t="shared" si="22"/>
        <v>125</v>
      </c>
      <c r="AD1860" s="69">
        <f t="shared" si="23"/>
        <v>126</v>
      </c>
      <c r="AE1860" s="69">
        <f t="shared" si="24"/>
        <v>127</v>
      </c>
      <c r="AF1860" s="69">
        <f t="shared" si="25"/>
        <v>128</v>
      </c>
      <c r="AG1860" s="69">
        <f t="shared" si="26"/>
        <v>129</v>
      </c>
      <c r="AH1860" s="69">
        <f t="shared" si="27"/>
        <v>130</v>
      </c>
    </row>
    <row r="1861">
      <c r="B1861" s="116" t="s">
        <v>3547</v>
      </c>
      <c r="C1861" s="116" t="s">
        <v>3548</v>
      </c>
      <c r="D1861" s="32">
        <v>100.0</v>
      </c>
      <c r="E1861" s="62">
        <f t="shared" si="28"/>
        <v>101</v>
      </c>
      <c r="F1861" s="68">
        <f t="shared" si="1"/>
        <v>102</v>
      </c>
      <c r="G1861" s="68">
        <f t="shared" si="2"/>
        <v>103</v>
      </c>
      <c r="H1861" s="69">
        <f t="shared" si="3"/>
        <v>104</v>
      </c>
      <c r="I1861" s="69">
        <f t="shared" si="4"/>
        <v>105</v>
      </c>
      <c r="J1861" s="69">
        <f t="shared" si="5"/>
        <v>106</v>
      </c>
      <c r="K1861" s="69">
        <f t="shared" si="6"/>
        <v>107</v>
      </c>
      <c r="L1861" s="69">
        <f t="array" ref="L1861">D1861*1.08</f>
        <v>108</v>
      </c>
      <c r="M1861" s="69">
        <f t="shared" si="7"/>
        <v>109</v>
      </c>
      <c r="N1861" s="69">
        <f t="array" ref="N1861">D1861*1.1</f>
        <v>110</v>
      </c>
      <c r="O1861" s="69">
        <f t="shared" si="8"/>
        <v>111</v>
      </c>
      <c r="P1861" s="69">
        <f t="shared" si="9"/>
        <v>112</v>
      </c>
      <c r="Q1861" s="69">
        <f t="shared" si="10"/>
        <v>113</v>
      </c>
      <c r="R1861" s="69">
        <f t="shared" si="11"/>
        <v>114</v>
      </c>
      <c r="S1861" s="69">
        <f t="shared" si="12"/>
        <v>115</v>
      </c>
      <c r="T1861" s="69">
        <f t="shared" si="13"/>
        <v>116</v>
      </c>
      <c r="U1861" s="69">
        <f t="shared" si="14"/>
        <v>117</v>
      </c>
      <c r="V1861" s="69">
        <f t="shared" si="15"/>
        <v>118</v>
      </c>
      <c r="W1861" s="69">
        <f t="shared" si="16"/>
        <v>119</v>
      </c>
      <c r="X1861" s="69">
        <f t="shared" si="17"/>
        <v>120</v>
      </c>
      <c r="Y1861" s="69">
        <f t="shared" si="18"/>
        <v>121</v>
      </c>
      <c r="Z1861" s="69">
        <f t="shared" si="19"/>
        <v>122</v>
      </c>
      <c r="AA1861" s="69">
        <f t="shared" si="20"/>
        <v>123</v>
      </c>
      <c r="AB1861" s="69">
        <f t="shared" si="21"/>
        <v>124</v>
      </c>
      <c r="AC1861" s="69">
        <f t="shared" si="22"/>
        <v>125</v>
      </c>
      <c r="AD1861" s="69">
        <f t="shared" si="23"/>
        <v>126</v>
      </c>
      <c r="AE1861" s="69">
        <f t="shared" si="24"/>
        <v>127</v>
      </c>
      <c r="AF1861" s="69">
        <f t="shared" si="25"/>
        <v>128</v>
      </c>
      <c r="AG1861" s="69">
        <f t="shared" si="26"/>
        <v>129</v>
      </c>
      <c r="AH1861" s="69">
        <f t="shared" si="27"/>
        <v>130</v>
      </c>
    </row>
    <row r="1862">
      <c r="B1862" s="116" t="s">
        <v>3549</v>
      </c>
      <c r="C1862" s="116" t="s">
        <v>3550</v>
      </c>
      <c r="D1862" s="32">
        <v>100.0</v>
      </c>
      <c r="E1862" s="62">
        <f t="shared" si="28"/>
        <v>101</v>
      </c>
      <c r="F1862" s="68">
        <f t="shared" si="1"/>
        <v>102</v>
      </c>
      <c r="G1862" s="68">
        <f t="shared" si="2"/>
        <v>103</v>
      </c>
      <c r="H1862" s="69">
        <f t="shared" si="3"/>
        <v>104</v>
      </c>
      <c r="I1862" s="69">
        <f t="shared" si="4"/>
        <v>105</v>
      </c>
      <c r="J1862" s="69">
        <f t="shared" si="5"/>
        <v>106</v>
      </c>
      <c r="K1862" s="69">
        <f t="shared" si="6"/>
        <v>107</v>
      </c>
      <c r="L1862" s="69">
        <f t="array" ref="L1862">D1862*1.08</f>
        <v>108</v>
      </c>
      <c r="M1862" s="69">
        <f t="shared" si="7"/>
        <v>109</v>
      </c>
      <c r="N1862" s="69">
        <f t="array" ref="N1862">D1862*1.1</f>
        <v>110</v>
      </c>
      <c r="O1862" s="69">
        <f t="shared" si="8"/>
        <v>111</v>
      </c>
      <c r="P1862" s="69">
        <f t="shared" si="9"/>
        <v>112</v>
      </c>
      <c r="Q1862" s="69">
        <f t="shared" si="10"/>
        <v>113</v>
      </c>
      <c r="R1862" s="69">
        <f t="shared" si="11"/>
        <v>114</v>
      </c>
      <c r="S1862" s="69">
        <f t="shared" si="12"/>
        <v>115</v>
      </c>
      <c r="T1862" s="69">
        <f t="shared" si="13"/>
        <v>116</v>
      </c>
      <c r="U1862" s="69">
        <f t="shared" si="14"/>
        <v>117</v>
      </c>
      <c r="V1862" s="69">
        <f t="shared" si="15"/>
        <v>118</v>
      </c>
      <c r="W1862" s="69">
        <f t="shared" si="16"/>
        <v>119</v>
      </c>
      <c r="X1862" s="69">
        <f t="shared" si="17"/>
        <v>120</v>
      </c>
      <c r="Y1862" s="69">
        <f t="shared" si="18"/>
        <v>121</v>
      </c>
      <c r="Z1862" s="69">
        <f t="shared" si="19"/>
        <v>122</v>
      </c>
      <c r="AA1862" s="69">
        <f t="shared" si="20"/>
        <v>123</v>
      </c>
      <c r="AB1862" s="69">
        <f t="shared" si="21"/>
        <v>124</v>
      </c>
      <c r="AC1862" s="69">
        <f t="shared" si="22"/>
        <v>125</v>
      </c>
      <c r="AD1862" s="69">
        <f t="shared" si="23"/>
        <v>126</v>
      </c>
      <c r="AE1862" s="69">
        <f t="shared" si="24"/>
        <v>127</v>
      </c>
      <c r="AF1862" s="69">
        <f t="shared" si="25"/>
        <v>128</v>
      </c>
      <c r="AG1862" s="69">
        <f t="shared" si="26"/>
        <v>129</v>
      </c>
      <c r="AH1862" s="69">
        <f t="shared" si="27"/>
        <v>130</v>
      </c>
    </row>
    <row r="1863">
      <c r="B1863" s="116" t="s">
        <v>3551</v>
      </c>
      <c r="C1863" s="116" t="s">
        <v>3552</v>
      </c>
      <c r="D1863" s="32">
        <v>100.0</v>
      </c>
      <c r="E1863" s="62">
        <f t="shared" si="28"/>
        <v>101</v>
      </c>
      <c r="F1863" s="68">
        <f t="shared" si="1"/>
        <v>102</v>
      </c>
      <c r="G1863" s="68">
        <f t="shared" si="2"/>
        <v>103</v>
      </c>
      <c r="H1863" s="69">
        <f t="shared" si="3"/>
        <v>104</v>
      </c>
      <c r="I1863" s="69">
        <f t="shared" si="4"/>
        <v>105</v>
      </c>
      <c r="J1863" s="69">
        <f t="shared" si="5"/>
        <v>106</v>
      </c>
      <c r="K1863" s="69">
        <f t="shared" si="6"/>
        <v>107</v>
      </c>
      <c r="L1863" s="69">
        <f t="array" ref="L1863">D1863*1.08</f>
        <v>108</v>
      </c>
      <c r="M1863" s="69">
        <f t="shared" si="7"/>
        <v>109</v>
      </c>
      <c r="N1863" s="69">
        <f t="array" ref="N1863">D1863*1.1</f>
        <v>110</v>
      </c>
      <c r="O1863" s="69">
        <f t="shared" si="8"/>
        <v>111</v>
      </c>
      <c r="P1863" s="69">
        <f t="shared" si="9"/>
        <v>112</v>
      </c>
      <c r="Q1863" s="69">
        <f t="shared" si="10"/>
        <v>113</v>
      </c>
      <c r="R1863" s="69">
        <f t="shared" si="11"/>
        <v>114</v>
      </c>
      <c r="S1863" s="69">
        <f t="shared" si="12"/>
        <v>115</v>
      </c>
      <c r="T1863" s="69">
        <f t="shared" si="13"/>
        <v>116</v>
      </c>
      <c r="U1863" s="69">
        <f t="shared" si="14"/>
        <v>117</v>
      </c>
      <c r="V1863" s="69">
        <f t="shared" si="15"/>
        <v>118</v>
      </c>
      <c r="W1863" s="69">
        <f t="shared" si="16"/>
        <v>119</v>
      </c>
      <c r="X1863" s="69">
        <f t="shared" si="17"/>
        <v>120</v>
      </c>
      <c r="Y1863" s="69">
        <f t="shared" si="18"/>
        <v>121</v>
      </c>
      <c r="Z1863" s="69">
        <f t="shared" si="19"/>
        <v>122</v>
      </c>
      <c r="AA1863" s="69">
        <f t="shared" si="20"/>
        <v>123</v>
      </c>
      <c r="AB1863" s="69">
        <f t="shared" si="21"/>
        <v>124</v>
      </c>
      <c r="AC1863" s="69">
        <f t="shared" si="22"/>
        <v>125</v>
      </c>
      <c r="AD1863" s="69">
        <f t="shared" si="23"/>
        <v>126</v>
      </c>
      <c r="AE1863" s="69">
        <f t="shared" si="24"/>
        <v>127</v>
      </c>
      <c r="AF1863" s="69">
        <f t="shared" si="25"/>
        <v>128</v>
      </c>
      <c r="AG1863" s="69">
        <f t="shared" si="26"/>
        <v>129</v>
      </c>
      <c r="AH1863" s="69">
        <f t="shared" si="27"/>
        <v>130</v>
      </c>
    </row>
    <row r="1864">
      <c r="B1864" s="116" t="s">
        <v>3553</v>
      </c>
      <c r="C1864" s="116" t="s">
        <v>3554</v>
      </c>
      <c r="D1864" s="32">
        <v>100.0</v>
      </c>
      <c r="E1864" s="62">
        <f t="shared" si="28"/>
        <v>101</v>
      </c>
      <c r="F1864" s="68">
        <f t="shared" si="1"/>
        <v>102</v>
      </c>
      <c r="G1864" s="68">
        <f t="shared" si="2"/>
        <v>103</v>
      </c>
      <c r="H1864" s="69">
        <f t="shared" si="3"/>
        <v>104</v>
      </c>
      <c r="I1864" s="69">
        <f t="shared" si="4"/>
        <v>105</v>
      </c>
      <c r="J1864" s="69">
        <f t="shared" si="5"/>
        <v>106</v>
      </c>
      <c r="K1864" s="69">
        <f t="shared" si="6"/>
        <v>107</v>
      </c>
      <c r="L1864" s="69">
        <f t="array" ref="L1864">D1864*1.08</f>
        <v>108</v>
      </c>
      <c r="M1864" s="69">
        <f t="shared" si="7"/>
        <v>109</v>
      </c>
      <c r="N1864" s="69">
        <f t="array" ref="N1864">D1864*1.1</f>
        <v>110</v>
      </c>
      <c r="O1864" s="69">
        <f t="shared" si="8"/>
        <v>111</v>
      </c>
      <c r="P1864" s="69">
        <f t="shared" si="9"/>
        <v>112</v>
      </c>
      <c r="Q1864" s="69">
        <f t="shared" si="10"/>
        <v>113</v>
      </c>
      <c r="R1864" s="69">
        <f t="shared" si="11"/>
        <v>114</v>
      </c>
      <c r="S1864" s="69">
        <f t="shared" si="12"/>
        <v>115</v>
      </c>
      <c r="T1864" s="69">
        <f t="shared" si="13"/>
        <v>116</v>
      </c>
      <c r="U1864" s="69">
        <f t="shared" si="14"/>
        <v>117</v>
      </c>
      <c r="V1864" s="69">
        <f t="shared" si="15"/>
        <v>118</v>
      </c>
      <c r="W1864" s="69">
        <f t="shared" si="16"/>
        <v>119</v>
      </c>
      <c r="X1864" s="69">
        <f t="shared" si="17"/>
        <v>120</v>
      </c>
      <c r="Y1864" s="69">
        <f t="shared" si="18"/>
        <v>121</v>
      </c>
      <c r="Z1864" s="69">
        <f t="shared" si="19"/>
        <v>122</v>
      </c>
      <c r="AA1864" s="69">
        <f t="shared" si="20"/>
        <v>123</v>
      </c>
      <c r="AB1864" s="69">
        <f t="shared" si="21"/>
        <v>124</v>
      </c>
      <c r="AC1864" s="69">
        <f t="shared" si="22"/>
        <v>125</v>
      </c>
      <c r="AD1864" s="69">
        <f t="shared" si="23"/>
        <v>126</v>
      </c>
      <c r="AE1864" s="69">
        <f t="shared" si="24"/>
        <v>127</v>
      </c>
      <c r="AF1864" s="69">
        <f t="shared" si="25"/>
        <v>128</v>
      </c>
      <c r="AG1864" s="69">
        <f t="shared" si="26"/>
        <v>129</v>
      </c>
      <c r="AH1864" s="69">
        <f t="shared" si="27"/>
        <v>130</v>
      </c>
    </row>
    <row r="1865">
      <c r="B1865" s="116" t="s">
        <v>3555</v>
      </c>
      <c r="C1865" s="116" t="s">
        <v>3556</v>
      </c>
      <c r="D1865" s="32">
        <v>100.0</v>
      </c>
      <c r="E1865" s="62">
        <f t="shared" si="28"/>
        <v>101</v>
      </c>
      <c r="F1865" s="68">
        <f t="shared" si="1"/>
        <v>102</v>
      </c>
      <c r="G1865" s="68">
        <f t="shared" si="2"/>
        <v>103</v>
      </c>
      <c r="H1865" s="69">
        <f t="shared" si="3"/>
        <v>104</v>
      </c>
      <c r="I1865" s="69">
        <f t="shared" si="4"/>
        <v>105</v>
      </c>
      <c r="J1865" s="69">
        <f t="shared" si="5"/>
        <v>106</v>
      </c>
      <c r="K1865" s="69">
        <f t="shared" si="6"/>
        <v>107</v>
      </c>
      <c r="L1865" s="69">
        <f t="array" ref="L1865">D1865*1.08</f>
        <v>108</v>
      </c>
      <c r="M1865" s="69">
        <f t="shared" si="7"/>
        <v>109</v>
      </c>
      <c r="N1865" s="69">
        <f t="array" ref="N1865">D1865*1.1</f>
        <v>110</v>
      </c>
      <c r="O1865" s="69">
        <f t="shared" si="8"/>
        <v>111</v>
      </c>
      <c r="P1865" s="69">
        <f t="shared" si="9"/>
        <v>112</v>
      </c>
      <c r="Q1865" s="69">
        <f t="shared" si="10"/>
        <v>113</v>
      </c>
      <c r="R1865" s="69">
        <f t="shared" si="11"/>
        <v>114</v>
      </c>
      <c r="S1865" s="69">
        <f t="shared" si="12"/>
        <v>115</v>
      </c>
      <c r="T1865" s="69">
        <f t="shared" si="13"/>
        <v>116</v>
      </c>
      <c r="U1865" s="69">
        <f t="shared" si="14"/>
        <v>117</v>
      </c>
      <c r="V1865" s="69">
        <f t="shared" si="15"/>
        <v>118</v>
      </c>
      <c r="W1865" s="69">
        <f t="shared" si="16"/>
        <v>119</v>
      </c>
      <c r="X1865" s="69">
        <f t="shared" si="17"/>
        <v>120</v>
      </c>
      <c r="Y1865" s="69">
        <f t="shared" si="18"/>
        <v>121</v>
      </c>
      <c r="Z1865" s="69">
        <f t="shared" si="19"/>
        <v>122</v>
      </c>
      <c r="AA1865" s="69">
        <f t="shared" si="20"/>
        <v>123</v>
      </c>
      <c r="AB1865" s="69">
        <f t="shared" si="21"/>
        <v>124</v>
      </c>
      <c r="AC1865" s="69">
        <f t="shared" si="22"/>
        <v>125</v>
      </c>
      <c r="AD1865" s="69">
        <f t="shared" si="23"/>
        <v>126</v>
      </c>
      <c r="AE1865" s="69">
        <f t="shared" si="24"/>
        <v>127</v>
      </c>
      <c r="AF1865" s="69">
        <f t="shared" si="25"/>
        <v>128</v>
      </c>
      <c r="AG1865" s="69">
        <f t="shared" si="26"/>
        <v>129</v>
      </c>
      <c r="AH1865" s="69">
        <f t="shared" si="27"/>
        <v>130</v>
      </c>
    </row>
    <row r="1866">
      <c r="B1866" s="116" t="s">
        <v>3557</v>
      </c>
      <c r="C1866" s="116" t="s">
        <v>3558</v>
      </c>
      <c r="D1866" s="32">
        <v>100.0</v>
      </c>
      <c r="E1866" s="62">
        <f t="shared" si="28"/>
        <v>101</v>
      </c>
      <c r="F1866" s="68">
        <f t="shared" si="1"/>
        <v>102</v>
      </c>
      <c r="G1866" s="68">
        <f t="shared" si="2"/>
        <v>103</v>
      </c>
      <c r="H1866" s="69">
        <f t="shared" si="3"/>
        <v>104</v>
      </c>
      <c r="I1866" s="69">
        <f t="shared" si="4"/>
        <v>105</v>
      </c>
      <c r="J1866" s="69">
        <f t="shared" si="5"/>
        <v>106</v>
      </c>
      <c r="K1866" s="69">
        <f t="shared" si="6"/>
        <v>107</v>
      </c>
      <c r="L1866" s="69">
        <f t="array" ref="L1866">D1866*1.08</f>
        <v>108</v>
      </c>
      <c r="M1866" s="69">
        <f t="shared" si="7"/>
        <v>109</v>
      </c>
      <c r="N1866" s="69">
        <f t="array" ref="N1866">D1866*1.1</f>
        <v>110</v>
      </c>
      <c r="O1866" s="69">
        <f t="shared" si="8"/>
        <v>111</v>
      </c>
      <c r="P1866" s="69">
        <f t="shared" si="9"/>
        <v>112</v>
      </c>
      <c r="Q1866" s="69">
        <f t="shared" si="10"/>
        <v>113</v>
      </c>
      <c r="R1866" s="69">
        <f t="shared" si="11"/>
        <v>114</v>
      </c>
      <c r="S1866" s="69">
        <f t="shared" si="12"/>
        <v>115</v>
      </c>
      <c r="T1866" s="69">
        <f t="shared" si="13"/>
        <v>116</v>
      </c>
      <c r="U1866" s="69">
        <f t="shared" si="14"/>
        <v>117</v>
      </c>
      <c r="V1866" s="69">
        <f t="shared" si="15"/>
        <v>118</v>
      </c>
      <c r="W1866" s="69">
        <f t="shared" si="16"/>
        <v>119</v>
      </c>
      <c r="X1866" s="69">
        <f t="shared" si="17"/>
        <v>120</v>
      </c>
      <c r="Y1866" s="69">
        <f t="shared" si="18"/>
        <v>121</v>
      </c>
      <c r="Z1866" s="69">
        <f t="shared" si="19"/>
        <v>122</v>
      </c>
      <c r="AA1866" s="69">
        <f t="shared" si="20"/>
        <v>123</v>
      </c>
      <c r="AB1866" s="69">
        <f t="shared" si="21"/>
        <v>124</v>
      </c>
      <c r="AC1866" s="69">
        <f t="shared" si="22"/>
        <v>125</v>
      </c>
      <c r="AD1866" s="69">
        <f t="shared" si="23"/>
        <v>126</v>
      </c>
      <c r="AE1866" s="69">
        <f t="shared" si="24"/>
        <v>127</v>
      </c>
      <c r="AF1866" s="69">
        <f t="shared" si="25"/>
        <v>128</v>
      </c>
      <c r="AG1866" s="69">
        <f t="shared" si="26"/>
        <v>129</v>
      </c>
      <c r="AH1866" s="69">
        <f t="shared" si="27"/>
        <v>130</v>
      </c>
    </row>
    <row r="1867">
      <c r="B1867" s="116" t="s">
        <v>3559</v>
      </c>
      <c r="C1867" s="116" t="s">
        <v>3560</v>
      </c>
      <c r="D1867" s="32">
        <v>100.0</v>
      </c>
      <c r="E1867" s="62">
        <f t="shared" si="28"/>
        <v>101</v>
      </c>
      <c r="F1867" s="68">
        <f t="shared" si="1"/>
        <v>102</v>
      </c>
      <c r="G1867" s="68">
        <f t="shared" si="2"/>
        <v>103</v>
      </c>
      <c r="H1867" s="69">
        <f t="shared" si="3"/>
        <v>104</v>
      </c>
      <c r="I1867" s="69">
        <f t="shared" si="4"/>
        <v>105</v>
      </c>
      <c r="J1867" s="69">
        <f t="shared" si="5"/>
        <v>106</v>
      </c>
      <c r="K1867" s="69">
        <f t="shared" si="6"/>
        <v>107</v>
      </c>
      <c r="L1867" s="69">
        <f t="array" ref="L1867">D1867*1.08</f>
        <v>108</v>
      </c>
      <c r="M1867" s="69">
        <f t="shared" si="7"/>
        <v>109</v>
      </c>
      <c r="N1867" s="69">
        <f t="array" ref="N1867">D1867*1.1</f>
        <v>110</v>
      </c>
      <c r="O1867" s="69">
        <f t="shared" si="8"/>
        <v>111</v>
      </c>
      <c r="P1867" s="69">
        <f t="shared" si="9"/>
        <v>112</v>
      </c>
      <c r="Q1867" s="69">
        <f t="shared" si="10"/>
        <v>113</v>
      </c>
      <c r="R1867" s="69">
        <f t="shared" si="11"/>
        <v>114</v>
      </c>
      <c r="S1867" s="69">
        <f t="shared" si="12"/>
        <v>115</v>
      </c>
      <c r="T1867" s="69">
        <f t="shared" si="13"/>
        <v>116</v>
      </c>
      <c r="U1867" s="69">
        <f t="shared" si="14"/>
        <v>117</v>
      </c>
      <c r="V1867" s="69">
        <f t="shared" si="15"/>
        <v>118</v>
      </c>
      <c r="W1867" s="69">
        <f t="shared" si="16"/>
        <v>119</v>
      </c>
      <c r="X1867" s="69">
        <f t="shared" si="17"/>
        <v>120</v>
      </c>
      <c r="Y1867" s="69">
        <f t="shared" si="18"/>
        <v>121</v>
      </c>
      <c r="Z1867" s="69">
        <f t="shared" si="19"/>
        <v>122</v>
      </c>
      <c r="AA1867" s="69">
        <f t="shared" si="20"/>
        <v>123</v>
      </c>
      <c r="AB1867" s="69">
        <f t="shared" si="21"/>
        <v>124</v>
      </c>
      <c r="AC1867" s="69">
        <f t="shared" si="22"/>
        <v>125</v>
      </c>
      <c r="AD1867" s="69">
        <f t="shared" si="23"/>
        <v>126</v>
      </c>
      <c r="AE1867" s="69">
        <f t="shared" si="24"/>
        <v>127</v>
      </c>
      <c r="AF1867" s="69">
        <f t="shared" si="25"/>
        <v>128</v>
      </c>
      <c r="AG1867" s="69">
        <f t="shared" si="26"/>
        <v>129</v>
      </c>
      <c r="AH1867" s="69">
        <f t="shared" si="27"/>
        <v>130</v>
      </c>
    </row>
    <row r="1868">
      <c r="B1868" s="116" t="s">
        <v>3561</v>
      </c>
      <c r="C1868" s="116" t="s">
        <v>3562</v>
      </c>
      <c r="D1868" s="32">
        <v>100.0</v>
      </c>
      <c r="E1868" s="62">
        <f t="shared" si="28"/>
        <v>101</v>
      </c>
      <c r="F1868" s="68">
        <f t="shared" si="1"/>
        <v>102</v>
      </c>
      <c r="G1868" s="68">
        <f t="shared" si="2"/>
        <v>103</v>
      </c>
      <c r="H1868" s="69">
        <f t="shared" si="3"/>
        <v>104</v>
      </c>
      <c r="I1868" s="69">
        <f t="shared" si="4"/>
        <v>105</v>
      </c>
      <c r="J1868" s="69">
        <f t="shared" si="5"/>
        <v>106</v>
      </c>
      <c r="K1868" s="69">
        <f t="shared" si="6"/>
        <v>107</v>
      </c>
      <c r="L1868" s="69">
        <f t="array" ref="L1868">D1868*1.08</f>
        <v>108</v>
      </c>
      <c r="M1868" s="69">
        <f t="shared" si="7"/>
        <v>109</v>
      </c>
      <c r="N1868" s="69">
        <f t="array" ref="N1868">D1868*1.1</f>
        <v>110</v>
      </c>
      <c r="O1868" s="69">
        <f t="shared" si="8"/>
        <v>111</v>
      </c>
      <c r="P1868" s="69">
        <f t="shared" si="9"/>
        <v>112</v>
      </c>
      <c r="Q1868" s="69">
        <f t="shared" si="10"/>
        <v>113</v>
      </c>
      <c r="R1868" s="69">
        <f t="shared" si="11"/>
        <v>114</v>
      </c>
      <c r="S1868" s="69">
        <f t="shared" si="12"/>
        <v>115</v>
      </c>
      <c r="T1868" s="69">
        <f t="shared" si="13"/>
        <v>116</v>
      </c>
      <c r="U1868" s="69">
        <f t="shared" si="14"/>
        <v>117</v>
      </c>
      <c r="V1868" s="69">
        <f t="shared" si="15"/>
        <v>118</v>
      </c>
      <c r="W1868" s="69">
        <f t="shared" si="16"/>
        <v>119</v>
      </c>
      <c r="X1868" s="69">
        <f t="shared" si="17"/>
        <v>120</v>
      </c>
      <c r="Y1868" s="69">
        <f t="shared" si="18"/>
        <v>121</v>
      </c>
      <c r="Z1868" s="69">
        <f t="shared" si="19"/>
        <v>122</v>
      </c>
      <c r="AA1868" s="69">
        <f t="shared" si="20"/>
        <v>123</v>
      </c>
      <c r="AB1868" s="69">
        <f t="shared" si="21"/>
        <v>124</v>
      </c>
      <c r="AC1868" s="69">
        <f t="shared" si="22"/>
        <v>125</v>
      </c>
      <c r="AD1868" s="69">
        <f t="shared" si="23"/>
        <v>126</v>
      </c>
      <c r="AE1868" s="69">
        <f t="shared" si="24"/>
        <v>127</v>
      </c>
      <c r="AF1868" s="69">
        <f t="shared" si="25"/>
        <v>128</v>
      </c>
      <c r="AG1868" s="69">
        <f t="shared" si="26"/>
        <v>129</v>
      </c>
      <c r="AH1868" s="69">
        <f t="shared" si="27"/>
        <v>130</v>
      </c>
    </row>
    <row r="1869">
      <c r="B1869" s="116" t="s">
        <v>3563</v>
      </c>
      <c r="C1869" s="116" t="s">
        <v>3564</v>
      </c>
      <c r="D1869" s="32">
        <v>100.0</v>
      </c>
      <c r="E1869" s="62">
        <f t="shared" si="28"/>
        <v>101</v>
      </c>
      <c r="F1869" s="68">
        <f t="shared" si="1"/>
        <v>102</v>
      </c>
      <c r="G1869" s="68">
        <f t="shared" si="2"/>
        <v>103</v>
      </c>
      <c r="H1869" s="69">
        <f t="shared" si="3"/>
        <v>104</v>
      </c>
      <c r="I1869" s="69">
        <f t="shared" si="4"/>
        <v>105</v>
      </c>
      <c r="J1869" s="69">
        <f t="shared" si="5"/>
        <v>106</v>
      </c>
      <c r="K1869" s="69">
        <f t="shared" si="6"/>
        <v>107</v>
      </c>
      <c r="L1869" s="69">
        <f t="array" ref="L1869">D1869*1.08</f>
        <v>108</v>
      </c>
      <c r="M1869" s="69">
        <f t="shared" si="7"/>
        <v>109</v>
      </c>
      <c r="N1869" s="69">
        <f t="array" ref="N1869">D1869*1.1</f>
        <v>110</v>
      </c>
      <c r="O1869" s="69">
        <f t="shared" si="8"/>
        <v>111</v>
      </c>
      <c r="P1869" s="69">
        <f t="shared" si="9"/>
        <v>112</v>
      </c>
      <c r="Q1869" s="69">
        <f t="shared" si="10"/>
        <v>113</v>
      </c>
      <c r="R1869" s="69">
        <f t="shared" si="11"/>
        <v>114</v>
      </c>
      <c r="S1869" s="69">
        <f t="shared" si="12"/>
        <v>115</v>
      </c>
      <c r="T1869" s="69">
        <f t="shared" si="13"/>
        <v>116</v>
      </c>
      <c r="U1869" s="69">
        <f t="shared" si="14"/>
        <v>117</v>
      </c>
      <c r="V1869" s="69">
        <f t="shared" si="15"/>
        <v>118</v>
      </c>
      <c r="W1869" s="69">
        <f t="shared" si="16"/>
        <v>119</v>
      </c>
      <c r="X1869" s="69">
        <f t="shared" si="17"/>
        <v>120</v>
      </c>
      <c r="Y1869" s="69">
        <f t="shared" si="18"/>
        <v>121</v>
      </c>
      <c r="Z1869" s="69">
        <f t="shared" si="19"/>
        <v>122</v>
      </c>
      <c r="AA1869" s="69">
        <f t="shared" si="20"/>
        <v>123</v>
      </c>
      <c r="AB1869" s="69">
        <f t="shared" si="21"/>
        <v>124</v>
      </c>
      <c r="AC1869" s="69">
        <f t="shared" si="22"/>
        <v>125</v>
      </c>
      <c r="AD1869" s="69">
        <f t="shared" si="23"/>
        <v>126</v>
      </c>
      <c r="AE1869" s="69">
        <f t="shared" si="24"/>
        <v>127</v>
      </c>
      <c r="AF1869" s="69">
        <f t="shared" si="25"/>
        <v>128</v>
      </c>
      <c r="AG1869" s="69">
        <f t="shared" si="26"/>
        <v>129</v>
      </c>
      <c r="AH1869" s="69">
        <f t="shared" si="27"/>
        <v>130</v>
      </c>
    </row>
    <row r="1870">
      <c r="B1870" s="116" t="s">
        <v>3565</v>
      </c>
      <c r="C1870" s="116" t="s">
        <v>3566</v>
      </c>
      <c r="D1870" s="32">
        <v>100.0</v>
      </c>
      <c r="E1870" s="62">
        <f t="shared" si="28"/>
        <v>101</v>
      </c>
      <c r="F1870" s="68">
        <f t="shared" si="1"/>
        <v>102</v>
      </c>
      <c r="G1870" s="68">
        <f t="shared" si="2"/>
        <v>103</v>
      </c>
      <c r="H1870" s="69">
        <f t="shared" si="3"/>
        <v>104</v>
      </c>
      <c r="I1870" s="69">
        <f t="shared" si="4"/>
        <v>105</v>
      </c>
      <c r="J1870" s="69">
        <f t="shared" si="5"/>
        <v>106</v>
      </c>
      <c r="K1870" s="69">
        <f t="shared" si="6"/>
        <v>107</v>
      </c>
      <c r="L1870" s="69">
        <f t="array" ref="L1870">D1870*1.08</f>
        <v>108</v>
      </c>
      <c r="M1870" s="69">
        <f t="shared" si="7"/>
        <v>109</v>
      </c>
      <c r="N1870" s="69">
        <f t="array" ref="N1870">D1870*1.1</f>
        <v>110</v>
      </c>
      <c r="O1870" s="69">
        <f t="shared" si="8"/>
        <v>111</v>
      </c>
      <c r="P1870" s="69">
        <f t="shared" si="9"/>
        <v>112</v>
      </c>
      <c r="Q1870" s="69">
        <f t="shared" si="10"/>
        <v>113</v>
      </c>
      <c r="R1870" s="69">
        <f t="shared" si="11"/>
        <v>114</v>
      </c>
      <c r="S1870" s="69">
        <f t="shared" si="12"/>
        <v>115</v>
      </c>
      <c r="T1870" s="69">
        <f t="shared" si="13"/>
        <v>116</v>
      </c>
      <c r="U1870" s="69">
        <f t="shared" si="14"/>
        <v>117</v>
      </c>
      <c r="V1870" s="69">
        <f t="shared" si="15"/>
        <v>118</v>
      </c>
      <c r="W1870" s="69">
        <f t="shared" si="16"/>
        <v>119</v>
      </c>
      <c r="X1870" s="69">
        <f t="shared" si="17"/>
        <v>120</v>
      </c>
      <c r="Y1870" s="69">
        <f t="shared" si="18"/>
        <v>121</v>
      </c>
      <c r="Z1870" s="69">
        <f t="shared" si="19"/>
        <v>122</v>
      </c>
      <c r="AA1870" s="69">
        <f t="shared" si="20"/>
        <v>123</v>
      </c>
      <c r="AB1870" s="69">
        <f t="shared" si="21"/>
        <v>124</v>
      </c>
      <c r="AC1870" s="69">
        <f t="shared" si="22"/>
        <v>125</v>
      </c>
      <c r="AD1870" s="69">
        <f t="shared" si="23"/>
        <v>126</v>
      </c>
      <c r="AE1870" s="69">
        <f t="shared" si="24"/>
        <v>127</v>
      </c>
      <c r="AF1870" s="69">
        <f t="shared" si="25"/>
        <v>128</v>
      </c>
      <c r="AG1870" s="69">
        <f t="shared" si="26"/>
        <v>129</v>
      </c>
      <c r="AH1870" s="69">
        <f t="shared" si="27"/>
        <v>130</v>
      </c>
    </row>
    <row r="1871">
      <c r="B1871" s="116" t="s">
        <v>3567</v>
      </c>
      <c r="C1871" s="116" t="s">
        <v>3568</v>
      </c>
      <c r="D1871" s="32">
        <v>100.0</v>
      </c>
      <c r="E1871" s="62">
        <f t="shared" si="28"/>
        <v>101</v>
      </c>
      <c r="F1871" s="68">
        <f t="shared" si="1"/>
        <v>102</v>
      </c>
      <c r="G1871" s="68">
        <f t="shared" si="2"/>
        <v>103</v>
      </c>
      <c r="H1871" s="69">
        <f t="shared" si="3"/>
        <v>104</v>
      </c>
      <c r="I1871" s="69">
        <f t="shared" si="4"/>
        <v>105</v>
      </c>
      <c r="J1871" s="69">
        <f t="shared" si="5"/>
        <v>106</v>
      </c>
      <c r="K1871" s="69">
        <f t="shared" si="6"/>
        <v>107</v>
      </c>
      <c r="L1871" s="69">
        <f t="array" ref="L1871">D1871*1.08</f>
        <v>108</v>
      </c>
      <c r="M1871" s="69">
        <f t="shared" si="7"/>
        <v>109</v>
      </c>
      <c r="N1871" s="69">
        <f t="array" ref="N1871">D1871*1.1</f>
        <v>110</v>
      </c>
      <c r="O1871" s="69">
        <f t="shared" si="8"/>
        <v>111</v>
      </c>
      <c r="P1871" s="69">
        <f t="shared" si="9"/>
        <v>112</v>
      </c>
      <c r="Q1871" s="69">
        <f t="shared" si="10"/>
        <v>113</v>
      </c>
      <c r="R1871" s="69">
        <f t="shared" si="11"/>
        <v>114</v>
      </c>
      <c r="S1871" s="69">
        <f t="shared" si="12"/>
        <v>115</v>
      </c>
      <c r="T1871" s="69">
        <f t="shared" si="13"/>
        <v>116</v>
      </c>
      <c r="U1871" s="69">
        <f t="shared" si="14"/>
        <v>117</v>
      </c>
      <c r="V1871" s="69">
        <f t="shared" si="15"/>
        <v>118</v>
      </c>
      <c r="W1871" s="69">
        <f t="shared" si="16"/>
        <v>119</v>
      </c>
      <c r="X1871" s="69">
        <f t="shared" si="17"/>
        <v>120</v>
      </c>
      <c r="Y1871" s="69">
        <f t="shared" si="18"/>
        <v>121</v>
      </c>
      <c r="Z1871" s="69">
        <f t="shared" si="19"/>
        <v>122</v>
      </c>
      <c r="AA1871" s="69">
        <f t="shared" si="20"/>
        <v>123</v>
      </c>
      <c r="AB1871" s="69">
        <f t="shared" si="21"/>
        <v>124</v>
      </c>
      <c r="AC1871" s="69">
        <f t="shared" si="22"/>
        <v>125</v>
      </c>
      <c r="AD1871" s="69">
        <f t="shared" si="23"/>
        <v>126</v>
      </c>
      <c r="AE1871" s="69">
        <f t="shared" si="24"/>
        <v>127</v>
      </c>
      <c r="AF1871" s="69">
        <f t="shared" si="25"/>
        <v>128</v>
      </c>
      <c r="AG1871" s="69">
        <f t="shared" si="26"/>
        <v>129</v>
      </c>
      <c r="AH1871" s="69">
        <f t="shared" si="27"/>
        <v>130</v>
      </c>
    </row>
    <row r="1872">
      <c r="B1872" s="116" t="s">
        <v>3569</v>
      </c>
      <c r="C1872" s="116" t="s">
        <v>3570</v>
      </c>
      <c r="D1872" s="32">
        <v>100.0</v>
      </c>
      <c r="E1872" s="62">
        <f t="shared" si="28"/>
        <v>101</v>
      </c>
      <c r="F1872" s="68">
        <f t="shared" si="1"/>
        <v>102</v>
      </c>
      <c r="G1872" s="68">
        <f t="shared" si="2"/>
        <v>103</v>
      </c>
      <c r="H1872" s="69">
        <f t="shared" si="3"/>
        <v>104</v>
      </c>
      <c r="I1872" s="69">
        <f t="shared" si="4"/>
        <v>105</v>
      </c>
      <c r="J1872" s="69">
        <f t="shared" si="5"/>
        <v>106</v>
      </c>
      <c r="K1872" s="69">
        <f t="shared" si="6"/>
        <v>107</v>
      </c>
      <c r="L1872" s="69">
        <f t="array" ref="L1872">D1872*1.08</f>
        <v>108</v>
      </c>
      <c r="M1872" s="69">
        <f t="shared" si="7"/>
        <v>109</v>
      </c>
      <c r="N1872" s="69">
        <f t="array" ref="N1872">D1872*1.1</f>
        <v>110</v>
      </c>
      <c r="O1872" s="69">
        <f t="shared" si="8"/>
        <v>111</v>
      </c>
      <c r="P1872" s="69">
        <f t="shared" si="9"/>
        <v>112</v>
      </c>
      <c r="Q1872" s="69">
        <f t="shared" si="10"/>
        <v>113</v>
      </c>
      <c r="R1872" s="69">
        <f t="shared" si="11"/>
        <v>114</v>
      </c>
      <c r="S1872" s="69">
        <f t="shared" si="12"/>
        <v>115</v>
      </c>
      <c r="T1872" s="69">
        <f t="shared" si="13"/>
        <v>116</v>
      </c>
      <c r="U1872" s="69">
        <f t="shared" si="14"/>
        <v>117</v>
      </c>
      <c r="V1872" s="69">
        <f t="shared" si="15"/>
        <v>118</v>
      </c>
      <c r="W1872" s="69">
        <f t="shared" si="16"/>
        <v>119</v>
      </c>
      <c r="X1872" s="69">
        <f t="shared" si="17"/>
        <v>120</v>
      </c>
      <c r="Y1872" s="69">
        <f t="shared" si="18"/>
        <v>121</v>
      </c>
      <c r="Z1872" s="69">
        <f t="shared" si="19"/>
        <v>122</v>
      </c>
      <c r="AA1872" s="69">
        <f t="shared" si="20"/>
        <v>123</v>
      </c>
      <c r="AB1872" s="69">
        <f t="shared" si="21"/>
        <v>124</v>
      </c>
      <c r="AC1872" s="69">
        <f t="shared" si="22"/>
        <v>125</v>
      </c>
      <c r="AD1872" s="69">
        <f t="shared" si="23"/>
        <v>126</v>
      </c>
      <c r="AE1872" s="69">
        <f t="shared" si="24"/>
        <v>127</v>
      </c>
      <c r="AF1872" s="69">
        <f t="shared" si="25"/>
        <v>128</v>
      </c>
      <c r="AG1872" s="69">
        <f t="shared" si="26"/>
        <v>129</v>
      </c>
      <c r="AH1872" s="69">
        <f t="shared" si="27"/>
        <v>130</v>
      </c>
    </row>
    <row r="1873">
      <c r="B1873" s="116" t="s">
        <v>3571</v>
      </c>
      <c r="C1873" s="116" t="s">
        <v>3572</v>
      </c>
      <c r="D1873" s="32">
        <v>100.0</v>
      </c>
      <c r="E1873" s="62">
        <f t="shared" si="28"/>
        <v>101</v>
      </c>
      <c r="F1873" s="68">
        <f t="shared" si="1"/>
        <v>102</v>
      </c>
      <c r="G1873" s="68">
        <f t="shared" si="2"/>
        <v>103</v>
      </c>
      <c r="H1873" s="69">
        <f t="shared" si="3"/>
        <v>104</v>
      </c>
      <c r="I1873" s="69">
        <f t="shared" si="4"/>
        <v>105</v>
      </c>
      <c r="J1873" s="69">
        <f t="shared" si="5"/>
        <v>106</v>
      </c>
      <c r="K1873" s="69">
        <f t="shared" si="6"/>
        <v>107</v>
      </c>
      <c r="L1873" s="69">
        <f t="array" ref="L1873">D1873*1.08</f>
        <v>108</v>
      </c>
      <c r="M1873" s="69">
        <f t="shared" si="7"/>
        <v>109</v>
      </c>
      <c r="N1873" s="69">
        <f t="array" ref="N1873">D1873*1.1</f>
        <v>110</v>
      </c>
      <c r="O1873" s="69">
        <f t="shared" si="8"/>
        <v>111</v>
      </c>
      <c r="P1873" s="69">
        <f t="shared" si="9"/>
        <v>112</v>
      </c>
      <c r="Q1873" s="69">
        <f t="shared" si="10"/>
        <v>113</v>
      </c>
      <c r="R1873" s="69">
        <f t="shared" si="11"/>
        <v>114</v>
      </c>
      <c r="S1873" s="69">
        <f t="shared" si="12"/>
        <v>115</v>
      </c>
      <c r="T1873" s="69">
        <f t="shared" si="13"/>
        <v>116</v>
      </c>
      <c r="U1873" s="69">
        <f t="shared" si="14"/>
        <v>117</v>
      </c>
      <c r="V1873" s="69">
        <f t="shared" si="15"/>
        <v>118</v>
      </c>
      <c r="W1873" s="69">
        <f t="shared" si="16"/>
        <v>119</v>
      </c>
      <c r="X1873" s="69">
        <f t="shared" si="17"/>
        <v>120</v>
      </c>
      <c r="Y1873" s="69">
        <f t="shared" si="18"/>
        <v>121</v>
      </c>
      <c r="Z1873" s="69">
        <f t="shared" si="19"/>
        <v>122</v>
      </c>
      <c r="AA1873" s="69">
        <f t="shared" si="20"/>
        <v>123</v>
      </c>
      <c r="AB1873" s="69">
        <f t="shared" si="21"/>
        <v>124</v>
      </c>
      <c r="AC1873" s="69">
        <f t="shared" si="22"/>
        <v>125</v>
      </c>
      <c r="AD1873" s="69">
        <f t="shared" si="23"/>
        <v>126</v>
      </c>
      <c r="AE1873" s="69">
        <f t="shared" si="24"/>
        <v>127</v>
      </c>
      <c r="AF1873" s="69">
        <f t="shared" si="25"/>
        <v>128</v>
      </c>
      <c r="AG1873" s="69">
        <f t="shared" si="26"/>
        <v>129</v>
      </c>
      <c r="AH1873" s="69">
        <f t="shared" si="27"/>
        <v>130</v>
      </c>
    </row>
    <row r="1874">
      <c r="B1874" s="116" t="s">
        <v>3573</v>
      </c>
      <c r="C1874" s="116" t="s">
        <v>3574</v>
      </c>
      <c r="D1874" s="32">
        <v>100.0</v>
      </c>
      <c r="E1874" s="62">
        <f t="shared" si="28"/>
        <v>101</v>
      </c>
      <c r="F1874" s="68">
        <f t="shared" si="1"/>
        <v>102</v>
      </c>
      <c r="G1874" s="68">
        <f t="shared" si="2"/>
        <v>103</v>
      </c>
      <c r="H1874" s="69">
        <f t="shared" si="3"/>
        <v>104</v>
      </c>
      <c r="I1874" s="69">
        <f t="shared" si="4"/>
        <v>105</v>
      </c>
      <c r="J1874" s="69">
        <f t="shared" si="5"/>
        <v>106</v>
      </c>
      <c r="K1874" s="69">
        <f t="shared" si="6"/>
        <v>107</v>
      </c>
      <c r="L1874" s="69">
        <f t="array" ref="L1874">D1874*1.08</f>
        <v>108</v>
      </c>
      <c r="M1874" s="69">
        <f t="shared" si="7"/>
        <v>109</v>
      </c>
      <c r="N1874" s="69">
        <f t="array" ref="N1874">D1874*1.1</f>
        <v>110</v>
      </c>
      <c r="O1874" s="69">
        <f t="shared" si="8"/>
        <v>111</v>
      </c>
      <c r="P1874" s="69">
        <f t="shared" si="9"/>
        <v>112</v>
      </c>
      <c r="Q1874" s="69">
        <f t="shared" si="10"/>
        <v>113</v>
      </c>
      <c r="R1874" s="69">
        <f t="shared" si="11"/>
        <v>114</v>
      </c>
      <c r="S1874" s="69">
        <f t="shared" si="12"/>
        <v>115</v>
      </c>
      <c r="T1874" s="69">
        <f t="shared" si="13"/>
        <v>116</v>
      </c>
      <c r="U1874" s="69">
        <f t="shared" si="14"/>
        <v>117</v>
      </c>
      <c r="V1874" s="69">
        <f t="shared" si="15"/>
        <v>118</v>
      </c>
      <c r="W1874" s="69">
        <f t="shared" si="16"/>
        <v>119</v>
      </c>
      <c r="X1874" s="69">
        <f t="shared" si="17"/>
        <v>120</v>
      </c>
      <c r="Y1874" s="69">
        <f t="shared" si="18"/>
        <v>121</v>
      </c>
      <c r="Z1874" s="69">
        <f t="shared" si="19"/>
        <v>122</v>
      </c>
      <c r="AA1874" s="69">
        <f t="shared" si="20"/>
        <v>123</v>
      </c>
      <c r="AB1874" s="69">
        <f t="shared" si="21"/>
        <v>124</v>
      </c>
      <c r="AC1874" s="69">
        <f t="shared" si="22"/>
        <v>125</v>
      </c>
      <c r="AD1874" s="69">
        <f t="shared" si="23"/>
        <v>126</v>
      </c>
      <c r="AE1874" s="69">
        <f t="shared" si="24"/>
        <v>127</v>
      </c>
      <c r="AF1874" s="69">
        <f t="shared" si="25"/>
        <v>128</v>
      </c>
      <c r="AG1874" s="69">
        <f t="shared" si="26"/>
        <v>129</v>
      </c>
      <c r="AH1874" s="69">
        <f t="shared" si="27"/>
        <v>130</v>
      </c>
    </row>
    <row r="1875">
      <c r="B1875" s="116" t="s">
        <v>3575</v>
      </c>
      <c r="C1875" s="116" t="s">
        <v>3576</v>
      </c>
      <c r="D1875" s="32">
        <v>100.0</v>
      </c>
      <c r="E1875" s="62">
        <f t="shared" si="28"/>
        <v>101</v>
      </c>
      <c r="F1875" s="68">
        <f t="shared" si="1"/>
        <v>102</v>
      </c>
      <c r="G1875" s="68">
        <f t="shared" si="2"/>
        <v>103</v>
      </c>
      <c r="H1875" s="69">
        <f t="shared" si="3"/>
        <v>104</v>
      </c>
      <c r="I1875" s="69">
        <f t="shared" si="4"/>
        <v>105</v>
      </c>
      <c r="J1875" s="69">
        <f t="shared" si="5"/>
        <v>106</v>
      </c>
      <c r="K1875" s="69">
        <f t="shared" si="6"/>
        <v>107</v>
      </c>
      <c r="L1875" s="69">
        <f t="array" ref="L1875">D1875*1.08</f>
        <v>108</v>
      </c>
      <c r="M1875" s="69">
        <f t="shared" si="7"/>
        <v>109</v>
      </c>
      <c r="N1875" s="69">
        <f t="array" ref="N1875">D1875*1.1</f>
        <v>110</v>
      </c>
      <c r="O1875" s="69">
        <f t="shared" si="8"/>
        <v>111</v>
      </c>
      <c r="P1875" s="69">
        <f t="shared" si="9"/>
        <v>112</v>
      </c>
      <c r="Q1875" s="69">
        <f t="shared" si="10"/>
        <v>113</v>
      </c>
      <c r="R1875" s="69">
        <f t="shared" si="11"/>
        <v>114</v>
      </c>
      <c r="S1875" s="69">
        <f t="shared" si="12"/>
        <v>115</v>
      </c>
      <c r="T1875" s="69">
        <f t="shared" si="13"/>
        <v>116</v>
      </c>
      <c r="U1875" s="69">
        <f t="shared" si="14"/>
        <v>117</v>
      </c>
      <c r="V1875" s="69">
        <f t="shared" si="15"/>
        <v>118</v>
      </c>
      <c r="W1875" s="69">
        <f t="shared" si="16"/>
        <v>119</v>
      </c>
      <c r="X1875" s="69">
        <f t="shared" si="17"/>
        <v>120</v>
      </c>
      <c r="Y1875" s="69">
        <f t="shared" si="18"/>
        <v>121</v>
      </c>
      <c r="Z1875" s="69">
        <f t="shared" si="19"/>
        <v>122</v>
      </c>
      <c r="AA1875" s="69">
        <f t="shared" si="20"/>
        <v>123</v>
      </c>
      <c r="AB1875" s="69">
        <f t="shared" si="21"/>
        <v>124</v>
      </c>
      <c r="AC1875" s="69">
        <f t="shared" si="22"/>
        <v>125</v>
      </c>
      <c r="AD1875" s="69">
        <f t="shared" si="23"/>
        <v>126</v>
      </c>
      <c r="AE1875" s="69">
        <f t="shared" si="24"/>
        <v>127</v>
      </c>
      <c r="AF1875" s="69">
        <f t="shared" si="25"/>
        <v>128</v>
      </c>
      <c r="AG1875" s="69">
        <f t="shared" si="26"/>
        <v>129</v>
      </c>
      <c r="AH1875" s="69">
        <f t="shared" si="27"/>
        <v>130</v>
      </c>
    </row>
    <row r="1876">
      <c r="B1876" s="116" t="s">
        <v>3577</v>
      </c>
      <c r="C1876" s="116" t="s">
        <v>3578</v>
      </c>
      <c r="D1876" s="32">
        <v>100.0</v>
      </c>
      <c r="E1876" s="62">
        <f t="shared" si="28"/>
        <v>101</v>
      </c>
      <c r="F1876" s="68">
        <f t="shared" si="1"/>
        <v>102</v>
      </c>
      <c r="G1876" s="68">
        <f t="shared" si="2"/>
        <v>103</v>
      </c>
      <c r="H1876" s="69">
        <f t="shared" si="3"/>
        <v>104</v>
      </c>
      <c r="I1876" s="69">
        <f t="shared" si="4"/>
        <v>105</v>
      </c>
      <c r="J1876" s="69">
        <f t="shared" si="5"/>
        <v>106</v>
      </c>
      <c r="K1876" s="69">
        <f t="shared" si="6"/>
        <v>107</v>
      </c>
      <c r="L1876" s="69">
        <f t="array" ref="L1876">D1876*1.08</f>
        <v>108</v>
      </c>
      <c r="M1876" s="69">
        <f t="shared" si="7"/>
        <v>109</v>
      </c>
      <c r="N1876" s="69">
        <f t="array" ref="N1876">D1876*1.1</f>
        <v>110</v>
      </c>
      <c r="O1876" s="69">
        <f t="shared" si="8"/>
        <v>111</v>
      </c>
      <c r="P1876" s="69">
        <f t="shared" si="9"/>
        <v>112</v>
      </c>
      <c r="Q1876" s="69">
        <f t="shared" si="10"/>
        <v>113</v>
      </c>
      <c r="R1876" s="69">
        <f t="shared" si="11"/>
        <v>114</v>
      </c>
      <c r="S1876" s="69">
        <f t="shared" si="12"/>
        <v>115</v>
      </c>
      <c r="T1876" s="69">
        <f t="shared" si="13"/>
        <v>116</v>
      </c>
      <c r="U1876" s="69">
        <f t="shared" si="14"/>
        <v>117</v>
      </c>
      <c r="V1876" s="69">
        <f t="shared" si="15"/>
        <v>118</v>
      </c>
      <c r="W1876" s="69">
        <f t="shared" si="16"/>
        <v>119</v>
      </c>
      <c r="X1876" s="69">
        <f t="shared" si="17"/>
        <v>120</v>
      </c>
      <c r="Y1876" s="69">
        <f t="shared" si="18"/>
        <v>121</v>
      </c>
      <c r="Z1876" s="69">
        <f t="shared" si="19"/>
        <v>122</v>
      </c>
      <c r="AA1876" s="69">
        <f t="shared" si="20"/>
        <v>123</v>
      </c>
      <c r="AB1876" s="69">
        <f t="shared" si="21"/>
        <v>124</v>
      </c>
      <c r="AC1876" s="69">
        <f t="shared" si="22"/>
        <v>125</v>
      </c>
      <c r="AD1876" s="69">
        <f t="shared" si="23"/>
        <v>126</v>
      </c>
      <c r="AE1876" s="69">
        <f t="shared" si="24"/>
        <v>127</v>
      </c>
      <c r="AF1876" s="69">
        <f t="shared" si="25"/>
        <v>128</v>
      </c>
      <c r="AG1876" s="69">
        <f t="shared" si="26"/>
        <v>129</v>
      </c>
      <c r="AH1876" s="69">
        <f t="shared" si="27"/>
        <v>130</v>
      </c>
    </row>
    <row r="1877">
      <c r="B1877" s="116" t="s">
        <v>3579</v>
      </c>
      <c r="C1877" s="116" t="s">
        <v>3580</v>
      </c>
      <c r="D1877" s="32">
        <v>100.0</v>
      </c>
      <c r="E1877" s="62">
        <f t="shared" si="28"/>
        <v>101</v>
      </c>
      <c r="F1877" s="68">
        <f t="shared" si="1"/>
        <v>102</v>
      </c>
      <c r="G1877" s="68">
        <f t="shared" si="2"/>
        <v>103</v>
      </c>
      <c r="H1877" s="69">
        <f t="shared" si="3"/>
        <v>104</v>
      </c>
      <c r="I1877" s="69">
        <f t="shared" si="4"/>
        <v>105</v>
      </c>
      <c r="J1877" s="69">
        <f t="shared" si="5"/>
        <v>106</v>
      </c>
      <c r="K1877" s="69">
        <f t="shared" si="6"/>
        <v>107</v>
      </c>
      <c r="L1877" s="69">
        <f t="array" ref="L1877">D1877*1.08</f>
        <v>108</v>
      </c>
      <c r="M1877" s="69">
        <f t="shared" si="7"/>
        <v>109</v>
      </c>
      <c r="N1877" s="69">
        <f t="array" ref="N1877">D1877*1.1</f>
        <v>110</v>
      </c>
      <c r="O1877" s="69">
        <f t="shared" si="8"/>
        <v>111</v>
      </c>
      <c r="P1877" s="69">
        <f t="shared" si="9"/>
        <v>112</v>
      </c>
      <c r="Q1877" s="69">
        <f t="shared" si="10"/>
        <v>113</v>
      </c>
      <c r="R1877" s="69">
        <f t="shared" si="11"/>
        <v>114</v>
      </c>
      <c r="S1877" s="69">
        <f t="shared" si="12"/>
        <v>115</v>
      </c>
      <c r="T1877" s="69">
        <f t="shared" si="13"/>
        <v>116</v>
      </c>
      <c r="U1877" s="69">
        <f t="shared" si="14"/>
        <v>117</v>
      </c>
      <c r="V1877" s="69">
        <f t="shared" si="15"/>
        <v>118</v>
      </c>
      <c r="W1877" s="69">
        <f t="shared" si="16"/>
        <v>119</v>
      </c>
      <c r="X1877" s="69">
        <f t="shared" si="17"/>
        <v>120</v>
      </c>
      <c r="Y1877" s="69">
        <f t="shared" si="18"/>
        <v>121</v>
      </c>
      <c r="Z1877" s="69">
        <f t="shared" si="19"/>
        <v>122</v>
      </c>
      <c r="AA1877" s="69">
        <f t="shared" si="20"/>
        <v>123</v>
      </c>
      <c r="AB1877" s="69">
        <f t="shared" si="21"/>
        <v>124</v>
      </c>
      <c r="AC1877" s="69">
        <f t="shared" si="22"/>
        <v>125</v>
      </c>
      <c r="AD1877" s="69">
        <f t="shared" si="23"/>
        <v>126</v>
      </c>
      <c r="AE1877" s="69">
        <f t="shared" si="24"/>
        <v>127</v>
      </c>
      <c r="AF1877" s="69">
        <f t="shared" si="25"/>
        <v>128</v>
      </c>
      <c r="AG1877" s="69">
        <f t="shared" si="26"/>
        <v>129</v>
      </c>
      <c r="AH1877" s="69">
        <f t="shared" si="27"/>
        <v>130</v>
      </c>
    </row>
    <row r="1878">
      <c r="B1878" s="116" t="s">
        <v>3581</v>
      </c>
      <c r="C1878" s="116" t="s">
        <v>3582</v>
      </c>
      <c r="D1878" s="32">
        <v>100.0</v>
      </c>
      <c r="E1878" s="62">
        <f t="shared" si="28"/>
        <v>101</v>
      </c>
      <c r="F1878" s="68">
        <f t="shared" si="1"/>
        <v>102</v>
      </c>
      <c r="G1878" s="68">
        <f t="shared" si="2"/>
        <v>103</v>
      </c>
      <c r="H1878" s="69">
        <f t="shared" si="3"/>
        <v>104</v>
      </c>
      <c r="I1878" s="69">
        <f t="shared" si="4"/>
        <v>105</v>
      </c>
      <c r="J1878" s="69">
        <f t="shared" si="5"/>
        <v>106</v>
      </c>
      <c r="K1878" s="69">
        <f t="shared" si="6"/>
        <v>107</v>
      </c>
      <c r="L1878" s="69">
        <f t="array" ref="L1878">D1878*1.08</f>
        <v>108</v>
      </c>
      <c r="M1878" s="69">
        <f t="shared" si="7"/>
        <v>109</v>
      </c>
      <c r="N1878" s="69">
        <f t="array" ref="N1878">D1878*1.1</f>
        <v>110</v>
      </c>
      <c r="O1878" s="69">
        <f t="shared" si="8"/>
        <v>111</v>
      </c>
      <c r="P1878" s="69">
        <f t="shared" si="9"/>
        <v>112</v>
      </c>
      <c r="Q1878" s="69">
        <f t="shared" si="10"/>
        <v>113</v>
      </c>
      <c r="R1878" s="69">
        <f t="shared" si="11"/>
        <v>114</v>
      </c>
      <c r="S1878" s="69">
        <f t="shared" si="12"/>
        <v>115</v>
      </c>
      <c r="T1878" s="69">
        <f t="shared" si="13"/>
        <v>116</v>
      </c>
      <c r="U1878" s="69">
        <f t="shared" si="14"/>
        <v>117</v>
      </c>
      <c r="V1878" s="69">
        <f t="shared" si="15"/>
        <v>118</v>
      </c>
      <c r="W1878" s="69">
        <f t="shared" si="16"/>
        <v>119</v>
      </c>
      <c r="X1878" s="69">
        <f t="shared" si="17"/>
        <v>120</v>
      </c>
      <c r="Y1878" s="69">
        <f t="shared" si="18"/>
        <v>121</v>
      </c>
      <c r="Z1878" s="69">
        <f t="shared" si="19"/>
        <v>122</v>
      </c>
      <c r="AA1878" s="69">
        <f t="shared" si="20"/>
        <v>123</v>
      </c>
      <c r="AB1878" s="69">
        <f t="shared" si="21"/>
        <v>124</v>
      </c>
      <c r="AC1878" s="69">
        <f t="shared" si="22"/>
        <v>125</v>
      </c>
      <c r="AD1878" s="69">
        <f t="shared" si="23"/>
        <v>126</v>
      </c>
      <c r="AE1878" s="69">
        <f t="shared" si="24"/>
        <v>127</v>
      </c>
      <c r="AF1878" s="69">
        <f t="shared" si="25"/>
        <v>128</v>
      </c>
      <c r="AG1878" s="69">
        <f t="shared" si="26"/>
        <v>129</v>
      </c>
      <c r="AH1878" s="69">
        <f t="shared" si="27"/>
        <v>130</v>
      </c>
    </row>
    <row r="1879">
      <c r="B1879" s="116" t="s">
        <v>3583</v>
      </c>
      <c r="C1879" s="116" t="s">
        <v>3584</v>
      </c>
      <c r="D1879" s="32">
        <v>100.0</v>
      </c>
      <c r="E1879" s="62">
        <f t="shared" si="28"/>
        <v>101</v>
      </c>
      <c r="F1879" s="68">
        <f t="shared" si="1"/>
        <v>102</v>
      </c>
      <c r="G1879" s="68">
        <f t="shared" si="2"/>
        <v>103</v>
      </c>
      <c r="H1879" s="69">
        <f t="shared" si="3"/>
        <v>104</v>
      </c>
      <c r="I1879" s="69">
        <f t="shared" si="4"/>
        <v>105</v>
      </c>
      <c r="J1879" s="69">
        <f t="shared" si="5"/>
        <v>106</v>
      </c>
      <c r="K1879" s="69">
        <f t="shared" si="6"/>
        <v>107</v>
      </c>
      <c r="L1879" s="69">
        <f t="array" ref="L1879">D1879*1.08</f>
        <v>108</v>
      </c>
      <c r="M1879" s="69">
        <f t="shared" si="7"/>
        <v>109</v>
      </c>
      <c r="N1879" s="69">
        <f t="array" ref="N1879">D1879*1.1</f>
        <v>110</v>
      </c>
      <c r="O1879" s="69">
        <f t="shared" si="8"/>
        <v>111</v>
      </c>
      <c r="P1879" s="69">
        <f t="shared" si="9"/>
        <v>112</v>
      </c>
      <c r="Q1879" s="69">
        <f t="shared" si="10"/>
        <v>113</v>
      </c>
      <c r="R1879" s="69">
        <f t="shared" si="11"/>
        <v>114</v>
      </c>
      <c r="S1879" s="69">
        <f t="shared" si="12"/>
        <v>115</v>
      </c>
      <c r="T1879" s="69">
        <f t="shared" si="13"/>
        <v>116</v>
      </c>
      <c r="U1879" s="69">
        <f t="shared" si="14"/>
        <v>117</v>
      </c>
      <c r="V1879" s="69">
        <f t="shared" si="15"/>
        <v>118</v>
      </c>
      <c r="W1879" s="69">
        <f t="shared" si="16"/>
        <v>119</v>
      </c>
      <c r="X1879" s="69">
        <f t="shared" si="17"/>
        <v>120</v>
      </c>
      <c r="Y1879" s="69">
        <f t="shared" si="18"/>
        <v>121</v>
      </c>
      <c r="Z1879" s="69">
        <f t="shared" si="19"/>
        <v>122</v>
      </c>
      <c r="AA1879" s="69">
        <f t="shared" si="20"/>
        <v>123</v>
      </c>
      <c r="AB1879" s="69">
        <f t="shared" si="21"/>
        <v>124</v>
      </c>
      <c r="AC1879" s="69">
        <f t="shared" si="22"/>
        <v>125</v>
      </c>
      <c r="AD1879" s="69">
        <f t="shared" si="23"/>
        <v>126</v>
      </c>
      <c r="AE1879" s="69">
        <f t="shared" si="24"/>
        <v>127</v>
      </c>
      <c r="AF1879" s="69">
        <f t="shared" si="25"/>
        <v>128</v>
      </c>
      <c r="AG1879" s="69">
        <f t="shared" si="26"/>
        <v>129</v>
      </c>
      <c r="AH1879" s="69">
        <f t="shared" si="27"/>
        <v>130</v>
      </c>
    </row>
    <row r="1880">
      <c r="B1880" s="116" t="s">
        <v>3585</v>
      </c>
      <c r="C1880" s="116" t="s">
        <v>3586</v>
      </c>
      <c r="D1880" s="32">
        <v>100.0</v>
      </c>
      <c r="E1880" s="62">
        <f t="shared" si="28"/>
        <v>101</v>
      </c>
      <c r="F1880" s="68">
        <f t="shared" si="1"/>
        <v>102</v>
      </c>
      <c r="G1880" s="68">
        <f t="shared" si="2"/>
        <v>103</v>
      </c>
      <c r="H1880" s="69">
        <f t="shared" si="3"/>
        <v>104</v>
      </c>
      <c r="I1880" s="69">
        <f t="shared" si="4"/>
        <v>105</v>
      </c>
      <c r="J1880" s="69">
        <f t="shared" si="5"/>
        <v>106</v>
      </c>
      <c r="K1880" s="69">
        <f t="shared" si="6"/>
        <v>107</v>
      </c>
      <c r="L1880" s="69">
        <f t="array" ref="L1880">D1880*1.08</f>
        <v>108</v>
      </c>
      <c r="M1880" s="69">
        <f t="shared" si="7"/>
        <v>109</v>
      </c>
      <c r="N1880" s="69">
        <f t="array" ref="N1880">D1880*1.1</f>
        <v>110</v>
      </c>
      <c r="O1880" s="69">
        <f t="shared" si="8"/>
        <v>111</v>
      </c>
      <c r="P1880" s="69">
        <f t="shared" si="9"/>
        <v>112</v>
      </c>
      <c r="Q1880" s="69">
        <f t="shared" si="10"/>
        <v>113</v>
      </c>
      <c r="R1880" s="69">
        <f t="shared" si="11"/>
        <v>114</v>
      </c>
      <c r="S1880" s="69">
        <f t="shared" si="12"/>
        <v>115</v>
      </c>
      <c r="T1880" s="69">
        <f t="shared" si="13"/>
        <v>116</v>
      </c>
      <c r="U1880" s="69">
        <f t="shared" si="14"/>
        <v>117</v>
      </c>
      <c r="V1880" s="69">
        <f t="shared" si="15"/>
        <v>118</v>
      </c>
      <c r="W1880" s="69">
        <f t="shared" si="16"/>
        <v>119</v>
      </c>
      <c r="X1880" s="69">
        <f t="shared" si="17"/>
        <v>120</v>
      </c>
      <c r="Y1880" s="69">
        <f t="shared" si="18"/>
        <v>121</v>
      </c>
      <c r="Z1880" s="69">
        <f t="shared" si="19"/>
        <v>122</v>
      </c>
      <c r="AA1880" s="69">
        <f t="shared" si="20"/>
        <v>123</v>
      </c>
      <c r="AB1880" s="69">
        <f t="shared" si="21"/>
        <v>124</v>
      </c>
      <c r="AC1880" s="69">
        <f t="shared" si="22"/>
        <v>125</v>
      </c>
      <c r="AD1880" s="69">
        <f t="shared" si="23"/>
        <v>126</v>
      </c>
      <c r="AE1880" s="69">
        <f t="shared" si="24"/>
        <v>127</v>
      </c>
      <c r="AF1880" s="69">
        <f t="shared" si="25"/>
        <v>128</v>
      </c>
      <c r="AG1880" s="69">
        <f t="shared" si="26"/>
        <v>129</v>
      </c>
      <c r="AH1880" s="69">
        <f t="shared" si="27"/>
        <v>130</v>
      </c>
    </row>
    <row r="1881">
      <c r="B1881" s="116" t="s">
        <v>3587</v>
      </c>
      <c r="C1881" s="116" t="s">
        <v>3588</v>
      </c>
      <c r="D1881" s="32">
        <v>100.0</v>
      </c>
      <c r="E1881" s="62">
        <f t="shared" si="28"/>
        <v>101</v>
      </c>
      <c r="F1881" s="68">
        <f t="shared" si="1"/>
        <v>102</v>
      </c>
      <c r="G1881" s="68">
        <f t="shared" si="2"/>
        <v>103</v>
      </c>
      <c r="H1881" s="69">
        <f t="shared" si="3"/>
        <v>104</v>
      </c>
      <c r="I1881" s="69">
        <f t="shared" si="4"/>
        <v>105</v>
      </c>
      <c r="J1881" s="69">
        <f t="shared" si="5"/>
        <v>106</v>
      </c>
      <c r="K1881" s="69">
        <f t="shared" si="6"/>
        <v>107</v>
      </c>
      <c r="L1881" s="69">
        <f t="array" ref="L1881">D1881*1.08</f>
        <v>108</v>
      </c>
      <c r="M1881" s="69">
        <f t="shared" si="7"/>
        <v>109</v>
      </c>
      <c r="N1881" s="69">
        <f t="array" ref="N1881">D1881*1.1</f>
        <v>110</v>
      </c>
      <c r="O1881" s="69">
        <f t="shared" si="8"/>
        <v>111</v>
      </c>
      <c r="P1881" s="69">
        <f t="shared" si="9"/>
        <v>112</v>
      </c>
      <c r="Q1881" s="69">
        <f t="shared" si="10"/>
        <v>113</v>
      </c>
      <c r="R1881" s="69">
        <f t="shared" si="11"/>
        <v>114</v>
      </c>
      <c r="S1881" s="69">
        <f t="shared" si="12"/>
        <v>115</v>
      </c>
      <c r="T1881" s="69">
        <f t="shared" si="13"/>
        <v>116</v>
      </c>
      <c r="U1881" s="69">
        <f t="shared" si="14"/>
        <v>117</v>
      </c>
      <c r="V1881" s="69">
        <f t="shared" si="15"/>
        <v>118</v>
      </c>
      <c r="W1881" s="69">
        <f t="shared" si="16"/>
        <v>119</v>
      </c>
      <c r="X1881" s="69">
        <f t="shared" si="17"/>
        <v>120</v>
      </c>
      <c r="Y1881" s="69">
        <f t="shared" si="18"/>
        <v>121</v>
      </c>
      <c r="Z1881" s="69">
        <f t="shared" si="19"/>
        <v>122</v>
      </c>
      <c r="AA1881" s="69">
        <f t="shared" si="20"/>
        <v>123</v>
      </c>
      <c r="AB1881" s="69">
        <f t="shared" si="21"/>
        <v>124</v>
      </c>
      <c r="AC1881" s="69">
        <f t="shared" si="22"/>
        <v>125</v>
      </c>
      <c r="AD1881" s="69">
        <f t="shared" si="23"/>
        <v>126</v>
      </c>
      <c r="AE1881" s="69">
        <f t="shared" si="24"/>
        <v>127</v>
      </c>
      <c r="AF1881" s="69">
        <f t="shared" si="25"/>
        <v>128</v>
      </c>
      <c r="AG1881" s="69">
        <f t="shared" si="26"/>
        <v>129</v>
      </c>
      <c r="AH1881" s="69">
        <f t="shared" si="27"/>
        <v>130</v>
      </c>
    </row>
    <row r="1882">
      <c r="B1882" s="116" t="s">
        <v>3589</v>
      </c>
      <c r="C1882" s="116" t="s">
        <v>3590</v>
      </c>
      <c r="D1882" s="32">
        <v>100.0</v>
      </c>
      <c r="E1882" s="62">
        <f t="shared" si="28"/>
        <v>101</v>
      </c>
      <c r="F1882" s="68">
        <f t="shared" si="1"/>
        <v>102</v>
      </c>
      <c r="G1882" s="68">
        <f t="shared" si="2"/>
        <v>103</v>
      </c>
      <c r="H1882" s="69">
        <f t="shared" si="3"/>
        <v>104</v>
      </c>
      <c r="I1882" s="69">
        <f t="shared" si="4"/>
        <v>105</v>
      </c>
      <c r="J1882" s="69">
        <f t="shared" si="5"/>
        <v>106</v>
      </c>
      <c r="K1882" s="69">
        <f t="shared" si="6"/>
        <v>107</v>
      </c>
      <c r="L1882" s="69">
        <f t="array" ref="L1882">D1882*1.08</f>
        <v>108</v>
      </c>
      <c r="M1882" s="69">
        <f t="shared" si="7"/>
        <v>109</v>
      </c>
      <c r="N1882" s="69">
        <f t="array" ref="N1882">D1882*1.1</f>
        <v>110</v>
      </c>
      <c r="O1882" s="69">
        <f t="shared" si="8"/>
        <v>111</v>
      </c>
      <c r="P1882" s="69">
        <f t="shared" si="9"/>
        <v>112</v>
      </c>
      <c r="Q1882" s="69">
        <f t="shared" si="10"/>
        <v>113</v>
      </c>
      <c r="R1882" s="69">
        <f t="shared" si="11"/>
        <v>114</v>
      </c>
      <c r="S1882" s="69">
        <f t="shared" si="12"/>
        <v>115</v>
      </c>
      <c r="T1882" s="69">
        <f t="shared" si="13"/>
        <v>116</v>
      </c>
      <c r="U1882" s="69">
        <f t="shared" si="14"/>
        <v>117</v>
      </c>
      <c r="V1882" s="69">
        <f t="shared" si="15"/>
        <v>118</v>
      </c>
      <c r="W1882" s="69">
        <f t="shared" si="16"/>
        <v>119</v>
      </c>
      <c r="X1882" s="69">
        <f t="shared" si="17"/>
        <v>120</v>
      </c>
      <c r="Y1882" s="69">
        <f t="shared" si="18"/>
        <v>121</v>
      </c>
      <c r="Z1882" s="69">
        <f t="shared" si="19"/>
        <v>122</v>
      </c>
      <c r="AA1882" s="69">
        <f t="shared" si="20"/>
        <v>123</v>
      </c>
      <c r="AB1882" s="69">
        <f t="shared" si="21"/>
        <v>124</v>
      </c>
      <c r="AC1882" s="69">
        <f t="shared" si="22"/>
        <v>125</v>
      </c>
      <c r="AD1882" s="69">
        <f t="shared" si="23"/>
        <v>126</v>
      </c>
      <c r="AE1882" s="69">
        <f t="shared" si="24"/>
        <v>127</v>
      </c>
      <c r="AF1882" s="69">
        <f t="shared" si="25"/>
        <v>128</v>
      </c>
      <c r="AG1882" s="69">
        <f t="shared" si="26"/>
        <v>129</v>
      </c>
      <c r="AH1882" s="69">
        <f t="shared" si="27"/>
        <v>130</v>
      </c>
    </row>
    <row r="1883">
      <c r="B1883" s="116" t="s">
        <v>3591</v>
      </c>
      <c r="C1883" s="116" t="s">
        <v>3592</v>
      </c>
      <c r="D1883" s="32">
        <v>100.0</v>
      </c>
      <c r="E1883" s="62">
        <f t="shared" si="28"/>
        <v>101</v>
      </c>
      <c r="F1883" s="68">
        <f t="shared" si="1"/>
        <v>102</v>
      </c>
      <c r="G1883" s="68">
        <f t="shared" si="2"/>
        <v>103</v>
      </c>
      <c r="H1883" s="69">
        <f t="shared" si="3"/>
        <v>104</v>
      </c>
      <c r="I1883" s="69">
        <f t="shared" si="4"/>
        <v>105</v>
      </c>
      <c r="J1883" s="69">
        <f t="shared" si="5"/>
        <v>106</v>
      </c>
      <c r="K1883" s="69">
        <f t="shared" si="6"/>
        <v>107</v>
      </c>
      <c r="L1883" s="69">
        <f t="array" ref="L1883">D1883*1.08</f>
        <v>108</v>
      </c>
      <c r="M1883" s="69">
        <f t="shared" si="7"/>
        <v>109</v>
      </c>
      <c r="N1883" s="69">
        <f t="array" ref="N1883">D1883*1.1</f>
        <v>110</v>
      </c>
      <c r="O1883" s="69">
        <f t="shared" si="8"/>
        <v>111</v>
      </c>
      <c r="P1883" s="69">
        <f t="shared" si="9"/>
        <v>112</v>
      </c>
      <c r="Q1883" s="69">
        <f t="shared" si="10"/>
        <v>113</v>
      </c>
      <c r="R1883" s="69">
        <f t="shared" si="11"/>
        <v>114</v>
      </c>
      <c r="S1883" s="69">
        <f t="shared" si="12"/>
        <v>115</v>
      </c>
      <c r="T1883" s="69">
        <f t="shared" si="13"/>
        <v>116</v>
      </c>
      <c r="U1883" s="69">
        <f t="shared" si="14"/>
        <v>117</v>
      </c>
      <c r="V1883" s="69">
        <f t="shared" si="15"/>
        <v>118</v>
      </c>
      <c r="W1883" s="69">
        <f t="shared" si="16"/>
        <v>119</v>
      </c>
      <c r="X1883" s="69">
        <f t="shared" si="17"/>
        <v>120</v>
      </c>
      <c r="Y1883" s="69">
        <f t="shared" si="18"/>
        <v>121</v>
      </c>
      <c r="Z1883" s="69">
        <f t="shared" si="19"/>
        <v>122</v>
      </c>
      <c r="AA1883" s="69">
        <f t="shared" si="20"/>
        <v>123</v>
      </c>
      <c r="AB1883" s="69">
        <f t="shared" si="21"/>
        <v>124</v>
      </c>
      <c r="AC1883" s="69">
        <f t="shared" si="22"/>
        <v>125</v>
      </c>
      <c r="AD1883" s="69">
        <f t="shared" si="23"/>
        <v>126</v>
      </c>
      <c r="AE1883" s="69">
        <f t="shared" si="24"/>
        <v>127</v>
      </c>
      <c r="AF1883" s="69">
        <f t="shared" si="25"/>
        <v>128</v>
      </c>
      <c r="AG1883" s="69">
        <f t="shared" si="26"/>
        <v>129</v>
      </c>
      <c r="AH1883" s="69">
        <f t="shared" si="27"/>
        <v>130</v>
      </c>
    </row>
    <row r="1884">
      <c r="B1884" s="116" t="s">
        <v>3593</v>
      </c>
      <c r="C1884" s="116" t="s">
        <v>3594</v>
      </c>
      <c r="D1884" s="32">
        <v>100.0</v>
      </c>
      <c r="E1884" s="62">
        <f t="shared" si="28"/>
        <v>101</v>
      </c>
      <c r="F1884" s="68">
        <f t="shared" si="1"/>
        <v>102</v>
      </c>
      <c r="G1884" s="68">
        <f t="shared" si="2"/>
        <v>103</v>
      </c>
      <c r="H1884" s="69">
        <f t="shared" si="3"/>
        <v>104</v>
      </c>
      <c r="I1884" s="69">
        <f t="shared" si="4"/>
        <v>105</v>
      </c>
      <c r="J1884" s="69">
        <f t="shared" si="5"/>
        <v>106</v>
      </c>
      <c r="K1884" s="69">
        <f t="shared" si="6"/>
        <v>107</v>
      </c>
      <c r="L1884" s="69">
        <f t="array" ref="L1884">D1884*1.08</f>
        <v>108</v>
      </c>
      <c r="M1884" s="69">
        <f t="shared" si="7"/>
        <v>109</v>
      </c>
      <c r="N1884" s="69">
        <f t="array" ref="N1884">D1884*1.1</f>
        <v>110</v>
      </c>
      <c r="O1884" s="69">
        <f t="shared" si="8"/>
        <v>111</v>
      </c>
      <c r="P1884" s="69">
        <f t="shared" si="9"/>
        <v>112</v>
      </c>
      <c r="Q1884" s="69">
        <f t="shared" si="10"/>
        <v>113</v>
      </c>
      <c r="R1884" s="69">
        <f t="shared" si="11"/>
        <v>114</v>
      </c>
      <c r="S1884" s="69">
        <f t="shared" si="12"/>
        <v>115</v>
      </c>
      <c r="T1884" s="69">
        <f t="shared" si="13"/>
        <v>116</v>
      </c>
      <c r="U1884" s="69">
        <f t="shared" si="14"/>
        <v>117</v>
      </c>
      <c r="V1884" s="69">
        <f t="shared" si="15"/>
        <v>118</v>
      </c>
      <c r="W1884" s="69">
        <f t="shared" si="16"/>
        <v>119</v>
      </c>
      <c r="X1884" s="69">
        <f t="shared" si="17"/>
        <v>120</v>
      </c>
      <c r="Y1884" s="69">
        <f t="shared" si="18"/>
        <v>121</v>
      </c>
      <c r="Z1884" s="69">
        <f t="shared" si="19"/>
        <v>122</v>
      </c>
      <c r="AA1884" s="69">
        <f t="shared" si="20"/>
        <v>123</v>
      </c>
      <c r="AB1884" s="69">
        <f t="shared" si="21"/>
        <v>124</v>
      </c>
      <c r="AC1884" s="69">
        <f t="shared" si="22"/>
        <v>125</v>
      </c>
      <c r="AD1884" s="69">
        <f t="shared" si="23"/>
        <v>126</v>
      </c>
      <c r="AE1884" s="69">
        <f t="shared" si="24"/>
        <v>127</v>
      </c>
      <c r="AF1884" s="69">
        <f t="shared" si="25"/>
        <v>128</v>
      </c>
      <c r="AG1884" s="69">
        <f t="shared" si="26"/>
        <v>129</v>
      </c>
      <c r="AH1884" s="69">
        <f t="shared" si="27"/>
        <v>130</v>
      </c>
    </row>
    <row r="1885">
      <c r="B1885" s="116" t="s">
        <v>3595</v>
      </c>
      <c r="C1885" s="116" t="s">
        <v>3596</v>
      </c>
      <c r="D1885" s="32">
        <v>100.0</v>
      </c>
      <c r="E1885" s="62">
        <f t="shared" si="28"/>
        <v>101</v>
      </c>
      <c r="F1885" s="68">
        <f t="shared" si="1"/>
        <v>102</v>
      </c>
      <c r="G1885" s="68">
        <f t="shared" si="2"/>
        <v>103</v>
      </c>
      <c r="H1885" s="69">
        <f t="shared" si="3"/>
        <v>104</v>
      </c>
      <c r="I1885" s="69">
        <f t="shared" si="4"/>
        <v>105</v>
      </c>
      <c r="J1885" s="69">
        <f t="shared" si="5"/>
        <v>106</v>
      </c>
      <c r="K1885" s="69">
        <f t="shared" si="6"/>
        <v>107</v>
      </c>
      <c r="L1885" s="69">
        <f t="array" ref="L1885">D1885*1.08</f>
        <v>108</v>
      </c>
      <c r="M1885" s="69">
        <f t="shared" si="7"/>
        <v>109</v>
      </c>
      <c r="N1885" s="69">
        <f t="array" ref="N1885">D1885*1.1</f>
        <v>110</v>
      </c>
      <c r="O1885" s="69">
        <f t="shared" si="8"/>
        <v>111</v>
      </c>
      <c r="P1885" s="69">
        <f t="shared" si="9"/>
        <v>112</v>
      </c>
      <c r="Q1885" s="69">
        <f t="shared" si="10"/>
        <v>113</v>
      </c>
      <c r="R1885" s="69">
        <f t="shared" si="11"/>
        <v>114</v>
      </c>
      <c r="S1885" s="69">
        <f t="shared" si="12"/>
        <v>115</v>
      </c>
      <c r="T1885" s="69">
        <f t="shared" si="13"/>
        <v>116</v>
      </c>
      <c r="U1885" s="69">
        <f t="shared" si="14"/>
        <v>117</v>
      </c>
      <c r="V1885" s="69">
        <f t="shared" si="15"/>
        <v>118</v>
      </c>
      <c r="W1885" s="69">
        <f t="shared" si="16"/>
        <v>119</v>
      </c>
      <c r="X1885" s="69">
        <f t="shared" si="17"/>
        <v>120</v>
      </c>
      <c r="Y1885" s="69">
        <f t="shared" si="18"/>
        <v>121</v>
      </c>
      <c r="Z1885" s="69">
        <f t="shared" si="19"/>
        <v>122</v>
      </c>
      <c r="AA1885" s="69">
        <f t="shared" si="20"/>
        <v>123</v>
      </c>
      <c r="AB1885" s="69">
        <f t="shared" si="21"/>
        <v>124</v>
      </c>
      <c r="AC1885" s="69">
        <f t="shared" si="22"/>
        <v>125</v>
      </c>
      <c r="AD1885" s="69">
        <f t="shared" si="23"/>
        <v>126</v>
      </c>
      <c r="AE1885" s="69">
        <f t="shared" si="24"/>
        <v>127</v>
      </c>
      <c r="AF1885" s="69">
        <f t="shared" si="25"/>
        <v>128</v>
      </c>
      <c r="AG1885" s="69">
        <f t="shared" si="26"/>
        <v>129</v>
      </c>
      <c r="AH1885" s="69">
        <f t="shared" si="27"/>
        <v>130</v>
      </c>
    </row>
    <row r="1886">
      <c r="B1886" s="116" t="s">
        <v>3597</v>
      </c>
      <c r="C1886" s="116" t="s">
        <v>3598</v>
      </c>
      <c r="D1886" s="32">
        <v>100.0</v>
      </c>
      <c r="E1886" s="62">
        <f t="shared" si="28"/>
        <v>101</v>
      </c>
      <c r="F1886" s="68">
        <f t="shared" si="1"/>
        <v>102</v>
      </c>
      <c r="G1886" s="68">
        <f t="shared" si="2"/>
        <v>103</v>
      </c>
      <c r="H1886" s="69">
        <f t="shared" si="3"/>
        <v>104</v>
      </c>
      <c r="I1886" s="69">
        <f t="shared" si="4"/>
        <v>105</v>
      </c>
      <c r="J1886" s="69">
        <f t="shared" si="5"/>
        <v>106</v>
      </c>
      <c r="K1886" s="69">
        <f t="shared" si="6"/>
        <v>107</v>
      </c>
      <c r="L1886" s="69">
        <f t="array" ref="L1886">D1886*1.08</f>
        <v>108</v>
      </c>
      <c r="M1886" s="69">
        <f t="shared" si="7"/>
        <v>109</v>
      </c>
      <c r="N1886" s="69">
        <f t="array" ref="N1886">D1886*1.1</f>
        <v>110</v>
      </c>
      <c r="O1886" s="69">
        <f t="shared" si="8"/>
        <v>111</v>
      </c>
      <c r="P1886" s="69">
        <f t="shared" si="9"/>
        <v>112</v>
      </c>
      <c r="Q1886" s="69">
        <f t="shared" si="10"/>
        <v>113</v>
      </c>
      <c r="R1886" s="69">
        <f t="shared" si="11"/>
        <v>114</v>
      </c>
      <c r="S1886" s="69">
        <f t="shared" si="12"/>
        <v>115</v>
      </c>
      <c r="T1886" s="69">
        <f t="shared" si="13"/>
        <v>116</v>
      </c>
      <c r="U1886" s="69">
        <f t="shared" si="14"/>
        <v>117</v>
      </c>
      <c r="V1886" s="69">
        <f t="shared" si="15"/>
        <v>118</v>
      </c>
      <c r="W1886" s="69">
        <f t="shared" si="16"/>
        <v>119</v>
      </c>
      <c r="X1886" s="69">
        <f t="shared" si="17"/>
        <v>120</v>
      </c>
      <c r="Y1886" s="69">
        <f t="shared" si="18"/>
        <v>121</v>
      </c>
      <c r="Z1886" s="69">
        <f t="shared" si="19"/>
        <v>122</v>
      </c>
      <c r="AA1886" s="69">
        <f t="shared" si="20"/>
        <v>123</v>
      </c>
      <c r="AB1886" s="69">
        <f t="shared" si="21"/>
        <v>124</v>
      </c>
      <c r="AC1886" s="69">
        <f t="shared" si="22"/>
        <v>125</v>
      </c>
      <c r="AD1886" s="69">
        <f t="shared" si="23"/>
        <v>126</v>
      </c>
      <c r="AE1886" s="69">
        <f t="shared" si="24"/>
        <v>127</v>
      </c>
      <c r="AF1886" s="69">
        <f t="shared" si="25"/>
        <v>128</v>
      </c>
      <c r="AG1886" s="69">
        <f t="shared" si="26"/>
        <v>129</v>
      </c>
      <c r="AH1886" s="69">
        <f t="shared" si="27"/>
        <v>130</v>
      </c>
    </row>
    <row r="1887">
      <c r="B1887" s="116" t="s">
        <v>3599</v>
      </c>
      <c r="C1887" s="116" t="s">
        <v>3600</v>
      </c>
      <c r="D1887" s="32">
        <v>100.0</v>
      </c>
      <c r="E1887" s="62">
        <f t="shared" si="28"/>
        <v>101</v>
      </c>
      <c r="F1887" s="68">
        <f t="shared" si="1"/>
        <v>102</v>
      </c>
      <c r="G1887" s="68">
        <f t="shared" si="2"/>
        <v>103</v>
      </c>
      <c r="H1887" s="69">
        <f t="shared" si="3"/>
        <v>104</v>
      </c>
      <c r="I1887" s="69">
        <f t="shared" si="4"/>
        <v>105</v>
      </c>
      <c r="J1887" s="69">
        <f t="shared" si="5"/>
        <v>106</v>
      </c>
      <c r="K1887" s="69">
        <f t="shared" si="6"/>
        <v>107</v>
      </c>
      <c r="L1887" s="69">
        <f t="array" ref="L1887">D1887*1.08</f>
        <v>108</v>
      </c>
      <c r="M1887" s="69">
        <f t="shared" si="7"/>
        <v>109</v>
      </c>
      <c r="N1887" s="69">
        <f t="array" ref="N1887">D1887*1.1</f>
        <v>110</v>
      </c>
      <c r="O1887" s="69">
        <f t="shared" si="8"/>
        <v>111</v>
      </c>
      <c r="P1887" s="69">
        <f t="shared" si="9"/>
        <v>112</v>
      </c>
      <c r="Q1887" s="69">
        <f t="shared" si="10"/>
        <v>113</v>
      </c>
      <c r="R1887" s="69">
        <f t="shared" si="11"/>
        <v>114</v>
      </c>
      <c r="S1887" s="69">
        <f t="shared" si="12"/>
        <v>115</v>
      </c>
      <c r="T1887" s="69">
        <f t="shared" si="13"/>
        <v>116</v>
      </c>
      <c r="U1887" s="69">
        <f t="shared" si="14"/>
        <v>117</v>
      </c>
      <c r="V1887" s="69">
        <f t="shared" si="15"/>
        <v>118</v>
      </c>
      <c r="W1887" s="69">
        <f t="shared" si="16"/>
        <v>119</v>
      </c>
      <c r="X1887" s="69">
        <f t="shared" si="17"/>
        <v>120</v>
      </c>
      <c r="Y1887" s="69">
        <f t="shared" si="18"/>
        <v>121</v>
      </c>
      <c r="Z1887" s="69">
        <f t="shared" si="19"/>
        <v>122</v>
      </c>
      <c r="AA1887" s="69">
        <f t="shared" si="20"/>
        <v>123</v>
      </c>
      <c r="AB1887" s="69">
        <f t="shared" si="21"/>
        <v>124</v>
      </c>
      <c r="AC1887" s="69">
        <f t="shared" si="22"/>
        <v>125</v>
      </c>
      <c r="AD1887" s="69">
        <f t="shared" si="23"/>
        <v>126</v>
      </c>
      <c r="AE1887" s="69">
        <f t="shared" si="24"/>
        <v>127</v>
      </c>
      <c r="AF1887" s="69">
        <f t="shared" si="25"/>
        <v>128</v>
      </c>
      <c r="AG1887" s="69">
        <f t="shared" si="26"/>
        <v>129</v>
      </c>
      <c r="AH1887" s="69">
        <f t="shared" si="27"/>
        <v>130</v>
      </c>
    </row>
    <row r="1888">
      <c r="B1888" s="116" t="s">
        <v>3601</v>
      </c>
      <c r="C1888" s="116" t="s">
        <v>3602</v>
      </c>
      <c r="D1888" s="32">
        <v>100.0</v>
      </c>
      <c r="E1888" s="62">
        <f t="shared" si="28"/>
        <v>101</v>
      </c>
      <c r="F1888" s="68">
        <f t="shared" si="1"/>
        <v>102</v>
      </c>
      <c r="G1888" s="68">
        <f t="shared" si="2"/>
        <v>103</v>
      </c>
      <c r="H1888" s="69">
        <f t="shared" si="3"/>
        <v>104</v>
      </c>
      <c r="I1888" s="69">
        <f t="shared" si="4"/>
        <v>105</v>
      </c>
      <c r="J1888" s="69">
        <f t="shared" si="5"/>
        <v>106</v>
      </c>
      <c r="K1888" s="69">
        <f t="shared" si="6"/>
        <v>107</v>
      </c>
      <c r="L1888" s="69">
        <f t="array" ref="L1888">D1888*1.08</f>
        <v>108</v>
      </c>
      <c r="M1888" s="69">
        <f t="shared" si="7"/>
        <v>109</v>
      </c>
      <c r="N1888" s="69">
        <f t="array" ref="N1888">D1888*1.1</f>
        <v>110</v>
      </c>
      <c r="O1888" s="69">
        <f t="shared" si="8"/>
        <v>111</v>
      </c>
      <c r="P1888" s="69">
        <f t="shared" si="9"/>
        <v>112</v>
      </c>
      <c r="Q1888" s="69">
        <f t="shared" si="10"/>
        <v>113</v>
      </c>
      <c r="R1888" s="69">
        <f t="shared" si="11"/>
        <v>114</v>
      </c>
      <c r="S1888" s="69">
        <f t="shared" si="12"/>
        <v>115</v>
      </c>
      <c r="T1888" s="69">
        <f t="shared" si="13"/>
        <v>116</v>
      </c>
      <c r="U1888" s="69">
        <f t="shared" si="14"/>
        <v>117</v>
      </c>
      <c r="V1888" s="69">
        <f t="shared" si="15"/>
        <v>118</v>
      </c>
      <c r="W1888" s="69">
        <f t="shared" si="16"/>
        <v>119</v>
      </c>
      <c r="X1888" s="69">
        <f t="shared" si="17"/>
        <v>120</v>
      </c>
      <c r="Y1888" s="69">
        <f t="shared" si="18"/>
        <v>121</v>
      </c>
      <c r="Z1888" s="69">
        <f t="shared" si="19"/>
        <v>122</v>
      </c>
      <c r="AA1888" s="69">
        <f t="shared" si="20"/>
        <v>123</v>
      </c>
      <c r="AB1888" s="69">
        <f t="shared" si="21"/>
        <v>124</v>
      </c>
      <c r="AC1888" s="69">
        <f t="shared" si="22"/>
        <v>125</v>
      </c>
      <c r="AD1888" s="69">
        <f t="shared" si="23"/>
        <v>126</v>
      </c>
      <c r="AE1888" s="69">
        <f t="shared" si="24"/>
        <v>127</v>
      </c>
      <c r="AF1888" s="69">
        <f t="shared" si="25"/>
        <v>128</v>
      </c>
      <c r="AG1888" s="69">
        <f t="shared" si="26"/>
        <v>129</v>
      </c>
      <c r="AH1888" s="69">
        <f t="shared" si="27"/>
        <v>130</v>
      </c>
    </row>
    <row r="1889">
      <c r="B1889" s="116" t="s">
        <v>3603</v>
      </c>
      <c r="C1889" s="116" t="s">
        <v>3604</v>
      </c>
      <c r="D1889" s="32">
        <v>100.0</v>
      </c>
      <c r="E1889" s="62">
        <f t="shared" si="28"/>
        <v>101</v>
      </c>
      <c r="F1889" s="68">
        <f t="shared" si="1"/>
        <v>102</v>
      </c>
      <c r="G1889" s="68">
        <f t="shared" si="2"/>
        <v>103</v>
      </c>
      <c r="H1889" s="69">
        <f t="shared" si="3"/>
        <v>104</v>
      </c>
      <c r="I1889" s="69">
        <f t="shared" si="4"/>
        <v>105</v>
      </c>
      <c r="J1889" s="69">
        <f t="shared" si="5"/>
        <v>106</v>
      </c>
      <c r="K1889" s="69">
        <f t="shared" si="6"/>
        <v>107</v>
      </c>
      <c r="L1889" s="69">
        <f t="array" ref="L1889">D1889*1.08</f>
        <v>108</v>
      </c>
      <c r="M1889" s="69">
        <f t="shared" si="7"/>
        <v>109</v>
      </c>
      <c r="N1889" s="69">
        <f t="array" ref="N1889">D1889*1.1</f>
        <v>110</v>
      </c>
      <c r="O1889" s="69">
        <f t="shared" si="8"/>
        <v>111</v>
      </c>
      <c r="P1889" s="69">
        <f t="shared" si="9"/>
        <v>112</v>
      </c>
      <c r="Q1889" s="69">
        <f t="shared" si="10"/>
        <v>113</v>
      </c>
      <c r="R1889" s="69">
        <f t="shared" si="11"/>
        <v>114</v>
      </c>
      <c r="S1889" s="69">
        <f t="shared" si="12"/>
        <v>115</v>
      </c>
      <c r="T1889" s="69">
        <f t="shared" si="13"/>
        <v>116</v>
      </c>
      <c r="U1889" s="69">
        <f t="shared" si="14"/>
        <v>117</v>
      </c>
      <c r="V1889" s="69">
        <f t="shared" si="15"/>
        <v>118</v>
      </c>
      <c r="W1889" s="69">
        <f t="shared" si="16"/>
        <v>119</v>
      </c>
      <c r="X1889" s="69">
        <f t="shared" si="17"/>
        <v>120</v>
      </c>
      <c r="Y1889" s="69">
        <f t="shared" si="18"/>
        <v>121</v>
      </c>
      <c r="Z1889" s="69">
        <f t="shared" si="19"/>
        <v>122</v>
      </c>
      <c r="AA1889" s="69">
        <f t="shared" si="20"/>
        <v>123</v>
      </c>
      <c r="AB1889" s="69">
        <f t="shared" si="21"/>
        <v>124</v>
      </c>
      <c r="AC1889" s="69">
        <f t="shared" si="22"/>
        <v>125</v>
      </c>
      <c r="AD1889" s="69">
        <f t="shared" si="23"/>
        <v>126</v>
      </c>
      <c r="AE1889" s="69">
        <f t="shared" si="24"/>
        <v>127</v>
      </c>
      <c r="AF1889" s="69">
        <f t="shared" si="25"/>
        <v>128</v>
      </c>
      <c r="AG1889" s="69">
        <f t="shared" si="26"/>
        <v>129</v>
      </c>
      <c r="AH1889" s="69">
        <f t="shared" si="27"/>
        <v>130</v>
      </c>
    </row>
    <row r="1890">
      <c r="B1890" s="116" t="s">
        <v>3605</v>
      </c>
      <c r="C1890" s="116" t="s">
        <v>3606</v>
      </c>
      <c r="D1890" s="32">
        <v>100.0</v>
      </c>
      <c r="E1890" s="62">
        <f t="shared" si="28"/>
        <v>101</v>
      </c>
      <c r="F1890" s="68">
        <f t="shared" si="1"/>
        <v>102</v>
      </c>
      <c r="G1890" s="68">
        <f t="shared" si="2"/>
        <v>103</v>
      </c>
      <c r="H1890" s="69">
        <f t="shared" si="3"/>
        <v>104</v>
      </c>
      <c r="I1890" s="69">
        <f t="shared" si="4"/>
        <v>105</v>
      </c>
      <c r="J1890" s="69">
        <f t="shared" si="5"/>
        <v>106</v>
      </c>
      <c r="K1890" s="69">
        <f t="shared" si="6"/>
        <v>107</v>
      </c>
      <c r="L1890" s="69">
        <f t="array" ref="L1890">D1890*1.08</f>
        <v>108</v>
      </c>
      <c r="M1890" s="69">
        <f t="shared" si="7"/>
        <v>109</v>
      </c>
      <c r="N1890" s="69">
        <f t="array" ref="N1890">D1890*1.1</f>
        <v>110</v>
      </c>
      <c r="O1890" s="69">
        <f t="shared" si="8"/>
        <v>111</v>
      </c>
      <c r="P1890" s="69">
        <f t="shared" si="9"/>
        <v>112</v>
      </c>
      <c r="Q1890" s="69">
        <f t="shared" si="10"/>
        <v>113</v>
      </c>
      <c r="R1890" s="69">
        <f t="shared" si="11"/>
        <v>114</v>
      </c>
      <c r="S1890" s="69">
        <f t="shared" si="12"/>
        <v>115</v>
      </c>
      <c r="T1890" s="69">
        <f t="shared" si="13"/>
        <v>116</v>
      </c>
      <c r="U1890" s="69">
        <f t="shared" si="14"/>
        <v>117</v>
      </c>
      <c r="V1890" s="69">
        <f t="shared" si="15"/>
        <v>118</v>
      </c>
      <c r="W1890" s="69">
        <f t="shared" si="16"/>
        <v>119</v>
      </c>
      <c r="X1890" s="69">
        <f t="shared" si="17"/>
        <v>120</v>
      </c>
      <c r="Y1890" s="69">
        <f t="shared" si="18"/>
        <v>121</v>
      </c>
      <c r="Z1890" s="69">
        <f t="shared" si="19"/>
        <v>122</v>
      </c>
      <c r="AA1890" s="69">
        <f t="shared" si="20"/>
        <v>123</v>
      </c>
      <c r="AB1890" s="69">
        <f t="shared" si="21"/>
        <v>124</v>
      </c>
      <c r="AC1890" s="69">
        <f t="shared" si="22"/>
        <v>125</v>
      </c>
      <c r="AD1890" s="69">
        <f t="shared" si="23"/>
        <v>126</v>
      </c>
      <c r="AE1890" s="69">
        <f t="shared" si="24"/>
        <v>127</v>
      </c>
      <c r="AF1890" s="69">
        <f t="shared" si="25"/>
        <v>128</v>
      </c>
      <c r="AG1890" s="69">
        <f t="shared" si="26"/>
        <v>129</v>
      </c>
      <c r="AH1890" s="69">
        <f t="shared" si="27"/>
        <v>130</v>
      </c>
    </row>
    <row r="1891">
      <c r="B1891" s="116" t="s">
        <v>3607</v>
      </c>
      <c r="C1891" s="116" t="s">
        <v>3608</v>
      </c>
      <c r="D1891" s="32">
        <v>100.0</v>
      </c>
      <c r="E1891" s="62">
        <f t="shared" si="28"/>
        <v>101</v>
      </c>
      <c r="F1891" s="68">
        <f t="shared" si="1"/>
        <v>102</v>
      </c>
      <c r="G1891" s="68">
        <f t="shared" si="2"/>
        <v>103</v>
      </c>
      <c r="H1891" s="69">
        <f t="shared" si="3"/>
        <v>104</v>
      </c>
      <c r="I1891" s="69">
        <f t="shared" si="4"/>
        <v>105</v>
      </c>
      <c r="J1891" s="69">
        <f t="shared" si="5"/>
        <v>106</v>
      </c>
      <c r="K1891" s="69">
        <f t="shared" si="6"/>
        <v>107</v>
      </c>
      <c r="L1891" s="69">
        <f t="array" ref="L1891">D1891*1.08</f>
        <v>108</v>
      </c>
      <c r="M1891" s="69">
        <f t="shared" si="7"/>
        <v>109</v>
      </c>
      <c r="N1891" s="69">
        <f t="array" ref="N1891">D1891*1.1</f>
        <v>110</v>
      </c>
      <c r="O1891" s="69">
        <f t="shared" si="8"/>
        <v>111</v>
      </c>
      <c r="P1891" s="69">
        <f t="shared" si="9"/>
        <v>112</v>
      </c>
      <c r="Q1891" s="69">
        <f t="shared" si="10"/>
        <v>113</v>
      </c>
      <c r="R1891" s="69">
        <f t="shared" si="11"/>
        <v>114</v>
      </c>
      <c r="S1891" s="69">
        <f t="shared" si="12"/>
        <v>115</v>
      </c>
      <c r="T1891" s="69">
        <f t="shared" si="13"/>
        <v>116</v>
      </c>
      <c r="U1891" s="69">
        <f t="shared" si="14"/>
        <v>117</v>
      </c>
      <c r="V1891" s="69">
        <f t="shared" si="15"/>
        <v>118</v>
      </c>
      <c r="W1891" s="69">
        <f t="shared" si="16"/>
        <v>119</v>
      </c>
      <c r="X1891" s="69">
        <f t="shared" si="17"/>
        <v>120</v>
      </c>
      <c r="Y1891" s="69">
        <f t="shared" si="18"/>
        <v>121</v>
      </c>
      <c r="Z1891" s="69">
        <f t="shared" si="19"/>
        <v>122</v>
      </c>
      <c r="AA1891" s="69">
        <f t="shared" si="20"/>
        <v>123</v>
      </c>
      <c r="AB1891" s="69">
        <f t="shared" si="21"/>
        <v>124</v>
      </c>
      <c r="AC1891" s="69">
        <f t="shared" si="22"/>
        <v>125</v>
      </c>
      <c r="AD1891" s="69">
        <f t="shared" si="23"/>
        <v>126</v>
      </c>
      <c r="AE1891" s="69">
        <f t="shared" si="24"/>
        <v>127</v>
      </c>
      <c r="AF1891" s="69">
        <f t="shared" si="25"/>
        <v>128</v>
      </c>
      <c r="AG1891" s="69">
        <f t="shared" si="26"/>
        <v>129</v>
      </c>
      <c r="AH1891" s="69">
        <f t="shared" si="27"/>
        <v>130</v>
      </c>
    </row>
    <row r="1892">
      <c r="B1892" s="116" t="s">
        <v>3609</v>
      </c>
      <c r="C1892" s="116" t="s">
        <v>3610</v>
      </c>
      <c r="D1892" s="32">
        <v>100.0</v>
      </c>
      <c r="E1892" s="62">
        <f t="shared" si="28"/>
        <v>101</v>
      </c>
      <c r="F1892" s="68">
        <f t="shared" si="1"/>
        <v>102</v>
      </c>
      <c r="G1892" s="68">
        <f t="shared" si="2"/>
        <v>103</v>
      </c>
      <c r="H1892" s="69">
        <f t="shared" si="3"/>
        <v>104</v>
      </c>
      <c r="I1892" s="69">
        <f t="shared" si="4"/>
        <v>105</v>
      </c>
      <c r="J1892" s="69">
        <f t="shared" si="5"/>
        <v>106</v>
      </c>
      <c r="K1892" s="69">
        <f t="shared" si="6"/>
        <v>107</v>
      </c>
      <c r="L1892" s="69">
        <f t="array" ref="L1892">D1892*1.08</f>
        <v>108</v>
      </c>
      <c r="M1892" s="69">
        <f t="shared" si="7"/>
        <v>109</v>
      </c>
      <c r="N1892" s="69">
        <f t="array" ref="N1892">D1892*1.1</f>
        <v>110</v>
      </c>
      <c r="O1892" s="69">
        <f t="shared" si="8"/>
        <v>111</v>
      </c>
      <c r="P1892" s="69">
        <f t="shared" si="9"/>
        <v>112</v>
      </c>
      <c r="Q1892" s="69">
        <f t="shared" si="10"/>
        <v>113</v>
      </c>
      <c r="R1892" s="69">
        <f t="shared" si="11"/>
        <v>114</v>
      </c>
      <c r="S1892" s="69">
        <f t="shared" si="12"/>
        <v>115</v>
      </c>
      <c r="T1892" s="69">
        <f t="shared" si="13"/>
        <v>116</v>
      </c>
      <c r="U1892" s="69">
        <f t="shared" si="14"/>
        <v>117</v>
      </c>
      <c r="V1892" s="69">
        <f t="shared" si="15"/>
        <v>118</v>
      </c>
      <c r="W1892" s="69">
        <f t="shared" si="16"/>
        <v>119</v>
      </c>
      <c r="X1892" s="69">
        <f t="shared" si="17"/>
        <v>120</v>
      </c>
      <c r="Y1892" s="69">
        <f t="shared" si="18"/>
        <v>121</v>
      </c>
      <c r="Z1892" s="69">
        <f t="shared" si="19"/>
        <v>122</v>
      </c>
      <c r="AA1892" s="69">
        <f t="shared" si="20"/>
        <v>123</v>
      </c>
      <c r="AB1892" s="69">
        <f t="shared" si="21"/>
        <v>124</v>
      </c>
      <c r="AC1892" s="69">
        <f t="shared" si="22"/>
        <v>125</v>
      </c>
      <c r="AD1892" s="69">
        <f t="shared" si="23"/>
        <v>126</v>
      </c>
      <c r="AE1892" s="69">
        <f t="shared" si="24"/>
        <v>127</v>
      </c>
      <c r="AF1892" s="69">
        <f t="shared" si="25"/>
        <v>128</v>
      </c>
      <c r="AG1892" s="69">
        <f t="shared" si="26"/>
        <v>129</v>
      </c>
      <c r="AH1892" s="69">
        <f t="shared" si="27"/>
        <v>130</v>
      </c>
    </row>
    <row r="1893">
      <c r="B1893" s="116" t="s">
        <v>3611</v>
      </c>
      <c r="C1893" s="116" t="s">
        <v>3612</v>
      </c>
      <c r="D1893" s="32">
        <v>100.0</v>
      </c>
      <c r="E1893" s="62">
        <f t="shared" si="28"/>
        <v>101</v>
      </c>
      <c r="F1893" s="68">
        <f t="shared" si="1"/>
        <v>102</v>
      </c>
      <c r="G1893" s="68">
        <f t="shared" si="2"/>
        <v>103</v>
      </c>
      <c r="H1893" s="69">
        <f t="shared" si="3"/>
        <v>104</v>
      </c>
      <c r="I1893" s="69">
        <f t="shared" si="4"/>
        <v>105</v>
      </c>
      <c r="J1893" s="69">
        <f t="shared" si="5"/>
        <v>106</v>
      </c>
      <c r="K1893" s="69">
        <f t="shared" si="6"/>
        <v>107</v>
      </c>
      <c r="L1893" s="69">
        <f t="array" ref="L1893">D1893*1.08</f>
        <v>108</v>
      </c>
      <c r="M1893" s="69">
        <f t="shared" si="7"/>
        <v>109</v>
      </c>
      <c r="N1893" s="69">
        <f t="array" ref="N1893">D1893*1.1</f>
        <v>110</v>
      </c>
      <c r="O1893" s="69">
        <f t="shared" si="8"/>
        <v>111</v>
      </c>
      <c r="P1893" s="69">
        <f t="shared" si="9"/>
        <v>112</v>
      </c>
      <c r="Q1893" s="69">
        <f t="shared" si="10"/>
        <v>113</v>
      </c>
      <c r="R1893" s="69">
        <f t="shared" si="11"/>
        <v>114</v>
      </c>
      <c r="S1893" s="69">
        <f t="shared" si="12"/>
        <v>115</v>
      </c>
      <c r="T1893" s="69">
        <f t="shared" si="13"/>
        <v>116</v>
      </c>
      <c r="U1893" s="69">
        <f t="shared" si="14"/>
        <v>117</v>
      </c>
      <c r="V1893" s="69">
        <f t="shared" si="15"/>
        <v>118</v>
      </c>
      <c r="W1893" s="69">
        <f t="shared" si="16"/>
        <v>119</v>
      </c>
      <c r="X1893" s="69">
        <f t="shared" si="17"/>
        <v>120</v>
      </c>
      <c r="Y1893" s="69">
        <f t="shared" si="18"/>
        <v>121</v>
      </c>
      <c r="Z1893" s="69">
        <f t="shared" si="19"/>
        <v>122</v>
      </c>
      <c r="AA1893" s="69">
        <f t="shared" si="20"/>
        <v>123</v>
      </c>
      <c r="AB1893" s="69">
        <f t="shared" si="21"/>
        <v>124</v>
      </c>
      <c r="AC1893" s="69">
        <f t="shared" si="22"/>
        <v>125</v>
      </c>
      <c r="AD1893" s="69">
        <f t="shared" si="23"/>
        <v>126</v>
      </c>
      <c r="AE1893" s="69">
        <f t="shared" si="24"/>
        <v>127</v>
      </c>
      <c r="AF1893" s="69">
        <f t="shared" si="25"/>
        <v>128</v>
      </c>
      <c r="AG1893" s="69">
        <f t="shared" si="26"/>
        <v>129</v>
      </c>
      <c r="AH1893" s="69">
        <f t="shared" si="27"/>
        <v>130</v>
      </c>
    </row>
    <row r="1894">
      <c r="B1894" s="116" t="s">
        <v>3613</v>
      </c>
      <c r="C1894" s="116" t="s">
        <v>3614</v>
      </c>
      <c r="D1894" s="32">
        <v>100.0</v>
      </c>
      <c r="E1894" s="62">
        <f t="shared" si="28"/>
        <v>101</v>
      </c>
      <c r="F1894" s="68">
        <f t="shared" si="1"/>
        <v>102</v>
      </c>
      <c r="G1894" s="68">
        <f t="shared" si="2"/>
        <v>103</v>
      </c>
      <c r="H1894" s="69">
        <f t="shared" si="3"/>
        <v>104</v>
      </c>
      <c r="I1894" s="69">
        <f t="shared" si="4"/>
        <v>105</v>
      </c>
      <c r="J1894" s="69">
        <f t="shared" si="5"/>
        <v>106</v>
      </c>
      <c r="K1894" s="69">
        <f t="shared" si="6"/>
        <v>107</v>
      </c>
      <c r="L1894" s="69">
        <f t="array" ref="L1894">D1894*1.08</f>
        <v>108</v>
      </c>
      <c r="M1894" s="69">
        <f t="shared" si="7"/>
        <v>109</v>
      </c>
      <c r="N1894" s="69">
        <f t="array" ref="N1894">D1894*1.1</f>
        <v>110</v>
      </c>
      <c r="O1894" s="69">
        <f t="shared" si="8"/>
        <v>111</v>
      </c>
      <c r="P1894" s="69">
        <f t="shared" si="9"/>
        <v>112</v>
      </c>
      <c r="Q1894" s="69">
        <f t="shared" si="10"/>
        <v>113</v>
      </c>
      <c r="R1894" s="69">
        <f t="shared" si="11"/>
        <v>114</v>
      </c>
      <c r="S1894" s="69">
        <f t="shared" si="12"/>
        <v>115</v>
      </c>
      <c r="T1894" s="69">
        <f t="shared" si="13"/>
        <v>116</v>
      </c>
      <c r="U1894" s="69">
        <f t="shared" si="14"/>
        <v>117</v>
      </c>
      <c r="V1894" s="69">
        <f t="shared" si="15"/>
        <v>118</v>
      </c>
      <c r="W1894" s="69">
        <f t="shared" si="16"/>
        <v>119</v>
      </c>
      <c r="X1894" s="69">
        <f t="shared" si="17"/>
        <v>120</v>
      </c>
      <c r="Y1894" s="69">
        <f t="shared" si="18"/>
        <v>121</v>
      </c>
      <c r="Z1894" s="69">
        <f t="shared" si="19"/>
        <v>122</v>
      </c>
      <c r="AA1894" s="69">
        <f t="shared" si="20"/>
        <v>123</v>
      </c>
      <c r="AB1894" s="69">
        <f t="shared" si="21"/>
        <v>124</v>
      </c>
      <c r="AC1894" s="69">
        <f t="shared" si="22"/>
        <v>125</v>
      </c>
      <c r="AD1894" s="69">
        <f t="shared" si="23"/>
        <v>126</v>
      </c>
      <c r="AE1894" s="69">
        <f t="shared" si="24"/>
        <v>127</v>
      </c>
      <c r="AF1894" s="69">
        <f t="shared" si="25"/>
        <v>128</v>
      </c>
      <c r="AG1894" s="69">
        <f t="shared" si="26"/>
        <v>129</v>
      </c>
      <c r="AH1894" s="69">
        <f t="shared" si="27"/>
        <v>130</v>
      </c>
    </row>
    <row r="1895">
      <c r="B1895" s="116" t="s">
        <v>3615</v>
      </c>
      <c r="C1895" s="116" t="s">
        <v>3616</v>
      </c>
      <c r="D1895" s="32">
        <v>100.0</v>
      </c>
      <c r="E1895" s="62">
        <f t="shared" si="28"/>
        <v>101</v>
      </c>
      <c r="F1895" s="68">
        <f t="shared" si="1"/>
        <v>102</v>
      </c>
      <c r="G1895" s="68">
        <f t="shared" si="2"/>
        <v>103</v>
      </c>
      <c r="H1895" s="69">
        <f t="shared" si="3"/>
        <v>104</v>
      </c>
      <c r="I1895" s="69">
        <f t="shared" si="4"/>
        <v>105</v>
      </c>
      <c r="J1895" s="69">
        <f t="shared" si="5"/>
        <v>106</v>
      </c>
      <c r="K1895" s="69">
        <f t="shared" si="6"/>
        <v>107</v>
      </c>
      <c r="L1895" s="69">
        <f t="array" ref="L1895">D1895*1.08</f>
        <v>108</v>
      </c>
      <c r="M1895" s="69">
        <f t="shared" si="7"/>
        <v>109</v>
      </c>
      <c r="N1895" s="69">
        <f t="array" ref="N1895">D1895*1.1</f>
        <v>110</v>
      </c>
      <c r="O1895" s="69">
        <f t="shared" si="8"/>
        <v>111</v>
      </c>
      <c r="P1895" s="69">
        <f t="shared" si="9"/>
        <v>112</v>
      </c>
      <c r="Q1895" s="69">
        <f t="shared" si="10"/>
        <v>113</v>
      </c>
      <c r="R1895" s="69">
        <f t="shared" si="11"/>
        <v>114</v>
      </c>
      <c r="S1895" s="69">
        <f t="shared" si="12"/>
        <v>115</v>
      </c>
      <c r="T1895" s="69">
        <f t="shared" si="13"/>
        <v>116</v>
      </c>
      <c r="U1895" s="69">
        <f t="shared" si="14"/>
        <v>117</v>
      </c>
      <c r="V1895" s="69">
        <f t="shared" si="15"/>
        <v>118</v>
      </c>
      <c r="W1895" s="69">
        <f t="shared" si="16"/>
        <v>119</v>
      </c>
      <c r="X1895" s="69">
        <f t="shared" si="17"/>
        <v>120</v>
      </c>
      <c r="Y1895" s="69">
        <f t="shared" si="18"/>
        <v>121</v>
      </c>
      <c r="Z1895" s="69">
        <f t="shared" si="19"/>
        <v>122</v>
      </c>
      <c r="AA1895" s="69">
        <f t="shared" si="20"/>
        <v>123</v>
      </c>
      <c r="AB1895" s="69">
        <f t="shared" si="21"/>
        <v>124</v>
      </c>
      <c r="AC1895" s="69">
        <f t="shared" si="22"/>
        <v>125</v>
      </c>
      <c r="AD1895" s="69">
        <f t="shared" si="23"/>
        <v>126</v>
      </c>
      <c r="AE1895" s="69">
        <f t="shared" si="24"/>
        <v>127</v>
      </c>
      <c r="AF1895" s="69">
        <f t="shared" si="25"/>
        <v>128</v>
      </c>
      <c r="AG1895" s="69">
        <f t="shared" si="26"/>
        <v>129</v>
      </c>
      <c r="AH1895" s="69">
        <f t="shared" si="27"/>
        <v>130</v>
      </c>
    </row>
    <row r="1896">
      <c r="B1896" s="116" t="s">
        <v>3617</v>
      </c>
      <c r="C1896" s="116" t="s">
        <v>3618</v>
      </c>
      <c r="D1896" s="32">
        <v>100.0</v>
      </c>
      <c r="E1896" s="62">
        <f t="shared" si="28"/>
        <v>101</v>
      </c>
      <c r="F1896" s="68">
        <f t="shared" si="1"/>
        <v>102</v>
      </c>
      <c r="G1896" s="68">
        <f t="shared" si="2"/>
        <v>103</v>
      </c>
      <c r="H1896" s="69">
        <f t="shared" si="3"/>
        <v>104</v>
      </c>
      <c r="I1896" s="69">
        <f t="shared" si="4"/>
        <v>105</v>
      </c>
      <c r="J1896" s="69">
        <f t="shared" si="5"/>
        <v>106</v>
      </c>
      <c r="K1896" s="69">
        <f t="shared" si="6"/>
        <v>107</v>
      </c>
      <c r="L1896" s="69">
        <f t="array" ref="L1896">D1896*1.08</f>
        <v>108</v>
      </c>
      <c r="M1896" s="69">
        <f t="shared" si="7"/>
        <v>109</v>
      </c>
      <c r="N1896" s="69">
        <f t="array" ref="N1896">D1896*1.1</f>
        <v>110</v>
      </c>
      <c r="O1896" s="69">
        <f t="shared" si="8"/>
        <v>111</v>
      </c>
      <c r="P1896" s="69">
        <f t="shared" si="9"/>
        <v>112</v>
      </c>
      <c r="Q1896" s="69">
        <f t="shared" si="10"/>
        <v>113</v>
      </c>
      <c r="R1896" s="69">
        <f t="shared" si="11"/>
        <v>114</v>
      </c>
      <c r="S1896" s="69">
        <f t="shared" si="12"/>
        <v>115</v>
      </c>
      <c r="T1896" s="69">
        <f t="shared" si="13"/>
        <v>116</v>
      </c>
      <c r="U1896" s="69">
        <f t="shared" si="14"/>
        <v>117</v>
      </c>
      <c r="V1896" s="69">
        <f t="shared" si="15"/>
        <v>118</v>
      </c>
      <c r="W1896" s="69">
        <f t="shared" si="16"/>
        <v>119</v>
      </c>
      <c r="X1896" s="69">
        <f t="shared" si="17"/>
        <v>120</v>
      </c>
      <c r="Y1896" s="69">
        <f t="shared" si="18"/>
        <v>121</v>
      </c>
      <c r="Z1896" s="69">
        <f t="shared" si="19"/>
        <v>122</v>
      </c>
      <c r="AA1896" s="69">
        <f t="shared" si="20"/>
        <v>123</v>
      </c>
      <c r="AB1896" s="69">
        <f t="shared" si="21"/>
        <v>124</v>
      </c>
      <c r="AC1896" s="69">
        <f t="shared" si="22"/>
        <v>125</v>
      </c>
      <c r="AD1896" s="69">
        <f t="shared" si="23"/>
        <v>126</v>
      </c>
      <c r="AE1896" s="69">
        <f t="shared" si="24"/>
        <v>127</v>
      </c>
      <c r="AF1896" s="69">
        <f t="shared" si="25"/>
        <v>128</v>
      </c>
      <c r="AG1896" s="69">
        <f t="shared" si="26"/>
        <v>129</v>
      </c>
      <c r="AH1896" s="69">
        <f t="shared" si="27"/>
        <v>130</v>
      </c>
    </row>
    <row r="1897">
      <c r="B1897" s="116" t="s">
        <v>3619</v>
      </c>
      <c r="C1897" s="116" t="s">
        <v>3620</v>
      </c>
      <c r="D1897" s="32">
        <v>100.0</v>
      </c>
      <c r="E1897" s="62">
        <f t="shared" si="28"/>
        <v>101</v>
      </c>
      <c r="F1897" s="68">
        <f t="shared" si="1"/>
        <v>102</v>
      </c>
      <c r="G1897" s="68">
        <f t="shared" si="2"/>
        <v>103</v>
      </c>
      <c r="H1897" s="69">
        <f t="shared" si="3"/>
        <v>104</v>
      </c>
      <c r="I1897" s="69">
        <f t="shared" si="4"/>
        <v>105</v>
      </c>
      <c r="J1897" s="69">
        <f t="shared" si="5"/>
        <v>106</v>
      </c>
      <c r="K1897" s="69">
        <f t="shared" si="6"/>
        <v>107</v>
      </c>
      <c r="L1897" s="69">
        <f t="array" ref="L1897">D1897*1.08</f>
        <v>108</v>
      </c>
      <c r="M1897" s="69">
        <f t="shared" si="7"/>
        <v>109</v>
      </c>
      <c r="N1897" s="69">
        <f t="array" ref="N1897">D1897*1.1</f>
        <v>110</v>
      </c>
      <c r="O1897" s="69">
        <f t="shared" si="8"/>
        <v>111</v>
      </c>
      <c r="P1897" s="69">
        <f t="shared" si="9"/>
        <v>112</v>
      </c>
      <c r="Q1897" s="69">
        <f t="shared" si="10"/>
        <v>113</v>
      </c>
      <c r="R1897" s="69">
        <f t="shared" si="11"/>
        <v>114</v>
      </c>
      <c r="S1897" s="69">
        <f t="shared" si="12"/>
        <v>115</v>
      </c>
      <c r="T1897" s="69">
        <f t="shared" si="13"/>
        <v>116</v>
      </c>
      <c r="U1897" s="69">
        <f t="shared" si="14"/>
        <v>117</v>
      </c>
      <c r="V1897" s="69">
        <f t="shared" si="15"/>
        <v>118</v>
      </c>
      <c r="W1897" s="69">
        <f t="shared" si="16"/>
        <v>119</v>
      </c>
      <c r="X1897" s="69">
        <f t="shared" si="17"/>
        <v>120</v>
      </c>
      <c r="Y1897" s="69">
        <f t="shared" si="18"/>
        <v>121</v>
      </c>
      <c r="Z1897" s="69">
        <f t="shared" si="19"/>
        <v>122</v>
      </c>
      <c r="AA1897" s="69">
        <f t="shared" si="20"/>
        <v>123</v>
      </c>
      <c r="AB1897" s="69">
        <f t="shared" si="21"/>
        <v>124</v>
      </c>
      <c r="AC1897" s="69">
        <f t="shared" si="22"/>
        <v>125</v>
      </c>
      <c r="AD1897" s="69">
        <f t="shared" si="23"/>
        <v>126</v>
      </c>
      <c r="AE1897" s="69">
        <f t="shared" si="24"/>
        <v>127</v>
      </c>
      <c r="AF1897" s="69">
        <f t="shared" si="25"/>
        <v>128</v>
      </c>
      <c r="AG1897" s="69">
        <f t="shared" si="26"/>
        <v>129</v>
      </c>
      <c r="AH1897" s="69">
        <f t="shared" si="27"/>
        <v>130</v>
      </c>
    </row>
    <row r="1898">
      <c r="B1898" s="116" t="s">
        <v>3621</v>
      </c>
      <c r="C1898" s="116" t="s">
        <v>3622</v>
      </c>
      <c r="D1898" s="32">
        <v>100.0</v>
      </c>
      <c r="E1898" s="62">
        <f t="shared" si="28"/>
        <v>101</v>
      </c>
      <c r="F1898" s="68">
        <f t="shared" si="1"/>
        <v>102</v>
      </c>
      <c r="G1898" s="68">
        <f t="shared" si="2"/>
        <v>103</v>
      </c>
      <c r="H1898" s="69">
        <f t="shared" si="3"/>
        <v>104</v>
      </c>
      <c r="I1898" s="69">
        <f t="shared" si="4"/>
        <v>105</v>
      </c>
      <c r="J1898" s="69">
        <f t="shared" si="5"/>
        <v>106</v>
      </c>
      <c r="K1898" s="69">
        <f t="shared" si="6"/>
        <v>107</v>
      </c>
      <c r="L1898" s="69">
        <f t="array" ref="L1898">D1898*1.08</f>
        <v>108</v>
      </c>
      <c r="M1898" s="69">
        <f t="shared" si="7"/>
        <v>109</v>
      </c>
      <c r="N1898" s="69">
        <f t="array" ref="N1898">D1898*1.1</f>
        <v>110</v>
      </c>
      <c r="O1898" s="69">
        <f t="shared" si="8"/>
        <v>111</v>
      </c>
      <c r="P1898" s="69">
        <f t="shared" si="9"/>
        <v>112</v>
      </c>
      <c r="Q1898" s="69">
        <f t="shared" si="10"/>
        <v>113</v>
      </c>
      <c r="R1898" s="69">
        <f t="shared" si="11"/>
        <v>114</v>
      </c>
      <c r="S1898" s="69">
        <f t="shared" si="12"/>
        <v>115</v>
      </c>
      <c r="T1898" s="69">
        <f t="shared" si="13"/>
        <v>116</v>
      </c>
      <c r="U1898" s="69">
        <f t="shared" si="14"/>
        <v>117</v>
      </c>
      <c r="V1898" s="69">
        <f t="shared" si="15"/>
        <v>118</v>
      </c>
      <c r="W1898" s="69">
        <f t="shared" si="16"/>
        <v>119</v>
      </c>
      <c r="X1898" s="69">
        <f t="shared" si="17"/>
        <v>120</v>
      </c>
      <c r="Y1898" s="69">
        <f t="shared" si="18"/>
        <v>121</v>
      </c>
      <c r="Z1898" s="69">
        <f t="shared" si="19"/>
        <v>122</v>
      </c>
      <c r="AA1898" s="69">
        <f t="shared" si="20"/>
        <v>123</v>
      </c>
      <c r="AB1898" s="69">
        <f t="shared" si="21"/>
        <v>124</v>
      </c>
      <c r="AC1898" s="69">
        <f t="shared" si="22"/>
        <v>125</v>
      </c>
      <c r="AD1898" s="69">
        <f t="shared" si="23"/>
        <v>126</v>
      </c>
      <c r="AE1898" s="69">
        <f t="shared" si="24"/>
        <v>127</v>
      </c>
      <c r="AF1898" s="69">
        <f t="shared" si="25"/>
        <v>128</v>
      </c>
      <c r="AG1898" s="69">
        <f t="shared" si="26"/>
        <v>129</v>
      </c>
      <c r="AH1898" s="69">
        <f t="shared" si="27"/>
        <v>130</v>
      </c>
    </row>
    <row r="1899">
      <c r="B1899" s="116" t="s">
        <v>3623</v>
      </c>
      <c r="C1899" s="116" t="s">
        <v>3624</v>
      </c>
      <c r="D1899" s="32">
        <v>100.0</v>
      </c>
      <c r="E1899" s="62">
        <f t="shared" si="28"/>
        <v>101</v>
      </c>
      <c r="F1899" s="68">
        <f t="shared" si="1"/>
        <v>102</v>
      </c>
      <c r="G1899" s="68">
        <f t="shared" si="2"/>
        <v>103</v>
      </c>
      <c r="H1899" s="69">
        <f t="shared" si="3"/>
        <v>104</v>
      </c>
      <c r="I1899" s="69">
        <f t="shared" si="4"/>
        <v>105</v>
      </c>
      <c r="J1899" s="69">
        <f t="shared" si="5"/>
        <v>106</v>
      </c>
      <c r="K1899" s="69">
        <f t="shared" si="6"/>
        <v>107</v>
      </c>
      <c r="L1899" s="69">
        <f t="array" ref="L1899">D1899*1.08</f>
        <v>108</v>
      </c>
      <c r="M1899" s="69">
        <f t="shared" si="7"/>
        <v>109</v>
      </c>
      <c r="N1899" s="69">
        <f t="array" ref="N1899">D1899*1.1</f>
        <v>110</v>
      </c>
      <c r="O1899" s="69">
        <f t="shared" si="8"/>
        <v>111</v>
      </c>
      <c r="P1899" s="69">
        <f t="shared" si="9"/>
        <v>112</v>
      </c>
      <c r="Q1899" s="69">
        <f t="shared" si="10"/>
        <v>113</v>
      </c>
      <c r="R1899" s="69">
        <f t="shared" si="11"/>
        <v>114</v>
      </c>
      <c r="S1899" s="69">
        <f t="shared" si="12"/>
        <v>115</v>
      </c>
      <c r="T1899" s="69">
        <f t="shared" si="13"/>
        <v>116</v>
      </c>
      <c r="U1899" s="69">
        <f t="shared" si="14"/>
        <v>117</v>
      </c>
      <c r="V1899" s="69">
        <f t="shared" si="15"/>
        <v>118</v>
      </c>
      <c r="W1899" s="69">
        <f t="shared" si="16"/>
        <v>119</v>
      </c>
      <c r="X1899" s="69">
        <f t="shared" si="17"/>
        <v>120</v>
      </c>
      <c r="Y1899" s="69">
        <f t="shared" si="18"/>
        <v>121</v>
      </c>
      <c r="Z1899" s="69">
        <f t="shared" si="19"/>
        <v>122</v>
      </c>
      <c r="AA1899" s="69">
        <f t="shared" si="20"/>
        <v>123</v>
      </c>
      <c r="AB1899" s="69">
        <f t="shared" si="21"/>
        <v>124</v>
      </c>
      <c r="AC1899" s="69">
        <f t="shared" si="22"/>
        <v>125</v>
      </c>
      <c r="AD1899" s="69">
        <f t="shared" si="23"/>
        <v>126</v>
      </c>
      <c r="AE1899" s="69">
        <f t="shared" si="24"/>
        <v>127</v>
      </c>
      <c r="AF1899" s="69">
        <f t="shared" si="25"/>
        <v>128</v>
      </c>
      <c r="AG1899" s="69">
        <f t="shared" si="26"/>
        <v>129</v>
      </c>
      <c r="AH1899" s="69">
        <f t="shared" si="27"/>
        <v>130</v>
      </c>
    </row>
    <row r="1900">
      <c r="B1900" s="116" t="s">
        <v>3625</v>
      </c>
      <c r="C1900" s="116" t="s">
        <v>3626</v>
      </c>
      <c r="D1900" s="32">
        <v>160.0</v>
      </c>
      <c r="E1900" s="62">
        <f t="shared" si="28"/>
        <v>161.6</v>
      </c>
      <c r="F1900" s="68">
        <f t="shared" si="1"/>
        <v>163.2</v>
      </c>
      <c r="G1900" s="68">
        <f t="shared" si="2"/>
        <v>164.8</v>
      </c>
      <c r="H1900" s="69">
        <f t="shared" si="3"/>
        <v>166.4</v>
      </c>
      <c r="I1900" s="69">
        <f t="shared" si="4"/>
        <v>168</v>
      </c>
      <c r="J1900" s="69">
        <f t="shared" si="5"/>
        <v>169.6</v>
      </c>
      <c r="K1900" s="69">
        <f t="shared" si="6"/>
        <v>171.2</v>
      </c>
      <c r="L1900" s="69">
        <f t="array" ref="L1900">D1900*1.08</f>
        <v>172.8</v>
      </c>
      <c r="M1900" s="69">
        <f t="shared" si="7"/>
        <v>174.4</v>
      </c>
      <c r="N1900" s="69">
        <f t="array" ref="N1900">D1900*1.1</f>
        <v>176</v>
      </c>
      <c r="O1900" s="69">
        <f t="shared" si="8"/>
        <v>177.6</v>
      </c>
      <c r="P1900" s="69">
        <f t="shared" si="9"/>
        <v>179.2</v>
      </c>
      <c r="Q1900" s="69">
        <f t="shared" si="10"/>
        <v>180.8</v>
      </c>
      <c r="R1900" s="69">
        <f t="shared" si="11"/>
        <v>182.4</v>
      </c>
      <c r="S1900" s="69">
        <f t="shared" si="12"/>
        <v>184</v>
      </c>
      <c r="T1900" s="69">
        <f t="shared" si="13"/>
        <v>185.6</v>
      </c>
      <c r="U1900" s="69">
        <f t="shared" si="14"/>
        <v>187.2</v>
      </c>
      <c r="V1900" s="69">
        <f t="shared" si="15"/>
        <v>188.8</v>
      </c>
      <c r="W1900" s="69">
        <f t="shared" si="16"/>
        <v>190.4</v>
      </c>
      <c r="X1900" s="69">
        <f t="shared" si="17"/>
        <v>192</v>
      </c>
      <c r="Y1900" s="69">
        <f t="shared" si="18"/>
        <v>193.6</v>
      </c>
      <c r="Z1900" s="69">
        <f t="shared" si="19"/>
        <v>195.2</v>
      </c>
      <c r="AA1900" s="69">
        <f t="shared" si="20"/>
        <v>196.8</v>
      </c>
      <c r="AB1900" s="69">
        <f t="shared" si="21"/>
        <v>198.4</v>
      </c>
      <c r="AC1900" s="69">
        <f t="shared" si="22"/>
        <v>200</v>
      </c>
      <c r="AD1900" s="69">
        <f t="shared" si="23"/>
        <v>201.6</v>
      </c>
      <c r="AE1900" s="69">
        <f t="shared" si="24"/>
        <v>203.2</v>
      </c>
      <c r="AF1900" s="69">
        <f t="shared" si="25"/>
        <v>204.8</v>
      </c>
      <c r="AG1900" s="69">
        <f t="shared" si="26"/>
        <v>206.4</v>
      </c>
      <c r="AH1900" s="69">
        <f t="shared" si="27"/>
        <v>208</v>
      </c>
    </row>
    <row r="1901">
      <c r="B1901" s="116" t="s">
        <v>3627</v>
      </c>
      <c r="C1901" s="116" t="s">
        <v>3628</v>
      </c>
      <c r="D1901" s="32">
        <v>100.0</v>
      </c>
      <c r="E1901" s="62">
        <f t="shared" si="28"/>
        <v>101</v>
      </c>
      <c r="F1901" s="68">
        <f t="shared" si="1"/>
        <v>102</v>
      </c>
      <c r="G1901" s="68">
        <f t="shared" si="2"/>
        <v>103</v>
      </c>
      <c r="H1901" s="69">
        <f t="shared" si="3"/>
        <v>104</v>
      </c>
      <c r="I1901" s="69">
        <f t="shared" si="4"/>
        <v>105</v>
      </c>
      <c r="J1901" s="69">
        <f t="shared" si="5"/>
        <v>106</v>
      </c>
      <c r="K1901" s="69">
        <f t="shared" si="6"/>
        <v>107</v>
      </c>
      <c r="L1901" s="69">
        <f t="array" ref="L1901">D1901*1.08</f>
        <v>108</v>
      </c>
      <c r="M1901" s="69">
        <f t="shared" si="7"/>
        <v>109</v>
      </c>
      <c r="N1901" s="69">
        <f t="array" ref="N1901">D1901*1.1</f>
        <v>110</v>
      </c>
      <c r="O1901" s="69">
        <f t="shared" si="8"/>
        <v>111</v>
      </c>
      <c r="P1901" s="69">
        <f t="shared" si="9"/>
        <v>112</v>
      </c>
      <c r="Q1901" s="69">
        <f t="shared" si="10"/>
        <v>113</v>
      </c>
      <c r="R1901" s="69">
        <f t="shared" si="11"/>
        <v>114</v>
      </c>
      <c r="S1901" s="69">
        <f t="shared" si="12"/>
        <v>115</v>
      </c>
      <c r="T1901" s="69">
        <f t="shared" si="13"/>
        <v>116</v>
      </c>
      <c r="U1901" s="69">
        <f t="shared" si="14"/>
        <v>117</v>
      </c>
      <c r="V1901" s="69">
        <f t="shared" si="15"/>
        <v>118</v>
      </c>
      <c r="W1901" s="69">
        <f t="shared" si="16"/>
        <v>119</v>
      </c>
      <c r="X1901" s="69">
        <f t="shared" si="17"/>
        <v>120</v>
      </c>
      <c r="Y1901" s="69">
        <f t="shared" si="18"/>
        <v>121</v>
      </c>
      <c r="Z1901" s="69">
        <f t="shared" si="19"/>
        <v>122</v>
      </c>
      <c r="AA1901" s="69">
        <f t="shared" si="20"/>
        <v>123</v>
      </c>
      <c r="AB1901" s="69">
        <f t="shared" si="21"/>
        <v>124</v>
      </c>
      <c r="AC1901" s="69">
        <f t="shared" si="22"/>
        <v>125</v>
      </c>
      <c r="AD1901" s="69">
        <f t="shared" si="23"/>
        <v>126</v>
      </c>
      <c r="AE1901" s="69">
        <f t="shared" si="24"/>
        <v>127</v>
      </c>
      <c r="AF1901" s="69">
        <f t="shared" si="25"/>
        <v>128</v>
      </c>
      <c r="AG1901" s="69">
        <f t="shared" si="26"/>
        <v>129</v>
      </c>
      <c r="AH1901" s="69">
        <f t="shared" si="27"/>
        <v>130</v>
      </c>
    </row>
    <row r="1902">
      <c r="B1902" s="116" t="s">
        <v>3629</v>
      </c>
      <c r="C1902" s="116" t="s">
        <v>3630</v>
      </c>
      <c r="D1902" s="32">
        <v>100.0</v>
      </c>
      <c r="E1902" s="62">
        <f t="shared" si="28"/>
        <v>101</v>
      </c>
      <c r="F1902" s="68">
        <f t="shared" si="1"/>
        <v>102</v>
      </c>
      <c r="G1902" s="68">
        <f t="shared" si="2"/>
        <v>103</v>
      </c>
      <c r="H1902" s="69">
        <f t="shared" si="3"/>
        <v>104</v>
      </c>
      <c r="I1902" s="69">
        <f t="shared" si="4"/>
        <v>105</v>
      </c>
      <c r="J1902" s="69">
        <f t="shared" si="5"/>
        <v>106</v>
      </c>
      <c r="K1902" s="69">
        <f t="shared" si="6"/>
        <v>107</v>
      </c>
      <c r="L1902" s="69">
        <f t="array" ref="L1902">D1902*1.08</f>
        <v>108</v>
      </c>
      <c r="M1902" s="69">
        <f t="shared" si="7"/>
        <v>109</v>
      </c>
      <c r="N1902" s="69">
        <f t="array" ref="N1902">D1902*1.1</f>
        <v>110</v>
      </c>
      <c r="O1902" s="69">
        <f t="shared" si="8"/>
        <v>111</v>
      </c>
      <c r="P1902" s="69">
        <f t="shared" si="9"/>
        <v>112</v>
      </c>
      <c r="Q1902" s="69">
        <f t="shared" si="10"/>
        <v>113</v>
      </c>
      <c r="R1902" s="69">
        <f t="shared" si="11"/>
        <v>114</v>
      </c>
      <c r="S1902" s="69">
        <f t="shared" si="12"/>
        <v>115</v>
      </c>
      <c r="T1902" s="69">
        <f t="shared" si="13"/>
        <v>116</v>
      </c>
      <c r="U1902" s="69">
        <f t="shared" si="14"/>
        <v>117</v>
      </c>
      <c r="V1902" s="69">
        <f t="shared" si="15"/>
        <v>118</v>
      </c>
      <c r="W1902" s="69">
        <f t="shared" si="16"/>
        <v>119</v>
      </c>
      <c r="X1902" s="69">
        <f t="shared" si="17"/>
        <v>120</v>
      </c>
      <c r="Y1902" s="69">
        <f t="shared" si="18"/>
        <v>121</v>
      </c>
      <c r="Z1902" s="69">
        <f t="shared" si="19"/>
        <v>122</v>
      </c>
      <c r="AA1902" s="69">
        <f t="shared" si="20"/>
        <v>123</v>
      </c>
      <c r="AB1902" s="69">
        <f t="shared" si="21"/>
        <v>124</v>
      </c>
      <c r="AC1902" s="69">
        <f t="shared" si="22"/>
        <v>125</v>
      </c>
      <c r="AD1902" s="69">
        <f t="shared" si="23"/>
        <v>126</v>
      </c>
      <c r="AE1902" s="69">
        <f t="shared" si="24"/>
        <v>127</v>
      </c>
      <c r="AF1902" s="69">
        <f t="shared" si="25"/>
        <v>128</v>
      </c>
      <c r="AG1902" s="69">
        <f t="shared" si="26"/>
        <v>129</v>
      </c>
      <c r="AH1902" s="69">
        <f t="shared" si="27"/>
        <v>130</v>
      </c>
    </row>
    <row r="1903">
      <c r="B1903" s="116" t="s">
        <v>3631</v>
      </c>
      <c r="C1903" s="116" t="s">
        <v>3632</v>
      </c>
      <c r="D1903" s="32">
        <v>100.0</v>
      </c>
      <c r="E1903" s="62">
        <f t="shared" si="28"/>
        <v>101</v>
      </c>
      <c r="F1903" s="68">
        <f t="shared" si="1"/>
        <v>102</v>
      </c>
      <c r="G1903" s="68">
        <f t="shared" si="2"/>
        <v>103</v>
      </c>
      <c r="H1903" s="69">
        <f t="shared" si="3"/>
        <v>104</v>
      </c>
      <c r="I1903" s="69">
        <f t="shared" si="4"/>
        <v>105</v>
      </c>
      <c r="J1903" s="69">
        <f t="shared" si="5"/>
        <v>106</v>
      </c>
      <c r="K1903" s="69">
        <f t="shared" si="6"/>
        <v>107</v>
      </c>
      <c r="L1903" s="69">
        <f t="array" ref="L1903">D1903*1.08</f>
        <v>108</v>
      </c>
      <c r="M1903" s="69">
        <f t="shared" si="7"/>
        <v>109</v>
      </c>
      <c r="N1903" s="69">
        <f t="array" ref="N1903">D1903*1.1</f>
        <v>110</v>
      </c>
      <c r="O1903" s="69">
        <f t="shared" si="8"/>
        <v>111</v>
      </c>
      <c r="P1903" s="69">
        <f t="shared" si="9"/>
        <v>112</v>
      </c>
      <c r="Q1903" s="69">
        <f t="shared" si="10"/>
        <v>113</v>
      </c>
      <c r="R1903" s="69">
        <f t="shared" si="11"/>
        <v>114</v>
      </c>
      <c r="S1903" s="69">
        <f t="shared" si="12"/>
        <v>115</v>
      </c>
      <c r="T1903" s="69">
        <f t="shared" si="13"/>
        <v>116</v>
      </c>
      <c r="U1903" s="69">
        <f t="shared" si="14"/>
        <v>117</v>
      </c>
      <c r="V1903" s="69">
        <f t="shared" si="15"/>
        <v>118</v>
      </c>
      <c r="W1903" s="69">
        <f t="shared" si="16"/>
        <v>119</v>
      </c>
      <c r="X1903" s="69">
        <f t="shared" si="17"/>
        <v>120</v>
      </c>
      <c r="Y1903" s="69">
        <f t="shared" si="18"/>
        <v>121</v>
      </c>
      <c r="Z1903" s="69">
        <f t="shared" si="19"/>
        <v>122</v>
      </c>
      <c r="AA1903" s="69">
        <f t="shared" si="20"/>
        <v>123</v>
      </c>
      <c r="AB1903" s="69">
        <f t="shared" si="21"/>
        <v>124</v>
      </c>
      <c r="AC1903" s="69">
        <f t="shared" si="22"/>
        <v>125</v>
      </c>
      <c r="AD1903" s="69">
        <f t="shared" si="23"/>
        <v>126</v>
      </c>
      <c r="AE1903" s="69">
        <f t="shared" si="24"/>
        <v>127</v>
      </c>
      <c r="AF1903" s="69">
        <f t="shared" si="25"/>
        <v>128</v>
      </c>
      <c r="AG1903" s="69">
        <f t="shared" si="26"/>
        <v>129</v>
      </c>
      <c r="AH1903" s="69">
        <f t="shared" si="27"/>
        <v>130</v>
      </c>
    </row>
    <row r="1904">
      <c r="B1904" s="116" t="s">
        <v>3633</v>
      </c>
      <c r="C1904" s="116" t="s">
        <v>3634</v>
      </c>
      <c r="D1904" s="32">
        <v>100.0</v>
      </c>
      <c r="E1904" s="62">
        <f t="shared" si="28"/>
        <v>101</v>
      </c>
      <c r="F1904" s="68">
        <f t="shared" si="1"/>
        <v>102</v>
      </c>
      <c r="G1904" s="68">
        <f t="shared" si="2"/>
        <v>103</v>
      </c>
      <c r="H1904" s="69">
        <f t="shared" si="3"/>
        <v>104</v>
      </c>
      <c r="I1904" s="69">
        <f t="shared" si="4"/>
        <v>105</v>
      </c>
      <c r="J1904" s="69">
        <f t="shared" si="5"/>
        <v>106</v>
      </c>
      <c r="K1904" s="69">
        <f t="shared" si="6"/>
        <v>107</v>
      </c>
      <c r="L1904" s="69">
        <f t="array" ref="L1904">D1904*1.08</f>
        <v>108</v>
      </c>
      <c r="M1904" s="69">
        <f t="shared" si="7"/>
        <v>109</v>
      </c>
      <c r="N1904" s="69">
        <f t="array" ref="N1904">D1904*1.1</f>
        <v>110</v>
      </c>
      <c r="O1904" s="69">
        <f t="shared" si="8"/>
        <v>111</v>
      </c>
      <c r="P1904" s="69">
        <f t="shared" si="9"/>
        <v>112</v>
      </c>
      <c r="Q1904" s="69">
        <f t="shared" si="10"/>
        <v>113</v>
      </c>
      <c r="R1904" s="69">
        <f t="shared" si="11"/>
        <v>114</v>
      </c>
      <c r="S1904" s="69">
        <f t="shared" si="12"/>
        <v>115</v>
      </c>
      <c r="T1904" s="69">
        <f t="shared" si="13"/>
        <v>116</v>
      </c>
      <c r="U1904" s="69">
        <f t="shared" si="14"/>
        <v>117</v>
      </c>
      <c r="V1904" s="69">
        <f t="shared" si="15"/>
        <v>118</v>
      </c>
      <c r="W1904" s="69">
        <f t="shared" si="16"/>
        <v>119</v>
      </c>
      <c r="X1904" s="69">
        <f t="shared" si="17"/>
        <v>120</v>
      </c>
      <c r="Y1904" s="69">
        <f t="shared" si="18"/>
        <v>121</v>
      </c>
      <c r="Z1904" s="69">
        <f t="shared" si="19"/>
        <v>122</v>
      </c>
      <c r="AA1904" s="69">
        <f t="shared" si="20"/>
        <v>123</v>
      </c>
      <c r="AB1904" s="69">
        <f t="shared" si="21"/>
        <v>124</v>
      </c>
      <c r="AC1904" s="69">
        <f t="shared" si="22"/>
        <v>125</v>
      </c>
      <c r="AD1904" s="69">
        <f t="shared" si="23"/>
        <v>126</v>
      </c>
      <c r="AE1904" s="69">
        <f t="shared" si="24"/>
        <v>127</v>
      </c>
      <c r="AF1904" s="69">
        <f t="shared" si="25"/>
        <v>128</v>
      </c>
      <c r="AG1904" s="69">
        <f t="shared" si="26"/>
        <v>129</v>
      </c>
      <c r="AH1904" s="69">
        <f t="shared" si="27"/>
        <v>130</v>
      </c>
    </row>
    <row r="1905">
      <c r="B1905" s="116" t="s">
        <v>3635</v>
      </c>
      <c r="C1905" s="116" t="s">
        <v>3636</v>
      </c>
      <c r="D1905" s="32">
        <v>100.0</v>
      </c>
      <c r="E1905" s="62">
        <f t="shared" si="28"/>
        <v>101</v>
      </c>
      <c r="F1905" s="68">
        <f t="shared" si="1"/>
        <v>102</v>
      </c>
      <c r="G1905" s="68">
        <f t="shared" si="2"/>
        <v>103</v>
      </c>
      <c r="H1905" s="69">
        <f t="shared" si="3"/>
        <v>104</v>
      </c>
      <c r="I1905" s="69">
        <f t="shared" si="4"/>
        <v>105</v>
      </c>
      <c r="J1905" s="69">
        <f t="shared" si="5"/>
        <v>106</v>
      </c>
      <c r="K1905" s="69">
        <f t="shared" si="6"/>
        <v>107</v>
      </c>
      <c r="L1905" s="69">
        <f t="array" ref="L1905">D1905*1.08</f>
        <v>108</v>
      </c>
      <c r="M1905" s="69">
        <f t="shared" si="7"/>
        <v>109</v>
      </c>
      <c r="N1905" s="69">
        <f t="array" ref="N1905">D1905*1.1</f>
        <v>110</v>
      </c>
      <c r="O1905" s="69">
        <f t="shared" si="8"/>
        <v>111</v>
      </c>
      <c r="P1905" s="69">
        <f t="shared" si="9"/>
        <v>112</v>
      </c>
      <c r="Q1905" s="69">
        <f t="shared" si="10"/>
        <v>113</v>
      </c>
      <c r="R1905" s="69">
        <f t="shared" si="11"/>
        <v>114</v>
      </c>
      <c r="S1905" s="69">
        <f t="shared" si="12"/>
        <v>115</v>
      </c>
      <c r="T1905" s="69">
        <f t="shared" si="13"/>
        <v>116</v>
      </c>
      <c r="U1905" s="69">
        <f t="shared" si="14"/>
        <v>117</v>
      </c>
      <c r="V1905" s="69">
        <f t="shared" si="15"/>
        <v>118</v>
      </c>
      <c r="W1905" s="69">
        <f t="shared" si="16"/>
        <v>119</v>
      </c>
      <c r="X1905" s="69">
        <f t="shared" si="17"/>
        <v>120</v>
      </c>
      <c r="Y1905" s="69">
        <f t="shared" si="18"/>
        <v>121</v>
      </c>
      <c r="Z1905" s="69">
        <f t="shared" si="19"/>
        <v>122</v>
      </c>
      <c r="AA1905" s="69">
        <f t="shared" si="20"/>
        <v>123</v>
      </c>
      <c r="AB1905" s="69">
        <f t="shared" si="21"/>
        <v>124</v>
      </c>
      <c r="AC1905" s="69">
        <f t="shared" si="22"/>
        <v>125</v>
      </c>
      <c r="AD1905" s="69">
        <f t="shared" si="23"/>
        <v>126</v>
      </c>
      <c r="AE1905" s="69">
        <f t="shared" si="24"/>
        <v>127</v>
      </c>
      <c r="AF1905" s="69">
        <f t="shared" si="25"/>
        <v>128</v>
      </c>
      <c r="AG1905" s="69">
        <f t="shared" si="26"/>
        <v>129</v>
      </c>
      <c r="AH1905" s="69">
        <f t="shared" si="27"/>
        <v>130</v>
      </c>
    </row>
    <row r="1906">
      <c r="B1906" s="116" t="s">
        <v>3637</v>
      </c>
      <c r="C1906" s="116" t="s">
        <v>3638</v>
      </c>
      <c r="D1906" s="32">
        <v>100.0</v>
      </c>
      <c r="E1906" s="62">
        <f t="shared" si="28"/>
        <v>101</v>
      </c>
      <c r="F1906" s="68">
        <f t="shared" si="1"/>
        <v>102</v>
      </c>
      <c r="G1906" s="68">
        <f t="shared" si="2"/>
        <v>103</v>
      </c>
      <c r="H1906" s="69">
        <f t="shared" si="3"/>
        <v>104</v>
      </c>
      <c r="I1906" s="69">
        <f t="shared" si="4"/>
        <v>105</v>
      </c>
      <c r="J1906" s="69">
        <f t="shared" si="5"/>
        <v>106</v>
      </c>
      <c r="K1906" s="69">
        <f t="shared" si="6"/>
        <v>107</v>
      </c>
      <c r="L1906" s="69">
        <f t="array" ref="L1906">D1906*1.08</f>
        <v>108</v>
      </c>
      <c r="M1906" s="69">
        <f t="shared" si="7"/>
        <v>109</v>
      </c>
      <c r="N1906" s="69">
        <f t="array" ref="N1906">D1906*1.1</f>
        <v>110</v>
      </c>
      <c r="O1906" s="69">
        <f t="shared" si="8"/>
        <v>111</v>
      </c>
      <c r="P1906" s="69">
        <f t="shared" si="9"/>
        <v>112</v>
      </c>
      <c r="Q1906" s="69">
        <f t="shared" si="10"/>
        <v>113</v>
      </c>
      <c r="R1906" s="69">
        <f t="shared" si="11"/>
        <v>114</v>
      </c>
      <c r="S1906" s="69">
        <f t="shared" si="12"/>
        <v>115</v>
      </c>
      <c r="T1906" s="69">
        <f t="shared" si="13"/>
        <v>116</v>
      </c>
      <c r="U1906" s="69">
        <f t="shared" si="14"/>
        <v>117</v>
      </c>
      <c r="V1906" s="69">
        <f t="shared" si="15"/>
        <v>118</v>
      </c>
      <c r="W1906" s="69">
        <f t="shared" si="16"/>
        <v>119</v>
      </c>
      <c r="X1906" s="69">
        <f t="shared" si="17"/>
        <v>120</v>
      </c>
      <c r="Y1906" s="69">
        <f t="shared" si="18"/>
        <v>121</v>
      </c>
      <c r="Z1906" s="69">
        <f t="shared" si="19"/>
        <v>122</v>
      </c>
      <c r="AA1906" s="69">
        <f t="shared" si="20"/>
        <v>123</v>
      </c>
      <c r="AB1906" s="69">
        <f t="shared" si="21"/>
        <v>124</v>
      </c>
      <c r="AC1906" s="69">
        <f t="shared" si="22"/>
        <v>125</v>
      </c>
      <c r="AD1906" s="69">
        <f t="shared" si="23"/>
        <v>126</v>
      </c>
      <c r="AE1906" s="69">
        <f t="shared" si="24"/>
        <v>127</v>
      </c>
      <c r="AF1906" s="69">
        <f t="shared" si="25"/>
        <v>128</v>
      </c>
      <c r="AG1906" s="69">
        <f t="shared" si="26"/>
        <v>129</v>
      </c>
      <c r="AH1906" s="69">
        <f t="shared" si="27"/>
        <v>130</v>
      </c>
    </row>
    <row r="1907">
      <c r="B1907" s="116" t="s">
        <v>3639</v>
      </c>
      <c r="C1907" s="116" t="s">
        <v>3640</v>
      </c>
      <c r="D1907" s="32">
        <v>30.0</v>
      </c>
      <c r="E1907" s="62">
        <f t="shared" si="28"/>
        <v>30.3</v>
      </c>
      <c r="F1907" s="68">
        <f t="shared" si="1"/>
        <v>30.6</v>
      </c>
      <c r="G1907" s="68">
        <f t="shared" si="2"/>
        <v>30.9</v>
      </c>
      <c r="H1907" s="69">
        <f t="shared" si="3"/>
        <v>31.2</v>
      </c>
      <c r="I1907" s="69">
        <f t="shared" si="4"/>
        <v>31.5</v>
      </c>
      <c r="J1907" s="69">
        <f t="shared" si="5"/>
        <v>31.8</v>
      </c>
      <c r="K1907" s="69">
        <f t="shared" si="6"/>
        <v>32.1</v>
      </c>
      <c r="L1907" s="69">
        <f t="array" ref="L1907">D1907*1.08</f>
        <v>32.4</v>
      </c>
      <c r="M1907" s="69">
        <f t="shared" si="7"/>
        <v>32.7</v>
      </c>
      <c r="N1907" s="69">
        <f t="array" ref="N1907">D1907*1.1</f>
        <v>33</v>
      </c>
      <c r="O1907" s="69">
        <f t="shared" si="8"/>
        <v>33.3</v>
      </c>
      <c r="P1907" s="69">
        <f t="shared" si="9"/>
        <v>33.6</v>
      </c>
      <c r="Q1907" s="69">
        <f t="shared" si="10"/>
        <v>33.9</v>
      </c>
      <c r="R1907" s="69">
        <f t="shared" si="11"/>
        <v>34.2</v>
      </c>
      <c r="S1907" s="69">
        <f t="shared" si="12"/>
        <v>34.5</v>
      </c>
      <c r="T1907" s="69">
        <f t="shared" si="13"/>
        <v>34.8</v>
      </c>
      <c r="U1907" s="69">
        <f t="shared" si="14"/>
        <v>35.1</v>
      </c>
      <c r="V1907" s="69">
        <f t="shared" si="15"/>
        <v>35.4</v>
      </c>
      <c r="W1907" s="69">
        <f t="shared" si="16"/>
        <v>35.7</v>
      </c>
      <c r="X1907" s="69">
        <f t="shared" si="17"/>
        <v>36</v>
      </c>
      <c r="Y1907" s="69">
        <f t="shared" si="18"/>
        <v>36.3</v>
      </c>
      <c r="Z1907" s="69">
        <f t="shared" si="19"/>
        <v>36.6</v>
      </c>
      <c r="AA1907" s="69">
        <f t="shared" si="20"/>
        <v>36.9</v>
      </c>
      <c r="AB1907" s="69">
        <f t="shared" si="21"/>
        <v>37.2</v>
      </c>
      <c r="AC1907" s="69">
        <f t="shared" si="22"/>
        <v>37.5</v>
      </c>
      <c r="AD1907" s="69">
        <f t="shared" si="23"/>
        <v>37.8</v>
      </c>
      <c r="AE1907" s="69">
        <f t="shared" si="24"/>
        <v>38.1</v>
      </c>
      <c r="AF1907" s="69">
        <f t="shared" si="25"/>
        <v>38.4</v>
      </c>
      <c r="AG1907" s="69">
        <f t="shared" si="26"/>
        <v>38.7</v>
      </c>
      <c r="AH1907" s="69">
        <f t="shared" si="27"/>
        <v>39</v>
      </c>
    </row>
    <row r="1908">
      <c r="B1908" s="116" t="s">
        <v>3641</v>
      </c>
      <c r="C1908" s="116" t="s">
        <v>3642</v>
      </c>
      <c r="D1908" s="32">
        <v>50.0</v>
      </c>
      <c r="E1908" s="62">
        <f t="shared" si="28"/>
        <v>50.5</v>
      </c>
      <c r="F1908" s="68">
        <f t="shared" si="1"/>
        <v>51</v>
      </c>
      <c r="G1908" s="68">
        <f t="shared" si="2"/>
        <v>51.5</v>
      </c>
      <c r="H1908" s="69">
        <f t="shared" si="3"/>
        <v>52</v>
      </c>
      <c r="I1908" s="69">
        <f t="shared" si="4"/>
        <v>52.5</v>
      </c>
      <c r="J1908" s="69">
        <f t="shared" si="5"/>
        <v>53</v>
      </c>
      <c r="K1908" s="69">
        <f t="shared" si="6"/>
        <v>53.5</v>
      </c>
      <c r="L1908" s="69">
        <f t="array" ref="L1908">D1908*1.08</f>
        <v>54</v>
      </c>
      <c r="M1908" s="69">
        <f t="shared" si="7"/>
        <v>54.5</v>
      </c>
      <c r="N1908" s="69">
        <f t="array" ref="N1908">D1908*1.1</f>
        <v>55</v>
      </c>
      <c r="O1908" s="69">
        <f t="shared" si="8"/>
        <v>55.5</v>
      </c>
      <c r="P1908" s="69">
        <f t="shared" si="9"/>
        <v>56</v>
      </c>
      <c r="Q1908" s="69">
        <f t="shared" si="10"/>
        <v>56.5</v>
      </c>
      <c r="R1908" s="69">
        <f t="shared" si="11"/>
        <v>57</v>
      </c>
      <c r="S1908" s="69">
        <f t="shared" si="12"/>
        <v>57.5</v>
      </c>
      <c r="T1908" s="69">
        <f t="shared" si="13"/>
        <v>58</v>
      </c>
      <c r="U1908" s="69">
        <f t="shared" si="14"/>
        <v>58.5</v>
      </c>
      <c r="V1908" s="69">
        <f t="shared" si="15"/>
        <v>59</v>
      </c>
      <c r="W1908" s="69">
        <f t="shared" si="16"/>
        <v>59.5</v>
      </c>
      <c r="X1908" s="69">
        <f t="shared" si="17"/>
        <v>60</v>
      </c>
      <c r="Y1908" s="69">
        <f t="shared" si="18"/>
        <v>60.5</v>
      </c>
      <c r="Z1908" s="69">
        <f t="shared" si="19"/>
        <v>61</v>
      </c>
      <c r="AA1908" s="69">
        <f t="shared" si="20"/>
        <v>61.5</v>
      </c>
      <c r="AB1908" s="69">
        <f t="shared" si="21"/>
        <v>62</v>
      </c>
      <c r="AC1908" s="69">
        <f t="shared" si="22"/>
        <v>62.5</v>
      </c>
      <c r="AD1908" s="69">
        <f t="shared" si="23"/>
        <v>63</v>
      </c>
      <c r="AE1908" s="69">
        <f t="shared" si="24"/>
        <v>63.5</v>
      </c>
      <c r="AF1908" s="69">
        <f t="shared" si="25"/>
        <v>64</v>
      </c>
      <c r="AG1908" s="69">
        <f t="shared" si="26"/>
        <v>64.5</v>
      </c>
      <c r="AH1908" s="69">
        <f t="shared" si="27"/>
        <v>65</v>
      </c>
    </row>
    <row r="1909">
      <c r="B1909" s="116" t="s">
        <v>3643</v>
      </c>
      <c r="C1909" s="116" t="s">
        <v>3644</v>
      </c>
      <c r="D1909" s="32">
        <v>50.0</v>
      </c>
      <c r="E1909" s="62">
        <f t="shared" si="28"/>
        <v>50.5</v>
      </c>
      <c r="F1909" s="68">
        <f t="shared" si="1"/>
        <v>51</v>
      </c>
      <c r="G1909" s="68">
        <f t="shared" si="2"/>
        <v>51.5</v>
      </c>
      <c r="H1909" s="69">
        <f t="shared" si="3"/>
        <v>52</v>
      </c>
      <c r="I1909" s="69">
        <f t="shared" si="4"/>
        <v>52.5</v>
      </c>
      <c r="J1909" s="69">
        <f t="shared" si="5"/>
        <v>53</v>
      </c>
      <c r="K1909" s="69">
        <f t="shared" si="6"/>
        <v>53.5</v>
      </c>
      <c r="L1909" s="69">
        <f t="array" ref="L1909">D1909*1.08</f>
        <v>54</v>
      </c>
      <c r="M1909" s="69">
        <f t="shared" si="7"/>
        <v>54.5</v>
      </c>
      <c r="N1909" s="69">
        <f t="array" ref="N1909">D1909*1.1</f>
        <v>55</v>
      </c>
      <c r="O1909" s="69">
        <f t="shared" si="8"/>
        <v>55.5</v>
      </c>
      <c r="P1909" s="69">
        <f t="shared" si="9"/>
        <v>56</v>
      </c>
      <c r="Q1909" s="69">
        <f t="shared" si="10"/>
        <v>56.5</v>
      </c>
      <c r="R1909" s="69">
        <f t="shared" si="11"/>
        <v>57</v>
      </c>
      <c r="S1909" s="69">
        <f t="shared" si="12"/>
        <v>57.5</v>
      </c>
      <c r="T1909" s="69">
        <f t="shared" si="13"/>
        <v>58</v>
      </c>
      <c r="U1909" s="69">
        <f t="shared" si="14"/>
        <v>58.5</v>
      </c>
      <c r="V1909" s="69">
        <f t="shared" si="15"/>
        <v>59</v>
      </c>
      <c r="W1909" s="69">
        <f t="shared" si="16"/>
        <v>59.5</v>
      </c>
      <c r="X1909" s="69">
        <f t="shared" si="17"/>
        <v>60</v>
      </c>
      <c r="Y1909" s="69">
        <f t="shared" si="18"/>
        <v>60.5</v>
      </c>
      <c r="Z1909" s="69">
        <f t="shared" si="19"/>
        <v>61</v>
      </c>
      <c r="AA1909" s="69">
        <f t="shared" si="20"/>
        <v>61.5</v>
      </c>
      <c r="AB1909" s="69">
        <f t="shared" si="21"/>
        <v>62</v>
      </c>
      <c r="AC1909" s="69">
        <f t="shared" si="22"/>
        <v>62.5</v>
      </c>
      <c r="AD1909" s="69">
        <f t="shared" si="23"/>
        <v>63</v>
      </c>
      <c r="AE1909" s="69">
        <f t="shared" si="24"/>
        <v>63.5</v>
      </c>
      <c r="AF1909" s="69">
        <f t="shared" si="25"/>
        <v>64</v>
      </c>
      <c r="AG1909" s="69">
        <f t="shared" si="26"/>
        <v>64.5</v>
      </c>
      <c r="AH1909" s="69">
        <f t="shared" si="27"/>
        <v>65</v>
      </c>
    </row>
    <row r="1910">
      <c r="B1910" s="116" t="s">
        <v>3645</v>
      </c>
      <c r="C1910" s="116" t="s">
        <v>3646</v>
      </c>
      <c r="D1910" s="32">
        <v>40.0</v>
      </c>
      <c r="E1910" s="62">
        <f t="shared" si="28"/>
        <v>40.4</v>
      </c>
      <c r="F1910" s="68">
        <f t="shared" si="1"/>
        <v>40.8</v>
      </c>
      <c r="G1910" s="68">
        <f t="shared" si="2"/>
        <v>41.2</v>
      </c>
      <c r="H1910" s="69">
        <f t="shared" si="3"/>
        <v>41.6</v>
      </c>
      <c r="I1910" s="69">
        <f t="shared" si="4"/>
        <v>42</v>
      </c>
      <c r="J1910" s="69">
        <f t="shared" si="5"/>
        <v>42.4</v>
      </c>
      <c r="K1910" s="69">
        <f t="shared" si="6"/>
        <v>42.8</v>
      </c>
      <c r="L1910" s="69">
        <f t="array" ref="L1910">D1910*1.08</f>
        <v>43.2</v>
      </c>
      <c r="M1910" s="69">
        <f t="shared" si="7"/>
        <v>43.6</v>
      </c>
      <c r="N1910" s="69">
        <f t="array" ref="N1910">D1910*1.1</f>
        <v>44</v>
      </c>
      <c r="O1910" s="69">
        <f t="shared" si="8"/>
        <v>44.4</v>
      </c>
      <c r="P1910" s="69">
        <f t="shared" si="9"/>
        <v>44.8</v>
      </c>
      <c r="Q1910" s="69">
        <f t="shared" si="10"/>
        <v>45.2</v>
      </c>
      <c r="R1910" s="69">
        <f t="shared" si="11"/>
        <v>45.6</v>
      </c>
      <c r="S1910" s="69">
        <f t="shared" si="12"/>
        <v>46</v>
      </c>
      <c r="T1910" s="69">
        <f t="shared" si="13"/>
        <v>46.4</v>
      </c>
      <c r="U1910" s="69">
        <f t="shared" si="14"/>
        <v>46.8</v>
      </c>
      <c r="V1910" s="69">
        <f t="shared" si="15"/>
        <v>47.2</v>
      </c>
      <c r="W1910" s="69">
        <f t="shared" si="16"/>
        <v>47.6</v>
      </c>
      <c r="X1910" s="69">
        <f t="shared" si="17"/>
        <v>48</v>
      </c>
      <c r="Y1910" s="69">
        <f t="shared" si="18"/>
        <v>48.4</v>
      </c>
      <c r="Z1910" s="69">
        <f t="shared" si="19"/>
        <v>48.8</v>
      </c>
      <c r="AA1910" s="69">
        <f t="shared" si="20"/>
        <v>49.2</v>
      </c>
      <c r="AB1910" s="69">
        <f t="shared" si="21"/>
        <v>49.6</v>
      </c>
      <c r="AC1910" s="69">
        <f t="shared" si="22"/>
        <v>50</v>
      </c>
      <c r="AD1910" s="69">
        <f t="shared" si="23"/>
        <v>50.4</v>
      </c>
      <c r="AE1910" s="69">
        <f t="shared" si="24"/>
        <v>50.8</v>
      </c>
      <c r="AF1910" s="69">
        <f t="shared" si="25"/>
        <v>51.2</v>
      </c>
      <c r="AG1910" s="69">
        <f t="shared" si="26"/>
        <v>51.6</v>
      </c>
      <c r="AH1910" s="69">
        <f t="shared" si="27"/>
        <v>52</v>
      </c>
    </row>
    <row r="1911">
      <c r="B1911" s="116" t="s">
        <v>3647</v>
      </c>
      <c r="C1911" s="116" t="s">
        <v>3648</v>
      </c>
      <c r="D1911" s="32">
        <v>40.0</v>
      </c>
      <c r="E1911" s="62">
        <f t="shared" si="28"/>
        <v>40.4</v>
      </c>
      <c r="F1911" s="68">
        <f t="shared" si="1"/>
        <v>40.8</v>
      </c>
      <c r="G1911" s="68">
        <f t="shared" si="2"/>
        <v>41.2</v>
      </c>
      <c r="H1911" s="69">
        <f t="shared" si="3"/>
        <v>41.6</v>
      </c>
      <c r="I1911" s="69">
        <f t="shared" si="4"/>
        <v>42</v>
      </c>
      <c r="J1911" s="69">
        <f t="shared" si="5"/>
        <v>42.4</v>
      </c>
      <c r="K1911" s="69">
        <f t="shared" si="6"/>
        <v>42.8</v>
      </c>
      <c r="L1911" s="69">
        <f t="array" ref="L1911">D1911*1.08</f>
        <v>43.2</v>
      </c>
      <c r="M1911" s="69">
        <f t="shared" si="7"/>
        <v>43.6</v>
      </c>
      <c r="N1911" s="69">
        <f t="array" ref="N1911">D1911*1.1</f>
        <v>44</v>
      </c>
      <c r="O1911" s="69">
        <f t="shared" si="8"/>
        <v>44.4</v>
      </c>
      <c r="P1911" s="69">
        <f t="shared" si="9"/>
        <v>44.8</v>
      </c>
      <c r="Q1911" s="69">
        <f t="shared" si="10"/>
        <v>45.2</v>
      </c>
      <c r="R1911" s="69">
        <f t="shared" si="11"/>
        <v>45.6</v>
      </c>
      <c r="S1911" s="69">
        <f t="shared" si="12"/>
        <v>46</v>
      </c>
      <c r="T1911" s="69">
        <f t="shared" si="13"/>
        <v>46.4</v>
      </c>
      <c r="U1911" s="69">
        <f t="shared" si="14"/>
        <v>46.8</v>
      </c>
      <c r="V1911" s="69">
        <f t="shared" si="15"/>
        <v>47.2</v>
      </c>
      <c r="W1911" s="69">
        <f t="shared" si="16"/>
        <v>47.6</v>
      </c>
      <c r="X1911" s="69">
        <f t="shared" si="17"/>
        <v>48</v>
      </c>
      <c r="Y1911" s="69">
        <f t="shared" si="18"/>
        <v>48.4</v>
      </c>
      <c r="Z1911" s="69">
        <f t="shared" si="19"/>
        <v>48.8</v>
      </c>
      <c r="AA1911" s="69">
        <f t="shared" si="20"/>
        <v>49.2</v>
      </c>
      <c r="AB1911" s="69">
        <f t="shared" si="21"/>
        <v>49.6</v>
      </c>
      <c r="AC1911" s="69">
        <f t="shared" si="22"/>
        <v>50</v>
      </c>
      <c r="AD1911" s="69">
        <f t="shared" si="23"/>
        <v>50.4</v>
      </c>
      <c r="AE1911" s="69">
        <f t="shared" si="24"/>
        <v>50.8</v>
      </c>
      <c r="AF1911" s="69">
        <f t="shared" si="25"/>
        <v>51.2</v>
      </c>
      <c r="AG1911" s="69">
        <f t="shared" si="26"/>
        <v>51.6</v>
      </c>
      <c r="AH1911" s="69">
        <f t="shared" si="27"/>
        <v>52</v>
      </c>
    </row>
    <row r="1912">
      <c r="B1912" s="116" t="s">
        <v>3649</v>
      </c>
      <c r="C1912" s="116" t="s">
        <v>3650</v>
      </c>
      <c r="D1912" s="32">
        <v>60.0</v>
      </c>
      <c r="E1912" s="62">
        <f t="shared" si="28"/>
        <v>60.6</v>
      </c>
      <c r="F1912" s="68">
        <f t="shared" si="1"/>
        <v>61.2</v>
      </c>
      <c r="G1912" s="68">
        <f t="shared" si="2"/>
        <v>61.8</v>
      </c>
      <c r="H1912" s="69">
        <f t="shared" si="3"/>
        <v>62.4</v>
      </c>
      <c r="I1912" s="69">
        <f t="shared" si="4"/>
        <v>63</v>
      </c>
      <c r="J1912" s="69">
        <f t="shared" si="5"/>
        <v>63.6</v>
      </c>
      <c r="K1912" s="69">
        <f t="shared" si="6"/>
        <v>64.2</v>
      </c>
      <c r="L1912" s="69">
        <f t="array" ref="L1912">D1912*1.08</f>
        <v>64.8</v>
      </c>
      <c r="M1912" s="69">
        <f t="shared" si="7"/>
        <v>65.4</v>
      </c>
      <c r="N1912" s="69">
        <f t="array" ref="N1912">D1912*1.1</f>
        <v>66</v>
      </c>
      <c r="O1912" s="69">
        <f t="shared" si="8"/>
        <v>66.6</v>
      </c>
      <c r="P1912" s="69">
        <f t="shared" si="9"/>
        <v>67.2</v>
      </c>
      <c r="Q1912" s="69">
        <f t="shared" si="10"/>
        <v>67.8</v>
      </c>
      <c r="R1912" s="69">
        <f t="shared" si="11"/>
        <v>68.4</v>
      </c>
      <c r="S1912" s="69">
        <f t="shared" si="12"/>
        <v>69</v>
      </c>
      <c r="T1912" s="69">
        <f t="shared" si="13"/>
        <v>69.6</v>
      </c>
      <c r="U1912" s="69">
        <f t="shared" si="14"/>
        <v>70.2</v>
      </c>
      <c r="V1912" s="69">
        <f t="shared" si="15"/>
        <v>70.8</v>
      </c>
      <c r="W1912" s="69">
        <f t="shared" si="16"/>
        <v>71.4</v>
      </c>
      <c r="X1912" s="69">
        <f t="shared" si="17"/>
        <v>72</v>
      </c>
      <c r="Y1912" s="69">
        <f t="shared" si="18"/>
        <v>72.6</v>
      </c>
      <c r="Z1912" s="69">
        <f t="shared" si="19"/>
        <v>73.2</v>
      </c>
      <c r="AA1912" s="69">
        <f t="shared" si="20"/>
        <v>73.8</v>
      </c>
      <c r="AB1912" s="69">
        <f t="shared" si="21"/>
        <v>74.4</v>
      </c>
      <c r="AC1912" s="69">
        <f t="shared" si="22"/>
        <v>75</v>
      </c>
      <c r="AD1912" s="69">
        <f t="shared" si="23"/>
        <v>75.6</v>
      </c>
      <c r="AE1912" s="69">
        <f t="shared" si="24"/>
        <v>76.2</v>
      </c>
      <c r="AF1912" s="69">
        <f t="shared" si="25"/>
        <v>76.8</v>
      </c>
      <c r="AG1912" s="69">
        <f t="shared" si="26"/>
        <v>77.4</v>
      </c>
      <c r="AH1912" s="69">
        <f t="shared" si="27"/>
        <v>78</v>
      </c>
    </row>
    <row r="1913">
      <c r="B1913" s="116" t="s">
        <v>3651</v>
      </c>
      <c r="C1913" s="116" t="s">
        <v>3652</v>
      </c>
      <c r="D1913" s="32">
        <v>40.0</v>
      </c>
      <c r="E1913" s="62">
        <f t="shared" si="28"/>
        <v>40.4</v>
      </c>
      <c r="F1913" s="68">
        <f t="shared" si="1"/>
        <v>40.8</v>
      </c>
      <c r="G1913" s="68">
        <f t="shared" si="2"/>
        <v>41.2</v>
      </c>
      <c r="H1913" s="69">
        <f t="shared" si="3"/>
        <v>41.6</v>
      </c>
      <c r="I1913" s="69">
        <f t="shared" si="4"/>
        <v>42</v>
      </c>
      <c r="J1913" s="69">
        <f t="shared" si="5"/>
        <v>42.4</v>
      </c>
      <c r="K1913" s="69">
        <f t="shared" si="6"/>
        <v>42.8</v>
      </c>
      <c r="L1913" s="69">
        <f t="array" ref="L1913">D1913*1.08</f>
        <v>43.2</v>
      </c>
      <c r="M1913" s="69">
        <f t="shared" si="7"/>
        <v>43.6</v>
      </c>
      <c r="N1913" s="69">
        <f t="array" ref="N1913">D1913*1.1</f>
        <v>44</v>
      </c>
      <c r="O1913" s="69">
        <f t="shared" si="8"/>
        <v>44.4</v>
      </c>
      <c r="P1913" s="69">
        <f t="shared" si="9"/>
        <v>44.8</v>
      </c>
      <c r="Q1913" s="69">
        <f t="shared" si="10"/>
        <v>45.2</v>
      </c>
      <c r="R1913" s="69">
        <f t="shared" si="11"/>
        <v>45.6</v>
      </c>
      <c r="S1913" s="69">
        <f t="shared" si="12"/>
        <v>46</v>
      </c>
      <c r="T1913" s="69">
        <f t="shared" si="13"/>
        <v>46.4</v>
      </c>
      <c r="U1913" s="69">
        <f t="shared" si="14"/>
        <v>46.8</v>
      </c>
      <c r="V1913" s="69">
        <f t="shared" si="15"/>
        <v>47.2</v>
      </c>
      <c r="W1913" s="69">
        <f t="shared" si="16"/>
        <v>47.6</v>
      </c>
      <c r="X1913" s="69">
        <f t="shared" si="17"/>
        <v>48</v>
      </c>
      <c r="Y1913" s="69">
        <f t="shared" si="18"/>
        <v>48.4</v>
      </c>
      <c r="Z1913" s="69">
        <f t="shared" si="19"/>
        <v>48.8</v>
      </c>
      <c r="AA1913" s="69">
        <f t="shared" si="20"/>
        <v>49.2</v>
      </c>
      <c r="AB1913" s="69">
        <f t="shared" si="21"/>
        <v>49.6</v>
      </c>
      <c r="AC1913" s="69">
        <f t="shared" si="22"/>
        <v>50</v>
      </c>
      <c r="AD1913" s="69">
        <f t="shared" si="23"/>
        <v>50.4</v>
      </c>
      <c r="AE1913" s="69">
        <f t="shared" si="24"/>
        <v>50.8</v>
      </c>
      <c r="AF1913" s="69">
        <f t="shared" si="25"/>
        <v>51.2</v>
      </c>
      <c r="AG1913" s="69">
        <f t="shared" si="26"/>
        <v>51.6</v>
      </c>
      <c r="AH1913" s="69">
        <f t="shared" si="27"/>
        <v>52</v>
      </c>
    </row>
    <row r="1914">
      <c r="B1914" s="116" t="s">
        <v>3653</v>
      </c>
      <c r="C1914" s="116" t="s">
        <v>3654</v>
      </c>
      <c r="D1914" s="32">
        <v>40.0</v>
      </c>
      <c r="E1914" s="62">
        <f t="shared" si="28"/>
        <v>40.4</v>
      </c>
      <c r="F1914" s="68">
        <f t="shared" si="1"/>
        <v>40.8</v>
      </c>
      <c r="G1914" s="68">
        <f t="shared" si="2"/>
        <v>41.2</v>
      </c>
      <c r="H1914" s="69">
        <f t="shared" si="3"/>
        <v>41.6</v>
      </c>
      <c r="I1914" s="69">
        <f t="shared" si="4"/>
        <v>42</v>
      </c>
      <c r="J1914" s="69">
        <f t="shared" si="5"/>
        <v>42.4</v>
      </c>
      <c r="K1914" s="69">
        <f t="shared" si="6"/>
        <v>42.8</v>
      </c>
      <c r="L1914" s="69">
        <f t="array" ref="L1914">D1914*1.08</f>
        <v>43.2</v>
      </c>
      <c r="M1914" s="69">
        <f t="shared" si="7"/>
        <v>43.6</v>
      </c>
      <c r="N1914" s="69">
        <f t="array" ref="N1914">D1914*1.1</f>
        <v>44</v>
      </c>
      <c r="O1914" s="69">
        <f t="shared" si="8"/>
        <v>44.4</v>
      </c>
      <c r="P1914" s="69">
        <f t="shared" si="9"/>
        <v>44.8</v>
      </c>
      <c r="Q1914" s="69">
        <f t="shared" si="10"/>
        <v>45.2</v>
      </c>
      <c r="R1914" s="69">
        <f t="shared" si="11"/>
        <v>45.6</v>
      </c>
      <c r="S1914" s="69">
        <f t="shared" si="12"/>
        <v>46</v>
      </c>
      <c r="T1914" s="69">
        <f t="shared" si="13"/>
        <v>46.4</v>
      </c>
      <c r="U1914" s="69">
        <f t="shared" si="14"/>
        <v>46.8</v>
      </c>
      <c r="V1914" s="69">
        <f t="shared" si="15"/>
        <v>47.2</v>
      </c>
      <c r="W1914" s="69">
        <f t="shared" si="16"/>
        <v>47.6</v>
      </c>
      <c r="X1914" s="69">
        <f t="shared" si="17"/>
        <v>48</v>
      </c>
      <c r="Y1914" s="69">
        <f t="shared" si="18"/>
        <v>48.4</v>
      </c>
      <c r="Z1914" s="69">
        <f t="shared" si="19"/>
        <v>48.8</v>
      </c>
      <c r="AA1914" s="69">
        <f t="shared" si="20"/>
        <v>49.2</v>
      </c>
      <c r="AB1914" s="69">
        <f t="shared" si="21"/>
        <v>49.6</v>
      </c>
      <c r="AC1914" s="69">
        <f t="shared" si="22"/>
        <v>50</v>
      </c>
      <c r="AD1914" s="69">
        <f t="shared" si="23"/>
        <v>50.4</v>
      </c>
      <c r="AE1914" s="69">
        <f t="shared" si="24"/>
        <v>50.8</v>
      </c>
      <c r="AF1914" s="69">
        <f t="shared" si="25"/>
        <v>51.2</v>
      </c>
      <c r="AG1914" s="69">
        <f t="shared" si="26"/>
        <v>51.6</v>
      </c>
      <c r="AH1914" s="69">
        <f t="shared" si="27"/>
        <v>52</v>
      </c>
    </row>
    <row r="1915">
      <c r="B1915" s="116" t="s">
        <v>3655</v>
      </c>
      <c r="C1915" s="116" t="s">
        <v>3656</v>
      </c>
      <c r="D1915" s="32">
        <v>60.0</v>
      </c>
      <c r="E1915" s="62">
        <f t="shared" si="28"/>
        <v>60.6</v>
      </c>
      <c r="F1915" s="68">
        <f t="shared" si="1"/>
        <v>61.2</v>
      </c>
      <c r="G1915" s="68">
        <f t="shared" si="2"/>
        <v>61.8</v>
      </c>
      <c r="H1915" s="69">
        <f t="shared" si="3"/>
        <v>62.4</v>
      </c>
      <c r="I1915" s="69">
        <f t="shared" si="4"/>
        <v>63</v>
      </c>
      <c r="J1915" s="69">
        <f t="shared" si="5"/>
        <v>63.6</v>
      </c>
      <c r="K1915" s="69">
        <f t="shared" si="6"/>
        <v>64.2</v>
      </c>
      <c r="L1915" s="69">
        <f t="array" ref="L1915">D1915*1.08</f>
        <v>64.8</v>
      </c>
      <c r="M1915" s="69">
        <f t="shared" si="7"/>
        <v>65.4</v>
      </c>
      <c r="N1915" s="69">
        <f t="array" ref="N1915">D1915*1.1</f>
        <v>66</v>
      </c>
      <c r="O1915" s="69">
        <f t="shared" si="8"/>
        <v>66.6</v>
      </c>
      <c r="P1915" s="69">
        <f t="shared" si="9"/>
        <v>67.2</v>
      </c>
      <c r="Q1915" s="69">
        <f t="shared" si="10"/>
        <v>67.8</v>
      </c>
      <c r="R1915" s="69">
        <f t="shared" si="11"/>
        <v>68.4</v>
      </c>
      <c r="S1915" s="69">
        <f t="shared" si="12"/>
        <v>69</v>
      </c>
      <c r="T1915" s="69">
        <f t="shared" si="13"/>
        <v>69.6</v>
      </c>
      <c r="U1915" s="69">
        <f t="shared" si="14"/>
        <v>70.2</v>
      </c>
      <c r="V1915" s="69">
        <f t="shared" si="15"/>
        <v>70.8</v>
      </c>
      <c r="W1915" s="69">
        <f t="shared" si="16"/>
        <v>71.4</v>
      </c>
      <c r="X1915" s="69">
        <f t="shared" si="17"/>
        <v>72</v>
      </c>
      <c r="Y1915" s="69">
        <f t="shared" si="18"/>
        <v>72.6</v>
      </c>
      <c r="Z1915" s="69">
        <f t="shared" si="19"/>
        <v>73.2</v>
      </c>
      <c r="AA1915" s="69">
        <f t="shared" si="20"/>
        <v>73.8</v>
      </c>
      <c r="AB1915" s="69">
        <f t="shared" si="21"/>
        <v>74.4</v>
      </c>
      <c r="AC1915" s="69">
        <f t="shared" si="22"/>
        <v>75</v>
      </c>
      <c r="AD1915" s="69">
        <f t="shared" si="23"/>
        <v>75.6</v>
      </c>
      <c r="AE1915" s="69">
        <f t="shared" si="24"/>
        <v>76.2</v>
      </c>
      <c r="AF1915" s="69">
        <f t="shared" si="25"/>
        <v>76.8</v>
      </c>
      <c r="AG1915" s="69">
        <f t="shared" si="26"/>
        <v>77.4</v>
      </c>
      <c r="AH1915" s="69">
        <f t="shared" si="27"/>
        <v>78</v>
      </c>
    </row>
    <row r="1916">
      <c r="B1916" s="116" t="s">
        <v>3657</v>
      </c>
      <c r="C1916" s="116" t="s">
        <v>3658</v>
      </c>
      <c r="D1916" s="32">
        <v>60.0</v>
      </c>
      <c r="E1916" s="62">
        <f t="shared" si="28"/>
        <v>60.6</v>
      </c>
      <c r="F1916" s="68">
        <f t="shared" si="1"/>
        <v>61.2</v>
      </c>
      <c r="G1916" s="68">
        <f t="shared" si="2"/>
        <v>61.8</v>
      </c>
      <c r="H1916" s="69">
        <f t="shared" si="3"/>
        <v>62.4</v>
      </c>
      <c r="I1916" s="69">
        <f t="shared" si="4"/>
        <v>63</v>
      </c>
      <c r="J1916" s="69">
        <f t="shared" si="5"/>
        <v>63.6</v>
      </c>
      <c r="K1916" s="69">
        <f t="shared" si="6"/>
        <v>64.2</v>
      </c>
      <c r="L1916" s="69">
        <f t="array" ref="L1916">D1916*1.08</f>
        <v>64.8</v>
      </c>
      <c r="M1916" s="69">
        <f t="shared" si="7"/>
        <v>65.4</v>
      </c>
      <c r="N1916" s="69">
        <f t="array" ref="N1916">D1916*1.1</f>
        <v>66</v>
      </c>
      <c r="O1916" s="69">
        <f t="shared" si="8"/>
        <v>66.6</v>
      </c>
      <c r="P1916" s="69">
        <f t="shared" si="9"/>
        <v>67.2</v>
      </c>
      <c r="Q1916" s="69">
        <f t="shared" si="10"/>
        <v>67.8</v>
      </c>
      <c r="R1916" s="69">
        <f t="shared" si="11"/>
        <v>68.4</v>
      </c>
      <c r="S1916" s="69">
        <f t="shared" si="12"/>
        <v>69</v>
      </c>
      <c r="T1916" s="69">
        <f t="shared" si="13"/>
        <v>69.6</v>
      </c>
      <c r="U1916" s="69">
        <f t="shared" si="14"/>
        <v>70.2</v>
      </c>
      <c r="V1916" s="69">
        <f t="shared" si="15"/>
        <v>70.8</v>
      </c>
      <c r="W1916" s="69">
        <f t="shared" si="16"/>
        <v>71.4</v>
      </c>
      <c r="X1916" s="69">
        <f t="shared" si="17"/>
        <v>72</v>
      </c>
      <c r="Y1916" s="69">
        <f t="shared" si="18"/>
        <v>72.6</v>
      </c>
      <c r="Z1916" s="69">
        <f t="shared" si="19"/>
        <v>73.2</v>
      </c>
      <c r="AA1916" s="69">
        <f t="shared" si="20"/>
        <v>73.8</v>
      </c>
      <c r="AB1916" s="69">
        <f t="shared" si="21"/>
        <v>74.4</v>
      </c>
      <c r="AC1916" s="69">
        <f t="shared" si="22"/>
        <v>75</v>
      </c>
      <c r="AD1916" s="69">
        <f t="shared" si="23"/>
        <v>75.6</v>
      </c>
      <c r="AE1916" s="69">
        <f t="shared" si="24"/>
        <v>76.2</v>
      </c>
      <c r="AF1916" s="69">
        <f t="shared" si="25"/>
        <v>76.8</v>
      </c>
      <c r="AG1916" s="69">
        <f t="shared" si="26"/>
        <v>77.4</v>
      </c>
      <c r="AH1916" s="69">
        <f t="shared" si="27"/>
        <v>78</v>
      </c>
    </row>
    <row r="1917">
      <c r="B1917" s="116" t="s">
        <v>3659</v>
      </c>
      <c r="C1917" s="116" t="s">
        <v>3660</v>
      </c>
      <c r="D1917" s="32">
        <v>60.0</v>
      </c>
      <c r="E1917" s="62">
        <f t="shared" si="28"/>
        <v>60.6</v>
      </c>
      <c r="F1917" s="68">
        <f t="shared" si="1"/>
        <v>61.2</v>
      </c>
      <c r="G1917" s="68">
        <f t="shared" si="2"/>
        <v>61.8</v>
      </c>
      <c r="H1917" s="69">
        <f t="shared" si="3"/>
        <v>62.4</v>
      </c>
      <c r="I1917" s="69">
        <f t="shared" si="4"/>
        <v>63</v>
      </c>
      <c r="J1917" s="69">
        <f t="shared" si="5"/>
        <v>63.6</v>
      </c>
      <c r="K1917" s="69">
        <f t="shared" si="6"/>
        <v>64.2</v>
      </c>
      <c r="L1917" s="69">
        <f t="array" ref="L1917">D1917*1.08</f>
        <v>64.8</v>
      </c>
      <c r="M1917" s="69">
        <f t="shared" si="7"/>
        <v>65.4</v>
      </c>
      <c r="N1917" s="69">
        <f t="array" ref="N1917">D1917*1.1</f>
        <v>66</v>
      </c>
      <c r="O1917" s="69">
        <f t="shared" si="8"/>
        <v>66.6</v>
      </c>
      <c r="P1917" s="69">
        <f t="shared" si="9"/>
        <v>67.2</v>
      </c>
      <c r="Q1917" s="69">
        <f t="shared" si="10"/>
        <v>67.8</v>
      </c>
      <c r="R1917" s="69">
        <f t="shared" si="11"/>
        <v>68.4</v>
      </c>
      <c r="S1917" s="69">
        <f t="shared" si="12"/>
        <v>69</v>
      </c>
      <c r="T1917" s="69">
        <f t="shared" si="13"/>
        <v>69.6</v>
      </c>
      <c r="U1917" s="69">
        <f t="shared" si="14"/>
        <v>70.2</v>
      </c>
      <c r="V1917" s="69">
        <f t="shared" si="15"/>
        <v>70.8</v>
      </c>
      <c r="W1917" s="69">
        <f t="shared" si="16"/>
        <v>71.4</v>
      </c>
      <c r="X1917" s="69">
        <f t="shared" si="17"/>
        <v>72</v>
      </c>
      <c r="Y1917" s="69">
        <f t="shared" si="18"/>
        <v>72.6</v>
      </c>
      <c r="Z1917" s="69">
        <f t="shared" si="19"/>
        <v>73.2</v>
      </c>
      <c r="AA1917" s="69">
        <f t="shared" si="20"/>
        <v>73.8</v>
      </c>
      <c r="AB1917" s="69">
        <f t="shared" si="21"/>
        <v>74.4</v>
      </c>
      <c r="AC1917" s="69">
        <f t="shared" si="22"/>
        <v>75</v>
      </c>
      <c r="AD1917" s="69">
        <f t="shared" si="23"/>
        <v>75.6</v>
      </c>
      <c r="AE1917" s="69">
        <f t="shared" si="24"/>
        <v>76.2</v>
      </c>
      <c r="AF1917" s="69">
        <f t="shared" si="25"/>
        <v>76.8</v>
      </c>
      <c r="AG1917" s="69">
        <f t="shared" si="26"/>
        <v>77.4</v>
      </c>
      <c r="AH1917" s="69">
        <f t="shared" si="27"/>
        <v>78</v>
      </c>
    </row>
    <row r="1918">
      <c r="B1918" s="116" t="s">
        <v>3661</v>
      </c>
      <c r="C1918" s="116" t="s">
        <v>3662</v>
      </c>
      <c r="D1918" s="32">
        <v>60.0</v>
      </c>
      <c r="E1918" s="62">
        <f t="shared" si="28"/>
        <v>60.6</v>
      </c>
      <c r="F1918" s="68">
        <f t="shared" si="1"/>
        <v>61.2</v>
      </c>
      <c r="G1918" s="68">
        <f t="shared" si="2"/>
        <v>61.8</v>
      </c>
      <c r="H1918" s="69">
        <f t="shared" si="3"/>
        <v>62.4</v>
      </c>
      <c r="I1918" s="69">
        <f t="shared" si="4"/>
        <v>63</v>
      </c>
      <c r="J1918" s="69">
        <f t="shared" si="5"/>
        <v>63.6</v>
      </c>
      <c r="K1918" s="69">
        <f t="shared" si="6"/>
        <v>64.2</v>
      </c>
      <c r="L1918" s="69">
        <f t="array" ref="L1918">D1918*1.08</f>
        <v>64.8</v>
      </c>
      <c r="M1918" s="69">
        <f t="shared" si="7"/>
        <v>65.4</v>
      </c>
      <c r="N1918" s="69">
        <f t="array" ref="N1918">D1918*1.1</f>
        <v>66</v>
      </c>
      <c r="O1918" s="69">
        <f t="shared" si="8"/>
        <v>66.6</v>
      </c>
      <c r="P1918" s="69">
        <f t="shared" si="9"/>
        <v>67.2</v>
      </c>
      <c r="Q1918" s="69">
        <f t="shared" si="10"/>
        <v>67.8</v>
      </c>
      <c r="R1918" s="69">
        <f t="shared" si="11"/>
        <v>68.4</v>
      </c>
      <c r="S1918" s="69">
        <f t="shared" si="12"/>
        <v>69</v>
      </c>
      <c r="T1918" s="69">
        <f t="shared" si="13"/>
        <v>69.6</v>
      </c>
      <c r="U1918" s="69">
        <f t="shared" si="14"/>
        <v>70.2</v>
      </c>
      <c r="V1918" s="69">
        <f t="shared" si="15"/>
        <v>70.8</v>
      </c>
      <c r="W1918" s="69">
        <f t="shared" si="16"/>
        <v>71.4</v>
      </c>
      <c r="X1918" s="69">
        <f t="shared" si="17"/>
        <v>72</v>
      </c>
      <c r="Y1918" s="69">
        <f t="shared" si="18"/>
        <v>72.6</v>
      </c>
      <c r="Z1918" s="69">
        <f t="shared" si="19"/>
        <v>73.2</v>
      </c>
      <c r="AA1918" s="69">
        <f t="shared" si="20"/>
        <v>73.8</v>
      </c>
      <c r="AB1918" s="69">
        <f t="shared" si="21"/>
        <v>74.4</v>
      </c>
      <c r="AC1918" s="69">
        <f t="shared" si="22"/>
        <v>75</v>
      </c>
      <c r="AD1918" s="69">
        <f t="shared" si="23"/>
        <v>75.6</v>
      </c>
      <c r="AE1918" s="69">
        <f t="shared" si="24"/>
        <v>76.2</v>
      </c>
      <c r="AF1918" s="69">
        <f t="shared" si="25"/>
        <v>76.8</v>
      </c>
      <c r="AG1918" s="69">
        <f t="shared" si="26"/>
        <v>77.4</v>
      </c>
      <c r="AH1918" s="69">
        <f t="shared" si="27"/>
        <v>78</v>
      </c>
    </row>
    <row r="1919">
      <c r="B1919" s="116" t="s">
        <v>3663</v>
      </c>
      <c r="C1919" s="116" t="s">
        <v>3664</v>
      </c>
      <c r="D1919" s="32">
        <v>70.0</v>
      </c>
      <c r="E1919" s="62">
        <f t="shared" si="28"/>
        <v>70.7</v>
      </c>
      <c r="F1919" s="68">
        <f t="shared" si="1"/>
        <v>71.4</v>
      </c>
      <c r="G1919" s="68">
        <f t="shared" si="2"/>
        <v>72.1</v>
      </c>
      <c r="H1919" s="69">
        <f t="shared" si="3"/>
        <v>72.8</v>
      </c>
      <c r="I1919" s="69">
        <f t="shared" si="4"/>
        <v>73.5</v>
      </c>
      <c r="J1919" s="69">
        <f t="shared" si="5"/>
        <v>74.2</v>
      </c>
      <c r="K1919" s="69">
        <f t="shared" si="6"/>
        <v>74.9</v>
      </c>
      <c r="L1919" s="69">
        <f t="array" ref="L1919">D1919*1.08</f>
        <v>75.6</v>
      </c>
      <c r="M1919" s="69">
        <f t="shared" si="7"/>
        <v>76.3</v>
      </c>
      <c r="N1919" s="69">
        <f t="array" ref="N1919">D1919*1.1</f>
        <v>77</v>
      </c>
      <c r="O1919" s="69">
        <f t="shared" si="8"/>
        <v>77.7</v>
      </c>
      <c r="P1919" s="69">
        <f t="shared" si="9"/>
        <v>78.4</v>
      </c>
      <c r="Q1919" s="69">
        <f t="shared" si="10"/>
        <v>79.1</v>
      </c>
      <c r="R1919" s="69">
        <f t="shared" si="11"/>
        <v>79.8</v>
      </c>
      <c r="S1919" s="69">
        <f t="shared" si="12"/>
        <v>80.5</v>
      </c>
      <c r="T1919" s="69">
        <f t="shared" si="13"/>
        <v>81.2</v>
      </c>
      <c r="U1919" s="69">
        <f t="shared" si="14"/>
        <v>81.9</v>
      </c>
      <c r="V1919" s="69">
        <f t="shared" si="15"/>
        <v>82.6</v>
      </c>
      <c r="W1919" s="69">
        <f t="shared" si="16"/>
        <v>83.3</v>
      </c>
      <c r="X1919" s="69">
        <f t="shared" si="17"/>
        <v>84</v>
      </c>
      <c r="Y1919" s="69">
        <f t="shared" si="18"/>
        <v>84.7</v>
      </c>
      <c r="Z1919" s="69">
        <f t="shared" si="19"/>
        <v>85.4</v>
      </c>
      <c r="AA1919" s="69">
        <f t="shared" si="20"/>
        <v>86.1</v>
      </c>
      <c r="AB1919" s="69">
        <f t="shared" si="21"/>
        <v>86.8</v>
      </c>
      <c r="AC1919" s="69">
        <f t="shared" si="22"/>
        <v>87.5</v>
      </c>
      <c r="AD1919" s="69">
        <f t="shared" si="23"/>
        <v>88.2</v>
      </c>
      <c r="AE1919" s="69">
        <f t="shared" si="24"/>
        <v>88.9</v>
      </c>
      <c r="AF1919" s="69">
        <f t="shared" si="25"/>
        <v>89.6</v>
      </c>
      <c r="AG1919" s="69">
        <f t="shared" si="26"/>
        <v>90.3</v>
      </c>
      <c r="AH1919" s="69">
        <f t="shared" si="27"/>
        <v>91</v>
      </c>
    </row>
    <row r="1920">
      <c r="B1920" s="116" t="s">
        <v>3665</v>
      </c>
      <c r="C1920" s="116" t="s">
        <v>3666</v>
      </c>
      <c r="D1920" s="32">
        <v>70.0</v>
      </c>
      <c r="E1920" s="62">
        <f t="shared" si="28"/>
        <v>70.7</v>
      </c>
      <c r="F1920" s="68">
        <f t="shared" si="1"/>
        <v>71.4</v>
      </c>
      <c r="G1920" s="68">
        <f t="shared" si="2"/>
        <v>72.1</v>
      </c>
      <c r="H1920" s="69">
        <f t="shared" si="3"/>
        <v>72.8</v>
      </c>
      <c r="I1920" s="69">
        <f t="shared" si="4"/>
        <v>73.5</v>
      </c>
      <c r="J1920" s="69">
        <f t="shared" si="5"/>
        <v>74.2</v>
      </c>
      <c r="K1920" s="69">
        <f t="shared" si="6"/>
        <v>74.9</v>
      </c>
      <c r="L1920" s="69">
        <f t="array" ref="L1920">D1920*1.08</f>
        <v>75.6</v>
      </c>
      <c r="M1920" s="69">
        <f t="shared" si="7"/>
        <v>76.3</v>
      </c>
      <c r="N1920" s="69">
        <f t="array" ref="N1920">D1920*1.1</f>
        <v>77</v>
      </c>
      <c r="O1920" s="69">
        <f t="shared" si="8"/>
        <v>77.7</v>
      </c>
      <c r="P1920" s="69">
        <f t="shared" si="9"/>
        <v>78.4</v>
      </c>
      <c r="Q1920" s="69">
        <f t="shared" si="10"/>
        <v>79.1</v>
      </c>
      <c r="R1920" s="69">
        <f t="shared" si="11"/>
        <v>79.8</v>
      </c>
      <c r="S1920" s="69">
        <f t="shared" si="12"/>
        <v>80.5</v>
      </c>
      <c r="T1920" s="69">
        <f t="shared" si="13"/>
        <v>81.2</v>
      </c>
      <c r="U1920" s="69">
        <f t="shared" si="14"/>
        <v>81.9</v>
      </c>
      <c r="V1920" s="69">
        <f t="shared" si="15"/>
        <v>82.6</v>
      </c>
      <c r="W1920" s="69">
        <f t="shared" si="16"/>
        <v>83.3</v>
      </c>
      <c r="X1920" s="69">
        <f t="shared" si="17"/>
        <v>84</v>
      </c>
      <c r="Y1920" s="69">
        <f t="shared" si="18"/>
        <v>84.7</v>
      </c>
      <c r="Z1920" s="69">
        <f t="shared" si="19"/>
        <v>85.4</v>
      </c>
      <c r="AA1920" s="69">
        <f t="shared" si="20"/>
        <v>86.1</v>
      </c>
      <c r="AB1920" s="69">
        <f t="shared" si="21"/>
        <v>86.8</v>
      </c>
      <c r="AC1920" s="69">
        <f t="shared" si="22"/>
        <v>87.5</v>
      </c>
      <c r="AD1920" s="69">
        <f t="shared" si="23"/>
        <v>88.2</v>
      </c>
      <c r="AE1920" s="69">
        <f t="shared" si="24"/>
        <v>88.9</v>
      </c>
      <c r="AF1920" s="69">
        <f t="shared" si="25"/>
        <v>89.6</v>
      </c>
      <c r="AG1920" s="69">
        <f t="shared" si="26"/>
        <v>90.3</v>
      </c>
      <c r="AH1920" s="69">
        <f t="shared" si="27"/>
        <v>91</v>
      </c>
    </row>
    <row r="1921">
      <c r="B1921" s="116" t="s">
        <v>3667</v>
      </c>
      <c r="C1921" s="116" t="s">
        <v>3668</v>
      </c>
      <c r="D1921" s="32">
        <v>70.0</v>
      </c>
      <c r="E1921" s="62">
        <f t="shared" si="28"/>
        <v>70.7</v>
      </c>
      <c r="F1921" s="68">
        <f t="shared" si="1"/>
        <v>71.4</v>
      </c>
      <c r="G1921" s="68">
        <f t="shared" si="2"/>
        <v>72.1</v>
      </c>
      <c r="H1921" s="69">
        <f t="shared" si="3"/>
        <v>72.8</v>
      </c>
      <c r="I1921" s="69">
        <f t="shared" si="4"/>
        <v>73.5</v>
      </c>
      <c r="J1921" s="69">
        <f t="shared" si="5"/>
        <v>74.2</v>
      </c>
      <c r="K1921" s="69">
        <f t="shared" si="6"/>
        <v>74.9</v>
      </c>
      <c r="L1921" s="69">
        <f t="array" ref="L1921">D1921*1.08</f>
        <v>75.6</v>
      </c>
      <c r="M1921" s="69">
        <f t="shared" si="7"/>
        <v>76.3</v>
      </c>
      <c r="N1921" s="69">
        <f t="array" ref="N1921">D1921*1.1</f>
        <v>77</v>
      </c>
      <c r="O1921" s="69">
        <f t="shared" si="8"/>
        <v>77.7</v>
      </c>
      <c r="P1921" s="69">
        <f t="shared" si="9"/>
        <v>78.4</v>
      </c>
      <c r="Q1921" s="69">
        <f t="shared" si="10"/>
        <v>79.1</v>
      </c>
      <c r="R1921" s="69">
        <f t="shared" si="11"/>
        <v>79.8</v>
      </c>
      <c r="S1921" s="69">
        <f t="shared" si="12"/>
        <v>80.5</v>
      </c>
      <c r="T1921" s="69">
        <f t="shared" si="13"/>
        <v>81.2</v>
      </c>
      <c r="U1921" s="69">
        <f t="shared" si="14"/>
        <v>81.9</v>
      </c>
      <c r="V1921" s="69">
        <f t="shared" si="15"/>
        <v>82.6</v>
      </c>
      <c r="W1921" s="69">
        <f t="shared" si="16"/>
        <v>83.3</v>
      </c>
      <c r="X1921" s="69">
        <f t="shared" si="17"/>
        <v>84</v>
      </c>
      <c r="Y1921" s="69">
        <f t="shared" si="18"/>
        <v>84.7</v>
      </c>
      <c r="Z1921" s="69">
        <f t="shared" si="19"/>
        <v>85.4</v>
      </c>
      <c r="AA1921" s="69">
        <f t="shared" si="20"/>
        <v>86.1</v>
      </c>
      <c r="AB1921" s="69">
        <f t="shared" si="21"/>
        <v>86.8</v>
      </c>
      <c r="AC1921" s="69">
        <f t="shared" si="22"/>
        <v>87.5</v>
      </c>
      <c r="AD1921" s="69">
        <f t="shared" si="23"/>
        <v>88.2</v>
      </c>
      <c r="AE1921" s="69">
        <f t="shared" si="24"/>
        <v>88.9</v>
      </c>
      <c r="AF1921" s="69">
        <f t="shared" si="25"/>
        <v>89.6</v>
      </c>
      <c r="AG1921" s="69">
        <f t="shared" si="26"/>
        <v>90.3</v>
      </c>
      <c r="AH1921" s="69">
        <f t="shared" si="27"/>
        <v>91</v>
      </c>
    </row>
    <row r="1922">
      <c r="B1922" s="116"/>
      <c r="C1922" s="116" t="s">
        <v>3669</v>
      </c>
      <c r="D1922" s="32">
        <v>0.0</v>
      </c>
      <c r="E1922" s="62">
        <f t="shared" si="28"/>
        <v>0</v>
      </c>
      <c r="F1922" s="68">
        <f t="shared" si="1"/>
        <v>0</v>
      </c>
      <c r="G1922" s="68">
        <f t="shared" si="2"/>
        <v>0</v>
      </c>
      <c r="H1922" s="69">
        <f t="shared" si="3"/>
        <v>0</v>
      </c>
      <c r="I1922" s="69">
        <f t="shared" si="4"/>
        <v>0</v>
      </c>
      <c r="J1922" s="69">
        <f t="shared" si="5"/>
        <v>0</v>
      </c>
      <c r="K1922" s="69">
        <f t="shared" si="6"/>
        <v>0</v>
      </c>
      <c r="L1922" s="69">
        <f t="array" ref="L1922">D1922*1.08</f>
        <v>0</v>
      </c>
      <c r="M1922" s="69">
        <f t="shared" si="7"/>
        <v>0</v>
      </c>
      <c r="N1922" s="69">
        <f t="array" ref="N1922">D1922*1.1</f>
        <v>0</v>
      </c>
      <c r="O1922" s="69">
        <f t="shared" si="8"/>
        <v>0</v>
      </c>
      <c r="P1922" s="69">
        <f t="shared" si="9"/>
        <v>0</v>
      </c>
      <c r="Q1922" s="69">
        <f t="shared" si="10"/>
        <v>0</v>
      </c>
      <c r="R1922" s="69">
        <f t="shared" si="11"/>
        <v>0</v>
      </c>
      <c r="S1922" s="69">
        <f t="shared" si="12"/>
        <v>0</v>
      </c>
      <c r="T1922" s="69">
        <f t="shared" si="13"/>
        <v>0</v>
      </c>
      <c r="U1922" s="69">
        <f t="shared" si="14"/>
        <v>0</v>
      </c>
      <c r="V1922" s="69">
        <f t="shared" si="15"/>
        <v>0</v>
      </c>
      <c r="W1922" s="69">
        <f t="shared" si="16"/>
        <v>0</v>
      </c>
      <c r="X1922" s="69">
        <f t="shared" si="17"/>
        <v>0</v>
      </c>
      <c r="Y1922" s="69">
        <f t="shared" si="18"/>
        <v>0</v>
      </c>
      <c r="Z1922" s="69">
        <f t="shared" si="19"/>
        <v>0</v>
      </c>
      <c r="AA1922" s="69">
        <f t="shared" si="20"/>
        <v>0</v>
      </c>
      <c r="AB1922" s="69">
        <f t="shared" si="21"/>
        <v>0</v>
      </c>
      <c r="AC1922" s="69">
        <f t="shared" si="22"/>
        <v>0</v>
      </c>
      <c r="AD1922" s="69">
        <f t="shared" si="23"/>
        <v>0</v>
      </c>
      <c r="AE1922" s="69">
        <f t="shared" si="24"/>
        <v>0</v>
      </c>
      <c r="AF1922" s="69">
        <f t="shared" si="25"/>
        <v>0</v>
      </c>
      <c r="AG1922" s="69">
        <f t="shared" si="26"/>
        <v>0</v>
      </c>
      <c r="AH1922" s="69">
        <f t="shared" si="27"/>
        <v>0</v>
      </c>
    </row>
    <row r="1923">
      <c r="B1923" s="116" t="s">
        <v>3670</v>
      </c>
      <c r="C1923" s="116" t="s">
        <v>3671</v>
      </c>
      <c r="D1923" s="32">
        <v>20.0</v>
      </c>
      <c r="E1923" s="62">
        <f t="shared" si="28"/>
        <v>20.2</v>
      </c>
      <c r="F1923" s="68">
        <f t="shared" si="1"/>
        <v>20.4</v>
      </c>
      <c r="G1923" s="68">
        <f t="shared" si="2"/>
        <v>20.6</v>
      </c>
      <c r="H1923" s="69">
        <f t="shared" si="3"/>
        <v>20.8</v>
      </c>
      <c r="I1923" s="69">
        <f t="shared" si="4"/>
        <v>21</v>
      </c>
      <c r="J1923" s="69">
        <f t="shared" si="5"/>
        <v>21.2</v>
      </c>
      <c r="K1923" s="69">
        <f t="shared" si="6"/>
        <v>21.4</v>
      </c>
      <c r="L1923" s="69">
        <f t="array" ref="L1923">D1923*1.08</f>
        <v>21.6</v>
      </c>
      <c r="M1923" s="69">
        <f t="shared" si="7"/>
        <v>21.8</v>
      </c>
      <c r="N1923" s="69">
        <f t="array" ref="N1923">D1923*1.1</f>
        <v>22</v>
      </c>
      <c r="O1923" s="69">
        <f t="shared" si="8"/>
        <v>22.2</v>
      </c>
      <c r="P1923" s="69">
        <f t="shared" si="9"/>
        <v>22.4</v>
      </c>
      <c r="Q1923" s="69">
        <f t="shared" si="10"/>
        <v>22.6</v>
      </c>
      <c r="R1923" s="69">
        <f t="shared" si="11"/>
        <v>22.8</v>
      </c>
      <c r="S1923" s="69">
        <f t="shared" si="12"/>
        <v>23</v>
      </c>
      <c r="T1923" s="69">
        <f t="shared" si="13"/>
        <v>23.2</v>
      </c>
      <c r="U1923" s="69">
        <f t="shared" si="14"/>
        <v>23.4</v>
      </c>
      <c r="V1923" s="69">
        <f t="shared" si="15"/>
        <v>23.6</v>
      </c>
      <c r="W1923" s="69">
        <f t="shared" si="16"/>
        <v>23.8</v>
      </c>
      <c r="X1923" s="69">
        <f t="shared" si="17"/>
        <v>24</v>
      </c>
      <c r="Y1923" s="69">
        <f t="shared" si="18"/>
        <v>24.2</v>
      </c>
      <c r="Z1923" s="69">
        <f t="shared" si="19"/>
        <v>24.4</v>
      </c>
      <c r="AA1923" s="69">
        <f t="shared" si="20"/>
        <v>24.6</v>
      </c>
      <c r="AB1923" s="69">
        <f t="shared" si="21"/>
        <v>24.8</v>
      </c>
      <c r="AC1923" s="69">
        <f t="shared" si="22"/>
        <v>25</v>
      </c>
      <c r="AD1923" s="69">
        <f t="shared" si="23"/>
        <v>25.2</v>
      </c>
      <c r="AE1923" s="69">
        <f t="shared" si="24"/>
        <v>25.4</v>
      </c>
      <c r="AF1923" s="69">
        <f t="shared" si="25"/>
        <v>25.6</v>
      </c>
      <c r="AG1923" s="69">
        <f t="shared" si="26"/>
        <v>25.8</v>
      </c>
      <c r="AH1923" s="69">
        <f t="shared" si="27"/>
        <v>26</v>
      </c>
    </row>
    <row r="1924">
      <c r="B1924" s="116"/>
      <c r="C1924" s="116" t="s">
        <v>3672</v>
      </c>
      <c r="D1924" s="32">
        <v>0.0</v>
      </c>
      <c r="E1924" s="62">
        <f t="shared" si="28"/>
        <v>0</v>
      </c>
      <c r="F1924" s="68">
        <f t="shared" si="1"/>
        <v>0</v>
      </c>
      <c r="G1924" s="68">
        <f t="shared" si="2"/>
        <v>0</v>
      </c>
      <c r="H1924" s="69">
        <f t="shared" si="3"/>
        <v>0</v>
      </c>
      <c r="I1924" s="69">
        <f t="shared" si="4"/>
        <v>0</v>
      </c>
      <c r="J1924" s="69">
        <f t="shared" si="5"/>
        <v>0</v>
      </c>
      <c r="K1924" s="69">
        <f t="shared" si="6"/>
        <v>0</v>
      </c>
      <c r="L1924" s="69">
        <f t="array" ref="L1924">D1924*1.08</f>
        <v>0</v>
      </c>
      <c r="M1924" s="69">
        <f t="shared" si="7"/>
        <v>0</v>
      </c>
      <c r="N1924" s="69">
        <f t="array" ref="N1924">D1924*1.1</f>
        <v>0</v>
      </c>
      <c r="O1924" s="69">
        <f t="shared" si="8"/>
        <v>0</v>
      </c>
      <c r="P1924" s="69">
        <f t="shared" si="9"/>
        <v>0</v>
      </c>
      <c r="Q1924" s="69">
        <f t="shared" si="10"/>
        <v>0</v>
      </c>
      <c r="R1924" s="69">
        <f t="shared" si="11"/>
        <v>0</v>
      </c>
      <c r="S1924" s="69">
        <f t="shared" si="12"/>
        <v>0</v>
      </c>
      <c r="T1924" s="69">
        <f t="shared" si="13"/>
        <v>0</v>
      </c>
      <c r="U1924" s="69">
        <f t="shared" si="14"/>
        <v>0</v>
      </c>
      <c r="V1924" s="69">
        <f t="shared" si="15"/>
        <v>0</v>
      </c>
      <c r="W1924" s="69">
        <f t="shared" si="16"/>
        <v>0</v>
      </c>
      <c r="X1924" s="69">
        <f t="shared" si="17"/>
        <v>0</v>
      </c>
      <c r="Y1924" s="69">
        <f t="shared" si="18"/>
        <v>0</v>
      </c>
      <c r="Z1924" s="69">
        <f t="shared" si="19"/>
        <v>0</v>
      </c>
      <c r="AA1924" s="69">
        <f t="shared" si="20"/>
        <v>0</v>
      </c>
      <c r="AB1924" s="69">
        <f t="shared" si="21"/>
        <v>0</v>
      </c>
      <c r="AC1924" s="69">
        <f t="shared" si="22"/>
        <v>0</v>
      </c>
      <c r="AD1924" s="69">
        <f t="shared" si="23"/>
        <v>0</v>
      </c>
      <c r="AE1924" s="69">
        <f t="shared" si="24"/>
        <v>0</v>
      </c>
      <c r="AF1924" s="69">
        <f t="shared" si="25"/>
        <v>0</v>
      </c>
      <c r="AG1924" s="69">
        <f t="shared" si="26"/>
        <v>0</v>
      </c>
      <c r="AH1924" s="69">
        <f t="shared" si="27"/>
        <v>0</v>
      </c>
    </row>
    <row r="1925">
      <c r="B1925" s="116" t="s">
        <v>3673</v>
      </c>
      <c r="C1925" s="116" t="s">
        <v>3674</v>
      </c>
      <c r="D1925" s="32">
        <v>100.0</v>
      </c>
      <c r="E1925" s="62">
        <f t="shared" si="28"/>
        <v>101</v>
      </c>
      <c r="F1925" s="68">
        <f t="shared" si="1"/>
        <v>102</v>
      </c>
      <c r="G1925" s="68">
        <f t="shared" si="2"/>
        <v>103</v>
      </c>
      <c r="H1925" s="69">
        <f t="shared" si="3"/>
        <v>104</v>
      </c>
      <c r="I1925" s="69">
        <f t="shared" si="4"/>
        <v>105</v>
      </c>
      <c r="J1925" s="69">
        <f t="shared" si="5"/>
        <v>106</v>
      </c>
      <c r="K1925" s="69">
        <f t="shared" si="6"/>
        <v>107</v>
      </c>
      <c r="L1925" s="69">
        <f t="array" ref="L1925">D1925*1.08</f>
        <v>108</v>
      </c>
      <c r="M1925" s="69">
        <f t="shared" si="7"/>
        <v>109</v>
      </c>
      <c r="N1925" s="69">
        <f t="array" ref="N1925">D1925*1.1</f>
        <v>110</v>
      </c>
      <c r="O1925" s="69">
        <f t="shared" si="8"/>
        <v>111</v>
      </c>
      <c r="P1925" s="69">
        <f t="shared" si="9"/>
        <v>112</v>
      </c>
      <c r="Q1925" s="69">
        <f t="shared" si="10"/>
        <v>113</v>
      </c>
      <c r="R1925" s="69">
        <f t="shared" si="11"/>
        <v>114</v>
      </c>
      <c r="S1925" s="69">
        <f t="shared" si="12"/>
        <v>115</v>
      </c>
      <c r="T1925" s="69">
        <f t="shared" si="13"/>
        <v>116</v>
      </c>
      <c r="U1925" s="69">
        <f t="shared" si="14"/>
        <v>117</v>
      </c>
      <c r="V1925" s="69">
        <f t="shared" si="15"/>
        <v>118</v>
      </c>
      <c r="W1925" s="69">
        <f t="shared" si="16"/>
        <v>119</v>
      </c>
      <c r="X1925" s="69">
        <f t="shared" si="17"/>
        <v>120</v>
      </c>
      <c r="Y1925" s="69">
        <f t="shared" si="18"/>
        <v>121</v>
      </c>
      <c r="Z1925" s="69">
        <f t="shared" si="19"/>
        <v>122</v>
      </c>
      <c r="AA1925" s="69">
        <f t="shared" si="20"/>
        <v>123</v>
      </c>
      <c r="AB1925" s="69">
        <f t="shared" si="21"/>
        <v>124</v>
      </c>
      <c r="AC1925" s="69">
        <f t="shared" si="22"/>
        <v>125</v>
      </c>
      <c r="AD1925" s="69">
        <f t="shared" si="23"/>
        <v>126</v>
      </c>
      <c r="AE1925" s="69">
        <f t="shared" si="24"/>
        <v>127</v>
      </c>
      <c r="AF1925" s="69">
        <f t="shared" si="25"/>
        <v>128</v>
      </c>
      <c r="AG1925" s="69">
        <f t="shared" si="26"/>
        <v>129</v>
      </c>
      <c r="AH1925" s="69">
        <f t="shared" si="27"/>
        <v>130</v>
      </c>
    </row>
    <row r="1926">
      <c r="B1926" s="116" t="s">
        <v>3675</v>
      </c>
      <c r="C1926" s="116" t="s">
        <v>3676</v>
      </c>
      <c r="D1926" s="32">
        <v>120.0</v>
      </c>
      <c r="E1926" s="62">
        <f t="shared" si="28"/>
        <v>121.2</v>
      </c>
      <c r="F1926" s="68">
        <f t="shared" si="1"/>
        <v>122.4</v>
      </c>
      <c r="G1926" s="68">
        <f t="shared" si="2"/>
        <v>123.6</v>
      </c>
      <c r="H1926" s="69">
        <f t="shared" si="3"/>
        <v>124.8</v>
      </c>
      <c r="I1926" s="69">
        <f t="shared" si="4"/>
        <v>126</v>
      </c>
      <c r="J1926" s="69">
        <f t="shared" si="5"/>
        <v>127.2</v>
      </c>
      <c r="K1926" s="69">
        <f t="shared" si="6"/>
        <v>128.4</v>
      </c>
      <c r="L1926" s="69">
        <f t="array" ref="L1926">D1926*1.08</f>
        <v>129.6</v>
      </c>
      <c r="M1926" s="69">
        <f t="shared" si="7"/>
        <v>130.8</v>
      </c>
      <c r="N1926" s="69">
        <f t="array" ref="N1926">D1926*1.1</f>
        <v>132</v>
      </c>
      <c r="O1926" s="69">
        <f t="shared" si="8"/>
        <v>133.2</v>
      </c>
      <c r="P1926" s="69">
        <f t="shared" si="9"/>
        <v>134.4</v>
      </c>
      <c r="Q1926" s="69">
        <f t="shared" si="10"/>
        <v>135.6</v>
      </c>
      <c r="R1926" s="69">
        <f t="shared" si="11"/>
        <v>136.8</v>
      </c>
      <c r="S1926" s="69">
        <f t="shared" si="12"/>
        <v>138</v>
      </c>
      <c r="T1926" s="69">
        <f t="shared" si="13"/>
        <v>139.2</v>
      </c>
      <c r="U1926" s="69">
        <f t="shared" si="14"/>
        <v>140.4</v>
      </c>
      <c r="V1926" s="69">
        <f t="shared" si="15"/>
        <v>141.6</v>
      </c>
      <c r="W1926" s="69">
        <f t="shared" si="16"/>
        <v>142.8</v>
      </c>
      <c r="X1926" s="69">
        <f t="shared" si="17"/>
        <v>144</v>
      </c>
      <c r="Y1926" s="69">
        <f t="shared" si="18"/>
        <v>145.2</v>
      </c>
      <c r="Z1926" s="69">
        <f t="shared" si="19"/>
        <v>146.4</v>
      </c>
      <c r="AA1926" s="69">
        <f t="shared" si="20"/>
        <v>147.6</v>
      </c>
      <c r="AB1926" s="69">
        <f t="shared" si="21"/>
        <v>148.8</v>
      </c>
      <c r="AC1926" s="69">
        <f t="shared" si="22"/>
        <v>150</v>
      </c>
      <c r="AD1926" s="69">
        <f t="shared" si="23"/>
        <v>151.2</v>
      </c>
      <c r="AE1926" s="69">
        <f t="shared" si="24"/>
        <v>152.4</v>
      </c>
      <c r="AF1926" s="69">
        <f t="shared" si="25"/>
        <v>153.6</v>
      </c>
      <c r="AG1926" s="69">
        <f t="shared" si="26"/>
        <v>154.8</v>
      </c>
      <c r="AH1926" s="69">
        <f t="shared" si="27"/>
        <v>156</v>
      </c>
    </row>
    <row r="1927">
      <c r="B1927" s="116" t="s">
        <v>3677</v>
      </c>
      <c r="C1927" s="116" t="s">
        <v>3678</v>
      </c>
      <c r="D1927" s="32">
        <v>80.0</v>
      </c>
      <c r="E1927" s="62">
        <f t="shared" si="28"/>
        <v>80.8</v>
      </c>
      <c r="F1927" s="68">
        <f t="shared" si="1"/>
        <v>81.6</v>
      </c>
      <c r="G1927" s="68">
        <f t="shared" si="2"/>
        <v>82.4</v>
      </c>
      <c r="H1927" s="69">
        <f t="shared" si="3"/>
        <v>83.2</v>
      </c>
      <c r="I1927" s="69">
        <f t="shared" si="4"/>
        <v>84</v>
      </c>
      <c r="J1927" s="69">
        <f t="shared" si="5"/>
        <v>84.8</v>
      </c>
      <c r="K1927" s="69">
        <f t="shared" si="6"/>
        <v>85.6</v>
      </c>
      <c r="L1927" s="69">
        <f t="array" ref="L1927">D1927*1.08</f>
        <v>86.4</v>
      </c>
      <c r="M1927" s="69">
        <f t="shared" si="7"/>
        <v>87.2</v>
      </c>
      <c r="N1927" s="69">
        <f t="array" ref="N1927">D1927*1.1</f>
        <v>88</v>
      </c>
      <c r="O1927" s="69">
        <f t="shared" si="8"/>
        <v>88.8</v>
      </c>
      <c r="P1927" s="69">
        <f t="shared" si="9"/>
        <v>89.6</v>
      </c>
      <c r="Q1927" s="69">
        <f t="shared" si="10"/>
        <v>90.4</v>
      </c>
      <c r="R1927" s="69">
        <f t="shared" si="11"/>
        <v>91.2</v>
      </c>
      <c r="S1927" s="69">
        <f t="shared" si="12"/>
        <v>92</v>
      </c>
      <c r="T1927" s="69">
        <f t="shared" si="13"/>
        <v>92.8</v>
      </c>
      <c r="U1927" s="69">
        <f t="shared" si="14"/>
        <v>93.6</v>
      </c>
      <c r="V1927" s="69">
        <f t="shared" si="15"/>
        <v>94.4</v>
      </c>
      <c r="W1927" s="69">
        <f t="shared" si="16"/>
        <v>95.2</v>
      </c>
      <c r="X1927" s="69">
        <f t="shared" si="17"/>
        <v>96</v>
      </c>
      <c r="Y1927" s="69">
        <f t="shared" si="18"/>
        <v>96.8</v>
      </c>
      <c r="Z1927" s="69">
        <f t="shared" si="19"/>
        <v>97.6</v>
      </c>
      <c r="AA1927" s="69">
        <f t="shared" si="20"/>
        <v>98.4</v>
      </c>
      <c r="AB1927" s="69">
        <f t="shared" si="21"/>
        <v>99.2</v>
      </c>
      <c r="AC1927" s="69">
        <f t="shared" si="22"/>
        <v>100</v>
      </c>
      <c r="AD1927" s="69">
        <f t="shared" si="23"/>
        <v>100.8</v>
      </c>
      <c r="AE1927" s="69">
        <f t="shared" si="24"/>
        <v>101.6</v>
      </c>
      <c r="AF1927" s="69">
        <f t="shared" si="25"/>
        <v>102.4</v>
      </c>
      <c r="AG1927" s="69">
        <f t="shared" si="26"/>
        <v>103.2</v>
      </c>
      <c r="AH1927" s="69">
        <f t="shared" si="27"/>
        <v>104</v>
      </c>
    </row>
    <row r="1928">
      <c r="B1928" s="116"/>
      <c r="C1928" s="116" t="s">
        <v>3679</v>
      </c>
      <c r="D1928" s="32">
        <v>0.0</v>
      </c>
      <c r="E1928" s="62">
        <f t="shared" si="28"/>
        <v>0</v>
      </c>
      <c r="F1928" s="68">
        <f t="shared" si="1"/>
        <v>0</v>
      </c>
      <c r="G1928" s="68">
        <f t="shared" si="2"/>
        <v>0</v>
      </c>
      <c r="H1928" s="69">
        <f t="shared" si="3"/>
        <v>0</v>
      </c>
      <c r="I1928" s="69">
        <f t="shared" si="4"/>
        <v>0</v>
      </c>
      <c r="J1928" s="69">
        <f t="shared" si="5"/>
        <v>0</v>
      </c>
      <c r="K1928" s="69">
        <f t="shared" si="6"/>
        <v>0</v>
      </c>
      <c r="L1928" s="69">
        <f t="array" ref="L1928">D1928*1.08</f>
        <v>0</v>
      </c>
      <c r="M1928" s="69">
        <f t="shared" si="7"/>
        <v>0</v>
      </c>
      <c r="N1928" s="69">
        <f t="array" ref="N1928">D1928*1.1</f>
        <v>0</v>
      </c>
      <c r="O1928" s="69">
        <f t="shared" si="8"/>
        <v>0</v>
      </c>
      <c r="P1928" s="69">
        <f t="shared" si="9"/>
        <v>0</v>
      </c>
      <c r="Q1928" s="69">
        <f t="shared" si="10"/>
        <v>0</v>
      </c>
      <c r="R1928" s="69">
        <f t="shared" si="11"/>
        <v>0</v>
      </c>
      <c r="S1928" s="69">
        <f t="shared" si="12"/>
        <v>0</v>
      </c>
      <c r="T1928" s="69">
        <f t="shared" si="13"/>
        <v>0</v>
      </c>
      <c r="U1928" s="69">
        <f t="shared" si="14"/>
        <v>0</v>
      </c>
      <c r="V1928" s="69">
        <f t="shared" si="15"/>
        <v>0</v>
      </c>
      <c r="W1928" s="69">
        <f t="shared" si="16"/>
        <v>0</v>
      </c>
      <c r="X1928" s="69">
        <f t="shared" si="17"/>
        <v>0</v>
      </c>
      <c r="Y1928" s="69">
        <f t="shared" si="18"/>
        <v>0</v>
      </c>
      <c r="Z1928" s="69">
        <f t="shared" si="19"/>
        <v>0</v>
      </c>
      <c r="AA1928" s="69">
        <f t="shared" si="20"/>
        <v>0</v>
      </c>
      <c r="AB1928" s="69">
        <f t="shared" si="21"/>
        <v>0</v>
      </c>
      <c r="AC1928" s="69">
        <f t="shared" si="22"/>
        <v>0</v>
      </c>
      <c r="AD1928" s="69">
        <f t="shared" si="23"/>
        <v>0</v>
      </c>
      <c r="AE1928" s="69">
        <f t="shared" si="24"/>
        <v>0</v>
      </c>
      <c r="AF1928" s="69">
        <f t="shared" si="25"/>
        <v>0</v>
      </c>
      <c r="AG1928" s="69">
        <f t="shared" si="26"/>
        <v>0</v>
      </c>
      <c r="AH1928" s="69">
        <f t="shared" si="27"/>
        <v>0</v>
      </c>
    </row>
    <row r="1929">
      <c r="B1929" s="116" t="s">
        <v>3680</v>
      </c>
      <c r="C1929" s="116" t="s">
        <v>3681</v>
      </c>
      <c r="D1929" s="32">
        <v>110.0</v>
      </c>
      <c r="E1929" s="62">
        <f t="shared" si="28"/>
        <v>111.1</v>
      </c>
      <c r="F1929" s="68">
        <f t="shared" si="1"/>
        <v>112.2</v>
      </c>
      <c r="G1929" s="68">
        <f t="shared" si="2"/>
        <v>113.3</v>
      </c>
      <c r="H1929" s="69">
        <f t="shared" si="3"/>
        <v>114.4</v>
      </c>
      <c r="I1929" s="69">
        <f t="shared" si="4"/>
        <v>115.5</v>
      </c>
      <c r="J1929" s="69">
        <f t="shared" si="5"/>
        <v>116.6</v>
      </c>
      <c r="K1929" s="69">
        <f t="shared" si="6"/>
        <v>117.7</v>
      </c>
      <c r="L1929" s="69">
        <f t="array" ref="L1929">D1929*1.08</f>
        <v>118.8</v>
      </c>
      <c r="M1929" s="69">
        <f t="shared" si="7"/>
        <v>119.9</v>
      </c>
      <c r="N1929" s="69">
        <f t="array" ref="N1929">D1929*1.1</f>
        <v>121</v>
      </c>
      <c r="O1929" s="69">
        <f t="shared" si="8"/>
        <v>122.1</v>
      </c>
      <c r="P1929" s="69">
        <f t="shared" si="9"/>
        <v>123.2</v>
      </c>
      <c r="Q1929" s="69">
        <f t="shared" si="10"/>
        <v>124.3</v>
      </c>
      <c r="R1929" s="69">
        <f t="shared" si="11"/>
        <v>125.4</v>
      </c>
      <c r="S1929" s="69">
        <f t="shared" si="12"/>
        <v>126.5</v>
      </c>
      <c r="T1929" s="69">
        <f t="shared" si="13"/>
        <v>127.6</v>
      </c>
      <c r="U1929" s="69">
        <f t="shared" si="14"/>
        <v>128.7</v>
      </c>
      <c r="V1929" s="69">
        <f t="shared" si="15"/>
        <v>129.8</v>
      </c>
      <c r="W1929" s="69">
        <f t="shared" si="16"/>
        <v>130.9</v>
      </c>
      <c r="X1929" s="69">
        <f t="shared" si="17"/>
        <v>132</v>
      </c>
      <c r="Y1929" s="69">
        <f t="shared" si="18"/>
        <v>133.1</v>
      </c>
      <c r="Z1929" s="69">
        <f t="shared" si="19"/>
        <v>134.2</v>
      </c>
      <c r="AA1929" s="69">
        <f t="shared" si="20"/>
        <v>135.3</v>
      </c>
      <c r="AB1929" s="69">
        <f t="shared" si="21"/>
        <v>136.4</v>
      </c>
      <c r="AC1929" s="69">
        <f t="shared" si="22"/>
        <v>137.5</v>
      </c>
      <c r="AD1929" s="69">
        <f t="shared" si="23"/>
        <v>138.6</v>
      </c>
      <c r="AE1929" s="69">
        <f t="shared" si="24"/>
        <v>139.7</v>
      </c>
      <c r="AF1929" s="69">
        <f t="shared" si="25"/>
        <v>140.8</v>
      </c>
      <c r="AG1929" s="69">
        <f t="shared" si="26"/>
        <v>141.9</v>
      </c>
      <c r="AH1929" s="69">
        <f t="shared" si="27"/>
        <v>143</v>
      </c>
    </row>
    <row r="1930">
      <c r="B1930" s="116" t="s">
        <v>3682</v>
      </c>
      <c r="C1930" s="116" t="s">
        <v>3683</v>
      </c>
      <c r="D1930" s="32">
        <v>50.0</v>
      </c>
      <c r="E1930" s="62">
        <f t="shared" si="28"/>
        <v>50.5</v>
      </c>
      <c r="F1930" s="68">
        <f t="shared" si="1"/>
        <v>51</v>
      </c>
      <c r="G1930" s="68">
        <f t="shared" si="2"/>
        <v>51.5</v>
      </c>
      <c r="H1930" s="69">
        <f t="shared" si="3"/>
        <v>52</v>
      </c>
      <c r="I1930" s="69">
        <f t="shared" si="4"/>
        <v>52.5</v>
      </c>
      <c r="J1930" s="69">
        <f t="shared" si="5"/>
        <v>53</v>
      </c>
      <c r="K1930" s="69">
        <f t="shared" si="6"/>
        <v>53.5</v>
      </c>
      <c r="L1930" s="69">
        <f t="array" ref="L1930">D1930*1.08</f>
        <v>54</v>
      </c>
      <c r="M1930" s="69">
        <f t="shared" si="7"/>
        <v>54.5</v>
      </c>
      <c r="N1930" s="69">
        <f t="array" ref="N1930">D1930*1.1</f>
        <v>55</v>
      </c>
      <c r="O1930" s="69">
        <f t="shared" si="8"/>
        <v>55.5</v>
      </c>
      <c r="P1930" s="69">
        <f t="shared" si="9"/>
        <v>56</v>
      </c>
      <c r="Q1930" s="69">
        <f t="shared" si="10"/>
        <v>56.5</v>
      </c>
      <c r="R1930" s="69">
        <f t="shared" si="11"/>
        <v>57</v>
      </c>
      <c r="S1930" s="69">
        <f t="shared" si="12"/>
        <v>57.5</v>
      </c>
      <c r="T1930" s="69">
        <f t="shared" si="13"/>
        <v>58</v>
      </c>
      <c r="U1930" s="69">
        <f t="shared" si="14"/>
        <v>58.5</v>
      </c>
      <c r="V1930" s="69">
        <f t="shared" si="15"/>
        <v>59</v>
      </c>
      <c r="W1930" s="69">
        <f t="shared" si="16"/>
        <v>59.5</v>
      </c>
      <c r="X1930" s="69">
        <f t="shared" si="17"/>
        <v>60</v>
      </c>
      <c r="Y1930" s="69">
        <f t="shared" si="18"/>
        <v>60.5</v>
      </c>
      <c r="Z1930" s="69">
        <f t="shared" si="19"/>
        <v>61</v>
      </c>
      <c r="AA1930" s="69">
        <f t="shared" si="20"/>
        <v>61.5</v>
      </c>
      <c r="AB1930" s="69">
        <f t="shared" si="21"/>
        <v>62</v>
      </c>
      <c r="AC1930" s="69">
        <f t="shared" si="22"/>
        <v>62.5</v>
      </c>
      <c r="AD1930" s="69">
        <f t="shared" si="23"/>
        <v>63</v>
      </c>
      <c r="AE1930" s="69">
        <f t="shared" si="24"/>
        <v>63.5</v>
      </c>
      <c r="AF1930" s="69">
        <f t="shared" si="25"/>
        <v>64</v>
      </c>
      <c r="AG1930" s="69">
        <f t="shared" si="26"/>
        <v>64.5</v>
      </c>
      <c r="AH1930" s="69">
        <f t="shared" si="27"/>
        <v>65</v>
      </c>
    </row>
    <row r="1931">
      <c r="B1931" s="116" t="s">
        <v>3684</v>
      </c>
      <c r="C1931" s="116" t="s">
        <v>3685</v>
      </c>
      <c r="D1931" s="32">
        <v>90.0</v>
      </c>
      <c r="E1931" s="62">
        <f t="shared" si="28"/>
        <v>90.9</v>
      </c>
      <c r="F1931" s="68">
        <f t="shared" si="1"/>
        <v>91.8</v>
      </c>
      <c r="G1931" s="68">
        <f t="shared" si="2"/>
        <v>92.7</v>
      </c>
      <c r="H1931" s="69">
        <f t="shared" si="3"/>
        <v>93.6</v>
      </c>
      <c r="I1931" s="69">
        <f t="shared" si="4"/>
        <v>94.5</v>
      </c>
      <c r="J1931" s="69">
        <f t="shared" si="5"/>
        <v>95.4</v>
      </c>
      <c r="K1931" s="69">
        <f t="shared" si="6"/>
        <v>96.3</v>
      </c>
      <c r="L1931" s="69">
        <f t="array" ref="L1931">D1931*1.08</f>
        <v>97.2</v>
      </c>
      <c r="M1931" s="69">
        <f t="shared" si="7"/>
        <v>98.1</v>
      </c>
      <c r="N1931" s="69">
        <f t="array" ref="N1931">D1931*1.1</f>
        <v>99</v>
      </c>
      <c r="O1931" s="69">
        <f t="shared" si="8"/>
        <v>99.9</v>
      </c>
      <c r="P1931" s="69">
        <f t="shared" si="9"/>
        <v>100.8</v>
      </c>
      <c r="Q1931" s="69">
        <f t="shared" si="10"/>
        <v>101.7</v>
      </c>
      <c r="R1931" s="69">
        <f t="shared" si="11"/>
        <v>102.6</v>
      </c>
      <c r="S1931" s="69">
        <f t="shared" si="12"/>
        <v>103.5</v>
      </c>
      <c r="T1931" s="69">
        <f t="shared" si="13"/>
        <v>104.4</v>
      </c>
      <c r="U1931" s="69">
        <f t="shared" si="14"/>
        <v>105.3</v>
      </c>
      <c r="V1931" s="69">
        <f t="shared" si="15"/>
        <v>106.2</v>
      </c>
      <c r="W1931" s="69">
        <f t="shared" si="16"/>
        <v>107.1</v>
      </c>
      <c r="X1931" s="69">
        <f t="shared" si="17"/>
        <v>108</v>
      </c>
      <c r="Y1931" s="69">
        <f t="shared" si="18"/>
        <v>108.9</v>
      </c>
      <c r="Z1931" s="69">
        <f t="shared" si="19"/>
        <v>109.8</v>
      </c>
      <c r="AA1931" s="69">
        <f t="shared" si="20"/>
        <v>110.7</v>
      </c>
      <c r="AB1931" s="69">
        <f t="shared" si="21"/>
        <v>111.6</v>
      </c>
      <c r="AC1931" s="69">
        <f t="shared" si="22"/>
        <v>112.5</v>
      </c>
      <c r="AD1931" s="69">
        <f t="shared" si="23"/>
        <v>113.4</v>
      </c>
      <c r="AE1931" s="69">
        <f t="shared" si="24"/>
        <v>114.3</v>
      </c>
      <c r="AF1931" s="69">
        <f t="shared" si="25"/>
        <v>115.2</v>
      </c>
      <c r="AG1931" s="69">
        <f t="shared" si="26"/>
        <v>116.1</v>
      </c>
      <c r="AH1931" s="69">
        <f t="shared" si="27"/>
        <v>117</v>
      </c>
    </row>
    <row r="1932">
      <c r="B1932" s="116" t="s">
        <v>3686</v>
      </c>
      <c r="C1932" s="116" t="s">
        <v>3687</v>
      </c>
      <c r="D1932" s="32">
        <v>100.0</v>
      </c>
      <c r="E1932" s="62">
        <f t="shared" si="28"/>
        <v>101</v>
      </c>
      <c r="F1932" s="68">
        <f t="shared" si="1"/>
        <v>102</v>
      </c>
      <c r="G1932" s="68">
        <f t="shared" si="2"/>
        <v>103</v>
      </c>
      <c r="H1932" s="69">
        <f t="shared" si="3"/>
        <v>104</v>
      </c>
      <c r="I1932" s="69">
        <f t="shared" si="4"/>
        <v>105</v>
      </c>
      <c r="J1932" s="69">
        <f t="shared" si="5"/>
        <v>106</v>
      </c>
      <c r="K1932" s="69">
        <f t="shared" si="6"/>
        <v>107</v>
      </c>
      <c r="L1932" s="69">
        <f t="array" ref="L1932">D1932*1.08</f>
        <v>108</v>
      </c>
      <c r="M1932" s="69">
        <f t="shared" si="7"/>
        <v>109</v>
      </c>
      <c r="N1932" s="69">
        <f t="array" ref="N1932">D1932*1.1</f>
        <v>110</v>
      </c>
      <c r="O1932" s="69">
        <f t="shared" si="8"/>
        <v>111</v>
      </c>
      <c r="P1932" s="69">
        <f t="shared" si="9"/>
        <v>112</v>
      </c>
      <c r="Q1932" s="69">
        <f t="shared" si="10"/>
        <v>113</v>
      </c>
      <c r="R1932" s="69">
        <f t="shared" si="11"/>
        <v>114</v>
      </c>
      <c r="S1932" s="69">
        <f t="shared" si="12"/>
        <v>115</v>
      </c>
      <c r="T1932" s="69">
        <f t="shared" si="13"/>
        <v>116</v>
      </c>
      <c r="U1932" s="69">
        <f t="shared" si="14"/>
        <v>117</v>
      </c>
      <c r="V1932" s="69">
        <f t="shared" si="15"/>
        <v>118</v>
      </c>
      <c r="W1932" s="69">
        <f t="shared" si="16"/>
        <v>119</v>
      </c>
      <c r="X1932" s="69">
        <f t="shared" si="17"/>
        <v>120</v>
      </c>
      <c r="Y1932" s="69">
        <f t="shared" si="18"/>
        <v>121</v>
      </c>
      <c r="Z1932" s="69">
        <f t="shared" si="19"/>
        <v>122</v>
      </c>
      <c r="AA1932" s="69">
        <f t="shared" si="20"/>
        <v>123</v>
      </c>
      <c r="AB1932" s="69">
        <f t="shared" si="21"/>
        <v>124</v>
      </c>
      <c r="AC1932" s="69">
        <f t="shared" si="22"/>
        <v>125</v>
      </c>
      <c r="AD1932" s="69">
        <f t="shared" si="23"/>
        <v>126</v>
      </c>
      <c r="AE1932" s="69">
        <f t="shared" si="24"/>
        <v>127</v>
      </c>
      <c r="AF1932" s="69">
        <f t="shared" si="25"/>
        <v>128</v>
      </c>
      <c r="AG1932" s="69">
        <f t="shared" si="26"/>
        <v>129</v>
      </c>
      <c r="AH1932" s="69">
        <f t="shared" si="27"/>
        <v>130</v>
      </c>
    </row>
    <row r="1933">
      <c r="B1933" s="116" t="s">
        <v>3688</v>
      </c>
      <c r="C1933" s="116" t="s">
        <v>3689</v>
      </c>
      <c r="D1933" s="32">
        <v>100.0</v>
      </c>
      <c r="E1933" s="62">
        <f t="shared" si="28"/>
        <v>101</v>
      </c>
      <c r="F1933" s="68">
        <f t="shared" si="1"/>
        <v>102</v>
      </c>
      <c r="G1933" s="68">
        <f t="shared" si="2"/>
        <v>103</v>
      </c>
      <c r="H1933" s="69">
        <f t="shared" si="3"/>
        <v>104</v>
      </c>
      <c r="I1933" s="69">
        <f t="shared" si="4"/>
        <v>105</v>
      </c>
      <c r="J1933" s="69">
        <f t="shared" si="5"/>
        <v>106</v>
      </c>
      <c r="K1933" s="69">
        <f t="shared" si="6"/>
        <v>107</v>
      </c>
      <c r="L1933" s="69">
        <f t="array" ref="L1933">D1933*1.08</f>
        <v>108</v>
      </c>
      <c r="M1933" s="69">
        <f t="shared" si="7"/>
        <v>109</v>
      </c>
      <c r="N1933" s="69">
        <f t="array" ref="N1933">D1933*1.1</f>
        <v>110</v>
      </c>
      <c r="O1933" s="69">
        <f t="shared" si="8"/>
        <v>111</v>
      </c>
      <c r="P1933" s="69">
        <f t="shared" si="9"/>
        <v>112</v>
      </c>
      <c r="Q1933" s="69">
        <f t="shared" si="10"/>
        <v>113</v>
      </c>
      <c r="R1933" s="69">
        <f t="shared" si="11"/>
        <v>114</v>
      </c>
      <c r="S1933" s="69">
        <f t="shared" si="12"/>
        <v>115</v>
      </c>
      <c r="T1933" s="69">
        <f t="shared" si="13"/>
        <v>116</v>
      </c>
      <c r="U1933" s="69">
        <f t="shared" si="14"/>
        <v>117</v>
      </c>
      <c r="V1933" s="69">
        <f t="shared" si="15"/>
        <v>118</v>
      </c>
      <c r="W1933" s="69">
        <f t="shared" si="16"/>
        <v>119</v>
      </c>
      <c r="X1933" s="69">
        <f t="shared" si="17"/>
        <v>120</v>
      </c>
      <c r="Y1933" s="69">
        <f t="shared" si="18"/>
        <v>121</v>
      </c>
      <c r="Z1933" s="69">
        <f t="shared" si="19"/>
        <v>122</v>
      </c>
      <c r="AA1933" s="69">
        <f t="shared" si="20"/>
        <v>123</v>
      </c>
      <c r="AB1933" s="69">
        <f t="shared" si="21"/>
        <v>124</v>
      </c>
      <c r="AC1933" s="69">
        <f t="shared" si="22"/>
        <v>125</v>
      </c>
      <c r="AD1933" s="69">
        <f t="shared" si="23"/>
        <v>126</v>
      </c>
      <c r="AE1933" s="69">
        <f t="shared" si="24"/>
        <v>127</v>
      </c>
      <c r="AF1933" s="69">
        <f t="shared" si="25"/>
        <v>128</v>
      </c>
      <c r="AG1933" s="69">
        <f t="shared" si="26"/>
        <v>129</v>
      </c>
      <c r="AH1933" s="69">
        <f t="shared" si="27"/>
        <v>130</v>
      </c>
    </row>
    <row r="1934">
      <c r="B1934" s="116" t="s">
        <v>3690</v>
      </c>
      <c r="C1934" s="116" t="s">
        <v>3691</v>
      </c>
      <c r="D1934" s="32">
        <v>100.0</v>
      </c>
      <c r="E1934" s="62">
        <f t="shared" si="28"/>
        <v>101</v>
      </c>
      <c r="F1934" s="68">
        <f t="shared" si="1"/>
        <v>102</v>
      </c>
      <c r="G1934" s="68">
        <f t="shared" si="2"/>
        <v>103</v>
      </c>
      <c r="H1934" s="69">
        <f t="shared" si="3"/>
        <v>104</v>
      </c>
      <c r="I1934" s="69">
        <f t="shared" si="4"/>
        <v>105</v>
      </c>
      <c r="J1934" s="69">
        <f t="shared" si="5"/>
        <v>106</v>
      </c>
      <c r="K1934" s="69">
        <f t="shared" si="6"/>
        <v>107</v>
      </c>
      <c r="L1934" s="69">
        <f t="array" ref="L1934">D1934*1.08</f>
        <v>108</v>
      </c>
      <c r="M1934" s="69">
        <f t="shared" si="7"/>
        <v>109</v>
      </c>
      <c r="N1934" s="69">
        <f t="array" ref="N1934">D1934*1.1</f>
        <v>110</v>
      </c>
      <c r="O1934" s="69">
        <f t="shared" si="8"/>
        <v>111</v>
      </c>
      <c r="P1934" s="69">
        <f t="shared" si="9"/>
        <v>112</v>
      </c>
      <c r="Q1934" s="69">
        <f t="shared" si="10"/>
        <v>113</v>
      </c>
      <c r="R1934" s="69">
        <f t="shared" si="11"/>
        <v>114</v>
      </c>
      <c r="S1934" s="69">
        <f t="shared" si="12"/>
        <v>115</v>
      </c>
      <c r="T1934" s="69">
        <f t="shared" si="13"/>
        <v>116</v>
      </c>
      <c r="U1934" s="69">
        <f t="shared" si="14"/>
        <v>117</v>
      </c>
      <c r="V1934" s="69">
        <f t="shared" si="15"/>
        <v>118</v>
      </c>
      <c r="W1934" s="69">
        <f t="shared" si="16"/>
        <v>119</v>
      </c>
      <c r="X1934" s="69">
        <f t="shared" si="17"/>
        <v>120</v>
      </c>
      <c r="Y1934" s="69">
        <f t="shared" si="18"/>
        <v>121</v>
      </c>
      <c r="Z1934" s="69">
        <f t="shared" si="19"/>
        <v>122</v>
      </c>
      <c r="AA1934" s="69">
        <f t="shared" si="20"/>
        <v>123</v>
      </c>
      <c r="AB1934" s="69">
        <f t="shared" si="21"/>
        <v>124</v>
      </c>
      <c r="AC1934" s="69">
        <f t="shared" si="22"/>
        <v>125</v>
      </c>
      <c r="AD1934" s="69">
        <f t="shared" si="23"/>
        <v>126</v>
      </c>
      <c r="AE1934" s="69">
        <f t="shared" si="24"/>
        <v>127</v>
      </c>
      <c r="AF1934" s="69">
        <f t="shared" si="25"/>
        <v>128</v>
      </c>
      <c r="AG1934" s="69">
        <f t="shared" si="26"/>
        <v>129</v>
      </c>
      <c r="AH1934" s="69">
        <f t="shared" si="27"/>
        <v>130</v>
      </c>
    </row>
    <row r="1935">
      <c r="B1935" s="116" t="s">
        <v>3692</v>
      </c>
      <c r="C1935" s="116" t="s">
        <v>3693</v>
      </c>
      <c r="D1935" s="32">
        <v>100.0</v>
      </c>
      <c r="E1935" s="62">
        <f t="shared" si="28"/>
        <v>101</v>
      </c>
      <c r="F1935" s="68">
        <f t="shared" si="1"/>
        <v>102</v>
      </c>
      <c r="G1935" s="68">
        <f t="shared" si="2"/>
        <v>103</v>
      </c>
      <c r="H1935" s="69">
        <f t="shared" si="3"/>
        <v>104</v>
      </c>
      <c r="I1935" s="69">
        <f t="shared" si="4"/>
        <v>105</v>
      </c>
      <c r="J1935" s="69">
        <f t="shared" si="5"/>
        <v>106</v>
      </c>
      <c r="K1935" s="69">
        <f t="shared" si="6"/>
        <v>107</v>
      </c>
      <c r="L1935" s="69">
        <f t="array" ref="L1935">D1935*1.08</f>
        <v>108</v>
      </c>
      <c r="M1935" s="69">
        <f t="shared" si="7"/>
        <v>109</v>
      </c>
      <c r="N1935" s="69">
        <f t="array" ref="N1935">D1935*1.1</f>
        <v>110</v>
      </c>
      <c r="O1935" s="69">
        <f t="shared" si="8"/>
        <v>111</v>
      </c>
      <c r="P1935" s="69">
        <f t="shared" si="9"/>
        <v>112</v>
      </c>
      <c r="Q1935" s="69">
        <f t="shared" si="10"/>
        <v>113</v>
      </c>
      <c r="R1935" s="69">
        <f t="shared" si="11"/>
        <v>114</v>
      </c>
      <c r="S1935" s="69">
        <f t="shared" si="12"/>
        <v>115</v>
      </c>
      <c r="T1935" s="69">
        <f t="shared" si="13"/>
        <v>116</v>
      </c>
      <c r="U1935" s="69">
        <f t="shared" si="14"/>
        <v>117</v>
      </c>
      <c r="V1935" s="69">
        <f t="shared" si="15"/>
        <v>118</v>
      </c>
      <c r="W1935" s="69">
        <f t="shared" si="16"/>
        <v>119</v>
      </c>
      <c r="X1935" s="69">
        <f t="shared" si="17"/>
        <v>120</v>
      </c>
      <c r="Y1935" s="69">
        <f t="shared" si="18"/>
        <v>121</v>
      </c>
      <c r="Z1935" s="69">
        <f t="shared" si="19"/>
        <v>122</v>
      </c>
      <c r="AA1935" s="69">
        <f t="shared" si="20"/>
        <v>123</v>
      </c>
      <c r="AB1935" s="69">
        <f t="shared" si="21"/>
        <v>124</v>
      </c>
      <c r="AC1935" s="69">
        <f t="shared" si="22"/>
        <v>125</v>
      </c>
      <c r="AD1935" s="69">
        <f t="shared" si="23"/>
        <v>126</v>
      </c>
      <c r="AE1935" s="69">
        <f t="shared" si="24"/>
        <v>127</v>
      </c>
      <c r="AF1935" s="69">
        <f t="shared" si="25"/>
        <v>128</v>
      </c>
      <c r="AG1935" s="69">
        <f t="shared" si="26"/>
        <v>129</v>
      </c>
      <c r="AH1935" s="69">
        <f t="shared" si="27"/>
        <v>130</v>
      </c>
    </row>
    <row r="1936">
      <c r="B1936" s="116" t="s">
        <v>3694</v>
      </c>
      <c r="C1936" s="116" t="s">
        <v>3695</v>
      </c>
      <c r="D1936" s="32">
        <v>100.0</v>
      </c>
      <c r="E1936" s="62">
        <f t="shared" si="28"/>
        <v>101</v>
      </c>
      <c r="F1936" s="68">
        <f t="shared" si="1"/>
        <v>102</v>
      </c>
      <c r="G1936" s="68">
        <f t="shared" si="2"/>
        <v>103</v>
      </c>
      <c r="H1936" s="69">
        <f t="shared" si="3"/>
        <v>104</v>
      </c>
      <c r="I1936" s="69">
        <f t="shared" si="4"/>
        <v>105</v>
      </c>
      <c r="J1936" s="69">
        <f t="shared" si="5"/>
        <v>106</v>
      </c>
      <c r="K1936" s="69">
        <f t="shared" si="6"/>
        <v>107</v>
      </c>
      <c r="L1936" s="69">
        <f t="array" ref="L1936">D1936*1.08</f>
        <v>108</v>
      </c>
      <c r="M1936" s="69">
        <f t="shared" si="7"/>
        <v>109</v>
      </c>
      <c r="N1936" s="69">
        <f t="array" ref="N1936">D1936*1.1</f>
        <v>110</v>
      </c>
      <c r="O1936" s="69">
        <f t="shared" si="8"/>
        <v>111</v>
      </c>
      <c r="P1936" s="69">
        <f t="shared" si="9"/>
        <v>112</v>
      </c>
      <c r="Q1936" s="69">
        <f t="shared" si="10"/>
        <v>113</v>
      </c>
      <c r="R1936" s="69">
        <f t="shared" si="11"/>
        <v>114</v>
      </c>
      <c r="S1936" s="69">
        <f t="shared" si="12"/>
        <v>115</v>
      </c>
      <c r="T1936" s="69">
        <f t="shared" si="13"/>
        <v>116</v>
      </c>
      <c r="U1936" s="69">
        <f t="shared" si="14"/>
        <v>117</v>
      </c>
      <c r="V1936" s="69">
        <f t="shared" si="15"/>
        <v>118</v>
      </c>
      <c r="W1936" s="69">
        <f t="shared" si="16"/>
        <v>119</v>
      </c>
      <c r="X1936" s="69">
        <f t="shared" si="17"/>
        <v>120</v>
      </c>
      <c r="Y1936" s="69">
        <f t="shared" si="18"/>
        <v>121</v>
      </c>
      <c r="Z1936" s="69">
        <f t="shared" si="19"/>
        <v>122</v>
      </c>
      <c r="AA1936" s="69">
        <f t="shared" si="20"/>
        <v>123</v>
      </c>
      <c r="AB1936" s="69">
        <f t="shared" si="21"/>
        <v>124</v>
      </c>
      <c r="AC1936" s="69">
        <f t="shared" si="22"/>
        <v>125</v>
      </c>
      <c r="AD1936" s="69">
        <f t="shared" si="23"/>
        <v>126</v>
      </c>
      <c r="AE1936" s="69">
        <f t="shared" si="24"/>
        <v>127</v>
      </c>
      <c r="AF1936" s="69">
        <f t="shared" si="25"/>
        <v>128</v>
      </c>
      <c r="AG1936" s="69">
        <f t="shared" si="26"/>
        <v>129</v>
      </c>
      <c r="AH1936" s="69">
        <f t="shared" si="27"/>
        <v>130</v>
      </c>
    </row>
    <row r="1937">
      <c r="B1937" s="116" t="s">
        <v>3696</v>
      </c>
      <c r="C1937" s="116" t="s">
        <v>3697</v>
      </c>
      <c r="D1937" s="32">
        <v>100.0</v>
      </c>
      <c r="E1937" s="62">
        <f t="shared" si="28"/>
        <v>101</v>
      </c>
      <c r="F1937" s="68">
        <f t="shared" si="1"/>
        <v>102</v>
      </c>
      <c r="G1937" s="68">
        <f t="shared" si="2"/>
        <v>103</v>
      </c>
      <c r="H1937" s="69">
        <f t="shared" si="3"/>
        <v>104</v>
      </c>
      <c r="I1937" s="69">
        <f t="shared" si="4"/>
        <v>105</v>
      </c>
      <c r="J1937" s="69">
        <f t="shared" si="5"/>
        <v>106</v>
      </c>
      <c r="K1937" s="69">
        <f t="shared" si="6"/>
        <v>107</v>
      </c>
      <c r="L1937" s="69">
        <f t="array" ref="L1937">D1937*1.08</f>
        <v>108</v>
      </c>
      <c r="M1937" s="69">
        <f t="shared" si="7"/>
        <v>109</v>
      </c>
      <c r="N1937" s="69">
        <f t="array" ref="N1937">D1937*1.1</f>
        <v>110</v>
      </c>
      <c r="O1937" s="69">
        <f t="shared" si="8"/>
        <v>111</v>
      </c>
      <c r="P1937" s="69">
        <f t="shared" si="9"/>
        <v>112</v>
      </c>
      <c r="Q1937" s="69">
        <f t="shared" si="10"/>
        <v>113</v>
      </c>
      <c r="R1937" s="69">
        <f t="shared" si="11"/>
        <v>114</v>
      </c>
      <c r="S1937" s="69">
        <f t="shared" si="12"/>
        <v>115</v>
      </c>
      <c r="T1937" s="69">
        <f t="shared" si="13"/>
        <v>116</v>
      </c>
      <c r="U1937" s="69">
        <f t="shared" si="14"/>
        <v>117</v>
      </c>
      <c r="V1937" s="69">
        <f t="shared" si="15"/>
        <v>118</v>
      </c>
      <c r="W1937" s="69">
        <f t="shared" si="16"/>
        <v>119</v>
      </c>
      <c r="X1937" s="69">
        <f t="shared" si="17"/>
        <v>120</v>
      </c>
      <c r="Y1937" s="69">
        <f t="shared" si="18"/>
        <v>121</v>
      </c>
      <c r="Z1937" s="69">
        <f t="shared" si="19"/>
        <v>122</v>
      </c>
      <c r="AA1937" s="69">
        <f t="shared" si="20"/>
        <v>123</v>
      </c>
      <c r="AB1937" s="69">
        <f t="shared" si="21"/>
        <v>124</v>
      </c>
      <c r="AC1937" s="69">
        <f t="shared" si="22"/>
        <v>125</v>
      </c>
      <c r="AD1937" s="69">
        <f t="shared" si="23"/>
        <v>126</v>
      </c>
      <c r="AE1937" s="69">
        <f t="shared" si="24"/>
        <v>127</v>
      </c>
      <c r="AF1937" s="69">
        <f t="shared" si="25"/>
        <v>128</v>
      </c>
      <c r="AG1937" s="69">
        <f t="shared" si="26"/>
        <v>129</v>
      </c>
      <c r="AH1937" s="69">
        <f t="shared" si="27"/>
        <v>130</v>
      </c>
    </row>
    <row r="1938">
      <c r="B1938" s="116" t="s">
        <v>3698</v>
      </c>
      <c r="C1938" s="116" t="s">
        <v>3699</v>
      </c>
      <c r="D1938" s="32">
        <v>90.0</v>
      </c>
      <c r="E1938" s="62">
        <f t="shared" si="28"/>
        <v>90.9</v>
      </c>
      <c r="F1938" s="68">
        <f t="shared" si="1"/>
        <v>91.8</v>
      </c>
      <c r="G1938" s="68">
        <f t="shared" si="2"/>
        <v>92.7</v>
      </c>
      <c r="H1938" s="69">
        <f t="shared" si="3"/>
        <v>93.6</v>
      </c>
      <c r="I1938" s="69">
        <f t="shared" si="4"/>
        <v>94.5</v>
      </c>
      <c r="J1938" s="69">
        <f t="shared" si="5"/>
        <v>95.4</v>
      </c>
      <c r="K1938" s="69">
        <f t="shared" si="6"/>
        <v>96.3</v>
      </c>
      <c r="L1938" s="69">
        <f t="array" ref="L1938">D1938*1.08</f>
        <v>97.2</v>
      </c>
      <c r="M1938" s="69">
        <f t="shared" si="7"/>
        <v>98.1</v>
      </c>
      <c r="N1938" s="69">
        <f t="array" ref="N1938">D1938*1.1</f>
        <v>99</v>
      </c>
      <c r="O1938" s="69">
        <f t="shared" si="8"/>
        <v>99.9</v>
      </c>
      <c r="P1938" s="69">
        <f t="shared" si="9"/>
        <v>100.8</v>
      </c>
      <c r="Q1938" s="69">
        <f t="shared" si="10"/>
        <v>101.7</v>
      </c>
      <c r="R1938" s="69">
        <f t="shared" si="11"/>
        <v>102.6</v>
      </c>
      <c r="S1938" s="69">
        <f t="shared" si="12"/>
        <v>103.5</v>
      </c>
      <c r="T1938" s="69">
        <f t="shared" si="13"/>
        <v>104.4</v>
      </c>
      <c r="U1938" s="69">
        <f t="shared" si="14"/>
        <v>105.3</v>
      </c>
      <c r="V1938" s="69">
        <f t="shared" si="15"/>
        <v>106.2</v>
      </c>
      <c r="W1938" s="69">
        <f t="shared" si="16"/>
        <v>107.1</v>
      </c>
      <c r="X1938" s="69">
        <f t="shared" si="17"/>
        <v>108</v>
      </c>
      <c r="Y1938" s="69">
        <f t="shared" si="18"/>
        <v>108.9</v>
      </c>
      <c r="Z1938" s="69">
        <f t="shared" si="19"/>
        <v>109.8</v>
      </c>
      <c r="AA1938" s="69">
        <f t="shared" si="20"/>
        <v>110.7</v>
      </c>
      <c r="AB1938" s="69">
        <f t="shared" si="21"/>
        <v>111.6</v>
      </c>
      <c r="AC1938" s="69">
        <f t="shared" si="22"/>
        <v>112.5</v>
      </c>
      <c r="AD1938" s="69">
        <f t="shared" si="23"/>
        <v>113.4</v>
      </c>
      <c r="AE1938" s="69">
        <f t="shared" si="24"/>
        <v>114.3</v>
      </c>
      <c r="AF1938" s="69">
        <f t="shared" si="25"/>
        <v>115.2</v>
      </c>
      <c r="AG1938" s="69">
        <f t="shared" si="26"/>
        <v>116.1</v>
      </c>
      <c r="AH1938" s="69">
        <f t="shared" si="27"/>
        <v>117</v>
      </c>
    </row>
    <row r="1939">
      <c r="B1939" s="116" t="s">
        <v>3700</v>
      </c>
      <c r="C1939" s="116" t="s">
        <v>3701</v>
      </c>
      <c r="D1939" s="32">
        <v>100.0</v>
      </c>
      <c r="E1939" s="62">
        <f t="shared" si="28"/>
        <v>101</v>
      </c>
      <c r="F1939" s="68">
        <f t="shared" si="1"/>
        <v>102</v>
      </c>
      <c r="G1939" s="68">
        <f t="shared" si="2"/>
        <v>103</v>
      </c>
      <c r="H1939" s="69">
        <f t="shared" si="3"/>
        <v>104</v>
      </c>
      <c r="I1939" s="69">
        <f t="shared" si="4"/>
        <v>105</v>
      </c>
      <c r="J1939" s="69">
        <f t="shared" si="5"/>
        <v>106</v>
      </c>
      <c r="K1939" s="69">
        <f t="shared" si="6"/>
        <v>107</v>
      </c>
      <c r="L1939" s="69">
        <f t="array" ref="L1939">D1939*1.08</f>
        <v>108</v>
      </c>
      <c r="M1939" s="69">
        <f t="shared" si="7"/>
        <v>109</v>
      </c>
      <c r="N1939" s="69">
        <f t="array" ref="N1939">D1939*1.1</f>
        <v>110</v>
      </c>
      <c r="O1939" s="69">
        <f t="shared" si="8"/>
        <v>111</v>
      </c>
      <c r="P1939" s="69">
        <f t="shared" si="9"/>
        <v>112</v>
      </c>
      <c r="Q1939" s="69">
        <f t="shared" si="10"/>
        <v>113</v>
      </c>
      <c r="R1939" s="69">
        <f t="shared" si="11"/>
        <v>114</v>
      </c>
      <c r="S1939" s="69">
        <f t="shared" si="12"/>
        <v>115</v>
      </c>
      <c r="T1939" s="69">
        <f t="shared" si="13"/>
        <v>116</v>
      </c>
      <c r="U1939" s="69">
        <f t="shared" si="14"/>
        <v>117</v>
      </c>
      <c r="V1939" s="69">
        <f t="shared" si="15"/>
        <v>118</v>
      </c>
      <c r="W1939" s="69">
        <f t="shared" si="16"/>
        <v>119</v>
      </c>
      <c r="X1939" s="69">
        <f t="shared" si="17"/>
        <v>120</v>
      </c>
      <c r="Y1939" s="69">
        <f t="shared" si="18"/>
        <v>121</v>
      </c>
      <c r="Z1939" s="69">
        <f t="shared" si="19"/>
        <v>122</v>
      </c>
      <c r="AA1939" s="69">
        <f t="shared" si="20"/>
        <v>123</v>
      </c>
      <c r="AB1939" s="69">
        <f t="shared" si="21"/>
        <v>124</v>
      </c>
      <c r="AC1939" s="69">
        <f t="shared" si="22"/>
        <v>125</v>
      </c>
      <c r="AD1939" s="69">
        <f t="shared" si="23"/>
        <v>126</v>
      </c>
      <c r="AE1939" s="69">
        <f t="shared" si="24"/>
        <v>127</v>
      </c>
      <c r="AF1939" s="69">
        <f t="shared" si="25"/>
        <v>128</v>
      </c>
      <c r="AG1939" s="69">
        <f t="shared" si="26"/>
        <v>129</v>
      </c>
      <c r="AH1939" s="69">
        <f t="shared" si="27"/>
        <v>130</v>
      </c>
    </row>
    <row r="1940">
      <c r="B1940" s="116" t="s">
        <v>3702</v>
      </c>
      <c r="C1940" s="116" t="s">
        <v>3703</v>
      </c>
      <c r="D1940" s="32">
        <v>100.0</v>
      </c>
      <c r="E1940" s="62">
        <f t="shared" si="28"/>
        <v>101</v>
      </c>
      <c r="F1940" s="68">
        <f t="shared" si="1"/>
        <v>102</v>
      </c>
      <c r="G1940" s="68">
        <f t="shared" si="2"/>
        <v>103</v>
      </c>
      <c r="H1940" s="69">
        <f t="shared" si="3"/>
        <v>104</v>
      </c>
      <c r="I1940" s="69">
        <f t="shared" si="4"/>
        <v>105</v>
      </c>
      <c r="J1940" s="69">
        <f t="shared" si="5"/>
        <v>106</v>
      </c>
      <c r="K1940" s="69">
        <f t="shared" si="6"/>
        <v>107</v>
      </c>
      <c r="L1940" s="69">
        <f t="array" ref="L1940">D1940*1.08</f>
        <v>108</v>
      </c>
      <c r="M1940" s="69">
        <f t="shared" si="7"/>
        <v>109</v>
      </c>
      <c r="N1940" s="69">
        <f t="array" ref="N1940">D1940*1.1</f>
        <v>110</v>
      </c>
      <c r="O1940" s="69">
        <f t="shared" si="8"/>
        <v>111</v>
      </c>
      <c r="P1940" s="69">
        <f t="shared" si="9"/>
        <v>112</v>
      </c>
      <c r="Q1940" s="69">
        <f t="shared" si="10"/>
        <v>113</v>
      </c>
      <c r="R1940" s="69">
        <f t="shared" si="11"/>
        <v>114</v>
      </c>
      <c r="S1940" s="69">
        <f t="shared" si="12"/>
        <v>115</v>
      </c>
      <c r="T1940" s="69">
        <f t="shared" si="13"/>
        <v>116</v>
      </c>
      <c r="U1940" s="69">
        <f t="shared" si="14"/>
        <v>117</v>
      </c>
      <c r="V1940" s="69">
        <f t="shared" si="15"/>
        <v>118</v>
      </c>
      <c r="W1940" s="69">
        <f t="shared" si="16"/>
        <v>119</v>
      </c>
      <c r="X1940" s="69">
        <f t="shared" si="17"/>
        <v>120</v>
      </c>
      <c r="Y1940" s="69">
        <f t="shared" si="18"/>
        <v>121</v>
      </c>
      <c r="Z1940" s="69">
        <f t="shared" si="19"/>
        <v>122</v>
      </c>
      <c r="AA1940" s="69">
        <f t="shared" si="20"/>
        <v>123</v>
      </c>
      <c r="AB1940" s="69">
        <f t="shared" si="21"/>
        <v>124</v>
      </c>
      <c r="AC1940" s="69">
        <f t="shared" si="22"/>
        <v>125</v>
      </c>
      <c r="AD1940" s="69">
        <f t="shared" si="23"/>
        <v>126</v>
      </c>
      <c r="AE1940" s="69">
        <f t="shared" si="24"/>
        <v>127</v>
      </c>
      <c r="AF1940" s="69">
        <f t="shared" si="25"/>
        <v>128</v>
      </c>
      <c r="AG1940" s="69">
        <f t="shared" si="26"/>
        <v>129</v>
      </c>
      <c r="AH1940" s="69">
        <f t="shared" si="27"/>
        <v>130</v>
      </c>
    </row>
    <row r="1941">
      <c r="B1941" s="116" t="s">
        <v>3704</v>
      </c>
      <c r="C1941" s="116" t="s">
        <v>3705</v>
      </c>
      <c r="D1941" s="32">
        <v>100.0</v>
      </c>
      <c r="E1941" s="62">
        <f t="shared" si="28"/>
        <v>101</v>
      </c>
      <c r="F1941" s="68">
        <f t="shared" si="1"/>
        <v>102</v>
      </c>
      <c r="G1941" s="68">
        <f t="shared" si="2"/>
        <v>103</v>
      </c>
      <c r="H1941" s="69">
        <f t="shared" si="3"/>
        <v>104</v>
      </c>
      <c r="I1941" s="69">
        <f t="shared" si="4"/>
        <v>105</v>
      </c>
      <c r="J1941" s="69">
        <f t="shared" si="5"/>
        <v>106</v>
      </c>
      <c r="K1941" s="69">
        <f t="shared" si="6"/>
        <v>107</v>
      </c>
      <c r="L1941" s="69">
        <f t="array" ref="L1941">D1941*1.08</f>
        <v>108</v>
      </c>
      <c r="M1941" s="69">
        <f t="shared" si="7"/>
        <v>109</v>
      </c>
      <c r="N1941" s="69">
        <f t="array" ref="N1941">D1941*1.1</f>
        <v>110</v>
      </c>
      <c r="O1941" s="69">
        <f t="shared" si="8"/>
        <v>111</v>
      </c>
      <c r="P1941" s="69">
        <f t="shared" si="9"/>
        <v>112</v>
      </c>
      <c r="Q1941" s="69">
        <f t="shared" si="10"/>
        <v>113</v>
      </c>
      <c r="R1941" s="69">
        <f t="shared" si="11"/>
        <v>114</v>
      </c>
      <c r="S1941" s="69">
        <f t="shared" si="12"/>
        <v>115</v>
      </c>
      <c r="T1941" s="69">
        <f t="shared" si="13"/>
        <v>116</v>
      </c>
      <c r="U1941" s="69">
        <f t="shared" si="14"/>
        <v>117</v>
      </c>
      <c r="V1941" s="69">
        <f t="shared" si="15"/>
        <v>118</v>
      </c>
      <c r="W1941" s="69">
        <f t="shared" si="16"/>
        <v>119</v>
      </c>
      <c r="X1941" s="69">
        <f t="shared" si="17"/>
        <v>120</v>
      </c>
      <c r="Y1941" s="69">
        <f t="shared" si="18"/>
        <v>121</v>
      </c>
      <c r="Z1941" s="69">
        <f t="shared" si="19"/>
        <v>122</v>
      </c>
      <c r="AA1941" s="69">
        <f t="shared" si="20"/>
        <v>123</v>
      </c>
      <c r="AB1941" s="69">
        <f t="shared" si="21"/>
        <v>124</v>
      </c>
      <c r="AC1941" s="69">
        <f t="shared" si="22"/>
        <v>125</v>
      </c>
      <c r="AD1941" s="69">
        <f t="shared" si="23"/>
        <v>126</v>
      </c>
      <c r="AE1941" s="69">
        <f t="shared" si="24"/>
        <v>127</v>
      </c>
      <c r="AF1941" s="69">
        <f t="shared" si="25"/>
        <v>128</v>
      </c>
      <c r="AG1941" s="69">
        <f t="shared" si="26"/>
        <v>129</v>
      </c>
      <c r="AH1941" s="69">
        <f t="shared" si="27"/>
        <v>130</v>
      </c>
    </row>
    <row r="1942">
      <c r="B1942" s="116" t="s">
        <v>3706</v>
      </c>
      <c r="C1942" s="116" t="s">
        <v>3707</v>
      </c>
      <c r="D1942" s="32">
        <v>100.0</v>
      </c>
      <c r="E1942" s="62">
        <f t="shared" si="28"/>
        <v>101</v>
      </c>
      <c r="F1942" s="68">
        <f t="shared" si="1"/>
        <v>102</v>
      </c>
      <c r="G1942" s="68">
        <f t="shared" si="2"/>
        <v>103</v>
      </c>
      <c r="H1942" s="69">
        <f t="shared" si="3"/>
        <v>104</v>
      </c>
      <c r="I1942" s="69">
        <f t="shared" si="4"/>
        <v>105</v>
      </c>
      <c r="J1942" s="69">
        <f t="shared" si="5"/>
        <v>106</v>
      </c>
      <c r="K1942" s="69">
        <f t="shared" si="6"/>
        <v>107</v>
      </c>
      <c r="L1942" s="69">
        <f t="array" ref="L1942">D1942*1.08</f>
        <v>108</v>
      </c>
      <c r="M1942" s="69">
        <f t="shared" si="7"/>
        <v>109</v>
      </c>
      <c r="N1942" s="69">
        <f t="array" ref="N1942">D1942*1.1</f>
        <v>110</v>
      </c>
      <c r="O1942" s="69">
        <f t="shared" si="8"/>
        <v>111</v>
      </c>
      <c r="P1942" s="69">
        <f t="shared" si="9"/>
        <v>112</v>
      </c>
      <c r="Q1942" s="69">
        <f t="shared" si="10"/>
        <v>113</v>
      </c>
      <c r="R1942" s="69">
        <f t="shared" si="11"/>
        <v>114</v>
      </c>
      <c r="S1942" s="69">
        <f t="shared" si="12"/>
        <v>115</v>
      </c>
      <c r="T1942" s="69">
        <f t="shared" si="13"/>
        <v>116</v>
      </c>
      <c r="U1942" s="69">
        <f t="shared" si="14"/>
        <v>117</v>
      </c>
      <c r="V1942" s="69">
        <f t="shared" si="15"/>
        <v>118</v>
      </c>
      <c r="W1942" s="69">
        <f t="shared" si="16"/>
        <v>119</v>
      </c>
      <c r="X1942" s="69">
        <f t="shared" si="17"/>
        <v>120</v>
      </c>
      <c r="Y1942" s="69">
        <f t="shared" si="18"/>
        <v>121</v>
      </c>
      <c r="Z1942" s="69">
        <f t="shared" si="19"/>
        <v>122</v>
      </c>
      <c r="AA1942" s="69">
        <f t="shared" si="20"/>
        <v>123</v>
      </c>
      <c r="AB1942" s="69">
        <f t="shared" si="21"/>
        <v>124</v>
      </c>
      <c r="AC1942" s="69">
        <f t="shared" si="22"/>
        <v>125</v>
      </c>
      <c r="AD1942" s="69">
        <f t="shared" si="23"/>
        <v>126</v>
      </c>
      <c r="AE1942" s="69">
        <f t="shared" si="24"/>
        <v>127</v>
      </c>
      <c r="AF1942" s="69">
        <f t="shared" si="25"/>
        <v>128</v>
      </c>
      <c r="AG1942" s="69">
        <f t="shared" si="26"/>
        <v>129</v>
      </c>
      <c r="AH1942" s="69">
        <f t="shared" si="27"/>
        <v>130</v>
      </c>
    </row>
    <row r="1943">
      <c r="B1943" s="116" t="s">
        <v>3708</v>
      </c>
      <c r="C1943" s="116" t="s">
        <v>3709</v>
      </c>
      <c r="D1943" s="32">
        <v>100.0</v>
      </c>
      <c r="E1943" s="62">
        <f t="shared" si="28"/>
        <v>101</v>
      </c>
      <c r="F1943" s="68">
        <f t="shared" si="1"/>
        <v>102</v>
      </c>
      <c r="G1943" s="68">
        <f t="shared" si="2"/>
        <v>103</v>
      </c>
      <c r="H1943" s="69">
        <f t="shared" si="3"/>
        <v>104</v>
      </c>
      <c r="I1943" s="69">
        <f t="shared" si="4"/>
        <v>105</v>
      </c>
      <c r="J1943" s="69">
        <f t="shared" si="5"/>
        <v>106</v>
      </c>
      <c r="K1943" s="69">
        <f t="shared" si="6"/>
        <v>107</v>
      </c>
      <c r="L1943" s="69">
        <f t="array" ref="L1943">D1943*1.08</f>
        <v>108</v>
      </c>
      <c r="M1943" s="69">
        <f t="shared" si="7"/>
        <v>109</v>
      </c>
      <c r="N1943" s="69">
        <f t="array" ref="N1943">D1943*1.1</f>
        <v>110</v>
      </c>
      <c r="O1943" s="69">
        <f t="shared" si="8"/>
        <v>111</v>
      </c>
      <c r="P1943" s="69">
        <f t="shared" si="9"/>
        <v>112</v>
      </c>
      <c r="Q1943" s="69">
        <f t="shared" si="10"/>
        <v>113</v>
      </c>
      <c r="R1943" s="69">
        <f t="shared" si="11"/>
        <v>114</v>
      </c>
      <c r="S1943" s="69">
        <f t="shared" si="12"/>
        <v>115</v>
      </c>
      <c r="T1943" s="69">
        <f t="shared" si="13"/>
        <v>116</v>
      </c>
      <c r="U1943" s="69">
        <f t="shared" si="14"/>
        <v>117</v>
      </c>
      <c r="V1943" s="69">
        <f t="shared" si="15"/>
        <v>118</v>
      </c>
      <c r="W1943" s="69">
        <f t="shared" si="16"/>
        <v>119</v>
      </c>
      <c r="X1943" s="69">
        <f t="shared" si="17"/>
        <v>120</v>
      </c>
      <c r="Y1943" s="69">
        <f t="shared" si="18"/>
        <v>121</v>
      </c>
      <c r="Z1943" s="69">
        <f t="shared" si="19"/>
        <v>122</v>
      </c>
      <c r="AA1943" s="69">
        <f t="shared" si="20"/>
        <v>123</v>
      </c>
      <c r="AB1943" s="69">
        <f t="shared" si="21"/>
        <v>124</v>
      </c>
      <c r="AC1943" s="69">
        <f t="shared" si="22"/>
        <v>125</v>
      </c>
      <c r="AD1943" s="69">
        <f t="shared" si="23"/>
        <v>126</v>
      </c>
      <c r="AE1943" s="69">
        <f t="shared" si="24"/>
        <v>127</v>
      </c>
      <c r="AF1943" s="69">
        <f t="shared" si="25"/>
        <v>128</v>
      </c>
      <c r="AG1943" s="69">
        <f t="shared" si="26"/>
        <v>129</v>
      </c>
      <c r="AH1943" s="69">
        <f t="shared" si="27"/>
        <v>130</v>
      </c>
    </row>
    <row r="1944">
      <c r="B1944" s="116"/>
      <c r="C1944" s="116" t="s">
        <v>3710</v>
      </c>
      <c r="D1944" s="32">
        <v>0.0</v>
      </c>
      <c r="E1944" s="62">
        <f t="shared" si="28"/>
        <v>0</v>
      </c>
      <c r="F1944" s="68">
        <f t="shared" si="1"/>
        <v>0</v>
      </c>
      <c r="G1944" s="68">
        <f t="shared" si="2"/>
        <v>0</v>
      </c>
      <c r="H1944" s="69">
        <f t="shared" si="3"/>
        <v>0</v>
      </c>
      <c r="I1944" s="69">
        <f t="shared" si="4"/>
        <v>0</v>
      </c>
      <c r="J1944" s="69">
        <f t="shared" si="5"/>
        <v>0</v>
      </c>
      <c r="K1944" s="69">
        <f t="shared" si="6"/>
        <v>0</v>
      </c>
      <c r="L1944" s="69">
        <f t="array" ref="L1944">D1944*1.08</f>
        <v>0</v>
      </c>
      <c r="M1944" s="69">
        <f t="shared" si="7"/>
        <v>0</v>
      </c>
      <c r="N1944" s="69">
        <f t="array" ref="N1944">D1944*1.1</f>
        <v>0</v>
      </c>
      <c r="O1944" s="69">
        <f t="shared" si="8"/>
        <v>0</v>
      </c>
      <c r="P1944" s="69">
        <f t="shared" si="9"/>
        <v>0</v>
      </c>
      <c r="Q1944" s="69">
        <f t="shared" si="10"/>
        <v>0</v>
      </c>
      <c r="R1944" s="69">
        <f t="shared" si="11"/>
        <v>0</v>
      </c>
      <c r="S1944" s="69">
        <f t="shared" si="12"/>
        <v>0</v>
      </c>
      <c r="T1944" s="69">
        <f t="shared" si="13"/>
        <v>0</v>
      </c>
      <c r="U1944" s="69">
        <f t="shared" si="14"/>
        <v>0</v>
      </c>
      <c r="V1944" s="69">
        <f t="shared" si="15"/>
        <v>0</v>
      </c>
      <c r="W1944" s="69">
        <f t="shared" si="16"/>
        <v>0</v>
      </c>
      <c r="X1944" s="69">
        <f t="shared" si="17"/>
        <v>0</v>
      </c>
      <c r="Y1944" s="69">
        <f t="shared" si="18"/>
        <v>0</v>
      </c>
      <c r="Z1944" s="69">
        <f t="shared" si="19"/>
        <v>0</v>
      </c>
      <c r="AA1944" s="69">
        <f t="shared" si="20"/>
        <v>0</v>
      </c>
      <c r="AB1944" s="69">
        <f t="shared" si="21"/>
        <v>0</v>
      </c>
      <c r="AC1944" s="69">
        <f t="shared" si="22"/>
        <v>0</v>
      </c>
      <c r="AD1944" s="69">
        <f t="shared" si="23"/>
        <v>0</v>
      </c>
      <c r="AE1944" s="69">
        <f t="shared" si="24"/>
        <v>0</v>
      </c>
      <c r="AF1944" s="69">
        <f t="shared" si="25"/>
        <v>0</v>
      </c>
      <c r="AG1944" s="69">
        <f t="shared" si="26"/>
        <v>0</v>
      </c>
      <c r="AH1944" s="69">
        <f t="shared" si="27"/>
        <v>0</v>
      </c>
    </row>
    <row r="1945">
      <c r="B1945" s="116" t="s">
        <v>3711</v>
      </c>
      <c r="C1945" s="116" t="s">
        <v>3710</v>
      </c>
      <c r="D1945" s="32">
        <v>270.0</v>
      </c>
      <c r="E1945" s="62">
        <f t="shared" si="28"/>
        <v>272.7</v>
      </c>
      <c r="F1945" s="68">
        <f t="shared" si="1"/>
        <v>275.4</v>
      </c>
      <c r="G1945" s="68">
        <f t="shared" si="2"/>
        <v>278.1</v>
      </c>
      <c r="H1945" s="69">
        <f t="shared" si="3"/>
        <v>280.8</v>
      </c>
      <c r="I1945" s="69">
        <f t="shared" si="4"/>
        <v>283.5</v>
      </c>
      <c r="J1945" s="69">
        <f t="shared" si="5"/>
        <v>286.2</v>
      </c>
      <c r="K1945" s="69">
        <f t="shared" si="6"/>
        <v>288.9</v>
      </c>
      <c r="L1945" s="69">
        <f t="array" ref="L1945">D1945*1.08</f>
        <v>291.6</v>
      </c>
      <c r="M1945" s="69">
        <f t="shared" si="7"/>
        <v>294.3</v>
      </c>
      <c r="N1945" s="69">
        <f t="array" ref="N1945">D1945*1.1</f>
        <v>297</v>
      </c>
      <c r="O1945" s="69">
        <f t="shared" si="8"/>
        <v>299.7</v>
      </c>
      <c r="P1945" s="69">
        <f t="shared" si="9"/>
        <v>302.4</v>
      </c>
      <c r="Q1945" s="69">
        <f t="shared" si="10"/>
        <v>305.1</v>
      </c>
      <c r="R1945" s="69">
        <f t="shared" si="11"/>
        <v>307.8</v>
      </c>
      <c r="S1945" s="69">
        <f t="shared" si="12"/>
        <v>310.5</v>
      </c>
      <c r="T1945" s="69">
        <f t="shared" si="13"/>
        <v>313.2</v>
      </c>
      <c r="U1945" s="69">
        <f t="shared" si="14"/>
        <v>315.9</v>
      </c>
      <c r="V1945" s="69">
        <f t="shared" si="15"/>
        <v>318.6</v>
      </c>
      <c r="W1945" s="69">
        <f t="shared" si="16"/>
        <v>321.3</v>
      </c>
      <c r="X1945" s="69">
        <f t="shared" si="17"/>
        <v>324</v>
      </c>
      <c r="Y1945" s="69">
        <f t="shared" si="18"/>
        <v>326.7</v>
      </c>
      <c r="Z1945" s="69">
        <f t="shared" si="19"/>
        <v>329.4</v>
      </c>
      <c r="AA1945" s="69">
        <f t="shared" si="20"/>
        <v>332.1</v>
      </c>
      <c r="AB1945" s="69">
        <f t="shared" si="21"/>
        <v>334.8</v>
      </c>
      <c r="AC1945" s="69">
        <f t="shared" si="22"/>
        <v>337.5</v>
      </c>
      <c r="AD1945" s="69">
        <f t="shared" si="23"/>
        <v>340.2</v>
      </c>
      <c r="AE1945" s="69">
        <f t="shared" si="24"/>
        <v>342.9</v>
      </c>
      <c r="AF1945" s="69">
        <f t="shared" si="25"/>
        <v>345.6</v>
      </c>
      <c r="AG1945" s="69">
        <f t="shared" si="26"/>
        <v>348.3</v>
      </c>
      <c r="AH1945" s="69">
        <f t="shared" si="27"/>
        <v>351</v>
      </c>
    </row>
    <row r="1946">
      <c r="B1946" s="116" t="s">
        <v>3712</v>
      </c>
      <c r="C1946" s="116" t="s">
        <v>3713</v>
      </c>
      <c r="D1946" s="32">
        <v>480.0</v>
      </c>
      <c r="E1946" s="62">
        <f t="shared" si="28"/>
        <v>484.8</v>
      </c>
      <c r="F1946" s="68">
        <f t="shared" si="1"/>
        <v>489.6</v>
      </c>
      <c r="G1946" s="68">
        <f t="shared" si="2"/>
        <v>494.4</v>
      </c>
      <c r="H1946" s="69">
        <f t="shared" si="3"/>
        <v>499.2</v>
      </c>
      <c r="I1946" s="69">
        <f t="shared" si="4"/>
        <v>504</v>
      </c>
      <c r="J1946" s="69">
        <f t="shared" si="5"/>
        <v>508.8</v>
      </c>
      <c r="K1946" s="69">
        <f t="shared" si="6"/>
        <v>513.6</v>
      </c>
      <c r="L1946" s="69">
        <f t="array" ref="L1946">D1946*1.08</f>
        <v>518.4</v>
      </c>
      <c r="M1946" s="69">
        <f t="shared" si="7"/>
        <v>523.2</v>
      </c>
      <c r="N1946" s="69">
        <f t="array" ref="N1946">D1946*1.1</f>
        <v>528</v>
      </c>
      <c r="O1946" s="69">
        <f t="shared" si="8"/>
        <v>532.8</v>
      </c>
      <c r="P1946" s="69">
        <f t="shared" si="9"/>
        <v>537.6</v>
      </c>
      <c r="Q1946" s="69">
        <f t="shared" si="10"/>
        <v>542.4</v>
      </c>
      <c r="R1946" s="69">
        <f t="shared" si="11"/>
        <v>547.2</v>
      </c>
      <c r="S1946" s="69">
        <f t="shared" si="12"/>
        <v>552</v>
      </c>
      <c r="T1946" s="69">
        <f t="shared" si="13"/>
        <v>556.8</v>
      </c>
      <c r="U1946" s="69">
        <f t="shared" si="14"/>
        <v>561.6</v>
      </c>
      <c r="V1946" s="69">
        <f t="shared" si="15"/>
        <v>566.4</v>
      </c>
      <c r="W1946" s="69">
        <f t="shared" si="16"/>
        <v>571.2</v>
      </c>
      <c r="X1946" s="69">
        <f t="shared" si="17"/>
        <v>576</v>
      </c>
      <c r="Y1946" s="69">
        <f t="shared" si="18"/>
        <v>580.8</v>
      </c>
      <c r="Z1946" s="69">
        <f t="shared" si="19"/>
        <v>585.6</v>
      </c>
      <c r="AA1946" s="69">
        <f t="shared" si="20"/>
        <v>590.4</v>
      </c>
      <c r="AB1946" s="69">
        <f t="shared" si="21"/>
        <v>595.2</v>
      </c>
      <c r="AC1946" s="69">
        <f t="shared" si="22"/>
        <v>600</v>
      </c>
      <c r="AD1946" s="69">
        <f t="shared" si="23"/>
        <v>604.8</v>
      </c>
      <c r="AE1946" s="69">
        <f t="shared" si="24"/>
        <v>609.6</v>
      </c>
      <c r="AF1946" s="69">
        <f t="shared" si="25"/>
        <v>614.4</v>
      </c>
      <c r="AG1946" s="69">
        <f t="shared" si="26"/>
        <v>619.2</v>
      </c>
      <c r="AH1946" s="69">
        <f t="shared" si="27"/>
        <v>624</v>
      </c>
    </row>
    <row r="1947">
      <c r="B1947" s="116"/>
      <c r="C1947" s="116" t="s">
        <v>3714</v>
      </c>
      <c r="D1947" s="32">
        <v>0.0</v>
      </c>
      <c r="E1947" s="62">
        <f t="shared" si="28"/>
        <v>0</v>
      </c>
      <c r="F1947" s="68">
        <f t="shared" si="1"/>
        <v>0</v>
      </c>
      <c r="G1947" s="68">
        <f t="shared" si="2"/>
        <v>0</v>
      </c>
      <c r="H1947" s="69">
        <f t="shared" si="3"/>
        <v>0</v>
      </c>
      <c r="I1947" s="69">
        <f t="shared" si="4"/>
        <v>0</v>
      </c>
      <c r="J1947" s="69">
        <f t="shared" si="5"/>
        <v>0</v>
      </c>
      <c r="K1947" s="69">
        <f t="shared" si="6"/>
        <v>0</v>
      </c>
      <c r="L1947" s="69">
        <f t="array" ref="L1947">D1947*1.08</f>
        <v>0</v>
      </c>
      <c r="M1947" s="69">
        <f t="shared" si="7"/>
        <v>0</v>
      </c>
      <c r="N1947" s="69">
        <f t="array" ref="N1947">D1947*1.1</f>
        <v>0</v>
      </c>
      <c r="O1947" s="69">
        <f t="shared" si="8"/>
        <v>0</v>
      </c>
      <c r="P1947" s="69">
        <f t="shared" si="9"/>
        <v>0</v>
      </c>
      <c r="Q1947" s="69">
        <f t="shared" si="10"/>
        <v>0</v>
      </c>
      <c r="R1947" s="69">
        <f t="shared" si="11"/>
        <v>0</v>
      </c>
      <c r="S1947" s="69">
        <f t="shared" si="12"/>
        <v>0</v>
      </c>
      <c r="T1947" s="69">
        <f t="shared" si="13"/>
        <v>0</v>
      </c>
      <c r="U1947" s="69">
        <f t="shared" si="14"/>
        <v>0</v>
      </c>
      <c r="V1947" s="69">
        <f t="shared" si="15"/>
        <v>0</v>
      </c>
      <c r="W1947" s="69">
        <f t="shared" si="16"/>
        <v>0</v>
      </c>
      <c r="X1947" s="69">
        <f t="shared" si="17"/>
        <v>0</v>
      </c>
      <c r="Y1947" s="69">
        <f t="shared" si="18"/>
        <v>0</v>
      </c>
      <c r="Z1947" s="69">
        <f t="shared" si="19"/>
        <v>0</v>
      </c>
      <c r="AA1947" s="69">
        <f t="shared" si="20"/>
        <v>0</v>
      </c>
      <c r="AB1947" s="69">
        <f t="shared" si="21"/>
        <v>0</v>
      </c>
      <c r="AC1947" s="69">
        <f t="shared" si="22"/>
        <v>0</v>
      </c>
      <c r="AD1947" s="69">
        <f t="shared" si="23"/>
        <v>0</v>
      </c>
      <c r="AE1947" s="69">
        <f t="shared" si="24"/>
        <v>0</v>
      </c>
      <c r="AF1947" s="69">
        <f t="shared" si="25"/>
        <v>0</v>
      </c>
      <c r="AG1947" s="69">
        <f t="shared" si="26"/>
        <v>0</v>
      </c>
      <c r="AH1947" s="69">
        <f t="shared" si="27"/>
        <v>0</v>
      </c>
    </row>
    <row r="1948">
      <c r="B1948" s="116" t="s">
        <v>3715</v>
      </c>
      <c r="C1948" s="116" t="s">
        <v>3716</v>
      </c>
      <c r="D1948" s="32">
        <v>20.0</v>
      </c>
      <c r="E1948" s="62">
        <f t="shared" si="28"/>
        <v>20.2</v>
      </c>
      <c r="F1948" s="68">
        <f t="shared" si="1"/>
        <v>20.4</v>
      </c>
      <c r="G1948" s="68">
        <f t="shared" si="2"/>
        <v>20.6</v>
      </c>
      <c r="H1948" s="69">
        <f t="shared" si="3"/>
        <v>20.8</v>
      </c>
      <c r="I1948" s="69">
        <f t="shared" si="4"/>
        <v>21</v>
      </c>
      <c r="J1948" s="69">
        <f t="shared" si="5"/>
        <v>21.2</v>
      </c>
      <c r="K1948" s="69">
        <f t="shared" si="6"/>
        <v>21.4</v>
      </c>
      <c r="L1948" s="69">
        <f t="array" ref="L1948">D1948*1.08</f>
        <v>21.6</v>
      </c>
      <c r="M1948" s="69">
        <f t="shared" si="7"/>
        <v>21.8</v>
      </c>
      <c r="N1948" s="69">
        <f t="array" ref="N1948">D1948*1.1</f>
        <v>22</v>
      </c>
      <c r="O1948" s="69">
        <f t="shared" si="8"/>
        <v>22.2</v>
      </c>
      <c r="P1948" s="69">
        <f t="shared" si="9"/>
        <v>22.4</v>
      </c>
      <c r="Q1948" s="69">
        <f t="shared" si="10"/>
        <v>22.6</v>
      </c>
      <c r="R1948" s="69">
        <f t="shared" si="11"/>
        <v>22.8</v>
      </c>
      <c r="S1948" s="69">
        <f t="shared" si="12"/>
        <v>23</v>
      </c>
      <c r="T1948" s="69">
        <f t="shared" si="13"/>
        <v>23.2</v>
      </c>
      <c r="U1948" s="69">
        <f t="shared" si="14"/>
        <v>23.4</v>
      </c>
      <c r="V1948" s="69">
        <f t="shared" si="15"/>
        <v>23.6</v>
      </c>
      <c r="W1948" s="69">
        <f t="shared" si="16"/>
        <v>23.8</v>
      </c>
      <c r="X1948" s="69">
        <f t="shared" si="17"/>
        <v>24</v>
      </c>
      <c r="Y1948" s="69">
        <f t="shared" si="18"/>
        <v>24.2</v>
      </c>
      <c r="Z1948" s="69">
        <f t="shared" si="19"/>
        <v>24.4</v>
      </c>
      <c r="AA1948" s="69">
        <f t="shared" si="20"/>
        <v>24.6</v>
      </c>
      <c r="AB1948" s="69">
        <f t="shared" si="21"/>
        <v>24.8</v>
      </c>
      <c r="AC1948" s="69">
        <f t="shared" si="22"/>
        <v>25</v>
      </c>
      <c r="AD1948" s="69">
        <f t="shared" si="23"/>
        <v>25.2</v>
      </c>
      <c r="AE1948" s="69">
        <f t="shared" si="24"/>
        <v>25.4</v>
      </c>
      <c r="AF1948" s="69">
        <f t="shared" si="25"/>
        <v>25.6</v>
      </c>
      <c r="AG1948" s="69">
        <f t="shared" si="26"/>
        <v>25.8</v>
      </c>
      <c r="AH1948" s="69">
        <f t="shared" si="27"/>
        <v>26</v>
      </c>
    </row>
    <row r="1949">
      <c r="B1949" s="116" t="s">
        <v>3717</v>
      </c>
      <c r="C1949" s="116" t="s">
        <v>3718</v>
      </c>
      <c r="D1949" s="32">
        <v>20.0</v>
      </c>
      <c r="E1949" s="62">
        <f t="shared" si="28"/>
        <v>20.2</v>
      </c>
      <c r="F1949" s="68">
        <f t="shared" si="1"/>
        <v>20.4</v>
      </c>
      <c r="G1949" s="68">
        <f t="shared" si="2"/>
        <v>20.6</v>
      </c>
      <c r="H1949" s="69">
        <f t="shared" si="3"/>
        <v>20.8</v>
      </c>
      <c r="I1949" s="69">
        <f t="shared" si="4"/>
        <v>21</v>
      </c>
      <c r="J1949" s="69">
        <f t="shared" si="5"/>
        <v>21.2</v>
      </c>
      <c r="K1949" s="69">
        <f t="shared" si="6"/>
        <v>21.4</v>
      </c>
      <c r="L1949" s="69">
        <f t="array" ref="L1949">D1949*1.08</f>
        <v>21.6</v>
      </c>
      <c r="M1949" s="69">
        <f t="shared" si="7"/>
        <v>21.8</v>
      </c>
      <c r="N1949" s="69">
        <f t="array" ref="N1949">D1949*1.1</f>
        <v>22</v>
      </c>
      <c r="O1949" s="69">
        <f t="shared" si="8"/>
        <v>22.2</v>
      </c>
      <c r="P1949" s="69">
        <f t="shared" si="9"/>
        <v>22.4</v>
      </c>
      <c r="Q1949" s="69">
        <f t="shared" si="10"/>
        <v>22.6</v>
      </c>
      <c r="R1949" s="69">
        <f t="shared" si="11"/>
        <v>22.8</v>
      </c>
      <c r="S1949" s="69">
        <f t="shared" si="12"/>
        <v>23</v>
      </c>
      <c r="T1949" s="69">
        <f t="shared" si="13"/>
        <v>23.2</v>
      </c>
      <c r="U1949" s="69">
        <f t="shared" si="14"/>
        <v>23.4</v>
      </c>
      <c r="V1949" s="69">
        <f t="shared" si="15"/>
        <v>23.6</v>
      </c>
      <c r="W1949" s="69">
        <f t="shared" si="16"/>
        <v>23.8</v>
      </c>
      <c r="X1949" s="69">
        <f t="shared" si="17"/>
        <v>24</v>
      </c>
      <c r="Y1949" s="69">
        <f t="shared" si="18"/>
        <v>24.2</v>
      </c>
      <c r="Z1949" s="69">
        <f t="shared" si="19"/>
        <v>24.4</v>
      </c>
      <c r="AA1949" s="69">
        <f t="shared" si="20"/>
        <v>24.6</v>
      </c>
      <c r="AB1949" s="69">
        <f t="shared" si="21"/>
        <v>24.8</v>
      </c>
      <c r="AC1949" s="69">
        <f t="shared" si="22"/>
        <v>25</v>
      </c>
      <c r="AD1949" s="69">
        <f t="shared" si="23"/>
        <v>25.2</v>
      </c>
      <c r="AE1949" s="69">
        <f t="shared" si="24"/>
        <v>25.4</v>
      </c>
      <c r="AF1949" s="69">
        <f t="shared" si="25"/>
        <v>25.6</v>
      </c>
      <c r="AG1949" s="69">
        <f t="shared" si="26"/>
        <v>25.8</v>
      </c>
      <c r="AH1949" s="69">
        <f t="shared" si="27"/>
        <v>26</v>
      </c>
    </row>
    <row r="1950">
      <c r="B1950" s="116" t="s">
        <v>3719</v>
      </c>
      <c r="C1950" s="116" t="s">
        <v>3720</v>
      </c>
      <c r="D1950" s="32">
        <v>20.0</v>
      </c>
      <c r="E1950" s="62">
        <f t="shared" si="28"/>
        <v>20.2</v>
      </c>
      <c r="F1950" s="68">
        <f t="shared" si="1"/>
        <v>20.4</v>
      </c>
      <c r="G1950" s="68">
        <f t="shared" si="2"/>
        <v>20.6</v>
      </c>
      <c r="H1950" s="69">
        <f t="shared" si="3"/>
        <v>20.8</v>
      </c>
      <c r="I1950" s="69">
        <f t="shared" si="4"/>
        <v>21</v>
      </c>
      <c r="J1950" s="69">
        <f t="shared" si="5"/>
        <v>21.2</v>
      </c>
      <c r="K1950" s="69">
        <f t="shared" si="6"/>
        <v>21.4</v>
      </c>
      <c r="L1950" s="69">
        <f t="array" ref="L1950">D1950*1.08</f>
        <v>21.6</v>
      </c>
      <c r="M1950" s="69">
        <f t="shared" si="7"/>
        <v>21.8</v>
      </c>
      <c r="N1950" s="69">
        <f t="array" ref="N1950">D1950*1.1</f>
        <v>22</v>
      </c>
      <c r="O1950" s="69">
        <f t="shared" si="8"/>
        <v>22.2</v>
      </c>
      <c r="P1950" s="69">
        <f t="shared" si="9"/>
        <v>22.4</v>
      </c>
      <c r="Q1950" s="69">
        <f t="shared" si="10"/>
        <v>22.6</v>
      </c>
      <c r="R1950" s="69">
        <f t="shared" si="11"/>
        <v>22.8</v>
      </c>
      <c r="S1950" s="69">
        <f t="shared" si="12"/>
        <v>23</v>
      </c>
      <c r="T1950" s="69">
        <f t="shared" si="13"/>
        <v>23.2</v>
      </c>
      <c r="U1950" s="69">
        <f t="shared" si="14"/>
        <v>23.4</v>
      </c>
      <c r="V1950" s="69">
        <f t="shared" si="15"/>
        <v>23.6</v>
      </c>
      <c r="W1950" s="69">
        <f t="shared" si="16"/>
        <v>23.8</v>
      </c>
      <c r="X1950" s="69">
        <f t="shared" si="17"/>
        <v>24</v>
      </c>
      <c r="Y1950" s="69">
        <f t="shared" si="18"/>
        <v>24.2</v>
      </c>
      <c r="Z1950" s="69">
        <f t="shared" si="19"/>
        <v>24.4</v>
      </c>
      <c r="AA1950" s="69">
        <f t="shared" si="20"/>
        <v>24.6</v>
      </c>
      <c r="AB1950" s="69">
        <f t="shared" si="21"/>
        <v>24.8</v>
      </c>
      <c r="AC1950" s="69">
        <f t="shared" si="22"/>
        <v>25</v>
      </c>
      <c r="AD1950" s="69">
        <f t="shared" si="23"/>
        <v>25.2</v>
      </c>
      <c r="AE1950" s="69">
        <f t="shared" si="24"/>
        <v>25.4</v>
      </c>
      <c r="AF1950" s="69">
        <f t="shared" si="25"/>
        <v>25.6</v>
      </c>
      <c r="AG1950" s="69">
        <f t="shared" si="26"/>
        <v>25.8</v>
      </c>
      <c r="AH1950" s="69">
        <f t="shared" si="27"/>
        <v>26</v>
      </c>
    </row>
    <row r="1951">
      <c r="B1951" s="116" t="s">
        <v>3721</v>
      </c>
      <c r="C1951" s="116" t="s">
        <v>3722</v>
      </c>
      <c r="D1951" s="32">
        <v>20.0</v>
      </c>
      <c r="E1951" s="62">
        <f t="shared" si="28"/>
        <v>20.2</v>
      </c>
      <c r="F1951" s="68">
        <f t="shared" si="1"/>
        <v>20.4</v>
      </c>
      <c r="G1951" s="68">
        <f t="shared" si="2"/>
        <v>20.6</v>
      </c>
      <c r="H1951" s="69">
        <f t="shared" si="3"/>
        <v>20.8</v>
      </c>
      <c r="I1951" s="69">
        <f t="shared" si="4"/>
        <v>21</v>
      </c>
      <c r="J1951" s="69">
        <f t="shared" si="5"/>
        <v>21.2</v>
      </c>
      <c r="K1951" s="69">
        <f t="shared" si="6"/>
        <v>21.4</v>
      </c>
      <c r="L1951" s="69">
        <f t="array" ref="L1951">D1951*1.08</f>
        <v>21.6</v>
      </c>
      <c r="M1951" s="69">
        <f t="shared" si="7"/>
        <v>21.8</v>
      </c>
      <c r="N1951" s="69">
        <f t="array" ref="N1951">D1951*1.1</f>
        <v>22</v>
      </c>
      <c r="O1951" s="69">
        <f t="shared" si="8"/>
        <v>22.2</v>
      </c>
      <c r="P1951" s="69">
        <f t="shared" si="9"/>
        <v>22.4</v>
      </c>
      <c r="Q1951" s="69">
        <f t="shared" si="10"/>
        <v>22.6</v>
      </c>
      <c r="R1951" s="69">
        <f t="shared" si="11"/>
        <v>22.8</v>
      </c>
      <c r="S1951" s="69">
        <f t="shared" si="12"/>
        <v>23</v>
      </c>
      <c r="T1951" s="69">
        <f t="shared" si="13"/>
        <v>23.2</v>
      </c>
      <c r="U1951" s="69">
        <f t="shared" si="14"/>
        <v>23.4</v>
      </c>
      <c r="V1951" s="69">
        <f t="shared" si="15"/>
        <v>23.6</v>
      </c>
      <c r="W1951" s="69">
        <f t="shared" si="16"/>
        <v>23.8</v>
      </c>
      <c r="X1951" s="69">
        <f t="shared" si="17"/>
        <v>24</v>
      </c>
      <c r="Y1951" s="69">
        <f t="shared" si="18"/>
        <v>24.2</v>
      </c>
      <c r="Z1951" s="69">
        <f t="shared" si="19"/>
        <v>24.4</v>
      </c>
      <c r="AA1951" s="69">
        <f t="shared" si="20"/>
        <v>24.6</v>
      </c>
      <c r="AB1951" s="69">
        <f t="shared" si="21"/>
        <v>24.8</v>
      </c>
      <c r="AC1951" s="69">
        <f t="shared" si="22"/>
        <v>25</v>
      </c>
      <c r="AD1951" s="69">
        <f t="shared" si="23"/>
        <v>25.2</v>
      </c>
      <c r="AE1951" s="69">
        <f t="shared" si="24"/>
        <v>25.4</v>
      </c>
      <c r="AF1951" s="69">
        <f t="shared" si="25"/>
        <v>25.6</v>
      </c>
      <c r="AG1951" s="69">
        <f t="shared" si="26"/>
        <v>25.8</v>
      </c>
      <c r="AH1951" s="69">
        <f t="shared" si="27"/>
        <v>26</v>
      </c>
    </row>
    <row r="1952">
      <c r="B1952" s="116"/>
      <c r="C1952" s="116" t="s">
        <v>3723</v>
      </c>
      <c r="D1952" s="32">
        <v>0.0</v>
      </c>
      <c r="E1952" s="62">
        <f t="shared" si="28"/>
        <v>0</v>
      </c>
      <c r="F1952" s="68">
        <f t="shared" si="1"/>
        <v>0</v>
      </c>
      <c r="G1952" s="68">
        <f t="shared" si="2"/>
        <v>0</v>
      </c>
      <c r="H1952" s="69">
        <f t="shared" si="3"/>
        <v>0</v>
      </c>
      <c r="I1952" s="69">
        <f t="shared" si="4"/>
        <v>0</v>
      </c>
      <c r="J1952" s="69">
        <f t="shared" si="5"/>
        <v>0</v>
      </c>
      <c r="K1952" s="69">
        <f t="shared" si="6"/>
        <v>0</v>
      </c>
      <c r="L1952" s="69">
        <f t="array" ref="L1952">D1952*1.08</f>
        <v>0</v>
      </c>
      <c r="M1952" s="69">
        <f t="shared" si="7"/>
        <v>0</v>
      </c>
      <c r="N1952" s="69">
        <f t="array" ref="N1952">D1952*1.1</f>
        <v>0</v>
      </c>
      <c r="O1952" s="69">
        <f t="shared" si="8"/>
        <v>0</v>
      </c>
      <c r="P1952" s="69">
        <f t="shared" si="9"/>
        <v>0</v>
      </c>
      <c r="Q1952" s="69">
        <f t="shared" si="10"/>
        <v>0</v>
      </c>
      <c r="R1952" s="69">
        <f t="shared" si="11"/>
        <v>0</v>
      </c>
      <c r="S1952" s="69">
        <f t="shared" si="12"/>
        <v>0</v>
      </c>
      <c r="T1952" s="69">
        <f t="shared" si="13"/>
        <v>0</v>
      </c>
      <c r="U1952" s="69">
        <f t="shared" si="14"/>
        <v>0</v>
      </c>
      <c r="V1952" s="69">
        <f t="shared" si="15"/>
        <v>0</v>
      </c>
      <c r="W1952" s="69">
        <f t="shared" si="16"/>
        <v>0</v>
      </c>
      <c r="X1952" s="69">
        <f t="shared" si="17"/>
        <v>0</v>
      </c>
      <c r="Y1952" s="69">
        <f t="shared" si="18"/>
        <v>0</v>
      </c>
      <c r="Z1952" s="69">
        <f t="shared" si="19"/>
        <v>0</v>
      </c>
      <c r="AA1952" s="69">
        <f t="shared" si="20"/>
        <v>0</v>
      </c>
      <c r="AB1952" s="69">
        <f t="shared" si="21"/>
        <v>0</v>
      </c>
      <c r="AC1952" s="69">
        <f t="shared" si="22"/>
        <v>0</v>
      </c>
      <c r="AD1952" s="69">
        <f t="shared" si="23"/>
        <v>0</v>
      </c>
      <c r="AE1952" s="69">
        <f t="shared" si="24"/>
        <v>0</v>
      </c>
      <c r="AF1952" s="69">
        <f t="shared" si="25"/>
        <v>0</v>
      </c>
      <c r="AG1952" s="69">
        <f t="shared" si="26"/>
        <v>0</v>
      </c>
      <c r="AH1952" s="69">
        <f t="shared" si="27"/>
        <v>0</v>
      </c>
    </row>
    <row r="1953">
      <c r="B1953" s="116" t="s">
        <v>3724</v>
      </c>
      <c r="C1953" s="116" t="s">
        <v>3725</v>
      </c>
      <c r="D1953" s="32">
        <v>360.0</v>
      </c>
      <c r="E1953" s="62">
        <f t="shared" si="28"/>
        <v>363.6</v>
      </c>
      <c r="F1953" s="68">
        <f t="shared" si="1"/>
        <v>367.2</v>
      </c>
      <c r="G1953" s="68">
        <f t="shared" si="2"/>
        <v>370.8</v>
      </c>
      <c r="H1953" s="69">
        <f t="shared" si="3"/>
        <v>374.4</v>
      </c>
      <c r="I1953" s="69">
        <f t="shared" si="4"/>
        <v>378</v>
      </c>
      <c r="J1953" s="69">
        <f t="shared" si="5"/>
        <v>381.6</v>
      </c>
      <c r="K1953" s="69">
        <f t="shared" si="6"/>
        <v>385.2</v>
      </c>
      <c r="L1953" s="69">
        <f t="array" ref="L1953">D1953*1.08</f>
        <v>388.8</v>
      </c>
      <c r="M1953" s="69">
        <f t="shared" si="7"/>
        <v>392.4</v>
      </c>
      <c r="N1953" s="69">
        <f t="array" ref="N1953">D1953*1.1</f>
        <v>396</v>
      </c>
      <c r="O1953" s="69">
        <f t="shared" si="8"/>
        <v>399.6</v>
      </c>
      <c r="P1953" s="69">
        <f t="shared" si="9"/>
        <v>403.2</v>
      </c>
      <c r="Q1953" s="69">
        <f t="shared" si="10"/>
        <v>406.8</v>
      </c>
      <c r="R1953" s="69">
        <f t="shared" si="11"/>
        <v>410.4</v>
      </c>
      <c r="S1953" s="69">
        <f t="shared" si="12"/>
        <v>414</v>
      </c>
      <c r="T1953" s="69">
        <f t="shared" si="13"/>
        <v>417.6</v>
      </c>
      <c r="U1953" s="69">
        <f t="shared" si="14"/>
        <v>421.2</v>
      </c>
      <c r="V1953" s="69">
        <f t="shared" si="15"/>
        <v>424.8</v>
      </c>
      <c r="W1953" s="69">
        <f t="shared" si="16"/>
        <v>428.4</v>
      </c>
      <c r="X1953" s="69">
        <f t="shared" si="17"/>
        <v>432</v>
      </c>
      <c r="Y1953" s="69">
        <f t="shared" si="18"/>
        <v>435.6</v>
      </c>
      <c r="Z1953" s="69">
        <f t="shared" si="19"/>
        <v>439.2</v>
      </c>
      <c r="AA1953" s="69">
        <f t="shared" si="20"/>
        <v>442.8</v>
      </c>
      <c r="AB1953" s="69">
        <f t="shared" si="21"/>
        <v>446.4</v>
      </c>
      <c r="AC1953" s="69">
        <f t="shared" si="22"/>
        <v>450</v>
      </c>
      <c r="AD1953" s="69">
        <f t="shared" si="23"/>
        <v>453.6</v>
      </c>
      <c r="AE1953" s="69">
        <f t="shared" si="24"/>
        <v>457.2</v>
      </c>
      <c r="AF1953" s="69">
        <f t="shared" si="25"/>
        <v>460.8</v>
      </c>
      <c r="AG1953" s="69">
        <f t="shared" si="26"/>
        <v>464.4</v>
      </c>
      <c r="AH1953" s="69">
        <f t="shared" si="27"/>
        <v>468</v>
      </c>
    </row>
    <row r="1954">
      <c r="B1954" s="116"/>
      <c r="C1954" s="116" t="s">
        <v>3726</v>
      </c>
      <c r="D1954" s="32">
        <v>0.0</v>
      </c>
      <c r="E1954" s="62">
        <f t="shared" si="28"/>
        <v>0</v>
      </c>
      <c r="F1954" s="68">
        <f t="shared" si="1"/>
        <v>0</v>
      </c>
      <c r="G1954" s="68">
        <f t="shared" si="2"/>
        <v>0</v>
      </c>
      <c r="H1954" s="69">
        <f t="shared" si="3"/>
        <v>0</v>
      </c>
      <c r="I1954" s="69">
        <f t="shared" si="4"/>
        <v>0</v>
      </c>
      <c r="J1954" s="69">
        <f t="shared" si="5"/>
        <v>0</v>
      </c>
      <c r="K1954" s="69">
        <f t="shared" si="6"/>
        <v>0</v>
      </c>
      <c r="L1954" s="69">
        <f t="array" ref="L1954">D1954*1.08</f>
        <v>0</v>
      </c>
      <c r="M1954" s="69">
        <f t="shared" si="7"/>
        <v>0</v>
      </c>
      <c r="N1954" s="69">
        <f t="array" ref="N1954">D1954*1.1</f>
        <v>0</v>
      </c>
      <c r="O1954" s="69">
        <f t="shared" si="8"/>
        <v>0</v>
      </c>
      <c r="P1954" s="69">
        <f t="shared" si="9"/>
        <v>0</v>
      </c>
      <c r="Q1954" s="69">
        <f t="shared" si="10"/>
        <v>0</v>
      </c>
      <c r="R1954" s="69">
        <f t="shared" si="11"/>
        <v>0</v>
      </c>
      <c r="S1954" s="69">
        <f t="shared" si="12"/>
        <v>0</v>
      </c>
      <c r="T1954" s="69">
        <f t="shared" si="13"/>
        <v>0</v>
      </c>
      <c r="U1954" s="69">
        <f t="shared" si="14"/>
        <v>0</v>
      </c>
      <c r="V1954" s="69">
        <f t="shared" si="15"/>
        <v>0</v>
      </c>
      <c r="W1954" s="69">
        <f t="shared" si="16"/>
        <v>0</v>
      </c>
      <c r="X1954" s="69">
        <f t="shared" si="17"/>
        <v>0</v>
      </c>
      <c r="Y1954" s="69">
        <f t="shared" si="18"/>
        <v>0</v>
      </c>
      <c r="Z1954" s="69">
        <f t="shared" si="19"/>
        <v>0</v>
      </c>
      <c r="AA1954" s="69">
        <f t="shared" si="20"/>
        <v>0</v>
      </c>
      <c r="AB1954" s="69">
        <f t="shared" si="21"/>
        <v>0</v>
      </c>
      <c r="AC1954" s="69">
        <f t="shared" si="22"/>
        <v>0</v>
      </c>
      <c r="AD1954" s="69">
        <f t="shared" si="23"/>
        <v>0</v>
      </c>
      <c r="AE1954" s="69">
        <f t="shared" si="24"/>
        <v>0</v>
      </c>
      <c r="AF1954" s="69">
        <f t="shared" si="25"/>
        <v>0</v>
      </c>
      <c r="AG1954" s="69">
        <f t="shared" si="26"/>
        <v>0</v>
      </c>
      <c r="AH1954" s="69">
        <f t="shared" si="27"/>
        <v>0</v>
      </c>
    </row>
    <row r="1955">
      <c r="B1955" s="116" t="s">
        <v>3727</v>
      </c>
      <c r="C1955" s="116" t="s">
        <v>3728</v>
      </c>
      <c r="D1955" s="32">
        <v>50.0</v>
      </c>
      <c r="E1955" s="62">
        <f t="shared" si="28"/>
        <v>50.5</v>
      </c>
      <c r="F1955" s="68">
        <f t="shared" si="1"/>
        <v>51</v>
      </c>
      <c r="G1955" s="68">
        <f t="shared" si="2"/>
        <v>51.5</v>
      </c>
      <c r="H1955" s="69">
        <f t="shared" si="3"/>
        <v>52</v>
      </c>
      <c r="I1955" s="69">
        <f t="shared" si="4"/>
        <v>52.5</v>
      </c>
      <c r="J1955" s="69">
        <f t="shared" si="5"/>
        <v>53</v>
      </c>
      <c r="K1955" s="69">
        <f t="shared" si="6"/>
        <v>53.5</v>
      </c>
      <c r="L1955" s="69">
        <f t="array" ref="L1955">D1955*1.08</f>
        <v>54</v>
      </c>
      <c r="M1955" s="69">
        <f t="shared" si="7"/>
        <v>54.5</v>
      </c>
      <c r="N1955" s="69">
        <f t="array" ref="N1955">D1955*1.1</f>
        <v>55</v>
      </c>
      <c r="O1955" s="69">
        <f t="shared" si="8"/>
        <v>55.5</v>
      </c>
      <c r="P1955" s="69">
        <f t="shared" si="9"/>
        <v>56</v>
      </c>
      <c r="Q1955" s="69">
        <f t="shared" si="10"/>
        <v>56.5</v>
      </c>
      <c r="R1955" s="69">
        <f t="shared" si="11"/>
        <v>57</v>
      </c>
      <c r="S1955" s="69">
        <f t="shared" si="12"/>
        <v>57.5</v>
      </c>
      <c r="T1955" s="69">
        <f t="shared" si="13"/>
        <v>58</v>
      </c>
      <c r="U1955" s="69">
        <f t="shared" si="14"/>
        <v>58.5</v>
      </c>
      <c r="V1955" s="69">
        <f t="shared" si="15"/>
        <v>59</v>
      </c>
      <c r="W1955" s="69">
        <f t="shared" si="16"/>
        <v>59.5</v>
      </c>
      <c r="X1955" s="69">
        <f t="shared" si="17"/>
        <v>60</v>
      </c>
      <c r="Y1955" s="69">
        <f t="shared" si="18"/>
        <v>60.5</v>
      </c>
      <c r="Z1955" s="69">
        <f t="shared" si="19"/>
        <v>61</v>
      </c>
      <c r="AA1955" s="69">
        <f t="shared" si="20"/>
        <v>61.5</v>
      </c>
      <c r="AB1955" s="69">
        <f t="shared" si="21"/>
        <v>62</v>
      </c>
      <c r="AC1955" s="69">
        <f t="shared" si="22"/>
        <v>62.5</v>
      </c>
      <c r="AD1955" s="69">
        <f t="shared" si="23"/>
        <v>63</v>
      </c>
      <c r="AE1955" s="69">
        <f t="shared" si="24"/>
        <v>63.5</v>
      </c>
      <c r="AF1955" s="69">
        <f t="shared" si="25"/>
        <v>64</v>
      </c>
      <c r="AG1955" s="69">
        <f t="shared" si="26"/>
        <v>64.5</v>
      </c>
      <c r="AH1955" s="69">
        <f t="shared" si="27"/>
        <v>65</v>
      </c>
    </row>
    <row r="1956">
      <c r="B1956" s="116" t="s">
        <v>3729</v>
      </c>
      <c r="C1956" s="116" t="s">
        <v>3730</v>
      </c>
      <c r="D1956" s="32">
        <v>50.0</v>
      </c>
      <c r="E1956" s="62">
        <f t="shared" si="28"/>
        <v>50.5</v>
      </c>
      <c r="F1956" s="68">
        <f t="shared" si="1"/>
        <v>51</v>
      </c>
      <c r="G1956" s="68">
        <f t="shared" si="2"/>
        <v>51.5</v>
      </c>
      <c r="H1956" s="69">
        <f t="shared" si="3"/>
        <v>52</v>
      </c>
      <c r="I1956" s="69">
        <f t="shared" si="4"/>
        <v>52.5</v>
      </c>
      <c r="J1956" s="69">
        <f t="shared" si="5"/>
        <v>53</v>
      </c>
      <c r="K1956" s="69">
        <f t="shared" si="6"/>
        <v>53.5</v>
      </c>
      <c r="L1956" s="69">
        <f t="array" ref="L1956">D1956*1.08</f>
        <v>54</v>
      </c>
      <c r="M1956" s="69">
        <f t="shared" si="7"/>
        <v>54.5</v>
      </c>
      <c r="N1956" s="69">
        <f t="array" ref="N1956">D1956*1.1</f>
        <v>55</v>
      </c>
      <c r="O1956" s="69">
        <f t="shared" si="8"/>
        <v>55.5</v>
      </c>
      <c r="P1956" s="69">
        <f t="shared" si="9"/>
        <v>56</v>
      </c>
      <c r="Q1956" s="69">
        <f t="shared" si="10"/>
        <v>56.5</v>
      </c>
      <c r="R1956" s="69">
        <f t="shared" si="11"/>
        <v>57</v>
      </c>
      <c r="S1956" s="69">
        <f t="shared" si="12"/>
        <v>57.5</v>
      </c>
      <c r="T1956" s="69">
        <f t="shared" si="13"/>
        <v>58</v>
      </c>
      <c r="U1956" s="69">
        <f t="shared" si="14"/>
        <v>58.5</v>
      </c>
      <c r="V1956" s="69">
        <f t="shared" si="15"/>
        <v>59</v>
      </c>
      <c r="W1956" s="69">
        <f t="shared" si="16"/>
        <v>59.5</v>
      </c>
      <c r="X1956" s="69">
        <f t="shared" si="17"/>
        <v>60</v>
      </c>
      <c r="Y1956" s="69">
        <f t="shared" si="18"/>
        <v>60.5</v>
      </c>
      <c r="Z1956" s="69">
        <f t="shared" si="19"/>
        <v>61</v>
      </c>
      <c r="AA1956" s="69">
        <f t="shared" si="20"/>
        <v>61.5</v>
      </c>
      <c r="AB1956" s="69">
        <f t="shared" si="21"/>
        <v>62</v>
      </c>
      <c r="AC1956" s="69">
        <f t="shared" si="22"/>
        <v>62.5</v>
      </c>
      <c r="AD1956" s="69">
        <f t="shared" si="23"/>
        <v>63</v>
      </c>
      <c r="AE1956" s="69">
        <f t="shared" si="24"/>
        <v>63.5</v>
      </c>
      <c r="AF1956" s="69">
        <f t="shared" si="25"/>
        <v>64</v>
      </c>
      <c r="AG1956" s="69">
        <f t="shared" si="26"/>
        <v>64.5</v>
      </c>
      <c r="AH1956" s="69">
        <f t="shared" si="27"/>
        <v>65</v>
      </c>
    </row>
    <row r="1957">
      <c r="B1957" s="116" t="s">
        <v>3731</v>
      </c>
      <c r="C1957" s="116" t="s">
        <v>3732</v>
      </c>
      <c r="D1957" s="32">
        <v>140.0</v>
      </c>
      <c r="E1957" s="62">
        <f t="shared" si="28"/>
        <v>141.4</v>
      </c>
      <c r="F1957" s="68">
        <f t="shared" si="1"/>
        <v>142.8</v>
      </c>
      <c r="G1957" s="68">
        <f t="shared" si="2"/>
        <v>144.2</v>
      </c>
      <c r="H1957" s="69">
        <f t="shared" si="3"/>
        <v>145.6</v>
      </c>
      <c r="I1957" s="69">
        <f t="shared" si="4"/>
        <v>147</v>
      </c>
      <c r="J1957" s="69">
        <f t="shared" si="5"/>
        <v>148.4</v>
      </c>
      <c r="K1957" s="69">
        <f t="shared" si="6"/>
        <v>149.8</v>
      </c>
      <c r="L1957" s="69">
        <f t="array" ref="L1957">D1957*1.08</f>
        <v>151.2</v>
      </c>
      <c r="M1957" s="69">
        <f t="shared" si="7"/>
        <v>152.6</v>
      </c>
      <c r="N1957" s="69">
        <f t="array" ref="N1957">D1957*1.1</f>
        <v>154</v>
      </c>
      <c r="O1957" s="69">
        <f t="shared" si="8"/>
        <v>155.4</v>
      </c>
      <c r="P1957" s="69">
        <f t="shared" si="9"/>
        <v>156.8</v>
      </c>
      <c r="Q1957" s="69">
        <f t="shared" si="10"/>
        <v>158.2</v>
      </c>
      <c r="R1957" s="69">
        <f t="shared" si="11"/>
        <v>159.6</v>
      </c>
      <c r="S1957" s="69">
        <f t="shared" si="12"/>
        <v>161</v>
      </c>
      <c r="T1957" s="69">
        <f t="shared" si="13"/>
        <v>162.4</v>
      </c>
      <c r="U1957" s="69">
        <f t="shared" si="14"/>
        <v>163.8</v>
      </c>
      <c r="V1957" s="69">
        <f t="shared" si="15"/>
        <v>165.2</v>
      </c>
      <c r="W1957" s="69">
        <f t="shared" si="16"/>
        <v>166.6</v>
      </c>
      <c r="X1957" s="69">
        <f t="shared" si="17"/>
        <v>168</v>
      </c>
      <c r="Y1957" s="69">
        <f t="shared" si="18"/>
        <v>169.4</v>
      </c>
      <c r="Z1957" s="69">
        <f t="shared" si="19"/>
        <v>170.8</v>
      </c>
      <c r="AA1957" s="69">
        <f t="shared" si="20"/>
        <v>172.2</v>
      </c>
      <c r="AB1957" s="69">
        <f t="shared" si="21"/>
        <v>173.6</v>
      </c>
      <c r="AC1957" s="69">
        <f t="shared" si="22"/>
        <v>175</v>
      </c>
      <c r="AD1957" s="69">
        <f t="shared" si="23"/>
        <v>176.4</v>
      </c>
      <c r="AE1957" s="69">
        <f t="shared" si="24"/>
        <v>177.8</v>
      </c>
      <c r="AF1957" s="69">
        <f t="shared" si="25"/>
        <v>179.2</v>
      </c>
      <c r="AG1957" s="69">
        <f t="shared" si="26"/>
        <v>180.6</v>
      </c>
      <c r="AH1957" s="69">
        <f t="shared" si="27"/>
        <v>182</v>
      </c>
    </row>
    <row r="1958">
      <c r="B1958" s="116" t="s">
        <v>3733</v>
      </c>
      <c r="C1958" s="116" t="s">
        <v>3734</v>
      </c>
      <c r="D1958" s="32">
        <v>140.0</v>
      </c>
      <c r="E1958" s="62">
        <f t="shared" si="28"/>
        <v>141.4</v>
      </c>
      <c r="F1958" s="68">
        <f t="shared" si="1"/>
        <v>142.8</v>
      </c>
      <c r="G1958" s="68">
        <f t="shared" si="2"/>
        <v>144.2</v>
      </c>
      <c r="H1958" s="69">
        <f t="shared" si="3"/>
        <v>145.6</v>
      </c>
      <c r="I1958" s="69">
        <f t="shared" si="4"/>
        <v>147</v>
      </c>
      <c r="J1958" s="69">
        <f t="shared" si="5"/>
        <v>148.4</v>
      </c>
      <c r="K1958" s="69">
        <f t="shared" si="6"/>
        <v>149.8</v>
      </c>
      <c r="L1958" s="69">
        <f t="array" ref="L1958">D1958*1.08</f>
        <v>151.2</v>
      </c>
      <c r="M1958" s="69">
        <f t="shared" si="7"/>
        <v>152.6</v>
      </c>
      <c r="N1958" s="69">
        <f t="array" ref="N1958">D1958*1.1</f>
        <v>154</v>
      </c>
      <c r="O1958" s="69">
        <f t="shared" si="8"/>
        <v>155.4</v>
      </c>
      <c r="P1958" s="69">
        <f t="shared" si="9"/>
        <v>156.8</v>
      </c>
      <c r="Q1958" s="69">
        <f t="shared" si="10"/>
        <v>158.2</v>
      </c>
      <c r="R1958" s="69">
        <f t="shared" si="11"/>
        <v>159.6</v>
      </c>
      <c r="S1958" s="69">
        <f t="shared" si="12"/>
        <v>161</v>
      </c>
      <c r="T1958" s="69">
        <f t="shared" si="13"/>
        <v>162.4</v>
      </c>
      <c r="U1958" s="69">
        <f t="shared" si="14"/>
        <v>163.8</v>
      </c>
      <c r="V1958" s="69">
        <f t="shared" si="15"/>
        <v>165.2</v>
      </c>
      <c r="W1958" s="69">
        <f t="shared" si="16"/>
        <v>166.6</v>
      </c>
      <c r="X1958" s="69">
        <f t="shared" si="17"/>
        <v>168</v>
      </c>
      <c r="Y1958" s="69">
        <f t="shared" si="18"/>
        <v>169.4</v>
      </c>
      <c r="Z1958" s="69">
        <f t="shared" si="19"/>
        <v>170.8</v>
      </c>
      <c r="AA1958" s="69">
        <f t="shared" si="20"/>
        <v>172.2</v>
      </c>
      <c r="AB1958" s="69">
        <f t="shared" si="21"/>
        <v>173.6</v>
      </c>
      <c r="AC1958" s="69">
        <f t="shared" si="22"/>
        <v>175</v>
      </c>
      <c r="AD1958" s="69">
        <f t="shared" si="23"/>
        <v>176.4</v>
      </c>
      <c r="AE1958" s="69">
        <f t="shared" si="24"/>
        <v>177.8</v>
      </c>
      <c r="AF1958" s="69">
        <f t="shared" si="25"/>
        <v>179.2</v>
      </c>
      <c r="AG1958" s="69">
        <f t="shared" si="26"/>
        <v>180.6</v>
      </c>
      <c r="AH1958" s="69">
        <f t="shared" si="27"/>
        <v>182</v>
      </c>
    </row>
    <row r="1959">
      <c r="B1959" s="116"/>
      <c r="C1959" s="116" t="s">
        <v>3735</v>
      </c>
      <c r="D1959" s="32">
        <v>0.0</v>
      </c>
      <c r="E1959" s="62">
        <f t="shared" si="28"/>
        <v>0</v>
      </c>
      <c r="F1959" s="68">
        <f t="shared" si="1"/>
        <v>0</v>
      </c>
      <c r="G1959" s="68">
        <f t="shared" si="2"/>
        <v>0</v>
      </c>
      <c r="H1959" s="69">
        <f t="shared" si="3"/>
        <v>0</v>
      </c>
      <c r="I1959" s="69">
        <f t="shared" si="4"/>
        <v>0</v>
      </c>
      <c r="J1959" s="69">
        <f t="shared" si="5"/>
        <v>0</v>
      </c>
      <c r="K1959" s="69">
        <f t="shared" si="6"/>
        <v>0</v>
      </c>
      <c r="L1959" s="69">
        <f t="array" ref="L1959">D1959*1.08</f>
        <v>0</v>
      </c>
      <c r="M1959" s="69">
        <f t="shared" si="7"/>
        <v>0</v>
      </c>
      <c r="N1959" s="69">
        <f t="array" ref="N1959">D1959*1.1</f>
        <v>0</v>
      </c>
      <c r="O1959" s="69">
        <f t="shared" si="8"/>
        <v>0</v>
      </c>
      <c r="P1959" s="69">
        <f t="shared" si="9"/>
        <v>0</v>
      </c>
      <c r="Q1959" s="69">
        <f t="shared" si="10"/>
        <v>0</v>
      </c>
      <c r="R1959" s="69">
        <f t="shared" si="11"/>
        <v>0</v>
      </c>
      <c r="S1959" s="69">
        <f t="shared" si="12"/>
        <v>0</v>
      </c>
      <c r="T1959" s="69">
        <f t="shared" si="13"/>
        <v>0</v>
      </c>
      <c r="U1959" s="69">
        <f t="shared" si="14"/>
        <v>0</v>
      </c>
      <c r="V1959" s="69">
        <f t="shared" si="15"/>
        <v>0</v>
      </c>
      <c r="W1959" s="69">
        <f t="shared" si="16"/>
        <v>0</v>
      </c>
      <c r="X1959" s="69">
        <f t="shared" si="17"/>
        <v>0</v>
      </c>
      <c r="Y1959" s="69">
        <f t="shared" si="18"/>
        <v>0</v>
      </c>
      <c r="Z1959" s="69">
        <f t="shared" si="19"/>
        <v>0</v>
      </c>
      <c r="AA1959" s="69">
        <f t="shared" si="20"/>
        <v>0</v>
      </c>
      <c r="AB1959" s="69">
        <f t="shared" si="21"/>
        <v>0</v>
      </c>
      <c r="AC1959" s="69">
        <f t="shared" si="22"/>
        <v>0</v>
      </c>
      <c r="AD1959" s="69">
        <f t="shared" si="23"/>
        <v>0</v>
      </c>
      <c r="AE1959" s="69">
        <f t="shared" si="24"/>
        <v>0</v>
      </c>
      <c r="AF1959" s="69">
        <f t="shared" si="25"/>
        <v>0</v>
      </c>
      <c r="AG1959" s="69">
        <f t="shared" si="26"/>
        <v>0</v>
      </c>
      <c r="AH1959" s="69">
        <f t="shared" si="27"/>
        <v>0</v>
      </c>
    </row>
    <row r="1960">
      <c r="B1960" s="116" t="s">
        <v>3736</v>
      </c>
      <c r="C1960" s="116" t="s">
        <v>3737</v>
      </c>
      <c r="D1960" s="32">
        <v>20.0</v>
      </c>
      <c r="E1960" s="62">
        <f t="shared" si="28"/>
        <v>20.2</v>
      </c>
      <c r="F1960" s="68">
        <f t="shared" si="1"/>
        <v>20.4</v>
      </c>
      <c r="G1960" s="68">
        <f t="shared" si="2"/>
        <v>20.6</v>
      </c>
      <c r="H1960" s="69">
        <f t="shared" si="3"/>
        <v>20.8</v>
      </c>
      <c r="I1960" s="69">
        <f t="shared" si="4"/>
        <v>21</v>
      </c>
      <c r="J1960" s="69">
        <f t="shared" si="5"/>
        <v>21.2</v>
      </c>
      <c r="K1960" s="69">
        <f t="shared" si="6"/>
        <v>21.4</v>
      </c>
      <c r="L1960" s="69">
        <f t="array" ref="L1960">D1960*1.08</f>
        <v>21.6</v>
      </c>
      <c r="M1960" s="69">
        <f t="shared" si="7"/>
        <v>21.8</v>
      </c>
      <c r="N1960" s="69">
        <f t="array" ref="N1960">D1960*1.1</f>
        <v>22</v>
      </c>
      <c r="O1960" s="69">
        <f t="shared" si="8"/>
        <v>22.2</v>
      </c>
      <c r="P1960" s="69">
        <f t="shared" si="9"/>
        <v>22.4</v>
      </c>
      <c r="Q1960" s="69">
        <f t="shared" si="10"/>
        <v>22.6</v>
      </c>
      <c r="R1960" s="69">
        <f t="shared" si="11"/>
        <v>22.8</v>
      </c>
      <c r="S1960" s="69">
        <f t="shared" si="12"/>
        <v>23</v>
      </c>
      <c r="T1960" s="69">
        <f t="shared" si="13"/>
        <v>23.2</v>
      </c>
      <c r="U1960" s="69">
        <f t="shared" si="14"/>
        <v>23.4</v>
      </c>
      <c r="V1960" s="69">
        <f t="shared" si="15"/>
        <v>23.6</v>
      </c>
      <c r="W1960" s="69">
        <f t="shared" si="16"/>
        <v>23.8</v>
      </c>
      <c r="X1960" s="69">
        <f t="shared" si="17"/>
        <v>24</v>
      </c>
      <c r="Y1960" s="69">
        <f t="shared" si="18"/>
        <v>24.2</v>
      </c>
      <c r="Z1960" s="69">
        <f t="shared" si="19"/>
        <v>24.4</v>
      </c>
      <c r="AA1960" s="69">
        <f t="shared" si="20"/>
        <v>24.6</v>
      </c>
      <c r="AB1960" s="69">
        <f t="shared" si="21"/>
        <v>24.8</v>
      </c>
      <c r="AC1960" s="69">
        <f t="shared" si="22"/>
        <v>25</v>
      </c>
      <c r="AD1960" s="69">
        <f t="shared" si="23"/>
        <v>25.2</v>
      </c>
      <c r="AE1960" s="69">
        <f t="shared" si="24"/>
        <v>25.4</v>
      </c>
      <c r="AF1960" s="69">
        <f t="shared" si="25"/>
        <v>25.6</v>
      </c>
      <c r="AG1960" s="69">
        <f t="shared" si="26"/>
        <v>25.8</v>
      </c>
      <c r="AH1960" s="69">
        <f t="shared" si="27"/>
        <v>26</v>
      </c>
    </row>
    <row r="1961">
      <c r="B1961" s="116"/>
      <c r="C1961" s="116" t="s">
        <v>3738</v>
      </c>
      <c r="D1961" s="32">
        <v>0.0</v>
      </c>
      <c r="E1961" s="62">
        <f t="shared" si="28"/>
        <v>0</v>
      </c>
      <c r="F1961" s="68">
        <f t="shared" si="1"/>
        <v>0</v>
      </c>
      <c r="G1961" s="68">
        <f t="shared" si="2"/>
        <v>0</v>
      </c>
      <c r="H1961" s="69">
        <f t="shared" si="3"/>
        <v>0</v>
      </c>
      <c r="I1961" s="69">
        <f t="shared" si="4"/>
        <v>0</v>
      </c>
      <c r="J1961" s="69">
        <f t="shared" si="5"/>
        <v>0</v>
      </c>
      <c r="K1961" s="69">
        <f t="shared" si="6"/>
        <v>0</v>
      </c>
      <c r="L1961" s="69">
        <f t="array" ref="L1961">D1961*1.08</f>
        <v>0</v>
      </c>
      <c r="M1961" s="69">
        <f t="shared" si="7"/>
        <v>0</v>
      </c>
      <c r="N1961" s="69">
        <f t="array" ref="N1961">D1961*1.1</f>
        <v>0</v>
      </c>
      <c r="O1961" s="69">
        <f t="shared" si="8"/>
        <v>0</v>
      </c>
      <c r="P1961" s="69">
        <f t="shared" si="9"/>
        <v>0</v>
      </c>
      <c r="Q1961" s="69">
        <f t="shared" si="10"/>
        <v>0</v>
      </c>
      <c r="R1961" s="69">
        <f t="shared" si="11"/>
        <v>0</v>
      </c>
      <c r="S1961" s="69">
        <f t="shared" si="12"/>
        <v>0</v>
      </c>
      <c r="T1961" s="69">
        <f t="shared" si="13"/>
        <v>0</v>
      </c>
      <c r="U1961" s="69">
        <f t="shared" si="14"/>
        <v>0</v>
      </c>
      <c r="V1961" s="69">
        <f t="shared" si="15"/>
        <v>0</v>
      </c>
      <c r="W1961" s="69">
        <f t="shared" si="16"/>
        <v>0</v>
      </c>
      <c r="X1961" s="69">
        <f t="shared" si="17"/>
        <v>0</v>
      </c>
      <c r="Y1961" s="69">
        <f t="shared" si="18"/>
        <v>0</v>
      </c>
      <c r="Z1961" s="69">
        <f t="shared" si="19"/>
        <v>0</v>
      </c>
      <c r="AA1961" s="69">
        <f t="shared" si="20"/>
        <v>0</v>
      </c>
      <c r="AB1961" s="69">
        <f t="shared" si="21"/>
        <v>0</v>
      </c>
      <c r="AC1961" s="69">
        <f t="shared" si="22"/>
        <v>0</v>
      </c>
      <c r="AD1961" s="69">
        <f t="shared" si="23"/>
        <v>0</v>
      </c>
      <c r="AE1961" s="69">
        <f t="shared" si="24"/>
        <v>0</v>
      </c>
      <c r="AF1961" s="69">
        <f t="shared" si="25"/>
        <v>0</v>
      </c>
      <c r="AG1961" s="69">
        <f t="shared" si="26"/>
        <v>0</v>
      </c>
      <c r="AH1961" s="69">
        <f t="shared" si="27"/>
        <v>0</v>
      </c>
    </row>
    <row r="1962">
      <c r="B1962" s="116" t="s">
        <v>3739</v>
      </c>
      <c r="C1962" s="116" t="s">
        <v>3740</v>
      </c>
      <c r="D1962" s="32">
        <v>140.0</v>
      </c>
      <c r="E1962" s="62">
        <f t="shared" si="28"/>
        <v>141.4</v>
      </c>
      <c r="F1962" s="68">
        <f t="shared" si="1"/>
        <v>142.8</v>
      </c>
      <c r="G1962" s="68">
        <f t="shared" si="2"/>
        <v>144.2</v>
      </c>
      <c r="H1962" s="69">
        <f t="shared" si="3"/>
        <v>145.6</v>
      </c>
      <c r="I1962" s="69">
        <f t="shared" si="4"/>
        <v>147</v>
      </c>
      <c r="J1962" s="69">
        <f t="shared" si="5"/>
        <v>148.4</v>
      </c>
      <c r="K1962" s="69">
        <f t="shared" si="6"/>
        <v>149.8</v>
      </c>
      <c r="L1962" s="69">
        <f t="array" ref="L1962">D1962*1.08</f>
        <v>151.2</v>
      </c>
      <c r="M1962" s="69">
        <f t="shared" si="7"/>
        <v>152.6</v>
      </c>
      <c r="N1962" s="69">
        <f t="array" ref="N1962">D1962*1.1</f>
        <v>154</v>
      </c>
      <c r="O1962" s="69">
        <f t="shared" si="8"/>
        <v>155.4</v>
      </c>
      <c r="P1962" s="69">
        <f t="shared" si="9"/>
        <v>156.8</v>
      </c>
      <c r="Q1962" s="69">
        <f t="shared" si="10"/>
        <v>158.2</v>
      </c>
      <c r="R1962" s="69">
        <f t="shared" si="11"/>
        <v>159.6</v>
      </c>
      <c r="S1962" s="69">
        <f t="shared" si="12"/>
        <v>161</v>
      </c>
      <c r="T1962" s="69">
        <f t="shared" si="13"/>
        <v>162.4</v>
      </c>
      <c r="U1962" s="69">
        <f t="shared" si="14"/>
        <v>163.8</v>
      </c>
      <c r="V1962" s="69">
        <f t="shared" si="15"/>
        <v>165.2</v>
      </c>
      <c r="W1962" s="69">
        <f t="shared" si="16"/>
        <v>166.6</v>
      </c>
      <c r="X1962" s="69">
        <f t="shared" si="17"/>
        <v>168</v>
      </c>
      <c r="Y1962" s="69">
        <f t="shared" si="18"/>
        <v>169.4</v>
      </c>
      <c r="Z1962" s="69">
        <f t="shared" si="19"/>
        <v>170.8</v>
      </c>
      <c r="AA1962" s="69">
        <f t="shared" si="20"/>
        <v>172.2</v>
      </c>
      <c r="AB1962" s="69">
        <f t="shared" si="21"/>
        <v>173.6</v>
      </c>
      <c r="AC1962" s="69">
        <f t="shared" si="22"/>
        <v>175</v>
      </c>
      <c r="AD1962" s="69">
        <f t="shared" si="23"/>
        <v>176.4</v>
      </c>
      <c r="AE1962" s="69">
        <f t="shared" si="24"/>
        <v>177.8</v>
      </c>
      <c r="AF1962" s="69">
        <f t="shared" si="25"/>
        <v>179.2</v>
      </c>
      <c r="AG1962" s="69">
        <f t="shared" si="26"/>
        <v>180.6</v>
      </c>
      <c r="AH1962" s="69">
        <f t="shared" si="27"/>
        <v>182</v>
      </c>
    </row>
    <row r="1963">
      <c r="B1963" s="116" t="s">
        <v>3741</v>
      </c>
      <c r="C1963" s="116" t="s">
        <v>3742</v>
      </c>
      <c r="D1963" s="32">
        <v>140.0</v>
      </c>
      <c r="E1963" s="62">
        <f t="shared" si="28"/>
        <v>141.4</v>
      </c>
      <c r="F1963" s="68">
        <f t="shared" si="1"/>
        <v>142.8</v>
      </c>
      <c r="G1963" s="68">
        <f t="shared" si="2"/>
        <v>144.2</v>
      </c>
      <c r="H1963" s="69">
        <f t="shared" si="3"/>
        <v>145.6</v>
      </c>
      <c r="I1963" s="69">
        <f t="shared" si="4"/>
        <v>147</v>
      </c>
      <c r="J1963" s="69">
        <f t="shared" si="5"/>
        <v>148.4</v>
      </c>
      <c r="K1963" s="69">
        <f t="shared" si="6"/>
        <v>149.8</v>
      </c>
      <c r="L1963" s="69">
        <f t="array" ref="L1963">D1963*1.08</f>
        <v>151.2</v>
      </c>
      <c r="M1963" s="69">
        <f t="shared" si="7"/>
        <v>152.6</v>
      </c>
      <c r="N1963" s="69">
        <f t="array" ref="N1963">D1963*1.1</f>
        <v>154</v>
      </c>
      <c r="O1963" s="69">
        <f t="shared" si="8"/>
        <v>155.4</v>
      </c>
      <c r="P1963" s="69">
        <f t="shared" si="9"/>
        <v>156.8</v>
      </c>
      <c r="Q1963" s="69">
        <f t="shared" si="10"/>
        <v>158.2</v>
      </c>
      <c r="R1963" s="69">
        <f t="shared" si="11"/>
        <v>159.6</v>
      </c>
      <c r="S1963" s="69">
        <f t="shared" si="12"/>
        <v>161</v>
      </c>
      <c r="T1963" s="69">
        <f t="shared" si="13"/>
        <v>162.4</v>
      </c>
      <c r="U1963" s="69">
        <f t="shared" si="14"/>
        <v>163.8</v>
      </c>
      <c r="V1963" s="69">
        <f t="shared" si="15"/>
        <v>165.2</v>
      </c>
      <c r="W1963" s="69">
        <f t="shared" si="16"/>
        <v>166.6</v>
      </c>
      <c r="X1963" s="69">
        <f t="shared" si="17"/>
        <v>168</v>
      </c>
      <c r="Y1963" s="69">
        <f t="shared" si="18"/>
        <v>169.4</v>
      </c>
      <c r="Z1963" s="69">
        <f t="shared" si="19"/>
        <v>170.8</v>
      </c>
      <c r="AA1963" s="69">
        <f t="shared" si="20"/>
        <v>172.2</v>
      </c>
      <c r="AB1963" s="69">
        <f t="shared" si="21"/>
        <v>173.6</v>
      </c>
      <c r="AC1963" s="69">
        <f t="shared" si="22"/>
        <v>175</v>
      </c>
      <c r="AD1963" s="69">
        <f t="shared" si="23"/>
        <v>176.4</v>
      </c>
      <c r="AE1963" s="69">
        <f t="shared" si="24"/>
        <v>177.8</v>
      </c>
      <c r="AF1963" s="69">
        <f t="shared" si="25"/>
        <v>179.2</v>
      </c>
      <c r="AG1963" s="69">
        <f t="shared" si="26"/>
        <v>180.6</v>
      </c>
      <c r="AH1963" s="69">
        <f t="shared" si="27"/>
        <v>182</v>
      </c>
    </row>
    <row r="1964">
      <c r="B1964" s="116" t="s">
        <v>3743</v>
      </c>
      <c r="C1964" s="116" t="s">
        <v>3744</v>
      </c>
      <c r="D1964" s="32">
        <v>140.0</v>
      </c>
      <c r="E1964" s="62">
        <f t="shared" si="28"/>
        <v>141.4</v>
      </c>
      <c r="F1964" s="68">
        <f t="shared" si="1"/>
        <v>142.8</v>
      </c>
      <c r="G1964" s="68">
        <f t="shared" si="2"/>
        <v>144.2</v>
      </c>
      <c r="H1964" s="69">
        <f t="shared" si="3"/>
        <v>145.6</v>
      </c>
      <c r="I1964" s="69">
        <f t="shared" si="4"/>
        <v>147</v>
      </c>
      <c r="J1964" s="69">
        <f t="shared" si="5"/>
        <v>148.4</v>
      </c>
      <c r="K1964" s="69">
        <f t="shared" si="6"/>
        <v>149.8</v>
      </c>
      <c r="L1964" s="69">
        <f t="array" ref="L1964">D1964*1.08</f>
        <v>151.2</v>
      </c>
      <c r="M1964" s="69">
        <f t="shared" si="7"/>
        <v>152.6</v>
      </c>
      <c r="N1964" s="69">
        <f t="array" ref="N1964">D1964*1.1</f>
        <v>154</v>
      </c>
      <c r="O1964" s="69">
        <f t="shared" si="8"/>
        <v>155.4</v>
      </c>
      <c r="P1964" s="69">
        <f t="shared" si="9"/>
        <v>156.8</v>
      </c>
      <c r="Q1964" s="69">
        <f t="shared" si="10"/>
        <v>158.2</v>
      </c>
      <c r="R1964" s="69">
        <f t="shared" si="11"/>
        <v>159.6</v>
      </c>
      <c r="S1964" s="69">
        <f t="shared" si="12"/>
        <v>161</v>
      </c>
      <c r="T1964" s="69">
        <f t="shared" si="13"/>
        <v>162.4</v>
      </c>
      <c r="U1964" s="69">
        <f t="shared" si="14"/>
        <v>163.8</v>
      </c>
      <c r="V1964" s="69">
        <f t="shared" si="15"/>
        <v>165.2</v>
      </c>
      <c r="W1964" s="69">
        <f t="shared" si="16"/>
        <v>166.6</v>
      </c>
      <c r="X1964" s="69">
        <f t="shared" si="17"/>
        <v>168</v>
      </c>
      <c r="Y1964" s="69">
        <f t="shared" si="18"/>
        <v>169.4</v>
      </c>
      <c r="Z1964" s="69">
        <f t="shared" si="19"/>
        <v>170.8</v>
      </c>
      <c r="AA1964" s="69">
        <f t="shared" si="20"/>
        <v>172.2</v>
      </c>
      <c r="AB1964" s="69">
        <f t="shared" si="21"/>
        <v>173.6</v>
      </c>
      <c r="AC1964" s="69">
        <f t="shared" si="22"/>
        <v>175</v>
      </c>
      <c r="AD1964" s="69">
        <f t="shared" si="23"/>
        <v>176.4</v>
      </c>
      <c r="AE1964" s="69">
        <f t="shared" si="24"/>
        <v>177.8</v>
      </c>
      <c r="AF1964" s="69">
        <f t="shared" si="25"/>
        <v>179.2</v>
      </c>
      <c r="AG1964" s="69">
        <f t="shared" si="26"/>
        <v>180.6</v>
      </c>
      <c r="AH1964" s="69">
        <f t="shared" si="27"/>
        <v>182</v>
      </c>
    </row>
    <row r="1965">
      <c r="B1965" s="116" t="s">
        <v>3745</v>
      </c>
      <c r="C1965" s="116" t="s">
        <v>3746</v>
      </c>
      <c r="D1965" s="32">
        <v>170.0</v>
      </c>
      <c r="E1965" s="62">
        <f t="shared" si="28"/>
        <v>171.7</v>
      </c>
      <c r="F1965" s="68">
        <f t="shared" si="1"/>
        <v>173.4</v>
      </c>
      <c r="G1965" s="68">
        <f t="shared" si="2"/>
        <v>175.1</v>
      </c>
      <c r="H1965" s="69">
        <f t="shared" si="3"/>
        <v>176.8</v>
      </c>
      <c r="I1965" s="69">
        <f t="shared" si="4"/>
        <v>178.5</v>
      </c>
      <c r="J1965" s="69">
        <f t="shared" si="5"/>
        <v>180.2</v>
      </c>
      <c r="K1965" s="69">
        <f t="shared" si="6"/>
        <v>181.9</v>
      </c>
      <c r="L1965" s="69">
        <f t="array" ref="L1965">D1965*1.08</f>
        <v>183.6</v>
      </c>
      <c r="M1965" s="69">
        <f t="shared" si="7"/>
        <v>185.3</v>
      </c>
      <c r="N1965" s="69">
        <f t="array" ref="N1965">D1965*1.1</f>
        <v>187</v>
      </c>
      <c r="O1965" s="69">
        <f t="shared" si="8"/>
        <v>188.7</v>
      </c>
      <c r="P1965" s="69">
        <f t="shared" si="9"/>
        <v>190.4</v>
      </c>
      <c r="Q1965" s="69">
        <f t="shared" si="10"/>
        <v>192.1</v>
      </c>
      <c r="R1965" s="69">
        <f t="shared" si="11"/>
        <v>193.8</v>
      </c>
      <c r="S1965" s="69">
        <f t="shared" si="12"/>
        <v>195.5</v>
      </c>
      <c r="T1965" s="69">
        <f t="shared" si="13"/>
        <v>197.2</v>
      </c>
      <c r="U1965" s="69">
        <f t="shared" si="14"/>
        <v>198.9</v>
      </c>
      <c r="V1965" s="69">
        <f t="shared" si="15"/>
        <v>200.6</v>
      </c>
      <c r="W1965" s="69">
        <f t="shared" si="16"/>
        <v>202.3</v>
      </c>
      <c r="X1965" s="69">
        <f t="shared" si="17"/>
        <v>204</v>
      </c>
      <c r="Y1965" s="69">
        <f t="shared" si="18"/>
        <v>205.7</v>
      </c>
      <c r="Z1965" s="69">
        <f t="shared" si="19"/>
        <v>207.4</v>
      </c>
      <c r="AA1965" s="69">
        <f t="shared" si="20"/>
        <v>209.1</v>
      </c>
      <c r="AB1965" s="69">
        <f t="shared" si="21"/>
        <v>210.8</v>
      </c>
      <c r="AC1965" s="69">
        <f t="shared" si="22"/>
        <v>212.5</v>
      </c>
      <c r="AD1965" s="69">
        <f t="shared" si="23"/>
        <v>214.2</v>
      </c>
      <c r="AE1965" s="69">
        <f t="shared" si="24"/>
        <v>215.9</v>
      </c>
      <c r="AF1965" s="69">
        <f t="shared" si="25"/>
        <v>217.6</v>
      </c>
      <c r="AG1965" s="69">
        <f t="shared" si="26"/>
        <v>219.3</v>
      </c>
      <c r="AH1965" s="69">
        <f t="shared" si="27"/>
        <v>221</v>
      </c>
    </row>
    <row r="1966">
      <c r="B1966" s="116" t="s">
        <v>3747</v>
      </c>
      <c r="C1966" s="116" t="s">
        <v>3748</v>
      </c>
      <c r="D1966" s="32">
        <v>140.0</v>
      </c>
      <c r="E1966" s="62">
        <f t="shared" si="28"/>
        <v>141.4</v>
      </c>
      <c r="F1966" s="68">
        <f t="shared" si="1"/>
        <v>142.8</v>
      </c>
      <c r="G1966" s="68">
        <f t="shared" si="2"/>
        <v>144.2</v>
      </c>
      <c r="H1966" s="69">
        <f t="shared" si="3"/>
        <v>145.6</v>
      </c>
      <c r="I1966" s="69">
        <f t="shared" si="4"/>
        <v>147</v>
      </c>
      <c r="J1966" s="69">
        <f t="shared" si="5"/>
        <v>148.4</v>
      </c>
      <c r="K1966" s="69">
        <f t="shared" si="6"/>
        <v>149.8</v>
      </c>
      <c r="L1966" s="69">
        <f t="array" ref="L1966">D1966*1.08</f>
        <v>151.2</v>
      </c>
      <c r="M1966" s="69">
        <f t="shared" si="7"/>
        <v>152.6</v>
      </c>
      <c r="N1966" s="69">
        <f t="array" ref="N1966">D1966*1.1</f>
        <v>154</v>
      </c>
      <c r="O1966" s="69">
        <f t="shared" si="8"/>
        <v>155.4</v>
      </c>
      <c r="P1966" s="69">
        <f t="shared" si="9"/>
        <v>156.8</v>
      </c>
      <c r="Q1966" s="69">
        <f t="shared" si="10"/>
        <v>158.2</v>
      </c>
      <c r="R1966" s="69">
        <f t="shared" si="11"/>
        <v>159.6</v>
      </c>
      <c r="S1966" s="69">
        <f t="shared" si="12"/>
        <v>161</v>
      </c>
      <c r="T1966" s="69">
        <f t="shared" si="13"/>
        <v>162.4</v>
      </c>
      <c r="U1966" s="69">
        <f t="shared" si="14"/>
        <v>163.8</v>
      </c>
      <c r="V1966" s="69">
        <f t="shared" si="15"/>
        <v>165.2</v>
      </c>
      <c r="W1966" s="69">
        <f t="shared" si="16"/>
        <v>166.6</v>
      </c>
      <c r="X1966" s="69">
        <f t="shared" si="17"/>
        <v>168</v>
      </c>
      <c r="Y1966" s="69">
        <f t="shared" si="18"/>
        <v>169.4</v>
      </c>
      <c r="Z1966" s="69">
        <f t="shared" si="19"/>
        <v>170.8</v>
      </c>
      <c r="AA1966" s="69">
        <f t="shared" si="20"/>
        <v>172.2</v>
      </c>
      <c r="AB1966" s="69">
        <f t="shared" si="21"/>
        <v>173.6</v>
      </c>
      <c r="AC1966" s="69">
        <f t="shared" si="22"/>
        <v>175</v>
      </c>
      <c r="AD1966" s="69">
        <f t="shared" si="23"/>
        <v>176.4</v>
      </c>
      <c r="AE1966" s="69">
        <f t="shared" si="24"/>
        <v>177.8</v>
      </c>
      <c r="AF1966" s="69">
        <f t="shared" si="25"/>
        <v>179.2</v>
      </c>
      <c r="AG1966" s="69">
        <f t="shared" si="26"/>
        <v>180.6</v>
      </c>
      <c r="AH1966" s="69">
        <f t="shared" si="27"/>
        <v>182</v>
      </c>
    </row>
    <row r="1967">
      <c r="B1967" s="116" t="s">
        <v>3749</v>
      </c>
      <c r="C1967" s="116" t="s">
        <v>3750</v>
      </c>
      <c r="D1967" s="32">
        <v>170.0</v>
      </c>
      <c r="E1967" s="62">
        <f t="shared" si="28"/>
        <v>171.7</v>
      </c>
      <c r="F1967" s="68">
        <f t="shared" si="1"/>
        <v>173.4</v>
      </c>
      <c r="G1967" s="68">
        <f t="shared" si="2"/>
        <v>175.1</v>
      </c>
      <c r="H1967" s="69">
        <f t="shared" si="3"/>
        <v>176.8</v>
      </c>
      <c r="I1967" s="69">
        <f t="shared" si="4"/>
        <v>178.5</v>
      </c>
      <c r="J1967" s="69">
        <f t="shared" si="5"/>
        <v>180.2</v>
      </c>
      <c r="K1967" s="69">
        <f t="shared" si="6"/>
        <v>181.9</v>
      </c>
      <c r="L1967" s="69">
        <f t="array" ref="L1967">D1967*1.08</f>
        <v>183.6</v>
      </c>
      <c r="M1967" s="69">
        <f t="shared" si="7"/>
        <v>185.3</v>
      </c>
      <c r="N1967" s="69">
        <f t="array" ref="N1967">D1967*1.1</f>
        <v>187</v>
      </c>
      <c r="O1967" s="69">
        <f t="shared" si="8"/>
        <v>188.7</v>
      </c>
      <c r="P1967" s="69">
        <f t="shared" si="9"/>
        <v>190.4</v>
      </c>
      <c r="Q1967" s="69">
        <f t="shared" si="10"/>
        <v>192.1</v>
      </c>
      <c r="R1967" s="69">
        <f t="shared" si="11"/>
        <v>193.8</v>
      </c>
      <c r="S1967" s="69">
        <f t="shared" si="12"/>
        <v>195.5</v>
      </c>
      <c r="T1967" s="69">
        <f t="shared" si="13"/>
        <v>197.2</v>
      </c>
      <c r="U1967" s="69">
        <f t="shared" si="14"/>
        <v>198.9</v>
      </c>
      <c r="V1967" s="69">
        <f t="shared" si="15"/>
        <v>200.6</v>
      </c>
      <c r="W1967" s="69">
        <f t="shared" si="16"/>
        <v>202.3</v>
      </c>
      <c r="X1967" s="69">
        <f t="shared" si="17"/>
        <v>204</v>
      </c>
      <c r="Y1967" s="69">
        <f t="shared" si="18"/>
        <v>205.7</v>
      </c>
      <c r="Z1967" s="69">
        <f t="shared" si="19"/>
        <v>207.4</v>
      </c>
      <c r="AA1967" s="69">
        <f t="shared" si="20"/>
        <v>209.1</v>
      </c>
      <c r="AB1967" s="69">
        <f t="shared" si="21"/>
        <v>210.8</v>
      </c>
      <c r="AC1967" s="69">
        <f t="shared" si="22"/>
        <v>212.5</v>
      </c>
      <c r="AD1967" s="69">
        <f t="shared" si="23"/>
        <v>214.2</v>
      </c>
      <c r="AE1967" s="69">
        <f t="shared" si="24"/>
        <v>215.9</v>
      </c>
      <c r="AF1967" s="69">
        <f t="shared" si="25"/>
        <v>217.6</v>
      </c>
      <c r="AG1967" s="69">
        <f t="shared" si="26"/>
        <v>219.3</v>
      </c>
      <c r="AH1967" s="69">
        <f t="shared" si="27"/>
        <v>221</v>
      </c>
    </row>
    <row r="1968">
      <c r="B1968" s="116" t="s">
        <v>3751</v>
      </c>
      <c r="C1968" s="116" t="s">
        <v>3752</v>
      </c>
      <c r="D1968" s="32">
        <v>140.0</v>
      </c>
      <c r="E1968" s="62">
        <f t="shared" si="28"/>
        <v>141.4</v>
      </c>
      <c r="F1968" s="68">
        <f t="shared" si="1"/>
        <v>142.8</v>
      </c>
      <c r="G1968" s="68">
        <f t="shared" si="2"/>
        <v>144.2</v>
      </c>
      <c r="H1968" s="69">
        <f t="shared" si="3"/>
        <v>145.6</v>
      </c>
      <c r="I1968" s="69">
        <f t="shared" si="4"/>
        <v>147</v>
      </c>
      <c r="J1968" s="69">
        <f t="shared" si="5"/>
        <v>148.4</v>
      </c>
      <c r="K1968" s="69">
        <f t="shared" si="6"/>
        <v>149.8</v>
      </c>
      <c r="L1968" s="69">
        <f t="array" ref="L1968">D1968*1.08</f>
        <v>151.2</v>
      </c>
      <c r="M1968" s="69">
        <f t="shared" si="7"/>
        <v>152.6</v>
      </c>
      <c r="N1968" s="69">
        <f t="array" ref="N1968">D1968*1.1</f>
        <v>154</v>
      </c>
      <c r="O1968" s="69">
        <f t="shared" si="8"/>
        <v>155.4</v>
      </c>
      <c r="P1968" s="69">
        <f t="shared" si="9"/>
        <v>156.8</v>
      </c>
      <c r="Q1968" s="69">
        <f t="shared" si="10"/>
        <v>158.2</v>
      </c>
      <c r="R1968" s="69">
        <f t="shared" si="11"/>
        <v>159.6</v>
      </c>
      <c r="S1968" s="69">
        <f t="shared" si="12"/>
        <v>161</v>
      </c>
      <c r="T1968" s="69">
        <f t="shared" si="13"/>
        <v>162.4</v>
      </c>
      <c r="U1968" s="69">
        <f t="shared" si="14"/>
        <v>163.8</v>
      </c>
      <c r="V1968" s="69">
        <f t="shared" si="15"/>
        <v>165.2</v>
      </c>
      <c r="W1968" s="69">
        <f t="shared" si="16"/>
        <v>166.6</v>
      </c>
      <c r="X1968" s="69">
        <f t="shared" si="17"/>
        <v>168</v>
      </c>
      <c r="Y1968" s="69">
        <f t="shared" si="18"/>
        <v>169.4</v>
      </c>
      <c r="Z1968" s="69">
        <f t="shared" si="19"/>
        <v>170.8</v>
      </c>
      <c r="AA1968" s="69">
        <f t="shared" si="20"/>
        <v>172.2</v>
      </c>
      <c r="AB1968" s="69">
        <f t="shared" si="21"/>
        <v>173.6</v>
      </c>
      <c r="AC1968" s="69">
        <f t="shared" si="22"/>
        <v>175</v>
      </c>
      <c r="AD1968" s="69">
        <f t="shared" si="23"/>
        <v>176.4</v>
      </c>
      <c r="AE1968" s="69">
        <f t="shared" si="24"/>
        <v>177.8</v>
      </c>
      <c r="AF1968" s="69">
        <f t="shared" si="25"/>
        <v>179.2</v>
      </c>
      <c r="AG1968" s="69">
        <f t="shared" si="26"/>
        <v>180.6</v>
      </c>
      <c r="AH1968" s="69">
        <f t="shared" si="27"/>
        <v>182</v>
      </c>
    </row>
    <row r="1969">
      <c r="B1969" s="116" t="s">
        <v>3753</v>
      </c>
      <c r="C1969" s="116" t="s">
        <v>3754</v>
      </c>
      <c r="D1969" s="32">
        <v>140.0</v>
      </c>
      <c r="E1969" s="62">
        <f t="shared" si="28"/>
        <v>141.4</v>
      </c>
      <c r="F1969" s="68">
        <f t="shared" si="1"/>
        <v>142.8</v>
      </c>
      <c r="G1969" s="68">
        <f t="shared" si="2"/>
        <v>144.2</v>
      </c>
      <c r="H1969" s="69">
        <f t="shared" si="3"/>
        <v>145.6</v>
      </c>
      <c r="I1969" s="69">
        <f t="shared" si="4"/>
        <v>147</v>
      </c>
      <c r="J1969" s="69">
        <f t="shared" si="5"/>
        <v>148.4</v>
      </c>
      <c r="K1969" s="69">
        <f t="shared" si="6"/>
        <v>149.8</v>
      </c>
      <c r="L1969" s="69">
        <f t="array" ref="L1969">D1969*1.08</f>
        <v>151.2</v>
      </c>
      <c r="M1969" s="69">
        <f t="shared" si="7"/>
        <v>152.6</v>
      </c>
      <c r="N1969" s="69">
        <f t="array" ref="N1969">D1969*1.1</f>
        <v>154</v>
      </c>
      <c r="O1969" s="69">
        <f t="shared" si="8"/>
        <v>155.4</v>
      </c>
      <c r="P1969" s="69">
        <f t="shared" si="9"/>
        <v>156.8</v>
      </c>
      <c r="Q1969" s="69">
        <f t="shared" si="10"/>
        <v>158.2</v>
      </c>
      <c r="R1969" s="69">
        <f t="shared" si="11"/>
        <v>159.6</v>
      </c>
      <c r="S1969" s="69">
        <f t="shared" si="12"/>
        <v>161</v>
      </c>
      <c r="T1969" s="69">
        <f t="shared" si="13"/>
        <v>162.4</v>
      </c>
      <c r="U1969" s="69">
        <f t="shared" si="14"/>
        <v>163.8</v>
      </c>
      <c r="V1969" s="69">
        <f t="shared" si="15"/>
        <v>165.2</v>
      </c>
      <c r="W1969" s="69">
        <f t="shared" si="16"/>
        <v>166.6</v>
      </c>
      <c r="X1969" s="69">
        <f t="shared" si="17"/>
        <v>168</v>
      </c>
      <c r="Y1969" s="69">
        <f t="shared" si="18"/>
        <v>169.4</v>
      </c>
      <c r="Z1969" s="69">
        <f t="shared" si="19"/>
        <v>170.8</v>
      </c>
      <c r="AA1969" s="69">
        <f t="shared" si="20"/>
        <v>172.2</v>
      </c>
      <c r="AB1969" s="69">
        <f t="shared" si="21"/>
        <v>173.6</v>
      </c>
      <c r="AC1969" s="69">
        <f t="shared" si="22"/>
        <v>175</v>
      </c>
      <c r="AD1969" s="69">
        <f t="shared" si="23"/>
        <v>176.4</v>
      </c>
      <c r="AE1969" s="69">
        <f t="shared" si="24"/>
        <v>177.8</v>
      </c>
      <c r="AF1969" s="69">
        <f t="shared" si="25"/>
        <v>179.2</v>
      </c>
      <c r="AG1969" s="69">
        <f t="shared" si="26"/>
        <v>180.6</v>
      </c>
      <c r="AH1969" s="69">
        <f t="shared" si="27"/>
        <v>182</v>
      </c>
    </row>
    <row r="1970">
      <c r="B1970" s="116" t="s">
        <v>3755</v>
      </c>
      <c r="C1970" s="116" t="s">
        <v>3756</v>
      </c>
      <c r="D1970" s="32">
        <v>110.0</v>
      </c>
      <c r="E1970" s="62">
        <f t="shared" si="28"/>
        <v>111.1</v>
      </c>
      <c r="F1970" s="68">
        <f t="shared" si="1"/>
        <v>112.2</v>
      </c>
      <c r="G1970" s="68">
        <f t="shared" si="2"/>
        <v>113.3</v>
      </c>
      <c r="H1970" s="69">
        <f t="shared" si="3"/>
        <v>114.4</v>
      </c>
      <c r="I1970" s="69">
        <f t="shared" si="4"/>
        <v>115.5</v>
      </c>
      <c r="J1970" s="69">
        <f t="shared" si="5"/>
        <v>116.6</v>
      </c>
      <c r="K1970" s="69">
        <f t="shared" si="6"/>
        <v>117.7</v>
      </c>
      <c r="L1970" s="69">
        <f t="array" ref="L1970">D1970*1.08</f>
        <v>118.8</v>
      </c>
      <c r="M1970" s="69">
        <f t="shared" si="7"/>
        <v>119.9</v>
      </c>
      <c r="N1970" s="69">
        <f t="array" ref="N1970">D1970*1.1</f>
        <v>121</v>
      </c>
      <c r="O1970" s="69">
        <f t="shared" si="8"/>
        <v>122.1</v>
      </c>
      <c r="P1970" s="69">
        <f t="shared" si="9"/>
        <v>123.2</v>
      </c>
      <c r="Q1970" s="69">
        <f t="shared" si="10"/>
        <v>124.3</v>
      </c>
      <c r="R1970" s="69">
        <f t="shared" si="11"/>
        <v>125.4</v>
      </c>
      <c r="S1970" s="69">
        <f t="shared" si="12"/>
        <v>126.5</v>
      </c>
      <c r="T1970" s="69">
        <f t="shared" si="13"/>
        <v>127.6</v>
      </c>
      <c r="U1970" s="69">
        <f t="shared" si="14"/>
        <v>128.7</v>
      </c>
      <c r="V1970" s="69">
        <f t="shared" si="15"/>
        <v>129.8</v>
      </c>
      <c r="W1970" s="69">
        <f t="shared" si="16"/>
        <v>130.9</v>
      </c>
      <c r="X1970" s="69">
        <f t="shared" si="17"/>
        <v>132</v>
      </c>
      <c r="Y1970" s="69">
        <f t="shared" si="18"/>
        <v>133.1</v>
      </c>
      <c r="Z1970" s="69">
        <f t="shared" si="19"/>
        <v>134.2</v>
      </c>
      <c r="AA1970" s="69">
        <f t="shared" si="20"/>
        <v>135.3</v>
      </c>
      <c r="AB1970" s="69">
        <f t="shared" si="21"/>
        <v>136.4</v>
      </c>
      <c r="AC1970" s="69">
        <f t="shared" si="22"/>
        <v>137.5</v>
      </c>
      <c r="AD1970" s="69">
        <f t="shared" si="23"/>
        <v>138.6</v>
      </c>
      <c r="AE1970" s="69">
        <f t="shared" si="24"/>
        <v>139.7</v>
      </c>
      <c r="AF1970" s="69">
        <f t="shared" si="25"/>
        <v>140.8</v>
      </c>
      <c r="AG1970" s="69">
        <f t="shared" si="26"/>
        <v>141.9</v>
      </c>
      <c r="AH1970" s="69">
        <f t="shared" si="27"/>
        <v>143</v>
      </c>
    </row>
    <row r="1971">
      <c r="B1971" s="116" t="s">
        <v>3757</v>
      </c>
      <c r="C1971" s="116" t="s">
        <v>3758</v>
      </c>
      <c r="D1971" s="32">
        <v>140.0</v>
      </c>
      <c r="E1971" s="62">
        <f t="shared" si="28"/>
        <v>141.4</v>
      </c>
      <c r="F1971" s="68">
        <f t="shared" si="1"/>
        <v>142.8</v>
      </c>
      <c r="G1971" s="68">
        <f t="shared" si="2"/>
        <v>144.2</v>
      </c>
      <c r="H1971" s="69">
        <f t="shared" si="3"/>
        <v>145.6</v>
      </c>
      <c r="I1971" s="69">
        <f t="shared" si="4"/>
        <v>147</v>
      </c>
      <c r="J1971" s="69">
        <f t="shared" si="5"/>
        <v>148.4</v>
      </c>
      <c r="K1971" s="69">
        <f t="shared" si="6"/>
        <v>149.8</v>
      </c>
      <c r="L1971" s="69">
        <f t="array" ref="L1971">D1971*1.08</f>
        <v>151.2</v>
      </c>
      <c r="M1971" s="69">
        <f t="shared" si="7"/>
        <v>152.6</v>
      </c>
      <c r="N1971" s="69">
        <f t="array" ref="N1971">D1971*1.1</f>
        <v>154</v>
      </c>
      <c r="O1971" s="69">
        <f t="shared" si="8"/>
        <v>155.4</v>
      </c>
      <c r="P1971" s="69">
        <f t="shared" si="9"/>
        <v>156.8</v>
      </c>
      <c r="Q1971" s="69">
        <f t="shared" si="10"/>
        <v>158.2</v>
      </c>
      <c r="R1971" s="69">
        <f t="shared" si="11"/>
        <v>159.6</v>
      </c>
      <c r="S1971" s="69">
        <f t="shared" si="12"/>
        <v>161</v>
      </c>
      <c r="T1971" s="69">
        <f t="shared" si="13"/>
        <v>162.4</v>
      </c>
      <c r="U1971" s="69">
        <f t="shared" si="14"/>
        <v>163.8</v>
      </c>
      <c r="V1971" s="69">
        <f t="shared" si="15"/>
        <v>165.2</v>
      </c>
      <c r="W1971" s="69">
        <f t="shared" si="16"/>
        <v>166.6</v>
      </c>
      <c r="X1971" s="69">
        <f t="shared" si="17"/>
        <v>168</v>
      </c>
      <c r="Y1971" s="69">
        <f t="shared" si="18"/>
        <v>169.4</v>
      </c>
      <c r="Z1971" s="69">
        <f t="shared" si="19"/>
        <v>170.8</v>
      </c>
      <c r="AA1971" s="69">
        <f t="shared" si="20"/>
        <v>172.2</v>
      </c>
      <c r="AB1971" s="69">
        <f t="shared" si="21"/>
        <v>173.6</v>
      </c>
      <c r="AC1971" s="69">
        <f t="shared" si="22"/>
        <v>175</v>
      </c>
      <c r="AD1971" s="69">
        <f t="shared" si="23"/>
        <v>176.4</v>
      </c>
      <c r="AE1971" s="69">
        <f t="shared" si="24"/>
        <v>177.8</v>
      </c>
      <c r="AF1971" s="69">
        <f t="shared" si="25"/>
        <v>179.2</v>
      </c>
      <c r="AG1971" s="69">
        <f t="shared" si="26"/>
        <v>180.6</v>
      </c>
      <c r="AH1971" s="69">
        <f t="shared" si="27"/>
        <v>182</v>
      </c>
    </row>
    <row r="1972">
      <c r="B1972" s="116" t="s">
        <v>3759</v>
      </c>
      <c r="C1972" s="116" t="s">
        <v>3760</v>
      </c>
      <c r="D1972" s="32">
        <v>110.0</v>
      </c>
      <c r="E1972" s="62">
        <f t="shared" si="28"/>
        <v>111.1</v>
      </c>
      <c r="F1972" s="68">
        <f t="shared" si="1"/>
        <v>112.2</v>
      </c>
      <c r="G1972" s="68">
        <f t="shared" si="2"/>
        <v>113.3</v>
      </c>
      <c r="H1972" s="69">
        <f t="shared" si="3"/>
        <v>114.4</v>
      </c>
      <c r="I1972" s="69">
        <f t="shared" si="4"/>
        <v>115.5</v>
      </c>
      <c r="J1972" s="69">
        <f t="shared" si="5"/>
        <v>116.6</v>
      </c>
      <c r="K1972" s="69">
        <f t="shared" si="6"/>
        <v>117.7</v>
      </c>
      <c r="L1972" s="69">
        <f t="array" ref="L1972">D1972*1.08</f>
        <v>118.8</v>
      </c>
      <c r="M1972" s="69">
        <f t="shared" si="7"/>
        <v>119.9</v>
      </c>
      <c r="N1972" s="69">
        <f t="array" ref="N1972">D1972*1.1</f>
        <v>121</v>
      </c>
      <c r="O1972" s="69">
        <f t="shared" si="8"/>
        <v>122.1</v>
      </c>
      <c r="P1972" s="69">
        <f t="shared" si="9"/>
        <v>123.2</v>
      </c>
      <c r="Q1972" s="69">
        <f t="shared" si="10"/>
        <v>124.3</v>
      </c>
      <c r="R1972" s="69">
        <f t="shared" si="11"/>
        <v>125.4</v>
      </c>
      <c r="S1972" s="69">
        <f t="shared" si="12"/>
        <v>126.5</v>
      </c>
      <c r="T1972" s="69">
        <f t="shared" si="13"/>
        <v>127.6</v>
      </c>
      <c r="U1972" s="69">
        <f t="shared" si="14"/>
        <v>128.7</v>
      </c>
      <c r="V1972" s="69">
        <f t="shared" si="15"/>
        <v>129.8</v>
      </c>
      <c r="W1972" s="69">
        <f t="shared" si="16"/>
        <v>130.9</v>
      </c>
      <c r="X1972" s="69">
        <f t="shared" si="17"/>
        <v>132</v>
      </c>
      <c r="Y1972" s="69">
        <f t="shared" si="18"/>
        <v>133.1</v>
      </c>
      <c r="Z1972" s="69">
        <f t="shared" si="19"/>
        <v>134.2</v>
      </c>
      <c r="AA1972" s="69">
        <f t="shared" si="20"/>
        <v>135.3</v>
      </c>
      <c r="AB1972" s="69">
        <f t="shared" si="21"/>
        <v>136.4</v>
      </c>
      <c r="AC1972" s="69">
        <f t="shared" si="22"/>
        <v>137.5</v>
      </c>
      <c r="AD1972" s="69">
        <f t="shared" si="23"/>
        <v>138.6</v>
      </c>
      <c r="AE1972" s="69">
        <f t="shared" si="24"/>
        <v>139.7</v>
      </c>
      <c r="AF1972" s="69">
        <f t="shared" si="25"/>
        <v>140.8</v>
      </c>
      <c r="AG1972" s="69">
        <f t="shared" si="26"/>
        <v>141.9</v>
      </c>
      <c r="AH1972" s="69">
        <f t="shared" si="27"/>
        <v>143</v>
      </c>
    </row>
    <row r="1973">
      <c r="B1973" s="116" t="s">
        <v>3761</v>
      </c>
      <c r="C1973" s="116" t="s">
        <v>3762</v>
      </c>
      <c r="D1973" s="32">
        <v>140.0</v>
      </c>
      <c r="E1973" s="62">
        <f t="shared" si="28"/>
        <v>141.4</v>
      </c>
      <c r="F1973" s="68">
        <f t="shared" si="1"/>
        <v>142.8</v>
      </c>
      <c r="G1973" s="68">
        <f t="shared" si="2"/>
        <v>144.2</v>
      </c>
      <c r="H1973" s="69">
        <f t="shared" si="3"/>
        <v>145.6</v>
      </c>
      <c r="I1973" s="69">
        <f t="shared" si="4"/>
        <v>147</v>
      </c>
      <c r="J1973" s="69">
        <f t="shared" si="5"/>
        <v>148.4</v>
      </c>
      <c r="K1973" s="69">
        <f t="shared" si="6"/>
        <v>149.8</v>
      </c>
      <c r="L1973" s="69">
        <f t="array" ref="L1973">D1973*1.08</f>
        <v>151.2</v>
      </c>
      <c r="M1973" s="69">
        <f t="shared" si="7"/>
        <v>152.6</v>
      </c>
      <c r="N1973" s="69">
        <f t="array" ref="N1973">D1973*1.1</f>
        <v>154</v>
      </c>
      <c r="O1973" s="69">
        <f t="shared" si="8"/>
        <v>155.4</v>
      </c>
      <c r="P1973" s="69">
        <f t="shared" si="9"/>
        <v>156.8</v>
      </c>
      <c r="Q1973" s="69">
        <f t="shared" si="10"/>
        <v>158.2</v>
      </c>
      <c r="R1973" s="69">
        <f t="shared" si="11"/>
        <v>159.6</v>
      </c>
      <c r="S1973" s="69">
        <f t="shared" si="12"/>
        <v>161</v>
      </c>
      <c r="T1973" s="69">
        <f t="shared" si="13"/>
        <v>162.4</v>
      </c>
      <c r="U1973" s="69">
        <f t="shared" si="14"/>
        <v>163.8</v>
      </c>
      <c r="V1973" s="69">
        <f t="shared" si="15"/>
        <v>165.2</v>
      </c>
      <c r="W1973" s="69">
        <f t="shared" si="16"/>
        <v>166.6</v>
      </c>
      <c r="X1973" s="69">
        <f t="shared" si="17"/>
        <v>168</v>
      </c>
      <c r="Y1973" s="69">
        <f t="shared" si="18"/>
        <v>169.4</v>
      </c>
      <c r="Z1973" s="69">
        <f t="shared" si="19"/>
        <v>170.8</v>
      </c>
      <c r="AA1973" s="69">
        <f t="shared" si="20"/>
        <v>172.2</v>
      </c>
      <c r="AB1973" s="69">
        <f t="shared" si="21"/>
        <v>173.6</v>
      </c>
      <c r="AC1973" s="69">
        <f t="shared" si="22"/>
        <v>175</v>
      </c>
      <c r="AD1973" s="69">
        <f t="shared" si="23"/>
        <v>176.4</v>
      </c>
      <c r="AE1973" s="69">
        <f t="shared" si="24"/>
        <v>177.8</v>
      </c>
      <c r="AF1973" s="69">
        <f t="shared" si="25"/>
        <v>179.2</v>
      </c>
      <c r="AG1973" s="69">
        <f t="shared" si="26"/>
        <v>180.6</v>
      </c>
      <c r="AH1973" s="69">
        <f t="shared" si="27"/>
        <v>182</v>
      </c>
    </row>
    <row r="1974">
      <c r="B1974" s="116" t="s">
        <v>3763</v>
      </c>
      <c r="C1974" s="116" t="s">
        <v>3764</v>
      </c>
      <c r="D1974" s="32">
        <v>140.0</v>
      </c>
      <c r="E1974" s="62">
        <f t="shared" si="28"/>
        <v>141.4</v>
      </c>
      <c r="F1974" s="68">
        <f t="shared" si="1"/>
        <v>142.8</v>
      </c>
      <c r="G1974" s="68">
        <f t="shared" si="2"/>
        <v>144.2</v>
      </c>
      <c r="H1974" s="69">
        <f t="shared" si="3"/>
        <v>145.6</v>
      </c>
      <c r="I1974" s="69">
        <f t="shared" si="4"/>
        <v>147</v>
      </c>
      <c r="J1974" s="69">
        <f t="shared" si="5"/>
        <v>148.4</v>
      </c>
      <c r="K1974" s="69">
        <f t="shared" si="6"/>
        <v>149.8</v>
      </c>
      <c r="L1974" s="69">
        <f t="array" ref="L1974">D1974*1.08</f>
        <v>151.2</v>
      </c>
      <c r="M1974" s="69">
        <f t="shared" si="7"/>
        <v>152.6</v>
      </c>
      <c r="N1974" s="69">
        <f t="array" ref="N1974">D1974*1.1</f>
        <v>154</v>
      </c>
      <c r="O1974" s="69">
        <f t="shared" si="8"/>
        <v>155.4</v>
      </c>
      <c r="P1974" s="69">
        <f t="shared" si="9"/>
        <v>156.8</v>
      </c>
      <c r="Q1974" s="69">
        <f t="shared" si="10"/>
        <v>158.2</v>
      </c>
      <c r="R1974" s="69">
        <f t="shared" si="11"/>
        <v>159.6</v>
      </c>
      <c r="S1974" s="69">
        <f t="shared" si="12"/>
        <v>161</v>
      </c>
      <c r="T1974" s="69">
        <f t="shared" si="13"/>
        <v>162.4</v>
      </c>
      <c r="U1974" s="69">
        <f t="shared" si="14"/>
        <v>163.8</v>
      </c>
      <c r="V1974" s="69">
        <f t="shared" si="15"/>
        <v>165.2</v>
      </c>
      <c r="W1974" s="69">
        <f t="shared" si="16"/>
        <v>166.6</v>
      </c>
      <c r="X1974" s="69">
        <f t="shared" si="17"/>
        <v>168</v>
      </c>
      <c r="Y1974" s="69">
        <f t="shared" si="18"/>
        <v>169.4</v>
      </c>
      <c r="Z1974" s="69">
        <f t="shared" si="19"/>
        <v>170.8</v>
      </c>
      <c r="AA1974" s="69">
        <f t="shared" si="20"/>
        <v>172.2</v>
      </c>
      <c r="AB1974" s="69">
        <f t="shared" si="21"/>
        <v>173.6</v>
      </c>
      <c r="AC1974" s="69">
        <f t="shared" si="22"/>
        <v>175</v>
      </c>
      <c r="AD1974" s="69">
        <f t="shared" si="23"/>
        <v>176.4</v>
      </c>
      <c r="AE1974" s="69">
        <f t="shared" si="24"/>
        <v>177.8</v>
      </c>
      <c r="AF1974" s="69">
        <f t="shared" si="25"/>
        <v>179.2</v>
      </c>
      <c r="AG1974" s="69">
        <f t="shared" si="26"/>
        <v>180.6</v>
      </c>
      <c r="AH1974" s="69">
        <f t="shared" si="27"/>
        <v>182</v>
      </c>
    </row>
    <row r="1975">
      <c r="B1975" s="116" t="s">
        <v>3765</v>
      </c>
      <c r="C1975" s="116" t="s">
        <v>3766</v>
      </c>
      <c r="D1975" s="32">
        <v>100.0</v>
      </c>
      <c r="E1975" s="62">
        <f t="shared" si="28"/>
        <v>101</v>
      </c>
      <c r="F1975" s="68">
        <f t="shared" si="1"/>
        <v>102</v>
      </c>
      <c r="G1975" s="68">
        <f t="shared" si="2"/>
        <v>103</v>
      </c>
      <c r="H1975" s="69">
        <f t="shared" si="3"/>
        <v>104</v>
      </c>
      <c r="I1975" s="69">
        <f t="shared" si="4"/>
        <v>105</v>
      </c>
      <c r="J1975" s="69">
        <f t="shared" si="5"/>
        <v>106</v>
      </c>
      <c r="K1975" s="69">
        <f t="shared" si="6"/>
        <v>107</v>
      </c>
      <c r="L1975" s="69">
        <f t="array" ref="L1975">D1975*1.08</f>
        <v>108</v>
      </c>
      <c r="M1975" s="69">
        <f t="shared" si="7"/>
        <v>109</v>
      </c>
      <c r="N1975" s="69">
        <f t="array" ref="N1975">D1975*1.1</f>
        <v>110</v>
      </c>
      <c r="O1975" s="69">
        <f t="shared" si="8"/>
        <v>111</v>
      </c>
      <c r="P1975" s="69">
        <f t="shared" si="9"/>
        <v>112</v>
      </c>
      <c r="Q1975" s="69">
        <f t="shared" si="10"/>
        <v>113</v>
      </c>
      <c r="R1975" s="69">
        <f t="shared" si="11"/>
        <v>114</v>
      </c>
      <c r="S1975" s="69">
        <f t="shared" si="12"/>
        <v>115</v>
      </c>
      <c r="T1975" s="69">
        <f t="shared" si="13"/>
        <v>116</v>
      </c>
      <c r="U1975" s="69">
        <f t="shared" si="14"/>
        <v>117</v>
      </c>
      <c r="V1975" s="69">
        <f t="shared" si="15"/>
        <v>118</v>
      </c>
      <c r="W1975" s="69">
        <f t="shared" si="16"/>
        <v>119</v>
      </c>
      <c r="X1975" s="69">
        <f t="shared" si="17"/>
        <v>120</v>
      </c>
      <c r="Y1975" s="69">
        <f t="shared" si="18"/>
        <v>121</v>
      </c>
      <c r="Z1975" s="69">
        <f t="shared" si="19"/>
        <v>122</v>
      </c>
      <c r="AA1975" s="69">
        <f t="shared" si="20"/>
        <v>123</v>
      </c>
      <c r="AB1975" s="69">
        <f t="shared" si="21"/>
        <v>124</v>
      </c>
      <c r="AC1975" s="69">
        <f t="shared" si="22"/>
        <v>125</v>
      </c>
      <c r="AD1975" s="69">
        <f t="shared" si="23"/>
        <v>126</v>
      </c>
      <c r="AE1975" s="69">
        <f t="shared" si="24"/>
        <v>127</v>
      </c>
      <c r="AF1975" s="69">
        <f t="shared" si="25"/>
        <v>128</v>
      </c>
      <c r="AG1975" s="69">
        <f t="shared" si="26"/>
        <v>129</v>
      </c>
      <c r="AH1975" s="69">
        <f t="shared" si="27"/>
        <v>130</v>
      </c>
    </row>
    <row r="1976">
      <c r="B1976" s="116" t="s">
        <v>3767</v>
      </c>
      <c r="C1976" s="116" t="s">
        <v>3768</v>
      </c>
      <c r="D1976" s="32">
        <v>80.0</v>
      </c>
      <c r="E1976" s="62">
        <f t="shared" si="28"/>
        <v>80.8</v>
      </c>
      <c r="F1976" s="68">
        <f t="shared" si="1"/>
        <v>81.6</v>
      </c>
      <c r="G1976" s="68">
        <f t="shared" si="2"/>
        <v>82.4</v>
      </c>
      <c r="H1976" s="69">
        <f t="shared" si="3"/>
        <v>83.2</v>
      </c>
      <c r="I1976" s="69">
        <f t="shared" si="4"/>
        <v>84</v>
      </c>
      <c r="J1976" s="69">
        <f t="shared" si="5"/>
        <v>84.8</v>
      </c>
      <c r="K1976" s="69">
        <f t="shared" si="6"/>
        <v>85.6</v>
      </c>
      <c r="L1976" s="69">
        <f t="array" ref="L1976">D1976*1.08</f>
        <v>86.4</v>
      </c>
      <c r="M1976" s="69">
        <f t="shared" si="7"/>
        <v>87.2</v>
      </c>
      <c r="N1976" s="69">
        <f t="array" ref="N1976">D1976*1.1</f>
        <v>88</v>
      </c>
      <c r="O1976" s="69">
        <f t="shared" si="8"/>
        <v>88.8</v>
      </c>
      <c r="P1976" s="69">
        <f t="shared" si="9"/>
        <v>89.6</v>
      </c>
      <c r="Q1976" s="69">
        <f t="shared" si="10"/>
        <v>90.4</v>
      </c>
      <c r="R1976" s="69">
        <f t="shared" si="11"/>
        <v>91.2</v>
      </c>
      <c r="S1976" s="69">
        <f t="shared" si="12"/>
        <v>92</v>
      </c>
      <c r="T1976" s="69">
        <f t="shared" si="13"/>
        <v>92.8</v>
      </c>
      <c r="U1976" s="69">
        <f t="shared" si="14"/>
        <v>93.6</v>
      </c>
      <c r="V1976" s="69">
        <f t="shared" si="15"/>
        <v>94.4</v>
      </c>
      <c r="W1976" s="69">
        <f t="shared" si="16"/>
        <v>95.2</v>
      </c>
      <c r="X1976" s="69">
        <f t="shared" si="17"/>
        <v>96</v>
      </c>
      <c r="Y1976" s="69">
        <f t="shared" si="18"/>
        <v>96.8</v>
      </c>
      <c r="Z1976" s="69">
        <f t="shared" si="19"/>
        <v>97.6</v>
      </c>
      <c r="AA1976" s="69">
        <f t="shared" si="20"/>
        <v>98.4</v>
      </c>
      <c r="AB1976" s="69">
        <f t="shared" si="21"/>
        <v>99.2</v>
      </c>
      <c r="AC1976" s="69">
        <f t="shared" si="22"/>
        <v>100</v>
      </c>
      <c r="AD1976" s="69">
        <f t="shared" si="23"/>
        <v>100.8</v>
      </c>
      <c r="AE1976" s="69">
        <f t="shared" si="24"/>
        <v>101.6</v>
      </c>
      <c r="AF1976" s="69">
        <f t="shared" si="25"/>
        <v>102.4</v>
      </c>
      <c r="AG1976" s="69">
        <f t="shared" si="26"/>
        <v>103.2</v>
      </c>
      <c r="AH1976" s="69">
        <f t="shared" si="27"/>
        <v>104</v>
      </c>
    </row>
    <row r="1977">
      <c r="B1977" s="116" t="s">
        <v>3769</v>
      </c>
      <c r="C1977" s="116" t="s">
        <v>3770</v>
      </c>
      <c r="D1977" s="32">
        <v>110.0</v>
      </c>
      <c r="E1977" s="62">
        <f t="shared" si="28"/>
        <v>111.1</v>
      </c>
      <c r="F1977" s="68">
        <f t="shared" si="1"/>
        <v>112.2</v>
      </c>
      <c r="G1977" s="68">
        <f t="shared" si="2"/>
        <v>113.3</v>
      </c>
      <c r="H1977" s="69">
        <f t="shared" si="3"/>
        <v>114.4</v>
      </c>
      <c r="I1977" s="69">
        <f t="shared" si="4"/>
        <v>115.5</v>
      </c>
      <c r="J1977" s="69">
        <f t="shared" si="5"/>
        <v>116.6</v>
      </c>
      <c r="K1977" s="69">
        <f t="shared" si="6"/>
        <v>117.7</v>
      </c>
      <c r="L1977" s="69">
        <f t="array" ref="L1977">D1977*1.08</f>
        <v>118.8</v>
      </c>
      <c r="M1977" s="69">
        <f t="shared" si="7"/>
        <v>119.9</v>
      </c>
      <c r="N1977" s="69">
        <f t="array" ref="N1977">D1977*1.1</f>
        <v>121</v>
      </c>
      <c r="O1977" s="69">
        <f t="shared" si="8"/>
        <v>122.1</v>
      </c>
      <c r="P1977" s="69">
        <f t="shared" si="9"/>
        <v>123.2</v>
      </c>
      <c r="Q1977" s="69">
        <f t="shared" si="10"/>
        <v>124.3</v>
      </c>
      <c r="R1977" s="69">
        <f t="shared" si="11"/>
        <v>125.4</v>
      </c>
      <c r="S1977" s="69">
        <f t="shared" si="12"/>
        <v>126.5</v>
      </c>
      <c r="T1977" s="69">
        <f t="shared" si="13"/>
        <v>127.6</v>
      </c>
      <c r="U1977" s="69">
        <f t="shared" si="14"/>
        <v>128.7</v>
      </c>
      <c r="V1977" s="69">
        <f t="shared" si="15"/>
        <v>129.8</v>
      </c>
      <c r="W1977" s="69">
        <f t="shared" si="16"/>
        <v>130.9</v>
      </c>
      <c r="X1977" s="69">
        <f t="shared" si="17"/>
        <v>132</v>
      </c>
      <c r="Y1977" s="69">
        <f t="shared" si="18"/>
        <v>133.1</v>
      </c>
      <c r="Z1977" s="69">
        <f t="shared" si="19"/>
        <v>134.2</v>
      </c>
      <c r="AA1977" s="69">
        <f t="shared" si="20"/>
        <v>135.3</v>
      </c>
      <c r="AB1977" s="69">
        <f t="shared" si="21"/>
        <v>136.4</v>
      </c>
      <c r="AC1977" s="69">
        <f t="shared" si="22"/>
        <v>137.5</v>
      </c>
      <c r="AD1977" s="69">
        <f t="shared" si="23"/>
        <v>138.6</v>
      </c>
      <c r="AE1977" s="69">
        <f t="shared" si="24"/>
        <v>139.7</v>
      </c>
      <c r="AF1977" s="69">
        <f t="shared" si="25"/>
        <v>140.8</v>
      </c>
      <c r="AG1977" s="69">
        <f t="shared" si="26"/>
        <v>141.9</v>
      </c>
      <c r="AH1977" s="69">
        <f t="shared" si="27"/>
        <v>143</v>
      </c>
    </row>
    <row r="1978">
      <c r="B1978" s="116" t="s">
        <v>3771</v>
      </c>
      <c r="C1978" s="116" t="s">
        <v>3742</v>
      </c>
      <c r="D1978" s="32">
        <v>140.0</v>
      </c>
      <c r="E1978" s="62">
        <f t="shared" si="28"/>
        <v>141.4</v>
      </c>
      <c r="F1978" s="68">
        <f t="shared" si="1"/>
        <v>142.8</v>
      </c>
      <c r="G1978" s="68">
        <f t="shared" si="2"/>
        <v>144.2</v>
      </c>
      <c r="H1978" s="69">
        <f t="shared" si="3"/>
        <v>145.6</v>
      </c>
      <c r="I1978" s="69">
        <f t="shared" si="4"/>
        <v>147</v>
      </c>
      <c r="J1978" s="69">
        <f t="shared" si="5"/>
        <v>148.4</v>
      </c>
      <c r="K1978" s="69">
        <f t="shared" si="6"/>
        <v>149.8</v>
      </c>
      <c r="L1978" s="69">
        <f t="array" ref="L1978">D1978*1.08</f>
        <v>151.2</v>
      </c>
      <c r="M1978" s="69">
        <f t="shared" si="7"/>
        <v>152.6</v>
      </c>
      <c r="N1978" s="69">
        <f t="array" ref="N1978">D1978*1.1</f>
        <v>154</v>
      </c>
      <c r="O1978" s="69">
        <f t="shared" si="8"/>
        <v>155.4</v>
      </c>
      <c r="P1978" s="69">
        <f t="shared" si="9"/>
        <v>156.8</v>
      </c>
      <c r="Q1978" s="69">
        <f t="shared" si="10"/>
        <v>158.2</v>
      </c>
      <c r="R1978" s="69">
        <f t="shared" si="11"/>
        <v>159.6</v>
      </c>
      <c r="S1978" s="69">
        <f t="shared" si="12"/>
        <v>161</v>
      </c>
      <c r="T1978" s="69">
        <f t="shared" si="13"/>
        <v>162.4</v>
      </c>
      <c r="U1978" s="69">
        <f t="shared" si="14"/>
        <v>163.8</v>
      </c>
      <c r="V1978" s="69">
        <f t="shared" si="15"/>
        <v>165.2</v>
      </c>
      <c r="W1978" s="69">
        <f t="shared" si="16"/>
        <v>166.6</v>
      </c>
      <c r="X1978" s="69">
        <f t="shared" si="17"/>
        <v>168</v>
      </c>
      <c r="Y1978" s="69">
        <f t="shared" si="18"/>
        <v>169.4</v>
      </c>
      <c r="Z1978" s="69">
        <f t="shared" si="19"/>
        <v>170.8</v>
      </c>
      <c r="AA1978" s="69">
        <f t="shared" si="20"/>
        <v>172.2</v>
      </c>
      <c r="AB1978" s="69">
        <f t="shared" si="21"/>
        <v>173.6</v>
      </c>
      <c r="AC1978" s="69">
        <f t="shared" si="22"/>
        <v>175</v>
      </c>
      <c r="AD1978" s="69">
        <f t="shared" si="23"/>
        <v>176.4</v>
      </c>
      <c r="AE1978" s="69">
        <f t="shared" si="24"/>
        <v>177.8</v>
      </c>
      <c r="AF1978" s="69">
        <f t="shared" si="25"/>
        <v>179.2</v>
      </c>
      <c r="AG1978" s="69">
        <f t="shared" si="26"/>
        <v>180.6</v>
      </c>
      <c r="AH1978" s="69">
        <f t="shared" si="27"/>
        <v>182</v>
      </c>
    </row>
    <row r="1979">
      <c r="B1979" s="116" t="s">
        <v>3772</v>
      </c>
      <c r="C1979" s="116" t="s">
        <v>3773</v>
      </c>
      <c r="D1979" s="32">
        <v>140.0</v>
      </c>
      <c r="E1979" s="62">
        <f t="shared" si="28"/>
        <v>141.4</v>
      </c>
      <c r="F1979" s="68">
        <f t="shared" si="1"/>
        <v>142.8</v>
      </c>
      <c r="G1979" s="68">
        <f t="shared" si="2"/>
        <v>144.2</v>
      </c>
      <c r="H1979" s="69">
        <f t="shared" si="3"/>
        <v>145.6</v>
      </c>
      <c r="I1979" s="69">
        <f t="shared" si="4"/>
        <v>147</v>
      </c>
      <c r="J1979" s="69">
        <f t="shared" si="5"/>
        <v>148.4</v>
      </c>
      <c r="K1979" s="69">
        <f t="shared" si="6"/>
        <v>149.8</v>
      </c>
      <c r="L1979" s="69">
        <f t="array" ref="L1979">D1979*1.08</f>
        <v>151.2</v>
      </c>
      <c r="M1979" s="69">
        <f t="shared" si="7"/>
        <v>152.6</v>
      </c>
      <c r="N1979" s="69">
        <f t="array" ref="N1979">D1979*1.1</f>
        <v>154</v>
      </c>
      <c r="O1979" s="69">
        <f t="shared" si="8"/>
        <v>155.4</v>
      </c>
      <c r="P1979" s="69">
        <f t="shared" si="9"/>
        <v>156.8</v>
      </c>
      <c r="Q1979" s="69">
        <f t="shared" si="10"/>
        <v>158.2</v>
      </c>
      <c r="R1979" s="69">
        <f t="shared" si="11"/>
        <v>159.6</v>
      </c>
      <c r="S1979" s="69">
        <f t="shared" si="12"/>
        <v>161</v>
      </c>
      <c r="T1979" s="69">
        <f t="shared" si="13"/>
        <v>162.4</v>
      </c>
      <c r="U1979" s="69">
        <f t="shared" si="14"/>
        <v>163.8</v>
      </c>
      <c r="V1979" s="69">
        <f t="shared" si="15"/>
        <v>165.2</v>
      </c>
      <c r="W1979" s="69">
        <f t="shared" si="16"/>
        <v>166.6</v>
      </c>
      <c r="X1979" s="69">
        <f t="shared" si="17"/>
        <v>168</v>
      </c>
      <c r="Y1979" s="69">
        <f t="shared" si="18"/>
        <v>169.4</v>
      </c>
      <c r="Z1979" s="69">
        <f t="shared" si="19"/>
        <v>170.8</v>
      </c>
      <c r="AA1979" s="69">
        <f t="shared" si="20"/>
        <v>172.2</v>
      </c>
      <c r="AB1979" s="69">
        <f t="shared" si="21"/>
        <v>173.6</v>
      </c>
      <c r="AC1979" s="69">
        <f t="shared" si="22"/>
        <v>175</v>
      </c>
      <c r="AD1979" s="69">
        <f t="shared" si="23"/>
        <v>176.4</v>
      </c>
      <c r="AE1979" s="69">
        <f t="shared" si="24"/>
        <v>177.8</v>
      </c>
      <c r="AF1979" s="69">
        <f t="shared" si="25"/>
        <v>179.2</v>
      </c>
      <c r="AG1979" s="69">
        <f t="shared" si="26"/>
        <v>180.6</v>
      </c>
      <c r="AH1979" s="69">
        <f t="shared" si="27"/>
        <v>182</v>
      </c>
    </row>
    <row r="1980">
      <c r="B1980" s="116" t="s">
        <v>3774</v>
      </c>
      <c r="C1980" s="116" t="s">
        <v>3775</v>
      </c>
      <c r="D1980" s="32">
        <v>170.0</v>
      </c>
      <c r="E1980" s="62">
        <f t="shared" si="28"/>
        <v>171.7</v>
      </c>
      <c r="F1980" s="68">
        <f t="shared" si="1"/>
        <v>173.4</v>
      </c>
      <c r="G1980" s="68">
        <f t="shared" si="2"/>
        <v>175.1</v>
      </c>
      <c r="H1980" s="69">
        <f t="shared" si="3"/>
        <v>176.8</v>
      </c>
      <c r="I1980" s="69">
        <f t="shared" si="4"/>
        <v>178.5</v>
      </c>
      <c r="J1980" s="69">
        <f t="shared" si="5"/>
        <v>180.2</v>
      </c>
      <c r="K1980" s="69">
        <f t="shared" si="6"/>
        <v>181.9</v>
      </c>
      <c r="L1980" s="69">
        <f t="array" ref="L1980">D1980*1.08</f>
        <v>183.6</v>
      </c>
      <c r="M1980" s="69">
        <f t="shared" si="7"/>
        <v>185.3</v>
      </c>
      <c r="N1980" s="69">
        <f t="array" ref="N1980">D1980*1.1</f>
        <v>187</v>
      </c>
      <c r="O1980" s="69">
        <f t="shared" si="8"/>
        <v>188.7</v>
      </c>
      <c r="P1980" s="69">
        <f t="shared" si="9"/>
        <v>190.4</v>
      </c>
      <c r="Q1980" s="69">
        <f t="shared" si="10"/>
        <v>192.1</v>
      </c>
      <c r="R1980" s="69">
        <f t="shared" si="11"/>
        <v>193.8</v>
      </c>
      <c r="S1980" s="69">
        <f t="shared" si="12"/>
        <v>195.5</v>
      </c>
      <c r="T1980" s="69">
        <f t="shared" si="13"/>
        <v>197.2</v>
      </c>
      <c r="U1980" s="69">
        <f t="shared" si="14"/>
        <v>198.9</v>
      </c>
      <c r="V1980" s="69">
        <f t="shared" si="15"/>
        <v>200.6</v>
      </c>
      <c r="W1980" s="69">
        <f t="shared" si="16"/>
        <v>202.3</v>
      </c>
      <c r="X1980" s="69">
        <f t="shared" si="17"/>
        <v>204</v>
      </c>
      <c r="Y1980" s="69">
        <f t="shared" si="18"/>
        <v>205.7</v>
      </c>
      <c r="Z1980" s="69">
        <f t="shared" si="19"/>
        <v>207.4</v>
      </c>
      <c r="AA1980" s="69">
        <f t="shared" si="20"/>
        <v>209.1</v>
      </c>
      <c r="AB1980" s="69">
        <f t="shared" si="21"/>
        <v>210.8</v>
      </c>
      <c r="AC1980" s="69">
        <f t="shared" si="22"/>
        <v>212.5</v>
      </c>
      <c r="AD1980" s="69">
        <f t="shared" si="23"/>
        <v>214.2</v>
      </c>
      <c r="AE1980" s="69">
        <f t="shared" si="24"/>
        <v>215.9</v>
      </c>
      <c r="AF1980" s="69">
        <f t="shared" si="25"/>
        <v>217.6</v>
      </c>
      <c r="AG1980" s="69">
        <f t="shared" si="26"/>
        <v>219.3</v>
      </c>
      <c r="AH1980" s="69">
        <f t="shared" si="27"/>
        <v>221</v>
      </c>
    </row>
    <row r="1981">
      <c r="B1981" s="116" t="s">
        <v>3776</v>
      </c>
      <c r="C1981" s="116" t="s">
        <v>3758</v>
      </c>
      <c r="D1981" s="32">
        <v>140.0</v>
      </c>
      <c r="E1981" s="62">
        <f t="shared" si="28"/>
        <v>141.4</v>
      </c>
      <c r="F1981" s="68">
        <f t="shared" si="1"/>
        <v>142.8</v>
      </c>
      <c r="G1981" s="68">
        <f t="shared" si="2"/>
        <v>144.2</v>
      </c>
      <c r="H1981" s="69">
        <f t="shared" si="3"/>
        <v>145.6</v>
      </c>
      <c r="I1981" s="69">
        <f t="shared" si="4"/>
        <v>147</v>
      </c>
      <c r="J1981" s="69">
        <f t="shared" si="5"/>
        <v>148.4</v>
      </c>
      <c r="K1981" s="69">
        <f t="shared" si="6"/>
        <v>149.8</v>
      </c>
      <c r="L1981" s="69">
        <f t="array" ref="L1981">D1981*1.08</f>
        <v>151.2</v>
      </c>
      <c r="M1981" s="69">
        <f t="shared" si="7"/>
        <v>152.6</v>
      </c>
      <c r="N1981" s="69">
        <f t="array" ref="N1981">D1981*1.1</f>
        <v>154</v>
      </c>
      <c r="O1981" s="69">
        <f t="shared" si="8"/>
        <v>155.4</v>
      </c>
      <c r="P1981" s="69">
        <f t="shared" si="9"/>
        <v>156.8</v>
      </c>
      <c r="Q1981" s="69">
        <f t="shared" si="10"/>
        <v>158.2</v>
      </c>
      <c r="R1981" s="69">
        <f t="shared" si="11"/>
        <v>159.6</v>
      </c>
      <c r="S1981" s="69">
        <f t="shared" si="12"/>
        <v>161</v>
      </c>
      <c r="T1981" s="69">
        <f t="shared" si="13"/>
        <v>162.4</v>
      </c>
      <c r="U1981" s="69">
        <f t="shared" si="14"/>
        <v>163.8</v>
      </c>
      <c r="V1981" s="69">
        <f t="shared" si="15"/>
        <v>165.2</v>
      </c>
      <c r="W1981" s="69">
        <f t="shared" si="16"/>
        <v>166.6</v>
      </c>
      <c r="X1981" s="69">
        <f t="shared" si="17"/>
        <v>168</v>
      </c>
      <c r="Y1981" s="69">
        <f t="shared" si="18"/>
        <v>169.4</v>
      </c>
      <c r="Z1981" s="69">
        <f t="shared" si="19"/>
        <v>170.8</v>
      </c>
      <c r="AA1981" s="69">
        <f t="shared" si="20"/>
        <v>172.2</v>
      </c>
      <c r="AB1981" s="69">
        <f t="shared" si="21"/>
        <v>173.6</v>
      </c>
      <c r="AC1981" s="69">
        <f t="shared" si="22"/>
        <v>175</v>
      </c>
      <c r="AD1981" s="69">
        <f t="shared" si="23"/>
        <v>176.4</v>
      </c>
      <c r="AE1981" s="69">
        <f t="shared" si="24"/>
        <v>177.8</v>
      </c>
      <c r="AF1981" s="69">
        <f t="shared" si="25"/>
        <v>179.2</v>
      </c>
      <c r="AG1981" s="69">
        <f t="shared" si="26"/>
        <v>180.6</v>
      </c>
      <c r="AH1981" s="69">
        <f t="shared" si="27"/>
        <v>182</v>
      </c>
    </row>
    <row r="1982">
      <c r="B1982" s="116" t="s">
        <v>3777</v>
      </c>
      <c r="C1982" s="116" t="s">
        <v>3778</v>
      </c>
      <c r="D1982" s="32">
        <v>110.0</v>
      </c>
      <c r="E1982" s="62">
        <f t="shared" si="28"/>
        <v>111.1</v>
      </c>
      <c r="F1982" s="68">
        <f t="shared" si="1"/>
        <v>112.2</v>
      </c>
      <c r="G1982" s="68">
        <f t="shared" si="2"/>
        <v>113.3</v>
      </c>
      <c r="H1982" s="69">
        <f t="shared" si="3"/>
        <v>114.4</v>
      </c>
      <c r="I1982" s="69">
        <f t="shared" si="4"/>
        <v>115.5</v>
      </c>
      <c r="J1982" s="69">
        <f t="shared" si="5"/>
        <v>116.6</v>
      </c>
      <c r="K1982" s="69">
        <f t="shared" si="6"/>
        <v>117.7</v>
      </c>
      <c r="L1982" s="69">
        <f t="array" ref="L1982">D1982*1.08</f>
        <v>118.8</v>
      </c>
      <c r="M1982" s="69">
        <f t="shared" si="7"/>
        <v>119.9</v>
      </c>
      <c r="N1982" s="69">
        <f t="array" ref="N1982">D1982*1.1</f>
        <v>121</v>
      </c>
      <c r="O1982" s="69">
        <f t="shared" si="8"/>
        <v>122.1</v>
      </c>
      <c r="P1982" s="69">
        <f t="shared" si="9"/>
        <v>123.2</v>
      </c>
      <c r="Q1982" s="69">
        <f t="shared" si="10"/>
        <v>124.3</v>
      </c>
      <c r="R1982" s="69">
        <f t="shared" si="11"/>
        <v>125.4</v>
      </c>
      <c r="S1982" s="69">
        <f t="shared" si="12"/>
        <v>126.5</v>
      </c>
      <c r="T1982" s="69">
        <f t="shared" si="13"/>
        <v>127.6</v>
      </c>
      <c r="U1982" s="69">
        <f t="shared" si="14"/>
        <v>128.7</v>
      </c>
      <c r="V1982" s="69">
        <f t="shared" si="15"/>
        <v>129.8</v>
      </c>
      <c r="W1982" s="69">
        <f t="shared" si="16"/>
        <v>130.9</v>
      </c>
      <c r="X1982" s="69">
        <f t="shared" si="17"/>
        <v>132</v>
      </c>
      <c r="Y1982" s="69">
        <f t="shared" si="18"/>
        <v>133.1</v>
      </c>
      <c r="Z1982" s="69">
        <f t="shared" si="19"/>
        <v>134.2</v>
      </c>
      <c r="AA1982" s="69">
        <f t="shared" si="20"/>
        <v>135.3</v>
      </c>
      <c r="AB1982" s="69">
        <f t="shared" si="21"/>
        <v>136.4</v>
      </c>
      <c r="AC1982" s="69">
        <f t="shared" si="22"/>
        <v>137.5</v>
      </c>
      <c r="AD1982" s="69">
        <f t="shared" si="23"/>
        <v>138.6</v>
      </c>
      <c r="AE1982" s="69">
        <f t="shared" si="24"/>
        <v>139.7</v>
      </c>
      <c r="AF1982" s="69">
        <f t="shared" si="25"/>
        <v>140.8</v>
      </c>
      <c r="AG1982" s="69">
        <f t="shared" si="26"/>
        <v>141.9</v>
      </c>
      <c r="AH1982" s="69">
        <f t="shared" si="27"/>
        <v>143</v>
      </c>
    </row>
    <row r="1983">
      <c r="B1983" s="116" t="s">
        <v>3779</v>
      </c>
      <c r="C1983" s="116" t="s">
        <v>3780</v>
      </c>
      <c r="D1983" s="32">
        <v>170.0</v>
      </c>
      <c r="E1983" s="62">
        <f t="shared" si="28"/>
        <v>171.7</v>
      </c>
      <c r="F1983" s="68">
        <f t="shared" si="1"/>
        <v>173.4</v>
      </c>
      <c r="G1983" s="68">
        <f t="shared" si="2"/>
        <v>175.1</v>
      </c>
      <c r="H1983" s="69">
        <f t="shared" si="3"/>
        <v>176.8</v>
      </c>
      <c r="I1983" s="69">
        <f t="shared" si="4"/>
        <v>178.5</v>
      </c>
      <c r="J1983" s="69">
        <f t="shared" si="5"/>
        <v>180.2</v>
      </c>
      <c r="K1983" s="69">
        <f t="shared" si="6"/>
        <v>181.9</v>
      </c>
      <c r="L1983" s="69">
        <f t="array" ref="L1983">D1983*1.08</f>
        <v>183.6</v>
      </c>
      <c r="M1983" s="69">
        <f t="shared" si="7"/>
        <v>185.3</v>
      </c>
      <c r="N1983" s="69">
        <f t="array" ref="N1983">D1983*1.1</f>
        <v>187</v>
      </c>
      <c r="O1983" s="69">
        <f t="shared" si="8"/>
        <v>188.7</v>
      </c>
      <c r="P1983" s="69">
        <f t="shared" si="9"/>
        <v>190.4</v>
      </c>
      <c r="Q1983" s="69">
        <f t="shared" si="10"/>
        <v>192.1</v>
      </c>
      <c r="R1983" s="69">
        <f t="shared" si="11"/>
        <v>193.8</v>
      </c>
      <c r="S1983" s="69">
        <f t="shared" si="12"/>
        <v>195.5</v>
      </c>
      <c r="T1983" s="69">
        <f t="shared" si="13"/>
        <v>197.2</v>
      </c>
      <c r="U1983" s="69">
        <f t="shared" si="14"/>
        <v>198.9</v>
      </c>
      <c r="V1983" s="69">
        <f t="shared" si="15"/>
        <v>200.6</v>
      </c>
      <c r="W1983" s="69">
        <f t="shared" si="16"/>
        <v>202.3</v>
      </c>
      <c r="X1983" s="69">
        <f t="shared" si="17"/>
        <v>204</v>
      </c>
      <c r="Y1983" s="69">
        <f t="shared" si="18"/>
        <v>205.7</v>
      </c>
      <c r="Z1983" s="69">
        <f t="shared" si="19"/>
        <v>207.4</v>
      </c>
      <c r="AA1983" s="69">
        <f t="shared" si="20"/>
        <v>209.1</v>
      </c>
      <c r="AB1983" s="69">
        <f t="shared" si="21"/>
        <v>210.8</v>
      </c>
      <c r="AC1983" s="69">
        <f t="shared" si="22"/>
        <v>212.5</v>
      </c>
      <c r="AD1983" s="69">
        <f t="shared" si="23"/>
        <v>214.2</v>
      </c>
      <c r="AE1983" s="69">
        <f t="shared" si="24"/>
        <v>215.9</v>
      </c>
      <c r="AF1983" s="69">
        <f t="shared" si="25"/>
        <v>217.6</v>
      </c>
      <c r="AG1983" s="69">
        <f t="shared" si="26"/>
        <v>219.3</v>
      </c>
      <c r="AH1983" s="69">
        <f t="shared" si="27"/>
        <v>221</v>
      </c>
    </row>
    <row r="1984">
      <c r="B1984" s="116" t="s">
        <v>3781</v>
      </c>
      <c r="C1984" s="116" t="s">
        <v>3748</v>
      </c>
      <c r="D1984" s="32">
        <v>140.0</v>
      </c>
      <c r="E1984" s="62">
        <f t="shared" si="28"/>
        <v>141.4</v>
      </c>
      <c r="F1984" s="68">
        <f t="shared" si="1"/>
        <v>142.8</v>
      </c>
      <c r="G1984" s="68">
        <f t="shared" si="2"/>
        <v>144.2</v>
      </c>
      <c r="H1984" s="69">
        <f t="shared" si="3"/>
        <v>145.6</v>
      </c>
      <c r="I1984" s="69">
        <f t="shared" si="4"/>
        <v>147</v>
      </c>
      <c r="J1984" s="69">
        <f t="shared" si="5"/>
        <v>148.4</v>
      </c>
      <c r="K1984" s="69">
        <f t="shared" si="6"/>
        <v>149.8</v>
      </c>
      <c r="L1984" s="69">
        <f t="array" ref="L1984">D1984*1.08</f>
        <v>151.2</v>
      </c>
      <c r="M1984" s="69">
        <f t="shared" si="7"/>
        <v>152.6</v>
      </c>
      <c r="N1984" s="69">
        <f t="array" ref="N1984">D1984*1.1</f>
        <v>154</v>
      </c>
      <c r="O1984" s="69">
        <f t="shared" si="8"/>
        <v>155.4</v>
      </c>
      <c r="P1984" s="69">
        <f t="shared" si="9"/>
        <v>156.8</v>
      </c>
      <c r="Q1984" s="69">
        <f t="shared" si="10"/>
        <v>158.2</v>
      </c>
      <c r="R1984" s="69">
        <f t="shared" si="11"/>
        <v>159.6</v>
      </c>
      <c r="S1984" s="69">
        <f t="shared" si="12"/>
        <v>161</v>
      </c>
      <c r="T1984" s="69">
        <f t="shared" si="13"/>
        <v>162.4</v>
      </c>
      <c r="U1984" s="69">
        <f t="shared" si="14"/>
        <v>163.8</v>
      </c>
      <c r="V1984" s="69">
        <f t="shared" si="15"/>
        <v>165.2</v>
      </c>
      <c r="W1984" s="69">
        <f t="shared" si="16"/>
        <v>166.6</v>
      </c>
      <c r="X1984" s="69">
        <f t="shared" si="17"/>
        <v>168</v>
      </c>
      <c r="Y1984" s="69">
        <f t="shared" si="18"/>
        <v>169.4</v>
      </c>
      <c r="Z1984" s="69">
        <f t="shared" si="19"/>
        <v>170.8</v>
      </c>
      <c r="AA1984" s="69">
        <f t="shared" si="20"/>
        <v>172.2</v>
      </c>
      <c r="AB1984" s="69">
        <f t="shared" si="21"/>
        <v>173.6</v>
      </c>
      <c r="AC1984" s="69">
        <f t="shared" si="22"/>
        <v>175</v>
      </c>
      <c r="AD1984" s="69">
        <f t="shared" si="23"/>
        <v>176.4</v>
      </c>
      <c r="AE1984" s="69">
        <f t="shared" si="24"/>
        <v>177.8</v>
      </c>
      <c r="AF1984" s="69">
        <f t="shared" si="25"/>
        <v>179.2</v>
      </c>
      <c r="AG1984" s="69">
        <f t="shared" si="26"/>
        <v>180.6</v>
      </c>
      <c r="AH1984" s="69">
        <f t="shared" si="27"/>
        <v>182</v>
      </c>
    </row>
    <row r="1985">
      <c r="B1985" s="116" t="s">
        <v>3782</v>
      </c>
      <c r="C1985" s="116" t="s">
        <v>3783</v>
      </c>
      <c r="D1985" s="32">
        <v>50.0</v>
      </c>
      <c r="E1985" s="62">
        <f t="shared" si="28"/>
        <v>50.5</v>
      </c>
      <c r="F1985" s="68">
        <f t="shared" si="1"/>
        <v>51</v>
      </c>
      <c r="G1985" s="68">
        <f t="shared" si="2"/>
        <v>51.5</v>
      </c>
      <c r="H1985" s="69">
        <f t="shared" si="3"/>
        <v>52</v>
      </c>
      <c r="I1985" s="69">
        <f t="shared" si="4"/>
        <v>52.5</v>
      </c>
      <c r="J1985" s="69">
        <f t="shared" si="5"/>
        <v>53</v>
      </c>
      <c r="K1985" s="69">
        <f t="shared" si="6"/>
        <v>53.5</v>
      </c>
      <c r="L1985" s="69">
        <f t="array" ref="L1985">D1985*1.08</f>
        <v>54</v>
      </c>
      <c r="M1985" s="69">
        <f t="shared" si="7"/>
        <v>54.5</v>
      </c>
      <c r="N1985" s="69">
        <f t="array" ref="N1985">D1985*1.1</f>
        <v>55</v>
      </c>
      <c r="O1985" s="69">
        <f t="shared" si="8"/>
        <v>55.5</v>
      </c>
      <c r="P1985" s="69">
        <f t="shared" si="9"/>
        <v>56</v>
      </c>
      <c r="Q1985" s="69">
        <f t="shared" si="10"/>
        <v>56.5</v>
      </c>
      <c r="R1985" s="69">
        <f t="shared" si="11"/>
        <v>57</v>
      </c>
      <c r="S1985" s="69">
        <f t="shared" si="12"/>
        <v>57.5</v>
      </c>
      <c r="T1985" s="69">
        <f t="shared" si="13"/>
        <v>58</v>
      </c>
      <c r="U1985" s="69">
        <f t="shared" si="14"/>
        <v>58.5</v>
      </c>
      <c r="V1985" s="69">
        <f t="shared" si="15"/>
        <v>59</v>
      </c>
      <c r="W1985" s="69">
        <f t="shared" si="16"/>
        <v>59.5</v>
      </c>
      <c r="X1985" s="69">
        <f t="shared" si="17"/>
        <v>60</v>
      </c>
      <c r="Y1985" s="69">
        <f t="shared" si="18"/>
        <v>60.5</v>
      </c>
      <c r="Z1985" s="69">
        <f t="shared" si="19"/>
        <v>61</v>
      </c>
      <c r="AA1985" s="69">
        <f t="shared" si="20"/>
        <v>61.5</v>
      </c>
      <c r="AB1985" s="69">
        <f t="shared" si="21"/>
        <v>62</v>
      </c>
      <c r="AC1985" s="69">
        <f t="shared" si="22"/>
        <v>62.5</v>
      </c>
      <c r="AD1985" s="69">
        <f t="shared" si="23"/>
        <v>63</v>
      </c>
      <c r="AE1985" s="69">
        <f t="shared" si="24"/>
        <v>63.5</v>
      </c>
      <c r="AF1985" s="69">
        <f t="shared" si="25"/>
        <v>64</v>
      </c>
      <c r="AG1985" s="69">
        <f t="shared" si="26"/>
        <v>64.5</v>
      </c>
      <c r="AH1985" s="69">
        <f t="shared" si="27"/>
        <v>65</v>
      </c>
    </row>
    <row r="1986">
      <c r="B1986" s="116" t="s">
        <v>3784</v>
      </c>
      <c r="C1986" s="116" t="s">
        <v>3785</v>
      </c>
      <c r="D1986" s="32">
        <v>110.0</v>
      </c>
      <c r="E1986" s="62">
        <f t="shared" si="28"/>
        <v>111.1</v>
      </c>
      <c r="F1986" s="68">
        <f t="shared" si="1"/>
        <v>112.2</v>
      </c>
      <c r="G1986" s="68">
        <f t="shared" si="2"/>
        <v>113.3</v>
      </c>
      <c r="H1986" s="69">
        <f t="shared" si="3"/>
        <v>114.4</v>
      </c>
      <c r="I1986" s="69">
        <f t="shared" si="4"/>
        <v>115.5</v>
      </c>
      <c r="J1986" s="69">
        <f t="shared" si="5"/>
        <v>116.6</v>
      </c>
      <c r="K1986" s="69">
        <f t="shared" si="6"/>
        <v>117.7</v>
      </c>
      <c r="L1986" s="69">
        <f t="array" ref="L1986">D1986*1.08</f>
        <v>118.8</v>
      </c>
      <c r="M1986" s="69">
        <f t="shared" si="7"/>
        <v>119.9</v>
      </c>
      <c r="N1986" s="69">
        <f t="array" ref="N1986">D1986*1.1</f>
        <v>121</v>
      </c>
      <c r="O1986" s="69">
        <f t="shared" si="8"/>
        <v>122.1</v>
      </c>
      <c r="P1986" s="69">
        <f t="shared" si="9"/>
        <v>123.2</v>
      </c>
      <c r="Q1986" s="69">
        <f t="shared" si="10"/>
        <v>124.3</v>
      </c>
      <c r="R1986" s="69">
        <f t="shared" si="11"/>
        <v>125.4</v>
      </c>
      <c r="S1986" s="69">
        <f t="shared" si="12"/>
        <v>126.5</v>
      </c>
      <c r="T1986" s="69">
        <f t="shared" si="13"/>
        <v>127.6</v>
      </c>
      <c r="U1986" s="69">
        <f t="shared" si="14"/>
        <v>128.7</v>
      </c>
      <c r="V1986" s="69">
        <f t="shared" si="15"/>
        <v>129.8</v>
      </c>
      <c r="W1986" s="69">
        <f t="shared" si="16"/>
        <v>130.9</v>
      </c>
      <c r="X1986" s="69">
        <f t="shared" si="17"/>
        <v>132</v>
      </c>
      <c r="Y1986" s="69">
        <f t="shared" si="18"/>
        <v>133.1</v>
      </c>
      <c r="Z1986" s="69">
        <f t="shared" si="19"/>
        <v>134.2</v>
      </c>
      <c r="AA1986" s="69">
        <f t="shared" si="20"/>
        <v>135.3</v>
      </c>
      <c r="AB1986" s="69">
        <f t="shared" si="21"/>
        <v>136.4</v>
      </c>
      <c r="AC1986" s="69">
        <f t="shared" si="22"/>
        <v>137.5</v>
      </c>
      <c r="AD1986" s="69">
        <f t="shared" si="23"/>
        <v>138.6</v>
      </c>
      <c r="AE1986" s="69">
        <f t="shared" si="24"/>
        <v>139.7</v>
      </c>
      <c r="AF1986" s="69">
        <f t="shared" si="25"/>
        <v>140.8</v>
      </c>
      <c r="AG1986" s="69">
        <f t="shared" si="26"/>
        <v>141.9</v>
      </c>
      <c r="AH1986" s="69">
        <f t="shared" si="27"/>
        <v>143</v>
      </c>
    </row>
    <row r="1987">
      <c r="B1987" s="116"/>
      <c r="C1987" s="116" t="s">
        <v>3786</v>
      </c>
      <c r="D1987" s="32">
        <v>0.0</v>
      </c>
      <c r="E1987" s="62">
        <f t="shared" si="28"/>
        <v>0</v>
      </c>
      <c r="F1987" s="68">
        <f t="shared" si="1"/>
        <v>0</v>
      </c>
      <c r="G1987" s="68">
        <f t="shared" si="2"/>
        <v>0</v>
      </c>
      <c r="H1987" s="69">
        <f t="shared" si="3"/>
        <v>0</v>
      </c>
      <c r="I1987" s="69">
        <f t="shared" si="4"/>
        <v>0</v>
      </c>
      <c r="J1987" s="69">
        <f t="shared" si="5"/>
        <v>0</v>
      </c>
      <c r="K1987" s="69">
        <f t="shared" si="6"/>
        <v>0</v>
      </c>
      <c r="L1987" s="69">
        <f t="array" ref="L1987">D1987*1.08</f>
        <v>0</v>
      </c>
      <c r="M1987" s="69">
        <f t="shared" si="7"/>
        <v>0</v>
      </c>
      <c r="N1987" s="69">
        <f t="array" ref="N1987">D1987*1.1</f>
        <v>0</v>
      </c>
      <c r="O1987" s="69">
        <f t="shared" si="8"/>
        <v>0</v>
      </c>
      <c r="P1987" s="69">
        <f t="shared" si="9"/>
        <v>0</v>
      </c>
      <c r="Q1987" s="69">
        <f t="shared" si="10"/>
        <v>0</v>
      </c>
      <c r="R1987" s="69">
        <f t="shared" si="11"/>
        <v>0</v>
      </c>
      <c r="S1987" s="69">
        <f t="shared" si="12"/>
        <v>0</v>
      </c>
      <c r="T1987" s="69">
        <f t="shared" si="13"/>
        <v>0</v>
      </c>
      <c r="U1987" s="69">
        <f t="shared" si="14"/>
        <v>0</v>
      </c>
      <c r="V1987" s="69">
        <f t="shared" si="15"/>
        <v>0</v>
      </c>
      <c r="W1987" s="69">
        <f t="shared" si="16"/>
        <v>0</v>
      </c>
      <c r="X1987" s="69">
        <f t="shared" si="17"/>
        <v>0</v>
      </c>
      <c r="Y1987" s="69">
        <f t="shared" si="18"/>
        <v>0</v>
      </c>
      <c r="Z1987" s="69">
        <f t="shared" si="19"/>
        <v>0</v>
      </c>
      <c r="AA1987" s="69">
        <f t="shared" si="20"/>
        <v>0</v>
      </c>
      <c r="AB1987" s="69">
        <f t="shared" si="21"/>
        <v>0</v>
      </c>
      <c r="AC1987" s="69">
        <f t="shared" si="22"/>
        <v>0</v>
      </c>
      <c r="AD1987" s="69">
        <f t="shared" si="23"/>
        <v>0</v>
      </c>
      <c r="AE1987" s="69">
        <f t="shared" si="24"/>
        <v>0</v>
      </c>
      <c r="AF1987" s="69">
        <f t="shared" si="25"/>
        <v>0</v>
      </c>
      <c r="AG1987" s="69">
        <f t="shared" si="26"/>
        <v>0</v>
      </c>
      <c r="AH1987" s="69">
        <f t="shared" si="27"/>
        <v>0</v>
      </c>
    </row>
    <row r="1988">
      <c r="B1988" s="116" t="s">
        <v>3787</v>
      </c>
      <c r="C1988" s="116" t="s">
        <v>3788</v>
      </c>
      <c r="D1988" s="32">
        <v>150.0</v>
      </c>
      <c r="E1988" s="62">
        <f t="shared" si="28"/>
        <v>151.5</v>
      </c>
      <c r="F1988" s="68">
        <f t="shared" si="1"/>
        <v>153</v>
      </c>
      <c r="G1988" s="68">
        <f t="shared" si="2"/>
        <v>154.5</v>
      </c>
      <c r="H1988" s="69">
        <f t="shared" si="3"/>
        <v>156</v>
      </c>
      <c r="I1988" s="69">
        <f t="shared" si="4"/>
        <v>157.5</v>
      </c>
      <c r="J1988" s="69">
        <f t="shared" si="5"/>
        <v>159</v>
      </c>
      <c r="K1988" s="69">
        <f t="shared" si="6"/>
        <v>160.5</v>
      </c>
      <c r="L1988" s="69">
        <f t="array" ref="L1988">D1988*1.08</f>
        <v>162</v>
      </c>
      <c r="M1988" s="69">
        <f t="shared" si="7"/>
        <v>163.5</v>
      </c>
      <c r="N1988" s="69">
        <f t="array" ref="N1988">D1988*1.1</f>
        <v>165</v>
      </c>
      <c r="O1988" s="69">
        <f t="shared" si="8"/>
        <v>166.5</v>
      </c>
      <c r="P1988" s="69">
        <f t="shared" si="9"/>
        <v>168</v>
      </c>
      <c r="Q1988" s="69">
        <f t="shared" si="10"/>
        <v>169.5</v>
      </c>
      <c r="R1988" s="69">
        <f t="shared" si="11"/>
        <v>171</v>
      </c>
      <c r="S1988" s="69">
        <f t="shared" si="12"/>
        <v>172.5</v>
      </c>
      <c r="T1988" s="69">
        <f t="shared" si="13"/>
        <v>174</v>
      </c>
      <c r="U1988" s="69">
        <f t="shared" si="14"/>
        <v>175.5</v>
      </c>
      <c r="V1988" s="69">
        <f t="shared" si="15"/>
        <v>177</v>
      </c>
      <c r="W1988" s="69">
        <f t="shared" si="16"/>
        <v>178.5</v>
      </c>
      <c r="X1988" s="69">
        <f t="shared" si="17"/>
        <v>180</v>
      </c>
      <c r="Y1988" s="69">
        <f t="shared" si="18"/>
        <v>181.5</v>
      </c>
      <c r="Z1988" s="69">
        <f t="shared" si="19"/>
        <v>183</v>
      </c>
      <c r="AA1988" s="69">
        <f t="shared" si="20"/>
        <v>184.5</v>
      </c>
      <c r="AB1988" s="69">
        <f t="shared" si="21"/>
        <v>186</v>
      </c>
      <c r="AC1988" s="69">
        <f t="shared" si="22"/>
        <v>187.5</v>
      </c>
      <c r="AD1988" s="69">
        <f t="shared" si="23"/>
        <v>189</v>
      </c>
      <c r="AE1988" s="69">
        <f t="shared" si="24"/>
        <v>190.5</v>
      </c>
      <c r="AF1988" s="69">
        <f t="shared" si="25"/>
        <v>192</v>
      </c>
      <c r="AG1988" s="69">
        <f t="shared" si="26"/>
        <v>193.5</v>
      </c>
      <c r="AH1988" s="69">
        <f t="shared" si="27"/>
        <v>195</v>
      </c>
    </row>
    <row r="1989">
      <c r="B1989" s="116" t="s">
        <v>3789</v>
      </c>
      <c r="C1989" s="116" t="s">
        <v>3790</v>
      </c>
      <c r="D1989" s="32">
        <v>150.0</v>
      </c>
      <c r="E1989" s="62">
        <f t="shared" si="28"/>
        <v>151.5</v>
      </c>
      <c r="F1989" s="68">
        <f t="shared" si="1"/>
        <v>153</v>
      </c>
      <c r="G1989" s="68">
        <f t="shared" si="2"/>
        <v>154.5</v>
      </c>
      <c r="H1989" s="69">
        <f t="shared" si="3"/>
        <v>156</v>
      </c>
      <c r="I1989" s="69">
        <f t="shared" si="4"/>
        <v>157.5</v>
      </c>
      <c r="J1989" s="69">
        <f t="shared" si="5"/>
        <v>159</v>
      </c>
      <c r="K1989" s="69">
        <f t="shared" si="6"/>
        <v>160.5</v>
      </c>
      <c r="L1989" s="69">
        <f t="array" ref="L1989">D1989*1.08</f>
        <v>162</v>
      </c>
      <c r="M1989" s="69">
        <f t="shared" si="7"/>
        <v>163.5</v>
      </c>
      <c r="N1989" s="69">
        <f t="array" ref="N1989">D1989*1.1</f>
        <v>165</v>
      </c>
      <c r="O1989" s="69">
        <f t="shared" si="8"/>
        <v>166.5</v>
      </c>
      <c r="P1989" s="69">
        <f t="shared" si="9"/>
        <v>168</v>
      </c>
      <c r="Q1989" s="69">
        <f t="shared" si="10"/>
        <v>169.5</v>
      </c>
      <c r="R1989" s="69">
        <f t="shared" si="11"/>
        <v>171</v>
      </c>
      <c r="S1989" s="69">
        <f t="shared" si="12"/>
        <v>172.5</v>
      </c>
      <c r="T1989" s="69">
        <f t="shared" si="13"/>
        <v>174</v>
      </c>
      <c r="U1989" s="69">
        <f t="shared" si="14"/>
        <v>175.5</v>
      </c>
      <c r="V1989" s="69">
        <f t="shared" si="15"/>
        <v>177</v>
      </c>
      <c r="W1989" s="69">
        <f t="shared" si="16"/>
        <v>178.5</v>
      </c>
      <c r="X1989" s="69">
        <f t="shared" si="17"/>
        <v>180</v>
      </c>
      <c r="Y1989" s="69">
        <f t="shared" si="18"/>
        <v>181.5</v>
      </c>
      <c r="Z1989" s="69">
        <f t="shared" si="19"/>
        <v>183</v>
      </c>
      <c r="AA1989" s="69">
        <f t="shared" si="20"/>
        <v>184.5</v>
      </c>
      <c r="AB1989" s="69">
        <f t="shared" si="21"/>
        <v>186</v>
      </c>
      <c r="AC1989" s="69">
        <f t="shared" si="22"/>
        <v>187.5</v>
      </c>
      <c r="AD1989" s="69">
        <f t="shared" si="23"/>
        <v>189</v>
      </c>
      <c r="AE1989" s="69">
        <f t="shared" si="24"/>
        <v>190.5</v>
      </c>
      <c r="AF1989" s="69">
        <f t="shared" si="25"/>
        <v>192</v>
      </c>
      <c r="AG1989" s="69">
        <f t="shared" si="26"/>
        <v>193.5</v>
      </c>
      <c r="AH1989" s="69">
        <f t="shared" si="27"/>
        <v>195</v>
      </c>
    </row>
    <row r="1990">
      <c r="B1990" s="116" t="s">
        <v>3791</v>
      </c>
      <c r="C1990" s="116" t="s">
        <v>3792</v>
      </c>
      <c r="D1990" s="32">
        <v>170.0</v>
      </c>
      <c r="E1990" s="62">
        <f t="shared" si="28"/>
        <v>171.7</v>
      </c>
      <c r="F1990" s="68">
        <f t="shared" si="1"/>
        <v>173.4</v>
      </c>
      <c r="G1990" s="68">
        <f t="shared" si="2"/>
        <v>175.1</v>
      </c>
      <c r="H1990" s="69">
        <f t="shared" si="3"/>
        <v>176.8</v>
      </c>
      <c r="I1990" s="69">
        <f t="shared" si="4"/>
        <v>178.5</v>
      </c>
      <c r="J1990" s="69">
        <f t="shared" si="5"/>
        <v>180.2</v>
      </c>
      <c r="K1990" s="69">
        <f t="shared" si="6"/>
        <v>181.9</v>
      </c>
      <c r="L1990" s="69">
        <f t="array" ref="L1990">D1990*1.08</f>
        <v>183.6</v>
      </c>
      <c r="M1990" s="69">
        <f t="shared" si="7"/>
        <v>185.3</v>
      </c>
      <c r="N1990" s="69">
        <f t="array" ref="N1990">D1990*1.1</f>
        <v>187</v>
      </c>
      <c r="O1990" s="69">
        <f t="shared" si="8"/>
        <v>188.7</v>
      </c>
      <c r="P1990" s="69">
        <f t="shared" si="9"/>
        <v>190.4</v>
      </c>
      <c r="Q1990" s="69">
        <f t="shared" si="10"/>
        <v>192.1</v>
      </c>
      <c r="R1990" s="69">
        <f t="shared" si="11"/>
        <v>193.8</v>
      </c>
      <c r="S1990" s="69">
        <f t="shared" si="12"/>
        <v>195.5</v>
      </c>
      <c r="T1990" s="69">
        <f t="shared" si="13"/>
        <v>197.2</v>
      </c>
      <c r="U1990" s="69">
        <f t="shared" si="14"/>
        <v>198.9</v>
      </c>
      <c r="V1990" s="69">
        <f t="shared" si="15"/>
        <v>200.6</v>
      </c>
      <c r="W1990" s="69">
        <f t="shared" si="16"/>
        <v>202.3</v>
      </c>
      <c r="X1990" s="69">
        <f t="shared" si="17"/>
        <v>204</v>
      </c>
      <c r="Y1990" s="69">
        <f t="shared" si="18"/>
        <v>205.7</v>
      </c>
      <c r="Z1990" s="69">
        <f t="shared" si="19"/>
        <v>207.4</v>
      </c>
      <c r="AA1990" s="69">
        <f t="shared" si="20"/>
        <v>209.1</v>
      </c>
      <c r="AB1990" s="69">
        <f t="shared" si="21"/>
        <v>210.8</v>
      </c>
      <c r="AC1990" s="69">
        <f t="shared" si="22"/>
        <v>212.5</v>
      </c>
      <c r="AD1990" s="69">
        <f t="shared" si="23"/>
        <v>214.2</v>
      </c>
      <c r="AE1990" s="69">
        <f t="shared" si="24"/>
        <v>215.9</v>
      </c>
      <c r="AF1990" s="69">
        <f t="shared" si="25"/>
        <v>217.6</v>
      </c>
      <c r="AG1990" s="69">
        <f t="shared" si="26"/>
        <v>219.3</v>
      </c>
      <c r="AH1990" s="69">
        <f t="shared" si="27"/>
        <v>221</v>
      </c>
    </row>
    <row r="1991">
      <c r="B1991" s="116" t="s">
        <v>3793</v>
      </c>
      <c r="C1991" s="116" t="s">
        <v>3794</v>
      </c>
      <c r="D1991" s="32">
        <v>170.0</v>
      </c>
      <c r="E1991" s="62">
        <f t="shared" si="28"/>
        <v>171.7</v>
      </c>
      <c r="F1991" s="68">
        <f t="shared" si="1"/>
        <v>173.4</v>
      </c>
      <c r="G1991" s="68">
        <f t="shared" si="2"/>
        <v>175.1</v>
      </c>
      <c r="H1991" s="69">
        <f t="shared" si="3"/>
        <v>176.8</v>
      </c>
      <c r="I1991" s="69">
        <f t="shared" si="4"/>
        <v>178.5</v>
      </c>
      <c r="J1991" s="69">
        <f t="shared" si="5"/>
        <v>180.2</v>
      </c>
      <c r="K1991" s="69">
        <f t="shared" si="6"/>
        <v>181.9</v>
      </c>
      <c r="L1991" s="69">
        <f t="array" ref="L1991">D1991*1.08</f>
        <v>183.6</v>
      </c>
      <c r="M1991" s="69">
        <f t="shared" si="7"/>
        <v>185.3</v>
      </c>
      <c r="N1991" s="69">
        <f t="array" ref="N1991">D1991*1.1</f>
        <v>187</v>
      </c>
      <c r="O1991" s="69">
        <f t="shared" si="8"/>
        <v>188.7</v>
      </c>
      <c r="P1991" s="69">
        <f t="shared" si="9"/>
        <v>190.4</v>
      </c>
      <c r="Q1991" s="69">
        <f t="shared" si="10"/>
        <v>192.1</v>
      </c>
      <c r="R1991" s="69">
        <f t="shared" si="11"/>
        <v>193.8</v>
      </c>
      <c r="S1991" s="69">
        <f t="shared" si="12"/>
        <v>195.5</v>
      </c>
      <c r="T1991" s="69">
        <f t="shared" si="13"/>
        <v>197.2</v>
      </c>
      <c r="U1991" s="69">
        <f t="shared" si="14"/>
        <v>198.9</v>
      </c>
      <c r="V1991" s="69">
        <f t="shared" si="15"/>
        <v>200.6</v>
      </c>
      <c r="W1991" s="69">
        <f t="shared" si="16"/>
        <v>202.3</v>
      </c>
      <c r="X1991" s="69">
        <f t="shared" si="17"/>
        <v>204</v>
      </c>
      <c r="Y1991" s="69">
        <f t="shared" si="18"/>
        <v>205.7</v>
      </c>
      <c r="Z1991" s="69">
        <f t="shared" si="19"/>
        <v>207.4</v>
      </c>
      <c r="AA1991" s="69">
        <f t="shared" si="20"/>
        <v>209.1</v>
      </c>
      <c r="AB1991" s="69">
        <f t="shared" si="21"/>
        <v>210.8</v>
      </c>
      <c r="AC1991" s="69">
        <f t="shared" si="22"/>
        <v>212.5</v>
      </c>
      <c r="AD1991" s="69">
        <f t="shared" si="23"/>
        <v>214.2</v>
      </c>
      <c r="AE1991" s="69">
        <f t="shared" si="24"/>
        <v>215.9</v>
      </c>
      <c r="AF1991" s="69">
        <f t="shared" si="25"/>
        <v>217.6</v>
      </c>
      <c r="AG1991" s="69">
        <f t="shared" si="26"/>
        <v>219.3</v>
      </c>
      <c r="AH1991" s="69">
        <f t="shared" si="27"/>
        <v>221</v>
      </c>
    </row>
    <row r="1992">
      <c r="B1992" s="116"/>
      <c r="C1992" s="116" t="s">
        <v>3795</v>
      </c>
      <c r="D1992" s="32">
        <v>0.0</v>
      </c>
      <c r="E1992" s="62">
        <f t="shared" si="28"/>
        <v>0</v>
      </c>
      <c r="F1992" s="68">
        <f t="shared" si="1"/>
        <v>0</v>
      </c>
      <c r="G1992" s="68">
        <f t="shared" si="2"/>
        <v>0</v>
      </c>
      <c r="H1992" s="69">
        <f t="shared" si="3"/>
        <v>0</v>
      </c>
      <c r="I1992" s="69">
        <f t="shared" si="4"/>
        <v>0</v>
      </c>
      <c r="J1992" s="69">
        <f t="shared" si="5"/>
        <v>0</v>
      </c>
      <c r="K1992" s="69">
        <f t="shared" si="6"/>
        <v>0</v>
      </c>
      <c r="L1992" s="69">
        <f t="array" ref="L1992">D1992*1.08</f>
        <v>0</v>
      </c>
      <c r="M1992" s="69">
        <f t="shared" si="7"/>
        <v>0</v>
      </c>
      <c r="N1992" s="69">
        <f t="array" ref="N1992">D1992*1.1</f>
        <v>0</v>
      </c>
      <c r="O1992" s="69">
        <f t="shared" si="8"/>
        <v>0</v>
      </c>
      <c r="P1992" s="69">
        <f t="shared" si="9"/>
        <v>0</v>
      </c>
      <c r="Q1992" s="69">
        <f t="shared" si="10"/>
        <v>0</v>
      </c>
      <c r="R1992" s="69">
        <f t="shared" si="11"/>
        <v>0</v>
      </c>
      <c r="S1992" s="69">
        <f t="shared" si="12"/>
        <v>0</v>
      </c>
      <c r="T1992" s="69">
        <f t="shared" si="13"/>
        <v>0</v>
      </c>
      <c r="U1992" s="69">
        <f t="shared" si="14"/>
        <v>0</v>
      </c>
      <c r="V1992" s="69">
        <f t="shared" si="15"/>
        <v>0</v>
      </c>
      <c r="W1992" s="69">
        <f t="shared" si="16"/>
        <v>0</v>
      </c>
      <c r="X1992" s="69">
        <f t="shared" si="17"/>
        <v>0</v>
      </c>
      <c r="Y1992" s="69">
        <f t="shared" si="18"/>
        <v>0</v>
      </c>
      <c r="Z1992" s="69">
        <f t="shared" si="19"/>
        <v>0</v>
      </c>
      <c r="AA1992" s="69">
        <f t="shared" si="20"/>
        <v>0</v>
      </c>
      <c r="AB1992" s="69">
        <f t="shared" si="21"/>
        <v>0</v>
      </c>
      <c r="AC1992" s="69">
        <f t="shared" si="22"/>
        <v>0</v>
      </c>
      <c r="AD1992" s="69">
        <f t="shared" si="23"/>
        <v>0</v>
      </c>
      <c r="AE1992" s="69">
        <f t="shared" si="24"/>
        <v>0</v>
      </c>
      <c r="AF1992" s="69">
        <f t="shared" si="25"/>
        <v>0</v>
      </c>
      <c r="AG1992" s="69">
        <f t="shared" si="26"/>
        <v>0</v>
      </c>
      <c r="AH1992" s="69">
        <f t="shared" si="27"/>
        <v>0</v>
      </c>
    </row>
    <row r="1993">
      <c r="B1993" s="116" t="s">
        <v>3796</v>
      </c>
      <c r="C1993" s="116" t="s">
        <v>3797</v>
      </c>
      <c r="D1993" s="32">
        <v>260.0</v>
      </c>
      <c r="E1993" s="62">
        <f t="shared" si="28"/>
        <v>262.6</v>
      </c>
      <c r="F1993" s="68">
        <f t="shared" si="1"/>
        <v>265.2</v>
      </c>
      <c r="G1993" s="68">
        <f t="shared" si="2"/>
        <v>267.8</v>
      </c>
      <c r="H1993" s="69">
        <f t="shared" si="3"/>
        <v>270.4</v>
      </c>
      <c r="I1993" s="69">
        <f t="shared" si="4"/>
        <v>273</v>
      </c>
      <c r="J1993" s="69">
        <f t="shared" si="5"/>
        <v>275.6</v>
      </c>
      <c r="K1993" s="69">
        <f t="shared" si="6"/>
        <v>278.2</v>
      </c>
      <c r="L1993" s="69">
        <f t="array" ref="L1993">D1993*1.08</f>
        <v>280.8</v>
      </c>
      <c r="M1993" s="69">
        <f t="shared" si="7"/>
        <v>283.4</v>
      </c>
      <c r="N1993" s="69">
        <f t="array" ref="N1993">D1993*1.1</f>
        <v>286</v>
      </c>
      <c r="O1993" s="69">
        <f t="shared" si="8"/>
        <v>288.6</v>
      </c>
      <c r="P1993" s="69">
        <f t="shared" si="9"/>
        <v>291.2</v>
      </c>
      <c r="Q1993" s="69">
        <f t="shared" si="10"/>
        <v>293.8</v>
      </c>
      <c r="R1993" s="69">
        <f t="shared" si="11"/>
        <v>296.4</v>
      </c>
      <c r="S1993" s="69">
        <f t="shared" si="12"/>
        <v>299</v>
      </c>
      <c r="T1993" s="69">
        <f t="shared" si="13"/>
        <v>301.6</v>
      </c>
      <c r="U1993" s="69">
        <f t="shared" si="14"/>
        <v>304.2</v>
      </c>
      <c r="V1993" s="69">
        <f t="shared" si="15"/>
        <v>306.8</v>
      </c>
      <c r="W1993" s="69">
        <f t="shared" si="16"/>
        <v>309.4</v>
      </c>
      <c r="X1993" s="69">
        <f t="shared" si="17"/>
        <v>312</v>
      </c>
      <c r="Y1993" s="69">
        <f t="shared" si="18"/>
        <v>314.6</v>
      </c>
      <c r="Z1993" s="69">
        <f t="shared" si="19"/>
        <v>317.2</v>
      </c>
      <c r="AA1993" s="69">
        <f t="shared" si="20"/>
        <v>319.8</v>
      </c>
      <c r="AB1993" s="69">
        <f t="shared" si="21"/>
        <v>322.4</v>
      </c>
      <c r="AC1993" s="69">
        <f t="shared" si="22"/>
        <v>325</v>
      </c>
      <c r="AD1993" s="69">
        <f t="shared" si="23"/>
        <v>327.6</v>
      </c>
      <c r="AE1993" s="69">
        <f t="shared" si="24"/>
        <v>330.2</v>
      </c>
      <c r="AF1993" s="69">
        <f t="shared" si="25"/>
        <v>332.8</v>
      </c>
      <c r="AG1993" s="69">
        <f t="shared" si="26"/>
        <v>335.4</v>
      </c>
      <c r="AH1993" s="69">
        <f t="shared" si="27"/>
        <v>338</v>
      </c>
    </row>
    <row r="1994">
      <c r="B1994" s="116" t="s">
        <v>3798</v>
      </c>
      <c r="C1994" s="116" t="s">
        <v>3799</v>
      </c>
      <c r="D1994" s="32">
        <v>260.0</v>
      </c>
      <c r="E1994" s="62">
        <f t="shared" si="28"/>
        <v>262.6</v>
      </c>
      <c r="F1994" s="68">
        <f t="shared" si="1"/>
        <v>265.2</v>
      </c>
      <c r="G1994" s="68">
        <f t="shared" si="2"/>
        <v>267.8</v>
      </c>
      <c r="H1994" s="69">
        <f t="shared" si="3"/>
        <v>270.4</v>
      </c>
      <c r="I1994" s="69">
        <f t="shared" si="4"/>
        <v>273</v>
      </c>
      <c r="J1994" s="69">
        <f t="shared" si="5"/>
        <v>275.6</v>
      </c>
      <c r="K1994" s="69">
        <f t="shared" si="6"/>
        <v>278.2</v>
      </c>
      <c r="L1994" s="69">
        <f t="array" ref="L1994">D1994*1.08</f>
        <v>280.8</v>
      </c>
      <c r="M1994" s="69">
        <f t="shared" si="7"/>
        <v>283.4</v>
      </c>
      <c r="N1994" s="69">
        <f t="array" ref="N1994">D1994*1.1</f>
        <v>286</v>
      </c>
      <c r="O1994" s="69">
        <f t="shared" si="8"/>
        <v>288.6</v>
      </c>
      <c r="P1994" s="69">
        <f t="shared" si="9"/>
        <v>291.2</v>
      </c>
      <c r="Q1994" s="69">
        <f t="shared" si="10"/>
        <v>293.8</v>
      </c>
      <c r="R1994" s="69">
        <f t="shared" si="11"/>
        <v>296.4</v>
      </c>
      <c r="S1994" s="69">
        <f t="shared" si="12"/>
        <v>299</v>
      </c>
      <c r="T1994" s="69">
        <f t="shared" si="13"/>
        <v>301.6</v>
      </c>
      <c r="U1994" s="69">
        <f t="shared" si="14"/>
        <v>304.2</v>
      </c>
      <c r="V1994" s="69">
        <f t="shared" si="15"/>
        <v>306.8</v>
      </c>
      <c r="W1994" s="69">
        <f t="shared" si="16"/>
        <v>309.4</v>
      </c>
      <c r="X1994" s="69">
        <f t="shared" si="17"/>
        <v>312</v>
      </c>
      <c r="Y1994" s="69">
        <f t="shared" si="18"/>
        <v>314.6</v>
      </c>
      <c r="Z1994" s="69">
        <f t="shared" si="19"/>
        <v>317.2</v>
      </c>
      <c r="AA1994" s="69">
        <f t="shared" si="20"/>
        <v>319.8</v>
      </c>
      <c r="AB1994" s="69">
        <f t="shared" si="21"/>
        <v>322.4</v>
      </c>
      <c r="AC1994" s="69">
        <f t="shared" si="22"/>
        <v>325</v>
      </c>
      <c r="AD1994" s="69">
        <f t="shared" si="23"/>
        <v>327.6</v>
      </c>
      <c r="AE1994" s="69">
        <f t="shared" si="24"/>
        <v>330.2</v>
      </c>
      <c r="AF1994" s="69">
        <f t="shared" si="25"/>
        <v>332.8</v>
      </c>
      <c r="AG1994" s="69">
        <f t="shared" si="26"/>
        <v>335.4</v>
      </c>
      <c r="AH1994" s="69">
        <f t="shared" si="27"/>
        <v>338</v>
      </c>
    </row>
    <row r="1995">
      <c r="B1995" s="116"/>
      <c r="C1995" s="116" t="s">
        <v>3800</v>
      </c>
      <c r="D1995" s="32">
        <v>0.0</v>
      </c>
      <c r="E1995" s="62">
        <f t="shared" si="28"/>
        <v>0</v>
      </c>
      <c r="F1995" s="68">
        <f t="shared" si="1"/>
        <v>0</v>
      </c>
      <c r="G1995" s="68">
        <f t="shared" si="2"/>
        <v>0</v>
      </c>
      <c r="H1995" s="69">
        <f t="shared" si="3"/>
        <v>0</v>
      </c>
      <c r="I1995" s="69">
        <f t="shared" si="4"/>
        <v>0</v>
      </c>
      <c r="J1995" s="69">
        <f t="shared" si="5"/>
        <v>0</v>
      </c>
      <c r="K1995" s="69">
        <f t="shared" si="6"/>
        <v>0</v>
      </c>
      <c r="L1995" s="69">
        <f t="array" ref="L1995">D1995*1.08</f>
        <v>0</v>
      </c>
      <c r="M1995" s="69">
        <f t="shared" si="7"/>
        <v>0</v>
      </c>
      <c r="N1995" s="69">
        <f t="array" ref="N1995">D1995*1.1</f>
        <v>0</v>
      </c>
      <c r="O1995" s="69">
        <f t="shared" si="8"/>
        <v>0</v>
      </c>
      <c r="P1995" s="69">
        <f t="shared" si="9"/>
        <v>0</v>
      </c>
      <c r="Q1995" s="69">
        <f t="shared" si="10"/>
        <v>0</v>
      </c>
      <c r="R1995" s="69">
        <f t="shared" si="11"/>
        <v>0</v>
      </c>
      <c r="S1995" s="69">
        <f t="shared" si="12"/>
        <v>0</v>
      </c>
      <c r="T1995" s="69">
        <f t="shared" si="13"/>
        <v>0</v>
      </c>
      <c r="U1995" s="69">
        <f t="shared" si="14"/>
        <v>0</v>
      </c>
      <c r="V1995" s="69">
        <f t="shared" si="15"/>
        <v>0</v>
      </c>
      <c r="W1995" s="69">
        <f t="shared" si="16"/>
        <v>0</v>
      </c>
      <c r="X1995" s="69">
        <f t="shared" si="17"/>
        <v>0</v>
      </c>
      <c r="Y1995" s="69">
        <f t="shared" si="18"/>
        <v>0</v>
      </c>
      <c r="Z1995" s="69">
        <f t="shared" si="19"/>
        <v>0</v>
      </c>
      <c r="AA1995" s="69">
        <f t="shared" si="20"/>
        <v>0</v>
      </c>
      <c r="AB1995" s="69">
        <f t="shared" si="21"/>
        <v>0</v>
      </c>
      <c r="AC1995" s="69">
        <f t="shared" si="22"/>
        <v>0</v>
      </c>
      <c r="AD1995" s="69">
        <f t="shared" si="23"/>
        <v>0</v>
      </c>
      <c r="AE1995" s="69">
        <f t="shared" si="24"/>
        <v>0</v>
      </c>
      <c r="AF1995" s="69">
        <f t="shared" si="25"/>
        <v>0</v>
      </c>
      <c r="AG1995" s="69">
        <f t="shared" si="26"/>
        <v>0</v>
      </c>
      <c r="AH1995" s="69">
        <f t="shared" si="27"/>
        <v>0</v>
      </c>
    </row>
    <row r="1996">
      <c r="B1996" s="116" t="s">
        <v>3801</v>
      </c>
      <c r="C1996" s="116" t="s">
        <v>3802</v>
      </c>
      <c r="D1996" s="32">
        <v>190.0</v>
      </c>
      <c r="E1996" s="62">
        <f t="shared" si="28"/>
        <v>191.9</v>
      </c>
      <c r="F1996" s="68">
        <f t="shared" si="1"/>
        <v>193.8</v>
      </c>
      <c r="G1996" s="68">
        <f t="shared" si="2"/>
        <v>195.7</v>
      </c>
      <c r="H1996" s="69">
        <f t="shared" si="3"/>
        <v>197.6</v>
      </c>
      <c r="I1996" s="69">
        <f t="shared" si="4"/>
        <v>199.5</v>
      </c>
      <c r="J1996" s="69">
        <f t="shared" si="5"/>
        <v>201.4</v>
      </c>
      <c r="K1996" s="69">
        <f t="shared" si="6"/>
        <v>203.3</v>
      </c>
      <c r="L1996" s="69">
        <f t="array" ref="L1996">D1996*1.08</f>
        <v>205.2</v>
      </c>
      <c r="M1996" s="69">
        <f t="shared" si="7"/>
        <v>207.1</v>
      </c>
      <c r="N1996" s="69">
        <f t="array" ref="N1996">D1996*1.1</f>
        <v>209</v>
      </c>
      <c r="O1996" s="69">
        <f t="shared" si="8"/>
        <v>210.9</v>
      </c>
      <c r="P1996" s="69">
        <f t="shared" si="9"/>
        <v>212.8</v>
      </c>
      <c r="Q1996" s="69">
        <f t="shared" si="10"/>
        <v>214.7</v>
      </c>
      <c r="R1996" s="69">
        <f t="shared" si="11"/>
        <v>216.6</v>
      </c>
      <c r="S1996" s="69">
        <f t="shared" si="12"/>
        <v>218.5</v>
      </c>
      <c r="T1996" s="69">
        <f t="shared" si="13"/>
        <v>220.4</v>
      </c>
      <c r="U1996" s="69">
        <f t="shared" si="14"/>
        <v>222.3</v>
      </c>
      <c r="V1996" s="69">
        <f t="shared" si="15"/>
        <v>224.2</v>
      </c>
      <c r="W1996" s="69">
        <f t="shared" si="16"/>
        <v>226.1</v>
      </c>
      <c r="X1996" s="69">
        <f t="shared" si="17"/>
        <v>228</v>
      </c>
      <c r="Y1996" s="69">
        <f t="shared" si="18"/>
        <v>229.9</v>
      </c>
      <c r="Z1996" s="69">
        <f t="shared" si="19"/>
        <v>231.8</v>
      </c>
      <c r="AA1996" s="69">
        <f t="shared" si="20"/>
        <v>233.7</v>
      </c>
      <c r="AB1996" s="69">
        <f t="shared" si="21"/>
        <v>235.6</v>
      </c>
      <c r="AC1996" s="69">
        <f t="shared" si="22"/>
        <v>237.5</v>
      </c>
      <c r="AD1996" s="69">
        <f t="shared" si="23"/>
        <v>239.4</v>
      </c>
      <c r="AE1996" s="69">
        <f t="shared" si="24"/>
        <v>241.3</v>
      </c>
      <c r="AF1996" s="69">
        <f t="shared" si="25"/>
        <v>243.2</v>
      </c>
      <c r="AG1996" s="69">
        <f t="shared" si="26"/>
        <v>245.1</v>
      </c>
      <c r="AH1996" s="69">
        <f t="shared" si="27"/>
        <v>247</v>
      </c>
    </row>
    <row r="1997">
      <c r="B1997" s="116" t="s">
        <v>3803</v>
      </c>
      <c r="C1997" s="116" t="s">
        <v>3802</v>
      </c>
      <c r="D1997" s="32">
        <v>190.0</v>
      </c>
      <c r="E1997" s="62">
        <f t="shared" si="28"/>
        <v>191.9</v>
      </c>
      <c r="F1997" s="68">
        <f t="shared" si="1"/>
        <v>193.8</v>
      </c>
      <c r="G1997" s="68">
        <f t="shared" si="2"/>
        <v>195.7</v>
      </c>
      <c r="H1997" s="69">
        <f t="shared" si="3"/>
        <v>197.6</v>
      </c>
      <c r="I1997" s="69">
        <f t="shared" si="4"/>
        <v>199.5</v>
      </c>
      <c r="J1997" s="69">
        <f t="shared" si="5"/>
        <v>201.4</v>
      </c>
      <c r="K1997" s="69">
        <f t="shared" si="6"/>
        <v>203.3</v>
      </c>
      <c r="L1997" s="69">
        <f t="array" ref="L1997">D1997*1.08</f>
        <v>205.2</v>
      </c>
      <c r="M1997" s="69">
        <f t="shared" si="7"/>
        <v>207.1</v>
      </c>
      <c r="N1997" s="69">
        <f t="array" ref="N1997">D1997*1.1</f>
        <v>209</v>
      </c>
      <c r="O1997" s="69">
        <f t="shared" si="8"/>
        <v>210.9</v>
      </c>
      <c r="P1997" s="69">
        <f t="shared" si="9"/>
        <v>212.8</v>
      </c>
      <c r="Q1997" s="69">
        <f t="shared" si="10"/>
        <v>214.7</v>
      </c>
      <c r="R1997" s="69">
        <f t="shared" si="11"/>
        <v>216.6</v>
      </c>
      <c r="S1997" s="69">
        <f t="shared" si="12"/>
        <v>218.5</v>
      </c>
      <c r="T1997" s="69">
        <f t="shared" si="13"/>
        <v>220.4</v>
      </c>
      <c r="U1997" s="69">
        <f t="shared" si="14"/>
        <v>222.3</v>
      </c>
      <c r="V1997" s="69">
        <f t="shared" si="15"/>
        <v>224.2</v>
      </c>
      <c r="W1997" s="69">
        <f t="shared" si="16"/>
        <v>226.1</v>
      </c>
      <c r="X1997" s="69">
        <f t="shared" si="17"/>
        <v>228</v>
      </c>
      <c r="Y1997" s="69">
        <f t="shared" si="18"/>
        <v>229.9</v>
      </c>
      <c r="Z1997" s="69">
        <f t="shared" si="19"/>
        <v>231.8</v>
      </c>
      <c r="AA1997" s="69">
        <f t="shared" si="20"/>
        <v>233.7</v>
      </c>
      <c r="AB1997" s="69">
        <f t="shared" si="21"/>
        <v>235.6</v>
      </c>
      <c r="AC1997" s="69">
        <f t="shared" si="22"/>
        <v>237.5</v>
      </c>
      <c r="AD1997" s="69">
        <f t="shared" si="23"/>
        <v>239.4</v>
      </c>
      <c r="AE1997" s="69">
        <f t="shared" si="24"/>
        <v>241.3</v>
      </c>
      <c r="AF1997" s="69">
        <f t="shared" si="25"/>
        <v>243.2</v>
      </c>
      <c r="AG1997" s="69">
        <f t="shared" si="26"/>
        <v>245.1</v>
      </c>
      <c r="AH1997" s="69">
        <f t="shared" si="27"/>
        <v>247</v>
      </c>
    </row>
    <row r="1998">
      <c r="B1998" s="116" t="s">
        <v>3804</v>
      </c>
      <c r="C1998" s="116" t="s">
        <v>3802</v>
      </c>
      <c r="D1998" s="32">
        <v>190.0</v>
      </c>
      <c r="E1998" s="62">
        <f t="shared" si="28"/>
        <v>191.9</v>
      </c>
      <c r="F1998" s="68">
        <f t="shared" si="1"/>
        <v>193.8</v>
      </c>
      <c r="G1998" s="68">
        <f t="shared" si="2"/>
        <v>195.7</v>
      </c>
      <c r="H1998" s="69">
        <f t="shared" si="3"/>
        <v>197.6</v>
      </c>
      <c r="I1998" s="69">
        <f t="shared" si="4"/>
        <v>199.5</v>
      </c>
      <c r="J1998" s="69">
        <f t="shared" si="5"/>
        <v>201.4</v>
      </c>
      <c r="K1998" s="69">
        <f t="shared" si="6"/>
        <v>203.3</v>
      </c>
      <c r="L1998" s="69">
        <f t="array" ref="L1998">D1998*1.08</f>
        <v>205.2</v>
      </c>
      <c r="M1998" s="69">
        <f t="shared" si="7"/>
        <v>207.1</v>
      </c>
      <c r="N1998" s="69">
        <f t="array" ref="N1998">D1998*1.1</f>
        <v>209</v>
      </c>
      <c r="O1998" s="69">
        <f t="shared" si="8"/>
        <v>210.9</v>
      </c>
      <c r="P1998" s="69">
        <f t="shared" si="9"/>
        <v>212.8</v>
      </c>
      <c r="Q1998" s="69">
        <f t="shared" si="10"/>
        <v>214.7</v>
      </c>
      <c r="R1998" s="69">
        <f t="shared" si="11"/>
        <v>216.6</v>
      </c>
      <c r="S1998" s="69">
        <f t="shared" si="12"/>
        <v>218.5</v>
      </c>
      <c r="T1998" s="69">
        <f t="shared" si="13"/>
        <v>220.4</v>
      </c>
      <c r="U1998" s="69">
        <f t="shared" si="14"/>
        <v>222.3</v>
      </c>
      <c r="V1998" s="69">
        <f t="shared" si="15"/>
        <v>224.2</v>
      </c>
      <c r="W1998" s="69">
        <f t="shared" si="16"/>
        <v>226.1</v>
      </c>
      <c r="X1998" s="69">
        <f t="shared" si="17"/>
        <v>228</v>
      </c>
      <c r="Y1998" s="69">
        <f t="shared" si="18"/>
        <v>229.9</v>
      </c>
      <c r="Z1998" s="69">
        <f t="shared" si="19"/>
        <v>231.8</v>
      </c>
      <c r="AA1998" s="69">
        <f t="shared" si="20"/>
        <v>233.7</v>
      </c>
      <c r="AB1998" s="69">
        <f t="shared" si="21"/>
        <v>235.6</v>
      </c>
      <c r="AC1998" s="69">
        <f t="shared" si="22"/>
        <v>237.5</v>
      </c>
      <c r="AD1998" s="69">
        <f t="shared" si="23"/>
        <v>239.4</v>
      </c>
      <c r="AE1998" s="69">
        <f t="shared" si="24"/>
        <v>241.3</v>
      </c>
      <c r="AF1998" s="69">
        <f t="shared" si="25"/>
        <v>243.2</v>
      </c>
      <c r="AG1998" s="69">
        <f t="shared" si="26"/>
        <v>245.1</v>
      </c>
      <c r="AH1998" s="69">
        <f t="shared" si="27"/>
        <v>247</v>
      </c>
    </row>
    <row r="1999">
      <c r="B1999" s="116" t="s">
        <v>3805</v>
      </c>
      <c r="C1999" s="116" t="s">
        <v>3802</v>
      </c>
      <c r="D1999" s="32">
        <v>190.0</v>
      </c>
      <c r="E1999" s="62">
        <f t="shared" si="28"/>
        <v>191.9</v>
      </c>
      <c r="F1999" s="68">
        <f t="shared" si="1"/>
        <v>193.8</v>
      </c>
      <c r="G1999" s="68">
        <f t="shared" si="2"/>
        <v>195.7</v>
      </c>
      <c r="H1999" s="69">
        <f t="shared" si="3"/>
        <v>197.6</v>
      </c>
      <c r="I1999" s="69">
        <f t="shared" si="4"/>
        <v>199.5</v>
      </c>
      <c r="J1999" s="69">
        <f t="shared" si="5"/>
        <v>201.4</v>
      </c>
      <c r="K1999" s="69">
        <f t="shared" si="6"/>
        <v>203.3</v>
      </c>
      <c r="L1999" s="69">
        <f t="array" ref="L1999">D1999*1.08</f>
        <v>205.2</v>
      </c>
      <c r="M1999" s="69">
        <f t="shared" si="7"/>
        <v>207.1</v>
      </c>
      <c r="N1999" s="69">
        <f t="array" ref="N1999">D1999*1.1</f>
        <v>209</v>
      </c>
      <c r="O1999" s="69">
        <f t="shared" si="8"/>
        <v>210.9</v>
      </c>
      <c r="P1999" s="69">
        <f t="shared" si="9"/>
        <v>212.8</v>
      </c>
      <c r="Q1999" s="69">
        <f t="shared" si="10"/>
        <v>214.7</v>
      </c>
      <c r="R1999" s="69">
        <f t="shared" si="11"/>
        <v>216.6</v>
      </c>
      <c r="S1999" s="69">
        <f t="shared" si="12"/>
        <v>218.5</v>
      </c>
      <c r="T1999" s="69">
        <f t="shared" si="13"/>
        <v>220.4</v>
      </c>
      <c r="U1999" s="69">
        <f t="shared" si="14"/>
        <v>222.3</v>
      </c>
      <c r="V1999" s="69">
        <f t="shared" si="15"/>
        <v>224.2</v>
      </c>
      <c r="W1999" s="69">
        <f t="shared" si="16"/>
        <v>226.1</v>
      </c>
      <c r="X1999" s="69">
        <f t="shared" si="17"/>
        <v>228</v>
      </c>
      <c r="Y1999" s="69">
        <f t="shared" si="18"/>
        <v>229.9</v>
      </c>
      <c r="Z1999" s="69">
        <f t="shared" si="19"/>
        <v>231.8</v>
      </c>
      <c r="AA1999" s="69">
        <f t="shared" si="20"/>
        <v>233.7</v>
      </c>
      <c r="AB1999" s="69">
        <f t="shared" si="21"/>
        <v>235.6</v>
      </c>
      <c r="AC1999" s="69">
        <f t="shared" si="22"/>
        <v>237.5</v>
      </c>
      <c r="AD1999" s="69">
        <f t="shared" si="23"/>
        <v>239.4</v>
      </c>
      <c r="AE1999" s="69">
        <f t="shared" si="24"/>
        <v>241.3</v>
      </c>
      <c r="AF1999" s="69">
        <f t="shared" si="25"/>
        <v>243.2</v>
      </c>
      <c r="AG1999" s="69">
        <f t="shared" si="26"/>
        <v>245.1</v>
      </c>
      <c r="AH1999" s="69">
        <f t="shared" si="27"/>
        <v>247</v>
      </c>
    </row>
    <row r="2000">
      <c r="B2000" s="116" t="s">
        <v>3806</v>
      </c>
      <c r="C2000" s="116" t="s">
        <v>3802</v>
      </c>
      <c r="D2000" s="32">
        <v>190.0</v>
      </c>
      <c r="E2000" s="62">
        <f t="shared" si="28"/>
        <v>191.9</v>
      </c>
      <c r="F2000" s="68">
        <f t="shared" si="1"/>
        <v>193.8</v>
      </c>
      <c r="G2000" s="68">
        <f t="shared" si="2"/>
        <v>195.7</v>
      </c>
      <c r="H2000" s="69">
        <f t="shared" si="3"/>
        <v>197.6</v>
      </c>
      <c r="I2000" s="69">
        <f t="shared" si="4"/>
        <v>199.5</v>
      </c>
      <c r="J2000" s="69">
        <f t="shared" si="5"/>
        <v>201.4</v>
      </c>
      <c r="K2000" s="69">
        <f t="shared" si="6"/>
        <v>203.3</v>
      </c>
      <c r="L2000" s="69">
        <f t="array" ref="L2000">D2000*1.08</f>
        <v>205.2</v>
      </c>
      <c r="M2000" s="69">
        <f t="shared" si="7"/>
        <v>207.1</v>
      </c>
      <c r="N2000" s="69">
        <f t="array" ref="N2000">D2000*1.1</f>
        <v>209</v>
      </c>
      <c r="O2000" s="69">
        <f t="shared" si="8"/>
        <v>210.9</v>
      </c>
      <c r="P2000" s="69">
        <f t="shared" si="9"/>
        <v>212.8</v>
      </c>
      <c r="Q2000" s="69">
        <f t="shared" si="10"/>
        <v>214.7</v>
      </c>
      <c r="R2000" s="69">
        <f t="shared" si="11"/>
        <v>216.6</v>
      </c>
      <c r="S2000" s="69">
        <f t="shared" si="12"/>
        <v>218.5</v>
      </c>
      <c r="T2000" s="69">
        <f t="shared" si="13"/>
        <v>220.4</v>
      </c>
      <c r="U2000" s="69">
        <f t="shared" si="14"/>
        <v>222.3</v>
      </c>
      <c r="V2000" s="69">
        <f t="shared" si="15"/>
        <v>224.2</v>
      </c>
      <c r="W2000" s="69">
        <f t="shared" si="16"/>
        <v>226.1</v>
      </c>
      <c r="X2000" s="69">
        <f t="shared" si="17"/>
        <v>228</v>
      </c>
      <c r="Y2000" s="69">
        <f t="shared" si="18"/>
        <v>229.9</v>
      </c>
      <c r="Z2000" s="69">
        <f t="shared" si="19"/>
        <v>231.8</v>
      </c>
      <c r="AA2000" s="69">
        <f t="shared" si="20"/>
        <v>233.7</v>
      </c>
      <c r="AB2000" s="69">
        <f t="shared" si="21"/>
        <v>235.6</v>
      </c>
      <c r="AC2000" s="69">
        <f t="shared" si="22"/>
        <v>237.5</v>
      </c>
      <c r="AD2000" s="69">
        <f t="shared" si="23"/>
        <v>239.4</v>
      </c>
      <c r="AE2000" s="69">
        <f t="shared" si="24"/>
        <v>241.3</v>
      </c>
      <c r="AF2000" s="69">
        <f t="shared" si="25"/>
        <v>243.2</v>
      </c>
      <c r="AG2000" s="69">
        <f t="shared" si="26"/>
        <v>245.1</v>
      </c>
      <c r="AH2000" s="69">
        <f t="shared" si="27"/>
        <v>247</v>
      </c>
    </row>
    <row r="2001">
      <c r="B2001" s="116" t="s">
        <v>3807</v>
      </c>
      <c r="C2001" s="116" t="s">
        <v>3802</v>
      </c>
      <c r="D2001" s="32">
        <v>190.0</v>
      </c>
      <c r="E2001" s="62">
        <f t="shared" si="28"/>
        <v>191.9</v>
      </c>
      <c r="F2001" s="68">
        <f t="shared" si="1"/>
        <v>193.8</v>
      </c>
      <c r="G2001" s="68">
        <f t="shared" si="2"/>
        <v>195.7</v>
      </c>
      <c r="H2001" s="69">
        <f t="shared" si="3"/>
        <v>197.6</v>
      </c>
      <c r="I2001" s="69">
        <f t="shared" si="4"/>
        <v>199.5</v>
      </c>
      <c r="J2001" s="69">
        <f t="shared" si="5"/>
        <v>201.4</v>
      </c>
      <c r="K2001" s="69">
        <f t="shared" si="6"/>
        <v>203.3</v>
      </c>
      <c r="L2001" s="69">
        <f t="array" ref="L2001">D2001*1.08</f>
        <v>205.2</v>
      </c>
      <c r="M2001" s="69">
        <f t="shared" si="7"/>
        <v>207.1</v>
      </c>
      <c r="N2001" s="69">
        <f t="array" ref="N2001">D2001*1.1</f>
        <v>209</v>
      </c>
      <c r="O2001" s="69">
        <f t="shared" si="8"/>
        <v>210.9</v>
      </c>
      <c r="P2001" s="69">
        <f t="shared" si="9"/>
        <v>212.8</v>
      </c>
      <c r="Q2001" s="69">
        <f t="shared" si="10"/>
        <v>214.7</v>
      </c>
      <c r="R2001" s="69">
        <f t="shared" si="11"/>
        <v>216.6</v>
      </c>
      <c r="S2001" s="69">
        <f t="shared" si="12"/>
        <v>218.5</v>
      </c>
      <c r="T2001" s="69">
        <f t="shared" si="13"/>
        <v>220.4</v>
      </c>
      <c r="U2001" s="69">
        <f t="shared" si="14"/>
        <v>222.3</v>
      </c>
      <c r="V2001" s="69">
        <f t="shared" si="15"/>
        <v>224.2</v>
      </c>
      <c r="W2001" s="69">
        <f t="shared" si="16"/>
        <v>226.1</v>
      </c>
      <c r="X2001" s="69">
        <f t="shared" si="17"/>
        <v>228</v>
      </c>
      <c r="Y2001" s="69">
        <f t="shared" si="18"/>
        <v>229.9</v>
      </c>
      <c r="Z2001" s="69">
        <f t="shared" si="19"/>
        <v>231.8</v>
      </c>
      <c r="AA2001" s="69">
        <f t="shared" si="20"/>
        <v>233.7</v>
      </c>
      <c r="AB2001" s="69">
        <f t="shared" si="21"/>
        <v>235.6</v>
      </c>
      <c r="AC2001" s="69">
        <f t="shared" si="22"/>
        <v>237.5</v>
      </c>
      <c r="AD2001" s="69">
        <f t="shared" si="23"/>
        <v>239.4</v>
      </c>
      <c r="AE2001" s="69">
        <f t="shared" si="24"/>
        <v>241.3</v>
      </c>
      <c r="AF2001" s="69">
        <f t="shared" si="25"/>
        <v>243.2</v>
      </c>
      <c r="AG2001" s="69">
        <f t="shared" si="26"/>
        <v>245.1</v>
      </c>
      <c r="AH2001" s="69">
        <f t="shared" si="27"/>
        <v>247</v>
      </c>
    </row>
    <row r="2002">
      <c r="B2002" s="116" t="s">
        <v>3808</v>
      </c>
      <c r="C2002" s="116" t="s">
        <v>3802</v>
      </c>
      <c r="D2002" s="32">
        <v>190.0</v>
      </c>
      <c r="E2002" s="62">
        <f t="shared" si="28"/>
        <v>191.9</v>
      </c>
      <c r="F2002" s="68">
        <f t="shared" si="1"/>
        <v>193.8</v>
      </c>
      <c r="G2002" s="68">
        <f t="shared" si="2"/>
        <v>195.7</v>
      </c>
      <c r="H2002" s="69">
        <f t="shared" si="3"/>
        <v>197.6</v>
      </c>
      <c r="I2002" s="69">
        <f t="shared" si="4"/>
        <v>199.5</v>
      </c>
      <c r="J2002" s="69">
        <f t="shared" si="5"/>
        <v>201.4</v>
      </c>
      <c r="K2002" s="69">
        <f t="shared" si="6"/>
        <v>203.3</v>
      </c>
      <c r="L2002" s="69">
        <f t="array" ref="L2002">D2002*1.08</f>
        <v>205.2</v>
      </c>
      <c r="M2002" s="69">
        <f t="shared" si="7"/>
        <v>207.1</v>
      </c>
      <c r="N2002" s="69">
        <f t="array" ref="N2002">D2002*1.1</f>
        <v>209</v>
      </c>
      <c r="O2002" s="69">
        <f t="shared" si="8"/>
        <v>210.9</v>
      </c>
      <c r="P2002" s="69">
        <f t="shared" si="9"/>
        <v>212.8</v>
      </c>
      <c r="Q2002" s="69">
        <f t="shared" si="10"/>
        <v>214.7</v>
      </c>
      <c r="R2002" s="69">
        <f t="shared" si="11"/>
        <v>216.6</v>
      </c>
      <c r="S2002" s="69">
        <f t="shared" si="12"/>
        <v>218.5</v>
      </c>
      <c r="T2002" s="69">
        <f t="shared" si="13"/>
        <v>220.4</v>
      </c>
      <c r="U2002" s="69">
        <f t="shared" si="14"/>
        <v>222.3</v>
      </c>
      <c r="V2002" s="69">
        <f t="shared" si="15"/>
        <v>224.2</v>
      </c>
      <c r="W2002" s="69">
        <f t="shared" si="16"/>
        <v>226.1</v>
      </c>
      <c r="X2002" s="69">
        <f t="shared" si="17"/>
        <v>228</v>
      </c>
      <c r="Y2002" s="69">
        <f t="shared" si="18"/>
        <v>229.9</v>
      </c>
      <c r="Z2002" s="69">
        <f t="shared" si="19"/>
        <v>231.8</v>
      </c>
      <c r="AA2002" s="69">
        <f t="shared" si="20"/>
        <v>233.7</v>
      </c>
      <c r="AB2002" s="69">
        <f t="shared" si="21"/>
        <v>235.6</v>
      </c>
      <c r="AC2002" s="69">
        <f t="shared" si="22"/>
        <v>237.5</v>
      </c>
      <c r="AD2002" s="69">
        <f t="shared" si="23"/>
        <v>239.4</v>
      </c>
      <c r="AE2002" s="69">
        <f t="shared" si="24"/>
        <v>241.3</v>
      </c>
      <c r="AF2002" s="69">
        <f t="shared" si="25"/>
        <v>243.2</v>
      </c>
      <c r="AG2002" s="69">
        <f t="shared" si="26"/>
        <v>245.1</v>
      </c>
      <c r="AH2002" s="69">
        <f t="shared" si="27"/>
        <v>247</v>
      </c>
    </row>
    <row r="2003">
      <c r="B2003" s="116" t="s">
        <v>3809</v>
      </c>
      <c r="C2003" s="116" t="s">
        <v>3802</v>
      </c>
      <c r="D2003" s="32">
        <v>190.0</v>
      </c>
      <c r="E2003" s="62">
        <f t="shared" si="28"/>
        <v>191.9</v>
      </c>
      <c r="F2003" s="68">
        <f t="shared" si="1"/>
        <v>193.8</v>
      </c>
      <c r="G2003" s="68">
        <f t="shared" si="2"/>
        <v>195.7</v>
      </c>
      <c r="H2003" s="69">
        <f t="shared" si="3"/>
        <v>197.6</v>
      </c>
      <c r="I2003" s="69">
        <f t="shared" si="4"/>
        <v>199.5</v>
      </c>
      <c r="J2003" s="69">
        <f t="shared" si="5"/>
        <v>201.4</v>
      </c>
      <c r="K2003" s="69">
        <f t="shared" si="6"/>
        <v>203.3</v>
      </c>
      <c r="L2003" s="69">
        <f t="array" ref="L2003">D2003*1.08</f>
        <v>205.2</v>
      </c>
      <c r="M2003" s="69">
        <f t="shared" si="7"/>
        <v>207.1</v>
      </c>
      <c r="N2003" s="69">
        <f t="array" ref="N2003">D2003*1.1</f>
        <v>209</v>
      </c>
      <c r="O2003" s="69">
        <f t="shared" si="8"/>
        <v>210.9</v>
      </c>
      <c r="P2003" s="69">
        <f t="shared" si="9"/>
        <v>212.8</v>
      </c>
      <c r="Q2003" s="69">
        <f t="shared" si="10"/>
        <v>214.7</v>
      </c>
      <c r="R2003" s="69">
        <f t="shared" si="11"/>
        <v>216.6</v>
      </c>
      <c r="S2003" s="69">
        <f t="shared" si="12"/>
        <v>218.5</v>
      </c>
      <c r="T2003" s="69">
        <f t="shared" si="13"/>
        <v>220.4</v>
      </c>
      <c r="U2003" s="69">
        <f t="shared" si="14"/>
        <v>222.3</v>
      </c>
      <c r="V2003" s="69">
        <f t="shared" si="15"/>
        <v>224.2</v>
      </c>
      <c r="W2003" s="69">
        <f t="shared" si="16"/>
        <v>226.1</v>
      </c>
      <c r="X2003" s="69">
        <f t="shared" si="17"/>
        <v>228</v>
      </c>
      <c r="Y2003" s="69">
        <f t="shared" si="18"/>
        <v>229.9</v>
      </c>
      <c r="Z2003" s="69">
        <f t="shared" si="19"/>
        <v>231.8</v>
      </c>
      <c r="AA2003" s="69">
        <f t="shared" si="20"/>
        <v>233.7</v>
      </c>
      <c r="AB2003" s="69">
        <f t="shared" si="21"/>
        <v>235.6</v>
      </c>
      <c r="AC2003" s="69">
        <f t="shared" si="22"/>
        <v>237.5</v>
      </c>
      <c r="AD2003" s="69">
        <f t="shared" si="23"/>
        <v>239.4</v>
      </c>
      <c r="AE2003" s="69">
        <f t="shared" si="24"/>
        <v>241.3</v>
      </c>
      <c r="AF2003" s="69">
        <f t="shared" si="25"/>
        <v>243.2</v>
      </c>
      <c r="AG2003" s="69">
        <f t="shared" si="26"/>
        <v>245.1</v>
      </c>
      <c r="AH2003" s="69">
        <f t="shared" si="27"/>
        <v>247</v>
      </c>
    </row>
    <row r="2004">
      <c r="B2004" s="116"/>
      <c r="C2004" s="116" t="s">
        <v>3810</v>
      </c>
      <c r="D2004" s="32">
        <v>0.0</v>
      </c>
      <c r="E2004" s="62">
        <f t="shared" si="28"/>
        <v>0</v>
      </c>
      <c r="F2004" s="68">
        <f t="shared" si="1"/>
        <v>0</v>
      </c>
      <c r="G2004" s="68">
        <f t="shared" si="2"/>
        <v>0</v>
      </c>
      <c r="H2004" s="69">
        <f t="shared" si="3"/>
        <v>0</v>
      </c>
      <c r="I2004" s="69">
        <f t="shared" si="4"/>
        <v>0</v>
      </c>
      <c r="J2004" s="69">
        <f t="shared" si="5"/>
        <v>0</v>
      </c>
      <c r="K2004" s="69">
        <f t="shared" si="6"/>
        <v>0</v>
      </c>
      <c r="L2004" s="69">
        <f t="array" ref="L2004">D2004*1.08</f>
        <v>0</v>
      </c>
      <c r="M2004" s="69">
        <f t="shared" si="7"/>
        <v>0</v>
      </c>
      <c r="N2004" s="69">
        <f t="array" ref="N2004">D2004*1.1</f>
        <v>0</v>
      </c>
      <c r="O2004" s="69">
        <f t="shared" si="8"/>
        <v>0</v>
      </c>
      <c r="P2004" s="69">
        <f t="shared" si="9"/>
        <v>0</v>
      </c>
      <c r="Q2004" s="69">
        <f t="shared" si="10"/>
        <v>0</v>
      </c>
      <c r="R2004" s="69">
        <f t="shared" si="11"/>
        <v>0</v>
      </c>
      <c r="S2004" s="69">
        <f t="shared" si="12"/>
        <v>0</v>
      </c>
      <c r="T2004" s="69">
        <f t="shared" si="13"/>
        <v>0</v>
      </c>
      <c r="U2004" s="69">
        <f t="shared" si="14"/>
        <v>0</v>
      </c>
      <c r="V2004" s="69">
        <f t="shared" si="15"/>
        <v>0</v>
      </c>
      <c r="W2004" s="69">
        <f t="shared" si="16"/>
        <v>0</v>
      </c>
      <c r="X2004" s="69">
        <f t="shared" si="17"/>
        <v>0</v>
      </c>
      <c r="Y2004" s="69">
        <f t="shared" si="18"/>
        <v>0</v>
      </c>
      <c r="Z2004" s="69">
        <f t="shared" si="19"/>
        <v>0</v>
      </c>
      <c r="AA2004" s="69">
        <f t="shared" si="20"/>
        <v>0</v>
      </c>
      <c r="AB2004" s="69">
        <f t="shared" si="21"/>
        <v>0</v>
      </c>
      <c r="AC2004" s="69">
        <f t="shared" si="22"/>
        <v>0</v>
      </c>
      <c r="AD2004" s="69">
        <f t="shared" si="23"/>
        <v>0</v>
      </c>
      <c r="AE2004" s="69">
        <f t="shared" si="24"/>
        <v>0</v>
      </c>
      <c r="AF2004" s="69">
        <f t="shared" si="25"/>
        <v>0</v>
      </c>
      <c r="AG2004" s="69">
        <f t="shared" si="26"/>
        <v>0</v>
      </c>
      <c r="AH2004" s="69">
        <f t="shared" si="27"/>
        <v>0</v>
      </c>
    </row>
    <row r="2005">
      <c r="B2005" s="116" t="s">
        <v>3811</v>
      </c>
      <c r="C2005" s="116" t="s">
        <v>3812</v>
      </c>
      <c r="D2005" s="32">
        <v>190.0</v>
      </c>
      <c r="E2005" s="62">
        <f t="shared" si="28"/>
        <v>191.9</v>
      </c>
      <c r="F2005" s="68">
        <f t="shared" si="1"/>
        <v>193.8</v>
      </c>
      <c r="G2005" s="68">
        <f t="shared" si="2"/>
        <v>195.7</v>
      </c>
      <c r="H2005" s="69">
        <f t="shared" si="3"/>
        <v>197.6</v>
      </c>
      <c r="I2005" s="69">
        <f t="shared" si="4"/>
        <v>199.5</v>
      </c>
      <c r="J2005" s="69">
        <f t="shared" si="5"/>
        <v>201.4</v>
      </c>
      <c r="K2005" s="69">
        <f t="shared" si="6"/>
        <v>203.3</v>
      </c>
      <c r="L2005" s="69">
        <f t="array" ref="L2005">D2005*1.08</f>
        <v>205.2</v>
      </c>
      <c r="M2005" s="69">
        <f t="shared" si="7"/>
        <v>207.1</v>
      </c>
      <c r="N2005" s="69">
        <f t="array" ref="N2005">D2005*1.1</f>
        <v>209</v>
      </c>
      <c r="O2005" s="69">
        <f t="shared" si="8"/>
        <v>210.9</v>
      </c>
      <c r="P2005" s="69">
        <f t="shared" si="9"/>
        <v>212.8</v>
      </c>
      <c r="Q2005" s="69">
        <f t="shared" si="10"/>
        <v>214.7</v>
      </c>
      <c r="R2005" s="69">
        <f t="shared" si="11"/>
        <v>216.6</v>
      </c>
      <c r="S2005" s="69">
        <f t="shared" si="12"/>
        <v>218.5</v>
      </c>
      <c r="T2005" s="69">
        <f t="shared" si="13"/>
        <v>220.4</v>
      </c>
      <c r="U2005" s="69">
        <f t="shared" si="14"/>
        <v>222.3</v>
      </c>
      <c r="V2005" s="69">
        <f t="shared" si="15"/>
        <v>224.2</v>
      </c>
      <c r="W2005" s="69">
        <f t="shared" si="16"/>
        <v>226.1</v>
      </c>
      <c r="X2005" s="69">
        <f t="shared" si="17"/>
        <v>228</v>
      </c>
      <c r="Y2005" s="69">
        <f t="shared" si="18"/>
        <v>229.9</v>
      </c>
      <c r="Z2005" s="69">
        <f t="shared" si="19"/>
        <v>231.8</v>
      </c>
      <c r="AA2005" s="69">
        <f t="shared" si="20"/>
        <v>233.7</v>
      </c>
      <c r="AB2005" s="69">
        <f t="shared" si="21"/>
        <v>235.6</v>
      </c>
      <c r="AC2005" s="69">
        <f t="shared" si="22"/>
        <v>237.5</v>
      </c>
      <c r="AD2005" s="69">
        <f t="shared" si="23"/>
        <v>239.4</v>
      </c>
      <c r="AE2005" s="69">
        <f t="shared" si="24"/>
        <v>241.3</v>
      </c>
      <c r="AF2005" s="69">
        <f t="shared" si="25"/>
        <v>243.2</v>
      </c>
      <c r="AG2005" s="69">
        <f t="shared" si="26"/>
        <v>245.1</v>
      </c>
      <c r="AH2005" s="69">
        <f t="shared" si="27"/>
        <v>247</v>
      </c>
    </row>
    <row r="2006">
      <c r="B2006" s="116" t="s">
        <v>3813</v>
      </c>
      <c r="C2006" s="116" t="s">
        <v>3812</v>
      </c>
      <c r="D2006" s="32">
        <v>190.0</v>
      </c>
      <c r="E2006" s="62">
        <f t="shared" si="28"/>
        <v>191.9</v>
      </c>
      <c r="F2006" s="68">
        <f t="shared" si="1"/>
        <v>193.8</v>
      </c>
      <c r="G2006" s="68">
        <f t="shared" si="2"/>
        <v>195.7</v>
      </c>
      <c r="H2006" s="69">
        <f t="shared" si="3"/>
        <v>197.6</v>
      </c>
      <c r="I2006" s="69">
        <f t="shared" si="4"/>
        <v>199.5</v>
      </c>
      <c r="J2006" s="69">
        <f t="shared" si="5"/>
        <v>201.4</v>
      </c>
      <c r="K2006" s="69">
        <f t="shared" si="6"/>
        <v>203.3</v>
      </c>
      <c r="L2006" s="69">
        <f t="array" ref="L2006">D2006*1.08</f>
        <v>205.2</v>
      </c>
      <c r="M2006" s="69">
        <f t="shared" si="7"/>
        <v>207.1</v>
      </c>
      <c r="N2006" s="69">
        <f t="array" ref="N2006">D2006*1.1</f>
        <v>209</v>
      </c>
      <c r="O2006" s="69">
        <f t="shared" si="8"/>
        <v>210.9</v>
      </c>
      <c r="P2006" s="69">
        <f t="shared" si="9"/>
        <v>212.8</v>
      </c>
      <c r="Q2006" s="69">
        <f t="shared" si="10"/>
        <v>214.7</v>
      </c>
      <c r="R2006" s="69">
        <f t="shared" si="11"/>
        <v>216.6</v>
      </c>
      <c r="S2006" s="69">
        <f t="shared" si="12"/>
        <v>218.5</v>
      </c>
      <c r="T2006" s="69">
        <f t="shared" si="13"/>
        <v>220.4</v>
      </c>
      <c r="U2006" s="69">
        <f t="shared" si="14"/>
        <v>222.3</v>
      </c>
      <c r="V2006" s="69">
        <f t="shared" si="15"/>
        <v>224.2</v>
      </c>
      <c r="W2006" s="69">
        <f t="shared" si="16"/>
        <v>226.1</v>
      </c>
      <c r="X2006" s="69">
        <f t="shared" si="17"/>
        <v>228</v>
      </c>
      <c r="Y2006" s="69">
        <f t="shared" si="18"/>
        <v>229.9</v>
      </c>
      <c r="Z2006" s="69">
        <f t="shared" si="19"/>
        <v>231.8</v>
      </c>
      <c r="AA2006" s="69">
        <f t="shared" si="20"/>
        <v>233.7</v>
      </c>
      <c r="AB2006" s="69">
        <f t="shared" si="21"/>
        <v>235.6</v>
      </c>
      <c r="AC2006" s="69">
        <f t="shared" si="22"/>
        <v>237.5</v>
      </c>
      <c r="AD2006" s="69">
        <f t="shared" si="23"/>
        <v>239.4</v>
      </c>
      <c r="AE2006" s="69">
        <f t="shared" si="24"/>
        <v>241.3</v>
      </c>
      <c r="AF2006" s="69">
        <f t="shared" si="25"/>
        <v>243.2</v>
      </c>
      <c r="AG2006" s="69">
        <f t="shared" si="26"/>
        <v>245.1</v>
      </c>
      <c r="AH2006" s="69">
        <f t="shared" si="27"/>
        <v>247</v>
      </c>
    </row>
    <row r="2007">
      <c r="B2007" s="116" t="s">
        <v>3814</v>
      </c>
      <c r="C2007" s="116" t="s">
        <v>3812</v>
      </c>
      <c r="D2007" s="32">
        <v>190.0</v>
      </c>
      <c r="E2007" s="62">
        <f t="shared" si="28"/>
        <v>191.9</v>
      </c>
      <c r="F2007" s="68">
        <f t="shared" si="1"/>
        <v>193.8</v>
      </c>
      <c r="G2007" s="68">
        <f t="shared" si="2"/>
        <v>195.7</v>
      </c>
      <c r="H2007" s="69">
        <f t="shared" si="3"/>
        <v>197.6</v>
      </c>
      <c r="I2007" s="69">
        <f t="shared" si="4"/>
        <v>199.5</v>
      </c>
      <c r="J2007" s="69">
        <f t="shared" si="5"/>
        <v>201.4</v>
      </c>
      <c r="K2007" s="69">
        <f t="shared" si="6"/>
        <v>203.3</v>
      </c>
      <c r="L2007" s="69">
        <f t="array" ref="L2007">D2007*1.08</f>
        <v>205.2</v>
      </c>
      <c r="M2007" s="69">
        <f t="shared" si="7"/>
        <v>207.1</v>
      </c>
      <c r="N2007" s="69">
        <f t="array" ref="N2007">D2007*1.1</f>
        <v>209</v>
      </c>
      <c r="O2007" s="69">
        <f t="shared" si="8"/>
        <v>210.9</v>
      </c>
      <c r="P2007" s="69">
        <f t="shared" si="9"/>
        <v>212.8</v>
      </c>
      <c r="Q2007" s="69">
        <f t="shared" si="10"/>
        <v>214.7</v>
      </c>
      <c r="R2007" s="69">
        <f t="shared" si="11"/>
        <v>216.6</v>
      </c>
      <c r="S2007" s="69">
        <f t="shared" si="12"/>
        <v>218.5</v>
      </c>
      <c r="T2007" s="69">
        <f t="shared" si="13"/>
        <v>220.4</v>
      </c>
      <c r="U2007" s="69">
        <f t="shared" si="14"/>
        <v>222.3</v>
      </c>
      <c r="V2007" s="69">
        <f t="shared" si="15"/>
        <v>224.2</v>
      </c>
      <c r="W2007" s="69">
        <f t="shared" si="16"/>
        <v>226.1</v>
      </c>
      <c r="X2007" s="69">
        <f t="shared" si="17"/>
        <v>228</v>
      </c>
      <c r="Y2007" s="69">
        <f t="shared" si="18"/>
        <v>229.9</v>
      </c>
      <c r="Z2007" s="69">
        <f t="shared" si="19"/>
        <v>231.8</v>
      </c>
      <c r="AA2007" s="69">
        <f t="shared" si="20"/>
        <v>233.7</v>
      </c>
      <c r="AB2007" s="69">
        <f t="shared" si="21"/>
        <v>235.6</v>
      </c>
      <c r="AC2007" s="69">
        <f t="shared" si="22"/>
        <v>237.5</v>
      </c>
      <c r="AD2007" s="69">
        <f t="shared" si="23"/>
        <v>239.4</v>
      </c>
      <c r="AE2007" s="69">
        <f t="shared" si="24"/>
        <v>241.3</v>
      </c>
      <c r="AF2007" s="69">
        <f t="shared" si="25"/>
        <v>243.2</v>
      </c>
      <c r="AG2007" s="69">
        <f t="shared" si="26"/>
        <v>245.1</v>
      </c>
      <c r="AH2007" s="69">
        <f t="shared" si="27"/>
        <v>247</v>
      </c>
    </row>
    <row r="2008">
      <c r="B2008" s="116" t="s">
        <v>3815</v>
      </c>
      <c r="C2008" s="116" t="s">
        <v>3812</v>
      </c>
      <c r="D2008" s="32">
        <v>190.0</v>
      </c>
      <c r="E2008" s="62">
        <f t="shared" si="28"/>
        <v>191.9</v>
      </c>
      <c r="F2008" s="68">
        <f t="shared" si="1"/>
        <v>193.8</v>
      </c>
      <c r="G2008" s="68">
        <f t="shared" si="2"/>
        <v>195.7</v>
      </c>
      <c r="H2008" s="69">
        <f t="shared" si="3"/>
        <v>197.6</v>
      </c>
      <c r="I2008" s="69">
        <f t="shared" si="4"/>
        <v>199.5</v>
      </c>
      <c r="J2008" s="69">
        <f t="shared" si="5"/>
        <v>201.4</v>
      </c>
      <c r="K2008" s="69">
        <f t="shared" si="6"/>
        <v>203.3</v>
      </c>
      <c r="L2008" s="69">
        <f t="array" ref="L2008">D2008*1.08</f>
        <v>205.2</v>
      </c>
      <c r="M2008" s="69">
        <f t="shared" si="7"/>
        <v>207.1</v>
      </c>
      <c r="N2008" s="69">
        <f t="array" ref="N2008">D2008*1.1</f>
        <v>209</v>
      </c>
      <c r="O2008" s="69">
        <f t="shared" si="8"/>
        <v>210.9</v>
      </c>
      <c r="P2008" s="69">
        <f t="shared" si="9"/>
        <v>212.8</v>
      </c>
      <c r="Q2008" s="69">
        <f t="shared" si="10"/>
        <v>214.7</v>
      </c>
      <c r="R2008" s="69">
        <f t="shared" si="11"/>
        <v>216.6</v>
      </c>
      <c r="S2008" s="69">
        <f t="shared" si="12"/>
        <v>218.5</v>
      </c>
      <c r="T2008" s="69">
        <f t="shared" si="13"/>
        <v>220.4</v>
      </c>
      <c r="U2008" s="69">
        <f t="shared" si="14"/>
        <v>222.3</v>
      </c>
      <c r="V2008" s="69">
        <f t="shared" si="15"/>
        <v>224.2</v>
      </c>
      <c r="W2008" s="69">
        <f t="shared" si="16"/>
        <v>226.1</v>
      </c>
      <c r="X2008" s="69">
        <f t="shared" si="17"/>
        <v>228</v>
      </c>
      <c r="Y2008" s="69">
        <f t="shared" si="18"/>
        <v>229.9</v>
      </c>
      <c r="Z2008" s="69">
        <f t="shared" si="19"/>
        <v>231.8</v>
      </c>
      <c r="AA2008" s="69">
        <f t="shared" si="20"/>
        <v>233.7</v>
      </c>
      <c r="AB2008" s="69">
        <f t="shared" si="21"/>
        <v>235.6</v>
      </c>
      <c r="AC2008" s="69">
        <f t="shared" si="22"/>
        <v>237.5</v>
      </c>
      <c r="AD2008" s="69">
        <f t="shared" si="23"/>
        <v>239.4</v>
      </c>
      <c r="AE2008" s="69">
        <f t="shared" si="24"/>
        <v>241.3</v>
      </c>
      <c r="AF2008" s="69">
        <f t="shared" si="25"/>
        <v>243.2</v>
      </c>
      <c r="AG2008" s="69">
        <f t="shared" si="26"/>
        <v>245.1</v>
      </c>
      <c r="AH2008" s="69">
        <f t="shared" si="27"/>
        <v>247</v>
      </c>
    </row>
    <row r="2009">
      <c r="B2009" s="116" t="s">
        <v>3816</v>
      </c>
      <c r="C2009" s="116" t="s">
        <v>3812</v>
      </c>
      <c r="D2009" s="32">
        <v>190.0</v>
      </c>
      <c r="E2009" s="62">
        <f t="shared" si="28"/>
        <v>191.9</v>
      </c>
      <c r="F2009" s="68">
        <f t="shared" si="1"/>
        <v>193.8</v>
      </c>
      <c r="G2009" s="68">
        <f t="shared" si="2"/>
        <v>195.7</v>
      </c>
      <c r="H2009" s="69">
        <f t="shared" si="3"/>
        <v>197.6</v>
      </c>
      <c r="I2009" s="69">
        <f t="shared" si="4"/>
        <v>199.5</v>
      </c>
      <c r="J2009" s="69">
        <f t="shared" si="5"/>
        <v>201.4</v>
      </c>
      <c r="K2009" s="69">
        <f t="shared" si="6"/>
        <v>203.3</v>
      </c>
      <c r="L2009" s="69">
        <f t="array" ref="L2009">D2009*1.08</f>
        <v>205.2</v>
      </c>
      <c r="M2009" s="69">
        <f t="shared" si="7"/>
        <v>207.1</v>
      </c>
      <c r="N2009" s="69">
        <f t="array" ref="N2009">D2009*1.1</f>
        <v>209</v>
      </c>
      <c r="O2009" s="69">
        <f t="shared" si="8"/>
        <v>210.9</v>
      </c>
      <c r="P2009" s="69">
        <f t="shared" si="9"/>
        <v>212.8</v>
      </c>
      <c r="Q2009" s="69">
        <f t="shared" si="10"/>
        <v>214.7</v>
      </c>
      <c r="R2009" s="69">
        <f t="shared" si="11"/>
        <v>216.6</v>
      </c>
      <c r="S2009" s="69">
        <f t="shared" si="12"/>
        <v>218.5</v>
      </c>
      <c r="T2009" s="69">
        <f t="shared" si="13"/>
        <v>220.4</v>
      </c>
      <c r="U2009" s="69">
        <f t="shared" si="14"/>
        <v>222.3</v>
      </c>
      <c r="V2009" s="69">
        <f t="shared" si="15"/>
        <v>224.2</v>
      </c>
      <c r="W2009" s="69">
        <f t="shared" si="16"/>
        <v>226.1</v>
      </c>
      <c r="X2009" s="69">
        <f t="shared" si="17"/>
        <v>228</v>
      </c>
      <c r="Y2009" s="69">
        <f t="shared" si="18"/>
        <v>229.9</v>
      </c>
      <c r="Z2009" s="69">
        <f t="shared" si="19"/>
        <v>231.8</v>
      </c>
      <c r="AA2009" s="69">
        <f t="shared" si="20"/>
        <v>233.7</v>
      </c>
      <c r="AB2009" s="69">
        <f t="shared" si="21"/>
        <v>235.6</v>
      </c>
      <c r="AC2009" s="69">
        <f t="shared" si="22"/>
        <v>237.5</v>
      </c>
      <c r="AD2009" s="69">
        <f t="shared" si="23"/>
        <v>239.4</v>
      </c>
      <c r="AE2009" s="69">
        <f t="shared" si="24"/>
        <v>241.3</v>
      </c>
      <c r="AF2009" s="69">
        <f t="shared" si="25"/>
        <v>243.2</v>
      </c>
      <c r="AG2009" s="69">
        <f t="shared" si="26"/>
        <v>245.1</v>
      </c>
      <c r="AH2009" s="69">
        <f t="shared" si="27"/>
        <v>247</v>
      </c>
    </row>
    <row r="2010">
      <c r="B2010" s="116" t="s">
        <v>3817</v>
      </c>
      <c r="C2010" s="116" t="s">
        <v>3812</v>
      </c>
      <c r="D2010" s="32">
        <v>190.0</v>
      </c>
      <c r="E2010" s="62">
        <f t="shared" si="28"/>
        <v>191.9</v>
      </c>
      <c r="F2010" s="68">
        <f t="shared" si="1"/>
        <v>193.8</v>
      </c>
      <c r="G2010" s="68">
        <f t="shared" si="2"/>
        <v>195.7</v>
      </c>
      <c r="H2010" s="69">
        <f t="shared" si="3"/>
        <v>197.6</v>
      </c>
      <c r="I2010" s="69">
        <f t="shared" si="4"/>
        <v>199.5</v>
      </c>
      <c r="J2010" s="69">
        <f t="shared" si="5"/>
        <v>201.4</v>
      </c>
      <c r="K2010" s="69">
        <f t="shared" si="6"/>
        <v>203.3</v>
      </c>
      <c r="L2010" s="69">
        <f t="array" ref="L2010">D2010*1.08</f>
        <v>205.2</v>
      </c>
      <c r="M2010" s="69">
        <f t="shared" si="7"/>
        <v>207.1</v>
      </c>
      <c r="N2010" s="69">
        <f t="array" ref="N2010">D2010*1.1</f>
        <v>209</v>
      </c>
      <c r="O2010" s="69">
        <f t="shared" si="8"/>
        <v>210.9</v>
      </c>
      <c r="P2010" s="69">
        <f t="shared" si="9"/>
        <v>212.8</v>
      </c>
      <c r="Q2010" s="69">
        <f t="shared" si="10"/>
        <v>214.7</v>
      </c>
      <c r="R2010" s="69">
        <f t="shared" si="11"/>
        <v>216.6</v>
      </c>
      <c r="S2010" s="69">
        <f t="shared" si="12"/>
        <v>218.5</v>
      </c>
      <c r="T2010" s="69">
        <f t="shared" si="13"/>
        <v>220.4</v>
      </c>
      <c r="U2010" s="69">
        <f t="shared" si="14"/>
        <v>222.3</v>
      </c>
      <c r="V2010" s="69">
        <f t="shared" si="15"/>
        <v>224.2</v>
      </c>
      <c r="W2010" s="69">
        <f t="shared" si="16"/>
        <v>226.1</v>
      </c>
      <c r="X2010" s="69">
        <f t="shared" si="17"/>
        <v>228</v>
      </c>
      <c r="Y2010" s="69">
        <f t="shared" si="18"/>
        <v>229.9</v>
      </c>
      <c r="Z2010" s="69">
        <f t="shared" si="19"/>
        <v>231.8</v>
      </c>
      <c r="AA2010" s="69">
        <f t="shared" si="20"/>
        <v>233.7</v>
      </c>
      <c r="AB2010" s="69">
        <f t="shared" si="21"/>
        <v>235.6</v>
      </c>
      <c r="AC2010" s="69">
        <f t="shared" si="22"/>
        <v>237.5</v>
      </c>
      <c r="AD2010" s="69">
        <f t="shared" si="23"/>
        <v>239.4</v>
      </c>
      <c r="AE2010" s="69">
        <f t="shared" si="24"/>
        <v>241.3</v>
      </c>
      <c r="AF2010" s="69">
        <f t="shared" si="25"/>
        <v>243.2</v>
      </c>
      <c r="AG2010" s="69">
        <f t="shared" si="26"/>
        <v>245.1</v>
      </c>
      <c r="AH2010" s="69">
        <f t="shared" si="27"/>
        <v>247</v>
      </c>
    </row>
    <row r="2011">
      <c r="B2011" s="116" t="s">
        <v>3818</v>
      </c>
      <c r="C2011" s="116" t="s">
        <v>3812</v>
      </c>
      <c r="D2011" s="32">
        <v>190.0</v>
      </c>
      <c r="E2011" s="62">
        <f t="shared" si="28"/>
        <v>191.9</v>
      </c>
      <c r="F2011" s="68">
        <f t="shared" si="1"/>
        <v>193.8</v>
      </c>
      <c r="G2011" s="68">
        <f t="shared" si="2"/>
        <v>195.7</v>
      </c>
      <c r="H2011" s="69">
        <f t="shared" si="3"/>
        <v>197.6</v>
      </c>
      <c r="I2011" s="69">
        <f t="shared" si="4"/>
        <v>199.5</v>
      </c>
      <c r="J2011" s="69">
        <f t="shared" si="5"/>
        <v>201.4</v>
      </c>
      <c r="K2011" s="69">
        <f t="shared" si="6"/>
        <v>203.3</v>
      </c>
      <c r="L2011" s="69">
        <f t="array" ref="L2011">D2011*1.08</f>
        <v>205.2</v>
      </c>
      <c r="M2011" s="69">
        <f t="shared" si="7"/>
        <v>207.1</v>
      </c>
      <c r="N2011" s="69">
        <f t="array" ref="N2011">D2011*1.1</f>
        <v>209</v>
      </c>
      <c r="O2011" s="69">
        <f t="shared" si="8"/>
        <v>210.9</v>
      </c>
      <c r="P2011" s="69">
        <f t="shared" si="9"/>
        <v>212.8</v>
      </c>
      <c r="Q2011" s="69">
        <f t="shared" si="10"/>
        <v>214.7</v>
      </c>
      <c r="R2011" s="69">
        <f t="shared" si="11"/>
        <v>216.6</v>
      </c>
      <c r="S2011" s="69">
        <f t="shared" si="12"/>
        <v>218.5</v>
      </c>
      <c r="T2011" s="69">
        <f t="shared" si="13"/>
        <v>220.4</v>
      </c>
      <c r="U2011" s="69">
        <f t="shared" si="14"/>
        <v>222.3</v>
      </c>
      <c r="V2011" s="69">
        <f t="shared" si="15"/>
        <v>224.2</v>
      </c>
      <c r="W2011" s="69">
        <f t="shared" si="16"/>
        <v>226.1</v>
      </c>
      <c r="X2011" s="69">
        <f t="shared" si="17"/>
        <v>228</v>
      </c>
      <c r="Y2011" s="69">
        <f t="shared" si="18"/>
        <v>229.9</v>
      </c>
      <c r="Z2011" s="69">
        <f t="shared" si="19"/>
        <v>231.8</v>
      </c>
      <c r="AA2011" s="69">
        <f t="shared" si="20"/>
        <v>233.7</v>
      </c>
      <c r="AB2011" s="69">
        <f t="shared" si="21"/>
        <v>235.6</v>
      </c>
      <c r="AC2011" s="69">
        <f t="shared" si="22"/>
        <v>237.5</v>
      </c>
      <c r="AD2011" s="69">
        <f t="shared" si="23"/>
        <v>239.4</v>
      </c>
      <c r="AE2011" s="69">
        <f t="shared" si="24"/>
        <v>241.3</v>
      </c>
      <c r="AF2011" s="69">
        <f t="shared" si="25"/>
        <v>243.2</v>
      </c>
      <c r="AG2011" s="69">
        <f t="shared" si="26"/>
        <v>245.1</v>
      </c>
      <c r="AH2011" s="69">
        <f t="shared" si="27"/>
        <v>247</v>
      </c>
    </row>
    <row r="2012">
      <c r="B2012" s="116" t="s">
        <v>3819</v>
      </c>
      <c r="C2012" s="116" t="s">
        <v>3812</v>
      </c>
      <c r="D2012" s="32">
        <v>190.0</v>
      </c>
      <c r="E2012" s="62">
        <f t="shared" si="28"/>
        <v>191.9</v>
      </c>
      <c r="F2012" s="68">
        <f t="shared" si="1"/>
        <v>193.8</v>
      </c>
      <c r="G2012" s="68">
        <f t="shared" si="2"/>
        <v>195.7</v>
      </c>
      <c r="H2012" s="69">
        <f t="shared" si="3"/>
        <v>197.6</v>
      </c>
      <c r="I2012" s="69">
        <f t="shared" si="4"/>
        <v>199.5</v>
      </c>
      <c r="J2012" s="69">
        <f t="shared" si="5"/>
        <v>201.4</v>
      </c>
      <c r="K2012" s="69">
        <f t="shared" si="6"/>
        <v>203.3</v>
      </c>
      <c r="L2012" s="69">
        <f t="array" ref="L2012">D2012*1.08</f>
        <v>205.2</v>
      </c>
      <c r="M2012" s="69">
        <f t="shared" si="7"/>
        <v>207.1</v>
      </c>
      <c r="N2012" s="69">
        <f t="array" ref="N2012">D2012*1.1</f>
        <v>209</v>
      </c>
      <c r="O2012" s="69">
        <f t="shared" si="8"/>
        <v>210.9</v>
      </c>
      <c r="P2012" s="69">
        <f t="shared" si="9"/>
        <v>212.8</v>
      </c>
      <c r="Q2012" s="69">
        <f t="shared" si="10"/>
        <v>214.7</v>
      </c>
      <c r="R2012" s="69">
        <f t="shared" si="11"/>
        <v>216.6</v>
      </c>
      <c r="S2012" s="69">
        <f t="shared" si="12"/>
        <v>218.5</v>
      </c>
      <c r="T2012" s="69">
        <f t="shared" si="13"/>
        <v>220.4</v>
      </c>
      <c r="U2012" s="69">
        <f t="shared" si="14"/>
        <v>222.3</v>
      </c>
      <c r="V2012" s="69">
        <f t="shared" si="15"/>
        <v>224.2</v>
      </c>
      <c r="W2012" s="69">
        <f t="shared" si="16"/>
        <v>226.1</v>
      </c>
      <c r="X2012" s="69">
        <f t="shared" si="17"/>
        <v>228</v>
      </c>
      <c r="Y2012" s="69">
        <f t="shared" si="18"/>
        <v>229.9</v>
      </c>
      <c r="Z2012" s="69">
        <f t="shared" si="19"/>
        <v>231.8</v>
      </c>
      <c r="AA2012" s="69">
        <f t="shared" si="20"/>
        <v>233.7</v>
      </c>
      <c r="AB2012" s="69">
        <f t="shared" si="21"/>
        <v>235.6</v>
      </c>
      <c r="AC2012" s="69">
        <f t="shared" si="22"/>
        <v>237.5</v>
      </c>
      <c r="AD2012" s="69">
        <f t="shared" si="23"/>
        <v>239.4</v>
      </c>
      <c r="AE2012" s="69">
        <f t="shared" si="24"/>
        <v>241.3</v>
      </c>
      <c r="AF2012" s="69">
        <f t="shared" si="25"/>
        <v>243.2</v>
      </c>
      <c r="AG2012" s="69">
        <f t="shared" si="26"/>
        <v>245.1</v>
      </c>
      <c r="AH2012" s="69">
        <f t="shared" si="27"/>
        <v>247</v>
      </c>
    </row>
    <row r="2013">
      <c r="B2013" s="116" t="s">
        <v>3820</v>
      </c>
      <c r="C2013" s="116" t="s">
        <v>3812</v>
      </c>
      <c r="D2013" s="32">
        <v>190.0</v>
      </c>
      <c r="E2013" s="62">
        <f t="shared" si="28"/>
        <v>191.9</v>
      </c>
      <c r="F2013" s="68">
        <f t="shared" si="1"/>
        <v>193.8</v>
      </c>
      <c r="G2013" s="68">
        <f t="shared" si="2"/>
        <v>195.7</v>
      </c>
      <c r="H2013" s="69">
        <f t="shared" si="3"/>
        <v>197.6</v>
      </c>
      <c r="I2013" s="69">
        <f t="shared" si="4"/>
        <v>199.5</v>
      </c>
      <c r="J2013" s="69">
        <f t="shared" si="5"/>
        <v>201.4</v>
      </c>
      <c r="K2013" s="69">
        <f t="shared" si="6"/>
        <v>203.3</v>
      </c>
      <c r="L2013" s="69">
        <f t="array" ref="L2013">D2013*1.08</f>
        <v>205.2</v>
      </c>
      <c r="M2013" s="69">
        <f t="shared" si="7"/>
        <v>207.1</v>
      </c>
      <c r="N2013" s="69">
        <f t="array" ref="N2013">D2013*1.1</f>
        <v>209</v>
      </c>
      <c r="O2013" s="69">
        <f t="shared" si="8"/>
        <v>210.9</v>
      </c>
      <c r="P2013" s="69">
        <f t="shared" si="9"/>
        <v>212.8</v>
      </c>
      <c r="Q2013" s="69">
        <f t="shared" si="10"/>
        <v>214.7</v>
      </c>
      <c r="R2013" s="69">
        <f t="shared" si="11"/>
        <v>216.6</v>
      </c>
      <c r="S2013" s="69">
        <f t="shared" si="12"/>
        <v>218.5</v>
      </c>
      <c r="T2013" s="69">
        <f t="shared" si="13"/>
        <v>220.4</v>
      </c>
      <c r="U2013" s="69">
        <f t="shared" si="14"/>
        <v>222.3</v>
      </c>
      <c r="V2013" s="69">
        <f t="shared" si="15"/>
        <v>224.2</v>
      </c>
      <c r="W2013" s="69">
        <f t="shared" si="16"/>
        <v>226.1</v>
      </c>
      <c r="X2013" s="69">
        <f t="shared" si="17"/>
        <v>228</v>
      </c>
      <c r="Y2013" s="69">
        <f t="shared" si="18"/>
        <v>229.9</v>
      </c>
      <c r="Z2013" s="69">
        <f t="shared" si="19"/>
        <v>231.8</v>
      </c>
      <c r="AA2013" s="69">
        <f t="shared" si="20"/>
        <v>233.7</v>
      </c>
      <c r="AB2013" s="69">
        <f t="shared" si="21"/>
        <v>235.6</v>
      </c>
      <c r="AC2013" s="69">
        <f t="shared" si="22"/>
        <v>237.5</v>
      </c>
      <c r="AD2013" s="69">
        <f t="shared" si="23"/>
        <v>239.4</v>
      </c>
      <c r="AE2013" s="69">
        <f t="shared" si="24"/>
        <v>241.3</v>
      </c>
      <c r="AF2013" s="69">
        <f t="shared" si="25"/>
        <v>243.2</v>
      </c>
      <c r="AG2013" s="69">
        <f t="shared" si="26"/>
        <v>245.1</v>
      </c>
      <c r="AH2013" s="69">
        <f t="shared" si="27"/>
        <v>247</v>
      </c>
    </row>
    <row r="2014">
      <c r="B2014" s="116" t="s">
        <v>3821</v>
      </c>
      <c r="C2014" s="116" t="s">
        <v>3812</v>
      </c>
      <c r="D2014" s="32">
        <v>190.0</v>
      </c>
      <c r="E2014" s="62">
        <f t="shared" si="28"/>
        <v>191.9</v>
      </c>
      <c r="F2014" s="68">
        <f t="shared" si="1"/>
        <v>193.8</v>
      </c>
      <c r="G2014" s="68">
        <f t="shared" si="2"/>
        <v>195.7</v>
      </c>
      <c r="H2014" s="69">
        <f t="shared" si="3"/>
        <v>197.6</v>
      </c>
      <c r="I2014" s="69">
        <f t="shared" si="4"/>
        <v>199.5</v>
      </c>
      <c r="J2014" s="69">
        <f t="shared" si="5"/>
        <v>201.4</v>
      </c>
      <c r="K2014" s="69">
        <f t="shared" si="6"/>
        <v>203.3</v>
      </c>
      <c r="L2014" s="69">
        <f t="array" ref="L2014">D2014*1.08</f>
        <v>205.2</v>
      </c>
      <c r="M2014" s="69">
        <f t="shared" si="7"/>
        <v>207.1</v>
      </c>
      <c r="N2014" s="69">
        <f t="array" ref="N2014">D2014*1.1</f>
        <v>209</v>
      </c>
      <c r="O2014" s="69">
        <f t="shared" si="8"/>
        <v>210.9</v>
      </c>
      <c r="P2014" s="69">
        <f t="shared" si="9"/>
        <v>212.8</v>
      </c>
      <c r="Q2014" s="69">
        <f t="shared" si="10"/>
        <v>214.7</v>
      </c>
      <c r="R2014" s="69">
        <f t="shared" si="11"/>
        <v>216.6</v>
      </c>
      <c r="S2014" s="69">
        <f t="shared" si="12"/>
        <v>218.5</v>
      </c>
      <c r="T2014" s="69">
        <f t="shared" si="13"/>
        <v>220.4</v>
      </c>
      <c r="U2014" s="69">
        <f t="shared" si="14"/>
        <v>222.3</v>
      </c>
      <c r="V2014" s="69">
        <f t="shared" si="15"/>
        <v>224.2</v>
      </c>
      <c r="W2014" s="69">
        <f t="shared" si="16"/>
        <v>226.1</v>
      </c>
      <c r="X2014" s="69">
        <f t="shared" si="17"/>
        <v>228</v>
      </c>
      <c r="Y2014" s="69">
        <f t="shared" si="18"/>
        <v>229.9</v>
      </c>
      <c r="Z2014" s="69">
        <f t="shared" si="19"/>
        <v>231.8</v>
      </c>
      <c r="AA2014" s="69">
        <f t="shared" si="20"/>
        <v>233.7</v>
      </c>
      <c r="AB2014" s="69">
        <f t="shared" si="21"/>
        <v>235.6</v>
      </c>
      <c r="AC2014" s="69">
        <f t="shared" si="22"/>
        <v>237.5</v>
      </c>
      <c r="AD2014" s="69">
        <f t="shared" si="23"/>
        <v>239.4</v>
      </c>
      <c r="AE2014" s="69">
        <f t="shared" si="24"/>
        <v>241.3</v>
      </c>
      <c r="AF2014" s="69">
        <f t="shared" si="25"/>
        <v>243.2</v>
      </c>
      <c r="AG2014" s="69">
        <f t="shared" si="26"/>
        <v>245.1</v>
      </c>
      <c r="AH2014" s="69">
        <f t="shared" si="27"/>
        <v>247</v>
      </c>
    </row>
    <row r="2015">
      <c r="B2015" s="116" t="s">
        <v>3822</v>
      </c>
      <c r="C2015" s="116" t="s">
        <v>3812</v>
      </c>
      <c r="D2015" s="32">
        <v>190.0</v>
      </c>
      <c r="E2015" s="62">
        <f t="shared" si="28"/>
        <v>191.9</v>
      </c>
      <c r="F2015" s="68">
        <f t="shared" si="1"/>
        <v>193.8</v>
      </c>
      <c r="G2015" s="68">
        <f t="shared" si="2"/>
        <v>195.7</v>
      </c>
      <c r="H2015" s="69">
        <f t="shared" si="3"/>
        <v>197.6</v>
      </c>
      <c r="I2015" s="69">
        <f t="shared" si="4"/>
        <v>199.5</v>
      </c>
      <c r="J2015" s="69">
        <f t="shared" si="5"/>
        <v>201.4</v>
      </c>
      <c r="K2015" s="69">
        <f t="shared" si="6"/>
        <v>203.3</v>
      </c>
      <c r="L2015" s="69">
        <f t="array" ref="L2015">D2015*1.08</f>
        <v>205.2</v>
      </c>
      <c r="M2015" s="69">
        <f t="shared" si="7"/>
        <v>207.1</v>
      </c>
      <c r="N2015" s="69">
        <f t="array" ref="N2015">D2015*1.1</f>
        <v>209</v>
      </c>
      <c r="O2015" s="69">
        <f t="shared" si="8"/>
        <v>210.9</v>
      </c>
      <c r="P2015" s="69">
        <f t="shared" si="9"/>
        <v>212.8</v>
      </c>
      <c r="Q2015" s="69">
        <f t="shared" si="10"/>
        <v>214.7</v>
      </c>
      <c r="R2015" s="69">
        <f t="shared" si="11"/>
        <v>216.6</v>
      </c>
      <c r="S2015" s="69">
        <f t="shared" si="12"/>
        <v>218.5</v>
      </c>
      <c r="T2015" s="69">
        <f t="shared" si="13"/>
        <v>220.4</v>
      </c>
      <c r="U2015" s="69">
        <f t="shared" si="14"/>
        <v>222.3</v>
      </c>
      <c r="V2015" s="69">
        <f t="shared" si="15"/>
        <v>224.2</v>
      </c>
      <c r="W2015" s="69">
        <f t="shared" si="16"/>
        <v>226.1</v>
      </c>
      <c r="X2015" s="69">
        <f t="shared" si="17"/>
        <v>228</v>
      </c>
      <c r="Y2015" s="69">
        <f t="shared" si="18"/>
        <v>229.9</v>
      </c>
      <c r="Z2015" s="69">
        <f t="shared" si="19"/>
        <v>231.8</v>
      </c>
      <c r="AA2015" s="69">
        <f t="shared" si="20"/>
        <v>233.7</v>
      </c>
      <c r="AB2015" s="69">
        <f t="shared" si="21"/>
        <v>235.6</v>
      </c>
      <c r="AC2015" s="69">
        <f t="shared" si="22"/>
        <v>237.5</v>
      </c>
      <c r="AD2015" s="69">
        <f t="shared" si="23"/>
        <v>239.4</v>
      </c>
      <c r="AE2015" s="69">
        <f t="shared" si="24"/>
        <v>241.3</v>
      </c>
      <c r="AF2015" s="69">
        <f t="shared" si="25"/>
        <v>243.2</v>
      </c>
      <c r="AG2015" s="69">
        <f t="shared" si="26"/>
        <v>245.1</v>
      </c>
      <c r="AH2015" s="69">
        <f t="shared" si="27"/>
        <v>247</v>
      </c>
    </row>
    <row r="2016">
      <c r="B2016" s="116"/>
      <c r="C2016" s="116" t="s">
        <v>3823</v>
      </c>
      <c r="D2016" s="32">
        <v>0.0</v>
      </c>
      <c r="E2016" s="62">
        <f t="shared" si="28"/>
        <v>0</v>
      </c>
      <c r="F2016" s="68">
        <f t="shared" si="1"/>
        <v>0</v>
      </c>
      <c r="G2016" s="68">
        <f t="shared" si="2"/>
        <v>0</v>
      </c>
      <c r="H2016" s="69">
        <f t="shared" si="3"/>
        <v>0</v>
      </c>
      <c r="I2016" s="69">
        <f t="shared" si="4"/>
        <v>0</v>
      </c>
      <c r="J2016" s="69">
        <f t="shared" si="5"/>
        <v>0</v>
      </c>
      <c r="K2016" s="69">
        <f t="shared" si="6"/>
        <v>0</v>
      </c>
      <c r="L2016" s="69">
        <f t="array" ref="L2016">D2016*1.08</f>
        <v>0</v>
      </c>
      <c r="M2016" s="69">
        <f t="shared" si="7"/>
        <v>0</v>
      </c>
      <c r="N2016" s="69">
        <f t="array" ref="N2016">D2016*1.1</f>
        <v>0</v>
      </c>
      <c r="O2016" s="69">
        <f t="shared" si="8"/>
        <v>0</v>
      </c>
      <c r="P2016" s="69">
        <f t="shared" si="9"/>
        <v>0</v>
      </c>
      <c r="Q2016" s="69">
        <f t="shared" si="10"/>
        <v>0</v>
      </c>
      <c r="R2016" s="69">
        <f t="shared" si="11"/>
        <v>0</v>
      </c>
      <c r="S2016" s="69">
        <f t="shared" si="12"/>
        <v>0</v>
      </c>
      <c r="T2016" s="69">
        <f t="shared" si="13"/>
        <v>0</v>
      </c>
      <c r="U2016" s="69">
        <f t="shared" si="14"/>
        <v>0</v>
      </c>
      <c r="V2016" s="69">
        <f t="shared" si="15"/>
        <v>0</v>
      </c>
      <c r="W2016" s="69">
        <f t="shared" si="16"/>
        <v>0</v>
      </c>
      <c r="X2016" s="69">
        <f t="shared" si="17"/>
        <v>0</v>
      </c>
      <c r="Y2016" s="69">
        <f t="shared" si="18"/>
        <v>0</v>
      </c>
      <c r="Z2016" s="69">
        <f t="shared" si="19"/>
        <v>0</v>
      </c>
      <c r="AA2016" s="69">
        <f t="shared" si="20"/>
        <v>0</v>
      </c>
      <c r="AB2016" s="69">
        <f t="shared" si="21"/>
        <v>0</v>
      </c>
      <c r="AC2016" s="69">
        <f t="shared" si="22"/>
        <v>0</v>
      </c>
      <c r="AD2016" s="69">
        <f t="shared" si="23"/>
        <v>0</v>
      </c>
      <c r="AE2016" s="69">
        <f t="shared" si="24"/>
        <v>0</v>
      </c>
      <c r="AF2016" s="69">
        <f t="shared" si="25"/>
        <v>0</v>
      </c>
      <c r="AG2016" s="69">
        <f t="shared" si="26"/>
        <v>0</v>
      </c>
      <c r="AH2016" s="69">
        <f t="shared" si="27"/>
        <v>0</v>
      </c>
    </row>
    <row r="2017">
      <c r="B2017" s="116" t="s">
        <v>3824</v>
      </c>
      <c r="C2017" s="116" t="s">
        <v>3825</v>
      </c>
      <c r="D2017" s="32">
        <v>190.0</v>
      </c>
      <c r="E2017" s="62">
        <f t="shared" si="28"/>
        <v>191.9</v>
      </c>
      <c r="F2017" s="68">
        <f t="shared" si="1"/>
        <v>193.8</v>
      </c>
      <c r="G2017" s="68">
        <f t="shared" si="2"/>
        <v>195.7</v>
      </c>
      <c r="H2017" s="69">
        <f t="shared" si="3"/>
        <v>197.6</v>
      </c>
      <c r="I2017" s="69">
        <f t="shared" si="4"/>
        <v>199.5</v>
      </c>
      <c r="J2017" s="69">
        <f t="shared" si="5"/>
        <v>201.4</v>
      </c>
      <c r="K2017" s="69">
        <f t="shared" si="6"/>
        <v>203.3</v>
      </c>
      <c r="L2017" s="69">
        <f t="array" ref="L2017">D2017*1.08</f>
        <v>205.2</v>
      </c>
      <c r="M2017" s="69">
        <f t="shared" si="7"/>
        <v>207.1</v>
      </c>
      <c r="N2017" s="69">
        <f t="array" ref="N2017">D2017*1.1</f>
        <v>209</v>
      </c>
      <c r="O2017" s="69">
        <f t="shared" si="8"/>
        <v>210.9</v>
      </c>
      <c r="P2017" s="69">
        <f t="shared" si="9"/>
        <v>212.8</v>
      </c>
      <c r="Q2017" s="69">
        <f t="shared" si="10"/>
        <v>214.7</v>
      </c>
      <c r="R2017" s="69">
        <f t="shared" si="11"/>
        <v>216.6</v>
      </c>
      <c r="S2017" s="69">
        <f t="shared" si="12"/>
        <v>218.5</v>
      </c>
      <c r="T2017" s="69">
        <f t="shared" si="13"/>
        <v>220.4</v>
      </c>
      <c r="U2017" s="69">
        <f t="shared" si="14"/>
        <v>222.3</v>
      </c>
      <c r="V2017" s="69">
        <f t="shared" si="15"/>
        <v>224.2</v>
      </c>
      <c r="W2017" s="69">
        <f t="shared" si="16"/>
        <v>226.1</v>
      </c>
      <c r="X2017" s="69">
        <f t="shared" si="17"/>
        <v>228</v>
      </c>
      <c r="Y2017" s="69">
        <f t="shared" si="18"/>
        <v>229.9</v>
      </c>
      <c r="Z2017" s="69">
        <f t="shared" si="19"/>
        <v>231.8</v>
      </c>
      <c r="AA2017" s="69">
        <f t="shared" si="20"/>
        <v>233.7</v>
      </c>
      <c r="AB2017" s="69">
        <f t="shared" si="21"/>
        <v>235.6</v>
      </c>
      <c r="AC2017" s="69">
        <f t="shared" si="22"/>
        <v>237.5</v>
      </c>
      <c r="AD2017" s="69">
        <f t="shared" si="23"/>
        <v>239.4</v>
      </c>
      <c r="AE2017" s="69">
        <f t="shared" si="24"/>
        <v>241.3</v>
      </c>
      <c r="AF2017" s="69">
        <f t="shared" si="25"/>
        <v>243.2</v>
      </c>
      <c r="AG2017" s="69">
        <f t="shared" si="26"/>
        <v>245.1</v>
      </c>
      <c r="AH2017" s="69">
        <f t="shared" si="27"/>
        <v>247</v>
      </c>
    </row>
    <row r="2018">
      <c r="B2018" s="116" t="s">
        <v>3826</v>
      </c>
      <c r="C2018" s="116" t="s">
        <v>3825</v>
      </c>
      <c r="D2018" s="32">
        <v>190.0</v>
      </c>
      <c r="E2018" s="62">
        <f t="shared" si="28"/>
        <v>191.9</v>
      </c>
      <c r="F2018" s="68">
        <f t="shared" si="1"/>
        <v>193.8</v>
      </c>
      <c r="G2018" s="68">
        <f t="shared" si="2"/>
        <v>195.7</v>
      </c>
      <c r="H2018" s="69">
        <f t="shared" si="3"/>
        <v>197.6</v>
      </c>
      <c r="I2018" s="69">
        <f t="shared" si="4"/>
        <v>199.5</v>
      </c>
      <c r="J2018" s="69">
        <f t="shared" si="5"/>
        <v>201.4</v>
      </c>
      <c r="K2018" s="69">
        <f t="shared" si="6"/>
        <v>203.3</v>
      </c>
      <c r="L2018" s="69">
        <f t="array" ref="L2018">D2018*1.08</f>
        <v>205.2</v>
      </c>
      <c r="M2018" s="69">
        <f t="shared" si="7"/>
        <v>207.1</v>
      </c>
      <c r="N2018" s="69">
        <f t="array" ref="N2018">D2018*1.1</f>
        <v>209</v>
      </c>
      <c r="O2018" s="69">
        <f t="shared" si="8"/>
        <v>210.9</v>
      </c>
      <c r="P2018" s="69">
        <f t="shared" si="9"/>
        <v>212.8</v>
      </c>
      <c r="Q2018" s="69">
        <f t="shared" si="10"/>
        <v>214.7</v>
      </c>
      <c r="R2018" s="69">
        <f t="shared" si="11"/>
        <v>216.6</v>
      </c>
      <c r="S2018" s="69">
        <f t="shared" si="12"/>
        <v>218.5</v>
      </c>
      <c r="T2018" s="69">
        <f t="shared" si="13"/>
        <v>220.4</v>
      </c>
      <c r="U2018" s="69">
        <f t="shared" si="14"/>
        <v>222.3</v>
      </c>
      <c r="V2018" s="69">
        <f t="shared" si="15"/>
        <v>224.2</v>
      </c>
      <c r="W2018" s="69">
        <f t="shared" si="16"/>
        <v>226.1</v>
      </c>
      <c r="X2018" s="69">
        <f t="shared" si="17"/>
        <v>228</v>
      </c>
      <c r="Y2018" s="69">
        <f t="shared" si="18"/>
        <v>229.9</v>
      </c>
      <c r="Z2018" s="69">
        <f t="shared" si="19"/>
        <v>231.8</v>
      </c>
      <c r="AA2018" s="69">
        <f t="shared" si="20"/>
        <v>233.7</v>
      </c>
      <c r="AB2018" s="69">
        <f t="shared" si="21"/>
        <v>235.6</v>
      </c>
      <c r="AC2018" s="69">
        <f t="shared" si="22"/>
        <v>237.5</v>
      </c>
      <c r="AD2018" s="69">
        <f t="shared" si="23"/>
        <v>239.4</v>
      </c>
      <c r="AE2018" s="69">
        <f t="shared" si="24"/>
        <v>241.3</v>
      </c>
      <c r="AF2018" s="69">
        <f t="shared" si="25"/>
        <v>243.2</v>
      </c>
      <c r="AG2018" s="69">
        <f t="shared" si="26"/>
        <v>245.1</v>
      </c>
      <c r="AH2018" s="69">
        <f t="shared" si="27"/>
        <v>247</v>
      </c>
    </row>
    <row r="2019">
      <c r="B2019" s="116" t="s">
        <v>3827</v>
      </c>
      <c r="C2019" s="116" t="s">
        <v>3825</v>
      </c>
      <c r="D2019" s="32">
        <v>190.0</v>
      </c>
      <c r="E2019" s="62">
        <f t="shared" si="28"/>
        <v>191.9</v>
      </c>
      <c r="F2019" s="68">
        <f t="shared" si="1"/>
        <v>193.8</v>
      </c>
      <c r="G2019" s="68">
        <f t="shared" si="2"/>
        <v>195.7</v>
      </c>
      <c r="H2019" s="69">
        <f t="shared" si="3"/>
        <v>197.6</v>
      </c>
      <c r="I2019" s="69">
        <f t="shared" si="4"/>
        <v>199.5</v>
      </c>
      <c r="J2019" s="69">
        <f t="shared" si="5"/>
        <v>201.4</v>
      </c>
      <c r="K2019" s="69">
        <f t="shared" si="6"/>
        <v>203.3</v>
      </c>
      <c r="L2019" s="69">
        <f t="array" ref="L2019">D2019*1.08</f>
        <v>205.2</v>
      </c>
      <c r="M2019" s="69">
        <f t="shared" si="7"/>
        <v>207.1</v>
      </c>
      <c r="N2019" s="69">
        <f t="array" ref="N2019">D2019*1.1</f>
        <v>209</v>
      </c>
      <c r="O2019" s="69">
        <f t="shared" si="8"/>
        <v>210.9</v>
      </c>
      <c r="P2019" s="69">
        <f t="shared" si="9"/>
        <v>212.8</v>
      </c>
      <c r="Q2019" s="69">
        <f t="shared" si="10"/>
        <v>214.7</v>
      </c>
      <c r="R2019" s="69">
        <f t="shared" si="11"/>
        <v>216.6</v>
      </c>
      <c r="S2019" s="69">
        <f t="shared" si="12"/>
        <v>218.5</v>
      </c>
      <c r="T2019" s="69">
        <f t="shared" si="13"/>
        <v>220.4</v>
      </c>
      <c r="U2019" s="69">
        <f t="shared" si="14"/>
        <v>222.3</v>
      </c>
      <c r="V2019" s="69">
        <f t="shared" si="15"/>
        <v>224.2</v>
      </c>
      <c r="W2019" s="69">
        <f t="shared" si="16"/>
        <v>226.1</v>
      </c>
      <c r="X2019" s="69">
        <f t="shared" si="17"/>
        <v>228</v>
      </c>
      <c r="Y2019" s="69">
        <f t="shared" si="18"/>
        <v>229.9</v>
      </c>
      <c r="Z2019" s="69">
        <f t="shared" si="19"/>
        <v>231.8</v>
      </c>
      <c r="AA2019" s="69">
        <f t="shared" si="20"/>
        <v>233.7</v>
      </c>
      <c r="AB2019" s="69">
        <f t="shared" si="21"/>
        <v>235.6</v>
      </c>
      <c r="AC2019" s="69">
        <f t="shared" si="22"/>
        <v>237.5</v>
      </c>
      <c r="AD2019" s="69">
        <f t="shared" si="23"/>
        <v>239.4</v>
      </c>
      <c r="AE2019" s="69">
        <f t="shared" si="24"/>
        <v>241.3</v>
      </c>
      <c r="AF2019" s="69">
        <f t="shared" si="25"/>
        <v>243.2</v>
      </c>
      <c r="AG2019" s="69">
        <f t="shared" si="26"/>
        <v>245.1</v>
      </c>
      <c r="AH2019" s="69">
        <f t="shared" si="27"/>
        <v>247</v>
      </c>
    </row>
    <row r="2020">
      <c r="B2020" s="116" t="s">
        <v>3828</v>
      </c>
      <c r="C2020" s="116" t="s">
        <v>3825</v>
      </c>
      <c r="D2020" s="32">
        <v>190.0</v>
      </c>
      <c r="E2020" s="62">
        <f t="shared" si="28"/>
        <v>191.9</v>
      </c>
      <c r="F2020" s="68">
        <f t="shared" si="1"/>
        <v>193.8</v>
      </c>
      <c r="G2020" s="68">
        <f t="shared" si="2"/>
        <v>195.7</v>
      </c>
      <c r="H2020" s="69">
        <f t="shared" si="3"/>
        <v>197.6</v>
      </c>
      <c r="I2020" s="69">
        <f t="shared" si="4"/>
        <v>199.5</v>
      </c>
      <c r="J2020" s="69">
        <f t="shared" si="5"/>
        <v>201.4</v>
      </c>
      <c r="K2020" s="69">
        <f t="shared" si="6"/>
        <v>203.3</v>
      </c>
      <c r="L2020" s="69">
        <f t="array" ref="L2020">D2020*1.08</f>
        <v>205.2</v>
      </c>
      <c r="M2020" s="69">
        <f t="shared" si="7"/>
        <v>207.1</v>
      </c>
      <c r="N2020" s="69">
        <f t="array" ref="N2020">D2020*1.1</f>
        <v>209</v>
      </c>
      <c r="O2020" s="69">
        <f t="shared" si="8"/>
        <v>210.9</v>
      </c>
      <c r="P2020" s="69">
        <f t="shared" si="9"/>
        <v>212.8</v>
      </c>
      <c r="Q2020" s="69">
        <f t="shared" si="10"/>
        <v>214.7</v>
      </c>
      <c r="R2020" s="69">
        <f t="shared" si="11"/>
        <v>216.6</v>
      </c>
      <c r="S2020" s="69">
        <f t="shared" si="12"/>
        <v>218.5</v>
      </c>
      <c r="T2020" s="69">
        <f t="shared" si="13"/>
        <v>220.4</v>
      </c>
      <c r="U2020" s="69">
        <f t="shared" si="14"/>
        <v>222.3</v>
      </c>
      <c r="V2020" s="69">
        <f t="shared" si="15"/>
        <v>224.2</v>
      </c>
      <c r="W2020" s="69">
        <f t="shared" si="16"/>
        <v>226.1</v>
      </c>
      <c r="X2020" s="69">
        <f t="shared" si="17"/>
        <v>228</v>
      </c>
      <c r="Y2020" s="69">
        <f t="shared" si="18"/>
        <v>229.9</v>
      </c>
      <c r="Z2020" s="69">
        <f t="shared" si="19"/>
        <v>231.8</v>
      </c>
      <c r="AA2020" s="69">
        <f t="shared" si="20"/>
        <v>233.7</v>
      </c>
      <c r="AB2020" s="69">
        <f t="shared" si="21"/>
        <v>235.6</v>
      </c>
      <c r="AC2020" s="69">
        <f t="shared" si="22"/>
        <v>237.5</v>
      </c>
      <c r="AD2020" s="69">
        <f t="shared" si="23"/>
        <v>239.4</v>
      </c>
      <c r="AE2020" s="69">
        <f t="shared" si="24"/>
        <v>241.3</v>
      </c>
      <c r="AF2020" s="69">
        <f t="shared" si="25"/>
        <v>243.2</v>
      </c>
      <c r="AG2020" s="69">
        <f t="shared" si="26"/>
        <v>245.1</v>
      </c>
      <c r="AH2020" s="69">
        <f t="shared" si="27"/>
        <v>247</v>
      </c>
    </row>
    <row r="2021">
      <c r="B2021" s="116" t="s">
        <v>3829</v>
      </c>
      <c r="C2021" s="116" t="s">
        <v>3825</v>
      </c>
      <c r="D2021" s="32">
        <v>170.0</v>
      </c>
      <c r="E2021" s="62">
        <f t="shared" si="28"/>
        <v>171.7</v>
      </c>
      <c r="F2021" s="68">
        <f t="shared" si="1"/>
        <v>173.4</v>
      </c>
      <c r="G2021" s="68">
        <f t="shared" si="2"/>
        <v>175.1</v>
      </c>
      <c r="H2021" s="69">
        <f t="shared" si="3"/>
        <v>176.8</v>
      </c>
      <c r="I2021" s="69">
        <f t="shared" si="4"/>
        <v>178.5</v>
      </c>
      <c r="J2021" s="69">
        <f t="shared" si="5"/>
        <v>180.2</v>
      </c>
      <c r="K2021" s="69">
        <f t="shared" si="6"/>
        <v>181.9</v>
      </c>
      <c r="L2021" s="69">
        <f t="array" ref="L2021">D2021*1.08</f>
        <v>183.6</v>
      </c>
      <c r="M2021" s="69">
        <f t="shared" si="7"/>
        <v>185.3</v>
      </c>
      <c r="N2021" s="69">
        <f t="array" ref="N2021">D2021*1.1</f>
        <v>187</v>
      </c>
      <c r="O2021" s="69">
        <f t="shared" si="8"/>
        <v>188.7</v>
      </c>
      <c r="P2021" s="69">
        <f t="shared" si="9"/>
        <v>190.4</v>
      </c>
      <c r="Q2021" s="69">
        <f t="shared" si="10"/>
        <v>192.1</v>
      </c>
      <c r="R2021" s="69">
        <f t="shared" si="11"/>
        <v>193.8</v>
      </c>
      <c r="S2021" s="69">
        <f t="shared" si="12"/>
        <v>195.5</v>
      </c>
      <c r="T2021" s="69">
        <f t="shared" si="13"/>
        <v>197.2</v>
      </c>
      <c r="U2021" s="69">
        <f t="shared" si="14"/>
        <v>198.9</v>
      </c>
      <c r="V2021" s="69">
        <f t="shared" si="15"/>
        <v>200.6</v>
      </c>
      <c r="W2021" s="69">
        <f t="shared" si="16"/>
        <v>202.3</v>
      </c>
      <c r="X2021" s="69">
        <f t="shared" si="17"/>
        <v>204</v>
      </c>
      <c r="Y2021" s="69">
        <f t="shared" si="18"/>
        <v>205.7</v>
      </c>
      <c r="Z2021" s="69">
        <f t="shared" si="19"/>
        <v>207.4</v>
      </c>
      <c r="AA2021" s="69">
        <f t="shared" si="20"/>
        <v>209.1</v>
      </c>
      <c r="AB2021" s="69">
        <f t="shared" si="21"/>
        <v>210.8</v>
      </c>
      <c r="AC2021" s="69">
        <f t="shared" si="22"/>
        <v>212.5</v>
      </c>
      <c r="AD2021" s="69">
        <f t="shared" si="23"/>
        <v>214.2</v>
      </c>
      <c r="AE2021" s="69">
        <f t="shared" si="24"/>
        <v>215.9</v>
      </c>
      <c r="AF2021" s="69">
        <f t="shared" si="25"/>
        <v>217.6</v>
      </c>
      <c r="AG2021" s="69">
        <f t="shared" si="26"/>
        <v>219.3</v>
      </c>
      <c r="AH2021" s="69">
        <f t="shared" si="27"/>
        <v>221</v>
      </c>
    </row>
    <row r="2022">
      <c r="B2022" s="116"/>
      <c r="C2022" s="116" t="s">
        <v>3830</v>
      </c>
      <c r="D2022" s="32">
        <v>0.0</v>
      </c>
      <c r="E2022" s="62">
        <f t="shared" si="28"/>
        <v>0</v>
      </c>
      <c r="F2022" s="68">
        <f t="shared" si="1"/>
        <v>0</v>
      </c>
      <c r="G2022" s="68">
        <f t="shared" si="2"/>
        <v>0</v>
      </c>
      <c r="H2022" s="69">
        <f t="shared" si="3"/>
        <v>0</v>
      </c>
      <c r="I2022" s="69">
        <f t="shared" si="4"/>
        <v>0</v>
      </c>
      <c r="J2022" s="69">
        <f t="shared" si="5"/>
        <v>0</v>
      </c>
      <c r="K2022" s="69">
        <f t="shared" si="6"/>
        <v>0</v>
      </c>
      <c r="L2022" s="69">
        <f t="array" ref="L2022">D2022*1.08</f>
        <v>0</v>
      </c>
      <c r="M2022" s="69">
        <f t="shared" si="7"/>
        <v>0</v>
      </c>
      <c r="N2022" s="69">
        <f t="array" ref="N2022">D2022*1.1</f>
        <v>0</v>
      </c>
      <c r="O2022" s="69">
        <f t="shared" si="8"/>
        <v>0</v>
      </c>
      <c r="P2022" s="69">
        <f t="shared" si="9"/>
        <v>0</v>
      </c>
      <c r="Q2022" s="69">
        <f t="shared" si="10"/>
        <v>0</v>
      </c>
      <c r="R2022" s="69">
        <f t="shared" si="11"/>
        <v>0</v>
      </c>
      <c r="S2022" s="69">
        <f t="shared" si="12"/>
        <v>0</v>
      </c>
      <c r="T2022" s="69">
        <f t="shared" si="13"/>
        <v>0</v>
      </c>
      <c r="U2022" s="69">
        <f t="shared" si="14"/>
        <v>0</v>
      </c>
      <c r="V2022" s="69">
        <f t="shared" si="15"/>
        <v>0</v>
      </c>
      <c r="W2022" s="69">
        <f t="shared" si="16"/>
        <v>0</v>
      </c>
      <c r="X2022" s="69">
        <f t="shared" si="17"/>
        <v>0</v>
      </c>
      <c r="Y2022" s="69">
        <f t="shared" si="18"/>
        <v>0</v>
      </c>
      <c r="Z2022" s="69">
        <f t="shared" si="19"/>
        <v>0</v>
      </c>
      <c r="AA2022" s="69">
        <f t="shared" si="20"/>
        <v>0</v>
      </c>
      <c r="AB2022" s="69">
        <f t="shared" si="21"/>
        <v>0</v>
      </c>
      <c r="AC2022" s="69">
        <f t="shared" si="22"/>
        <v>0</v>
      </c>
      <c r="AD2022" s="69">
        <f t="shared" si="23"/>
        <v>0</v>
      </c>
      <c r="AE2022" s="69">
        <f t="shared" si="24"/>
        <v>0</v>
      </c>
      <c r="AF2022" s="69">
        <f t="shared" si="25"/>
        <v>0</v>
      </c>
      <c r="AG2022" s="69">
        <f t="shared" si="26"/>
        <v>0</v>
      </c>
      <c r="AH2022" s="69">
        <f t="shared" si="27"/>
        <v>0</v>
      </c>
    </row>
    <row r="2023">
      <c r="B2023" s="116" t="s">
        <v>3831</v>
      </c>
      <c r="C2023" s="116" t="s">
        <v>3802</v>
      </c>
      <c r="D2023" s="32">
        <v>190.0</v>
      </c>
      <c r="E2023" s="62">
        <f t="shared" si="28"/>
        <v>191.9</v>
      </c>
      <c r="F2023" s="68">
        <f t="shared" si="1"/>
        <v>193.8</v>
      </c>
      <c r="G2023" s="68">
        <f t="shared" si="2"/>
        <v>195.7</v>
      </c>
      <c r="H2023" s="69">
        <f t="shared" si="3"/>
        <v>197.6</v>
      </c>
      <c r="I2023" s="69">
        <f t="shared" si="4"/>
        <v>199.5</v>
      </c>
      <c r="J2023" s="69">
        <f t="shared" si="5"/>
        <v>201.4</v>
      </c>
      <c r="K2023" s="69">
        <f t="shared" si="6"/>
        <v>203.3</v>
      </c>
      <c r="L2023" s="69">
        <f t="array" ref="L2023">D2023*1.08</f>
        <v>205.2</v>
      </c>
      <c r="M2023" s="69">
        <f t="shared" si="7"/>
        <v>207.1</v>
      </c>
      <c r="N2023" s="69">
        <f t="array" ref="N2023">D2023*1.1</f>
        <v>209</v>
      </c>
      <c r="O2023" s="69">
        <f t="shared" si="8"/>
        <v>210.9</v>
      </c>
      <c r="P2023" s="69">
        <f t="shared" si="9"/>
        <v>212.8</v>
      </c>
      <c r="Q2023" s="69">
        <f t="shared" si="10"/>
        <v>214.7</v>
      </c>
      <c r="R2023" s="69">
        <f t="shared" si="11"/>
        <v>216.6</v>
      </c>
      <c r="S2023" s="69">
        <f t="shared" si="12"/>
        <v>218.5</v>
      </c>
      <c r="T2023" s="69">
        <f t="shared" si="13"/>
        <v>220.4</v>
      </c>
      <c r="U2023" s="69">
        <f t="shared" si="14"/>
        <v>222.3</v>
      </c>
      <c r="V2023" s="69">
        <f t="shared" si="15"/>
        <v>224.2</v>
      </c>
      <c r="W2023" s="69">
        <f t="shared" si="16"/>
        <v>226.1</v>
      </c>
      <c r="X2023" s="69">
        <f t="shared" si="17"/>
        <v>228</v>
      </c>
      <c r="Y2023" s="69">
        <f t="shared" si="18"/>
        <v>229.9</v>
      </c>
      <c r="Z2023" s="69">
        <f t="shared" si="19"/>
        <v>231.8</v>
      </c>
      <c r="AA2023" s="69">
        <f t="shared" si="20"/>
        <v>233.7</v>
      </c>
      <c r="AB2023" s="69">
        <f t="shared" si="21"/>
        <v>235.6</v>
      </c>
      <c r="AC2023" s="69">
        <f t="shared" si="22"/>
        <v>237.5</v>
      </c>
      <c r="AD2023" s="69">
        <f t="shared" si="23"/>
        <v>239.4</v>
      </c>
      <c r="AE2023" s="69">
        <f t="shared" si="24"/>
        <v>241.3</v>
      </c>
      <c r="AF2023" s="69">
        <f t="shared" si="25"/>
        <v>243.2</v>
      </c>
      <c r="AG2023" s="69">
        <f t="shared" si="26"/>
        <v>245.1</v>
      </c>
      <c r="AH2023" s="69">
        <f t="shared" si="27"/>
        <v>247</v>
      </c>
    </row>
    <row r="2024">
      <c r="B2024" s="116" t="s">
        <v>3832</v>
      </c>
      <c r="C2024" s="116" t="s">
        <v>3802</v>
      </c>
      <c r="D2024" s="32">
        <v>190.0</v>
      </c>
      <c r="E2024" s="62">
        <f t="shared" si="28"/>
        <v>191.9</v>
      </c>
      <c r="F2024" s="68">
        <f t="shared" si="1"/>
        <v>193.8</v>
      </c>
      <c r="G2024" s="68">
        <f t="shared" si="2"/>
        <v>195.7</v>
      </c>
      <c r="H2024" s="69">
        <f t="shared" si="3"/>
        <v>197.6</v>
      </c>
      <c r="I2024" s="69">
        <f t="shared" si="4"/>
        <v>199.5</v>
      </c>
      <c r="J2024" s="69">
        <f t="shared" si="5"/>
        <v>201.4</v>
      </c>
      <c r="K2024" s="69">
        <f t="shared" si="6"/>
        <v>203.3</v>
      </c>
      <c r="L2024" s="69">
        <f t="array" ref="L2024">D2024*1.08</f>
        <v>205.2</v>
      </c>
      <c r="M2024" s="69">
        <f t="shared" si="7"/>
        <v>207.1</v>
      </c>
      <c r="N2024" s="69">
        <f t="array" ref="N2024">D2024*1.1</f>
        <v>209</v>
      </c>
      <c r="O2024" s="69">
        <f t="shared" si="8"/>
        <v>210.9</v>
      </c>
      <c r="P2024" s="69">
        <f t="shared" si="9"/>
        <v>212.8</v>
      </c>
      <c r="Q2024" s="69">
        <f t="shared" si="10"/>
        <v>214.7</v>
      </c>
      <c r="R2024" s="69">
        <f t="shared" si="11"/>
        <v>216.6</v>
      </c>
      <c r="S2024" s="69">
        <f t="shared" si="12"/>
        <v>218.5</v>
      </c>
      <c r="T2024" s="69">
        <f t="shared" si="13"/>
        <v>220.4</v>
      </c>
      <c r="U2024" s="69">
        <f t="shared" si="14"/>
        <v>222.3</v>
      </c>
      <c r="V2024" s="69">
        <f t="shared" si="15"/>
        <v>224.2</v>
      </c>
      <c r="W2024" s="69">
        <f t="shared" si="16"/>
        <v>226.1</v>
      </c>
      <c r="X2024" s="69">
        <f t="shared" si="17"/>
        <v>228</v>
      </c>
      <c r="Y2024" s="69">
        <f t="shared" si="18"/>
        <v>229.9</v>
      </c>
      <c r="Z2024" s="69">
        <f t="shared" si="19"/>
        <v>231.8</v>
      </c>
      <c r="AA2024" s="69">
        <f t="shared" si="20"/>
        <v>233.7</v>
      </c>
      <c r="AB2024" s="69">
        <f t="shared" si="21"/>
        <v>235.6</v>
      </c>
      <c r="AC2024" s="69">
        <f t="shared" si="22"/>
        <v>237.5</v>
      </c>
      <c r="AD2024" s="69">
        <f t="shared" si="23"/>
        <v>239.4</v>
      </c>
      <c r="AE2024" s="69">
        <f t="shared" si="24"/>
        <v>241.3</v>
      </c>
      <c r="AF2024" s="69">
        <f t="shared" si="25"/>
        <v>243.2</v>
      </c>
      <c r="AG2024" s="69">
        <f t="shared" si="26"/>
        <v>245.1</v>
      </c>
      <c r="AH2024" s="69">
        <f t="shared" si="27"/>
        <v>247</v>
      </c>
    </row>
    <row r="2025">
      <c r="B2025" s="116" t="s">
        <v>3833</v>
      </c>
      <c r="C2025" s="116" t="s">
        <v>3802</v>
      </c>
      <c r="D2025" s="32">
        <v>200.0</v>
      </c>
      <c r="E2025" s="62">
        <f t="shared" si="28"/>
        <v>202</v>
      </c>
      <c r="F2025" s="68">
        <f t="shared" si="1"/>
        <v>204</v>
      </c>
      <c r="G2025" s="68">
        <f t="shared" si="2"/>
        <v>206</v>
      </c>
      <c r="H2025" s="69">
        <f t="shared" si="3"/>
        <v>208</v>
      </c>
      <c r="I2025" s="69">
        <f t="shared" si="4"/>
        <v>210</v>
      </c>
      <c r="J2025" s="69">
        <f t="shared" si="5"/>
        <v>212</v>
      </c>
      <c r="K2025" s="69">
        <f t="shared" si="6"/>
        <v>214</v>
      </c>
      <c r="L2025" s="69">
        <f t="array" ref="L2025">D2025*1.08</f>
        <v>216</v>
      </c>
      <c r="M2025" s="69">
        <f t="shared" si="7"/>
        <v>218</v>
      </c>
      <c r="N2025" s="69">
        <f t="array" ref="N2025">D2025*1.1</f>
        <v>220</v>
      </c>
      <c r="O2025" s="69">
        <f t="shared" si="8"/>
        <v>222</v>
      </c>
      <c r="P2025" s="69">
        <f t="shared" si="9"/>
        <v>224</v>
      </c>
      <c r="Q2025" s="69">
        <f t="shared" si="10"/>
        <v>226</v>
      </c>
      <c r="R2025" s="69">
        <f t="shared" si="11"/>
        <v>228</v>
      </c>
      <c r="S2025" s="69">
        <f t="shared" si="12"/>
        <v>230</v>
      </c>
      <c r="T2025" s="69">
        <f t="shared" si="13"/>
        <v>232</v>
      </c>
      <c r="U2025" s="69">
        <f t="shared" si="14"/>
        <v>234</v>
      </c>
      <c r="V2025" s="69">
        <f t="shared" si="15"/>
        <v>236</v>
      </c>
      <c r="W2025" s="69">
        <f t="shared" si="16"/>
        <v>238</v>
      </c>
      <c r="X2025" s="69">
        <f t="shared" si="17"/>
        <v>240</v>
      </c>
      <c r="Y2025" s="69">
        <f t="shared" si="18"/>
        <v>242</v>
      </c>
      <c r="Z2025" s="69">
        <f t="shared" si="19"/>
        <v>244</v>
      </c>
      <c r="AA2025" s="69">
        <f t="shared" si="20"/>
        <v>246</v>
      </c>
      <c r="AB2025" s="69">
        <f t="shared" si="21"/>
        <v>248</v>
      </c>
      <c r="AC2025" s="69">
        <f t="shared" si="22"/>
        <v>250</v>
      </c>
      <c r="AD2025" s="69">
        <f t="shared" si="23"/>
        <v>252</v>
      </c>
      <c r="AE2025" s="69">
        <f t="shared" si="24"/>
        <v>254</v>
      </c>
      <c r="AF2025" s="69">
        <f t="shared" si="25"/>
        <v>256</v>
      </c>
      <c r="AG2025" s="69">
        <f t="shared" si="26"/>
        <v>258</v>
      </c>
      <c r="AH2025" s="69">
        <f t="shared" si="27"/>
        <v>260</v>
      </c>
    </row>
    <row r="2026">
      <c r="B2026" s="116" t="s">
        <v>3834</v>
      </c>
      <c r="C2026" s="116" t="s">
        <v>3802</v>
      </c>
      <c r="D2026" s="32">
        <v>190.0</v>
      </c>
      <c r="E2026" s="62">
        <f t="shared" si="28"/>
        <v>191.9</v>
      </c>
      <c r="F2026" s="68">
        <f t="shared" si="1"/>
        <v>193.8</v>
      </c>
      <c r="G2026" s="68">
        <f t="shared" si="2"/>
        <v>195.7</v>
      </c>
      <c r="H2026" s="69">
        <f t="shared" si="3"/>
        <v>197.6</v>
      </c>
      <c r="I2026" s="69">
        <f t="shared" si="4"/>
        <v>199.5</v>
      </c>
      <c r="J2026" s="69">
        <f t="shared" si="5"/>
        <v>201.4</v>
      </c>
      <c r="K2026" s="69">
        <f t="shared" si="6"/>
        <v>203.3</v>
      </c>
      <c r="L2026" s="69">
        <f t="array" ref="L2026">D2026*1.08</f>
        <v>205.2</v>
      </c>
      <c r="M2026" s="69">
        <f t="shared" si="7"/>
        <v>207.1</v>
      </c>
      <c r="N2026" s="69">
        <f t="array" ref="N2026">D2026*1.1</f>
        <v>209</v>
      </c>
      <c r="O2026" s="69">
        <f t="shared" si="8"/>
        <v>210.9</v>
      </c>
      <c r="P2026" s="69">
        <f t="shared" si="9"/>
        <v>212.8</v>
      </c>
      <c r="Q2026" s="69">
        <f t="shared" si="10"/>
        <v>214.7</v>
      </c>
      <c r="R2026" s="69">
        <f t="shared" si="11"/>
        <v>216.6</v>
      </c>
      <c r="S2026" s="69">
        <f t="shared" si="12"/>
        <v>218.5</v>
      </c>
      <c r="T2026" s="69">
        <f t="shared" si="13"/>
        <v>220.4</v>
      </c>
      <c r="U2026" s="69">
        <f t="shared" si="14"/>
        <v>222.3</v>
      </c>
      <c r="V2026" s="69">
        <f t="shared" si="15"/>
        <v>224.2</v>
      </c>
      <c r="W2026" s="69">
        <f t="shared" si="16"/>
        <v>226.1</v>
      </c>
      <c r="X2026" s="69">
        <f t="shared" si="17"/>
        <v>228</v>
      </c>
      <c r="Y2026" s="69">
        <f t="shared" si="18"/>
        <v>229.9</v>
      </c>
      <c r="Z2026" s="69">
        <f t="shared" si="19"/>
        <v>231.8</v>
      </c>
      <c r="AA2026" s="69">
        <f t="shared" si="20"/>
        <v>233.7</v>
      </c>
      <c r="AB2026" s="69">
        <f t="shared" si="21"/>
        <v>235.6</v>
      </c>
      <c r="AC2026" s="69">
        <f t="shared" si="22"/>
        <v>237.5</v>
      </c>
      <c r="AD2026" s="69">
        <f t="shared" si="23"/>
        <v>239.4</v>
      </c>
      <c r="AE2026" s="69">
        <f t="shared" si="24"/>
        <v>241.3</v>
      </c>
      <c r="AF2026" s="69">
        <f t="shared" si="25"/>
        <v>243.2</v>
      </c>
      <c r="AG2026" s="69">
        <f t="shared" si="26"/>
        <v>245.1</v>
      </c>
      <c r="AH2026" s="69">
        <f t="shared" si="27"/>
        <v>247</v>
      </c>
    </row>
    <row r="2027">
      <c r="B2027" s="116" t="s">
        <v>3835</v>
      </c>
      <c r="C2027" s="116" t="s">
        <v>3802</v>
      </c>
      <c r="D2027" s="32">
        <v>190.0</v>
      </c>
      <c r="E2027" s="62">
        <f t="shared" si="28"/>
        <v>191.9</v>
      </c>
      <c r="F2027" s="68">
        <f t="shared" si="1"/>
        <v>193.8</v>
      </c>
      <c r="G2027" s="68">
        <f t="shared" si="2"/>
        <v>195.7</v>
      </c>
      <c r="H2027" s="69">
        <f t="shared" si="3"/>
        <v>197.6</v>
      </c>
      <c r="I2027" s="69">
        <f t="shared" si="4"/>
        <v>199.5</v>
      </c>
      <c r="J2027" s="69">
        <f t="shared" si="5"/>
        <v>201.4</v>
      </c>
      <c r="K2027" s="69">
        <f t="shared" si="6"/>
        <v>203.3</v>
      </c>
      <c r="L2027" s="69">
        <f t="array" ref="L2027">D2027*1.08</f>
        <v>205.2</v>
      </c>
      <c r="M2027" s="69">
        <f t="shared" si="7"/>
        <v>207.1</v>
      </c>
      <c r="N2027" s="69">
        <f t="array" ref="N2027">D2027*1.1</f>
        <v>209</v>
      </c>
      <c r="O2027" s="69">
        <f t="shared" si="8"/>
        <v>210.9</v>
      </c>
      <c r="P2027" s="69">
        <f t="shared" si="9"/>
        <v>212.8</v>
      </c>
      <c r="Q2027" s="69">
        <f t="shared" si="10"/>
        <v>214.7</v>
      </c>
      <c r="R2027" s="69">
        <f t="shared" si="11"/>
        <v>216.6</v>
      </c>
      <c r="S2027" s="69">
        <f t="shared" si="12"/>
        <v>218.5</v>
      </c>
      <c r="T2027" s="69">
        <f t="shared" si="13"/>
        <v>220.4</v>
      </c>
      <c r="U2027" s="69">
        <f t="shared" si="14"/>
        <v>222.3</v>
      </c>
      <c r="V2027" s="69">
        <f t="shared" si="15"/>
        <v>224.2</v>
      </c>
      <c r="W2027" s="69">
        <f t="shared" si="16"/>
        <v>226.1</v>
      </c>
      <c r="X2027" s="69">
        <f t="shared" si="17"/>
        <v>228</v>
      </c>
      <c r="Y2027" s="69">
        <f t="shared" si="18"/>
        <v>229.9</v>
      </c>
      <c r="Z2027" s="69">
        <f t="shared" si="19"/>
        <v>231.8</v>
      </c>
      <c r="AA2027" s="69">
        <f t="shared" si="20"/>
        <v>233.7</v>
      </c>
      <c r="AB2027" s="69">
        <f t="shared" si="21"/>
        <v>235.6</v>
      </c>
      <c r="AC2027" s="69">
        <f t="shared" si="22"/>
        <v>237.5</v>
      </c>
      <c r="AD2027" s="69">
        <f t="shared" si="23"/>
        <v>239.4</v>
      </c>
      <c r="AE2027" s="69">
        <f t="shared" si="24"/>
        <v>241.3</v>
      </c>
      <c r="AF2027" s="69">
        <f t="shared" si="25"/>
        <v>243.2</v>
      </c>
      <c r="AG2027" s="69">
        <f t="shared" si="26"/>
        <v>245.1</v>
      </c>
      <c r="AH2027" s="69">
        <f t="shared" si="27"/>
        <v>247</v>
      </c>
    </row>
    <row r="2028">
      <c r="B2028" s="116" t="s">
        <v>3836</v>
      </c>
      <c r="C2028" s="116" t="s">
        <v>3802</v>
      </c>
      <c r="D2028" s="32">
        <v>190.0</v>
      </c>
      <c r="E2028" s="62">
        <f t="shared" si="28"/>
        <v>191.9</v>
      </c>
      <c r="F2028" s="68">
        <f t="shared" si="1"/>
        <v>193.8</v>
      </c>
      <c r="G2028" s="68">
        <f t="shared" si="2"/>
        <v>195.7</v>
      </c>
      <c r="H2028" s="69">
        <f t="shared" si="3"/>
        <v>197.6</v>
      </c>
      <c r="I2028" s="69">
        <f t="shared" si="4"/>
        <v>199.5</v>
      </c>
      <c r="J2028" s="69">
        <f t="shared" si="5"/>
        <v>201.4</v>
      </c>
      <c r="K2028" s="69">
        <f t="shared" si="6"/>
        <v>203.3</v>
      </c>
      <c r="L2028" s="69">
        <f t="array" ref="L2028">D2028*1.08</f>
        <v>205.2</v>
      </c>
      <c r="M2028" s="69">
        <f t="shared" si="7"/>
        <v>207.1</v>
      </c>
      <c r="N2028" s="69">
        <f t="array" ref="N2028">D2028*1.1</f>
        <v>209</v>
      </c>
      <c r="O2028" s="69">
        <f t="shared" si="8"/>
        <v>210.9</v>
      </c>
      <c r="P2028" s="69">
        <f t="shared" si="9"/>
        <v>212.8</v>
      </c>
      <c r="Q2028" s="69">
        <f t="shared" si="10"/>
        <v>214.7</v>
      </c>
      <c r="R2028" s="69">
        <f t="shared" si="11"/>
        <v>216.6</v>
      </c>
      <c r="S2028" s="69">
        <f t="shared" si="12"/>
        <v>218.5</v>
      </c>
      <c r="T2028" s="69">
        <f t="shared" si="13"/>
        <v>220.4</v>
      </c>
      <c r="U2028" s="69">
        <f t="shared" si="14"/>
        <v>222.3</v>
      </c>
      <c r="V2028" s="69">
        <f t="shared" si="15"/>
        <v>224.2</v>
      </c>
      <c r="W2028" s="69">
        <f t="shared" si="16"/>
        <v>226.1</v>
      </c>
      <c r="X2028" s="69">
        <f t="shared" si="17"/>
        <v>228</v>
      </c>
      <c r="Y2028" s="69">
        <f t="shared" si="18"/>
        <v>229.9</v>
      </c>
      <c r="Z2028" s="69">
        <f t="shared" si="19"/>
        <v>231.8</v>
      </c>
      <c r="AA2028" s="69">
        <f t="shared" si="20"/>
        <v>233.7</v>
      </c>
      <c r="AB2028" s="69">
        <f t="shared" si="21"/>
        <v>235.6</v>
      </c>
      <c r="AC2028" s="69">
        <f t="shared" si="22"/>
        <v>237.5</v>
      </c>
      <c r="AD2028" s="69">
        <f t="shared" si="23"/>
        <v>239.4</v>
      </c>
      <c r="AE2028" s="69">
        <f t="shared" si="24"/>
        <v>241.3</v>
      </c>
      <c r="AF2028" s="69">
        <f t="shared" si="25"/>
        <v>243.2</v>
      </c>
      <c r="AG2028" s="69">
        <f t="shared" si="26"/>
        <v>245.1</v>
      </c>
      <c r="AH2028" s="69">
        <f t="shared" si="27"/>
        <v>247</v>
      </c>
    </row>
    <row r="2029">
      <c r="B2029" s="116" t="s">
        <v>3837</v>
      </c>
      <c r="C2029" s="116" t="s">
        <v>3802</v>
      </c>
      <c r="D2029" s="32">
        <v>190.0</v>
      </c>
      <c r="E2029" s="62">
        <f t="shared" si="28"/>
        <v>191.9</v>
      </c>
      <c r="F2029" s="68">
        <f t="shared" si="1"/>
        <v>193.8</v>
      </c>
      <c r="G2029" s="68">
        <f t="shared" si="2"/>
        <v>195.7</v>
      </c>
      <c r="H2029" s="69">
        <f t="shared" si="3"/>
        <v>197.6</v>
      </c>
      <c r="I2029" s="69">
        <f t="shared" si="4"/>
        <v>199.5</v>
      </c>
      <c r="J2029" s="69">
        <f t="shared" si="5"/>
        <v>201.4</v>
      </c>
      <c r="K2029" s="69">
        <f t="shared" si="6"/>
        <v>203.3</v>
      </c>
      <c r="L2029" s="69">
        <f t="array" ref="L2029">D2029*1.08</f>
        <v>205.2</v>
      </c>
      <c r="M2029" s="69">
        <f t="shared" si="7"/>
        <v>207.1</v>
      </c>
      <c r="N2029" s="69">
        <f t="array" ref="N2029">D2029*1.1</f>
        <v>209</v>
      </c>
      <c r="O2029" s="69">
        <f t="shared" si="8"/>
        <v>210.9</v>
      </c>
      <c r="P2029" s="69">
        <f t="shared" si="9"/>
        <v>212.8</v>
      </c>
      <c r="Q2029" s="69">
        <f t="shared" si="10"/>
        <v>214.7</v>
      </c>
      <c r="R2029" s="69">
        <f t="shared" si="11"/>
        <v>216.6</v>
      </c>
      <c r="S2029" s="69">
        <f t="shared" si="12"/>
        <v>218.5</v>
      </c>
      <c r="T2029" s="69">
        <f t="shared" si="13"/>
        <v>220.4</v>
      </c>
      <c r="U2029" s="69">
        <f t="shared" si="14"/>
        <v>222.3</v>
      </c>
      <c r="V2029" s="69">
        <f t="shared" si="15"/>
        <v>224.2</v>
      </c>
      <c r="W2029" s="69">
        <f t="shared" si="16"/>
        <v>226.1</v>
      </c>
      <c r="X2029" s="69">
        <f t="shared" si="17"/>
        <v>228</v>
      </c>
      <c r="Y2029" s="69">
        <f t="shared" si="18"/>
        <v>229.9</v>
      </c>
      <c r="Z2029" s="69">
        <f t="shared" si="19"/>
        <v>231.8</v>
      </c>
      <c r="AA2029" s="69">
        <f t="shared" si="20"/>
        <v>233.7</v>
      </c>
      <c r="AB2029" s="69">
        <f t="shared" si="21"/>
        <v>235.6</v>
      </c>
      <c r="AC2029" s="69">
        <f t="shared" si="22"/>
        <v>237.5</v>
      </c>
      <c r="AD2029" s="69">
        <f t="shared" si="23"/>
        <v>239.4</v>
      </c>
      <c r="AE2029" s="69">
        <f t="shared" si="24"/>
        <v>241.3</v>
      </c>
      <c r="AF2029" s="69">
        <f t="shared" si="25"/>
        <v>243.2</v>
      </c>
      <c r="AG2029" s="69">
        <f t="shared" si="26"/>
        <v>245.1</v>
      </c>
      <c r="AH2029" s="69">
        <f t="shared" si="27"/>
        <v>247</v>
      </c>
    </row>
    <row r="2030">
      <c r="B2030" s="116" t="s">
        <v>3838</v>
      </c>
      <c r="C2030" s="116" t="s">
        <v>3802</v>
      </c>
      <c r="D2030" s="32">
        <v>190.0</v>
      </c>
      <c r="E2030" s="62">
        <f t="shared" si="28"/>
        <v>191.9</v>
      </c>
      <c r="F2030" s="68">
        <f t="shared" si="1"/>
        <v>193.8</v>
      </c>
      <c r="G2030" s="68">
        <f t="shared" si="2"/>
        <v>195.7</v>
      </c>
      <c r="H2030" s="69">
        <f t="shared" si="3"/>
        <v>197.6</v>
      </c>
      <c r="I2030" s="69">
        <f t="shared" si="4"/>
        <v>199.5</v>
      </c>
      <c r="J2030" s="69">
        <f t="shared" si="5"/>
        <v>201.4</v>
      </c>
      <c r="K2030" s="69">
        <f t="shared" si="6"/>
        <v>203.3</v>
      </c>
      <c r="L2030" s="69">
        <f t="array" ref="L2030">D2030*1.08</f>
        <v>205.2</v>
      </c>
      <c r="M2030" s="69">
        <f t="shared" si="7"/>
        <v>207.1</v>
      </c>
      <c r="N2030" s="69">
        <f t="array" ref="N2030">D2030*1.1</f>
        <v>209</v>
      </c>
      <c r="O2030" s="69">
        <f t="shared" si="8"/>
        <v>210.9</v>
      </c>
      <c r="P2030" s="69">
        <f t="shared" si="9"/>
        <v>212.8</v>
      </c>
      <c r="Q2030" s="69">
        <f t="shared" si="10"/>
        <v>214.7</v>
      </c>
      <c r="R2030" s="69">
        <f t="shared" si="11"/>
        <v>216.6</v>
      </c>
      <c r="S2030" s="69">
        <f t="shared" si="12"/>
        <v>218.5</v>
      </c>
      <c r="T2030" s="69">
        <f t="shared" si="13"/>
        <v>220.4</v>
      </c>
      <c r="U2030" s="69">
        <f t="shared" si="14"/>
        <v>222.3</v>
      </c>
      <c r="V2030" s="69">
        <f t="shared" si="15"/>
        <v>224.2</v>
      </c>
      <c r="W2030" s="69">
        <f t="shared" si="16"/>
        <v>226.1</v>
      </c>
      <c r="X2030" s="69">
        <f t="shared" si="17"/>
        <v>228</v>
      </c>
      <c r="Y2030" s="69">
        <f t="shared" si="18"/>
        <v>229.9</v>
      </c>
      <c r="Z2030" s="69">
        <f t="shared" si="19"/>
        <v>231.8</v>
      </c>
      <c r="AA2030" s="69">
        <f t="shared" si="20"/>
        <v>233.7</v>
      </c>
      <c r="AB2030" s="69">
        <f t="shared" si="21"/>
        <v>235.6</v>
      </c>
      <c r="AC2030" s="69">
        <f t="shared" si="22"/>
        <v>237.5</v>
      </c>
      <c r="AD2030" s="69">
        <f t="shared" si="23"/>
        <v>239.4</v>
      </c>
      <c r="AE2030" s="69">
        <f t="shared" si="24"/>
        <v>241.3</v>
      </c>
      <c r="AF2030" s="69">
        <f t="shared" si="25"/>
        <v>243.2</v>
      </c>
      <c r="AG2030" s="69">
        <f t="shared" si="26"/>
        <v>245.1</v>
      </c>
      <c r="AH2030" s="69">
        <f t="shared" si="27"/>
        <v>247</v>
      </c>
    </row>
    <row r="2031">
      <c r="B2031" s="116" t="s">
        <v>3839</v>
      </c>
      <c r="C2031" s="116" t="s">
        <v>3802</v>
      </c>
      <c r="D2031" s="32">
        <v>190.0</v>
      </c>
      <c r="E2031" s="62">
        <f t="shared" si="28"/>
        <v>191.9</v>
      </c>
      <c r="F2031" s="68">
        <f t="shared" si="1"/>
        <v>193.8</v>
      </c>
      <c r="G2031" s="68">
        <f t="shared" si="2"/>
        <v>195.7</v>
      </c>
      <c r="H2031" s="69">
        <f t="shared" si="3"/>
        <v>197.6</v>
      </c>
      <c r="I2031" s="69">
        <f t="shared" si="4"/>
        <v>199.5</v>
      </c>
      <c r="J2031" s="69">
        <f t="shared" si="5"/>
        <v>201.4</v>
      </c>
      <c r="K2031" s="69">
        <f t="shared" si="6"/>
        <v>203.3</v>
      </c>
      <c r="L2031" s="69">
        <f t="array" ref="L2031">D2031*1.08</f>
        <v>205.2</v>
      </c>
      <c r="M2031" s="69">
        <f t="shared" si="7"/>
        <v>207.1</v>
      </c>
      <c r="N2031" s="69">
        <f t="array" ref="N2031">D2031*1.1</f>
        <v>209</v>
      </c>
      <c r="O2031" s="69">
        <f t="shared" si="8"/>
        <v>210.9</v>
      </c>
      <c r="P2031" s="69">
        <f t="shared" si="9"/>
        <v>212.8</v>
      </c>
      <c r="Q2031" s="69">
        <f t="shared" si="10"/>
        <v>214.7</v>
      </c>
      <c r="R2031" s="69">
        <f t="shared" si="11"/>
        <v>216.6</v>
      </c>
      <c r="S2031" s="69">
        <f t="shared" si="12"/>
        <v>218.5</v>
      </c>
      <c r="T2031" s="69">
        <f t="shared" si="13"/>
        <v>220.4</v>
      </c>
      <c r="U2031" s="69">
        <f t="shared" si="14"/>
        <v>222.3</v>
      </c>
      <c r="V2031" s="69">
        <f t="shared" si="15"/>
        <v>224.2</v>
      </c>
      <c r="W2031" s="69">
        <f t="shared" si="16"/>
        <v>226.1</v>
      </c>
      <c r="X2031" s="69">
        <f t="shared" si="17"/>
        <v>228</v>
      </c>
      <c r="Y2031" s="69">
        <f t="shared" si="18"/>
        <v>229.9</v>
      </c>
      <c r="Z2031" s="69">
        <f t="shared" si="19"/>
        <v>231.8</v>
      </c>
      <c r="AA2031" s="69">
        <f t="shared" si="20"/>
        <v>233.7</v>
      </c>
      <c r="AB2031" s="69">
        <f t="shared" si="21"/>
        <v>235.6</v>
      </c>
      <c r="AC2031" s="69">
        <f t="shared" si="22"/>
        <v>237.5</v>
      </c>
      <c r="AD2031" s="69">
        <f t="shared" si="23"/>
        <v>239.4</v>
      </c>
      <c r="AE2031" s="69">
        <f t="shared" si="24"/>
        <v>241.3</v>
      </c>
      <c r="AF2031" s="69">
        <f t="shared" si="25"/>
        <v>243.2</v>
      </c>
      <c r="AG2031" s="69">
        <f t="shared" si="26"/>
        <v>245.1</v>
      </c>
      <c r="AH2031" s="69">
        <f t="shared" si="27"/>
        <v>247</v>
      </c>
    </row>
    <row r="2032">
      <c r="B2032" s="116" t="s">
        <v>3840</v>
      </c>
      <c r="C2032" s="116" t="s">
        <v>3802</v>
      </c>
      <c r="D2032" s="32">
        <v>190.0</v>
      </c>
      <c r="E2032" s="62">
        <f t="shared" si="28"/>
        <v>191.9</v>
      </c>
      <c r="F2032" s="68">
        <f t="shared" si="1"/>
        <v>193.8</v>
      </c>
      <c r="G2032" s="68">
        <f t="shared" si="2"/>
        <v>195.7</v>
      </c>
      <c r="H2032" s="69">
        <f t="shared" si="3"/>
        <v>197.6</v>
      </c>
      <c r="I2032" s="69">
        <f t="shared" si="4"/>
        <v>199.5</v>
      </c>
      <c r="J2032" s="69">
        <f t="shared" si="5"/>
        <v>201.4</v>
      </c>
      <c r="K2032" s="69">
        <f t="shared" si="6"/>
        <v>203.3</v>
      </c>
      <c r="L2032" s="69">
        <f t="array" ref="L2032">D2032*1.08</f>
        <v>205.2</v>
      </c>
      <c r="M2032" s="69">
        <f t="shared" si="7"/>
        <v>207.1</v>
      </c>
      <c r="N2032" s="69">
        <f t="array" ref="N2032">D2032*1.1</f>
        <v>209</v>
      </c>
      <c r="O2032" s="69">
        <f t="shared" si="8"/>
        <v>210.9</v>
      </c>
      <c r="P2032" s="69">
        <f t="shared" si="9"/>
        <v>212.8</v>
      </c>
      <c r="Q2032" s="69">
        <f t="shared" si="10"/>
        <v>214.7</v>
      </c>
      <c r="R2032" s="69">
        <f t="shared" si="11"/>
        <v>216.6</v>
      </c>
      <c r="S2032" s="69">
        <f t="shared" si="12"/>
        <v>218.5</v>
      </c>
      <c r="T2032" s="69">
        <f t="shared" si="13"/>
        <v>220.4</v>
      </c>
      <c r="U2032" s="69">
        <f t="shared" si="14"/>
        <v>222.3</v>
      </c>
      <c r="V2032" s="69">
        <f t="shared" si="15"/>
        <v>224.2</v>
      </c>
      <c r="W2032" s="69">
        <f t="shared" si="16"/>
        <v>226.1</v>
      </c>
      <c r="X2032" s="69">
        <f t="shared" si="17"/>
        <v>228</v>
      </c>
      <c r="Y2032" s="69">
        <f t="shared" si="18"/>
        <v>229.9</v>
      </c>
      <c r="Z2032" s="69">
        <f t="shared" si="19"/>
        <v>231.8</v>
      </c>
      <c r="AA2032" s="69">
        <f t="shared" si="20"/>
        <v>233.7</v>
      </c>
      <c r="AB2032" s="69">
        <f t="shared" si="21"/>
        <v>235.6</v>
      </c>
      <c r="AC2032" s="69">
        <f t="shared" si="22"/>
        <v>237.5</v>
      </c>
      <c r="AD2032" s="69">
        <f t="shared" si="23"/>
        <v>239.4</v>
      </c>
      <c r="AE2032" s="69">
        <f t="shared" si="24"/>
        <v>241.3</v>
      </c>
      <c r="AF2032" s="69">
        <f t="shared" si="25"/>
        <v>243.2</v>
      </c>
      <c r="AG2032" s="69">
        <f t="shared" si="26"/>
        <v>245.1</v>
      </c>
      <c r="AH2032" s="69">
        <f t="shared" si="27"/>
        <v>247</v>
      </c>
    </row>
    <row r="2033">
      <c r="B2033" s="116" t="s">
        <v>3841</v>
      </c>
      <c r="C2033" s="116" t="s">
        <v>3802</v>
      </c>
      <c r="D2033" s="32">
        <v>190.0</v>
      </c>
      <c r="E2033" s="62">
        <f t="shared" si="28"/>
        <v>191.9</v>
      </c>
      <c r="F2033" s="68">
        <f t="shared" si="1"/>
        <v>193.8</v>
      </c>
      <c r="G2033" s="68">
        <f t="shared" si="2"/>
        <v>195.7</v>
      </c>
      <c r="H2033" s="69">
        <f t="shared" si="3"/>
        <v>197.6</v>
      </c>
      <c r="I2033" s="69">
        <f t="shared" si="4"/>
        <v>199.5</v>
      </c>
      <c r="J2033" s="69">
        <f t="shared" si="5"/>
        <v>201.4</v>
      </c>
      <c r="K2033" s="69">
        <f t="shared" si="6"/>
        <v>203.3</v>
      </c>
      <c r="L2033" s="69">
        <f t="array" ref="L2033">D2033*1.08</f>
        <v>205.2</v>
      </c>
      <c r="M2033" s="69">
        <f t="shared" si="7"/>
        <v>207.1</v>
      </c>
      <c r="N2033" s="69">
        <f t="array" ref="N2033">D2033*1.1</f>
        <v>209</v>
      </c>
      <c r="O2033" s="69">
        <f t="shared" si="8"/>
        <v>210.9</v>
      </c>
      <c r="P2033" s="69">
        <f t="shared" si="9"/>
        <v>212.8</v>
      </c>
      <c r="Q2033" s="69">
        <f t="shared" si="10"/>
        <v>214.7</v>
      </c>
      <c r="R2033" s="69">
        <f t="shared" si="11"/>
        <v>216.6</v>
      </c>
      <c r="S2033" s="69">
        <f t="shared" si="12"/>
        <v>218.5</v>
      </c>
      <c r="T2033" s="69">
        <f t="shared" si="13"/>
        <v>220.4</v>
      </c>
      <c r="U2033" s="69">
        <f t="shared" si="14"/>
        <v>222.3</v>
      </c>
      <c r="V2033" s="69">
        <f t="shared" si="15"/>
        <v>224.2</v>
      </c>
      <c r="W2033" s="69">
        <f t="shared" si="16"/>
        <v>226.1</v>
      </c>
      <c r="X2033" s="69">
        <f t="shared" si="17"/>
        <v>228</v>
      </c>
      <c r="Y2033" s="69">
        <f t="shared" si="18"/>
        <v>229.9</v>
      </c>
      <c r="Z2033" s="69">
        <f t="shared" si="19"/>
        <v>231.8</v>
      </c>
      <c r="AA2033" s="69">
        <f t="shared" si="20"/>
        <v>233.7</v>
      </c>
      <c r="AB2033" s="69">
        <f t="shared" si="21"/>
        <v>235.6</v>
      </c>
      <c r="AC2033" s="69">
        <f t="shared" si="22"/>
        <v>237.5</v>
      </c>
      <c r="AD2033" s="69">
        <f t="shared" si="23"/>
        <v>239.4</v>
      </c>
      <c r="AE2033" s="69">
        <f t="shared" si="24"/>
        <v>241.3</v>
      </c>
      <c r="AF2033" s="69">
        <f t="shared" si="25"/>
        <v>243.2</v>
      </c>
      <c r="AG2033" s="69">
        <f t="shared" si="26"/>
        <v>245.1</v>
      </c>
      <c r="AH2033" s="69">
        <f t="shared" si="27"/>
        <v>247</v>
      </c>
    </row>
    <row r="2034">
      <c r="B2034" s="116" t="s">
        <v>3842</v>
      </c>
      <c r="C2034" s="116" t="s">
        <v>3802</v>
      </c>
      <c r="D2034" s="32">
        <v>190.0</v>
      </c>
      <c r="E2034" s="62">
        <f t="shared" si="28"/>
        <v>191.9</v>
      </c>
      <c r="F2034" s="68">
        <f t="shared" si="1"/>
        <v>193.8</v>
      </c>
      <c r="G2034" s="68">
        <f t="shared" si="2"/>
        <v>195.7</v>
      </c>
      <c r="H2034" s="69">
        <f t="shared" si="3"/>
        <v>197.6</v>
      </c>
      <c r="I2034" s="69">
        <f t="shared" si="4"/>
        <v>199.5</v>
      </c>
      <c r="J2034" s="69">
        <f t="shared" si="5"/>
        <v>201.4</v>
      </c>
      <c r="K2034" s="69">
        <f t="shared" si="6"/>
        <v>203.3</v>
      </c>
      <c r="L2034" s="69">
        <f t="array" ref="L2034">D2034*1.08</f>
        <v>205.2</v>
      </c>
      <c r="M2034" s="69">
        <f t="shared" si="7"/>
        <v>207.1</v>
      </c>
      <c r="N2034" s="69">
        <f t="array" ref="N2034">D2034*1.1</f>
        <v>209</v>
      </c>
      <c r="O2034" s="69">
        <f t="shared" si="8"/>
        <v>210.9</v>
      </c>
      <c r="P2034" s="69">
        <f t="shared" si="9"/>
        <v>212.8</v>
      </c>
      <c r="Q2034" s="69">
        <f t="shared" si="10"/>
        <v>214.7</v>
      </c>
      <c r="R2034" s="69">
        <f t="shared" si="11"/>
        <v>216.6</v>
      </c>
      <c r="S2034" s="69">
        <f t="shared" si="12"/>
        <v>218.5</v>
      </c>
      <c r="T2034" s="69">
        <f t="shared" si="13"/>
        <v>220.4</v>
      </c>
      <c r="U2034" s="69">
        <f t="shared" si="14"/>
        <v>222.3</v>
      </c>
      <c r="V2034" s="69">
        <f t="shared" si="15"/>
        <v>224.2</v>
      </c>
      <c r="W2034" s="69">
        <f t="shared" si="16"/>
        <v>226.1</v>
      </c>
      <c r="X2034" s="69">
        <f t="shared" si="17"/>
        <v>228</v>
      </c>
      <c r="Y2034" s="69">
        <f t="shared" si="18"/>
        <v>229.9</v>
      </c>
      <c r="Z2034" s="69">
        <f t="shared" si="19"/>
        <v>231.8</v>
      </c>
      <c r="AA2034" s="69">
        <f t="shared" si="20"/>
        <v>233.7</v>
      </c>
      <c r="AB2034" s="69">
        <f t="shared" si="21"/>
        <v>235.6</v>
      </c>
      <c r="AC2034" s="69">
        <f t="shared" si="22"/>
        <v>237.5</v>
      </c>
      <c r="AD2034" s="69">
        <f t="shared" si="23"/>
        <v>239.4</v>
      </c>
      <c r="AE2034" s="69">
        <f t="shared" si="24"/>
        <v>241.3</v>
      </c>
      <c r="AF2034" s="69">
        <f t="shared" si="25"/>
        <v>243.2</v>
      </c>
      <c r="AG2034" s="69">
        <f t="shared" si="26"/>
        <v>245.1</v>
      </c>
      <c r="AH2034" s="69">
        <f t="shared" si="27"/>
        <v>247</v>
      </c>
    </row>
    <row r="2035">
      <c r="B2035" s="116" t="s">
        <v>3843</v>
      </c>
      <c r="C2035" s="116" t="s">
        <v>3802</v>
      </c>
      <c r="D2035" s="32">
        <v>190.0</v>
      </c>
      <c r="E2035" s="62">
        <f t="shared" si="28"/>
        <v>191.9</v>
      </c>
      <c r="F2035" s="68">
        <f t="shared" si="1"/>
        <v>193.8</v>
      </c>
      <c r="G2035" s="68">
        <f t="shared" si="2"/>
        <v>195.7</v>
      </c>
      <c r="H2035" s="69">
        <f t="shared" si="3"/>
        <v>197.6</v>
      </c>
      <c r="I2035" s="69">
        <f t="shared" si="4"/>
        <v>199.5</v>
      </c>
      <c r="J2035" s="69">
        <f t="shared" si="5"/>
        <v>201.4</v>
      </c>
      <c r="K2035" s="69">
        <f t="shared" si="6"/>
        <v>203.3</v>
      </c>
      <c r="L2035" s="69">
        <f t="array" ref="L2035">D2035*1.08</f>
        <v>205.2</v>
      </c>
      <c r="M2035" s="69">
        <f t="shared" si="7"/>
        <v>207.1</v>
      </c>
      <c r="N2035" s="69">
        <f t="array" ref="N2035">D2035*1.1</f>
        <v>209</v>
      </c>
      <c r="O2035" s="69">
        <f t="shared" si="8"/>
        <v>210.9</v>
      </c>
      <c r="P2035" s="69">
        <f t="shared" si="9"/>
        <v>212.8</v>
      </c>
      <c r="Q2035" s="69">
        <f t="shared" si="10"/>
        <v>214.7</v>
      </c>
      <c r="R2035" s="69">
        <f t="shared" si="11"/>
        <v>216.6</v>
      </c>
      <c r="S2035" s="69">
        <f t="shared" si="12"/>
        <v>218.5</v>
      </c>
      <c r="T2035" s="69">
        <f t="shared" si="13"/>
        <v>220.4</v>
      </c>
      <c r="U2035" s="69">
        <f t="shared" si="14"/>
        <v>222.3</v>
      </c>
      <c r="V2035" s="69">
        <f t="shared" si="15"/>
        <v>224.2</v>
      </c>
      <c r="W2035" s="69">
        <f t="shared" si="16"/>
        <v>226.1</v>
      </c>
      <c r="X2035" s="69">
        <f t="shared" si="17"/>
        <v>228</v>
      </c>
      <c r="Y2035" s="69">
        <f t="shared" si="18"/>
        <v>229.9</v>
      </c>
      <c r="Z2035" s="69">
        <f t="shared" si="19"/>
        <v>231.8</v>
      </c>
      <c r="AA2035" s="69">
        <f t="shared" si="20"/>
        <v>233.7</v>
      </c>
      <c r="AB2035" s="69">
        <f t="shared" si="21"/>
        <v>235.6</v>
      </c>
      <c r="AC2035" s="69">
        <f t="shared" si="22"/>
        <v>237.5</v>
      </c>
      <c r="AD2035" s="69">
        <f t="shared" si="23"/>
        <v>239.4</v>
      </c>
      <c r="AE2035" s="69">
        <f t="shared" si="24"/>
        <v>241.3</v>
      </c>
      <c r="AF2035" s="69">
        <f t="shared" si="25"/>
        <v>243.2</v>
      </c>
      <c r="AG2035" s="69">
        <f t="shared" si="26"/>
        <v>245.1</v>
      </c>
      <c r="AH2035" s="69">
        <f t="shared" si="27"/>
        <v>247</v>
      </c>
    </row>
    <row r="2036">
      <c r="B2036" s="116"/>
      <c r="C2036" s="116" t="s">
        <v>3844</v>
      </c>
      <c r="D2036" s="32">
        <v>0.0</v>
      </c>
      <c r="E2036" s="62">
        <f t="shared" si="28"/>
        <v>0</v>
      </c>
      <c r="F2036" s="68">
        <f t="shared" si="1"/>
        <v>0</v>
      </c>
      <c r="G2036" s="68">
        <f t="shared" si="2"/>
        <v>0</v>
      </c>
      <c r="H2036" s="69">
        <f t="shared" si="3"/>
        <v>0</v>
      </c>
      <c r="I2036" s="69">
        <f t="shared" si="4"/>
        <v>0</v>
      </c>
      <c r="J2036" s="69">
        <f t="shared" si="5"/>
        <v>0</v>
      </c>
      <c r="K2036" s="69">
        <f t="shared" si="6"/>
        <v>0</v>
      </c>
      <c r="L2036" s="69">
        <f t="array" ref="L2036">D2036*1.08</f>
        <v>0</v>
      </c>
      <c r="M2036" s="69">
        <f t="shared" si="7"/>
        <v>0</v>
      </c>
      <c r="N2036" s="69">
        <f t="array" ref="N2036">D2036*1.1</f>
        <v>0</v>
      </c>
      <c r="O2036" s="69">
        <f t="shared" si="8"/>
        <v>0</v>
      </c>
      <c r="P2036" s="69">
        <f t="shared" si="9"/>
        <v>0</v>
      </c>
      <c r="Q2036" s="69">
        <f t="shared" si="10"/>
        <v>0</v>
      </c>
      <c r="R2036" s="69">
        <f t="shared" si="11"/>
        <v>0</v>
      </c>
      <c r="S2036" s="69">
        <f t="shared" si="12"/>
        <v>0</v>
      </c>
      <c r="T2036" s="69">
        <f t="shared" si="13"/>
        <v>0</v>
      </c>
      <c r="U2036" s="69">
        <f t="shared" si="14"/>
        <v>0</v>
      </c>
      <c r="V2036" s="69">
        <f t="shared" si="15"/>
        <v>0</v>
      </c>
      <c r="W2036" s="69">
        <f t="shared" si="16"/>
        <v>0</v>
      </c>
      <c r="X2036" s="69">
        <f t="shared" si="17"/>
        <v>0</v>
      </c>
      <c r="Y2036" s="69">
        <f t="shared" si="18"/>
        <v>0</v>
      </c>
      <c r="Z2036" s="69">
        <f t="shared" si="19"/>
        <v>0</v>
      </c>
      <c r="AA2036" s="69">
        <f t="shared" si="20"/>
        <v>0</v>
      </c>
      <c r="AB2036" s="69">
        <f t="shared" si="21"/>
        <v>0</v>
      </c>
      <c r="AC2036" s="69">
        <f t="shared" si="22"/>
        <v>0</v>
      </c>
      <c r="AD2036" s="69">
        <f t="shared" si="23"/>
        <v>0</v>
      </c>
      <c r="AE2036" s="69">
        <f t="shared" si="24"/>
        <v>0</v>
      </c>
      <c r="AF2036" s="69">
        <f t="shared" si="25"/>
        <v>0</v>
      </c>
      <c r="AG2036" s="69">
        <f t="shared" si="26"/>
        <v>0</v>
      </c>
      <c r="AH2036" s="69">
        <f t="shared" si="27"/>
        <v>0</v>
      </c>
    </row>
    <row r="2037">
      <c r="B2037" s="116" t="s">
        <v>3845</v>
      </c>
      <c r="C2037" s="116" t="s">
        <v>3846</v>
      </c>
      <c r="D2037" s="32">
        <v>90.0</v>
      </c>
      <c r="E2037" s="62">
        <f t="shared" si="28"/>
        <v>90.9</v>
      </c>
      <c r="F2037" s="68">
        <f t="shared" si="1"/>
        <v>91.8</v>
      </c>
      <c r="G2037" s="68">
        <f t="shared" si="2"/>
        <v>92.7</v>
      </c>
      <c r="H2037" s="69">
        <f t="shared" si="3"/>
        <v>93.6</v>
      </c>
      <c r="I2037" s="69">
        <f t="shared" si="4"/>
        <v>94.5</v>
      </c>
      <c r="J2037" s="69">
        <f t="shared" si="5"/>
        <v>95.4</v>
      </c>
      <c r="K2037" s="69">
        <f t="shared" si="6"/>
        <v>96.3</v>
      </c>
      <c r="L2037" s="69">
        <f t="array" ref="L2037">D2037*1.08</f>
        <v>97.2</v>
      </c>
      <c r="M2037" s="69">
        <f t="shared" si="7"/>
        <v>98.1</v>
      </c>
      <c r="N2037" s="69">
        <f t="array" ref="N2037">D2037*1.1</f>
        <v>99</v>
      </c>
      <c r="O2037" s="69">
        <f t="shared" si="8"/>
        <v>99.9</v>
      </c>
      <c r="P2037" s="69">
        <f t="shared" si="9"/>
        <v>100.8</v>
      </c>
      <c r="Q2037" s="69">
        <f t="shared" si="10"/>
        <v>101.7</v>
      </c>
      <c r="R2037" s="69">
        <f t="shared" si="11"/>
        <v>102.6</v>
      </c>
      <c r="S2037" s="69">
        <f t="shared" si="12"/>
        <v>103.5</v>
      </c>
      <c r="T2037" s="69">
        <f t="shared" si="13"/>
        <v>104.4</v>
      </c>
      <c r="U2037" s="69">
        <f t="shared" si="14"/>
        <v>105.3</v>
      </c>
      <c r="V2037" s="69">
        <f t="shared" si="15"/>
        <v>106.2</v>
      </c>
      <c r="W2037" s="69">
        <f t="shared" si="16"/>
        <v>107.1</v>
      </c>
      <c r="X2037" s="69">
        <f t="shared" si="17"/>
        <v>108</v>
      </c>
      <c r="Y2037" s="69">
        <f t="shared" si="18"/>
        <v>108.9</v>
      </c>
      <c r="Z2037" s="69">
        <f t="shared" si="19"/>
        <v>109.8</v>
      </c>
      <c r="AA2037" s="69">
        <f t="shared" si="20"/>
        <v>110.7</v>
      </c>
      <c r="AB2037" s="69">
        <f t="shared" si="21"/>
        <v>111.6</v>
      </c>
      <c r="AC2037" s="69">
        <f t="shared" si="22"/>
        <v>112.5</v>
      </c>
      <c r="AD2037" s="69">
        <f t="shared" si="23"/>
        <v>113.4</v>
      </c>
      <c r="AE2037" s="69">
        <f t="shared" si="24"/>
        <v>114.3</v>
      </c>
      <c r="AF2037" s="69">
        <f t="shared" si="25"/>
        <v>115.2</v>
      </c>
      <c r="AG2037" s="69">
        <f t="shared" si="26"/>
        <v>116.1</v>
      </c>
      <c r="AH2037" s="69">
        <f t="shared" si="27"/>
        <v>117</v>
      </c>
    </row>
    <row r="2038">
      <c r="B2038" s="116"/>
      <c r="C2038" s="116" t="s">
        <v>3847</v>
      </c>
      <c r="D2038" s="32">
        <v>0.0</v>
      </c>
      <c r="E2038" s="62">
        <f t="shared" si="28"/>
        <v>0</v>
      </c>
      <c r="F2038" s="68">
        <f t="shared" si="1"/>
        <v>0</v>
      </c>
      <c r="G2038" s="68">
        <f t="shared" si="2"/>
        <v>0</v>
      </c>
      <c r="H2038" s="69">
        <f t="shared" si="3"/>
        <v>0</v>
      </c>
      <c r="I2038" s="69">
        <f t="shared" si="4"/>
        <v>0</v>
      </c>
      <c r="J2038" s="69">
        <f t="shared" si="5"/>
        <v>0</v>
      </c>
      <c r="K2038" s="69">
        <f t="shared" si="6"/>
        <v>0</v>
      </c>
      <c r="L2038" s="69">
        <f t="array" ref="L2038">D2038*1.08</f>
        <v>0</v>
      </c>
      <c r="M2038" s="69">
        <f t="shared" si="7"/>
        <v>0</v>
      </c>
      <c r="N2038" s="69">
        <f t="array" ref="N2038">D2038*1.1</f>
        <v>0</v>
      </c>
      <c r="O2038" s="69">
        <f t="shared" si="8"/>
        <v>0</v>
      </c>
      <c r="P2038" s="69">
        <f t="shared" si="9"/>
        <v>0</v>
      </c>
      <c r="Q2038" s="69">
        <f t="shared" si="10"/>
        <v>0</v>
      </c>
      <c r="R2038" s="69">
        <f t="shared" si="11"/>
        <v>0</v>
      </c>
      <c r="S2038" s="69">
        <f t="shared" si="12"/>
        <v>0</v>
      </c>
      <c r="T2038" s="69">
        <f t="shared" si="13"/>
        <v>0</v>
      </c>
      <c r="U2038" s="69">
        <f t="shared" si="14"/>
        <v>0</v>
      </c>
      <c r="V2038" s="69">
        <f t="shared" si="15"/>
        <v>0</v>
      </c>
      <c r="W2038" s="69">
        <f t="shared" si="16"/>
        <v>0</v>
      </c>
      <c r="X2038" s="69">
        <f t="shared" si="17"/>
        <v>0</v>
      </c>
      <c r="Y2038" s="69">
        <f t="shared" si="18"/>
        <v>0</v>
      </c>
      <c r="Z2038" s="69">
        <f t="shared" si="19"/>
        <v>0</v>
      </c>
      <c r="AA2038" s="69">
        <f t="shared" si="20"/>
        <v>0</v>
      </c>
      <c r="AB2038" s="69">
        <f t="shared" si="21"/>
        <v>0</v>
      </c>
      <c r="AC2038" s="69">
        <f t="shared" si="22"/>
        <v>0</v>
      </c>
      <c r="AD2038" s="69">
        <f t="shared" si="23"/>
        <v>0</v>
      </c>
      <c r="AE2038" s="69">
        <f t="shared" si="24"/>
        <v>0</v>
      </c>
      <c r="AF2038" s="69">
        <f t="shared" si="25"/>
        <v>0</v>
      </c>
      <c r="AG2038" s="69">
        <f t="shared" si="26"/>
        <v>0</v>
      </c>
      <c r="AH2038" s="69">
        <f t="shared" si="27"/>
        <v>0</v>
      </c>
    </row>
    <row r="2039">
      <c r="B2039" s="116" t="s">
        <v>3848</v>
      </c>
      <c r="C2039" s="116" t="s">
        <v>3849</v>
      </c>
      <c r="D2039" s="32">
        <v>10.0</v>
      </c>
      <c r="E2039" s="62">
        <f t="shared" si="28"/>
        <v>10.1</v>
      </c>
      <c r="F2039" s="68">
        <f t="shared" si="1"/>
        <v>10.2</v>
      </c>
      <c r="G2039" s="68">
        <f t="shared" si="2"/>
        <v>10.3</v>
      </c>
      <c r="H2039" s="69">
        <f t="shared" si="3"/>
        <v>10.4</v>
      </c>
      <c r="I2039" s="69">
        <f t="shared" si="4"/>
        <v>10.5</v>
      </c>
      <c r="J2039" s="69">
        <f t="shared" si="5"/>
        <v>10.6</v>
      </c>
      <c r="K2039" s="69">
        <f t="shared" si="6"/>
        <v>10.7</v>
      </c>
      <c r="L2039" s="69">
        <f t="array" ref="L2039">D2039*1.08</f>
        <v>10.8</v>
      </c>
      <c r="M2039" s="69">
        <f t="shared" si="7"/>
        <v>10.9</v>
      </c>
      <c r="N2039" s="69">
        <f t="array" ref="N2039">D2039*1.1</f>
        <v>11</v>
      </c>
      <c r="O2039" s="69">
        <f t="shared" si="8"/>
        <v>11.1</v>
      </c>
      <c r="P2039" s="69">
        <f t="shared" si="9"/>
        <v>11.2</v>
      </c>
      <c r="Q2039" s="69">
        <f t="shared" si="10"/>
        <v>11.3</v>
      </c>
      <c r="R2039" s="69">
        <f t="shared" si="11"/>
        <v>11.4</v>
      </c>
      <c r="S2039" s="69">
        <f t="shared" si="12"/>
        <v>11.5</v>
      </c>
      <c r="T2039" s="69">
        <f t="shared" si="13"/>
        <v>11.6</v>
      </c>
      <c r="U2039" s="69">
        <f t="shared" si="14"/>
        <v>11.7</v>
      </c>
      <c r="V2039" s="69">
        <f t="shared" si="15"/>
        <v>11.8</v>
      </c>
      <c r="W2039" s="69">
        <f t="shared" si="16"/>
        <v>11.9</v>
      </c>
      <c r="X2039" s="69">
        <f t="shared" si="17"/>
        <v>12</v>
      </c>
      <c r="Y2039" s="69">
        <f t="shared" si="18"/>
        <v>12.1</v>
      </c>
      <c r="Z2039" s="69">
        <f t="shared" si="19"/>
        <v>12.2</v>
      </c>
      <c r="AA2039" s="69">
        <f t="shared" si="20"/>
        <v>12.3</v>
      </c>
      <c r="AB2039" s="69">
        <f t="shared" si="21"/>
        <v>12.4</v>
      </c>
      <c r="AC2039" s="69">
        <f t="shared" si="22"/>
        <v>12.5</v>
      </c>
      <c r="AD2039" s="69">
        <f t="shared" si="23"/>
        <v>12.6</v>
      </c>
      <c r="AE2039" s="69">
        <f t="shared" si="24"/>
        <v>12.7</v>
      </c>
      <c r="AF2039" s="69">
        <f t="shared" si="25"/>
        <v>12.8</v>
      </c>
      <c r="AG2039" s="69">
        <f t="shared" si="26"/>
        <v>12.9</v>
      </c>
      <c r="AH2039" s="69">
        <f t="shared" si="27"/>
        <v>13</v>
      </c>
    </row>
    <row r="2040">
      <c r="B2040" s="116"/>
      <c r="C2040" s="116" t="s">
        <v>3850</v>
      </c>
      <c r="D2040" s="32">
        <v>0.0</v>
      </c>
      <c r="E2040" s="62">
        <f t="shared" si="28"/>
        <v>0</v>
      </c>
      <c r="F2040" s="68">
        <f t="shared" si="1"/>
        <v>0</v>
      </c>
      <c r="G2040" s="68">
        <f t="shared" si="2"/>
        <v>0</v>
      </c>
      <c r="H2040" s="69">
        <f t="shared" si="3"/>
        <v>0</v>
      </c>
      <c r="I2040" s="69">
        <f t="shared" si="4"/>
        <v>0</v>
      </c>
      <c r="J2040" s="69">
        <f t="shared" si="5"/>
        <v>0</v>
      </c>
      <c r="K2040" s="69">
        <f t="shared" si="6"/>
        <v>0</v>
      </c>
      <c r="L2040" s="69">
        <f t="array" ref="L2040">D2040*1.08</f>
        <v>0</v>
      </c>
      <c r="M2040" s="69">
        <f t="shared" si="7"/>
        <v>0</v>
      </c>
      <c r="N2040" s="69">
        <f t="array" ref="N2040">D2040*1.1</f>
        <v>0</v>
      </c>
      <c r="O2040" s="69">
        <f t="shared" si="8"/>
        <v>0</v>
      </c>
      <c r="P2040" s="69">
        <f t="shared" si="9"/>
        <v>0</v>
      </c>
      <c r="Q2040" s="69">
        <f t="shared" si="10"/>
        <v>0</v>
      </c>
      <c r="R2040" s="69">
        <f t="shared" si="11"/>
        <v>0</v>
      </c>
      <c r="S2040" s="69">
        <f t="shared" si="12"/>
        <v>0</v>
      </c>
      <c r="T2040" s="69">
        <f t="shared" si="13"/>
        <v>0</v>
      </c>
      <c r="U2040" s="69">
        <f t="shared" si="14"/>
        <v>0</v>
      </c>
      <c r="V2040" s="69">
        <f t="shared" si="15"/>
        <v>0</v>
      </c>
      <c r="W2040" s="69">
        <f t="shared" si="16"/>
        <v>0</v>
      </c>
      <c r="X2040" s="69">
        <f t="shared" si="17"/>
        <v>0</v>
      </c>
      <c r="Y2040" s="69">
        <f t="shared" si="18"/>
        <v>0</v>
      </c>
      <c r="Z2040" s="69">
        <f t="shared" si="19"/>
        <v>0</v>
      </c>
      <c r="AA2040" s="69">
        <f t="shared" si="20"/>
        <v>0</v>
      </c>
      <c r="AB2040" s="69">
        <f t="shared" si="21"/>
        <v>0</v>
      </c>
      <c r="AC2040" s="69">
        <f t="shared" si="22"/>
        <v>0</v>
      </c>
      <c r="AD2040" s="69">
        <f t="shared" si="23"/>
        <v>0</v>
      </c>
      <c r="AE2040" s="69">
        <f t="shared" si="24"/>
        <v>0</v>
      </c>
      <c r="AF2040" s="69">
        <f t="shared" si="25"/>
        <v>0</v>
      </c>
      <c r="AG2040" s="69">
        <f t="shared" si="26"/>
        <v>0</v>
      </c>
      <c r="AH2040" s="69">
        <f t="shared" si="27"/>
        <v>0</v>
      </c>
    </row>
    <row r="2041">
      <c r="B2041" s="116" t="s">
        <v>3851</v>
      </c>
      <c r="C2041" s="116" t="s">
        <v>3850</v>
      </c>
      <c r="D2041" s="32">
        <v>20.0</v>
      </c>
      <c r="E2041" s="62">
        <f t="shared" si="28"/>
        <v>20.2</v>
      </c>
      <c r="F2041" s="68">
        <f t="shared" si="1"/>
        <v>20.4</v>
      </c>
      <c r="G2041" s="68">
        <f t="shared" si="2"/>
        <v>20.6</v>
      </c>
      <c r="H2041" s="69">
        <f t="shared" si="3"/>
        <v>20.8</v>
      </c>
      <c r="I2041" s="69">
        <f t="shared" si="4"/>
        <v>21</v>
      </c>
      <c r="J2041" s="69">
        <f t="shared" si="5"/>
        <v>21.2</v>
      </c>
      <c r="K2041" s="69">
        <f t="shared" si="6"/>
        <v>21.4</v>
      </c>
      <c r="L2041" s="69">
        <f t="array" ref="L2041">D2041*1.08</f>
        <v>21.6</v>
      </c>
      <c r="M2041" s="69">
        <f t="shared" si="7"/>
        <v>21.8</v>
      </c>
      <c r="N2041" s="69">
        <f t="array" ref="N2041">D2041*1.1</f>
        <v>22</v>
      </c>
      <c r="O2041" s="69">
        <f t="shared" si="8"/>
        <v>22.2</v>
      </c>
      <c r="P2041" s="69">
        <f t="shared" si="9"/>
        <v>22.4</v>
      </c>
      <c r="Q2041" s="69">
        <f t="shared" si="10"/>
        <v>22.6</v>
      </c>
      <c r="R2041" s="69">
        <f t="shared" si="11"/>
        <v>22.8</v>
      </c>
      <c r="S2041" s="69">
        <f t="shared" si="12"/>
        <v>23</v>
      </c>
      <c r="T2041" s="69">
        <f t="shared" si="13"/>
        <v>23.2</v>
      </c>
      <c r="U2041" s="69">
        <f t="shared" si="14"/>
        <v>23.4</v>
      </c>
      <c r="V2041" s="69">
        <f t="shared" si="15"/>
        <v>23.6</v>
      </c>
      <c r="W2041" s="69">
        <f t="shared" si="16"/>
        <v>23.8</v>
      </c>
      <c r="X2041" s="69">
        <f t="shared" si="17"/>
        <v>24</v>
      </c>
      <c r="Y2041" s="69">
        <f t="shared" si="18"/>
        <v>24.2</v>
      </c>
      <c r="Z2041" s="69">
        <f t="shared" si="19"/>
        <v>24.4</v>
      </c>
      <c r="AA2041" s="69">
        <f t="shared" si="20"/>
        <v>24.6</v>
      </c>
      <c r="AB2041" s="69">
        <f t="shared" si="21"/>
        <v>24.8</v>
      </c>
      <c r="AC2041" s="69">
        <f t="shared" si="22"/>
        <v>25</v>
      </c>
      <c r="AD2041" s="69">
        <f t="shared" si="23"/>
        <v>25.2</v>
      </c>
      <c r="AE2041" s="69">
        <f t="shared" si="24"/>
        <v>25.4</v>
      </c>
      <c r="AF2041" s="69">
        <f t="shared" si="25"/>
        <v>25.6</v>
      </c>
      <c r="AG2041" s="69">
        <f t="shared" si="26"/>
        <v>25.8</v>
      </c>
      <c r="AH2041" s="69">
        <f t="shared" si="27"/>
        <v>26</v>
      </c>
    </row>
    <row r="2042">
      <c r="B2042" s="116"/>
      <c r="C2042" s="116" t="s">
        <v>3852</v>
      </c>
      <c r="D2042" s="32">
        <v>0.0</v>
      </c>
      <c r="E2042" s="62">
        <f t="shared" si="28"/>
        <v>0</v>
      </c>
      <c r="F2042" s="68">
        <f t="shared" si="1"/>
        <v>0</v>
      </c>
      <c r="G2042" s="68">
        <f t="shared" si="2"/>
        <v>0</v>
      </c>
      <c r="H2042" s="69">
        <f t="shared" si="3"/>
        <v>0</v>
      </c>
      <c r="I2042" s="69">
        <f t="shared" si="4"/>
        <v>0</v>
      </c>
      <c r="J2042" s="69">
        <f t="shared" si="5"/>
        <v>0</v>
      </c>
      <c r="K2042" s="69">
        <f t="shared" si="6"/>
        <v>0</v>
      </c>
      <c r="L2042" s="69">
        <f t="array" ref="L2042">D2042*1.08</f>
        <v>0</v>
      </c>
      <c r="M2042" s="69">
        <f t="shared" si="7"/>
        <v>0</v>
      </c>
      <c r="N2042" s="69">
        <f t="array" ref="N2042">D2042*1.1</f>
        <v>0</v>
      </c>
      <c r="O2042" s="69">
        <f t="shared" si="8"/>
        <v>0</v>
      </c>
      <c r="P2042" s="69">
        <f t="shared" si="9"/>
        <v>0</v>
      </c>
      <c r="Q2042" s="69">
        <f t="shared" si="10"/>
        <v>0</v>
      </c>
      <c r="R2042" s="69">
        <f t="shared" si="11"/>
        <v>0</v>
      </c>
      <c r="S2042" s="69">
        <f t="shared" si="12"/>
        <v>0</v>
      </c>
      <c r="T2042" s="69">
        <f t="shared" si="13"/>
        <v>0</v>
      </c>
      <c r="U2042" s="69">
        <f t="shared" si="14"/>
        <v>0</v>
      </c>
      <c r="V2042" s="69">
        <f t="shared" si="15"/>
        <v>0</v>
      </c>
      <c r="W2042" s="69">
        <f t="shared" si="16"/>
        <v>0</v>
      </c>
      <c r="X2042" s="69">
        <f t="shared" si="17"/>
        <v>0</v>
      </c>
      <c r="Y2042" s="69">
        <f t="shared" si="18"/>
        <v>0</v>
      </c>
      <c r="Z2042" s="69">
        <f t="shared" si="19"/>
        <v>0</v>
      </c>
      <c r="AA2042" s="69">
        <f t="shared" si="20"/>
        <v>0</v>
      </c>
      <c r="AB2042" s="69">
        <f t="shared" si="21"/>
        <v>0</v>
      </c>
      <c r="AC2042" s="69">
        <f t="shared" si="22"/>
        <v>0</v>
      </c>
      <c r="AD2042" s="69">
        <f t="shared" si="23"/>
        <v>0</v>
      </c>
      <c r="AE2042" s="69">
        <f t="shared" si="24"/>
        <v>0</v>
      </c>
      <c r="AF2042" s="69">
        <f t="shared" si="25"/>
        <v>0</v>
      </c>
      <c r="AG2042" s="69">
        <f t="shared" si="26"/>
        <v>0</v>
      </c>
      <c r="AH2042" s="69">
        <f t="shared" si="27"/>
        <v>0</v>
      </c>
    </row>
    <row r="2043">
      <c r="B2043" s="116" t="s">
        <v>3853</v>
      </c>
      <c r="C2043" s="116" t="s">
        <v>3854</v>
      </c>
      <c r="D2043" s="32">
        <v>30.0</v>
      </c>
      <c r="E2043" s="62">
        <f t="shared" si="28"/>
        <v>30.3</v>
      </c>
      <c r="F2043" s="68">
        <f t="shared" si="1"/>
        <v>30.6</v>
      </c>
      <c r="G2043" s="68">
        <f t="shared" si="2"/>
        <v>30.9</v>
      </c>
      <c r="H2043" s="69">
        <f t="shared" si="3"/>
        <v>31.2</v>
      </c>
      <c r="I2043" s="69">
        <f t="shared" si="4"/>
        <v>31.5</v>
      </c>
      <c r="J2043" s="69">
        <f t="shared" si="5"/>
        <v>31.8</v>
      </c>
      <c r="K2043" s="69">
        <f t="shared" si="6"/>
        <v>32.1</v>
      </c>
      <c r="L2043" s="69">
        <f t="array" ref="L2043">D2043*1.08</f>
        <v>32.4</v>
      </c>
      <c r="M2043" s="69">
        <f t="shared" si="7"/>
        <v>32.7</v>
      </c>
      <c r="N2043" s="69">
        <f t="array" ref="N2043">D2043*1.1</f>
        <v>33</v>
      </c>
      <c r="O2043" s="69">
        <f t="shared" si="8"/>
        <v>33.3</v>
      </c>
      <c r="P2043" s="69">
        <f t="shared" si="9"/>
        <v>33.6</v>
      </c>
      <c r="Q2043" s="69">
        <f t="shared" si="10"/>
        <v>33.9</v>
      </c>
      <c r="R2043" s="69">
        <f t="shared" si="11"/>
        <v>34.2</v>
      </c>
      <c r="S2043" s="69">
        <f t="shared" si="12"/>
        <v>34.5</v>
      </c>
      <c r="T2043" s="69">
        <f t="shared" si="13"/>
        <v>34.8</v>
      </c>
      <c r="U2043" s="69">
        <f t="shared" si="14"/>
        <v>35.1</v>
      </c>
      <c r="V2043" s="69">
        <f t="shared" si="15"/>
        <v>35.4</v>
      </c>
      <c r="W2043" s="69">
        <f t="shared" si="16"/>
        <v>35.7</v>
      </c>
      <c r="X2043" s="69">
        <f t="shared" si="17"/>
        <v>36</v>
      </c>
      <c r="Y2043" s="69">
        <f t="shared" si="18"/>
        <v>36.3</v>
      </c>
      <c r="Z2043" s="69">
        <f t="shared" si="19"/>
        <v>36.6</v>
      </c>
      <c r="AA2043" s="69">
        <f t="shared" si="20"/>
        <v>36.9</v>
      </c>
      <c r="AB2043" s="69">
        <f t="shared" si="21"/>
        <v>37.2</v>
      </c>
      <c r="AC2043" s="69">
        <f t="shared" si="22"/>
        <v>37.5</v>
      </c>
      <c r="AD2043" s="69">
        <f t="shared" si="23"/>
        <v>37.8</v>
      </c>
      <c r="AE2043" s="69">
        <f t="shared" si="24"/>
        <v>38.1</v>
      </c>
      <c r="AF2043" s="69">
        <f t="shared" si="25"/>
        <v>38.4</v>
      </c>
      <c r="AG2043" s="69">
        <f t="shared" si="26"/>
        <v>38.7</v>
      </c>
      <c r="AH2043" s="69">
        <f t="shared" si="27"/>
        <v>39</v>
      </c>
    </row>
    <row r="2044">
      <c r="B2044" s="116" t="s">
        <v>3855</v>
      </c>
      <c r="C2044" s="116" t="s">
        <v>3856</v>
      </c>
      <c r="D2044" s="32">
        <v>70.0</v>
      </c>
      <c r="E2044" s="62">
        <f t="shared" si="28"/>
        <v>70.7</v>
      </c>
      <c r="F2044" s="68">
        <f t="shared" si="1"/>
        <v>71.4</v>
      </c>
      <c r="G2044" s="68">
        <f t="shared" si="2"/>
        <v>72.1</v>
      </c>
      <c r="H2044" s="69">
        <f t="shared" si="3"/>
        <v>72.8</v>
      </c>
      <c r="I2044" s="69">
        <f t="shared" si="4"/>
        <v>73.5</v>
      </c>
      <c r="J2044" s="69">
        <f t="shared" si="5"/>
        <v>74.2</v>
      </c>
      <c r="K2044" s="69">
        <f t="shared" si="6"/>
        <v>74.9</v>
      </c>
      <c r="L2044" s="69">
        <f t="array" ref="L2044">D2044*1.08</f>
        <v>75.6</v>
      </c>
      <c r="M2044" s="69">
        <f t="shared" si="7"/>
        <v>76.3</v>
      </c>
      <c r="N2044" s="69">
        <f t="array" ref="N2044">D2044*1.1</f>
        <v>77</v>
      </c>
      <c r="O2044" s="69">
        <f t="shared" si="8"/>
        <v>77.7</v>
      </c>
      <c r="P2044" s="69">
        <f t="shared" si="9"/>
        <v>78.4</v>
      </c>
      <c r="Q2044" s="69">
        <f t="shared" si="10"/>
        <v>79.1</v>
      </c>
      <c r="R2044" s="69">
        <f t="shared" si="11"/>
        <v>79.8</v>
      </c>
      <c r="S2044" s="69">
        <f t="shared" si="12"/>
        <v>80.5</v>
      </c>
      <c r="T2044" s="69">
        <f t="shared" si="13"/>
        <v>81.2</v>
      </c>
      <c r="U2044" s="69">
        <f t="shared" si="14"/>
        <v>81.9</v>
      </c>
      <c r="V2044" s="69">
        <f t="shared" si="15"/>
        <v>82.6</v>
      </c>
      <c r="W2044" s="69">
        <f t="shared" si="16"/>
        <v>83.3</v>
      </c>
      <c r="X2044" s="69">
        <f t="shared" si="17"/>
        <v>84</v>
      </c>
      <c r="Y2044" s="69">
        <f t="shared" si="18"/>
        <v>84.7</v>
      </c>
      <c r="Z2044" s="69">
        <f t="shared" si="19"/>
        <v>85.4</v>
      </c>
      <c r="AA2044" s="69">
        <f t="shared" si="20"/>
        <v>86.1</v>
      </c>
      <c r="AB2044" s="69">
        <f t="shared" si="21"/>
        <v>86.8</v>
      </c>
      <c r="AC2044" s="69">
        <f t="shared" si="22"/>
        <v>87.5</v>
      </c>
      <c r="AD2044" s="69">
        <f t="shared" si="23"/>
        <v>88.2</v>
      </c>
      <c r="AE2044" s="69">
        <f t="shared" si="24"/>
        <v>88.9</v>
      </c>
      <c r="AF2044" s="69">
        <f t="shared" si="25"/>
        <v>89.6</v>
      </c>
      <c r="AG2044" s="69">
        <f t="shared" si="26"/>
        <v>90.3</v>
      </c>
      <c r="AH2044" s="69">
        <f t="shared" si="27"/>
        <v>91</v>
      </c>
    </row>
    <row r="2045">
      <c r="B2045" s="116" t="s">
        <v>3857</v>
      </c>
      <c r="C2045" s="116" t="s">
        <v>3858</v>
      </c>
      <c r="D2045" s="32">
        <v>90.0</v>
      </c>
      <c r="E2045" s="62">
        <f t="shared" si="28"/>
        <v>90.9</v>
      </c>
      <c r="F2045" s="68">
        <f t="shared" si="1"/>
        <v>91.8</v>
      </c>
      <c r="G2045" s="68">
        <f t="shared" si="2"/>
        <v>92.7</v>
      </c>
      <c r="H2045" s="69">
        <f t="shared" si="3"/>
        <v>93.6</v>
      </c>
      <c r="I2045" s="69">
        <f t="shared" si="4"/>
        <v>94.5</v>
      </c>
      <c r="J2045" s="69">
        <f t="shared" si="5"/>
        <v>95.4</v>
      </c>
      <c r="K2045" s="69">
        <f t="shared" si="6"/>
        <v>96.3</v>
      </c>
      <c r="L2045" s="69">
        <f t="array" ref="L2045">D2045*1.08</f>
        <v>97.2</v>
      </c>
      <c r="M2045" s="69">
        <f t="shared" si="7"/>
        <v>98.1</v>
      </c>
      <c r="N2045" s="69">
        <f t="array" ref="N2045">D2045*1.1</f>
        <v>99</v>
      </c>
      <c r="O2045" s="69">
        <f t="shared" si="8"/>
        <v>99.9</v>
      </c>
      <c r="P2045" s="69">
        <f t="shared" si="9"/>
        <v>100.8</v>
      </c>
      <c r="Q2045" s="69">
        <f t="shared" si="10"/>
        <v>101.7</v>
      </c>
      <c r="R2045" s="69">
        <f t="shared" si="11"/>
        <v>102.6</v>
      </c>
      <c r="S2045" s="69">
        <f t="shared" si="12"/>
        <v>103.5</v>
      </c>
      <c r="T2045" s="69">
        <f t="shared" si="13"/>
        <v>104.4</v>
      </c>
      <c r="U2045" s="69">
        <f t="shared" si="14"/>
        <v>105.3</v>
      </c>
      <c r="V2045" s="69">
        <f t="shared" si="15"/>
        <v>106.2</v>
      </c>
      <c r="W2045" s="69">
        <f t="shared" si="16"/>
        <v>107.1</v>
      </c>
      <c r="X2045" s="69">
        <f t="shared" si="17"/>
        <v>108</v>
      </c>
      <c r="Y2045" s="69">
        <f t="shared" si="18"/>
        <v>108.9</v>
      </c>
      <c r="Z2045" s="69">
        <f t="shared" si="19"/>
        <v>109.8</v>
      </c>
      <c r="AA2045" s="69">
        <f t="shared" si="20"/>
        <v>110.7</v>
      </c>
      <c r="AB2045" s="69">
        <f t="shared" si="21"/>
        <v>111.6</v>
      </c>
      <c r="AC2045" s="69">
        <f t="shared" si="22"/>
        <v>112.5</v>
      </c>
      <c r="AD2045" s="69">
        <f t="shared" si="23"/>
        <v>113.4</v>
      </c>
      <c r="AE2045" s="69">
        <f t="shared" si="24"/>
        <v>114.3</v>
      </c>
      <c r="AF2045" s="69">
        <f t="shared" si="25"/>
        <v>115.2</v>
      </c>
      <c r="AG2045" s="69">
        <f t="shared" si="26"/>
        <v>116.1</v>
      </c>
      <c r="AH2045" s="69">
        <f t="shared" si="27"/>
        <v>117</v>
      </c>
    </row>
    <row r="2046">
      <c r="B2046" s="116" t="s">
        <v>3859</v>
      </c>
      <c r="C2046" s="116" t="s">
        <v>3860</v>
      </c>
      <c r="D2046" s="32">
        <v>60.0</v>
      </c>
      <c r="E2046" s="62">
        <f t="shared" si="28"/>
        <v>60.6</v>
      </c>
      <c r="F2046" s="68">
        <f t="shared" si="1"/>
        <v>61.2</v>
      </c>
      <c r="G2046" s="68">
        <f t="shared" si="2"/>
        <v>61.8</v>
      </c>
      <c r="H2046" s="69">
        <f t="shared" si="3"/>
        <v>62.4</v>
      </c>
      <c r="I2046" s="69">
        <f t="shared" si="4"/>
        <v>63</v>
      </c>
      <c r="J2046" s="69">
        <f t="shared" si="5"/>
        <v>63.6</v>
      </c>
      <c r="K2046" s="69">
        <f t="shared" si="6"/>
        <v>64.2</v>
      </c>
      <c r="L2046" s="69">
        <f t="array" ref="L2046">D2046*1.08</f>
        <v>64.8</v>
      </c>
      <c r="M2046" s="69">
        <f t="shared" si="7"/>
        <v>65.4</v>
      </c>
      <c r="N2046" s="69">
        <f t="array" ref="N2046">D2046*1.1</f>
        <v>66</v>
      </c>
      <c r="O2046" s="69">
        <f t="shared" si="8"/>
        <v>66.6</v>
      </c>
      <c r="P2046" s="69">
        <f t="shared" si="9"/>
        <v>67.2</v>
      </c>
      <c r="Q2046" s="69">
        <f t="shared" si="10"/>
        <v>67.8</v>
      </c>
      <c r="R2046" s="69">
        <f t="shared" si="11"/>
        <v>68.4</v>
      </c>
      <c r="S2046" s="69">
        <f t="shared" si="12"/>
        <v>69</v>
      </c>
      <c r="T2046" s="69">
        <f t="shared" si="13"/>
        <v>69.6</v>
      </c>
      <c r="U2046" s="69">
        <f t="shared" si="14"/>
        <v>70.2</v>
      </c>
      <c r="V2046" s="69">
        <f t="shared" si="15"/>
        <v>70.8</v>
      </c>
      <c r="W2046" s="69">
        <f t="shared" si="16"/>
        <v>71.4</v>
      </c>
      <c r="X2046" s="69">
        <f t="shared" si="17"/>
        <v>72</v>
      </c>
      <c r="Y2046" s="69">
        <f t="shared" si="18"/>
        <v>72.6</v>
      </c>
      <c r="Z2046" s="69">
        <f t="shared" si="19"/>
        <v>73.2</v>
      </c>
      <c r="AA2046" s="69">
        <f t="shared" si="20"/>
        <v>73.8</v>
      </c>
      <c r="AB2046" s="69">
        <f t="shared" si="21"/>
        <v>74.4</v>
      </c>
      <c r="AC2046" s="69">
        <f t="shared" si="22"/>
        <v>75</v>
      </c>
      <c r="AD2046" s="69">
        <f t="shared" si="23"/>
        <v>75.6</v>
      </c>
      <c r="AE2046" s="69">
        <f t="shared" si="24"/>
        <v>76.2</v>
      </c>
      <c r="AF2046" s="69">
        <f t="shared" si="25"/>
        <v>76.8</v>
      </c>
      <c r="AG2046" s="69">
        <f t="shared" si="26"/>
        <v>77.4</v>
      </c>
      <c r="AH2046" s="69">
        <f t="shared" si="27"/>
        <v>78</v>
      </c>
    </row>
    <row r="2047">
      <c r="B2047" s="116" t="s">
        <v>3861</v>
      </c>
      <c r="C2047" s="116" t="s">
        <v>3862</v>
      </c>
      <c r="D2047" s="32">
        <v>100.0</v>
      </c>
      <c r="E2047" s="62">
        <f t="shared" si="28"/>
        <v>101</v>
      </c>
      <c r="F2047" s="68">
        <f t="shared" si="1"/>
        <v>102</v>
      </c>
      <c r="G2047" s="68">
        <f t="shared" si="2"/>
        <v>103</v>
      </c>
      <c r="H2047" s="69">
        <f t="shared" si="3"/>
        <v>104</v>
      </c>
      <c r="I2047" s="69">
        <f t="shared" si="4"/>
        <v>105</v>
      </c>
      <c r="J2047" s="69">
        <f t="shared" si="5"/>
        <v>106</v>
      </c>
      <c r="K2047" s="69">
        <f t="shared" si="6"/>
        <v>107</v>
      </c>
      <c r="L2047" s="69">
        <f t="array" ref="L2047">D2047*1.08</f>
        <v>108</v>
      </c>
      <c r="M2047" s="69">
        <f t="shared" si="7"/>
        <v>109</v>
      </c>
      <c r="N2047" s="69">
        <f t="array" ref="N2047">D2047*1.1</f>
        <v>110</v>
      </c>
      <c r="O2047" s="69">
        <f t="shared" si="8"/>
        <v>111</v>
      </c>
      <c r="P2047" s="69">
        <f t="shared" si="9"/>
        <v>112</v>
      </c>
      <c r="Q2047" s="69">
        <f t="shared" si="10"/>
        <v>113</v>
      </c>
      <c r="R2047" s="69">
        <f t="shared" si="11"/>
        <v>114</v>
      </c>
      <c r="S2047" s="69">
        <f t="shared" si="12"/>
        <v>115</v>
      </c>
      <c r="T2047" s="69">
        <f t="shared" si="13"/>
        <v>116</v>
      </c>
      <c r="U2047" s="69">
        <f t="shared" si="14"/>
        <v>117</v>
      </c>
      <c r="V2047" s="69">
        <f t="shared" si="15"/>
        <v>118</v>
      </c>
      <c r="W2047" s="69">
        <f t="shared" si="16"/>
        <v>119</v>
      </c>
      <c r="X2047" s="69">
        <f t="shared" si="17"/>
        <v>120</v>
      </c>
      <c r="Y2047" s="69">
        <f t="shared" si="18"/>
        <v>121</v>
      </c>
      <c r="Z2047" s="69">
        <f t="shared" si="19"/>
        <v>122</v>
      </c>
      <c r="AA2047" s="69">
        <f t="shared" si="20"/>
        <v>123</v>
      </c>
      <c r="AB2047" s="69">
        <f t="shared" si="21"/>
        <v>124</v>
      </c>
      <c r="AC2047" s="69">
        <f t="shared" si="22"/>
        <v>125</v>
      </c>
      <c r="AD2047" s="69">
        <f t="shared" si="23"/>
        <v>126</v>
      </c>
      <c r="AE2047" s="69">
        <f t="shared" si="24"/>
        <v>127</v>
      </c>
      <c r="AF2047" s="69">
        <f t="shared" si="25"/>
        <v>128</v>
      </c>
      <c r="AG2047" s="69">
        <f t="shared" si="26"/>
        <v>129</v>
      </c>
      <c r="AH2047" s="69">
        <f t="shared" si="27"/>
        <v>130</v>
      </c>
    </row>
    <row r="2048">
      <c r="B2048" s="116" t="s">
        <v>3863</v>
      </c>
      <c r="C2048" s="116" t="s">
        <v>3864</v>
      </c>
      <c r="D2048" s="32">
        <v>60.0</v>
      </c>
      <c r="E2048" s="62">
        <f t="shared" si="28"/>
        <v>60.6</v>
      </c>
      <c r="F2048" s="68">
        <f t="shared" si="1"/>
        <v>61.2</v>
      </c>
      <c r="G2048" s="68">
        <f t="shared" si="2"/>
        <v>61.8</v>
      </c>
      <c r="H2048" s="69">
        <f t="shared" si="3"/>
        <v>62.4</v>
      </c>
      <c r="I2048" s="69">
        <f t="shared" si="4"/>
        <v>63</v>
      </c>
      <c r="J2048" s="69">
        <f t="shared" si="5"/>
        <v>63.6</v>
      </c>
      <c r="K2048" s="69">
        <f t="shared" si="6"/>
        <v>64.2</v>
      </c>
      <c r="L2048" s="69">
        <f t="array" ref="L2048">D2048*1.08</f>
        <v>64.8</v>
      </c>
      <c r="M2048" s="69">
        <f t="shared" si="7"/>
        <v>65.4</v>
      </c>
      <c r="N2048" s="69">
        <f t="array" ref="N2048">D2048*1.1</f>
        <v>66</v>
      </c>
      <c r="O2048" s="69">
        <f t="shared" si="8"/>
        <v>66.6</v>
      </c>
      <c r="P2048" s="69">
        <f t="shared" si="9"/>
        <v>67.2</v>
      </c>
      <c r="Q2048" s="69">
        <f t="shared" si="10"/>
        <v>67.8</v>
      </c>
      <c r="R2048" s="69">
        <f t="shared" si="11"/>
        <v>68.4</v>
      </c>
      <c r="S2048" s="69">
        <f t="shared" si="12"/>
        <v>69</v>
      </c>
      <c r="T2048" s="69">
        <f t="shared" si="13"/>
        <v>69.6</v>
      </c>
      <c r="U2048" s="69">
        <f t="shared" si="14"/>
        <v>70.2</v>
      </c>
      <c r="V2048" s="69">
        <f t="shared" si="15"/>
        <v>70.8</v>
      </c>
      <c r="W2048" s="69">
        <f t="shared" si="16"/>
        <v>71.4</v>
      </c>
      <c r="X2048" s="69">
        <f t="shared" si="17"/>
        <v>72</v>
      </c>
      <c r="Y2048" s="69">
        <f t="shared" si="18"/>
        <v>72.6</v>
      </c>
      <c r="Z2048" s="69">
        <f t="shared" si="19"/>
        <v>73.2</v>
      </c>
      <c r="AA2048" s="69">
        <f t="shared" si="20"/>
        <v>73.8</v>
      </c>
      <c r="AB2048" s="69">
        <f t="shared" si="21"/>
        <v>74.4</v>
      </c>
      <c r="AC2048" s="69">
        <f t="shared" si="22"/>
        <v>75</v>
      </c>
      <c r="AD2048" s="69">
        <f t="shared" si="23"/>
        <v>75.6</v>
      </c>
      <c r="AE2048" s="69">
        <f t="shared" si="24"/>
        <v>76.2</v>
      </c>
      <c r="AF2048" s="69">
        <f t="shared" si="25"/>
        <v>76.8</v>
      </c>
      <c r="AG2048" s="69">
        <f t="shared" si="26"/>
        <v>77.4</v>
      </c>
      <c r="AH2048" s="69">
        <f t="shared" si="27"/>
        <v>78</v>
      </c>
    </row>
    <row r="2049">
      <c r="B2049" s="116" t="s">
        <v>3865</v>
      </c>
      <c r="C2049" s="116" t="s">
        <v>3866</v>
      </c>
      <c r="D2049" s="32">
        <v>90.0</v>
      </c>
      <c r="E2049" s="62">
        <f t="shared" si="28"/>
        <v>90.9</v>
      </c>
      <c r="F2049" s="68">
        <f t="shared" si="1"/>
        <v>91.8</v>
      </c>
      <c r="G2049" s="68">
        <f t="shared" si="2"/>
        <v>92.7</v>
      </c>
      <c r="H2049" s="69">
        <f t="shared" si="3"/>
        <v>93.6</v>
      </c>
      <c r="I2049" s="69">
        <f t="shared" si="4"/>
        <v>94.5</v>
      </c>
      <c r="J2049" s="69">
        <f t="shared" si="5"/>
        <v>95.4</v>
      </c>
      <c r="K2049" s="69">
        <f t="shared" si="6"/>
        <v>96.3</v>
      </c>
      <c r="L2049" s="69">
        <f t="array" ref="L2049">D2049*1.08</f>
        <v>97.2</v>
      </c>
      <c r="M2049" s="69">
        <f t="shared" si="7"/>
        <v>98.1</v>
      </c>
      <c r="N2049" s="69">
        <f t="array" ref="N2049">D2049*1.1</f>
        <v>99</v>
      </c>
      <c r="O2049" s="69">
        <f t="shared" si="8"/>
        <v>99.9</v>
      </c>
      <c r="P2049" s="69">
        <f t="shared" si="9"/>
        <v>100.8</v>
      </c>
      <c r="Q2049" s="69">
        <f t="shared" si="10"/>
        <v>101.7</v>
      </c>
      <c r="R2049" s="69">
        <f t="shared" si="11"/>
        <v>102.6</v>
      </c>
      <c r="S2049" s="69">
        <f t="shared" si="12"/>
        <v>103.5</v>
      </c>
      <c r="T2049" s="69">
        <f t="shared" si="13"/>
        <v>104.4</v>
      </c>
      <c r="U2049" s="69">
        <f t="shared" si="14"/>
        <v>105.3</v>
      </c>
      <c r="V2049" s="69">
        <f t="shared" si="15"/>
        <v>106.2</v>
      </c>
      <c r="W2049" s="69">
        <f t="shared" si="16"/>
        <v>107.1</v>
      </c>
      <c r="X2049" s="69">
        <f t="shared" si="17"/>
        <v>108</v>
      </c>
      <c r="Y2049" s="69">
        <f t="shared" si="18"/>
        <v>108.9</v>
      </c>
      <c r="Z2049" s="69">
        <f t="shared" si="19"/>
        <v>109.8</v>
      </c>
      <c r="AA2049" s="69">
        <f t="shared" si="20"/>
        <v>110.7</v>
      </c>
      <c r="AB2049" s="69">
        <f t="shared" si="21"/>
        <v>111.6</v>
      </c>
      <c r="AC2049" s="69">
        <f t="shared" si="22"/>
        <v>112.5</v>
      </c>
      <c r="AD2049" s="69">
        <f t="shared" si="23"/>
        <v>113.4</v>
      </c>
      <c r="AE2049" s="69">
        <f t="shared" si="24"/>
        <v>114.3</v>
      </c>
      <c r="AF2049" s="69">
        <f t="shared" si="25"/>
        <v>115.2</v>
      </c>
      <c r="AG2049" s="69">
        <f t="shared" si="26"/>
        <v>116.1</v>
      </c>
      <c r="AH2049" s="69">
        <f t="shared" si="27"/>
        <v>117</v>
      </c>
    </row>
    <row r="2050">
      <c r="B2050" s="116"/>
      <c r="C2050" s="116" t="s">
        <v>3867</v>
      </c>
      <c r="D2050" s="32">
        <v>0.0</v>
      </c>
      <c r="E2050" s="62">
        <f t="shared" si="28"/>
        <v>0</v>
      </c>
      <c r="F2050" s="68">
        <f t="shared" si="1"/>
        <v>0</v>
      </c>
      <c r="G2050" s="68">
        <f t="shared" si="2"/>
        <v>0</v>
      </c>
      <c r="H2050" s="69">
        <f t="shared" si="3"/>
        <v>0</v>
      </c>
      <c r="I2050" s="69">
        <f t="shared" si="4"/>
        <v>0</v>
      </c>
      <c r="J2050" s="69">
        <f t="shared" si="5"/>
        <v>0</v>
      </c>
      <c r="K2050" s="69">
        <f t="shared" si="6"/>
        <v>0</v>
      </c>
      <c r="L2050" s="69">
        <f t="array" ref="L2050">D2050*1.08</f>
        <v>0</v>
      </c>
      <c r="M2050" s="69">
        <f t="shared" si="7"/>
        <v>0</v>
      </c>
      <c r="N2050" s="69">
        <f t="array" ref="N2050">D2050*1.1</f>
        <v>0</v>
      </c>
      <c r="O2050" s="69">
        <f t="shared" si="8"/>
        <v>0</v>
      </c>
      <c r="P2050" s="69">
        <f t="shared" si="9"/>
        <v>0</v>
      </c>
      <c r="Q2050" s="69">
        <f t="shared" si="10"/>
        <v>0</v>
      </c>
      <c r="R2050" s="69">
        <f t="shared" si="11"/>
        <v>0</v>
      </c>
      <c r="S2050" s="69">
        <f t="shared" si="12"/>
        <v>0</v>
      </c>
      <c r="T2050" s="69">
        <f t="shared" si="13"/>
        <v>0</v>
      </c>
      <c r="U2050" s="69">
        <f t="shared" si="14"/>
        <v>0</v>
      </c>
      <c r="V2050" s="69">
        <f t="shared" si="15"/>
        <v>0</v>
      </c>
      <c r="W2050" s="69">
        <f t="shared" si="16"/>
        <v>0</v>
      </c>
      <c r="X2050" s="69">
        <f t="shared" si="17"/>
        <v>0</v>
      </c>
      <c r="Y2050" s="69">
        <f t="shared" si="18"/>
        <v>0</v>
      </c>
      <c r="Z2050" s="69">
        <f t="shared" si="19"/>
        <v>0</v>
      </c>
      <c r="AA2050" s="69">
        <f t="shared" si="20"/>
        <v>0</v>
      </c>
      <c r="AB2050" s="69">
        <f t="shared" si="21"/>
        <v>0</v>
      </c>
      <c r="AC2050" s="69">
        <f t="shared" si="22"/>
        <v>0</v>
      </c>
      <c r="AD2050" s="69">
        <f t="shared" si="23"/>
        <v>0</v>
      </c>
      <c r="AE2050" s="69">
        <f t="shared" si="24"/>
        <v>0</v>
      </c>
      <c r="AF2050" s="69">
        <f t="shared" si="25"/>
        <v>0</v>
      </c>
      <c r="AG2050" s="69">
        <f t="shared" si="26"/>
        <v>0</v>
      </c>
      <c r="AH2050" s="69">
        <f t="shared" si="27"/>
        <v>0</v>
      </c>
    </row>
    <row r="2051">
      <c r="B2051" s="116" t="s">
        <v>3868</v>
      </c>
      <c r="C2051" s="116" t="s">
        <v>3869</v>
      </c>
      <c r="D2051" s="32">
        <v>200.0</v>
      </c>
      <c r="E2051" s="62">
        <f t="shared" si="28"/>
        <v>202</v>
      </c>
      <c r="F2051" s="68">
        <f t="shared" si="1"/>
        <v>204</v>
      </c>
      <c r="G2051" s="68">
        <f t="shared" si="2"/>
        <v>206</v>
      </c>
      <c r="H2051" s="69">
        <f t="shared" si="3"/>
        <v>208</v>
      </c>
      <c r="I2051" s="69">
        <f t="shared" si="4"/>
        <v>210</v>
      </c>
      <c r="J2051" s="69">
        <f t="shared" si="5"/>
        <v>212</v>
      </c>
      <c r="K2051" s="69">
        <f t="shared" si="6"/>
        <v>214</v>
      </c>
      <c r="L2051" s="69">
        <f t="array" ref="L2051">D2051*1.08</f>
        <v>216</v>
      </c>
      <c r="M2051" s="69">
        <f t="shared" si="7"/>
        <v>218</v>
      </c>
      <c r="N2051" s="69">
        <f t="array" ref="N2051">D2051*1.1</f>
        <v>220</v>
      </c>
      <c r="O2051" s="69">
        <f t="shared" si="8"/>
        <v>222</v>
      </c>
      <c r="P2051" s="69">
        <f t="shared" si="9"/>
        <v>224</v>
      </c>
      <c r="Q2051" s="69">
        <f t="shared" si="10"/>
        <v>226</v>
      </c>
      <c r="R2051" s="69">
        <f t="shared" si="11"/>
        <v>228</v>
      </c>
      <c r="S2051" s="69">
        <f t="shared" si="12"/>
        <v>230</v>
      </c>
      <c r="T2051" s="69">
        <f t="shared" si="13"/>
        <v>232</v>
      </c>
      <c r="U2051" s="69">
        <f t="shared" si="14"/>
        <v>234</v>
      </c>
      <c r="V2051" s="69">
        <f t="shared" si="15"/>
        <v>236</v>
      </c>
      <c r="W2051" s="69">
        <f t="shared" si="16"/>
        <v>238</v>
      </c>
      <c r="X2051" s="69">
        <f t="shared" si="17"/>
        <v>240</v>
      </c>
      <c r="Y2051" s="69">
        <f t="shared" si="18"/>
        <v>242</v>
      </c>
      <c r="Z2051" s="69">
        <f t="shared" si="19"/>
        <v>244</v>
      </c>
      <c r="AA2051" s="69">
        <f t="shared" si="20"/>
        <v>246</v>
      </c>
      <c r="AB2051" s="69">
        <f t="shared" si="21"/>
        <v>248</v>
      </c>
      <c r="AC2051" s="69">
        <f t="shared" si="22"/>
        <v>250</v>
      </c>
      <c r="AD2051" s="69">
        <f t="shared" si="23"/>
        <v>252</v>
      </c>
      <c r="AE2051" s="69">
        <f t="shared" si="24"/>
        <v>254</v>
      </c>
      <c r="AF2051" s="69">
        <f t="shared" si="25"/>
        <v>256</v>
      </c>
      <c r="AG2051" s="69">
        <f t="shared" si="26"/>
        <v>258</v>
      </c>
      <c r="AH2051" s="69">
        <f t="shared" si="27"/>
        <v>260</v>
      </c>
    </row>
    <row r="2052">
      <c r="B2052" s="116"/>
      <c r="C2052" s="116" t="s">
        <v>3870</v>
      </c>
      <c r="D2052" s="32">
        <v>0.0</v>
      </c>
      <c r="E2052" s="62">
        <f t="shared" si="28"/>
        <v>0</v>
      </c>
      <c r="F2052" s="68">
        <f t="shared" si="1"/>
        <v>0</v>
      </c>
      <c r="G2052" s="68">
        <f t="shared" si="2"/>
        <v>0</v>
      </c>
      <c r="H2052" s="69">
        <f t="shared" si="3"/>
        <v>0</v>
      </c>
      <c r="I2052" s="69">
        <f t="shared" si="4"/>
        <v>0</v>
      </c>
      <c r="J2052" s="69">
        <f t="shared" si="5"/>
        <v>0</v>
      </c>
      <c r="K2052" s="69">
        <f t="shared" si="6"/>
        <v>0</v>
      </c>
      <c r="L2052" s="69">
        <f t="array" ref="L2052">D2052*1.08</f>
        <v>0</v>
      </c>
      <c r="M2052" s="69">
        <f t="shared" si="7"/>
        <v>0</v>
      </c>
      <c r="N2052" s="69">
        <f t="array" ref="N2052">D2052*1.1</f>
        <v>0</v>
      </c>
      <c r="O2052" s="69">
        <f t="shared" si="8"/>
        <v>0</v>
      </c>
      <c r="P2052" s="69">
        <f t="shared" si="9"/>
        <v>0</v>
      </c>
      <c r="Q2052" s="69">
        <f t="shared" si="10"/>
        <v>0</v>
      </c>
      <c r="R2052" s="69">
        <f t="shared" si="11"/>
        <v>0</v>
      </c>
      <c r="S2052" s="69">
        <f t="shared" si="12"/>
        <v>0</v>
      </c>
      <c r="T2052" s="69">
        <f t="shared" si="13"/>
        <v>0</v>
      </c>
      <c r="U2052" s="69">
        <f t="shared" si="14"/>
        <v>0</v>
      </c>
      <c r="V2052" s="69">
        <f t="shared" si="15"/>
        <v>0</v>
      </c>
      <c r="W2052" s="69">
        <f t="shared" si="16"/>
        <v>0</v>
      </c>
      <c r="X2052" s="69">
        <f t="shared" si="17"/>
        <v>0</v>
      </c>
      <c r="Y2052" s="69">
        <f t="shared" si="18"/>
        <v>0</v>
      </c>
      <c r="Z2052" s="69">
        <f t="shared" si="19"/>
        <v>0</v>
      </c>
      <c r="AA2052" s="69">
        <f t="shared" si="20"/>
        <v>0</v>
      </c>
      <c r="AB2052" s="69">
        <f t="shared" si="21"/>
        <v>0</v>
      </c>
      <c r="AC2052" s="69">
        <f t="shared" si="22"/>
        <v>0</v>
      </c>
      <c r="AD2052" s="69">
        <f t="shared" si="23"/>
        <v>0</v>
      </c>
      <c r="AE2052" s="69">
        <f t="shared" si="24"/>
        <v>0</v>
      </c>
      <c r="AF2052" s="69">
        <f t="shared" si="25"/>
        <v>0</v>
      </c>
      <c r="AG2052" s="69">
        <f t="shared" si="26"/>
        <v>0</v>
      </c>
      <c r="AH2052" s="69">
        <f t="shared" si="27"/>
        <v>0</v>
      </c>
    </row>
    <row r="2053">
      <c r="B2053" s="116" t="s">
        <v>3871</v>
      </c>
      <c r="C2053" s="116" t="s">
        <v>3872</v>
      </c>
      <c r="D2053" s="32">
        <v>190.0</v>
      </c>
      <c r="E2053" s="62">
        <f t="shared" si="28"/>
        <v>191.9</v>
      </c>
      <c r="F2053" s="68">
        <f t="shared" si="1"/>
        <v>193.8</v>
      </c>
      <c r="G2053" s="68">
        <f t="shared" si="2"/>
        <v>195.7</v>
      </c>
      <c r="H2053" s="69">
        <f t="shared" si="3"/>
        <v>197.6</v>
      </c>
      <c r="I2053" s="69">
        <f t="shared" si="4"/>
        <v>199.5</v>
      </c>
      <c r="J2053" s="69">
        <f t="shared" si="5"/>
        <v>201.4</v>
      </c>
      <c r="K2053" s="69">
        <f t="shared" si="6"/>
        <v>203.3</v>
      </c>
      <c r="L2053" s="69">
        <f t="array" ref="L2053">D2053*1.08</f>
        <v>205.2</v>
      </c>
      <c r="M2053" s="69">
        <f t="shared" si="7"/>
        <v>207.1</v>
      </c>
      <c r="N2053" s="69">
        <f t="array" ref="N2053">D2053*1.1</f>
        <v>209</v>
      </c>
      <c r="O2053" s="69">
        <f t="shared" si="8"/>
        <v>210.9</v>
      </c>
      <c r="P2053" s="69">
        <f t="shared" si="9"/>
        <v>212.8</v>
      </c>
      <c r="Q2053" s="69">
        <f t="shared" si="10"/>
        <v>214.7</v>
      </c>
      <c r="R2053" s="69">
        <f t="shared" si="11"/>
        <v>216.6</v>
      </c>
      <c r="S2053" s="69">
        <f t="shared" si="12"/>
        <v>218.5</v>
      </c>
      <c r="T2053" s="69">
        <f t="shared" si="13"/>
        <v>220.4</v>
      </c>
      <c r="U2053" s="69">
        <f t="shared" si="14"/>
        <v>222.3</v>
      </c>
      <c r="V2053" s="69">
        <f t="shared" si="15"/>
        <v>224.2</v>
      </c>
      <c r="W2053" s="69">
        <f t="shared" si="16"/>
        <v>226.1</v>
      </c>
      <c r="X2053" s="69">
        <f t="shared" si="17"/>
        <v>228</v>
      </c>
      <c r="Y2053" s="69">
        <f t="shared" si="18"/>
        <v>229.9</v>
      </c>
      <c r="Z2053" s="69">
        <f t="shared" si="19"/>
        <v>231.8</v>
      </c>
      <c r="AA2053" s="69">
        <f t="shared" si="20"/>
        <v>233.7</v>
      </c>
      <c r="AB2053" s="69">
        <f t="shared" si="21"/>
        <v>235.6</v>
      </c>
      <c r="AC2053" s="69">
        <f t="shared" si="22"/>
        <v>237.5</v>
      </c>
      <c r="AD2053" s="69">
        <f t="shared" si="23"/>
        <v>239.4</v>
      </c>
      <c r="AE2053" s="69">
        <f t="shared" si="24"/>
        <v>241.3</v>
      </c>
      <c r="AF2053" s="69">
        <f t="shared" si="25"/>
        <v>243.2</v>
      </c>
      <c r="AG2053" s="69">
        <f t="shared" si="26"/>
        <v>245.1</v>
      </c>
      <c r="AH2053" s="69">
        <f t="shared" si="27"/>
        <v>247</v>
      </c>
    </row>
    <row r="2054">
      <c r="B2054" s="116"/>
      <c r="C2054" s="116" t="s">
        <v>3873</v>
      </c>
      <c r="D2054" s="32">
        <v>0.0</v>
      </c>
      <c r="E2054" s="62">
        <f t="shared" si="28"/>
        <v>0</v>
      </c>
      <c r="F2054" s="68">
        <f t="shared" si="1"/>
        <v>0</v>
      </c>
      <c r="G2054" s="68">
        <f t="shared" si="2"/>
        <v>0</v>
      </c>
      <c r="H2054" s="69">
        <f t="shared" si="3"/>
        <v>0</v>
      </c>
      <c r="I2054" s="69">
        <f t="shared" si="4"/>
        <v>0</v>
      </c>
      <c r="J2054" s="69">
        <f t="shared" si="5"/>
        <v>0</v>
      </c>
      <c r="K2054" s="69">
        <f t="shared" si="6"/>
        <v>0</v>
      </c>
      <c r="L2054" s="69">
        <f t="array" ref="L2054">D2054*1.08</f>
        <v>0</v>
      </c>
      <c r="M2054" s="69">
        <f t="shared" si="7"/>
        <v>0</v>
      </c>
      <c r="N2054" s="69">
        <f t="array" ref="N2054">D2054*1.1</f>
        <v>0</v>
      </c>
      <c r="O2054" s="69">
        <f t="shared" si="8"/>
        <v>0</v>
      </c>
      <c r="P2054" s="69">
        <f t="shared" si="9"/>
        <v>0</v>
      </c>
      <c r="Q2054" s="69">
        <f t="shared" si="10"/>
        <v>0</v>
      </c>
      <c r="R2054" s="69">
        <f t="shared" si="11"/>
        <v>0</v>
      </c>
      <c r="S2054" s="69">
        <f t="shared" si="12"/>
        <v>0</v>
      </c>
      <c r="T2054" s="69">
        <f t="shared" si="13"/>
        <v>0</v>
      </c>
      <c r="U2054" s="69">
        <f t="shared" si="14"/>
        <v>0</v>
      </c>
      <c r="V2054" s="69">
        <f t="shared" si="15"/>
        <v>0</v>
      </c>
      <c r="W2054" s="69">
        <f t="shared" si="16"/>
        <v>0</v>
      </c>
      <c r="X2054" s="69">
        <f t="shared" si="17"/>
        <v>0</v>
      </c>
      <c r="Y2054" s="69">
        <f t="shared" si="18"/>
        <v>0</v>
      </c>
      <c r="Z2054" s="69">
        <f t="shared" si="19"/>
        <v>0</v>
      </c>
      <c r="AA2054" s="69">
        <f t="shared" si="20"/>
        <v>0</v>
      </c>
      <c r="AB2054" s="69">
        <f t="shared" si="21"/>
        <v>0</v>
      </c>
      <c r="AC2054" s="69">
        <f t="shared" si="22"/>
        <v>0</v>
      </c>
      <c r="AD2054" s="69">
        <f t="shared" si="23"/>
        <v>0</v>
      </c>
      <c r="AE2054" s="69">
        <f t="shared" si="24"/>
        <v>0</v>
      </c>
      <c r="AF2054" s="69">
        <f t="shared" si="25"/>
        <v>0</v>
      </c>
      <c r="AG2054" s="69">
        <f t="shared" si="26"/>
        <v>0</v>
      </c>
      <c r="AH2054" s="69">
        <f t="shared" si="27"/>
        <v>0</v>
      </c>
    </row>
    <row r="2055">
      <c r="B2055" s="116" t="s">
        <v>3874</v>
      </c>
      <c r="C2055" s="116" t="s">
        <v>3875</v>
      </c>
      <c r="D2055" s="32">
        <v>10.0</v>
      </c>
      <c r="E2055" s="62">
        <f t="shared" si="28"/>
        <v>10.1</v>
      </c>
      <c r="F2055" s="68">
        <f t="shared" si="1"/>
        <v>10.2</v>
      </c>
      <c r="G2055" s="68">
        <f t="shared" si="2"/>
        <v>10.3</v>
      </c>
      <c r="H2055" s="69">
        <f t="shared" si="3"/>
        <v>10.4</v>
      </c>
      <c r="I2055" s="69">
        <f t="shared" si="4"/>
        <v>10.5</v>
      </c>
      <c r="J2055" s="69">
        <f t="shared" si="5"/>
        <v>10.6</v>
      </c>
      <c r="K2055" s="69">
        <f t="shared" si="6"/>
        <v>10.7</v>
      </c>
      <c r="L2055" s="69">
        <f t="array" ref="L2055">D2055*1.08</f>
        <v>10.8</v>
      </c>
      <c r="M2055" s="69">
        <f t="shared" si="7"/>
        <v>10.9</v>
      </c>
      <c r="N2055" s="69">
        <f t="array" ref="N2055">D2055*1.1</f>
        <v>11</v>
      </c>
      <c r="O2055" s="69">
        <f t="shared" si="8"/>
        <v>11.1</v>
      </c>
      <c r="P2055" s="69">
        <f t="shared" si="9"/>
        <v>11.2</v>
      </c>
      <c r="Q2055" s="69">
        <f t="shared" si="10"/>
        <v>11.3</v>
      </c>
      <c r="R2055" s="69">
        <f t="shared" si="11"/>
        <v>11.4</v>
      </c>
      <c r="S2055" s="69">
        <f t="shared" si="12"/>
        <v>11.5</v>
      </c>
      <c r="T2055" s="69">
        <f t="shared" si="13"/>
        <v>11.6</v>
      </c>
      <c r="U2055" s="69">
        <f t="shared" si="14"/>
        <v>11.7</v>
      </c>
      <c r="V2055" s="69">
        <f t="shared" si="15"/>
        <v>11.8</v>
      </c>
      <c r="W2055" s="69">
        <f t="shared" si="16"/>
        <v>11.9</v>
      </c>
      <c r="X2055" s="69">
        <f t="shared" si="17"/>
        <v>12</v>
      </c>
      <c r="Y2055" s="69">
        <f t="shared" si="18"/>
        <v>12.1</v>
      </c>
      <c r="Z2055" s="69">
        <f t="shared" si="19"/>
        <v>12.2</v>
      </c>
      <c r="AA2055" s="69">
        <f t="shared" si="20"/>
        <v>12.3</v>
      </c>
      <c r="AB2055" s="69">
        <f t="shared" si="21"/>
        <v>12.4</v>
      </c>
      <c r="AC2055" s="69">
        <f t="shared" si="22"/>
        <v>12.5</v>
      </c>
      <c r="AD2055" s="69">
        <f t="shared" si="23"/>
        <v>12.6</v>
      </c>
      <c r="AE2055" s="69">
        <f t="shared" si="24"/>
        <v>12.7</v>
      </c>
      <c r="AF2055" s="69">
        <f t="shared" si="25"/>
        <v>12.8</v>
      </c>
      <c r="AG2055" s="69">
        <f t="shared" si="26"/>
        <v>12.9</v>
      </c>
      <c r="AH2055" s="69">
        <f t="shared" si="27"/>
        <v>13</v>
      </c>
    </row>
    <row r="2056">
      <c r="B2056" s="116"/>
      <c r="C2056" s="116" t="s">
        <v>3876</v>
      </c>
      <c r="D2056" s="32">
        <v>0.0</v>
      </c>
      <c r="E2056" s="62">
        <f t="shared" si="28"/>
        <v>0</v>
      </c>
      <c r="F2056" s="68">
        <f t="shared" si="1"/>
        <v>0</v>
      </c>
      <c r="G2056" s="68">
        <f t="shared" si="2"/>
        <v>0</v>
      </c>
      <c r="H2056" s="69">
        <f t="shared" si="3"/>
        <v>0</v>
      </c>
      <c r="I2056" s="69">
        <f t="shared" si="4"/>
        <v>0</v>
      </c>
      <c r="J2056" s="69">
        <f t="shared" si="5"/>
        <v>0</v>
      </c>
      <c r="K2056" s="69">
        <f t="shared" si="6"/>
        <v>0</v>
      </c>
      <c r="L2056" s="69">
        <f t="array" ref="L2056">D2056*1.08</f>
        <v>0</v>
      </c>
      <c r="M2056" s="69">
        <f t="shared" si="7"/>
        <v>0</v>
      </c>
      <c r="N2056" s="69">
        <f t="array" ref="N2056">D2056*1.1</f>
        <v>0</v>
      </c>
      <c r="O2056" s="69">
        <f t="shared" si="8"/>
        <v>0</v>
      </c>
      <c r="P2056" s="69">
        <f t="shared" si="9"/>
        <v>0</v>
      </c>
      <c r="Q2056" s="69">
        <f t="shared" si="10"/>
        <v>0</v>
      </c>
      <c r="R2056" s="69">
        <f t="shared" si="11"/>
        <v>0</v>
      </c>
      <c r="S2056" s="69">
        <f t="shared" si="12"/>
        <v>0</v>
      </c>
      <c r="T2056" s="69">
        <f t="shared" si="13"/>
        <v>0</v>
      </c>
      <c r="U2056" s="69">
        <f t="shared" si="14"/>
        <v>0</v>
      </c>
      <c r="V2056" s="69">
        <f t="shared" si="15"/>
        <v>0</v>
      </c>
      <c r="W2056" s="69">
        <f t="shared" si="16"/>
        <v>0</v>
      </c>
      <c r="X2056" s="69">
        <f t="shared" si="17"/>
        <v>0</v>
      </c>
      <c r="Y2056" s="69">
        <f t="shared" si="18"/>
        <v>0</v>
      </c>
      <c r="Z2056" s="69">
        <f t="shared" si="19"/>
        <v>0</v>
      </c>
      <c r="AA2056" s="69">
        <f t="shared" si="20"/>
        <v>0</v>
      </c>
      <c r="AB2056" s="69">
        <f t="shared" si="21"/>
        <v>0</v>
      </c>
      <c r="AC2056" s="69">
        <f t="shared" si="22"/>
        <v>0</v>
      </c>
      <c r="AD2056" s="69">
        <f t="shared" si="23"/>
        <v>0</v>
      </c>
      <c r="AE2056" s="69">
        <f t="shared" si="24"/>
        <v>0</v>
      </c>
      <c r="AF2056" s="69">
        <f t="shared" si="25"/>
        <v>0</v>
      </c>
      <c r="AG2056" s="69">
        <f t="shared" si="26"/>
        <v>0</v>
      </c>
      <c r="AH2056" s="69">
        <f t="shared" si="27"/>
        <v>0</v>
      </c>
    </row>
    <row r="2057">
      <c r="B2057" s="116" t="s">
        <v>3877</v>
      </c>
      <c r="C2057" s="116" t="s">
        <v>3878</v>
      </c>
      <c r="D2057" s="32">
        <v>20.0</v>
      </c>
      <c r="E2057" s="62">
        <f t="shared" si="28"/>
        <v>20.2</v>
      </c>
      <c r="F2057" s="68">
        <f t="shared" si="1"/>
        <v>20.4</v>
      </c>
      <c r="G2057" s="68">
        <f t="shared" si="2"/>
        <v>20.6</v>
      </c>
      <c r="H2057" s="69">
        <f t="shared" si="3"/>
        <v>20.8</v>
      </c>
      <c r="I2057" s="69">
        <f t="shared" si="4"/>
        <v>21</v>
      </c>
      <c r="J2057" s="69">
        <f t="shared" si="5"/>
        <v>21.2</v>
      </c>
      <c r="K2057" s="69">
        <f t="shared" si="6"/>
        <v>21.4</v>
      </c>
      <c r="L2057" s="69">
        <f t="array" ref="L2057">D2057*1.08</f>
        <v>21.6</v>
      </c>
      <c r="M2057" s="69">
        <f t="shared" si="7"/>
        <v>21.8</v>
      </c>
      <c r="N2057" s="69">
        <f t="array" ref="N2057">D2057*1.1</f>
        <v>22</v>
      </c>
      <c r="O2057" s="69">
        <f t="shared" si="8"/>
        <v>22.2</v>
      </c>
      <c r="P2057" s="69">
        <f t="shared" si="9"/>
        <v>22.4</v>
      </c>
      <c r="Q2057" s="69">
        <f t="shared" si="10"/>
        <v>22.6</v>
      </c>
      <c r="R2057" s="69">
        <f t="shared" si="11"/>
        <v>22.8</v>
      </c>
      <c r="S2057" s="69">
        <f t="shared" si="12"/>
        <v>23</v>
      </c>
      <c r="T2057" s="69">
        <f t="shared" si="13"/>
        <v>23.2</v>
      </c>
      <c r="U2057" s="69">
        <f t="shared" si="14"/>
        <v>23.4</v>
      </c>
      <c r="V2057" s="69">
        <f t="shared" si="15"/>
        <v>23.6</v>
      </c>
      <c r="W2057" s="69">
        <f t="shared" si="16"/>
        <v>23.8</v>
      </c>
      <c r="X2057" s="69">
        <f t="shared" si="17"/>
        <v>24</v>
      </c>
      <c r="Y2057" s="69">
        <f t="shared" si="18"/>
        <v>24.2</v>
      </c>
      <c r="Z2057" s="69">
        <f t="shared" si="19"/>
        <v>24.4</v>
      </c>
      <c r="AA2057" s="69">
        <f t="shared" si="20"/>
        <v>24.6</v>
      </c>
      <c r="AB2057" s="69">
        <f t="shared" si="21"/>
        <v>24.8</v>
      </c>
      <c r="AC2057" s="69">
        <f t="shared" si="22"/>
        <v>25</v>
      </c>
      <c r="AD2057" s="69">
        <f t="shared" si="23"/>
        <v>25.2</v>
      </c>
      <c r="AE2057" s="69">
        <f t="shared" si="24"/>
        <v>25.4</v>
      </c>
      <c r="AF2057" s="69">
        <f t="shared" si="25"/>
        <v>25.6</v>
      </c>
      <c r="AG2057" s="69">
        <f t="shared" si="26"/>
        <v>25.8</v>
      </c>
      <c r="AH2057" s="69">
        <f t="shared" si="27"/>
        <v>26</v>
      </c>
    </row>
    <row r="2058">
      <c r="B2058" s="116" t="s">
        <v>3879</v>
      </c>
      <c r="C2058" s="116" t="s">
        <v>3880</v>
      </c>
      <c r="D2058" s="32">
        <v>20.0</v>
      </c>
      <c r="E2058" s="62">
        <f t="shared" si="28"/>
        <v>20.2</v>
      </c>
      <c r="F2058" s="68">
        <f t="shared" si="1"/>
        <v>20.4</v>
      </c>
      <c r="G2058" s="68">
        <f t="shared" si="2"/>
        <v>20.6</v>
      </c>
      <c r="H2058" s="69">
        <f t="shared" si="3"/>
        <v>20.8</v>
      </c>
      <c r="I2058" s="69">
        <f t="shared" si="4"/>
        <v>21</v>
      </c>
      <c r="J2058" s="69">
        <f t="shared" si="5"/>
        <v>21.2</v>
      </c>
      <c r="K2058" s="69">
        <f t="shared" si="6"/>
        <v>21.4</v>
      </c>
      <c r="L2058" s="69">
        <f t="array" ref="L2058">D2058*1.08</f>
        <v>21.6</v>
      </c>
      <c r="M2058" s="69">
        <f t="shared" si="7"/>
        <v>21.8</v>
      </c>
      <c r="N2058" s="69">
        <f t="array" ref="N2058">D2058*1.1</f>
        <v>22</v>
      </c>
      <c r="O2058" s="69">
        <f t="shared" si="8"/>
        <v>22.2</v>
      </c>
      <c r="P2058" s="69">
        <f t="shared" si="9"/>
        <v>22.4</v>
      </c>
      <c r="Q2058" s="69">
        <f t="shared" si="10"/>
        <v>22.6</v>
      </c>
      <c r="R2058" s="69">
        <f t="shared" si="11"/>
        <v>22.8</v>
      </c>
      <c r="S2058" s="69">
        <f t="shared" si="12"/>
        <v>23</v>
      </c>
      <c r="T2058" s="69">
        <f t="shared" si="13"/>
        <v>23.2</v>
      </c>
      <c r="U2058" s="69">
        <f t="shared" si="14"/>
        <v>23.4</v>
      </c>
      <c r="V2058" s="69">
        <f t="shared" si="15"/>
        <v>23.6</v>
      </c>
      <c r="W2058" s="69">
        <f t="shared" si="16"/>
        <v>23.8</v>
      </c>
      <c r="X2058" s="69">
        <f t="shared" si="17"/>
        <v>24</v>
      </c>
      <c r="Y2058" s="69">
        <f t="shared" si="18"/>
        <v>24.2</v>
      </c>
      <c r="Z2058" s="69">
        <f t="shared" si="19"/>
        <v>24.4</v>
      </c>
      <c r="AA2058" s="69">
        <f t="shared" si="20"/>
        <v>24.6</v>
      </c>
      <c r="AB2058" s="69">
        <f t="shared" si="21"/>
        <v>24.8</v>
      </c>
      <c r="AC2058" s="69">
        <f t="shared" si="22"/>
        <v>25</v>
      </c>
      <c r="AD2058" s="69">
        <f t="shared" si="23"/>
        <v>25.2</v>
      </c>
      <c r="AE2058" s="69">
        <f t="shared" si="24"/>
        <v>25.4</v>
      </c>
      <c r="AF2058" s="69">
        <f t="shared" si="25"/>
        <v>25.6</v>
      </c>
      <c r="AG2058" s="69">
        <f t="shared" si="26"/>
        <v>25.8</v>
      </c>
      <c r="AH2058" s="69">
        <f t="shared" si="27"/>
        <v>26</v>
      </c>
    </row>
    <row r="2059">
      <c r="B2059" s="116" t="s">
        <v>3881</v>
      </c>
      <c r="C2059" s="116" t="s">
        <v>3882</v>
      </c>
      <c r="D2059" s="32">
        <v>20.0</v>
      </c>
      <c r="E2059" s="62">
        <f t="shared" si="28"/>
        <v>20.2</v>
      </c>
      <c r="F2059" s="68">
        <f t="shared" si="1"/>
        <v>20.4</v>
      </c>
      <c r="G2059" s="68">
        <f t="shared" si="2"/>
        <v>20.6</v>
      </c>
      <c r="H2059" s="69">
        <f t="shared" si="3"/>
        <v>20.8</v>
      </c>
      <c r="I2059" s="69">
        <f t="shared" si="4"/>
        <v>21</v>
      </c>
      <c r="J2059" s="69">
        <f t="shared" si="5"/>
        <v>21.2</v>
      </c>
      <c r="K2059" s="69">
        <f t="shared" si="6"/>
        <v>21.4</v>
      </c>
      <c r="L2059" s="69">
        <f t="array" ref="L2059">D2059*1.08</f>
        <v>21.6</v>
      </c>
      <c r="M2059" s="69">
        <f t="shared" si="7"/>
        <v>21.8</v>
      </c>
      <c r="N2059" s="69">
        <f t="array" ref="N2059">D2059*1.1</f>
        <v>22</v>
      </c>
      <c r="O2059" s="69">
        <f t="shared" si="8"/>
        <v>22.2</v>
      </c>
      <c r="P2059" s="69">
        <f t="shared" si="9"/>
        <v>22.4</v>
      </c>
      <c r="Q2059" s="69">
        <f t="shared" si="10"/>
        <v>22.6</v>
      </c>
      <c r="R2059" s="69">
        <f t="shared" si="11"/>
        <v>22.8</v>
      </c>
      <c r="S2059" s="69">
        <f t="shared" si="12"/>
        <v>23</v>
      </c>
      <c r="T2059" s="69">
        <f t="shared" si="13"/>
        <v>23.2</v>
      </c>
      <c r="U2059" s="69">
        <f t="shared" si="14"/>
        <v>23.4</v>
      </c>
      <c r="V2059" s="69">
        <f t="shared" si="15"/>
        <v>23.6</v>
      </c>
      <c r="W2059" s="69">
        <f t="shared" si="16"/>
        <v>23.8</v>
      </c>
      <c r="X2059" s="69">
        <f t="shared" si="17"/>
        <v>24</v>
      </c>
      <c r="Y2059" s="69">
        <f t="shared" si="18"/>
        <v>24.2</v>
      </c>
      <c r="Z2059" s="69">
        <f t="shared" si="19"/>
        <v>24.4</v>
      </c>
      <c r="AA2059" s="69">
        <f t="shared" si="20"/>
        <v>24.6</v>
      </c>
      <c r="AB2059" s="69">
        <f t="shared" si="21"/>
        <v>24.8</v>
      </c>
      <c r="AC2059" s="69">
        <f t="shared" si="22"/>
        <v>25</v>
      </c>
      <c r="AD2059" s="69">
        <f t="shared" si="23"/>
        <v>25.2</v>
      </c>
      <c r="AE2059" s="69">
        <f t="shared" si="24"/>
        <v>25.4</v>
      </c>
      <c r="AF2059" s="69">
        <f t="shared" si="25"/>
        <v>25.6</v>
      </c>
      <c r="AG2059" s="69">
        <f t="shared" si="26"/>
        <v>25.8</v>
      </c>
      <c r="AH2059" s="69">
        <f t="shared" si="27"/>
        <v>26</v>
      </c>
    </row>
    <row r="2060">
      <c r="B2060" s="116" t="s">
        <v>3883</v>
      </c>
      <c r="C2060" s="116" t="s">
        <v>3884</v>
      </c>
      <c r="D2060" s="32">
        <v>20.0</v>
      </c>
      <c r="E2060" s="62">
        <f t="shared" si="28"/>
        <v>20.2</v>
      </c>
      <c r="F2060" s="68">
        <f t="shared" si="1"/>
        <v>20.4</v>
      </c>
      <c r="G2060" s="68">
        <f t="shared" si="2"/>
        <v>20.6</v>
      </c>
      <c r="H2060" s="69">
        <f t="shared" si="3"/>
        <v>20.8</v>
      </c>
      <c r="I2060" s="69">
        <f t="shared" si="4"/>
        <v>21</v>
      </c>
      <c r="J2060" s="69">
        <f t="shared" si="5"/>
        <v>21.2</v>
      </c>
      <c r="K2060" s="69">
        <f t="shared" si="6"/>
        <v>21.4</v>
      </c>
      <c r="L2060" s="69">
        <f t="array" ref="L2060">D2060*1.08</f>
        <v>21.6</v>
      </c>
      <c r="M2060" s="69">
        <f t="shared" si="7"/>
        <v>21.8</v>
      </c>
      <c r="N2060" s="69">
        <f t="array" ref="N2060">D2060*1.1</f>
        <v>22</v>
      </c>
      <c r="O2060" s="69">
        <f t="shared" si="8"/>
        <v>22.2</v>
      </c>
      <c r="P2060" s="69">
        <f t="shared" si="9"/>
        <v>22.4</v>
      </c>
      <c r="Q2060" s="69">
        <f t="shared" si="10"/>
        <v>22.6</v>
      </c>
      <c r="R2060" s="69">
        <f t="shared" si="11"/>
        <v>22.8</v>
      </c>
      <c r="S2060" s="69">
        <f t="shared" si="12"/>
        <v>23</v>
      </c>
      <c r="T2060" s="69">
        <f t="shared" si="13"/>
        <v>23.2</v>
      </c>
      <c r="U2060" s="69">
        <f t="shared" si="14"/>
        <v>23.4</v>
      </c>
      <c r="V2060" s="69">
        <f t="shared" si="15"/>
        <v>23.6</v>
      </c>
      <c r="W2060" s="69">
        <f t="shared" si="16"/>
        <v>23.8</v>
      </c>
      <c r="X2060" s="69">
        <f t="shared" si="17"/>
        <v>24</v>
      </c>
      <c r="Y2060" s="69">
        <f t="shared" si="18"/>
        <v>24.2</v>
      </c>
      <c r="Z2060" s="69">
        <f t="shared" si="19"/>
        <v>24.4</v>
      </c>
      <c r="AA2060" s="69">
        <f t="shared" si="20"/>
        <v>24.6</v>
      </c>
      <c r="AB2060" s="69">
        <f t="shared" si="21"/>
        <v>24.8</v>
      </c>
      <c r="AC2060" s="69">
        <f t="shared" si="22"/>
        <v>25</v>
      </c>
      <c r="AD2060" s="69">
        <f t="shared" si="23"/>
        <v>25.2</v>
      </c>
      <c r="AE2060" s="69">
        <f t="shared" si="24"/>
        <v>25.4</v>
      </c>
      <c r="AF2060" s="69">
        <f t="shared" si="25"/>
        <v>25.6</v>
      </c>
      <c r="AG2060" s="69">
        <f t="shared" si="26"/>
        <v>25.8</v>
      </c>
      <c r="AH2060" s="69">
        <f t="shared" si="27"/>
        <v>26</v>
      </c>
    </row>
    <row r="2061">
      <c r="B2061" s="116" t="s">
        <v>3885</v>
      </c>
      <c r="C2061" s="116" t="s">
        <v>3886</v>
      </c>
      <c r="D2061" s="32">
        <v>20.0</v>
      </c>
      <c r="E2061" s="62">
        <f t="shared" si="28"/>
        <v>20.2</v>
      </c>
      <c r="F2061" s="68">
        <f t="shared" si="1"/>
        <v>20.4</v>
      </c>
      <c r="G2061" s="68">
        <f t="shared" si="2"/>
        <v>20.6</v>
      </c>
      <c r="H2061" s="69">
        <f t="shared" si="3"/>
        <v>20.8</v>
      </c>
      <c r="I2061" s="69">
        <f t="shared" si="4"/>
        <v>21</v>
      </c>
      <c r="J2061" s="69">
        <f t="shared" si="5"/>
        <v>21.2</v>
      </c>
      <c r="K2061" s="69">
        <f t="shared" si="6"/>
        <v>21.4</v>
      </c>
      <c r="L2061" s="69">
        <f t="array" ref="L2061">D2061*1.08</f>
        <v>21.6</v>
      </c>
      <c r="M2061" s="69">
        <f t="shared" si="7"/>
        <v>21.8</v>
      </c>
      <c r="N2061" s="69">
        <f t="array" ref="N2061">D2061*1.1</f>
        <v>22</v>
      </c>
      <c r="O2061" s="69">
        <f t="shared" si="8"/>
        <v>22.2</v>
      </c>
      <c r="P2061" s="69">
        <f t="shared" si="9"/>
        <v>22.4</v>
      </c>
      <c r="Q2061" s="69">
        <f t="shared" si="10"/>
        <v>22.6</v>
      </c>
      <c r="R2061" s="69">
        <f t="shared" si="11"/>
        <v>22.8</v>
      </c>
      <c r="S2061" s="69">
        <f t="shared" si="12"/>
        <v>23</v>
      </c>
      <c r="T2061" s="69">
        <f t="shared" si="13"/>
        <v>23.2</v>
      </c>
      <c r="U2061" s="69">
        <f t="shared" si="14"/>
        <v>23.4</v>
      </c>
      <c r="V2061" s="69">
        <f t="shared" si="15"/>
        <v>23.6</v>
      </c>
      <c r="W2061" s="69">
        <f t="shared" si="16"/>
        <v>23.8</v>
      </c>
      <c r="X2061" s="69">
        <f t="shared" si="17"/>
        <v>24</v>
      </c>
      <c r="Y2061" s="69">
        <f t="shared" si="18"/>
        <v>24.2</v>
      </c>
      <c r="Z2061" s="69">
        <f t="shared" si="19"/>
        <v>24.4</v>
      </c>
      <c r="AA2061" s="69">
        <f t="shared" si="20"/>
        <v>24.6</v>
      </c>
      <c r="AB2061" s="69">
        <f t="shared" si="21"/>
        <v>24.8</v>
      </c>
      <c r="AC2061" s="69">
        <f t="shared" si="22"/>
        <v>25</v>
      </c>
      <c r="AD2061" s="69">
        <f t="shared" si="23"/>
        <v>25.2</v>
      </c>
      <c r="AE2061" s="69">
        <f t="shared" si="24"/>
        <v>25.4</v>
      </c>
      <c r="AF2061" s="69">
        <f t="shared" si="25"/>
        <v>25.6</v>
      </c>
      <c r="AG2061" s="69">
        <f t="shared" si="26"/>
        <v>25.8</v>
      </c>
      <c r="AH2061" s="69">
        <f t="shared" si="27"/>
        <v>26</v>
      </c>
    </row>
    <row r="2062">
      <c r="B2062" s="116" t="s">
        <v>3887</v>
      </c>
      <c r="C2062" s="116" t="s">
        <v>3888</v>
      </c>
      <c r="D2062" s="32">
        <v>20.0</v>
      </c>
      <c r="E2062" s="62">
        <f t="shared" si="28"/>
        <v>20.2</v>
      </c>
      <c r="F2062" s="68">
        <f t="shared" si="1"/>
        <v>20.4</v>
      </c>
      <c r="G2062" s="68">
        <f t="shared" si="2"/>
        <v>20.6</v>
      </c>
      <c r="H2062" s="69">
        <f t="shared" si="3"/>
        <v>20.8</v>
      </c>
      <c r="I2062" s="69">
        <f t="shared" si="4"/>
        <v>21</v>
      </c>
      <c r="J2062" s="69">
        <f t="shared" si="5"/>
        <v>21.2</v>
      </c>
      <c r="K2062" s="69">
        <f t="shared" si="6"/>
        <v>21.4</v>
      </c>
      <c r="L2062" s="69">
        <f t="array" ref="L2062">D2062*1.08</f>
        <v>21.6</v>
      </c>
      <c r="M2062" s="69">
        <f t="shared" si="7"/>
        <v>21.8</v>
      </c>
      <c r="N2062" s="69">
        <f t="array" ref="N2062">D2062*1.1</f>
        <v>22</v>
      </c>
      <c r="O2062" s="69">
        <f t="shared" si="8"/>
        <v>22.2</v>
      </c>
      <c r="P2062" s="69">
        <f t="shared" si="9"/>
        <v>22.4</v>
      </c>
      <c r="Q2062" s="69">
        <f t="shared" si="10"/>
        <v>22.6</v>
      </c>
      <c r="R2062" s="69">
        <f t="shared" si="11"/>
        <v>22.8</v>
      </c>
      <c r="S2062" s="69">
        <f t="shared" si="12"/>
        <v>23</v>
      </c>
      <c r="T2062" s="69">
        <f t="shared" si="13"/>
        <v>23.2</v>
      </c>
      <c r="U2062" s="69">
        <f t="shared" si="14"/>
        <v>23.4</v>
      </c>
      <c r="V2062" s="69">
        <f t="shared" si="15"/>
        <v>23.6</v>
      </c>
      <c r="W2062" s="69">
        <f t="shared" si="16"/>
        <v>23.8</v>
      </c>
      <c r="X2062" s="69">
        <f t="shared" si="17"/>
        <v>24</v>
      </c>
      <c r="Y2062" s="69">
        <f t="shared" si="18"/>
        <v>24.2</v>
      </c>
      <c r="Z2062" s="69">
        <f t="shared" si="19"/>
        <v>24.4</v>
      </c>
      <c r="AA2062" s="69">
        <f t="shared" si="20"/>
        <v>24.6</v>
      </c>
      <c r="AB2062" s="69">
        <f t="shared" si="21"/>
        <v>24.8</v>
      </c>
      <c r="AC2062" s="69">
        <f t="shared" si="22"/>
        <v>25</v>
      </c>
      <c r="AD2062" s="69">
        <f t="shared" si="23"/>
        <v>25.2</v>
      </c>
      <c r="AE2062" s="69">
        <f t="shared" si="24"/>
        <v>25.4</v>
      </c>
      <c r="AF2062" s="69">
        <f t="shared" si="25"/>
        <v>25.6</v>
      </c>
      <c r="AG2062" s="69">
        <f t="shared" si="26"/>
        <v>25.8</v>
      </c>
      <c r="AH2062" s="69">
        <f t="shared" si="27"/>
        <v>26</v>
      </c>
    </row>
    <row r="2063">
      <c r="B2063" s="116"/>
      <c r="C2063" s="116" t="s">
        <v>3889</v>
      </c>
      <c r="D2063" s="32">
        <v>0.0</v>
      </c>
      <c r="E2063" s="62">
        <f t="shared" si="28"/>
        <v>0</v>
      </c>
      <c r="F2063" s="68">
        <f t="shared" si="1"/>
        <v>0</v>
      </c>
      <c r="G2063" s="68">
        <f t="shared" si="2"/>
        <v>0</v>
      </c>
      <c r="H2063" s="69">
        <f t="shared" si="3"/>
        <v>0</v>
      </c>
      <c r="I2063" s="69">
        <f t="shared" si="4"/>
        <v>0</v>
      </c>
      <c r="J2063" s="69">
        <f t="shared" si="5"/>
        <v>0</v>
      </c>
      <c r="K2063" s="69">
        <f t="shared" si="6"/>
        <v>0</v>
      </c>
      <c r="L2063" s="69">
        <f t="array" ref="L2063">D2063*1.08</f>
        <v>0</v>
      </c>
      <c r="M2063" s="69">
        <f t="shared" si="7"/>
        <v>0</v>
      </c>
      <c r="N2063" s="69">
        <f t="array" ref="N2063">D2063*1.1</f>
        <v>0</v>
      </c>
      <c r="O2063" s="69">
        <f t="shared" si="8"/>
        <v>0</v>
      </c>
      <c r="P2063" s="69">
        <f t="shared" si="9"/>
        <v>0</v>
      </c>
      <c r="Q2063" s="69">
        <f t="shared" si="10"/>
        <v>0</v>
      </c>
      <c r="R2063" s="69">
        <f t="shared" si="11"/>
        <v>0</v>
      </c>
      <c r="S2063" s="69">
        <f t="shared" si="12"/>
        <v>0</v>
      </c>
      <c r="T2063" s="69">
        <f t="shared" si="13"/>
        <v>0</v>
      </c>
      <c r="U2063" s="69">
        <f t="shared" si="14"/>
        <v>0</v>
      </c>
      <c r="V2063" s="69">
        <f t="shared" si="15"/>
        <v>0</v>
      </c>
      <c r="W2063" s="69">
        <f t="shared" si="16"/>
        <v>0</v>
      </c>
      <c r="X2063" s="69">
        <f t="shared" si="17"/>
        <v>0</v>
      </c>
      <c r="Y2063" s="69">
        <f t="shared" si="18"/>
        <v>0</v>
      </c>
      <c r="Z2063" s="69">
        <f t="shared" si="19"/>
        <v>0</v>
      </c>
      <c r="AA2063" s="69">
        <f t="shared" si="20"/>
        <v>0</v>
      </c>
      <c r="AB2063" s="69">
        <f t="shared" si="21"/>
        <v>0</v>
      </c>
      <c r="AC2063" s="69">
        <f t="shared" si="22"/>
        <v>0</v>
      </c>
      <c r="AD2063" s="69">
        <f t="shared" si="23"/>
        <v>0</v>
      </c>
      <c r="AE2063" s="69">
        <f t="shared" si="24"/>
        <v>0</v>
      </c>
      <c r="AF2063" s="69">
        <f t="shared" si="25"/>
        <v>0</v>
      </c>
      <c r="AG2063" s="69">
        <f t="shared" si="26"/>
        <v>0</v>
      </c>
      <c r="AH2063" s="69">
        <f t="shared" si="27"/>
        <v>0</v>
      </c>
    </row>
    <row r="2064">
      <c r="B2064" s="116" t="s">
        <v>3890</v>
      </c>
      <c r="C2064" s="116" t="s">
        <v>3891</v>
      </c>
      <c r="D2064" s="32">
        <v>20.0</v>
      </c>
      <c r="E2064" s="62">
        <f t="shared" si="28"/>
        <v>20.2</v>
      </c>
      <c r="F2064" s="68">
        <f t="shared" si="1"/>
        <v>20.4</v>
      </c>
      <c r="G2064" s="68">
        <f t="shared" si="2"/>
        <v>20.6</v>
      </c>
      <c r="H2064" s="69">
        <f t="shared" si="3"/>
        <v>20.8</v>
      </c>
      <c r="I2064" s="69">
        <f t="shared" si="4"/>
        <v>21</v>
      </c>
      <c r="J2064" s="69">
        <f t="shared" si="5"/>
        <v>21.2</v>
      </c>
      <c r="K2064" s="69">
        <f t="shared" si="6"/>
        <v>21.4</v>
      </c>
      <c r="L2064" s="69">
        <f t="array" ref="L2064">D2064*1.08</f>
        <v>21.6</v>
      </c>
      <c r="M2064" s="69">
        <f t="shared" si="7"/>
        <v>21.8</v>
      </c>
      <c r="N2064" s="69">
        <f t="array" ref="N2064">D2064*1.1</f>
        <v>22</v>
      </c>
      <c r="O2064" s="69">
        <f t="shared" si="8"/>
        <v>22.2</v>
      </c>
      <c r="P2064" s="69">
        <f t="shared" si="9"/>
        <v>22.4</v>
      </c>
      <c r="Q2064" s="69">
        <f t="shared" si="10"/>
        <v>22.6</v>
      </c>
      <c r="R2064" s="69">
        <f t="shared" si="11"/>
        <v>22.8</v>
      </c>
      <c r="S2064" s="69">
        <f t="shared" si="12"/>
        <v>23</v>
      </c>
      <c r="T2064" s="69">
        <f t="shared" si="13"/>
        <v>23.2</v>
      </c>
      <c r="U2064" s="69">
        <f t="shared" si="14"/>
        <v>23.4</v>
      </c>
      <c r="V2064" s="69">
        <f t="shared" si="15"/>
        <v>23.6</v>
      </c>
      <c r="W2064" s="69">
        <f t="shared" si="16"/>
        <v>23.8</v>
      </c>
      <c r="X2064" s="69">
        <f t="shared" si="17"/>
        <v>24</v>
      </c>
      <c r="Y2064" s="69">
        <f t="shared" si="18"/>
        <v>24.2</v>
      </c>
      <c r="Z2064" s="69">
        <f t="shared" si="19"/>
        <v>24.4</v>
      </c>
      <c r="AA2064" s="69">
        <f t="shared" si="20"/>
        <v>24.6</v>
      </c>
      <c r="AB2064" s="69">
        <f t="shared" si="21"/>
        <v>24.8</v>
      </c>
      <c r="AC2064" s="69">
        <f t="shared" si="22"/>
        <v>25</v>
      </c>
      <c r="AD2064" s="69">
        <f t="shared" si="23"/>
        <v>25.2</v>
      </c>
      <c r="AE2064" s="69">
        <f t="shared" si="24"/>
        <v>25.4</v>
      </c>
      <c r="AF2064" s="69">
        <f t="shared" si="25"/>
        <v>25.6</v>
      </c>
      <c r="AG2064" s="69">
        <f t="shared" si="26"/>
        <v>25.8</v>
      </c>
      <c r="AH2064" s="69">
        <f t="shared" si="27"/>
        <v>26</v>
      </c>
    </row>
    <row r="2065">
      <c r="B2065" s="116" t="s">
        <v>3892</v>
      </c>
      <c r="C2065" s="116" t="s">
        <v>3893</v>
      </c>
      <c r="D2065" s="32">
        <v>20.0</v>
      </c>
      <c r="E2065" s="62">
        <f t="shared" si="28"/>
        <v>20.2</v>
      </c>
      <c r="F2065" s="68">
        <f t="shared" si="1"/>
        <v>20.4</v>
      </c>
      <c r="G2065" s="68">
        <f t="shared" si="2"/>
        <v>20.6</v>
      </c>
      <c r="H2065" s="69">
        <f t="shared" si="3"/>
        <v>20.8</v>
      </c>
      <c r="I2065" s="69">
        <f t="shared" si="4"/>
        <v>21</v>
      </c>
      <c r="J2065" s="69">
        <f t="shared" si="5"/>
        <v>21.2</v>
      </c>
      <c r="K2065" s="69">
        <f t="shared" si="6"/>
        <v>21.4</v>
      </c>
      <c r="L2065" s="69">
        <f t="array" ref="L2065">D2065*1.08</f>
        <v>21.6</v>
      </c>
      <c r="M2065" s="69">
        <f t="shared" si="7"/>
        <v>21.8</v>
      </c>
      <c r="N2065" s="69">
        <f t="array" ref="N2065">D2065*1.1</f>
        <v>22</v>
      </c>
      <c r="O2065" s="69">
        <f t="shared" si="8"/>
        <v>22.2</v>
      </c>
      <c r="P2065" s="69">
        <f t="shared" si="9"/>
        <v>22.4</v>
      </c>
      <c r="Q2065" s="69">
        <f t="shared" si="10"/>
        <v>22.6</v>
      </c>
      <c r="R2065" s="69">
        <f t="shared" si="11"/>
        <v>22.8</v>
      </c>
      <c r="S2065" s="69">
        <f t="shared" si="12"/>
        <v>23</v>
      </c>
      <c r="T2065" s="69">
        <f t="shared" si="13"/>
        <v>23.2</v>
      </c>
      <c r="U2065" s="69">
        <f t="shared" si="14"/>
        <v>23.4</v>
      </c>
      <c r="V2065" s="69">
        <f t="shared" si="15"/>
        <v>23.6</v>
      </c>
      <c r="W2065" s="69">
        <f t="shared" si="16"/>
        <v>23.8</v>
      </c>
      <c r="X2065" s="69">
        <f t="shared" si="17"/>
        <v>24</v>
      </c>
      <c r="Y2065" s="69">
        <f t="shared" si="18"/>
        <v>24.2</v>
      </c>
      <c r="Z2065" s="69">
        <f t="shared" si="19"/>
        <v>24.4</v>
      </c>
      <c r="AA2065" s="69">
        <f t="shared" si="20"/>
        <v>24.6</v>
      </c>
      <c r="AB2065" s="69">
        <f t="shared" si="21"/>
        <v>24.8</v>
      </c>
      <c r="AC2065" s="69">
        <f t="shared" si="22"/>
        <v>25</v>
      </c>
      <c r="AD2065" s="69">
        <f t="shared" si="23"/>
        <v>25.2</v>
      </c>
      <c r="AE2065" s="69">
        <f t="shared" si="24"/>
        <v>25.4</v>
      </c>
      <c r="AF2065" s="69">
        <f t="shared" si="25"/>
        <v>25.6</v>
      </c>
      <c r="AG2065" s="69">
        <f t="shared" si="26"/>
        <v>25.8</v>
      </c>
      <c r="AH2065" s="69">
        <f t="shared" si="27"/>
        <v>26</v>
      </c>
    </row>
    <row r="2066">
      <c r="B2066" s="116" t="s">
        <v>3894</v>
      </c>
      <c r="C2066" s="116" t="s">
        <v>3895</v>
      </c>
      <c r="D2066" s="32">
        <v>20.0</v>
      </c>
      <c r="E2066" s="62">
        <f t="shared" si="28"/>
        <v>20.2</v>
      </c>
      <c r="F2066" s="68">
        <f t="shared" si="1"/>
        <v>20.4</v>
      </c>
      <c r="G2066" s="68">
        <f t="shared" si="2"/>
        <v>20.6</v>
      </c>
      <c r="H2066" s="69">
        <f t="shared" si="3"/>
        <v>20.8</v>
      </c>
      <c r="I2066" s="69">
        <f t="shared" si="4"/>
        <v>21</v>
      </c>
      <c r="J2066" s="69">
        <f t="shared" si="5"/>
        <v>21.2</v>
      </c>
      <c r="K2066" s="69">
        <f t="shared" si="6"/>
        <v>21.4</v>
      </c>
      <c r="L2066" s="69">
        <f t="array" ref="L2066">D2066*1.08</f>
        <v>21.6</v>
      </c>
      <c r="M2066" s="69">
        <f t="shared" si="7"/>
        <v>21.8</v>
      </c>
      <c r="N2066" s="69">
        <f t="array" ref="N2066">D2066*1.1</f>
        <v>22</v>
      </c>
      <c r="O2066" s="69">
        <f t="shared" si="8"/>
        <v>22.2</v>
      </c>
      <c r="P2066" s="69">
        <f t="shared" si="9"/>
        <v>22.4</v>
      </c>
      <c r="Q2066" s="69">
        <f t="shared" si="10"/>
        <v>22.6</v>
      </c>
      <c r="R2066" s="69">
        <f t="shared" si="11"/>
        <v>22.8</v>
      </c>
      <c r="S2066" s="69">
        <f t="shared" si="12"/>
        <v>23</v>
      </c>
      <c r="T2066" s="69">
        <f t="shared" si="13"/>
        <v>23.2</v>
      </c>
      <c r="U2066" s="69">
        <f t="shared" si="14"/>
        <v>23.4</v>
      </c>
      <c r="V2066" s="69">
        <f t="shared" si="15"/>
        <v>23.6</v>
      </c>
      <c r="W2066" s="69">
        <f t="shared" si="16"/>
        <v>23.8</v>
      </c>
      <c r="X2066" s="69">
        <f t="shared" si="17"/>
        <v>24</v>
      </c>
      <c r="Y2066" s="69">
        <f t="shared" si="18"/>
        <v>24.2</v>
      </c>
      <c r="Z2066" s="69">
        <f t="shared" si="19"/>
        <v>24.4</v>
      </c>
      <c r="AA2066" s="69">
        <f t="shared" si="20"/>
        <v>24.6</v>
      </c>
      <c r="AB2066" s="69">
        <f t="shared" si="21"/>
        <v>24.8</v>
      </c>
      <c r="AC2066" s="69">
        <f t="shared" si="22"/>
        <v>25</v>
      </c>
      <c r="AD2066" s="69">
        <f t="shared" si="23"/>
        <v>25.2</v>
      </c>
      <c r="AE2066" s="69">
        <f t="shared" si="24"/>
        <v>25.4</v>
      </c>
      <c r="AF2066" s="69">
        <f t="shared" si="25"/>
        <v>25.6</v>
      </c>
      <c r="AG2066" s="69">
        <f t="shared" si="26"/>
        <v>25.8</v>
      </c>
      <c r="AH2066" s="69">
        <f t="shared" si="27"/>
        <v>26</v>
      </c>
    </row>
    <row r="2067">
      <c r="B2067" s="116" t="s">
        <v>3896</v>
      </c>
      <c r="C2067" s="116" t="s">
        <v>3897</v>
      </c>
      <c r="D2067" s="32">
        <v>20.0</v>
      </c>
      <c r="E2067" s="62">
        <f t="shared" si="28"/>
        <v>20.2</v>
      </c>
      <c r="F2067" s="68">
        <f t="shared" si="1"/>
        <v>20.4</v>
      </c>
      <c r="G2067" s="68">
        <f t="shared" si="2"/>
        <v>20.6</v>
      </c>
      <c r="H2067" s="69">
        <f t="shared" si="3"/>
        <v>20.8</v>
      </c>
      <c r="I2067" s="69">
        <f t="shared" si="4"/>
        <v>21</v>
      </c>
      <c r="J2067" s="69">
        <f t="shared" si="5"/>
        <v>21.2</v>
      </c>
      <c r="K2067" s="69">
        <f t="shared" si="6"/>
        <v>21.4</v>
      </c>
      <c r="L2067" s="69">
        <f t="array" ref="L2067">D2067*1.08</f>
        <v>21.6</v>
      </c>
      <c r="M2067" s="69">
        <f t="shared" si="7"/>
        <v>21.8</v>
      </c>
      <c r="N2067" s="69">
        <f t="array" ref="N2067">D2067*1.1</f>
        <v>22</v>
      </c>
      <c r="O2067" s="69">
        <f t="shared" si="8"/>
        <v>22.2</v>
      </c>
      <c r="P2067" s="69">
        <f t="shared" si="9"/>
        <v>22.4</v>
      </c>
      <c r="Q2067" s="69">
        <f t="shared" si="10"/>
        <v>22.6</v>
      </c>
      <c r="R2067" s="69">
        <f t="shared" si="11"/>
        <v>22.8</v>
      </c>
      <c r="S2067" s="69">
        <f t="shared" si="12"/>
        <v>23</v>
      </c>
      <c r="T2067" s="69">
        <f t="shared" si="13"/>
        <v>23.2</v>
      </c>
      <c r="U2067" s="69">
        <f t="shared" si="14"/>
        <v>23.4</v>
      </c>
      <c r="V2067" s="69">
        <f t="shared" si="15"/>
        <v>23.6</v>
      </c>
      <c r="W2067" s="69">
        <f t="shared" si="16"/>
        <v>23.8</v>
      </c>
      <c r="X2067" s="69">
        <f t="shared" si="17"/>
        <v>24</v>
      </c>
      <c r="Y2067" s="69">
        <f t="shared" si="18"/>
        <v>24.2</v>
      </c>
      <c r="Z2067" s="69">
        <f t="shared" si="19"/>
        <v>24.4</v>
      </c>
      <c r="AA2067" s="69">
        <f t="shared" si="20"/>
        <v>24.6</v>
      </c>
      <c r="AB2067" s="69">
        <f t="shared" si="21"/>
        <v>24.8</v>
      </c>
      <c r="AC2067" s="69">
        <f t="shared" si="22"/>
        <v>25</v>
      </c>
      <c r="AD2067" s="69">
        <f t="shared" si="23"/>
        <v>25.2</v>
      </c>
      <c r="AE2067" s="69">
        <f t="shared" si="24"/>
        <v>25.4</v>
      </c>
      <c r="AF2067" s="69">
        <f t="shared" si="25"/>
        <v>25.6</v>
      </c>
      <c r="AG2067" s="69">
        <f t="shared" si="26"/>
        <v>25.8</v>
      </c>
      <c r="AH2067" s="69">
        <f t="shared" si="27"/>
        <v>26</v>
      </c>
    </row>
    <row r="2068">
      <c r="B2068" s="116" t="s">
        <v>3898</v>
      </c>
      <c r="C2068" s="116" t="s">
        <v>3899</v>
      </c>
      <c r="D2068" s="32">
        <v>20.0</v>
      </c>
      <c r="E2068" s="62">
        <f t="shared" si="28"/>
        <v>20.2</v>
      </c>
      <c r="F2068" s="68">
        <f t="shared" si="1"/>
        <v>20.4</v>
      </c>
      <c r="G2068" s="68">
        <f t="shared" si="2"/>
        <v>20.6</v>
      </c>
      <c r="H2068" s="69">
        <f t="shared" si="3"/>
        <v>20.8</v>
      </c>
      <c r="I2068" s="69">
        <f t="shared" si="4"/>
        <v>21</v>
      </c>
      <c r="J2068" s="69">
        <f t="shared" si="5"/>
        <v>21.2</v>
      </c>
      <c r="K2068" s="69">
        <f t="shared" si="6"/>
        <v>21.4</v>
      </c>
      <c r="L2068" s="69">
        <f t="array" ref="L2068">D2068*1.08</f>
        <v>21.6</v>
      </c>
      <c r="M2068" s="69">
        <f t="shared" si="7"/>
        <v>21.8</v>
      </c>
      <c r="N2068" s="69">
        <f t="array" ref="N2068">D2068*1.1</f>
        <v>22</v>
      </c>
      <c r="O2068" s="69">
        <f t="shared" si="8"/>
        <v>22.2</v>
      </c>
      <c r="P2068" s="69">
        <f t="shared" si="9"/>
        <v>22.4</v>
      </c>
      <c r="Q2068" s="69">
        <f t="shared" si="10"/>
        <v>22.6</v>
      </c>
      <c r="R2068" s="69">
        <f t="shared" si="11"/>
        <v>22.8</v>
      </c>
      <c r="S2068" s="69">
        <f t="shared" si="12"/>
        <v>23</v>
      </c>
      <c r="T2068" s="69">
        <f t="shared" si="13"/>
        <v>23.2</v>
      </c>
      <c r="U2068" s="69">
        <f t="shared" si="14"/>
        <v>23.4</v>
      </c>
      <c r="V2068" s="69">
        <f t="shared" si="15"/>
        <v>23.6</v>
      </c>
      <c r="W2068" s="69">
        <f t="shared" si="16"/>
        <v>23.8</v>
      </c>
      <c r="X2068" s="69">
        <f t="shared" si="17"/>
        <v>24</v>
      </c>
      <c r="Y2068" s="69">
        <f t="shared" si="18"/>
        <v>24.2</v>
      </c>
      <c r="Z2068" s="69">
        <f t="shared" si="19"/>
        <v>24.4</v>
      </c>
      <c r="AA2068" s="69">
        <f t="shared" si="20"/>
        <v>24.6</v>
      </c>
      <c r="AB2068" s="69">
        <f t="shared" si="21"/>
        <v>24.8</v>
      </c>
      <c r="AC2068" s="69">
        <f t="shared" si="22"/>
        <v>25</v>
      </c>
      <c r="AD2068" s="69">
        <f t="shared" si="23"/>
        <v>25.2</v>
      </c>
      <c r="AE2068" s="69">
        <f t="shared" si="24"/>
        <v>25.4</v>
      </c>
      <c r="AF2068" s="69">
        <f t="shared" si="25"/>
        <v>25.6</v>
      </c>
      <c r="AG2068" s="69">
        <f t="shared" si="26"/>
        <v>25.8</v>
      </c>
      <c r="AH2068" s="69">
        <f t="shared" si="27"/>
        <v>26</v>
      </c>
    </row>
    <row r="2069">
      <c r="B2069" s="116" t="s">
        <v>3900</v>
      </c>
      <c r="C2069" s="116" t="s">
        <v>3901</v>
      </c>
      <c r="D2069" s="32">
        <v>20.0</v>
      </c>
      <c r="E2069" s="62">
        <f t="shared" si="28"/>
        <v>20.2</v>
      </c>
      <c r="F2069" s="68">
        <f t="shared" si="1"/>
        <v>20.4</v>
      </c>
      <c r="G2069" s="68">
        <f t="shared" si="2"/>
        <v>20.6</v>
      </c>
      <c r="H2069" s="69">
        <f t="shared" si="3"/>
        <v>20.8</v>
      </c>
      <c r="I2069" s="69">
        <f t="shared" si="4"/>
        <v>21</v>
      </c>
      <c r="J2069" s="69">
        <f t="shared" si="5"/>
        <v>21.2</v>
      </c>
      <c r="K2069" s="69">
        <f t="shared" si="6"/>
        <v>21.4</v>
      </c>
      <c r="L2069" s="69">
        <f t="array" ref="L2069">D2069*1.08</f>
        <v>21.6</v>
      </c>
      <c r="M2069" s="69">
        <f t="shared" si="7"/>
        <v>21.8</v>
      </c>
      <c r="N2069" s="69">
        <f t="array" ref="N2069">D2069*1.1</f>
        <v>22</v>
      </c>
      <c r="O2069" s="69">
        <f t="shared" si="8"/>
        <v>22.2</v>
      </c>
      <c r="P2069" s="69">
        <f t="shared" si="9"/>
        <v>22.4</v>
      </c>
      <c r="Q2069" s="69">
        <f t="shared" si="10"/>
        <v>22.6</v>
      </c>
      <c r="R2069" s="69">
        <f t="shared" si="11"/>
        <v>22.8</v>
      </c>
      <c r="S2069" s="69">
        <f t="shared" si="12"/>
        <v>23</v>
      </c>
      <c r="T2069" s="69">
        <f t="shared" si="13"/>
        <v>23.2</v>
      </c>
      <c r="U2069" s="69">
        <f t="shared" si="14"/>
        <v>23.4</v>
      </c>
      <c r="V2069" s="69">
        <f t="shared" si="15"/>
        <v>23.6</v>
      </c>
      <c r="W2069" s="69">
        <f t="shared" si="16"/>
        <v>23.8</v>
      </c>
      <c r="X2069" s="69">
        <f t="shared" si="17"/>
        <v>24</v>
      </c>
      <c r="Y2069" s="69">
        <f t="shared" si="18"/>
        <v>24.2</v>
      </c>
      <c r="Z2069" s="69">
        <f t="shared" si="19"/>
        <v>24.4</v>
      </c>
      <c r="AA2069" s="69">
        <f t="shared" si="20"/>
        <v>24.6</v>
      </c>
      <c r="AB2069" s="69">
        <f t="shared" si="21"/>
        <v>24.8</v>
      </c>
      <c r="AC2069" s="69">
        <f t="shared" si="22"/>
        <v>25</v>
      </c>
      <c r="AD2069" s="69">
        <f t="shared" si="23"/>
        <v>25.2</v>
      </c>
      <c r="AE2069" s="69">
        <f t="shared" si="24"/>
        <v>25.4</v>
      </c>
      <c r="AF2069" s="69">
        <f t="shared" si="25"/>
        <v>25.6</v>
      </c>
      <c r="AG2069" s="69">
        <f t="shared" si="26"/>
        <v>25.8</v>
      </c>
      <c r="AH2069" s="69">
        <f t="shared" si="27"/>
        <v>26</v>
      </c>
    </row>
    <row r="2070">
      <c r="B2070" s="116"/>
      <c r="C2070" s="116" t="s">
        <v>3902</v>
      </c>
      <c r="D2070" s="32">
        <v>0.0</v>
      </c>
      <c r="E2070" s="62">
        <f t="shared" si="28"/>
        <v>0</v>
      </c>
      <c r="F2070" s="68">
        <f t="shared" si="1"/>
        <v>0</v>
      </c>
      <c r="G2070" s="68">
        <f t="shared" si="2"/>
        <v>0</v>
      </c>
      <c r="H2070" s="69">
        <f t="shared" si="3"/>
        <v>0</v>
      </c>
      <c r="I2070" s="69">
        <f t="shared" si="4"/>
        <v>0</v>
      </c>
      <c r="J2070" s="69">
        <f t="shared" si="5"/>
        <v>0</v>
      </c>
      <c r="K2070" s="69">
        <f t="shared" si="6"/>
        <v>0</v>
      </c>
      <c r="L2070" s="69">
        <f t="array" ref="L2070">D2070*1.08</f>
        <v>0</v>
      </c>
      <c r="M2070" s="69">
        <f t="shared" si="7"/>
        <v>0</v>
      </c>
      <c r="N2070" s="69">
        <f t="array" ref="N2070">D2070*1.1</f>
        <v>0</v>
      </c>
      <c r="O2070" s="69">
        <f t="shared" si="8"/>
        <v>0</v>
      </c>
      <c r="P2070" s="69">
        <f t="shared" si="9"/>
        <v>0</v>
      </c>
      <c r="Q2070" s="69">
        <f t="shared" si="10"/>
        <v>0</v>
      </c>
      <c r="R2070" s="69">
        <f t="shared" si="11"/>
        <v>0</v>
      </c>
      <c r="S2070" s="69">
        <f t="shared" si="12"/>
        <v>0</v>
      </c>
      <c r="T2070" s="69">
        <f t="shared" si="13"/>
        <v>0</v>
      </c>
      <c r="U2070" s="69">
        <f t="shared" si="14"/>
        <v>0</v>
      </c>
      <c r="V2070" s="69">
        <f t="shared" si="15"/>
        <v>0</v>
      </c>
      <c r="W2070" s="69">
        <f t="shared" si="16"/>
        <v>0</v>
      </c>
      <c r="X2070" s="69">
        <f t="shared" si="17"/>
        <v>0</v>
      </c>
      <c r="Y2070" s="69">
        <f t="shared" si="18"/>
        <v>0</v>
      </c>
      <c r="Z2070" s="69">
        <f t="shared" si="19"/>
        <v>0</v>
      </c>
      <c r="AA2070" s="69">
        <f t="shared" si="20"/>
        <v>0</v>
      </c>
      <c r="AB2070" s="69">
        <f t="shared" si="21"/>
        <v>0</v>
      </c>
      <c r="AC2070" s="69">
        <f t="shared" si="22"/>
        <v>0</v>
      </c>
      <c r="AD2070" s="69">
        <f t="shared" si="23"/>
        <v>0</v>
      </c>
      <c r="AE2070" s="69">
        <f t="shared" si="24"/>
        <v>0</v>
      </c>
      <c r="AF2070" s="69">
        <f t="shared" si="25"/>
        <v>0</v>
      </c>
      <c r="AG2070" s="69">
        <f t="shared" si="26"/>
        <v>0</v>
      </c>
      <c r="AH2070" s="69">
        <f t="shared" si="27"/>
        <v>0</v>
      </c>
    </row>
    <row r="2071">
      <c r="B2071" s="116" t="s">
        <v>3903</v>
      </c>
      <c r="C2071" s="116" t="s">
        <v>3904</v>
      </c>
      <c r="D2071" s="32">
        <v>20.0</v>
      </c>
      <c r="E2071" s="62">
        <f t="shared" si="28"/>
        <v>20.2</v>
      </c>
      <c r="F2071" s="68">
        <f t="shared" si="1"/>
        <v>20.4</v>
      </c>
      <c r="G2071" s="68">
        <f t="shared" si="2"/>
        <v>20.6</v>
      </c>
      <c r="H2071" s="69">
        <f t="shared" si="3"/>
        <v>20.8</v>
      </c>
      <c r="I2071" s="69">
        <f t="shared" si="4"/>
        <v>21</v>
      </c>
      <c r="J2071" s="69">
        <f t="shared" si="5"/>
        <v>21.2</v>
      </c>
      <c r="K2071" s="69">
        <f t="shared" si="6"/>
        <v>21.4</v>
      </c>
      <c r="L2071" s="69">
        <f t="array" ref="L2071">D2071*1.08</f>
        <v>21.6</v>
      </c>
      <c r="M2071" s="69">
        <f t="shared" si="7"/>
        <v>21.8</v>
      </c>
      <c r="N2071" s="69">
        <f t="array" ref="N2071">D2071*1.1</f>
        <v>22</v>
      </c>
      <c r="O2071" s="69">
        <f t="shared" si="8"/>
        <v>22.2</v>
      </c>
      <c r="P2071" s="69">
        <f t="shared" si="9"/>
        <v>22.4</v>
      </c>
      <c r="Q2071" s="69">
        <f t="shared" si="10"/>
        <v>22.6</v>
      </c>
      <c r="R2071" s="69">
        <f t="shared" si="11"/>
        <v>22.8</v>
      </c>
      <c r="S2071" s="69">
        <f t="shared" si="12"/>
        <v>23</v>
      </c>
      <c r="T2071" s="69">
        <f t="shared" si="13"/>
        <v>23.2</v>
      </c>
      <c r="U2071" s="69">
        <f t="shared" si="14"/>
        <v>23.4</v>
      </c>
      <c r="V2071" s="69">
        <f t="shared" si="15"/>
        <v>23.6</v>
      </c>
      <c r="W2071" s="69">
        <f t="shared" si="16"/>
        <v>23.8</v>
      </c>
      <c r="X2071" s="69">
        <f t="shared" si="17"/>
        <v>24</v>
      </c>
      <c r="Y2071" s="69">
        <f t="shared" si="18"/>
        <v>24.2</v>
      </c>
      <c r="Z2071" s="69">
        <f t="shared" si="19"/>
        <v>24.4</v>
      </c>
      <c r="AA2071" s="69">
        <f t="shared" si="20"/>
        <v>24.6</v>
      </c>
      <c r="AB2071" s="69">
        <f t="shared" si="21"/>
        <v>24.8</v>
      </c>
      <c r="AC2071" s="69">
        <f t="shared" si="22"/>
        <v>25</v>
      </c>
      <c r="AD2071" s="69">
        <f t="shared" si="23"/>
        <v>25.2</v>
      </c>
      <c r="AE2071" s="69">
        <f t="shared" si="24"/>
        <v>25.4</v>
      </c>
      <c r="AF2071" s="69">
        <f t="shared" si="25"/>
        <v>25.6</v>
      </c>
      <c r="AG2071" s="69">
        <f t="shared" si="26"/>
        <v>25.8</v>
      </c>
      <c r="AH2071" s="69">
        <f t="shared" si="27"/>
        <v>26</v>
      </c>
    </row>
    <row r="2072">
      <c r="B2072" s="116" t="s">
        <v>3905</v>
      </c>
      <c r="C2072" s="116" t="s">
        <v>3906</v>
      </c>
      <c r="D2072" s="32">
        <v>20.0</v>
      </c>
      <c r="E2072" s="62">
        <f t="shared" si="28"/>
        <v>20.2</v>
      </c>
      <c r="F2072" s="68">
        <f t="shared" si="1"/>
        <v>20.4</v>
      </c>
      <c r="G2072" s="68">
        <f t="shared" si="2"/>
        <v>20.6</v>
      </c>
      <c r="H2072" s="69">
        <f t="shared" si="3"/>
        <v>20.8</v>
      </c>
      <c r="I2072" s="69">
        <f t="shared" si="4"/>
        <v>21</v>
      </c>
      <c r="J2072" s="69">
        <f t="shared" si="5"/>
        <v>21.2</v>
      </c>
      <c r="K2072" s="69">
        <f t="shared" si="6"/>
        <v>21.4</v>
      </c>
      <c r="L2072" s="69">
        <f t="array" ref="L2072">D2072*1.08</f>
        <v>21.6</v>
      </c>
      <c r="M2072" s="69">
        <f t="shared" si="7"/>
        <v>21.8</v>
      </c>
      <c r="N2072" s="69">
        <f t="array" ref="N2072">D2072*1.1</f>
        <v>22</v>
      </c>
      <c r="O2072" s="69">
        <f t="shared" si="8"/>
        <v>22.2</v>
      </c>
      <c r="P2072" s="69">
        <f t="shared" si="9"/>
        <v>22.4</v>
      </c>
      <c r="Q2072" s="69">
        <f t="shared" si="10"/>
        <v>22.6</v>
      </c>
      <c r="R2072" s="69">
        <f t="shared" si="11"/>
        <v>22.8</v>
      </c>
      <c r="S2072" s="69">
        <f t="shared" si="12"/>
        <v>23</v>
      </c>
      <c r="T2072" s="69">
        <f t="shared" si="13"/>
        <v>23.2</v>
      </c>
      <c r="U2072" s="69">
        <f t="shared" si="14"/>
        <v>23.4</v>
      </c>
      <c r="V2072" s="69">
        <f t="shared" si="15"/>
        <v>23.6</v>
      </c>
      <c r="W2072" s="69">
        <f t="shared" si="16"/>
        <v>23.8</v>
      </c>
      <c r="X2072" s="69">
        <f t="shared" si="17"/>
        <v>24</v>
      </c>
      <c r="Y2072" s="69">
        <f t="shared" si="18"/>
        <v>24.2</v>
      </c>
      <c r="Z2072" s="69">
        <f t="shared" si="19"/>
        <v>24.4</v>
      </c>
      <c r="AA2072" s="69">
        <f t="shared" si="20"/>
        <v>24.6</v>
      </c>
      <c r="AB2072" s="69">
        <f t="shared" si="21"/>
        <v>24.8</v>
      </c>
      <c r="AC2072" s="69">
        <f t="shared" si="22"/>
        <v>25</v>
      </c>
      <c r="AD2072" s="69">
        <f t="shared" si="23"/>
        <v>25.2</v>
      </c>
      <c r="AE2072" s="69">
        <f t="shared" si="24"/>
        <v>25.4</v>
      </c>
      <c r="AF2072" s="69">
        <f t="shared" si="25"/>
        <v>25.6</v>
      </c>
      <c r="AG2072" s="69">
        <f t="shared" si="26"/>
        <v>25.8</v>
      </c>
      <c r="AH2072" s="69">
        <f t="shared" si="27"/>
        <v>26</v>
      </c>
    </row>
    <row r="2073">
      <c r="B2073" s="116" t="s">
        <v>3907</v>
      </c>
      <c r="C2073" s="116" t="s">
        <v>3908</v>
      </c>
      <c r="D2073" s="32">
        <v>20.0</v>
      </c>
      <c r="E2073" s="62">
        <f t="shared" si="28"/>
        <v>20.2</v>
      </c>
      <c r="F2073" s="68">
        <f t="shared" si="1"/>
        <v>20.4</v>
      </c>
      <c r="G2073" s="68">
        <f t="shared" si="2"/>
        <v>20.6</v>
      </c>
      <c r="H2073" s="69">
        <f t="shared" si="3"/>
        <v>20.8</v>
      </c>
      <c r="I2073" s="69">
        <f t="shared" si="4"/>
        <v>21</v>
      </c>
      <c r="J2073" s="69">
        <f t="shared" si="5"/>
        <v>21.2</v>
      </c>
      <c r="K2073" s="69">
        <f t="shared" si="6"/>
        <v>21.4</v>
      </c>
      <c r="L2073" s="69">
        <f t="array" ref="L2073">D2073*1.08</f>
        <v>21.6</v>
      </c>
      <c r="M2073" s="69">
        <f t="shared" si="7"/>
        <v>21.8</v>
      </c>
      <c r="N2073" s="69">
        <f t="array" ref="N2073">D2073*1.1</f>
        <v>22</v>
      </c>
      <c r="O2073" s="69">
        <f t="shared" si="8"/>
        <v>22.2</v>
      </c>
      <c r="P2073" s="69">
        <f t="shared" si="9"/>
        <v>22.4</v>
      </c>
      <c r="Q2073" s="69">
        <f t="shared" si="10"/>
        <v>22.6</v>
      </c>
      <c r="R2073" s="69">
        <f t="shared" si="11"/>
        <v>22.8</v>
      </c>
      <c r="S2073" s="69">
        <f t="shared" si="12"/>
        <v>23</v>
      </c>
      <c r="T2073" s="69">
        <f t="shared" si="13"/>
        <v>23.2</v>
      </c>
      <c r="U2073" s="69">
        <f t="shared" si="14"/>
        <v>23.4</v>
      </c>
      <c r="V2073" s="69">
        <f t="shared" si="15"/>
        <v>23.6</v>
      </c>
      <c r="W2073" s="69">
        <f t="shared" si="16"/>
        <v>23.8</v>
      </c>
      <c r="X2073" s="69">
        <f t="shared" si="17"/>
        <v>24</v>
      </c>
      <c r="Y2073" s="69">
        <f t="shared" si="18"/>
        <v>24.2</v>
      </c>
      <c r="Z2073" s="69">
        <f t="shared" si="19"/>
        <v>24.4</v>
      </c>
      <c r="AA2073" s="69">
        <f t="shared" si="20"/>
        <v>24.6</v>
      </c>
      <c r="AB2073" s="69">
        <f t="shared" si="21"/>
        <v>24.8</v>
      </c>
      <c r="AC2073" s="69">
        <f t="shared" si="22"/>
        <v>25</v>
      </c>
      <c r="AD2073" s="69">
        <f t="shared" si="23"/>
        <v>25.2</v>
      </c>
      <c r="AE2073" s="69">
        <f t="shared" si="24"/>
        <v>25.4</v>
      </c>
      <c r="AF2073" s="69">
        <f t="shared" si="25"/>
        <v>25.6</v>
      </c>
      <c r="AG2073" s="69">
        <f t="shared" si="26"/>
        <v>25.8</v>
      </c>
      <c r="AH2073" s="69">
        <f t="shared" si="27"/>
        <v>26</v>
      </c>
    </row>
    <row r="2074">
      <c r="B2074" s="116" t="s">
        <v>3909</v>
      </c>
      <c r="C2074" s="116" t="s">
        <v>3910</v>
      </c>
      <c r="D2074" s="32">
        <v>20.0</v>
      </c>
      <c r="E2074" s="62">
        <f t="shared" si="28"/>
        <v>20.2</v>
      </c>
      <c r="F2074" s="68">
        <f t="shared" si="1"/>
        <v>20.4</v>
      </c>
      <c r="G2074" s="68">
        <f t="shared" si="2"/>
        <v>20.6</v>
      </c>
      <c r="H2074" s="69">
        <f t="shared" si="3"/>
        <v>20.8</v>
      </c>
      <c r="I2074" s="69">
        <f t="shared" si="4"/>
        <v>21</v>
      </c>
      <c r="J2074" s="69">
        <f t="shared" si="5"/>
        <v>21.2</v>
      </c>
      <c r="K2074" s="69">
        <f t="shared" si="6"/>
        <v>21.4</v>
      </c>
      <c r="L2074" s="69">
        <f t="array" ref="L2074">D2074*1.08</f>
        <v>21.6</v>
      </c>
      <c r="M2074" s="69">
        <f t="shared" si="7"/>
        <v>21.8</v>
      </c>
      <c r="N2074" s="69">
        <f t="array" ref="N2074">D2074*1.1</f>
        <v>22</v>
      </c>
      <c r="O2074" s="69">
        <f t="shared" si="8"/>
        <v>22.2</v>
      </c>
      <c r="P2074" s="69">
        <f t="shared" si="9"/>
        <v>22.4</v>
      </c>
      <c r="Q2074" s="69">
        <f t="shared" si="10"/>
        <v>22.6</v>
      </c>
      <c r="R2074" s="69">
        <f t="shared" si="11"/>
        <v>22.8</v>
      </c>
      <c r="S2074" s="69">
        <f t="shared" si="12"/>
        <v>23</v>
      </c>
      <c r="T2074" s="69">
        <f t="shared" si="13"/>
        <v>23.2</v>
      </c>
      <c r="U2074" s="69">
        <f t="shared" si="14"/>
        <v>23.4</v>
      </c>
      <c r="V2074" s="69">
        <f t="shared" si="15"/>
        <v>23.6</v>
      </c>
      <c r="W2074" s="69">
        <f t="shared" si="16"/>
        <v>23.8</v>
      </c>
      <c r="X2074" s="69">
        <f t="shared" si="17"/>
        <v>24</v>
      </c>
      <c r="Y2074" s="69">
        <f t="shared" si="18"/>
        <v>24.2</v>
      </c>
      <c r="Z2074" s="69">
        <f t="shared" si="19"/>
        <v>24.4</v>
      </c>
      <c r="AA2074" s="69">
        <f t="shared" si="20"/>
        <v>24.6</v>
      </c>
      <c r="AB2074" s="69">
        <f t="shared" si="21"/>
        <v>24.8</v>
      </c>
      <c r="AC2074" s="69">
        <f t="shared" si="22"/>
        <v>25</v>
      </c>
      <c r="AD2074" s="69">
        <f t="shared" si="23"/>
        <v>25.2</v>
      </c>
      <c r="AE2074" s="69">
        <f t="shared" si="24"/>
        <v>25.4</v>
      </c>
      <c r="AF2074" s="69">
        <f t="shared" si="25"/>
        <v>25.6</v>
      </c>
      <c r="AG2074" s="69">
        <f t="shared" si="26"/>
        <v>25.8</v>
      </c>
      <c r="AH2074" s="69">
        <f t="shared" si="27"/>
        <v>26</v>
      </c>
    </row>
    <row r="2075">
      <c r="B2075" s="116" t="s">
        <v>3911</v>
      </c>
      <c r="C2075" s="116" t="s">
        <v>3912</v>
      </c>
      <c r="D2075" s="32">
        <v>20.0</v>
      </c>
      <c r="E2075" s="62">
        <f t="shared" si="28"/>
        <v>20.2</v>
      </c>
      <c r="F2075" s="68">
        <f t="shared" si="1"/>
        <v>20.4</v>
      </c>
      <c r="G2075" s="68">
        <f t="shared" si="2"/>
        <v>20.6</v>
      </c>
      <c r="H2075" s="69">
        <f t="shared" si="3"/>
        <v>20.8</v>
      </c>
      <c r="I2075" s="69">
        <f t="shared" si="4"/>
        <v>21</v>
      </c>
      <c r="J2075" s="69">
        <f t="shared" si="5"/>
        <v>21.2</v>
      </c>
      <c r="K2075" s="69">
        <f t="shared" si="6"/>
        <v>21.4</v>
      </c>
      <c r="L2075" s="69">
        <f t="array" ref="L2075">D2075*1.08</f>
        <v>21.6</v>
      </c>
      <c r="M2075" s="69">
        <f t="shared" si="7"/>
        <v>21.8</v>
      </c>
      <c r="N2075" s="69">
        <f t="array" ref="N2075">D2075*1.1</f>
        <v>22</v>
      </c>
      <c r="O2075" s="69">
        <f t="shared" si="8"/>
        <v>22.2</v>
      </c>
      <c r="P2075" s="69">
        <f t="shared" si="9"/>
        <v>22.4</v>
      </c>
      <c r="Q2075" s="69">
        <f t="shared" si="10"/>
        <v>22.6</v>
      </c>
      <c r="R2075" s="69">
        <f t="shared" si="11"/>
        <v>22.8</v>
      </c>
      <c r="S2075" s="69">
        <f t="shared" si="12"/>
        <v>23</v>
      </c>
      <c r="T2075" s="69">
        <f t="shared" si="13"/>
        <v>23.2</v>
      </c>
      <c r="U2075" s="69">
        <f t="shared" si="14"/>
        <v>23.4</v>
      </c>
      <c r="V2075" s="69">
        <f t="shared" si="15"/>
        <v>23.6</v>
      </c>
      <c r="W2075" s="69">
        <f t="shared" si="16"/>
        <v>23.8</v>
      </c>
      <c r="X2075" s="69">
        <f t="shared" si="17"/>
        <v>24</v>
      </c>
      <c r="Y2075" s="69">
        <f t="shared" si="18"/>
        <v>24.2</v>
      </c>
      <c r="Z2075" s="69">
        <f t="shared" si="19"/>
        <v>24.4</v>
      </c>
      <c r="AA2075" s="69">
        <f t="shared" si="20"/>
        <v>24.6</v>
      </c>
      <c r="AB2075" s="69">
        <f t="shared" si="21"/>
        <v>24.8</v>
      </c>
      <c r="AC2075" s="69">
        <f t="shared" si="22"/>
        <v>25</v>
      </c>
      <c r="AD2075" s="69">
        <f t="shared" si="23"/>
        <v>25.2</v>
      </c>
      <c r="AE2075" s="69">
        <f t="shared" si="24"/>
        <v>25.4</v>
      </c>
      <c r="AF2075" s="69">
        <f t="shared" si="25"/>
        <v>25.6</v>
      </c>
      <c r="AG2075" s="69">
        <f t="shared" si="26"/>
        <v>25.8</v>
      </c>
      <c r="AH2075" s="69">
        <f t="shared" si="27"/>
        <v>26</v>
      </c>
    </row>
    <row r="2076">
      <c r="B2076" s="116" t="s">
        <v>3913</v>
      </c>
      <c r="C2076" s="116" t="s">
        <v>3914</v>
      </c>
      <c r="D2076" s="32">
        <v>20.0</v>
      </c>
      <c r="E2076" s="62">
        <f t="shared" si="28"/>
        <v>20.2</v>
      </c>
      <c r="F2076" s="68">
        <f t="shared" si="1"/>
        <v>20.4</v>
      </c>
      <c r="G2076" s="68">
        <f t="shared" si="2"/>
        <v>20.6</v>
      </c>
      <c r="H2076" s="69">
        <f t="shared" si="3"/>
        <v>20.8</v>
      </c>
      <c r="I2076" s="69">
        <f t="shared" si="4"/>
        <v>21</v>
      </c>
      <c r="J2076" s="69">
        <f t="shared" si="5"/>
        <v>21.2</v>
      </c>
      <c r="K2076" s="69">
        <f t="shared" si="6"/>
        <v>21.4</v>
      </c>
      <c r="L2076" s="69">
        <f t="array" ref="L2076">D2076*1.08</f>
        <v>21.6</v>
      </c>
      <c r="M2076" s="69">
        <f t="shared" si="7"/>
        <v>21.8</v>
      </c>
      <c r="N2076" s="69">
        <f t="array" ref="N2076">D2076*1.1</f>
        <v>22</v>
      </c>
      <c r="O2076" s="69">
        <f t="shared" si="8"/>
        <v>22.2</v>
      </c>
      <c r="P2076" s="69">
        <f t="shared" si="9"/>
        <v>22.4</v>
      </c>
      <c r="Q2076" s="69">
        <f t="shared" si="10"/>
        <v>22.6</v>
      </c>
      <c r="R2076" s="69">
        <f t="shared" si="11"/>
        <v>22.8</v>
      </c>
      <c r="S2076" s="69">
        <f t="shared" si="12"/>
        <v>23</v>
      </c>
      <c r="T2076" s="69">
        <f t="shared" si="13"/>
        <v>23.2</v>
      </c>
      <c r="U2076" s="69">
        <f t="shared" si="14"/>
        <v>23.4</v>
      </c>
      <c r="V2076" s="69">
        <f t="shared" si="15"/>
        <v>23.6</v>
      </c>
      <c r="W2076" s="69">
        <f t="shared" si="16"/>
        <v>23.8</v>
      </c>
      <c r="X2076" s="69">
        <f t="shared" si="17"/>
        <v>24</v>
      </c>
      <c r="Y2076" s="69">
        <f t="shared" si="18"/>
        <v>24.2</v>
      </c>
      <c r="Z2076" s="69">
        <f t="shared" si="19"/>
        <v>24.4</v>
      </c>
      <c r="AA2076" s="69">
        <f t="shared" si="20"/>
        <v>24.6</v>
      </c>
      <c r="AB2076" s="69">
        <f t="shared" si="21"/>
        <v>24.8</v>
      </c>
      <c r="AC2076" s="69">
        <f t="shared" si="22"/>
        <v>25</v>
      </c>
      <c r="AD2076" s="69">
        <f t="shared" si="23"/>
        <v>25.2</v>
      </c>
      <c r="AE2076" s="69">
        <f t="shared" si="24"/>
        <v>25.4</v>
      </c>
      <c r="AF2076" s="69">
        <f t="shared" si="25"/>
        <v>25.6</v>
      </c>
      <c r="AG2076" s="69">
        <f t="shared" si="26"/>
        <v>25.8</v>
      </c>
      <c r="AH2076" s="69">
        <f t="shared" si="27"/>
        <v>26</v>
      </c>
    </row>
    <row r="2077">
      <c r="B2077" s="116"/>
      <c r="C2077" s="116" t="s">
        <v>3915</v>
      </c>
      <c r="D2077" s="32">
        <v>0.0</v>
      </c>
      <c r="E2077" s="62">
        <f t="shared" si="28"/>
        <v>0</v>
      </c>
      <c r="F2077" s="68">
        <f t="shared" si="1"/>
        <v>0</v>
      </c>
      <c r="G2077" s="68">
        <f t="shared" si="2"/>
        <v>0</v>
      </c>
      <c r="H2077" s="69">
        <f t="shared" si="3"/>
        <v>0</v>
      </c>
      <c r="I2077" s="69">
        <f t="shared" si="4"/>
        <v>0</v>
      </c>
      <c r="J2077" s="69">
        <f t="shared" si="5"/>
        <v>0</v>
      </c>
      <c r="K2077" s="69">
        <f t="shared" si="6"/>
        <v>0</v>
      </c>
      <c r="L2077" s="69">
        <f t="array" ref="L2077">D2077*1.08</f>
        <v>0</v>
      </c>
      <c r="M2077" s="69">
        <f t="shared" si="7"/>
        <v>0</v>
      </c>
      <c r="N2077" s="69">
        <f t="array" ref="N2077">D2077*1.1</f>
        <v>0</v>
      </c>
      <c r="O2077" s="69">
        <f t="shared" si="8"/>
        <v>0</v>
      </c>
      <c r="P2077" s="69">
        <f t="shared" si="9"/>
        <v>0</v>
      </c>
      <c r="Q2077" s="69">
        <f t="shared" si="10"/>
        <v>0</v>
      </c>
      <c r="R2077" s="69">
        <f t="shared" si="11"/>
        <v>0</v>
      </c>
      <c r="S2077" s="69">
        <f t="shared" si="12"/>
        <v>0</v>
      </c>
      <c r="T2077" s="69">
        <f t="shared" si="13"/>
        <v>0</v>
      </c>
      <c r="U2077" s="69">
        <f t="shared" si="14"/>
        <v>0</v>
      </c>
      <c r="V2077" s="69">
        <f t="shared" si="15"/>
        <v>0</v>
      </c>
      <c r="W2077" s="69">
        <f t="shared" si="16"/>
        <v>0</v>
      </c>
      <c r="X2077" s="69">
        <f t="shared" si="17"/>
        <v>0</v>
      </c>
      <c r="Y2077" s="69">
        <f t="shared" si="18"/>
        <v>0</v>
      </c>
      <c r="Z2077" s="69">
        <f t="shared" si="19"/>
        <v>0</v>
      </c>
      <c r="AA2077" s="69">
        <f t="shared" si="20"/>
        <v>0</v>
      </c>
      <c r="AB2077" s="69">
        <f t="shared" si="21"/>
        <v>0</v>
      </c>
      <c r="AC2077" s="69">
        <f t="shared" si="22"/>
        <v>0</v>
      </c>
      <c r="AD2077" s="69">
        <f t="shared" si="23"/>
        <v>0</v>
      </c>
      <c r="AE2077" s="69">
        <f t="shared" si="24"/>
        <v>0</v>
      </c>
      <c r="AF2077" s="69">
        <f t="shared" si="25"/>
        <v>0</v>
      </c>
      <c r="AG2077" s="69">
        <f t="shared" si="26"/>
        <v>0</v>
      </c>
      <c r="AH2077" s="69">
        <f t="shared" si="27"/>
        <v>0</v>
      </c>
    </row>
    <row r="2078">
      <c r="B2078" s="116" t="s">
        <v>3916</v>
      </c>
      <c r="C2078" s="116" t="s">
        <v>3917</v>
      </c>
      <c r="D2078" s="32">
        <v>30.0</v>
      </c>
      <c r="E2078" s="62">
        <f t="shared" si="28"/>
        <v>30.3</v>
      </c>
      <c r="F2078" s="68">
        <f t="shared" si="1"/>
        <v>30.6</v>
      </c>
      <c r="G2078" s="68">
        <f t="shared" si="2"/>
        <v>30.9</v>
      </c>
      <c r="H2078" s="69">
        <f t="shared" si="3"/>
        <v>31.2</v>
      </c>
      <c r="I2078" s="69">
        <f t="shared" si="4"/>
        <v>31.5</v>
      </c>
      <c r="J2078" s="69">
        <f t="shared" si="5"/>
        <v>31.8</v>
      </c>
      <c r="K2078" s="69">
        <f t="shared" si="6"/>
        <v>32.1</v>
      </c>
      <c r="L2078" s="69">
        <f t="array" ref="L2078">D2078*1.08</f>
        <v>32.4</v>
      </c>
      <c r="M2078" s="69">
        <f t="shared" si="7"/>
        <v>32.7</v>
      </c>
      <c r="N2078" s="69">
        <f t="array" ref="N2078">D2078*1.1</f>
        <v>33</v>
      </c>
      <c r="O2078" s="69">
        <f t="shared" si="8"/>
        <v>33.3</v>
      </c>
      <c r="P2078" s="69">
        <f t="shared" si="9"/>
        <v>33.6</v>
      </c>
      <c r="Q2078" s="69">
        <f t="shared" si="10"/>
        <v>33.9</v>
      </c>
      <c r="R2078" s="69">
        <f t="shared" si="11"/>
        <v>34.2</v>
      </c>
      <c r="S2078" s="69">
        <f t="shared" si="12"/>
        <v>34.5</v>
      </c>
      <c r="T2078" s="69">
        <f t="shared" si="13"/>
        <v>34.8</v>
      </c>
      <c r="U2078" s="69">
        <f t="shared" si="14"/>
        <v>35.1</v>
      </c>
      <c r="V2078" s="69">
        <f t="shared" si="15"/>
        <v>35.4</v>
      </c>
      <c r="W2078" s="69">
        <f t="shared" si="16"/>
        <v>35.7</v>
      </c>
      <c r="X2078" s="69">
        <f t="shared" si="17"/>
        <v>36</v>
      </c>
      <c r="Y2078" s="69">
        <f t="shared" si="18"/>
        <v>36.3</v>
      </c>
      <c r="Z2078" s="69">
        <f t="shared" si="19"/>
        <v>36.6</v>
      </c>
      <c r="AA2078" s="69">
        <f t="shared" si="20"/>
        <v>36.9</v>
      </c>
      <c r="AB2078" s="69">
        <f t="shared" si="21"/>
        <v>37.2</v>
      </c>
      <c r="AC2078" s="69">
        <f t="shared" si="22"/>
        <v>37.5</v>
      </c>
      <c r="AD2078" s="69">
        <f t="shared" si="23"/>
        <v>37.8</v>
      </c>
      <c r="AE2078" s="69">
        <f t="shared" si="24"/>
        <v>38.1</v>
      </c>
      <c r="AF2078" s="69">
        <f t="shared" si="25"/>
        <v>38.4</v>
      </c>
      <c r="AG2078" s="69">
        <f t="shared" si="26"/>
        <v>38.7</v>
      </c>
      <c r="AH2078" s="69">
        <f t="shared" si="27"/>
        <v>39</v>
      </c>
    </row>
    <row r="2079">
      <c r="B2079" s="116"/>
      <c r="C2079" s="116" t="s">
        <v>3918</v>
      </c>
      <c r="D2079" s="32">
        <v>0.0</v>
      </c>
      <c r="E2079" s="62">
        <f t="shared" si="28"/>
        <v>0</v>
      </c>
      <c r="F2079" s="68">
        <f t="shared" si="1"/>
        <v>0</v>
      </c>
      <c r="G2079" s="68">
        <f t="shared" si="2"/>
        <v>0</v>
      </c>
      <c r="H2079" s="69">
        <f t="shared" si="3"/>
        <v>0</v>
      </c>
      <c r="I2079" s="69">
        <f t="shared" si="4"/>
        <v>0</v>
      </c>
      <c r="J2079" s="69">
        <f t="shared" si="5"/>
        <v>0</v>
      </c>
      <c r="K2079" s="69">
        <f t="shared" si="6"/>
        <v>0</v>
      </c>
      <c r="L2079" s="69">
        <f t="array" ref="L2079">D2079*1.08</f>
        <v>0</v>
      </c>
      <c r="M2079" s="69">
        <f t="shared" si="7"/>
        <v>0</v>
      </c>
      <c r="N2079" s="69">
        <f t="array" ref="N2079">D2079*1.1</f>
        <v>0</v>
      </c>
      <c r="O2079" s="69">
        <f t="shared" si="8"/>
        <v>0</v>
      </c>
      <c r="P2079" s="69">
        <f t="shared" si="9"/>
        <v>0</v>
      </c>
      <c r="Q2079" s="69">
        <f t="shared" si="10"/>
        <v>0</v>
      </c>
      <c r="R2079" s="69">
        <f t="shared" si="11"/>
        <v>0</v>
      </c>
      <c r="S2079" s="69">
        <f t="shared" si="12"/>
        <v>0</v>
      </c>
      <c r="T2079" s="69">
        <f t="shared" si="13"/>
        <v>0</v>
      </c>
      <c r="U2079" s="69">
        <f t="shared" si="14"/>
        <v>0</v>
      </c>
      <c r="V2079" s="69">
        <f t="shared" si="15"/>
        <v>0</v>
      </c>
      <c r="W2079" s="69">
        <f t="shared" si="16"/>
        <v>0</v>
      </c>
      <c r="X2079" s="69">
        <f t="shared" si="17"/>
        <v>0</v>
      </c>
      <c r="Y2079" s="69">
        <f t="shared" si="18"/>
        <v>0</v>
      </c>
      <c r="Z2079" s="69">
        <f t="shared" si="19"/>
        <v>0</v>
      </c>
      <c r="AA2079" s="69">
        <f t="shared" si="20"/>
        <v>0</v>
      </c>
      <c r="AB2079" s="69">
        <f t="shared" si="21"/>
        <v>0</v>
      </c>
      <c r="AC2079" s="69">
        <f t="shared" si="22"/>
        <v>0</v>
      </c>
      <c r="AD2079" s="69">
        <f t="shared" si="23"/>
        <v>0</v>
      </c>
      <c r="AE2079" s="69">
        <f t="shared" si="24"/>
        <v>0</v>
      </c>
      <c r="AF2079" s="69">
        <f t="shared" si="25"/>
        <v>0</v>
      </c>
      <c r="AG2079" s="69">
        <f t="shared" si="26"/>
        <v>0</v>
      </c>
      <c r="AH2079" s="69">
        <f t="shared" si="27"/>
        <v>0</v>
      </c>
    </row>
    <row r="2080">
      <c r="B2080" s="116" t="s">
        <v>3919</v>
      </c>
      <c r="C2080" s="116" t="s">
        <v>3920</v>
      </c>
      <c r="D2080" s="32">
        <v>50.0</v>
      </c>
      <c r="E2080" s="62">
        <f t="shared" si="28"/>
        <v>50.5</v>
      </c>
      <c r="F2080" s="68">
        <f t="shared" si="1"/>
        <v>51</v>
      </c>
      <c r="G2080" s="68">
        <f t="shared" si="2"/>
        <v>51.5</v>
      </c>
      <c r="H2080" s="69">
        <f t="shared" si="3"/>
        <v>52</v>
      </c>
      <c r="I2080" s="69">
        <f t="shared" si="4"/>
        <v>52.5</v>
      </c>
      <c r="J2080" s="69">
        <f t="shared" si="5"/>
        <v>53</v>
      </c>
      <c r="K2080" s="69">
        <f t="shared" si="6"/>
        <v>53.5</v>
      </c>
      <c r="L2080" s="69">
        <f t="array" ref="L2080">D2080*1.08</f>
        <v>54</v>
      </c>
      <c r="M2080" s="69">
        <f t="shared" si="7"/>
        <v>54.5</v>
      </c>
      <c r="N2080" s="69">
        <f t="array" ref="N2080">D2080*1.1</f>
        <v>55</v>
      </c>
      <c r="O2080" s="69">
        <f t="shared" si="8"/>
        <v>55.5</v>
      </c>
      <c r="P2080" s="69">
        <f t="shared" si="9"/>
        <v>56</v>
      </c>
      <c r="Q2080" s="69">
        <f t="shared" si="10"/>
        <v>56.5</v>
      </c>
      <c r="R2080" s="69">
        <f t="shared" si="11"/>
        <v>57</v>
      </c>
      <c r="S2080" s="69">
        <f t="shared" si="12"/>
        <v>57.5</v>
      </c>
      <c r="T2080" s="69">
        <f t="shared" si="13"/>
        <v>58</v>
      </c>
      <c r="U2080" s="69">
        <f t="shared" si="14"/>
        <v>58.5</v>
      </c>
      <c r="V2080" s="69">
        <f t="shared" si="15"/>
        <v>59</v>
      </c>
      <c r="W2080" s="69">
        <f t="shared" si="16"/>
        <v>59.5</v>
      </c>
      <c r="X2080" s="69">
        <f t="shared" si="17"/>
        <v>60</v>
      </c>
      <c r="Y2080" s="69">
        <f t="shared" si="18"/>
        <v>60.5</v>
      </c>
      <c r="Z2080" s="69">
        <f t="shared" si="19"/>
        <v>61</v>
      </c>
      <c r="AA2080" s="69">
        <f t="shared" si="20"/>
        <v>61.5</v>
      </c>
      <c r="AB2080" s="69">
        <f t="shared" si="21"/>
        <v>62</v>
      </c>
      <c r="AC2080" s="69">
        <f t="shared" si="22"/>
        <v>62.5</v>
      </c>
      <c r="AD2080" s="69">
        <f t="shared" si="23"/>
        <v>63</v>
      </c>
      <c r="AE2080" s="69">
        <f t="shared" si="24"/>
        <v>63.5</v>
      </c>
      <c r="AF2080" s="69">
        <f t="shared" si="25"/>
        <v>64</v>
      </c>
      <c r="AG2080" s="69">
        <f t="shared" si="26"/>
        <v>64.5</v>
      </c>
      <c r="AH2080" s="69">
        <f t="shared" si="27"/>
        <v>65</v>
      </c>
    </row>
    <row r="2081">
      <c r="B2081" s="116" t="s">
        <v>3921</v>
      </c>
      <c r="C2081" s="116" t="s">
        <v>3922</v>
      </c>
      <c r="D2081" s="32">
        <v>40.0</v>
      </c>
      <c r="E2081" s="62">
        <f t="shared" si="28"/>
        <v>40.4</v>
      </c>
      <c r="F2081" s="68">
        <f t="shared" si="1"/>
        <v>40.8</v>
      </c>
      <c r="G2081" s="68">
        <f t="shared" si="2"/>
        <v>41.2</v>
      </c>
      <c r="H2081" s="69">
        <f t="shared" si="3"/>
        <v>41.6</v>
      </c>
      <c r="I2081" s="69">
        <f t="shared" si="4"/>
        <v>42</v>
      </c>
      <c r="J2081" s="69">
        <f t="shared" si="5"/>
        <v>42.4</v>
      </c>
      <c r="K2081" s="69">
        <f t="shared" si="6"/>
        <v>42.8</v>
      </c>
      <c r="L2081" s="69">
        <f t="array" ref="L2081">D2081*1.08</f>
        <v>43.2</v>
      </c>
      <c r="M2081" s="69">
        <f t="shared" si="7"/>
        <v>43.6</v>
      </c>
      <c r="N2081" s="69">
        <f t="array" ref="N2081">D2081*1.1</f>
        <v>44</v>
      </c>
      <c r="O2081" s="69">
        <f t="shared" si="8"/>
        <v>44.4</v>
      </c>
      <c r="P2081" s="69">
        <f t="shared" si="9"/>
        <v>44.8</v>
      </c>
      <c r="Q2081" s="69">
        <f t="shared" si="10"/>
        <v>45.2</v>
      </c>
      <c r="R2081" s="69">
        <f t="shared" si="11"/>
        <v>45.6</v>
      </c>
      <c r="S2081" s="69">
        <f t="shared" si="12"/>
        <v>46</v>
      </c>
      <c r="T2081" s="69">
        <f t="shared" si="13"/>
        <v>46.4</v>
      </c>
      <c r="U2081" s="69">
        <f t="shared" si="14"/>
        <v>46.8</v>
      </c>
      <c r="V2081" s="69">
        <f t="shared" si="15"/>
        <v>47.2</v>
      </c>
      <c r="W2081" s="69">
        <f t="shared" si="16"/>
        <v>47.6</v>
      </c>
      <c r="X2081" s="69">
        <f t="shared" si="17"/>
        <v>48</v>
      </c>
      <c r="Y2081" s="69">
        <f t="shared" si="18"/>
        <v>48.4</v>
      </c>
      <c r="Z2081" s="69">
        <f t="shared" si="19"/>
        <v>48.8</v>
      </c>
      <c r="AA2081" s="69">
        <f t="shared" si="20"/>
        <v>49.2</v>
      </c>
      <c r="AB2081" s="69">
        <f t="shared" si="21"/>
        <v>49.6</v>
      </c>
      <c r="AC2081" s="69">
        <f t="shared" si="22"/>
        <v>50</v>
      </c>
      <c r="AD2081" s="69">
        <f t="shared" si="23"/>
        <v>50.4</v>
      </c>
      <c r="AE2081" s="69">
        <f t="shared" si="24"/>
        <v>50.8</v>
      </c>
      <c r="AF2081" s="69">
        <f t="shared" si="25"/>
        <v>51.2</v>
      </c>
      <c r="AG2081" s="69">
        <f t="shared" si="26"/>
        <v>51.6</v>
      </c>
      <c r="AH2081" s="69">
        <f t="shared" si="27"/>
        <v>52</v>
      </c>
    </row>
    <row r="2082">
      <c r="B2082" s="116" t="s">
        <v>3923</v>
      </c>
      <c r="C2082" s="116" t="s">
        <v>3924</v>
      </c>
      <c r="D2082" s="32">
        <v>50.0</v>
      </c>
      <c r="E2082" s="62">
        <f t="shared" si="28"/>
        <v>50.5</v>
      </c>
      <c r="F2082" s="68">
        <f t="shared" si="1"/>
        <v>51</v>
      </c>
      <c r="G2082" s="68">
        <f t="shared" si="2"/>
        <v>51.5</v>
      </c>
      <c r="H2082" s="69">
        <f t="shared" si="3"/>
        <v>52</v>
      </c>
      <c r="I2082" s="69">
        <f t="shared" si="4"/>
        <v>52.5</v>
      </c>
      <c r="J2082" s="69">
        <f t="shared" si="5"/>
        <v>53</v>
      </c>
      <c r="K2082" s="69">
        <f t="shared" si="6"/>
        <v>53.5</v>
      </c>
      <c r="L2082" s="69">
        <f t="array" ref="L2082">D2082*1.08</f>
        <v>54</v>
      </c>
      <c r="M2082" s="69">
        <f t="shared" si="7"/>
        <v>54.5</v>
      </c>
      <c r="N2082" s="69">
        <f t="array" ref="N2082">D2082*1.1</f>
        <v>55</v>
      </c>
      <c r="O2082" s="69">
        <f t="shared" si="8"/>
        <v>55.5</v>
      </c>
      <c r="P2082" s="69">
        <f t="shared" si="9"/>
        <v>56</v>
      </c>
      <c r="Q2082" s="69">
        <f t="shared" si="10"/>
        <v>56.5</v>
      </c>
      <c r="R2082" s="69">
        <f t="shared" si="11"/>
        <v>57</v>
      </c>
      <c r="S2082" s="69">
        <f t="shared" si="12"/>
        <v>57.5</v>
      </c>
      <c r="T2082" s="69">
        <f t="shared" si="13"/>
        <v>58</v>
      </c>
      <c r="U2082" s="69">
        <f t="shared" si="14"/>
        <v>58.5</v>
      </c>
      <c r="V2082" s="69">
        <f t="shared" si="15"/>
        <v>59</v>
      </c>
      <c r="W2082" s="69">
        <f t="shared" si="16"/>
        <v>59.5</v>
      </c>
      <c r="X2082" s="69">
        <f t="shared" si="17"/>
        <v>60</v>
      </c>
      <c r="Y2082" s="69">
        <f t="shared" si="18"/>
        <v>60.5</v>
      </c>
      <c r="Z2082" s="69">
        <f t="shared" si="19"/>
        <v>61</v>
      </c>
      <c r="AA2082" s="69">
        <f t="shared" si="20"/>
        <v>61.5</v>
      </c>
      <c r="AB2082" s="69">
        <f t="shared" si="21"/>
        <v>62</v>
      </c>
      <c r="AC2082" s="69">
        <f t="shared" si="22"/>
        <v>62.5</v>
      </c>
      <c r="AD2082" s="69">
        <f t="shared" si="23"/>
        <v>63</v>
      </c>
      <c r="AE2082" s="69">
        <f t="shared" si="24"/>
        <v>63.5</v>
      </c>
      <c r="AF2082" s="69">
        <f t="shared" si="25"/>
        <v>64</v>
      </c>
      <c r="AG2082" s="69">
        <f t="shared" si="26"/>
        <v>64.5</v>
      </c>
      <c r="AH2082" s="69">
        <f t="shared" si="27"/>
        <v>65</v>
      </c>
    </row>
    <row r="2083">
      <c r="B2083" s="116" t="s">
        <v>3925</v>
      </c>
      <c r="C2083" s="116" t="s">
        <v>3926</v>
      </c>
      <c r="D2083" s="32">
        <v>40.0</v>
      </c>
      <c r="E2083" s="62">
        <f t="shared" si="28"/>
        <v>40.4</v>
      </c>
      <c r="F2083" s="68">
        <f t="shared" si="1"/>
        <v>40.8</v>
      </c>
      <c r="G2083" s="68">
        <f t="shared" si="2"/>
        <v>41.2</v>
      </c>
      <c r="H2083" s="69">
        <f t="shared" si="3"/>
        <v>41.6</v>
      </c>
      <c r="I2083" s="69">
        <f t="shared" si="4"/>
        <v>42</v>
      </c>
      <c r="J2083" s="69">
        <f t="shared" si="5"/>
        <v>42.4</v>
      </c>
      <c r="K2083" s="69">
        <f t="shared" si="6"/>
        <v>42.8</v>
      </c>
      <c r="L2083" s="69">
        <f t="array" ref="L2083">D2083*1.08</f>
        <v>43.2</v>
      </c>
      <c r="M2083" s="69">
        <f t="shared" si="7"/>
        <v>43.6</v>
      </c>
      <c r="N2083" s="69">
        <f t="array" ref="N2083">D2083*1.1</f>
        <v>44</v>
      </c>
      <c r="O2083" s="69">
        <f t="shared" si="8"/>
        <v>44.4</v>
      </c>
      <c r="P2083" s="69">
        <f t="shared" si="9"/>
        <v>44.8</v>
      </c>
      <c r="Q2083" s="69">
        <f t="shared" si="10"/>
        <v>45.2</v>
      </c>
      <c r="R2083" s="69">
        <f t="shared" si="11"/>
        <v>45.6</v>
      </c>
      <c r="S2083" s="69">
        <f t="shared" si="12"/>
        <v>46</v>
      </c>
      <c r="T2083" s="69">
        <f t="shared" si="13"/>
        <v>46.4</v>
      </c>
      <c r="U2083" s="69">
        <f t="shared" si="14"/>
        <v>46.8</v>
      </c>
      <c r="V2083" s="69">
        <f t="shared" si="15"/>
        <v>47.2</v>
      </c>
      <c r="W2083" s="69">
        <f t="shared" si="16"/>
        <v>47.6</v>
      </c>
      <c r="X2083" s="69">
        <f t="shared" si="17"/>
        <v>48</v>
      </c>
      <c r="Y2083" s="69">
        <f t="shared" si="18"/>
        <v>48.4</v>
      </c>
      <c r="Z2083" s="69">
        <f t="shared" si="19"/>
        <v>48.8</v>
      </c>
      <c r="AA2083" s="69">
        <f t="shared" si="20"/>
        <v>49.2</v>
      </c>
      <c r="AB2083" s="69">
        <f t="shared" si="21"/>
        <v>49.6</v>
      </c>
      <c r="AC2083" s="69">
        <f t="shared" si="22"/>
        <v>50</v>
      </c>
      <c r="AD2083" s="69">
        <f t="shared" si="23"/>
        <v>50.4</v>
      </c>
      <c r="AE2083" s="69">
        <f t="shared" si="24"/>
        <v>50.8</v>
      </c>
      <c r="AF2083" s="69">
        <f t="shared" si="25"/>
        <v>51.2</v>
      </c>
      <c r="AG2083" s="69">
        <f t="shared" si="26"/>
        <v>51.6</v>
      </c>
      <c r="AH2083" s="69">
        <f t="shared" si="27"/>
        <v>52</v>
      </c>
    </row>
    <row r="2084">
      <c r="B2084" s="116" t="s">
        <v>3927</v>
      </c>
      <c r="C2084" s="116" t="s">
        <v>3928</v>
      </c>
      <c r="D2084" s="32">
        <v>60.0</v>
      </c>
      <c r="E2084" s="62">
        <f t="shared" si="28"/>
        <v>60.6</v>
      </c>
      <c r="F2084" s="68">
        <f t="shared" si="1"/>
        <v>61.2</v>
      </c>
      <c r="G2084" s="68">
        <f t="shared" si="2"/>
        <v>61.8</v>
      </c>
      <c r="H2084" s="69">
        <f t="shared" si="3"/>
        <v>62.4</v>
      </c>
      <c r="I2084" s="69">
        <f t="shared" si="4"/>
        <v>63</v>
      </c>
      <c r="J2084" s="69">
        <f t="shared" si="5"/>
        <v>63.6</v>
      </c>
      <c r="K2084" s="69">
        <f t="shared" si="6"/>
        <v>64.2</v>
      </c>
      <c r="L2084" s="69">
        <f t="array" ref="L2084">D2084*1.08</f>
        <v>64.8</v>
      </c>
      <c r="M2084" s="69">
        <f t="shared" si="7"/>
        <v>65.4</v>
      </c>
      <c r="N2084" s="69">
        <f t="array" ref="N2084">D2084*1.1</f>
        <v>66</v>
      </c>
      <c r="O2084" s="69">
        <f t="shared" si="8"/>
        <v>66.6</v>
      </c>
      <c r="P2084" s="69">
        <f t="shared" si="9"/>
        <v>67.2</v>
      </c>
      <c r="Q2084" s="69">
        <f t="shared" si="10"/>
        <v>67.8</v>
      </c>
      <c r="R2084" s="69">
        <f t="shared" si="11"/>
        <v>68.4</v>
      </c>
      <c r="S2084" s="69">
        <f t="shared" si="12"/>
        <v>69</v>
      </c>
      <c r="T2084" s="69">
        <f t="shared" si="13"/>
        <v>69.6</v>
      </c>
      <c r="U2084" s="69">
        <f t="shared" si="14"/>
        <v>70.2</v>
      </c>
      <c r="V2084" s="69">
        <f t="shared" si="15"/>
        <v>70.8</v>
      </c>
      <c r="W2084" s="69">
        <f t="shared" si="16"/>
        <v>71.4</v>
      </c>
      <c r="X2084" s="69">
        <f t="shared" si="17"/>
        <v>72</v>
      </c>
      <c r="Y2084" s="69">
        <f t="shared" si="18"/>
        <v>72.6</v>
      </c>
      <c r="Z2084" s="69">
        <f t="shared" si="19"/>
        <v>73.2</v>
      </c>
      <c r="AA2084" s="69">
        <f t="shared" si="20"/>
        <v>73.8</v>
      </c>
      <c r="AB2084" s="69">
        <f t="shared" si="21"/>
        <v>74.4</v>
      </c>
      <c r="AC2084" s="69">
        <f t="shared" si="22"/>
        <v>75</v>
      </c>
      <c r="AD2084" s="69">
        <f t="shared" si="23"/>
        <v>75.6</v>
      </c>
      <c r="AE2084" s="69">
        <f t="shared" si="24"/>
        <v>76.2</v>
      </c>
      <c r="AF2084" s="69">
        <f t="shared" si="25"/>
        <v>76.8</v>
      </c>
      <c r="AG2084" s="69">
        <f t="shared" si="26"/>
        <v>77.4</v>
      </c>
      <c r="AH2084" s="69">
        <f t="shared" si="27"/>
        <v>78</v>
      </c>
    </row>
    <row r="2085">
      <c r="B2085" s="116" t="s">
        <v>3929</v>
      </c>
      <c r="C2085" s="116" t="s">
        <v>3930</v>
      </c>
      <c r="D2085" s="32">
        <v>40.0</v>
      </c>
      <c r="E2085" s="62">
        <f t="shared" si="28"/>
        <v>40.4</v>
      </c>
      <c r="F2085" s="68">
        <f t="shared" si="1"/>
        <v>40.8</v>
      </c>
      <c r="G2085" s="68">
        <f t="shared" si="2"/>
        <v>41.2</v>
      </c>
      <c r="H2085" s="69">
        <f t="shared" si="3"/>
        <v>41.6</v>
      </c>
      <c r="I2085" s="69">
        <f t="shared" si="4"/>
        <v>42</v>
      </c>
      <c r="J2085" s="69">
        <f t="shared" si="5"/>
        <v>42.4</v>
      </c>
      <c r="K2085" s="69">
        <f t="shared" si="6"/>
        <v>42.8</v>
      </c>
      <c r="L2085" s="69">
        <f t="array" ref="L2085">D2085*1.08</f>
        <v>43.2</v>
      </c>
      <c r="M2085" s="69">
        <f t="shared" si="7"/>
        <v>43.6</v>
      </c>
      <c r="N2085" s="69">
        <f t="array" ref="N2085">D2085*1.1</f>
        <v>44</v>
      </c>
      <c r="O2085" s="69">
        <f t="shared" si="8"/>
        <v>44.4</v>
      </c>
      <c r="P2085" s="69">
        <f t="shared" si="9"/>
        <v>44.8</v>
      </c>
      <c r="Q2085" s="69">
        <f t="shared" si="10"/>
        <v>45.2</v>
      </c>
      <c r="R2085" s="69">
        <f t="shared" si="11"/>
        <v>45.6</v>
      </c>
      <c r="S2085" s="69">
        <f t="shared" si="12"/>
        <v>46</v>
      </c>
      <c r="T2085" s="69">
        <f t="shared" si="13"/>
        <v>46.4</v>
      </c>
      <c r="U2085" s="69">
        <f t="shared" si="14"/>
        <v>46.8</v>
      </c>
      <c r="V2085" s="69">
        <f t="shared" si="15"/>
        <v>47.2</v>
      </c>
      <c r="W2085" s="69">
        <f t="shared" si="16"/>
        <v>47.6</v>
      </c>
      <c r="X2085" s="69">
        <f t="shared" si="17"/>
        <v>48</v>
      </c>
      <c r="Y2085" s="69">
        <f t="shared" si="18"/>
        <v>48.4</v>
      </c>
      <c r="Z2085" s="69">
        <f t="shared" si="19"/>
        <v>48.8</v>
      </c>
      <c r="AA2085" s="69">
        <f t="shared" si="20"/>
        <v>49.2</v>
      </c>
      <c r="AB2085" s="69">
        <f t="shared" si="21"/>
        <v>49.6</v>
      </c>
      <c r="AC2085" s="69">
        <f t="shared" si="22"/>
        <v>50</v>
      </c>
      <c r="AD2085" s="69">
        <f t="shared" si="23"/>
        <v>50.4</v>
      </c>
      <c r="AE2085" s="69">
        <f t="shared" si="24"/>
        <v>50.8</v>
      </c>
      <c r="AF2085" s="69">
        <f t="shared" si="25"/>
        <v>51.2</v>
      </c>
      <c r="AG2085" s="69">
        <f t="shared" si="26"/>
        <v>51.6</v>
      </c>
      <c r="AH2085" s="69">
        <f t="shared" si="27"/>
        <v>52</v>
      </c>
    </row>
    <row r="2086">
      <c r="B2086" s="116"/>
      <c r="C2086" s="116" t="s">
        <v>3931</v>
      </c>
      <c r="D2086" s="32">
        <v>0.0</v>
      </c>
      <c r="E2086" s="62">
        <f t="shared" si="28"/>
        <v>0</v>
      </c>
      <c r="F2086" s="68">
        <f t="shared" si="1"/>
        <v>0</v>
      </c>
      <c r="G2086" s="68">
        <f t="shared" si="2"/>
        <v>0</v>
      </c>
      <c r="H2086" s="69">
        <f t="shared" si="3"/>
        <v>0</v>
      </c>
      <c r="I2086" s="69">
        <f t="shared" si="4"/>
        <v>0</v>
      </c>
      <c r="J2086" s="69">
        <f t="shared" si="5"/>
        <v>0</v>
      </c>
      <c r="K2086" s="69">
        <f t="shared" si="6"/>
        <v>0</v>
      </c>
      <c r="L2086" s="69">
        <f t="array" ref="L2086">D2086*1.08</f>
        <v>0</v>
      </c>
      <c r="M2086" s="69">
        <f t="shared" si="7"/>
        <v>0</v>
      </c>
      <c r="N2086" s="69">
        <f t="array" ref="N2086">D2086*1.1</f>
        <v>0</v>
      </c>
      <c r="O2086" s="69">
        <f t="shared" si="8"/>
        <v>0</v>
      </c>
      <c r="P2086" s="69">
        <f t="shared" si="9"/>
        <v>0</v>
      </c>
      <c r="Q2086" s="69">
        <f t="shared" si="10"/>
        <v>0</v>
      </c>
      <c r="R2086" s="69">
        <f t="shared" si="11"/>
        <v>0</v>
      </c>
      <c r="S2086" s="69">
        <f t="shared" si="12"/>
        <v>0</v>
      </c>
      <c r="T2086" s="69">
        <f t="shared" si="13"/>
        <v>0</v>
      </c>
      <c r="U2086" s="69">
        <f t="shared" si="14"/>
        <v>0</v>
      </c>
      <c r="V2086" s="69">
        <f t="shared" si="15"/>
        <v>0</v>
      </c>
      <c r="W2086" s="69">
        <f t="shared" si="16"/>
        <v>0</v>
      </c>
      <c r="X2086" s="69">
        <f t="shared" si="17"/>
        <v>0</v>
      </c>
      <c r="Y2086" s="69">
        <f t="shared" si="18"/>
        <v>0</v>
      </c>
      <c r="Z2086" s="69">
        <f t="shared" si="19"/>
        <v>0</v>
      </c>
      <c r="AA2086" s="69">
        <f t="shared" si="20"/>
        <v>0</v>
      </c>
      <c r="AB2086" s="69">
        <f t="shared" si="21"/>
        <v>0</v>
      </c>
      <c r="AC2086" s="69">
        <f t="shared" si="22"/>
        <v>0</v>
      </c>
      <c r="AD2086" s="69">
        <f t="shared" si="23"/>
        <v>0</v>
      </c>
      <c r="AE2086" s="69">
        <f t="shared" si="24"/>
        <v>0</v>
      </c>
      <c r="AF2086" s="69">
        <f t="shared" si="25"/>
        <v>0</v>
      </c>
      <c r="AG2086" s="69">
        <f t="shared" si="26"/>
        <v>0</v>
      </c>
      <c r="AH2086" s="69">
        <f t="shared" si="27"/>
        <v>0</v>
      </c>
    </row>
    <row r="2087">
      <c r="B2087" s="116" t="s">
        <v>3932</v>
      </c>
      <c r="C2087" s="116" t="s">
        <v>3933</v>
      </c>
      <c r="D2087" s="32">
        <v>60.0</v>
      </c>
      <c r="E2087" s="62">
        <f t="shared" si="28"/>
        <v>60.6</v>
      </c>
      <c r="F2087" s="68">
        <f t="shared" si="1"/>
        <v>61.2</v>
      </c>
      <c r="G2087" s="68">
        <f t="shared" si="2"/>
        <v>61.8</v>
      </c>
      <c r="H2087" s="69">
        <f t="shared" si="3"/>
        <v>62.4</v>
      </c>
      <c r="I2087" s="69">
        <f t="shared" si="4"/>
        <v>63</v>
      </c>
      <c r="J2087" s="69">
        <f t="shared" si="5"/>
        <v>63.6</v>
      </c>
      <c r="K2087" s="69">
        <f t="shared" si="6"/>
        <v>64.2</v>
      </c>
      <c r="L2087" s="69">
        <f t="array" ref="L2087">D2087*1.08</f>
        <v>64.8</v>
      </c>
      <c r="M2087" s="69">
        <f t="shared" si="7"/>
        <v>65.4</v>
      </c>
      <c r="N2087" s="69">
        <f t="array" ref="N2087">D2087*1.1</f>
        <v>66</v>
      </c>
      <c r="O2087" s="69">
        <f t="shared" si="8"/>
        <v>66.6</v>
      </c>
      <c r="P2087" s="69">
        <f t="shared" si="9"/>
        <v>67.2</v>
      </c>
      <c r="Q2087" s="69">
        <f t="shared" si="10"/>
        <v>67.8</v>
      </c>
      <c r="R2087" s="69">
        <f t="shared" si="11"/>
        <v>68.4</v>
      </c>
      <c r="S2087" s="69">
        <f t="shared" si="12"/>
        <v>69</v>
      </c>
      <c r="T2087" s="69">
        <f t="shared" si="13"/>
        <v>69.6</v>
      </c>
      <c r="U2087" s="69">
        <f t="shared" si="14"/>
        <v>70.2</v>
      </c>
      <c r="V2087" s="69">
        <f t="shared" si="15"/>
        <v>70.8</v>
      </c>
      <c r="W2087" s="69">
        <f t="shared" si="16"/>
        <v>71.4</v>
      </c>
      <c r="X2087" s="69">
        <f t="shared" si="17"/>
        <v>72</v>
      </c>
      <c r="Y2087" s="69">
        <f t="shared" si="18"/>
        <v>72.6</v>
      </c>
      <c r="Z2087" s="69">
        <f t="shared" si="19"/>
        <v>73.2</v>
      </c>
      <c r="AA2087" s="69">
        <f t="shared" si="20"/>
        <v>73.8</v>
      </c>
      <c r="AB2087" s="69">
        <f t="shared" si="21"/>
        <v>74.4</v>
      </c>
      <c r="AC2087" s="69">
        <f t="shared" si="22"/>
        <v>75</v>
      </c>
      <c r="AD2087" s="69">
        <f t="shared" si="23"/>
        <v>75.6</v>
      </c>
      <c r="AE2087" s="69">
        <f t="shared" si="24"/>
        <v>76.2</v>
      </c>
      <c r="AF2087" s="69">
        <f t="shared" si="25"/>
        <v>76.8</v>
      </c>
      <c r="AG2087" s="69">
        <f t="shared" si="26"/>
        <v>77.4</v>
      </c>
      <c r="AH2087" s="69">
        <f t="shared" si="27"/>
        <v>78</v>
      </c>
    </row>
    <row r="2088">
      <c r="B2088" s="116"/>
      <c r="C2088" s="116" t="s">
        <v>3934</v>
      </c>
      <c r="D2088" s="32">
        <v>0.0</v>
      </c>
      <c r="E2088" s="62">
        <f t="shared" si="28"/>
        <v>0</v>
      </c>
      <c r="F2088" s="68">
        <f t="shared" si="1"/>
        <v>0</v>
      </c>
      <c r="G2088" s="68">
        <f t="shared" si="2"/>
        <v>0</v>
      </c>
      <c r="H2088" s="69">
        <f t="shared" si="3"/>
        <v>0</v>
      </c>
      <c r="I2088" s="69">
        <f t="shared" si="4"/>
        <v>0</v>
      </c>
      <c r="J2088" s="69">
        <f t="shared" si="5"/>
        <v>0</v>
      </c>
      <c r="K2088" s="69">
        <f t="shared" si="6"/>
        <v>0</v>
      </c>
      <c r="L2088" s="69">
        <f t="array" ref="L2088">D2088*1.08</f>
        <v>0</v>
      </c>
      <c r="M2088" s="69">
        <f t="shared" si="7"/>
        <v>0</v>
      </c>
      <c r="N2088" s="69">
        <f t="array" ref="N2088">D2088*1.1</f>
        <v>0</v>
      </c>
      <c r="O2088" s="69">
        <f t="shared" si="8"/>
        <v>0</v>
      </c>
      <c r="P2088" s="69">
        <f t="shared" si="9"/>
        <v>0</v>
      </c>
      <c r="Q2088" s="69">
        <f t="shared" si="10"/>
        <v>0</v>
      </c>
      <c r="R2088" s="69">
        <f t="shared" si="11"/>
        <v>0</v>
      </c>
      <c r="S2088" s="69">
        <f t="shared" si="12"/>
        <v>0</v>
      </c>
      <c r="T2088" s="69">
        <f t="shared" si="13"/>
        <v>0</v>
      </c>
      <c r="U2088" s="69">
        <f t="shared" si="14"/>
        <v>0</v>
      </c>
      <c r="V2088" s="69">
        <f t="shared" si="15"/>
        <v>0</v>
      </c>
      <c r="W2088" s="69">
        <f t="shared" si="16"/>
        <v>0</v>
      </c>
      <c r="X2088" s="69">
        <f t="shared" si="17"/>
        <v>0</v>
      </c>
      <c r="Y2088" s="69">
        <f t="shared" si="18"/>
        <v>0</v>
      </c>
      <c r="Z2088" s="69">
        <f t="shared" si="19"/>
        <v>0</v>
      </c>
      <c r="AA2088" s="69">
        <f t="shared" si="20"/>
        <v>0</v>
      </c>
      <c r="AB2088" s="69">
        <f t="shared" si="21"/>
        <v>0</v>
      </c>
      <c r="AC2088" s="69">
        <f t="shared" si="22"/>
        <v>0</v>
      </c>
      <c r="AD2088" s="69">
        <f t="shared" si="23"/>
        <v>0</v>
      </c>
      <c r="AE2088" s="69">
        <f t="shared" si="24"/>
        <v>0</v>
      </c>
      <c r="AF2088" s="69">
        <f t="shared" si="25"/>
        <v>0</v>
      </c>
      <c r="AG2088" s="69">
        <f t="shared" si="26"/>
        <v>0</v>
      </c>
      <c r="AH2088" s="69">
        <f t="shared" si="27"/>
        <v>0</v>
      </c>
    </row>
    <row r="2089">
      <c r="B2089" s="116" t="s">
        <v>3935</v>
      </c>
      <c r="C2089" s="116" t="s">
        <v>3936</v>
      </c>
      <c r="D2089" s="32">
        <v>40.0</v>
      </c>
      <c r="E2089" s="62">
        <f t="shared" si="28"/>
        <v>40.4</v>
      </c>
      <c r="F2089" s="68">
        <f t="shared" si="1"/>
        <v>40.8</v>
      </c>
      <c r="G2089" s="68">
        <f t="shared" si="2"/>
        <v>41.2</v>
      </c>
      <c r="H2089" s="69">
        <f t="shared" si="3"/>
        <v>41.6</v>
      </c>
      <c r="I2089" s="69">
        <f t="shared" si="4"/>
        <v>42</v>
      </c>
      <c r="J2089" s="69">
        <f t="shared" si="5"/>
        <v>42.4</v>
      </c>
      <c r="K2089" s="69">
        <f t="shared" si="6"/>
        <v>42.8</v>
      </c>
      <c r="L2089" s="69">
        <f t="array" ref="L2089">D2089*1.08</f>
        <v>43.2</v>
      </c>
      <c r="M2089" s="69">
        <f t="shared" si="7"/>
        <v>43.6</v>
      </c>
      <c r="N2089" s="69">
        <f t="array" ref="N2089">D2089*1.1</f>
        <v>44</v>
      </c>
      <c r="O2089" s="69">
        <f t="shared" si="8"/>
        <v>44.4</v>
      </c>
      <c r="P2089" s="69">
        <f t="shared" si="9"/>
        <v>44.8</v>
      </c>
      <c r="Q2089" s="69">
        <f t="shared" si="10"/>
        <v>45.2</v>
      </c>
      <c r="R2089" s="69">
        <f t="shared" si="11"/>
        <v>45.6</v>
      </c>
      <c r="S2089" s="69">
        <f t="shared" si="12"/>
        <v>46</v>
      </c>
      <c r="T2089" s="69">
        <f t="shared" si="13"/>
        <v>46.4</v>
      </c>
      <c r="U2089" s="69">
        <f t="shared" si="14"/>
        <v>46.8</v>
      </c>
      <c r="V2089" s="69">
        <f t="shared" si="15"/>
        <v>47.2</v>
      </c>
      <c r="W2089" s="69">
        <f t="shared" si="16"/>
        <v>47.6</v>
      </c>
      <c r="X2089" s="69">
        <f t="shared" si="17"/>
        <v>48</v>
      </c>
      <c r="Y2089" s="69">
        <f t="shared" si="18"/>
        <v>48.4</v>
      </c>
      <c r="Z2089" s="69">
        <f t="shared" si="19"/>
        <v>48.8</v>
      </c>
      <c r="AA2089" s="69">
        <f t="shared" si="20"/>
        <v>49.2</v>
      </c>
      <c r="AB2089" s="69">
        <f t="shared" si="21"/>
        <v>49.6</v>
      </c>
      <c r="AC2089" s="69">
        <f t="shared" si="22"/>
        <v>50</v>
      </c>
      <c r="AD2089" s="69">
        <f t="shared" si="23"/>
        <v>50.4</v>
      </c>
      <c r="AE2089" s="69">
        <f t="shared" si="24"/>
        <v>50.8</v>
      </c>
      <c r="AF2089" s="69">
        <f t="shared" si="25"/>
        <v>51.2</v>
      </c>
      <c r="AG2089" s="69">
        <f t="shared" si="26"/>
        <v>51.6</v>
      </c>
      <c r="AH2089" s="69">
        <f t="shared" si="27"/>
        <v>52</v>
      </c>
    </row>
    <row r="2090">
      <c r="B2090" s="116"/>
      <c r="C2090" s="116" t="s">
        <v>3937</v>
      </c>
      <c r="D2090" s="32">
        <v>0.0</v>
      </c>
      <c r="E2090" s="62">
        <f t="shared" si="28"/>
        <v>0</v>
      </c>
      <c r="F2090" s="68">
        <f t="shared" si="1"/>
        <v>0</v>
      </c>
      <c r="G2090" s="68">
        <f t="shared" si="2"/>
        <v>0</v>
      </c>
      <c r="H2090" s="69">
        <f t="shared" si="3"/>
        <v>0</v>
      </c>
      <c r="I2090" s="69">
        <f t="shared" si="4"/>
        <v>0</v>
      </c>
      <c r="J2090" s="69">
        <f t="shared" si="5"/>
        <v>0</v>
      </c>
      <c r="K2090" s="69">
        <f t="shared" si="6"/>
        <v>0</v>
      </c>
      <c r="L2090" s="69">
        <f t="array" ref="L2090">D2090*1.08</f>
        <v>0</v>
      </c>
      <c r="M2090" s="69">
        <f t="shared" si="7"/>
        <v>0</v>
      </c>
      <c r="N2090" s="69">
        <f t="array" ref="N2090">D2090*1.1</f>
        <v>0</v>
      </c>
      <c r="O2090" s="69">
        <f t="shared" si="8"/>
        <v>0</v>
      </c>
      <c r="P2090" s="69">
        <f t="shared" si="9"/>
        <v>0</v>
      </c>
      <c r="Q2090" s="69">
        <f t="shared" si="10"/>
        <v>0</v>
      </c>
      <c r="R2090" s="69">
        <f t="shared" si="11"/>
        <v>0</v>
      </c>
      <c r="S2090" s="69">
        <f t="shared" si="12"/>
        <v>0</v>
      </c>
      <c r="T2090" s="69">
        <f t="shared" si="13"/>
        <v>0</v>
      </c>
      <c r="U2090" s="69">
        <f t="shared" si="14"/>
        <v>0</v>
      </c>
      <c r="V2090" s="69">
        <f t="shared" si="15"/>
        <v>0</v>
      </c>
      <c r="W2090" s="69">
        <f t="shared" si="16"/>
        <v>0</v>
      </c>
      <c r="X2090" s="69">
        <f t="shared" si="17"/>
        <v>0</v>
      </c>
      <c r="Y2090" s="69">
        <f t="shared" si="18"/>
        <v>0</v>
      </c>
      <c r="Z2090" s="69">
        <f t="shared" si="19"/>
        <v>0</v>
      </c>
      <c r="AA2090" s="69">
        <f t="shared" si="20"/>
        <v>0</v>
      </c>
      <c r="AB2090" s="69">
        <f t="shared" si="21"/>
        <v>0</v>
      </c>
      <c r="AC2090" s="69">
        <f t="shared" si="22"/>
        <v>0</v>
      </c>
      <c r="AD2090" s="69">
        <f t="shared" si="23"/>
        <v>0</v>
      </c>
      <c r="AE2090" s="69">
        <f t="shared" si="24"/>
        <v>0</v>
      </c>
      <c r="AF2090" s="69">
        <f t="shared" si="25"/>
        <v>0</v>
      </c>
      <c r="AG2090" s="69">
        <f t="shared" si="26"/>
        <v>0</v>
      </c>
      <c r="AH2090" s="69">
        <f t="shared" si="27"/>
        <v>0</v>
      </c>
    </row>
    <row r="2091">
      <c r="B2091" s="116" t="s">
        <v>3938</v>
      </c>
      <c r="C2091" s="116" t="s">
        <v>3939</v>
      </c>
      <c r="D2091" s="32">
        <v>50.0</v>
      </c>
      <c r="E2091" s="62">
        <f t="shared" si="28"/>
        <v>50.5</v>
      </c>
      <c r="F2091" s="68">
        <f t="shared" si="1"/>
        <v>51</v>
      </c>
      <c r="G2091" s="68">
        <f t="shared" si="2"/>
        <v>51.5</v>
      </c>
      <c r="H2091" s="69">
        <f t="shared" si="3"/>
        <v>52</v>
      </c>
      <c r="I2091" s="69">
        <f t="shared" si="4"/>
        <v>52.5</v>
      </c>
      <c r="J2091" s="69">
        <f t="shared" si="5"/>
        <v>53</v>
      </c>
      <c r="K2091" s="69">
        <f t="shared" si="6"/>
        <v>53.5</v>
      </c>
      <c r="L2091" s="69">
        <f t="array" ref="L2091">D2091*1.08</f>
        <v>54</v>
      </c>
      <c r="M2091" s="69">
        <f t="shared" si="7"/>
        <v>54.5</v>
      </c>
      <c r="N2091" s="69">
        <f t="array" ref="N2091">D2091*1.1</f>
        <v>55</v>
      </c>
      <c r="O2091" s="69">
        <f t="shared" si="8"/>
        <v>55.5</v>
      </c>
      <c r="P2091" s="69">
        <f t="shared" si="9"/>
        <v>56</v>
      </c>
      <c r="Q2091" s="69">
        <f t="shared" si="10"/>
        <v>56.5</v>
      </c>
      <c r="R2091" s="69">
        <f t="shared" si="11"/>
        <v>57</v>
      </c>
      <c r="S2091" s="69">
        <f t="shared" si="12"/>
        <v>57.5</v>
      </c>
      <c r="T2091" s="69">
        <f t="shared" si="13"/>
        <v>58</v>
      </c>
      <c r="U2091" s="69">
        <f t="shared" si="14"/>
        <v>58.5</v>
      </c>
      <c r="V2091" s="69">
        <f t="shared" si="15"/>
        <v>59</v>
      </c>
      <c r="W2091" s="69">
        <f t="shared" si="16"/>
        <v>59.5</v>
      </c>
      <c r="X2091" s="69">
        <f t="shared" si="17"/>
        <v>60</v>
      </c>
      <c r="Y2091" s="69">
        <f t="shared" si="18"/>
        <v>60.5</v>
      </c>
      <c r="Z2091" s="69">
        <f t="shared" si="19"/>
        <v>61</v>
      </c>
      <c r="AA2091" s="69">
        <f t="shared" si="20"/>
        <v>61.5</v>
      </c>
      <c r="AB2091" s="69">
        <f t="shared" si="21"/>
        <v>62</v>
      </c>
      <c r="AC2091" s="69">
        <f t="shared" si="22"/>
        <v>62.5</v>
      </c>
      <c r="AD2091" s="69">
        <f t="shared" si="23"/>
        <v>63</v>
      </c>
      <c r="AE2091" s="69">
        <f t="shared" si="24"/>
        <v>63.5</v>
      </c>
      <c r="AF2091" s="69">
        <f t="shared" si="25"/>
        <v>64</v>
      </c>
      <c r="AG2091" s="69">
        <f t="shared" si="26"/>
        <v>64.5</v>
      </c>
      <c r="AH2091" s="69">
        <f t="shared" si="27"/>
        <v>65</v>
      </c>
    </row>
    <row r="2092">
      <c r="B2092" s="116"/>
      <c r="C2092" s="116" t="s">
        <v>3940</v>
      </c>
      <c r="D2092" s="32">
        <v>0.0</v>
      </c>
      <c r="E2092" s="62">
        <f t="shared" si="28"/>
        <v>0</v>
      </c>
      <c r="F2092" s="68">
        <f t="shared" si="1"/>
        <v>0</v>
      </c>
      <c r="G2092" s="68">
        <f t="shared" si="2"/>
        <v>0</v>
      </c>
      <c r="H2092" s="69">
        <f t="shared" si="3"/>
        <v>0</v>
      </c>
      <c r="I2092" s="69">
        <f t="shared" si="4"/>
        <v>0</v>
      </c>
      <c r="J2092" s="69">
        <f t="shared" si="5"/>
        <v>0</v>
      </c>
      <c r="K2092" s="69">
        <f t="shared" si="6"/>
        <v>0</v>
      </c>
      <c r="L2092" s="69">
        <f t="array" ref="L2092">D2092*1.08</f>
        <v>0</v>
      </c>
      <c r="M2092" s="69">
        <f t="shared" si="7"/>
        <v>0</v>
      </c>
      <c r="N2092" s="69">
        <f t="array" ref="N2092">D2092*1.1</f>
        <v>0</v>
      </c>
      <c r="O2092" s="69">
        <f t="shared" si="8"/>
        <v>0</v>
      </c>
      <c r="P2092" s="69">
        <f t="shared" si="9"/>
        <v>0</v>
      </c>
      <c r="Q2092" s="69">
        <f t="shared" si="10"/>
        <v>0</v>
      </c>
      <c r="R2092" s="69">
        <f t="shared" si="11"/>
        <v>0</v>
      </c>
      <c r="S2092" s="69">
        <f t="shared" si="12"/>
        <v>0</v>
      </c>
      <c r="T2092" s="69">
        <f t="shared" si="13"/>
        <v>0</v>
      </c>
      <c r="U2092" s="69">
        <f t="shared" si="14"/>
        <v>0</v>
      </c>
      <c r="V2092" s="69">
        <f t="shared" si="15"/>
        <v>0</v>
      </c>
      <c r="W2092" s="69">
        <f t="shared" si="16"/>
        <v>0</v>
      </c>
      <c r="X2092" s="69">
        <f t="shared" si="17"/>
        <v>0</v>
      </c>
      <c r="Y2092" s="69">
        <f t="shared" si="18"/>
        <v>0</v>
      </c>
      <c r="Z2092" s="69">
        <f t="shared" si="19"/>
        <v>0</v>
      </c>
      <c r="AA2092" s="69">
        <f t="shared" si="20"/>
        <v>0</v>
      </c>
      <c r="AB2092" s="69">
        <f t="shared" si="21"/>
        <v>0</v>
      </c>
      <c r="AC2092" s="69">
        <f t="shared" si="22"/>
        <v>0</v>
      </c>
      <c r="AD2092" s="69">
        <f t="shared" si="23"/>
        <v>0</v>
      </c>
      <c r="AE2092" s="69">
        <f t="shared" si="24"/>
        <v>0</v>
      </c>
      <c r="AF2092" s="69">
        <f t="shared" si="25"/>
        <v>0</v>
      </c>
      <c r="AG2092" s="69">
        <f t="shared" si="26"/>
        <v>0</v>
      </c>
      <c r="AH2092" s="69">
        <f t="shared" si="27"/>
        <v>0</v>
      </c>
    </row>
    <row r="2093">
      <c r="B2093" s="116"/>
      <c r="C2093" s="116" t="s">
        <v>3941</v>
      </c>
      <c r="D2093" s="32">
        <v>0.0</v>
      </c>
      <c r="E2093" s="62">
        <f t="shared" si="28"/>
        <v>0</v>
      </c>
      <c r="F2093" s="68">
        <f t="shared" si="1"/>
        <v>0</v>
      </c>
      <c r="G2093" s="68">
        <f t="shared" si="2"/>
        <v>0</v>
      </c>
      <c r="H2093" s="69">
        <f t="shared" si="3"/>
        <v>0</v>
      </c>
      <c r="I2093" s="69">
        <f t="shared" si="4"/>
        <v>0</v>
      </c>
      <c r="J2093" s="69">
        <f t="shared" si="5"/>
        <v>0</v>
      </c>
      <c r="K2093" s="69">
        <f t="shared" si="6"/>
        <v>0</v>
      </c>
      <c r="L2093" s="69">
        <f t="array" ref="L2093">D2093*1.08</f>
        <v>0</v>
      </c>
      <c r="M2093" s="69">
        <f t="shared" si="7"/>
        <v>0</v>
      </c>
      <c r="N2093" s="69">
        <f t="array" ref="N2093">D2093*1.1</f>
        <v>0</v>
      </c>
      <c r="O2093" s="69">
        <f t="shared" si="8"/>
        <v>0</v>
      </c>
      <c r="P2093" s="69">
        <f t="shared" si="9"/>
        <v>0</v>
      </c>
      <c r="Q2093" s="69">
        <f t="shared" si="10"/>
        <v>0</v>
      </c>
      <c r="R2093" s="69">
        <f t="shared" si="11"/>
        <v>0</v>
      </c>
      <c r="S2093" s="69">
        <f t="shared" si="12"/>
        <v>0</v>
      </c>
      <c r="T2093" s="69">
        <f t="shared" si="13"/>
        <v>0</v>
      </c>
      <c r="U2093" s="69">
        <f t="shared" si="14"/>
        <v>0</v>
      </c>
      <c r="V2093" s="69">
        <f t="shared" si="15"/>
        <v>0</v>
      </c>
      <c r="W2093" s="69">
        <f t="shared" si="16"/>
        <v>0</v>
      </c>
      <c r="X2093" s="69">
        <f t="shared" si="17"/>
        <v>0</v>
      </c>
      <c r="Y2093" s="69">
        <f t="shared" si="18"/>
        <v>0</v>
      </c>
      <c r="Z2093" s="69">
        <f t="shared" si="19"/>
        <v>0</v>
      </c>
      <c r="AA2093" s="69">
        <f t="shared" si="20"/>
        <v>0</v>
      </c>
      <c r="AB2093" s="69">
        <f t="shared" si="21"/>
        <v>0</v>
      </c>
      <c r="AC2093" s="69">
        <f t="shared" si="22"/>
        <v>0</v>
      </c>
      <c r="AD2093" s="69">
        <f t="shared" si="23"/>
        <v>0</v>
      </c>
      <c r="AE2093" s="69">
        <f t="shared" si="24"/>
        <v>0</v>
      </c>
      <c r="AF2093" s="69">
        <f t="shared" si="25"/>
        <v>0</v>
      </c>
      <c r="AG2093" s="69">
        <f t="shared" si="26"/>
        <v>0</v>
      </c>
      <c r="AH2093" s="69">
        <f t="shared" si="27"/>
        <v>0</v>
      </c>
    </row>
    <row r="2094">
      <c r="B2094" s="116" t="s">
        <v>3942</v>
      </c>
      <c r="C2094" s="116" t="s">
        <v>3943</v>
      </c>
      <c r="D2094" s="32">
        <v>1650.0</v>
      </c>
      <c r="E2094" s="62">
        <f t="shared" si="28"/>
        <v>1666.5</v>
      </c>
      <c r="F2094" s="68">
        <f t="shared" si="1"/>
        <v>1683</v>
      </c>
      <c r="G2094" s="68">
        <f t="shared" si="2"/>
        <v>1699.5</v>
      </c>
      <c r="H2094" s="69">
        <f t="shared" si="3"/>
        <v>1716</v>
      </c>
      <c r="I2094" s="69">
        <f t="shared" si="4"/>
        <v>1732.5</v>
      </c>
      <c r="J2094" s="69">
        <f t="shared" si="5"/>
        <v>1749</v>
      </c>
      <c r="K2094" s="69">
        <f t="shared" si="6"/>
        <v>1765.5</v>
      </c>
      <c r="L2094" s="69">
        <f t="array" ref="L2094">D2094*1.08</f>
        <v>1782</v>
      </c>
      <c r="M2094" s="69">
        <f t="shared" si="7"/>
        <v>1798.5</v>
      </c>
      <c r="N2094" s="69">
        <f t="array" ref="N2094">D2094*1.1</f>
        <v>1815</v>
      </c>
      <c r="O2094" s="69">
        <f t="shared" si="8"/>
        <v>1831.5</v>
      </c>
      <c r="P2094" s="69">
        <f t="shared" si="9"/>
        <v>1848</v>
      </c>
      <c r="Q2094" s="69">
        <f t="shared" si="10"/>
        <v>1864.5</v>
      </c>
      <c r="R2094" s="69">
        <f t="shared" si="11"/>
        <v>1881</v>
      </c>
      <c r="S2094" s="69">
        <f t="shared" si="12"/>
        <v>1897.5</v>
      </c>
      <c r="T2094" s="69">
        <f t="shared" si="13"/>
        <v>1914</v>
      </c>
      <c r="U2094" s="69">
        <f t="shared" si="14"/>
        <v>1930.5</v>
      </c>
      <c r="V2094" s="69">
        <f t="shared" si="15"/>
        <v>1947</v>
      </c>
      <c r="W2094" s="69">
        <f t="shared" si="16"/>
        <v>1963.5</v>
      </c>
      <c r="X2094" s="69">
        <f t="shared" si="17"/>
        <v>1980</v>
      </c>
      <c r="Y2094" s="69">
        <f t="shared" si="18"/>
        <v>1996.5</v>
      </c>
      <c r="Z2094" s="69">
        <f t="shared" si="19"/>
        <v>2013</v>
      </c>
      <c r="AA2094" s="69">
        <f t="shared" si="20"/>
        <v>2029.5</v>
      </c>
      <c r="AB2094" s="69">
        <f t="shared" si="21"/>
        <v>2046</v>
      </c>
      <c r="AC2094" s="69">
        <f t="shared" si="22"/>
        <v>2062.5</v>
      </c>
      <c r="AD2094" s="69">
        <f t="shared" si="23"/>
        <v>2079</v>
      </c>
      <c r="AE2094" s="69">
        <f t="shared" si="24"/>
        <v>2095.5</v>
      </c>
      <c r="AF2094" s="69">
        <f t="shared" si="25"/>
        <v>2112</v>
      </c>
      <c r="AG2094" s="69">
        <f t="shared" si="26"/>
        <v>2128.5</v>
      </c>
      <c r="AH2094" s="69">
        <f t="shared" si="27"/>
        <v>2145</v>
      </c>
    </row>
    <row r="2095">
      <c r="B2095" s="116"/>
      <c r="C2095" s="116" t="s">
        <v>3944</v>
      </c>
      <c r="D2095" s="32">
        <v>0.0</v>
      </c>
      <c r="E2095" s="62">
        <f t="shared" si="28"/>
        <v>0</v>
      </c>
      <c r="F2095" s="68">
        <f t="shared" si="1"/>
        <v>0</v>
      </c>
      <c r="G2095" s="68">
        <f t="shared" si="2"/>
        <v>0</v>
      </c>
      <c r="H2095" s="69">
        <f t="shared" si="3"/>
        <v>0</v>
      </c>
      <c r="I2095" s="69">
        <f t="shared" si="4"/>
        <v>0</v>
      </c>
      <c r="J2095" s="69">
        <f t="shared" si="5"/>
        <v>0</v>
      </c>
      <c r="K2095" s="69">
        <f t="shared" si="6"/>
        <v>0</v>
      </c>
      <c r="L2095" s="69">
        <f t="array" ref="L2095">D2095*1.08</f>
        <v>0</v>
      </c>
      <c r="M2095" s="69">
        <f t="shared" si="7"/>
        <v>0</v>
      </c>
      <c r="N2095" s="69">
        <f t="array" ref="N2095">D2095*1.1</f>
        <v>0</v>
      </c>
      <c r="O2095" s="69">
        <f t="shared" si="8"/>
        <v>0</v>
      </c>
      <c r="P2095" s="69">
        <f t="shared" si="9"/>
        <v>0</v>
      </c>
      <c r="Q2095" s="69">
        <f t="shared" si="10"/>
        <v>0</v>
      </c>
      <c r="R2095" s="69">
        <f t="shared" si="11"/>
        <v>0</v>
      </c>
      <c r="S2095" s="69">
        <f t="shared" si="12"/>
        <v>0</v>
      </c>
      <c r="T2095" s="69">
        <f t="shared" si="13"/>
        <v>0</v>
      </c>
      <c r="U2095" s="69">
        <f t="shared" si="14"/>
        <v>0</v>
      </c>
      <c r="V2095" s="69">
        <f t="shared" si="15"/>
        <v>0</v>
      </c>
      <c r="W2095" s="69">
        <f t="shared" si="16"/>
        <v>0</v>
      </c>
      <c r="X2095" s="69">
        <f t="shared" si="17"/>
        <v>0</v>
      </c>
      <c r="Y2095" s="69">
        <f t="shared" si="18"/>
        <v>0</v>
      </c>
      <c r="Z2095" s="69">
        <f t="shared" si="19"/>
        <v>0</v>
      </c>
      <c r="AA2095" s="69">
        <f t="shared" si="20"/>
        <v>0</v>
      </c>
      <c r="AB2095" s="69">
        <f t="shared" si="21"/>
        <v>0</v>
      </c>
      <c r="AC2095" s="69">
        <f t="shared" si="22"/>
        <v>0</v>
      </c>
      <c r="AD2095" s="69">
        <f t="shared" si="23"/>
        <v>0</v>
      </c>
      <c r="AE2095" s="69">
        <f t="shared" si="24"/>
        <v>0</v>
      </c>
      <c r="AF2095" s="69">
        <f t="shared" si="25"/>
        <v>0</v>
      </c>
      <c r="AG2095" s="69">
        <f t="shared" si="26"/>
        <v>0</v>
      </c>
      <c r="AH2095" s="69">
        <f t="shared" si="27"/>
        <v>0</v>
      </c>
    </row>
    <row r="2096">
      <c r="B2096" s="116" t="s">
        <v>3945</v>
      </c>
      <c r="C2096" s="116" t="s">
        <v>3946</v>
      </c>
      <c r="D2096" s="32">
        <v>1650.0</v>
      </c>
      <c r="E2096" s="62">
        <f t="shared" si="28"/>
        <v>1666.5</v>
      </c>
      <c r="F2096" s="68">
        <f t="shared" si="1"/>
        <v>1683</v>
      </c>
      <c r="G2096" s="68">
        <f t="shared" si="2"/>
        <v>1699.5</v>
      </c>
      <c r="H2096" s="69">
        <f t="shared" si="3"/>
        <v>1716</v>
      </c>
      <c r="I2096" s="69">
        <f t="shared" si="4"/>
        <v>1732.5</v>
      </c>
      <c r="J2096" s="69">
        <f t="shared" si="5"/>
        <v>1749</v>
      </c>
      <c r="K2096" s="69">
        <f t="shared" si="6"/>
        <v>1765.5</v>
      </c>
      <c r="L2096" s="69">
        <f t="array" ref="L2096">D2096*1.08</f>
        <v>1782</v>
      </c>
      <c r="M2096" s="69">
        <f t="shared" si="7"/>
        <v>1798.5</v>
      </c>
      <c r="N2096" s="69">
        <f t="array" ref="N2096">D2096*1.1</f>
        <v>1815</v>
      </c>
      <c r="O2096" s="69">
        <f t="shared" si="8"/>
        <v>1831.5</v>
      </c>
      <c r="P2096" s="69">
        <f t="shared" si="9"/>
        <v>1848</v>
      </c>
      <c r="Q2096" s="69">
        <f t="shared" si="10"/>
        <v>1864.5</v>
      </c>
      <c r="R2096" s="69">
        <f t="shared" si="11"/>
        <v>1881</v>
      </c>
      <c r="S2096" s="69">
        <f t="shared" si="12"/>
        <v>1897.5</v>
      </c>
      <c r="T2096" s="69">
        <f t="shared" si="13"/>
        <v>1914</v>
      </c>
      <c r="U2096" s="69">
        <f t="shared" si="14"/>
        <v>1930.5</v>
      </c>
      <c r="V2096" s="69">
        <f t="shared" si="15"/>
        <v>1947</v>
      </c>
      <c r="W2096" s="69">
        <f t="shared" si="16"/>
        <v>1963.5</v>
      </c>
      <c r="X2096" s="69">
        <f t="shared" si="17"/>
        <v>1980</v>
      </c>
      <c r="Y2096" s="69">
        <f t="shared" si="18"/>
        <v>1996.5</v>
      </c>
      <c r="Z2096" s="69">
        <f t="shared" si="19"/>
        <v>2013</v>
      </c>
      <c r="AA2096" s="69">
        <f t="shared" si="20"/>
        <v>2029.5</v>
      </c>
      <c r="AB2096" s="69">
        <f t="shared" si="21"/>
        <v>2046</v>
      </c>
      <c r="AC2096" s="69">
        <f t="shared" si="22"/>
        <v>2062.5</v>
      </c>
      <c r="AD2096" s="69">
        <f t="shared" si="23"/>
        <v>2079</v>
      </c>
      <c r="AE2096" s="69">
        <f t="shared" si="24"/>
        <v>2095.5</v>
      </c>
      <c r="AF2096" s="69">
        <f t="shared" si="25"/>
        <v>2112</v>
      </c>
      <c r="AG2096" s="69">
        <f t="shared" si="26"/>
        <v>2128.5</v>
      </c>
      <c r="AH2096" s="69">
        <f t="shared" si="27"/>
        <v>2145</v>
      </c>
    </row>
    <row r="2097">
      <c r="B2097" s="116"/>
      <c r="C2097" s="116" t="s">
        <v>3947</v>
      </c>
      <c r="D2097" s="32">
        <v>0.0</v>
      </c>
      <c r="E2097" s="62">
        <f t="shared" si="28"/>
        <v>0</v>
      </c>
      <c r="F2097" s="68">
        <f t="shared" si="1"/>
        <v>0</v>
      </c>
      <c r="G2097" s="68">
        <f t="shared" si="2"/>
        <v>0</v>
      </c>
      <c r="H2097" s="69">
        <f t="shared" si="3"/>
        <v>0</v>
      </c>
      <c r="I2097" s="69">
        <f t="shared" si="4"/>
        <v>0</v>
      </c>
      <c r="J2097" s="69">
        <f t="shared" si="5"/>
        <v>0</v>
      </c>
      <c r="K2097" s="69">
        <f t="shared" si="6"/>
        <v>0</v>
      </c>
      <c r="L2097" s="69">
        <f t="array" ref="L2097">D2097*1.08</f>
        <v>0</v>
      </c>
      <c r="M2097" s="69">
        <f t="shared" si="7"/>
        <v>0</v>
      </c>
      <c r="N2097" s="69">
        <f t="array" ref="N2097">D2097*1.1</f>
        <v>0</v>
      </c>
      <c r="O2097" s="69">
        <f t="shared" si="8"/>
        <v>0</v>
      </c>
      <c r="P2097" s="69">
        <f t="shared" si="9"/>
        <v>0</v>
      </c>
      <c r="Q2097" s="69">
        <f t="shared" si="10"/>
        <v>0</v>
      </c>
      <c r="R2097" s="69">
        <f t="shared" si="11"/>
        <v>0</v>
      </c>
      <c r="S2097" s="69">
        <f t="shared" si="12"/>
        <v>0</v>
      </c>
      <c r="T2097" s="69">
        <f t="shared" si="13"/>
        <v>0</v>
      </c>
      <c r="U2097" s="69">
        <f t="shared" si="14"/>
        <v>0</v>
      </c>
      <c r="V2097" s="69">
        <f t="shared" si="15"/>
        <v>0</v>
      </c>
      <c r="W2097" s="69">
        <f t="shared" si="16"/>
        <v>0</v>
      </c>
      <c r="X2097" s="69">
        <f t="shared" si="17"/>
        <v>0</v>
      </c>
      <c r="Y2097" s="69">
        <f t="shared" si="18"/>
        <v>0</v>
      </c>
      <c r="Z2097" s="69">
        <f t="shared" si="19"/>
        <v>0</v>
      </c>
      <c r="AA2097" s="69">
        <f t="shared" si="20"/>
        <v>0</v>
      </c>
      <c r="AB2097" s="69">
        <f t="shared" si="21"/>
        <v>0</v>
      </c>
      <c r="AC2097" s="69">
        <f t="shared" si="22"/>
        <v>0</v>
      </c>
      <c r="AD2097" s="69">
        <f t="shared" si="23"/>
        <v>0</v>
      </c>
      <c r="AE2097" s="69">
        <f t="shared" si="24"/>
        <v>0</v>
      </c>
      <c r="AF2097" s="69">
        <f t="shared" si="25"/>
        <v>0</v>
      </c>
      <c r="AG2097" s="69">
        <f t="shared" si="26"/>
        <v>0</v>
      </c>
      <c r="AH2097" s="69">
        <f t="shared" si="27"/>
        <v>0</v>
      </c>
    </row>
    <row r="2098">
      <c r="B2098" s="116" t="s">
        <v>3948</v>
      </c>
      <c r="C2098" s="116" t="s">
        <v>3949</v>
      </c>
      <c r="D2098" s="32">
        <v>1810.0</v>
      </c>
      <c r="E2098" s="62">
        <f t="shared" si="28"/>
        <v>1828.1</v>
      </c>
      <c r="F2098" s="68">
        <f t="shared" si="1"/>
        <v>1846.2</v>
      </c>
      <c r="G2098" s="68">
        <f t="shared" si="2"/>
        <v>1864.3</v>
      </c>
      <c r="H2098" s="69">
        <f t="shared" si="3"/>
        <v>1882.4</v>
      </c>
      <c r="I2098" s="69">
        <f t="shared" si="4"/>
        <v>1900.5</v>
      </c>
      <c r="J2098" s="69">
        <f t="shared" si="5"/>
        <v>1918.6</v>
      </c>
      <c r="K2098" s="69">
        <f t="shared" si="6"/>
        <v>1936.7</v>
      </c>
      <c r="L2098" s="69">
        <f t="array" ref="L2098">D2098*1.08</f>
        <v>1954.8</v>
      </c>
      <c r="M2098" s="69">
        <f t="shared" si="7"/>
        <v>1972.9</v>
      </c>
      <c r="N2098" s="69">
        <f t="array" ref="N2098">D2098*1.1</f>
        <v>1991</v>
      </c>
      <c r="O2098" s="69">
        <f t="shared" si="8"/>
        <v>2009.1</v>
      </c>
      <c r="P2098" s="69">
        <f t="shared" si="9"/>
        <v>2027.2</v>
      </c>
      <c r="Q2098" s="69">
        <f t="shared" si="10"/>
        <v>2045.3</v>
      </c>
      <c r="R2098" s="69">
        <f t="shared" si="11"/>
        <v>2063.4</v>
      </c>
      <c r="S2098" s="69">
        <f t="shared" si="12"/>
        <v>2081.5</v>
      </c>
      <c r="T2098" s="69">
        <f t="shared" si="13"/>
        <v>2099.6</v>
      </c>
      <c r="U2098" s="69">
        <f t="shared" si="14"/>
        <v>2117.7</v>
      </c>
      <c r="V2098" s="69">
        <f t="shared" si="15"/>
        <v>2135.8</v>
      </c>
      <c r="W2098" s="69">
        <f t="shared" si="16"/>
        <v>2153.9</v>
      </c>
      <c r="X2098" s="69">
        <f t="shared" si="17"/>
        <v>2172</v>
      </c>
      <c r="Y2098" s="69">
        <f t="shared" si="18"/>
        <v>2190.1</v>
      </c>
      <c r="Z2098" s="69">
        <f t="shared" si="19"/>
        <v>2208.2</v>
      </c>
      <c r="AA2098" s="69">
        <f t="shared" si="20"/>
        <v>2226.3</v>
      </c>
      <c r="AB2098" s="69">
        <f t="shared" si="21"/>
        <v>2244.4</v>
      </c>
      <c r="AC2098" s="69">
        <f t="shared" si="22"/>
        <v>2262.5</v>
      </c>
      <c r="AD2098" s="69">
        <f t="shared" si="23"/>
        <v>2280.6</v>
      </c>
      <c r="AE2098" s="69">
        <f t="shared" si="24"/>
        <v>2298.7</v>
      </c>
      <c r="AF2098" s="69">
        <f t="shared" si="25"/>
        <v>2316.8</v>
      </c>
      <c r="AG2098" s="69">
        <f t="shared" si="26"/>
        <v>2334.9</v>
      </c>
      <c r="AH2098" s="69">
        <f t="shared" si="27"/>
        <v>2353</v>
      </c>
    </row>
    <row r="2099">
      <c r="B2099" s="116"/>
      <c r="C2099" s="116" t="s">
        <v>3950</v>
      </c>
      <c r="D2099" s="32">
        <v>0.0</v>
      </c>
      <c r="E2099" s="62">
        <f t="shared" si="28"/>
        <v>0</v>
      </c>
      <c r="F2099" s="68">
        <f t="shared" si="1"/>
        <v>0</v>
      </c>
      <c r="G2099" s="68">
        <f t="shared" si="2"/>
        <v>0</v>
      </c>
      <c r="H2099" s="69">
        <f t="shared" si="3"/>
        <v>0</v>
      </c>
      <c r="I2099" s="69">
        <f t="shared" si="4"/>
        <v>0</v>
      </c>
      <c r="J2099" s="69">
        <f t="shared" si="5"/>
        <v>0</v>
      </c>
      <c r="K2099" s="69">
        <f t="shared" si="6"/>
        <v>0</v>
      </c>
      <c r="L2099" s="69">
        <f t="array" ref="L2099">D2099*1.08</f>
        <v>0</v>
      </c>
      <c r="M2099" s="69">
        <f t="shared" si="7"/>
        <v>0</v>
      </c>
      <c r="N2099" s="69">
        <f t="array" ref="N2099">D2099*1.1</f>
        <v>0</v>
      </c>
      <c r="O2099" s="69">
        <f t="shared" si="8"/>
        <v>0</v>
      </c>
      <c r="P2099" s="69">
        <f t="shared" si="9"/>
        <v>0</v>
      </c>
      <c r="Q2099" s="69">
        <f t="shared" si="10"/>
        <v>0</v>
      </c>
      <c r="R2099" s="69">
        <f t="shared" si="11"/>
        <v>0</v>
      </c>
      <c r="S2099" s="69">
        <f t="shared" si="12"/>
        <v>0</v>
      </c>
      <c r="T2099" s="69">
        <f t="shared" si="13"/>
        <v>0</v>
      </c>
      <c r="U2099" s="69">
        <f t="shared" si="14"/>
        <v>0</v>
      </c>
      <c r="V2099" s="69">
        <f t="shared" si="15"/>
        <v>0</v>
      </c>
      <c r="W2099" s="69">
        <f t="shared" si="16"/>
        <v>0</v>
      </c>
      <c r="X2099" s="69">
        <f t="shared" si="17"/>
        <v>0</v>
      </c>
      <c r="Y2099" s="69">
        <f t="shared" si="18"/>
        <v>0</v>
      </c>
      <c r="Z2099" s="69">
        <f t="shared" si="19"/>
        <v>0</v>
      </c>
      <c r="AA2099" s="69">
        <f t="shared" si="20"/>
        <v>0</v>
      </c>
      <c r="AB2099" s="69">
        <f t="shared" si="21"/>
        <v>0</v>
      </c>
      <c r="AC2099" s="69">
        <f t="shared" si="22"/>
        <v>0</v>
      </c>
      <c r="AD2099" s="69">
        <f t="shared" si="23"/>
        <v>0</v>
      </c>
      <c r="AE2099" s="69">
        <f t="shared" si="24"/>
        <v>0</v>
      </c>
      <c r="AF2099" s="69">
        <f t="shared" si="25"/>
        <v>0</v>
      </c>
      <c r="AG2099" s="69">
        <f t="shared" si="26"/>
        <v>0</v>
      </c>
      <c r="AH2099" s="69">
        <f t="shared" si="27"/>
        <v>0</v>
      </c>
    </row>
    <row r="2100">
      <c r="B2100" s="116" t="s">
        <v>3951</v>
      </c>
      <c r="C2100" s="116" t="s">
        <v>3952</v>
      </c>
      <c r="D2100" s="32">
        <v>1810.0</v>
      </c>
      <c r="E2100" s="62">
        <f t="shared" si="28"/>
        <v>1828.1</v>
      </c>
      <c r="F2100" s="68">
        <f t="shared" si="1"/>
        <v>1846.2</v>
      </c>
      <c r="G2100" s="68">
        <f t="shared" si="2"/>
        <v>1864.3</v>
      </c>
      <c r="H2100" s="69">
        <f t="shared" si="3"/>
        <v>1882.4</v>
      </c>
      <c r="I2100" s="69">
        <f t="shared" si="4"/>
        <v>1900.5</v>
      </c>
      <c r="J2100" s="69">
        <f t="shared" si="5"/>
        <v>1918.6</v>
      </c>
      <c r="K2100" s="69">
        <f t="shared" si="6"/>
        <v>1936.7</v>
      </c>
      <c r="L2100" s="69">
        <f t="array" ref="L2100">D2100*1.08</f>
        <v>1954.8</v>
      </c>
      <c r="M2100" s="69">
        <f t="shared" si="7"/>
        <v>1972.9</v>
      </c>
      <c r="N2100" s="69">
        <f t="array" ref="N2100">D2100*1.1</f>
        <v>1991</v>
      </c>
      <c r="O2100" s="69">
        <f t="shared" si="8"/>
        <v>2009.1</v>
      </c>
      <c r="P2100" s="69">
        <f t="shared" si="9"/>
        <v>2027.2</v>
      </c>
      <c r="Q2100" s="69">
        <f t="shared" si="10"/>
        <v>2045.3</v>
      </c>
      <c r="R2100" s="69">
        <f t="shared" si="11"/>
        <v>2063.4</v>
      </c>
      <c r="S2100" s="69">
        <f t="shared" si="12"/>
        <v>2081.5</v>
      </c>
      <c r="T2100" s="69">
        <f t="shared" si="13"/>
        <v>2099.6</v>
      </c>
      <c r="U2100" s="69">
        <f t="shared" si="14"/>
        <v>2117.7</v>
      </c>
      <c r="V2100" s="69">
        <f t="shared" si="15"/>
        <v>2135.8</v>
      </c>
      <c r="W2100" s="69">
        <f t="shared" si="16"/>
        <v>2153.9</v>
      </c>
      <c r="X2100" s="69">
        <f t="shared" si="17"/>
        <v>2172</v>
      </c>
      <c r="Y2100" s="69">
        <f t="shared" si="18"/>
        <v>2190.1</v>
      </c>
      <c r="Z2100" s="69">
        <f t="shared" si="19"/>
        <v>2208.2</v>
      </c>
      <c r="AA2100" s="69">
        <f t="shared" si="20"/>
        <v>2226.3</v>
      </c>
      <c r="AB2100" s="69">
        <f t="shared" si="21"/>
        <v>2244.4</v>
      </c>
      <c r="AC2100" s="69">
        <f t="shared" si="22"/>
        <v>2262.5</v>
      </c>
      <c r="AD2100" s="69">
        <f t="shared" si="23"/>
        <v>2280.6</v>
      </c>
      <c r="AE2100" s="69">
        <f t="shared" si="24"/>
        <v>2298.7</v>
      </c>
      <c r="AF2100" s="69">
        <f t="shared" si="25"/>
        <v>2316.8</v>
      </c>
      <c r="AG2100" s="69">
        <f t="shared" si="26"/>
        <v>2334.9</v>
      </c>
      <c r="AH2100" s="69">
        <f t="shared" si="27"/>
        <v>2353</v>
      </c>
    </row>
    <row r="2101">
      <c r="B2101" s="116"/>
      <c r="C2101" s="116" t="s">
        <v>3953</v>
      </c>
      <c r="D2101" s="32">
        <v>0.0</v>
      </c>
      <c r="E2101" s="62">
        <f t="shared" si="28"/>
        <v>0</v>
      </c>
      <c r="F2101" s="68">
        <f t="shared" si="1"/>
        <v>0</v>
      </c>
      <c r="G2101" s="68">
        <f t="shared" si="2"/>
        <v>0</v>
      </c>
      <c r="H2101" s="69">
        <f t="shared" si="3"/>
        <v>0</v>
      </c>
      <c r="I2101" s="69">
        <f t="shared" si="4"/>
        <v>0</v>
      </c>
      <c r="J2101" s="69">
        <f t="shared" si="5"/>
        <v>0</v>
      </c>
      <c r="K2101" s="69">
        <f t="shared" si="6"/>
        <v>0</v>
      </c>
      <c r="L2101" s="69">
        <f t="array" ref="L2101">D2101*1.08</f>
        <v>0</v>
      </c>
      <c r="M2101" s="69">
        <f t="shared" si="7"/>
        <v>0</v>
      </c>
      <c r="N2101" s="69">
        <f t="array" ref="N2101">D2101*1.1</f>
        <v>0</v>
      </c>
      <c r="O2101" s="69">
        <f t="shared" si="8"/>
        <v>0</v>
      </c>
      <c r="P2101" s="69">
        <f t="shared" si="9"/>
        <v>0</v>
      </c>
      <c r="Q2101" s="69">
        <f t="shared" si="10"/>
        <v>0</v>
      </c>
      <c r="R2101" s="69">
        <f t="shared" si="11"/>
        <v>0</v>
      </c>
      <c r="S2101" s="69">
        <f t="shared" si="12"/>
        <v>0</v>
      </c>
      <c r="T2101" s="69">
        <f t="shared" si="13"/>
        <v>0</v>
      </c>
      <c r="U2101" s="69">
        <f t="shared" si="14"/>
        <v>0</v>
      </c>
      <c r="V2101" s="69">
        <f t="shared" si="15"/>
        <v>0</v>
      </c>
      <c r="W2101" s="69">
        <f t="shared" si="16"/>
        <v>0</v>
      </c>
      <c r="X2101" s="69">
        <f t="shared" si="17"/>
        <v>0</v>
      </c>
      <c r="Y2101" s="69">
        <f t="shared" si="18"/>
        <v>0</v>
      </c>
      <c r="Z2101" s="69">
        <f t="shared" si="19"/>
        <v>0</v>
      </c>
      <c r="AA2101" s="69">
        <f t="shared" si="20"/>
        <v>0</v>
      </c>
      <c r="AB2101" s="69">
        <f t="shared" si="21"/>
        <v>0</v>
      </c>
      <c r="AC2101" s="69">
        <f t="shared" si="22"/>
        <v>0</v>
      </c>
      <c r="AD2101" s="69">
        <f t="shared" si="23"/>
        <v>0</v>
      </c>
      <c r="AE2101" s="69">
        <f t="shared" si="24"/>
        <v>0</v>
      </c>
      <c r="AF2101" s="69">
        <f t="shared" si="25"/>
        <v>0</v>
      </c>
      <c r="AG2101" s="69">
        <f t="shared" si="26"/>
        <v>0</v>
      </c>
      <c r="AH2101" s="69">
        <f t="shared" si="27"/>
        <v>0</v>
      </c>
    </row>
    <row r="2102">
      <c r="B2102" s="116" t="s">
        <v>3954</v>
      </c>
      <c r="C2102" s="116" t="s">
        <v>3955</v>
      </c>
      <c r="D2102" s="32">
        <v>1650.0</v>
      </c>
      <c r="E2102" s="62">
        <f t="shared" si="28"/>
        <v>1666.5</v>
      </c>
      <c r="F2102" s="68">
        <f t="shared" si="1"/>
        <v>1683</v>
      </c>
      <c r="G2102" s="68">
        <f t="shared" si="2"/>
        <v>1699.5</v>
      </c>
      <c r="H2102" s="69">
        <f t="shared" si="3"/>
        <v>1716</v>
      </c>
      <c r="I2102" s="69">
        <f t="shared" si="4"/>
        <v>1732.5</v>
      </c>
      <c r="J2102" s="69">
        <f t="shared" si="5"/>
        <v>1749</v>
      </c>
      <c r="K2102" s="69">
        <f t="shared" si="6"/>
        <v>1765.5</v>
      </c>
      <c r="L2102" s="69">
        <f t="array" ref="L2102">D2102*1.08</f>
        <v>1782</v>
      </c>
      <c r="M2102" s="69">
        <f t="shared" si="7"/>
        <v>1798.5</v>
      </c>
      <c r="N2102" s="69">
        <f t="array" ref="N2102">D2102*1.1</f>
        <v>1815</v>
      </c>
      <c r="O2102" s="69">
        <f t="shared" si="8"/>
        <v>1831.5</v>
      </c>
      <c r="P2102" s="69">
        <f t="shared" si="9"/>
        <v>1848</v>
      </c>
      <c r="Q2102" s="69">
        <f t="shared" si="10"/>
        <v>1864.5</v>
      </c>
      <c r="R2102" s="69">
        <f t="shared" si="11"/>
        <v>1881</v>
      </c>
      <c r="S2102" s="69">
        <f t="shared" si="12"/>
        <v>1897.5</v>
      </c>
      <c r="T2102" s="69">
        <f t="shared" si="13"/>
        <v>1914</v>
      </c>
      <c r="U2102" s="69">
        <f t="shared" si="14"/>
        <v>1930.5</v>
      </c>
      <c r="V2102" s="69">
        <f t="shared" si="15"/>
        <v>1947</v>
      </c>
      <c r="W2102" s="69">
        <f t="shared" si="16"/>
        <v>1963.5</v>
      </c>
      <c r="X2102" s="69">
        <f t="shared" si="17"/>
        <v>1980</v>
      </c>
      <c r="Y2102" s="69">
        <f t="shared" si="18"/>
        <v>1996.5</v>
      </c>
      <c r="Z2102" s="69">
        <f t="shared" si="19"/>
        <v>2013</v>
      </c>
      <c r="AA2102" s="69">
        <f t="shared" si="20"/>
        <v>2029.5</v>
      </c>
      <c r="AB2102" s="69">
        <f t="shared" si="21"/>
        <v>2046</v>
      </c>
      <c r="AC2102" s="69">
        <f t="shared" si="22"/>
        <v>2062.5</v>
      </c>
      <c r="AD2102" s="69">
        <f t="shared" si="23"/>
        <v>2079</v>
      </c>
      <c r="AE2102" s="69">
        <f t="shared" si="24"/>
        <v>2095.5</v>
      </c>
      <c r="AF2102" s="69">
        <f t="shared" si="25"/>
        <v>2112</v>
      </c>
      <c r="AG2102" s="69">
        <f t="shared" si="26"/>
        <v>2128.5</v>
      </c>
      <c r="AH2102" s="69">
        <f t="shared" si="27"/>
        <v>2145</v>
      </c>
    </row>
    <row r="2103">
      <c r="B2103" s="116"/>
      <c r="C2103" s="116" t="s">
        <v>3956</v>
      </c>
      <c r="D2103" s="32">
        <v>0.0</v>
      </c>
      <c r="E2103" s="62">
        <f t="shared" si="28"/>
        <v>0</v>
      </c>
      <c r="F2103" s="68">
        <f t="shared" si="1"/>
        <v>0</v>
      </c>
      <c r="G2103" s="68">
        <f t="shared" si="2"/>
        <v>0</v>
      </c>
      <c r="H2103" s="69">
        <f t="shared" si="3"/>
        <v>0</v>
      </c>
      <c r="I2103" s="69">
        <f t="shared" si="4"/>
        <v>0</v>
      </c>
      <c r="J2103" s="69">
        <f t="shared" si="5"/>
        <v>0</v>
      </c>
      <c r="K2103" s="69">
        <f t="shared" si="6"/>
        <v>0</v>
      </c>
      <c r="L2103" s="69">
        <f t="array" ref="L2103">D2103*1.08</f>
        <v>0</v>
      </c>
      <c r="M2103" s="69">
        <f t="shared" si="7"/>
        <v>0</v>
      </c>
      <c r="N2103" s="69">
        <f t="array" ref="N2103">D2103*1.1</f>
        <v>0</v>
      </c>
      <c r="O2103" s="69">
        <f t="shared" si="8"/>
        <v>0</v>
      </c>
      <c r="P2103" s="69">
        <f t="shared" si="9"/>
        <v>0</v>
      </c>
      <c r="Q2103" s="69">
        <f t="shared" si="10"/>
        <v>0</v>
      </c>
      <c r="R2103" s="69">
        <f t="shared" si="11"/>
        <v>0</v>
      </c>
      <c r="S2103" s="69">
        <f t="shared" si="12"/>
        <v>0</v>
      </c>
      <c r="T2103" s="69">
        <f t="shared" si="13"/>
        <v>0</v>
      </c>
      <c r="U2103" s="69">
        <f t="shared" si="14"/>
        <v>0</v>
      </c>
      <c r="V2103" s="69">
        <f t="shared" si="15"/>
        <v>0</v>
      </c>
      <c r="W2103" s="69">
        <f t="shared" si="16"/>
        <v>0</v>
      </c>
      <c r="X2103" s="69">
        <f t="shared" si="17"/>
        <v>0</v>
      </c>
      <c r="Y2103" s="69">
        <f t="shared" si="18"/>
        <v>0</v>
      </c>
      <c r="Z2103" s="69">
        <f t="shared" si="19"/>
        <v>0</v>
      </c>
      <c r="AA2103" s="69">
        <f t="shared" si="20"/>
        <v>0</v>
      </c>
      <c r="AB2103" s="69">
        <f t="shared" si="21"/>
        <v>0</v>
      </c>
      <c r="AC2103" s="69">
        <f t="shared" si="22"/>
        <v>0</v>
      </c>
      <c r="AD2103" s="69">
        <f t="shared" si="23"/>
        <v>0</v>
      </c>
      <c r="AE2103" s="69">
        <f t="shared" si="24"/>
        <v>0</v>
      </c>
      <c r="AF2103" s="69">
        <f t="shared" si="25"/>
        <v>0</v>
      </c>
      <c r="AG2103" s="69">
        <f t="shared" si="26"/>
        <v>0</v>
      </c>
      <c r="AH2103" s="69">
        <f t="shared" si="27"/>
        <v>0</v>
      </c>
    </row>
    <row r="2104">
      <c r="B2104" s="116" t="s">
        <v>3957</v>
      </c>
      <c r="C2104" s="116" t="s">
        <v>3958</v>
      </c>
      <c r="D2104" s="32">
        <v>1810.0</v>
      </c>
      <c r="E2104" s="62">
        <f t="shared" si="28"/>
        <v>1828.1</v>
      </c>
      <c r="F2104" s="68">
        <f t="shared" si="1"/>
        <v>1846.2</v>
      </c>
      <c r="G2104" s="68">
        <f t="shared" si="2"/>
        <v>1864.3</v>
      </c>
      <c r="H2104" s="69">
        <f t="shared" si="3"/>
        <v>1882.4</v>
      </c>
      <c r="I2104" s="69">
        <f t="shared" si="4"/>
        <v>1900.5</v>
      </c>
      <c r="J2104" s="69">
        <f t="shared" si="5"/>
        <v>1918.6</v>
      </c>
      <c r="K2104" s="69">
        <f t="shared" si="6"/>
        <v>1936.7</v>
      </c>
      <c r="L2104" s="69">
        <f t="array" ref="L2104">D2104*1.08</f>
        <v>1954.8</v>
      </c>
      <c r="M2104" s="69">
        <f t="shared" si="7"/>
        <v>1972.9</v>
      </c>
      <c r="N2104" s="69">
        <f t="array" ref="N2104">D2104*1.1</f>
        <v>1991</v>
      </c>
      <c r="O2104" s="69">
        <f t="shared" si="8"/>
        <v>2009.1</v>
      </c>
      <c r="P2104" s="69">
        <f t="shared" si="9"/>
        <v>2027.2</v>
      </c>
      <c r="Q2104" s="69">
        <f t="shared" si="10"/>
        <v>2045.3</v>
      </c>
      <c r="R2104" s="69">
        <f t="shared" si="11"/>
        <v>2063.4</v>
      </c>
      <c r="S2104" s="69">
        <f t="shared" si="12"/>
        <v>2081.5</v>
      </c>
      <c r="T2104" s="69">
        <f t="shared" si="13"/>
        <v>2099.6</v>
      </c>
      <c r="U2104" s="69">
        <f t="shared" si="14"/>
        <v>2117.7</v>
      </c>
      <c r="V2104" s="69">
        <f t="shared" si="15"/>
        <v>2135.8</v>
      </c>
      <c r="W2104" s="69">
        <f t="shared" si="16"/>
        <v>2153.9</v>
      </c>
      <c r="X2104" s="69">
        <f t="shared" si="17"/>
        <v>2172</v>
      </c>
      <c r="Y2104" s="69">
        <f t="shared" si="18"/>
        <v>2190.1</v>
      </c>
      <c r="Z2104" s="69">
        <f t="shared" si="19"/>
        <v>2208.2</v>
      </c>
      <c r="AA2104" s="69">
        <f t="shared" si="20"/>
        <v>2226.3</v>
      </c>
      <c r="AB2104" s="69">
        <f t="shared" si="21"/>
        <v>2244.4</v>
      </c>
      <c r="AC2104" s="69">
        <f t="shared" si="22"/>
        <v>2262.5</v>
      </c>
      <c r="AD2104" s="69">
        <f t="shared" si="23"/>
        <v>2280.6</v>
      </c>
      <c r="AE2104" s="69">
        <f t="shared" si="24"/>
        <v>2298.7</v>
      </c>
      <c r="AF2104" s="69">
        <f t="shared" si="25"/>
        <v>2316.8</v>
      </c>
      <c r="AG2104" s="69">
        <f t="shared" si="26"/>
        <v>2334.9</v>
      </c>
      <c r="AH2104" s="69">
        <f t="shared" si="27"/>
        <v>2353</v>
      </c>
    </row>
    <row r="2105">
      <c r="B2105" s="116"/>
      <c r="C2105" s="116" t="s">
        <v>3959</v>
      </c>
      <c r="D2105" s="32">
        <v>0.0</v>
      </c>
      <c r="E2105" s="62">
        <f t="shared" si="28"/>
        <v>0</v>
      </c>
      <c r="F2105" s="68">
        <f t="shared" si="1"/>
        <v>0</v>
      </c>
      <c r="G2105" s="68">
        <f t="shared" si="2"/>
        <v>0</v>
      </c>
      <c r="H2105" s="69">
        <f t="shared" si="3"/>
        <v>0</v>
      </c>
      <c r="I2105" s="69">
        <f t="shared" si="4"/>
        <v>0</v>
      </c>
      <c r="J2105" s="69">
        <f t="shared" si="5"/>
        <v>0</v>
      </c>
      <c r="K2105" s="69">
        <f t="shared" si="6"/>
        <v>0</v>
      </c>
      <c r="L2105" s="69">
        <f t="array" ref="L2105">D2105*1.08</f>
        <v>0</v>
      </c>
      <c r="M2105" s="69">
        <f t="shared" si="7"/>
        <v>0</v>
      </c>
      <c r="N2105" s="69">
        <f t="array" ref="N2105">D2105*1.1</f>
        <v>0</v>
      </c>
      <c r="O2105" s="69">
        <f t="shared" si="8"/>
        <v>0</v>
      </c>
      <c r="P2105" s="69">
        <f t="shared" si="9"/>
        <v>0</v>
      </c>
      <c r="Q2105" s="69">
        <f t="shared" si="10"/>
        <v>0</v>
      </c>
      <c r="R2105" s="69">
        <f t="shared" si="11"/>
        <v>0</v>
      </c>
      <c r="S2105" s="69">
        <f t="shared" si="12"/>
        <v>0</v>
      </c>
      <c r="T2105" s="69">
        <f t="shared" si="13"/>
        <v>0</v>
      </c>
      <c r="U2105" s="69">
        <f t="shared" si="14"/>
        <v>0</v>
      </c>
      <c r="V2105" s="69">
        <f t="shared" si="15"/>
        <v>0</v>
      </c>
      <c r="W2105" s="69">
        <f t="shared" si="16"/>
        <v>0</v>
      </c>
      <c r="X2105" s="69">
        <f t="shared" si="17"/>
        <v>0</v>
      </c>
      <c r="Y2105" s="69">
        <f t="shared" si="18"/>
        <v>0</v>
      </c>
      <c r="Z2105" s="69">
        <f t="shared" si="19"/>
        <v>0</v>
      </c>
      <c r="AA2105" s="69">
        <f t="shared" si="20"/>
        <v>0</v>
      </c>
      <c r="AB2105" s="69">
        <f t="shared" si="21"/>
        <v>0</v>
      </c>
      <c r="AC2105" s="69">
        <f t="shared" si="22"/>
        <v>0</v>
      </c>
      <c r="AD2105" s="69">
        <f t="shared" si="23"/>
        <v>0</v>
      </c>
      <c r="AE2105" s="69">
        <f t="shared" si="24"/>
        <v>0</v>
      </c>
      <c r="AF2105" s="69">
        <f t="shared" si="25"/>
        <v>0</v>
      </c>
      <c r="AG2105" s="69">
        <f t="shared" si="26"/>
        <v>0</v>
      </c>
      <c r="AH2105" s="69">
        <f t="shared" si="27"/>
        <v>0</v>
      </c>
    </row>
    <row r="2106">
      <c r="B2106" s="116" t="s">
        <v>3960</v>
      </c>
      <c r="C2106" s="116" t="s">
        <v>3961</v>
      </c>
      <c r="D2106" s="32">
        <v>1970.0</v>
      </c>
      <c r="E2106" s="62">
        <f t="shared" si="28"/>
        <v>1989.7</v>
      </c>
      <c r="F2106" s="68">
        <f t="shared" si="1"/>
        <v>2009.4</v>
      </c>
      <c r="G2106" s="68">
        <f t="shared" si="2"/>
        <v>2029.1</v>
      </c>
      <c r="H2106" s="69">
        <f t="shared" si="3"/>
        <v>2048.8</v>
      </c>
      <c r="I2106" s="69">
        <f t="shared" si="4"/>
        <v>2068.5</v>
      </c>
      <c r="J2106" s="69">
        <f t="shared" si="5"/>
        <v>2088.2</v>
      </c>
      <c r="K2106" s="69">
        <f t="shared" si="6"/>
        <v>2107.9</v>
      </c>
      <c r="L2106" s="69">
        <f t="array" ref="L2106">D2106*1.08</f>
        <v>2127.6</v>
      </c>
      <c r="M2106" s="69">
        <f t="shared" si="7"/>
        <v>2147.3</v>
      </c>
      <c r="N2106" s="69">
        <f t="array" ref="N2106">D2106*1.1</f>
        <v>2167</v>
      </c>
      <c r="O2106" s="69">
        <f t="shared" si="8"/>
        <v>2186.7</v>
      </c>
      <c r="P2106" s="69">
        <f t="shared" si="9"/>
        <v>2206.4</v>
      </c>
      <c r="Q2106" s="69">
        <f t="shared" si="10"/>
        <v>2226.1</v>
      </c>
      <c r="R2106" s="69">
        <f t="shared" si="11"/>
        <v>2245.8</v>
      </c>
      <c r="S2106" s="69">
        <f t="shared" si="12"/>
        <v>2265.5</v>
      </c>
      <c r="T2106" s="69">
        <f t="shared" si="13"/>
        <v>2285.2</v>
      </c>
      <c r="U2106" s="69">
        <f t="shared" si="14"/>
        <v>2304.9</v>
      </c>
      <c r="V2106" s="69">
        <f t="shared" si="15"/>
        <v>2324.6</v>
      </c>
      <c r="W2106" s="69">
        <f t="shared" si="16"/>
        <v>2344.3</v>
      </c>
      <c r="X2106" s="69">
        <f t="shared" si="17"/>
        <v>2364</v>
      </c>
      <c r="Y2106" s="69">
        <f t="shared" si="18"/>
        <v>2383.7</v>
      </c>
      <c r="Z2106" s="69">
        <f t="shared" si="19"/>
        <v>2403.4</v>
      </c>
      <c r="AA2106" s="69">
        <f t="shared" si="20"/>
        <v>2423.1</v>
      </c>
      <c r="AB2106" s="69">
        <f t="shared" si="21"/>
        <v>2442.8</v>
      </c>
      <c r="AC2106" s="69">
        <f t="shared" si="22"/>
        <v>2462.5</v>
      </c>
      <c r="AD2106" s="69">
        <f t="shared" si="23"/>
        <v>2482.2</v>
      </c>
      <c r="AE2106" s="69">
        <f t="shared" si="24"/>
        <v>2501.9</v>
      </c>
      <c r="AF2106" s="69">
        <f t="shared" si="25"/>
        <v>2521.6</v>
      </c>
      <c r="AG2106" s="69">
        <f t="shared" si="26"/>
        <v>2541.3</v>
      </c>
      <c r="AH2106" s="69">
        <f t="shared" si="27"/>
        <v>2561</v>
      </c>
    </row>
    <row r="2107">
      <c r="B2107" s="116"/>
      <c r="C2107" s="116" t="s">
        <v>3962</v>
      </c>
      <c r="D2107" s="32">
        <v>0.0</v>
      </c>
      <c r="E2107" s="62">
        <f t="shared" si="28"/>
        <v>0</v>
      </c>
      <c r="F2107" s="68">
        <f t="shared" si="1"/>
        <v>0</v>
      </c>
      <c r="G2107" s="68">
        <f t="shared" si="2"/>
        <v>0</v>
      </c>
      <c r="H2107" s="69">
        <f t="shared" si="3"/>
        <v>0</v>
      </c>
      <c r="I2107" s="69">
        <f t="shared" si="4"/>
        <v>0</v>
      </c>
      <c r="J2107" s="69">
        <f t="shared" si="5"/>
        <v>0</v>
      </c>
      <c r="K2107" s="69">
        <f t="shared" si="6"/>
        <v>0</v>
      </c>
      <c r="L2107" s="69">
        <f t="array" ref="L2107">D2107*1.08</f>
        <v>0</v>
      </c>
      <c r="M2107" s="69">
        <f t="shared" si="7"/>
        <v>0</v>
      </c>
      <c r="N2107" s="69">
        <f t="array" ref="N2107">D2107*1.1</f>
        <v>0</v>
      </c>
      <c r="O2107" s="69">
        <f t="shared" si="8"/>
        <v>0</v>
      </c>
      <c r="P2107" s="69">
        <f t="shared" si="9"/>
        <v>0</v>
      </c>
      <c r="Q2107" s="69">
        <f t="shared" si="10"/>
        <v>0</v>
      </c>
      <c r="R2107" s="69">
        <f t="shared" si="11"/>
        <v>0</v>
      </c>
      <c r="S2107" s="69">
        <f t="shared" si="12"/>
        <v>0</v>
      </c>
      <c r="T2107" s="69">
        <f t="shared" si="13"/>
        <v>0</v>
      </c>
      <c r="U2107" s="69">
        <f t="shared" si="14"/>
        <v>0</v>
      </c>
      <c r="V2107" s="69">
        <f t="shared" si="15"/>
        <v>0</v>
      </c>
      <c r="W2107" s="69">
        <f t="shared" si="16"/>
        <v>0</v>
      </c>
      <c r="X2107" s="69">
        <f t="shared" si="17"/>
        <v>0</v>
      </c>
      <c r="Y2107" s="69">
        <f t="shared" si="18"/>
        <v>0</v>
      </c>
      <c r="Z2107" s="69">
        <f t="shared" si="19"/>
        <v>0</v>
      </c>
      <c r="AA2107" s="69">
        <f t="shared" si="20"/>
        <v>0</v>
      </c>
      <c r="AB2107" s="69">
        <f t="shared" si="21"/>
        <v>0</v>
      </c>
      <c r="AC2107" s="69">
        <f t="shared" si="22"/>
        <v>0</v>
      </c>
      <c r="AD2107" s="69">
        <f t="shared" si="23"/>
        <v>0</v>
      </c>
      <c r="AE2107" s="69">
        <f t="shared" si="24"/>
        <v>0</v>
      </c>
      <c r="AF2107" s="69">
        <f t="shared" si="25"/>
        <v>0</v>
      </c>
      <c r="AG2107" s="69">
        <f t="shared" si="26"/>
        <v>0</v>
      </c>
      <c r="AH2107" s="69">
        <f t="shared" si="27"/>
        <v>0</v>
      </c>
    </row>
    <row r="2108">
      <c r="B2108" s="116" t="s">
        <v>3963</v>
      </c>
      <c r="C2108" s="116" t="s">
        <v>3964</v>
      </c>
      <c r="D2108" s="32">
        <v>2130.0</v>
      </c>
      <c r="E2108" s="62">
        <f t="shared" si="28"/>
        <v>2151.3</v>
      </c>
      <c r="F2108" s="68">
        <f t="shared" si="1"/>
        <v>2172.6</v>
      </c>
      <c r="G2108" s="68">
        <f t="shared" si="2"/>
        <v>2193.9</v>
      </c>
      <c r="H2108" s="69">
        <f t="shared" si="3"/>
        <v>2215.2</v>
      </c>
      <c r="I2108" s="69">
        <f t="shared" si="4"/>
        <v>2236.5</v>
      </c>
      <c r="J2108" s="69">
        <f t="shared" si="5"/>
        <v>2257.8</v>
      </c>
      <c r="K2108" s="69">
        <f t="shared" si="6"/>
        <v>2279.1</v>
      </c>
      <c r="L2108" s="69">
        <f t="array" ref="L2108">D2108*1.08</f>
        <v>2300.4</v>
      </c>
      <c r="M2108" s="69">
        <f t="shared" si="7"/>
        <v>2321.7</v>
      </c>
      <c r="N2108" s="69">
        <f t="array" ref="N2108">D2108*1.1</f>
        <v>2343</v>
      </c>
      <c r="O2108" s="69">
        <f t="shared" si="8"/>
        <v>2364.3</v>
      </c>
      <c r="P2108" s="69">
        <f t="shared" si="9"/>
        <v>2385.6</v>
      </c>
      <c r="Q2108" s="69">
        <f t="shared" si="10"/>
        <v>2406.9</v>
      </c>
      <c r="R2108" s="69">
        <f t="shared" si="11"/>
        <v>2428.2</v>
      </c>
      <c r="S2108" s="69">
        <f t="shared" si="12"/>
        <v>2449.5</v>
      </c>
      <c r="T2108" s="69">
        <f t="shared" si="13"/>
        <v>2470.8</v>
      </c>
      <c r="U2108" s="69">
        <f t="shared" si="14"/>
        <v>2492.1</v>
      </c>
      <c r="V2108" s="69">
        <f t="shared" si="15"/>
        <v>2513.4</v>
      </c>
      <c r="W2108" s="69">
        <f t="shared" si="16"/>
        <v>2534.7</v>
      </c>
      <c r="X2108" s="69">
        <f t="shared" si="17"/>
        <v>2556</v>
      </c>
      <c r="Y2108" s="69">
        <f t="shared" si="18"/>
        <v>2577.3</v>
      </c>
      <c r="Z2108" s="69">
        <f t="shared" si="19"/>
        <v>2598.6</v>
      </c>
      <c r="AA2108" s="69">
        <f t="shared" si="20"/>
        <v>2619.9</v>
      </c>
      <c r="AB2108" s="69">
        <f t="shared" si="21"/>
        <v>2641.2</v>
      </c>
      <c r="AC2108" s="69">
        <f t="shared" si="22"/>
        <v>2662.5</v>
      </c>
      <c r="AD2108" s="69">
        <f t="shared" si="23"/>
        <v>2683.8</v>
      </c>
      <c r="AE2108" s="69">
        <f t="shared" si="24"/>
        <v>2705.1</v>
      </c>
      <c r="AF2108" s="69">
        <f t="shared" si="25"/>
        <v>2726.4</v>
      </c>
      <c r="AG2108" s="69">
        <f t="shared" si="26"/>
        <v>2747.7</v>
      </c>
      <c r="AH2108" s="69">
        <f t="shared" si="27"/>
        <v>2769</v>
      </c>
    </row>
    <row r="2109">
      <c r="B2109" s="116"/>
      <c r="C2109" s="116" t="s">
        <v>3965</v>
      </c>
      <c r="D2109" s="32">
        <v>0.0</v>
      </c>
      <c r="E2109" s="62">
        <f t="shared" si="28"/>
        <v>0</v>
      </c>
      <c r="F2109" s="68">
        <f t="shared" si="1"/>
        <v>0</v>
      </c>
      <c r="G2109" s="68">
        <f t="shared" si="2"/>
        <v>0</v>
      </c>
      <c r="H2109" s="69">
        <f t="shared" si="3"/>
        <v>0</v>
      </c>
      <c r="I2109" s="69">
        <f t="shared" si="4"/>
        <v>0</v>
      </c>
      <c r="J2109" s="69">
        <f t="shared" si="5"/>
        <v>0</v>
      </c>
      <c r="K2109" s="69">
        <f t="shared" si="6"/>
        <v>0</v>
      </c>
      <c r="L2109" s="69">
        <f t="array" ref="L2109">D2109*1.08</f>
        <v>0</v>
      </c>
      <c r="M2109" s="69">
        <f t="shared" si="7"/>
        <v>0</v>
      </c>
      <c r="N2109" s="69">
        <f t="array" ref="N2109">D2109*1.1</f>
        <v>0</v>
      </c>
      <c r="O2109" s="69">
        <f t="shared" si="8"/>
        <v>0</v>
      </c>
      <c r="P2109" s="69">
        <f t="shared" si="9"/>
        <v>0</v>
      </c>
      <c r="Q2109" s="69">
        <f t="shared" si="10"/>
        <v>0</v>
      </c>
      <c r="R2109" s="69">
        <f t="shared" si="11"/>
        <v>0</v>
      </c>
      <c r="S2109" s="69">
        <f t="shared" si="12"/>
        <v>0</v>
      </c>
      <c r="T2109" s="69">
        <f t="shared" si="13"/>
        <v>0</v>
      </c>
      <c r="U2109" s="69">
        <f t="shared" si="14"/>
        <v>0</v>
      </c>
      <c r="V2109" s="69">
        <f t="shared" si="15"/>
        <v>0</v>
      </c>
      <c r="W2109" s="69">
        <f t="shared" si="16"/>
        <v>0</v>
      </c>
      <c r="X2109" s="69">
        <f t="shared" si="17"/>
        <v>0</v>
      </c>
      <c r="Y2109" s="69">
        <f t="shared" si="18"/>
        <v>0</v>
      </c>
      <c r="Z2109" s="69">
        <f t="shared" si="19"/>
        <v>0</v>
      </c>
      <c r="AA2109" s="69">
        <f t="shared" si="20"/>
        <v>0</v>
      </c>
      <c r="AB2109" s="69">
        <f t="shared" si="21"/>
        <v>0</v>
      </c>
      <c r="AC2109" s="69">
        <f t="shared" si="22"/>
        <v>0</v>
      </c>
      <c r="AD2109" s="69">
        <f t="shared" si="23"/>
        <v>0</v>
      </c>
      <c r="AE2109" s="69">
        <f t="shared" si="24"/>
        <v>0</v>
      </c>
      <c r="AF2109" s="69">
        <f t="shared" si="25"/>
        <v>0</v>
      </c>
      <c r="AG2109" s="69">
        <f t="shared" si="26"/>
        <v>0</v>
      </c>
      <c r="AH2109" s="69">
        <f t="shared" si="27"/>
        <v>0</v>
      </c>
    </row>
    <row r="2110">
      <c r="B2110" s="116" t="s">
        <v>3966</v>
      </c>
      <c r="C2110" s="116" t="s">
        <v>3967</v>
      </c>
      <c r="D2110" s="32">
        <v>2130.0</v>
      </c>
      <c r="E2110" s="62">
        <f t="shared" si="28"/>
        <v>2151.3</v>
      </c>
      <c r="F2110" s="68">
        <f t="shared" si="1"/>
        <v>2172.6</v>
      </c>
      <c r="G2110" s="68">
        <f t="shared" si="2"/>
        <v>2193.9</v>
      </c>
      <c r="H2110" s="69">
        <f t="shared" si="3"/>
        <v>2215.2</v>
      </c>
      <c r="I2110" s="69">
        <f t="shared" si="4"/>
        <v>2236.5</v>
      </c>
      <c r="J2110" s="69">
        <f t="shared" si="5"/>
        <v>2257.8</v>
      </c>
      <c r="K2110" s="69">
        <f t="shared" si="6"/>
        <v>2279.1</v>
      </c>
      <c r="L2110" s="69">
        <f t="array" ref="L2110">D2110*1.08</f>
        <v>2300.4</v>
      </c>
      <c r="M2110" s="69">
        <f t="shared" si="7"/>
        <v>2321.7</v>
      </c>
      <c r="N2110" s="69">
        <f t="array" ref="N2110">D2110*1.1</f>
        <v>2343</v>
      </c>
      <c r="O2110" s="69">
        <f t="shared" si="8"/>
        <v>2364.3</v>
      </c>
      <c r="P2110" s="69">
        <f t="shared" si="9"/>
        <v>2385.6</v>
      </c>
      <c r="Q2110" s="69">
        <f t="shared" si="10"/>
        <v>2406.9</v>
      </c>
      <c r="R2110" s="69">
        <f t="shared" si="11"/>
        <v>2428.2</v>
      </c>
      <c r="S2110" s="69">
        <f t="shared" si="12"/>
        <v>2449.5</v>
      </c>
      <c r="T2110" s="69">
        <f t="shared" si="13"/>
        <v>2470.8</v>
      </c>
      <c r="U2110" s="69">
        <f t="shared" si="14"/>
        <v>2492.1</v>
      </c>
      <c r="V2110" s="69">
        <f t="shared" si="15"/>
        <v>2513.4</v>
      </c>
      <c r="W2110" s="69">
        <f t="shared" si="16"/>
        <v>2534.7</v>
      </c>
      <c r="X2110" s="69">
        <f t="shared" si="17"/>
        <v>2556</v>
      </c>
      <c r="Y2110" s="69">
        <f t="shared" si="18"/>
        <v>2577.3</v>
      </c>
      <c r="Z2110" s="69">
        <f t="shared" si="19"/>
        <v>2598.6</v>
      </c>
      <c r="AA2110" s="69">
        <f t="shared" si="20"/>
        <v>2619.9</v>
      </c>
      <c r="AB2110" s="69">
        <f t="shared" si="21"/>
        <v>2641.2</v>
      </c>
      <c r="AC2110" s="69">
        <f t="shared" si="22"/>
        <v>2662.5</v>
      </c>
      <c r="AD2110" s="69">
        <f t="shared" si="23"/>
        <v>2683.8</v>
      </c>
      <c r="AE2110" s="69">
        <f t="shared" si="24"/>
        <v>2705.1</v>
      </c>
      <c r="AF2110" s="69">
        <f t="shared" si="25"/>
        <v>2726.4</v>
      </c>
      <c r="AG2110" s="69">
        <f t="shared" si="26"/>
        <v>2747.7</v>
      </c>
      <c r="AH2110" s="69">
        <f t="shared" si="27"/>
        <v>2769</v>
      </c>
    </row>
    <row r="2111">
      <c r="B2111" s="116"/>
      <c r="C2111" s="116" t="s">
        <v>3968</v>
      </c>
      <c r="D2111" s="32">
        <v>0.0</v>
      </c>
      <c r="E2111" s="62">
        <f t="shared" si="28"/>
        <v>0</v>
      </c>
      <c r="F2111" s="68">
        <f t="shared" si="1"/>
        <v>0</v>
      </c>
      <c r="G2111" s="68">
        <f t="shared" si="2"/>
        <v>0</v>
      </c>
      <c r="H2111" s="69">
        <f t="shared" si="3"/>
        <v>0</v>
      </c>
      <c r="I2111" s="69">
        <f t="shared" si="4"/>
        <v>0</v>
      </c>
      <c r="J2111" s="69">
        <f t="shared" si="5"/>
        <v>0</v>
      </c>
      <c r="K2111" s="69">
        <f t="shared" si="6"/>
        <v>0</v>
      </c>
      <c r="L2111" s="69">
        <f t="array" ref="L2111">D2111*1.08</f>
        <v>0</v>
      </c>
      <c r="M2111" s="69">
        <f t="shared" si="7"/>
        <v>0</v>
      </c>
      <c r="N2111" s="69">
        <f t="array" ref="N2111">D2111*1.1</f>
        <v>0</v>
      </c>
      <c r="O2111" s="69">
        <f t="shared" si="8"/>
        <v>0</v>
      </c>
      <c r="P2111" s="69">
        <f t="shared" si="9"/>
        <v>0</v>
      </c>
      <c r="Q2111" s="69">
        <f t="shared" si="10"/>
        <v>0</v>
      </c>
      <c r="R2111" s="69">
        <f t="shared" si="11"/>
        <v>0</v>
      </c>
      <c r="S2111" s="69">
        <f t="shared" si="12"/>
        <v>0</v>
      </c>
      <c r="T2111" s="69">
        <f t="shared" si="13"/>
        <v>0</v>
      </c>
      <c r="U2111" s="69">
        <f t="shared" si="14"/>
        <v>0</v>
      </c>
      <c r="V2111" s="69">
        <f t="shared" si="15"/>
        <v>0</v>
      </c>
      <c r="W2111" s="69">
        <f t="shared" si="16"/>
        <v>0</v>
      </c>
      <c r="X2111" s="69">
        <f t="shared" si="17"/>
        <v>0</v>
      </c>
      <c r="Y2111" s="69">
        <f t="shared" si="18"/>
        <v>0</v>
      </c>
      <c r="Z2111" s="69">
        <f t="shared" si="19"/>
        <v>0</v>
      </c>
      <c r="AA2111" s="69">
        <f t="shared" si="20"/>
        <v>0</v>
      </c>
      <c r="AB2111" s="69">
        <f t="shared" si="21"/>
        <v>0</v>
      </c>
      <c r="AC2111" s="69">
        <f t="shared" si="22"/>
        <v>0</v>
      </c>
      <c r="AD2111" s="69">
        <f t="shared" si="23"/>
        <v>0</v>
      </c>
      <c r="AE2111" s="69">
        <f t="shared" si="24"/>
        <v>0</v>
      </c>
      <c r="AF2111" s="69">
        <f t="shared" si="25"/>
        <v>0</v>
      </c>
      <c r="AG2111" s="69">
        <f t="shared" si="26"/>
        <v>0</v>
      </c>
      <c r="AH2111" s="69">
        <f t="shared" si="27"/>
        <v>0</v>
      </c>
    </row>
    <row r="2112">
      <c r="B2112" s="116" t="s">
        <v>3969</v>
      </c>
      <c r="C2112" s="116" t="s">
        <v>3970</v>
      </c>
      <c r="D2112" s="32">
        <v>1970.0</v>
      </c>
      <c r="E2112" s="62">
        <f t="shared" si="28"/>
        <v>1989.7</v>
      </c>
      <c r="F2112" s="68">
        <f t="shared" si="1"/>
        <v>2009.4</v>
      </c>
      <c r="G2112" s="68">
        <f t="shared" si="2"/>
        <v>2029.1</v>
      </c>
      <c r="H2112" s="69">
        <f t="shared" si="3"/>
        <v>2048.8</v>
      </c>
      <c r="I2112" s="69">
        <f t="shared" si="4"/>
        <v>2068.5</v>
      </c>
      <c r="J2112" s="69">
        <f t="shared" si="5"/>
        <v>2088.2</v>
      </c>
      <c r="K2112" s="69">
        <f t="shared" si="6"/>
        <v>2107.9</v>
      </c>
      <c r="L2112" s="69">
        <f t="array" ref="L2112">D2112*1.08</f>
        <v>2127.6</v>
      </c>
      <c r="M2112" s="69">
        <f t="shared" si="7"/>
        <v>2147.3</v>
      </c>
      <c r="N2112" s="69">
        <f t="array" ref="N2112">D2112*1.1</f>
        <v>2167</v>
      </c>
      <c r="O2112" s="69">
        <f t="shared" si="8"/>
        <v>2186.7</v>
      </c>
      <c r="P2112" s="69">
        <f t="shared" si="9"/>
        <v>2206.4</v>
      </c>
      <c r="Q2112" s="69">
        <f t="shared" si="10"/>
        <v>2226.1</v>
      </c>
      <c r="R2112" s="69">
        <f t="shared" si="11"/>
        <v>2245.8</v>
      </c>
      <c r="S2112" s="69">
        <f t="shared" si="12"/>
        <v>2265.5</v>
      </c>
      <c r="T2112" s="69">
        <f t="shared" si="13"/>
        <v>2285.2</v>
      </c>
      <c r="U2112" s="69">
        <f t="shared" si="14"/>
        <v>2304.9</v>
      </c>
      <c r="V2112" s="69">
        <f t="shared" si="15"/>
        <v>2324.6</v>
      </c>
      <c r="W2112" s="69">
        <f t="shared" si="16"/>
        <v>2344.3</v>
      </c>
      <c r="X2112" s="69">
        <f t="shared" si="17"/>
        <v>2364</v>
      </c>
      <c r="Y2112" s="69">
        <f t="shared" si="18"/>
        <v>2383.7</v>
      </c>
      <c r="Z2112" s="69">
        <f t="shared" si="19"/>
        <v>2403.4</v>
      </c>
      <c r="AA2112" s="69">
        <f t="shared" si="20"/>
        <v>2423.1</v>
      </c>
      <c r="AB2112" s="69">
        <f t="shared" si="21"/>
        <v>2442.8</v>
      </c>
      <c r="AC2112" s="69">
        <f t="shared" si="22"/>
        <v>2462.5</v>
      </c>
      <c r="AD2112" s="69">
        <f t="shared" si="23"/>
        <v>2482.2</v>
      </c>
      <c r="AE2112" s="69">
        <f t="shared" si="24"/>
        <v>2501.9</v>
      </c>
      <c r="AF2112" s="69">
        <f t="shared" si="25"/>
        <v>2521.6</v>
      </c>
      <c r="AG2112" s="69">
        <f t="shared" si="26"/>
        <v>2541.3</v>
      </c>
      <c r="AH2112" s="69">
        <f t="shared" si="27"/>
        <v>2561</v>
      </c>
    </row>
    <row r="2113">
      <c r="B2113" s="116"/>
      <c r="C2113" s="116" t="s">
        <v>3971</v>
      </c>
      <c r="D2113" s="32">
        <v>0.0</v>
      </c>
      <c r="E2113" s="62">
        <f t="shared" si="28"/>
        <v>0</v>
      </c>
      <c r="F2113" s="68">
        <f t="shared" si="1"/>
        <v>0</v>
      </c>
      <c r="G2113" s="68">
        <f t="shared" si="2"/>
        <v>0</v>
      </c>
      <c r="H2113" s="69">
        <f t="shared" si="3"/>
        <v>0</v>
      </c>
      <c r="I2113" s="69">
        <f t="shared" si="4"/>
        <v>0</v>
      </c>
      <c r="J2113" s="69">
        <f t="shared" si="5"/>
        <v>0</v>
      </c>
      <c r="K2113" s="69">
        <f t="shared" si="6"/>
        <v>0</v>
      </c>
      <c r="L2113" s="69">
        <f t="array" ref="L2113">D2113*1.08</f>
        <v>0</v>
      </c>
      <c r="M2113" s="69">
        <f t="shared" si="7"/>
        <v>0</v>
      </c>
      <c r="N2113" s="69">
        <f t="array" ref="N2113">D2113*1.1</f>
        <v>0</v>
      </c>
      <c r="O2113" s="69">
        <f t="shared" si="8"/>
        <v>0</v>
      </c>
      <c r="P2113" s="69">
        <f t="shared" si="9"/>
        <v>0</v>
      </c>
      <c r="Q2113" s="69">
        <f t="shared" si="10"/>
        <v>0</v>
      </c>
      <c r="R2113" s="69">
        <f t="shared" si="11"/>
        <v>0</v>
      </c>
      <c r="S2113" s="69">
        <f t="shared" si="12"/>
        <v>0</v>
      </c>
      <c r="T2113" s="69">
        <f t="shared" si="13"/>
        <v>0</v>
      </c>
      <c r="U2113" s="69">
        <f t="shared" si="14"/>
        <v>0</v>
      </c>
      <c r="V2113" s="69">
        <f t="shared" si="15"/>
        <v>0</v>
      </c>
      <c r="W2113" s="69">
        <f t="shared" si="16"/>
        <v>0</v>
      </c>
      <c r="X2113" s="69">
        <f t="shared" si="17"/>
        <v>0</v>
      </c>
      <c r="Y2113" s="69">
        <f t="shared" si="18"/>
        <v>0</v>
      </c>
      <c r="Z2113" s="69">
        <f t="shared" si="19"/>
        <v>0</v>
      </c>
      <c r="AA2113" s="69">
        <f t="shared" si="20"/>
        <v>0</v>
      </c>
      <c r="AB2113" s="69">
        <f t="shared" si="21"/>
        <v>0</v>
      </c>
      <c r="AC2113" s="69">
        <f t="shared" si="22"/>
        <v>0</v>
      </c>
      <c r="AD2113" s="69">
        <f t="shared" si="23"/>
        <v>0</v>
      </c>
      <c r="AE2113" s="69">
        <f t="shared" si="24"/>
        <v>0</v>
      </c>
      <c r="AF2113" s="69">
        <f t="shared" si="25"/>
        <v>0</v>
      </c>
      <c r="AG2113" s="69">
        <f t="shared" si="26"/>
        <v>0</v>
      </c>
      <c r="AH2113" s="69">
        <f t="shared" si="27"/>
        <v>0</v>
      </c>
    </row>
    <row r="2114">
      <c r="B2114" s="116" t="s">
        <v>3972</v>
      </c>
      <c r="C2114" s="116" t="s">
        <v>3973</v>
      </c>
      <c r="D2114" s="32">
        <v>910.0</v>
      </c>
      <c r="E2114" s="62">
        <f t="shared" si="28"/>
        <v>919.1</v>
      </c>
      <c r="F2114" s="68">
        <f t="shared" si="1"/>
        <v>928.2</v>
      </c>
      <c r="G2114" s="68">
        <f t="shared" si="2"/>
        <v>937.3</v>
      </c>
      <c r="H2114" s="69">
        <f t="shared" si="3"/>
        <v>946.4</v>
      </c>
      <c r="I2114" s="69">
        <f t="shared" si="4"/>
        <v>955.5</v>
      </c>
      <c r="J2114" s="69">
        <f t="shared" si="5"/>
        <v>964.6</v>
      </c>
      <c r="K2114" s="69">
        <f t="shared" si="6"/>
        <v>973.7</v>
      </c>
      <c r="L2114" s="69">
        <f t="array" ref="L2114">D2114*1.08</f>
        <v>982.8</v>
      </c>
      <c r="M2114" s="69">
        <f t="shared" si="7"/>
        <v>991.9</v>
      </c>
      <c r="N2114" s="69">
        <f t="array" ref="N2114">D2114*1.1</f>
        <v>1001</v>
      </c>
      <c r="O2114" s="69">
        <f t="shared" si="8"/>
        <v>1010.1</v>
      </c>
      <c r="P2114" s="69">
        <f t="shared" si="9"/>
        <v>1019.2</v>
      </c>
      <c r="Q2114" s="69">
        <f t="shared" si="10"/>
        <v>1028.3</v>
      </c>
      <c r="R2114" s="69">
        <f t="shared" si="11"/>
        <v>1037.4</v>
      </c>
      <c r="S2114" s="69">
        <f t="shared" si="12"/>
        <v>1046.5</v>
      </c>
      <c r="T2114" s="69">
        <f t="shared" si="13"/>
        <v>1055.6</v>
      </c>
      <c r="U2114" s="69">
        <f t="shared" si="14"/>
        <v>1064.7</v>
      </c>
      <c r="V2114" s="69">
        <f t="shared" si="15"/>
        <v>1073.8</v>
      </c>
      <c r="W2114" s="69">
        <f t="shared" si="16"/>
        <v>1082.9</v>
      </c>
      <c r="X2114" s="69">
        <f t="shared" si="17"/>
        <v>1092</v>
      </c>
      <c r="Y2114" s="69">
        <f t="shared" si="18"/>
        <v>1101.1</v>
      </c>
      <c r="Z2114" s="69">
        <f t="shared" si="19"/>
        <v>1110.2</v>
      </c>
      <c r="AA2114" s="69">
        <f t="shared" si="20"/>
        <v>1119.3</v>
      </c>
      <c r="AB2114" s="69">
        <f t="shared" si="21"/>
        <v>1128.4</v>
      </c>
      <c r="AC2114" s="69">
        <f t="shared" si="22"/>
        <v>1137.5</v>
      </c>
      <c r="AD2114" s="69">
        <f t="shared" si="23"/>
        <v>1146.6</v>
      </c>
      <c r="AE2114" s="69">
        <f t="shared" si="24"/>
        <v>1155.7</v>
      </c>
      <c r="AF2114" s="69">
        <f t="shared" si="25"/>
        <v>1164.8</v>
      </c>
      <c r="AG2114" s="69">
        <f t="shared" si="26"/>
        <v>1173.9</v>
      </c>
      <c r="AH2114" s="69">
        <f t="shared" si="27"/>
        <v>1183</v>
      </c>
    </row>
    <row r="2115">
      <c r="B2115" s="116"/>
      <c r="C2115" s="116" t="s">
        <v>3974</v>
      </c>
      <c r="D2115" s="32">
        <v>0.0</v>
      </c>
      <c r="E2115" s="62">
        <f t="shared" si="28"/>
        <v>0</v>
      </c>
      <c r="F2115" s="68">
        <f t="shared" si="1"/>
        <v>0</v>
      </c>
      <c r="G2115" s="68">
        <f t="shared" si="2"/>
        <v>0</v>
      </c>
      <c r="H2115" s="69">
        <f t="shared" si="3"/>
        <v>0</v>
      </c>
      <c r="I2115" s="69">
        <f t="shared" si="4"/>
        <v>0</v>
      </c>
      <c r="J2115" s="69">
        <f t="shared" si="5"/>
        <v>0</v>
      </c>
      <c r="K2115" s="69">
        <f t="shared" si="6"/>
        <v>0</v>
      </c>
      <c r="L2115" s="69">
        <f t="array" ref="L2115">D2115*1.08</f>
        <v>0</v>
      </c>
      <c r="M2115" s="69">
        <f t="shared" si="7"/>
        <v>0</v>
      </c>
      <c r="N2115" s="69">
        <f t="array" ref="N2115">D2115*1.1</f>
        <v>0</v>
      </c>
      <c r="O2115" s="69">
        <f t="shared" si="8"/>
        <v>0</v>
      </c>
      <c r="P2115" s="69">
        <f t="shared" si="9"/>
        <v>0</v>
      </c>
      <c r="Q2115" s="69">
        <f t="shared" si="10"/>
        <v>0</v>
      </c>
      <c r="R2115" s="69">
        <f t="shared" si="11"/>
        <v>0</v>
      </c>
      <c r="S2115" s="69">
        <f t="shared" si="12"/>
        <v>0</v>
      </c>
      <c r="T2115" s="69">
        <f t="shared" si="13"/>
        <v>0</v>
      </c>
      <c r="U2115" s="69">
        <f t="shared" si="14"/>
        <v>0</v>
      </c>
      <c r="V2115" s="69">
        <f t="shared" si="15"/>
        <v>0</v>
      </c>
      <c r="W2115" s="69">
        <f t="shared" si="16"/>
        <v>0</v>
      </c>
      <c r="X2115" s="69">
        <f t="shared" si="17"/>
        <v>0</v>
      </c>
      <c r="Y2115" s="69">
        <f t="shared" si="18"/>
        <v>0</v>
      </c>
      <c r="Z2115" s="69">
        <f t="shared" si="19"/>
        <v>0</v>
      </c>
      <c r="AA2115" s="69">
        <f t="shared" si="20"/>
        <v>0</v>
      </c>
      <c r="AB2115" s="69">
        <f t="shared" si="21"/>
        <v>0</v>
      </c>
      <c r="AC2115" s="69">
        <f t="shared" si="22"/>
        <v>0</v>
      </c>
      <c r="AD2115" s="69">
        <f t="shared" si="23"/>
        <v>0</v>
      </c>
      <c r="AE2115" s="69">
        <f t="shared" si="24"/>
        <v>0</v>
      </c>
      <c r="AF2115" s="69">
        <f t="shared" si="25"/>
        <v>0</v>
      </c>
      <c r="AG2115" s="69">
        <f t="shared" si="26"/>
        <v>0</v>
      </c>
      <c r="AH2115" s="69">
        <f t="shared" si="27"/>
        <v>0</v>
      </c>
    </row>
    <row r="2116">
      <c r="B2116" s="116" t="s">
        <v>3975</v>
      </c>
      <c r="C2116" s="116" t="s">
        <v>3976</v>
      </c>
      <c r="D2116" s="32">
        <v>1600.0</v>
      </c>
      <c r="E2116" s="62">
        <f t="shared" si="28"/>
        <v>1616</v>
      </c>
      <c r="F2116" s="68">
        <f t="shared" si="1"/>
        <v>1632</v>
      </c>
      <c r="G2116" s="68">
        <f t="shared" si="2"/>
        <v>1648</v>
      </c>
      <c r="H2116" s="69">
        <f t="shared" si="3"/>
        <v>1664</v>
      </c>
      <c r="I2116" s="69">
        <f t="shared" si="4"/>
        <v>1680</v>
      </c>
      <c r="J2116" s="69">
        <f t="shared" si="5"/>
        <v>1696</v>
      </c>
      <c r="K2116" s="69">
        <f t="shared" si="6"/>
        <v>1712</v>
      </c>
      <c r="L2116" s="69">
        <f t="array" ref="L2116">D2116*1.08</f>
        <v>1728</v>
      </c>
      <c r="M2116" s="69">
        <f t="shared" si="7"/>
        <v>1744</v>
      </c>
      <c r="N2116" s="69">
        <f t="array" ref="N2116">D2116*1.1</f>
        <v>1760</v>
      </c>
      <c r="O2116" s="69">
        <f t="shared" si="8"/>
        <v>1776</v>
      </c>
      <c r="P2116" s="69">
        <f t="shared" si="9"/>
        <v>1792</v>
      </c>
      <c r="Q2116" s="69">
        <f t="shared" si="10"/>
        <v>1808</v>
      </c>
      <c r="R2116" s="69">
        <f t="shared" si="11"/>
        <v>1824</v>
      </c>
      <c r="S2116" s="69">
        <f t="shared" si="12"/>
        <v>1840</v>
      </c>
      <c r="T2116" s="69">
        <f t="shared" si="13"/>
        <v>1856</v>
      </c>
      <c r="U2116" s="69">
        <f t="shared" si="14"/>
        <v>1872</v>
      </c>
      <c r="V2116" s="69">
        <f t="shared" si="15"/>
        <v>1888</v>
      </c>
      <c r="W2116" s="69">
        <f t="shared" si="16"/>
        <v>1904</v>
      </c>
      <c r="X2116" s="69">
        <f t="shared" si="17"/>
        <v>1920</v>
      </c>
      <c r="Y2116" s="69">
        <f t="shared" si="18"/>
        <v>1936</v>
      </c>
      <c r="Z2116" s="69">
        <f t="shared" si="19"/>
        <v>1952</v>
      </c>
      <c r="AA2116" s="69">
        <f t="shared" si="20"/>
        <v>1968</v>
      </c>
      <c r="AB2116" s="69">
        <f t="shared" si="21"/>
        <v>1984</v>
      </c>
      <c r="AC2116" s="69">
        <f t="shared" si="22"/>
        <v>2000</v>
      </c>
      <c r="AD2116" s="69">
        <f t="shared" si="23"/>
        <v>2016</v>
      </c>
      <c r="AE2116" s="69">
        <f t="shared" si="24"/>
        <v>2032</v>
      </c>
      <c r="AF2116" s="69">
        <f t="shared" si="25"/>
        <v>2048</v>
      </c>
      <c r="AG2116" s="69">
        <f t="shared" si="26"/>
        <v>2064</v>
      </c>
      <c r="AH2116" s="69">
        <f t="shared" si="27"/>
        <v>2080</v>
      </c>
    </row>
    <row r="2117">
      <c r="B2117" s="116" t="s">
        <v>3977</v>
      </c>
      <c r="C2117" s="116" t="s">
        <v>3978</v>
      </c>
      <c r="D2117" s="32">
        <v>1600.0</v>
      </c>
      <c r="E2117" s="62">
        <f t="shared" si="28"/>
        <v>1616</v>
      </c>
      <c r="F2117" s="68">
        <f t="shared" si="1"/>
        <v>1632</v>
      </c>
      <c r="G2117" s="68">
        <f t="shared" si="2"/>
        <v>1648</v>
      </c>
      <c r="H2117" s="69">
        <f t="shared" si="3"/>
        <v>1664</v>
      </c>
      <c r="I2117" s="69">
        <f t="shared" si="4"/>
        <v>1680</v>
      </c>
      <c r="J2117" s="69">
        <f t="shared" si="5"/>
        <v>1696</v>
      </c>
      <c r="K2117" s="69">
        <f t="shared" si="6"/>
        <v>1712</v>
      </c>
      <c r="L2117" s="69">
        <f t="array" ref="L2117">D2117*1.08</f>
        <v>1728</v>
      </c>
      <c r="M2117" s="69">
        <f t="shared" si="7"/>
        <v>1744</v>
      </c>
      <c r="N2117" s="69">
        <f t="array" ref="N2117">D2117*1.1</f>
        <v>1760</v>
      </c>
      <c r="O2117" s="69">
        <f t="shared" si="8"/>
        <v>1776</v>
      </c>
      <c r="P2117" s="69">
        <f t="shared" si="9"/>
        <v>1792</v>
      </c>
      <c r="Q2117" s="69">
        <f t="shared" si="10"/>
        <v>1808</v>
      </c>
      <c r="R2117" s="69">
        <f t="shared" si="11"/>
        <v>1824</v>
      </c>
      <c r="S2117" s="69">
        <f t="shared" si="12"/>
        <v>1840</v>
      </c>
      <c r="T2117" s="69">
        <f t="shared" si="13"/>
        <v>1856</v>
      </c>
      <c r="U2117" s="69">
        <f t="shared" si="14"/>
        <v>1872</v>
      </c>
      <c r="V2117" s="69">
        <f t="shared" si="15"/>
        <v>1888</v>
      </c>
      <c r="W2117" s="69">
        <f t="shared" si="16"/>
        <v>1904</v>
      </c>
      <c r="X2117" s="69">
        <f t="shared" si="17"/>
        <v>1920</v>
      </c>
      <c r="Y2117" s="69">
        <f t="shared" si="18"/>
        <v>1936</v>
      </c>
      <c r="Z2117" s="69">
        <f t="shared" si="19"/>
        <v>1952</v>
      </c>
      <c r="AA2117" s="69">
        <f t="shared" si="20"/>
        <v>1968</v>
      </c>
      <c r="AB2117" s="69">
        <f t="shared" si="21"/>
        <v>1984</v>
      </c>
      <c r="AC2117" s="69">
        <f t="shared" si="22"/>
        <v>2000</v>
      </c>
      <c r="AD2117" s="69">
        <f t="shared" si="23"/>
        <v>2016</v>
      </c>
      <c r="AE2117" s="69">
        <f t="shared" si="24"/>
        <v>2032</v>
      </c>
      <c r="AF2117" s="69">
        <f t="shared" si="25"/>
        <v>2048</v>
      </c>
      <c r="AG2117" s="69">
        <f t="shared" si="26"/>
        <v>2064</v>
      </c>
      <c r="AH2117" s="69">
        <f t="shared" si="27"/>
        <v>2080</v>
      </c>
    </row>
    <row r="2118">
      <c r="B2118" s="116"/>
      <c r="C2118" s="116" t="s">
        <v>3979</v>
      </c>
      <c r="D2118" s="32">
        <v>0.0</v>
      </c>
      <c r="E2118" s="62">
        <f t="shared" si="28"/>
        <v>0</v>
      </c>
      <c r="F2118" s="68">
        <f t="shared" si="1"/>
        <v>0</v>
      </c>
      <c r="G2118" s="68">
        <f t="shared" si="2"/>
        <v>0</v>
      </c>
      <c r="H2118" s="69">
        <f t="shared" si="3"/>
        <v>0</v>
      </c>
      <c r="I2118" s="69">
        <f t="shared" si="4"/>
        <v>0</v>
      </c>
      <c r="J2118" s="69">
        <f t="shared" si="5"/>
        <v>0</v>
      </c>
      <c r="K2118" s="69">
        <f t="shared" si="6"/>
        <v>0</v>
      </c>
      <c r="L2118" s="69">
        <f t="array" ref="L2118">D2118*1.08</f>
        <v>0</v>
      </c>
      <c r="M2118" s="69">
        <f t="shared" si="7"/>
        <v>0</v>
      </c>
      <c r="N2118" s="69">
        <f t="array" ref="N2118">D2118*1.1</f>
        <v>0</v>
      </c>
      <c r="O2118" s="69">
        <f t="shared" si="8"/>
        <v>0</v>
      </c>
      <c r="P2118" s="69">
        <f t="shared" si="9"/>
        <v>0</v>
      </c>
      <c r="Q2118" s="69">
        <f t="shared" si="10"/>
        <v>0</v>
      </c>
      <c r="R2118" s="69">
        <f t="shared" si="11"/>
        <v>0</v>
      </c>
      <c r="S2118" s="69">
        <f t="shared" si="12"/>
        <v>0</v>
      </c>
      <c r="T2118" s="69">
        <f t="shared" si="13"/>
        <v>0</v>
      </c>
      <c r="U2118" s="69">
        <f t="shared" si="14"/>
        <v>0</v>
      </c>
      <c r="V2118" s="69">
        <f t="shared" si="15"/>
        <v>0</v>
      </c>
      <c r="W2118" s="69">
        <f t="shared" si="16"/>
        <v>0</v>
      </c>
      <c r="X2118" s="69">
        <f t="shared" si="17"/>
        <v>0</v>
      </c>
      <c r="Y2118" s="69">
        <f t="shared" si="18"/>
        <v>0</v>
      </c>
      <c r="Z2118" s="69">
        <f t="shared" si="19"/>
        <v>0</v>
      </c>
      <c r="AA2118" s="69">
        <f t="shared" si="20"/>
        <v>0</v>
      </c>
      <c r="AB2118" s="69">
        <f t="shared" si="21"/>
        <v>0</v>
      </c>
      <c r="AC2118" s="69">
        <f t="shared" si="22"/>
        <v>0</v>
      </c>
      <c r="AD2118" s="69">
        <f t="shared" si="23"/>
        <v>0</v>
      </c>
      <c r="AE2118" s="69">
        <f t="shared" si="24"/>
        <v>0</v>
      </c>
      <c r="AF2118" s="69">
        <f t="shared" si="25"/>
        <v>0</v>
      </c>
      <c r="AG2118" s="69">
        <f t="shared" si="26"/>
        <v>0</v>
      </c>
      <c r="AH2118" s="69">
        <f t="shared" si="27"/>
        <v>0</v>
      </c>
    </row>
    <row r="2119">
      <c r="B2119" s="116" t="s">
        <v>3980</v>
      </c>
      <c r="C2119" s="116" t="s">
        <v>3981</v>
      </c>
      <c r="D2119" s="32">
        <v>50.0</v>
      </c>
      <c r="E2119" s="62">
        <f t="shared" si="28"/>
        <v>50.5</v>
      </c>
      <c r="F2119" s="68">
        <f t="shared" si="1"/>
        <v>51</v>
      </c>
      <c r="G2119" s="68">
        <f t="shared" si="2"/>
        <v>51.5</v>
      </c>
      <c r="H2119" s="69">
        <f t="shared" si="3"/>
        <v>52</v>
      </c>
      <c r="I2119" s="69">
        <f t="shared" si="4"/>
        <v>52.5</v>
      </c>
      <c r="J2119" s="69">
        <f t="shared" si="5"/>
        <v>53</v>
      </c>
      <c r="K2119" s="69">
        <f t="shared" si="6"/>
        <v>53.5</v>
      </c>
      <c r="L2119" s="69">
        <f t="array" ref="L2119">D2119*1.08</f>
        <v>54</v>
      </c>
      <c r="M2119" s="69">
        <f t="shared" si="7"/>
        <v>54.5</v>
      </c>
      <c r="N2119" s="69">
        <f t="array" ref="N2119">D2119*1.1</f>
        <v>55</v>
      </c>
      <c r="O2119" s="69">
        <f t="shared" si="8"/>
        <v>55.5</v>
      </c>
      <c r="P2119" s="69">
        <f t="shared" si="9"/>
        <v>56</v>
      </c>
      <c r="Q2119" s="69">
        <f t="shared" si="10"/>
        <v>56.5</v>
      </c>
      <c r="R2119" s="69">
        <f t="shared" si="11"/>
        <v>57</v>
      </c>
      <c r="S2119" s="69">
        <f t="shared" si="12"/>
        <v>57.5</v>
      </c>
      <c r="T2119" s="69">
        <f t="shared" si="13"/>
        <v>58</v>
      </c>
      <c r="U2119" s="69">
        <f t="shared" si="14"/>
        <v>58.5</v>
      </c>
      <c r="V2119" s="69">
        <f t="shared" si="15"/>
        <v>59</v>
      </c>
      <c r="W2119" s="69">
        <f t="shared" si="16"/>
        <v>59.5</v>
      </c>
      <c r="X2119" s="69">
        <f t="shared" si="17"/>
        <v>60</v>
      </c>
      <c r="Y2119" s="69">
        <f t="shared" si="18"/>
        <v>60.5</v>
      </c>
      <c r="Z2119" s="69">
        <f t="shared" si="19"/>
        <v>61</v>
      </c>
      <c r="AA2119" s="69">
        <f t="shared" si="20"/>
        <v>61.5</v>
      </c>
      <c r="AB2119" s="69">
        <f t="shared" si="21"/>
        <v>62</v>
      </c>
      <c r="AC2119" s="69">
        <f t="shared" si="22"/>
        <v>62.5</v>
      </c>
      <c r="AD2119" s="69">
        <f t="shared" si="23"/>
        <v>63</v>
      </c>
      <c r="AE2119" s="69">
        <f t="shared" si="24"/>
        <v>63.5</v>
      </c>
      <c r="AF2119" s="69">
        <f t="shared" si="25"/>
        <v>64</v>
      </c>
      <c r="AG2119" s="69">
        <f t="shared" si="26"/>
        <v>64.5</v>
      </c>
      <c r="AH2119" s="69">
        <f t="shared" si="27"/>
        <v>65</v>
      </c>
    </row>
    <row r="2120">
      <c r="B2120" s="116"/>
      <c r="C2120" s="116" t="s">
        <v>3982</v>
      </c>
      <c r="D2120" s="32">
        <v>0.0</v>
      </c>
      <c r="E2120" s="62">
        <f t="shared" si="28"/>
        <v>0</v>
      </c>
      <c r="F2120" s="68">
        <f t="shared" si="1"/>
        <v>0</v>
      </c>
      <c r="G2120" s="68">
        <f t="shared" si="2"/>
        <v>0</v>
      </c>
      <c r="H2120" s="69">
        <f t="shared" si="3"/>
        <v>0</v>
      </c>
      <c r="I2120" s="69">
        <f t="shared" si="4"/>
        <v>0</v>
      </c>
      <c r="J2120" s="69">
        <f t="shared" si="5"/>
        <v>0</v>
      </c>
      <c r="K2120" s="69">
        <f t="shared" si="6"/>
        <v>0</v>
      </c>
      <c r="L2120" s="69">
        <f t="array" ref="L2120">D2120*1.08</f>
        <v>0</v>
      </c>
      <c r="M2120" s="69">
        <f t="shared" si="7"/>
        <v>0</v>
      </c>
      <c r="N2120" s="69">
        <f t="array" ref="N2120">D2120*1.1</f>
        <v>0</v>
      </c>
      <c r="O2120" s="69">
        <f t="shared" si="8"/>
        <v>0</v>
      </c>
      <c r="P2120" s="69">
        <f t="shared" si="9"/>
        <v>0</v>
      </c>
      <c r="Q2120" s="69">
        <f t="shared" si="10"/>
        <v>0</v>
      </c>
      <c r="R2120" s="69">
        <f t="shared" si="11"/>
        <v>0</v>
      </c>
      <c r="S2120" s="69">
        <f t="shared" si="12"/>
        <v>0</v>
      </c>
      <c r="T2120" s="69">
        <f t="shared" si="13"/>
        <v>0</v>
      </c>
      <c r="U2120" s="69">
        <f t="shared" si="14"/>
        <v>0</v>
      </c>
      <c r="V2120" s="69">
        <f t="shared" si="15"/>
        <v>0</v>
      </c>
      <c r="W2120" s="69">
        <f t="shared" si="16"/>
        <v>0</v>
      </c>
      <c r="X2120" s="69">
        <f t="shared" si="17"/>
        <v>0</v>
      </c>
      <c r="Y2120" s="69">
        <f t="shared" si="18"/>
        <v>0</v>
      </c>
      <c r="Z2120" s="69">
        <f t="shared" si="19"/>
        <v>0</v>
      </c>
      <c r="AA2120" s="69">
        <f t="shared" si="20"/>
        <v>0</v>
      </c>
      <c r="AB2120" s="69">
        <f t="shared" si="21"/>
        <v>0</v>
      </c>
      <c r="AC2120" s="69">
        <f t="shared" si="22"/>
        <v>0</v>
      </c>
      <c r="AD2120" s="69">
        <f t="shared" si="23"/>
        <v>0</v>
      </c>
      <c r="AE2120" s="69">
        <f t="shared" si="24"/>
        <v>0</v>
      </c>
      <c r="AF2120" s="69">
        <f t="shared" si="25"/>
        <v>0</v>
      </c>
      <c r="AG2120" s="69">
        <f t="shared" si="26"/>
        <v>0</v>
      </c>
      <c r="AH2120" s="69">
        <f t="shared" si="27"/>
        <v>0</v>
      </c>
    </row>
    <row r="2121">
      <c r="B2121" s="116" t="s">
        <v>3983</v>
      </c>
      <c r="C2121" s="116" t="s">
        <v>3984</v>
      </c>
      <c r="D2121" s="32">
        <v>830.0</v>
      </c>
      <c r="E2121" s="62">
        <f t="shared" si="28"/>
        <v>838.3</v>
      </c>
      <c r="F2121" s="68">
        <f t="shared" si="1"/>
        <v>846.6</v>
      </c>
      <c r="G2121" s="68">
        <f t="shared" si="2"/>
        <v>854.9</v>
      </c>
      <c r="H2121" s="69">
        <f t="shared" si="3"/>
        <v>863.2</v>
      </c>
      <c r="I2121" s="69">
        <f t="shared" si="4"/>
        <v>871.5</v>
      </c>
      <c r="J2121" s="69">
        <f t="shared" si="5"/>
        <v>879.8</v>
      </c>
      <c r="K2121" s="69">
        <f t="shared" si="6"/>
        <v>888.1</v>
      </c>
      <c r="L2121" s="69">
        <f t="array" ref="L2121">D2121*1.08</f>
        <v>896.4</v>
      </c>
      <c r="M2121" s="69">
        <f t="shared" si="7"/>
        <v>904.7</v>
      </c>
      <c r="N2121" s="69">
        <f t="array" ref="N2121">D2121*1.1</f>
        <v>913</v>
      </c>
      <c r="O2121" s="69">
        <f t="shared" si="8"/>
        <v>921.3</v>
      </c>
      <c r="P2121" s="69">
        <f t="shared" si="9"/>
        <v>929.6</v>
      </c>
      <c r="Q2121" s="69">
        <f t="shared" si="10"/>
        <v>937.9</v>
      </c>
      <c r="R2121" s="69">
        <f t="shared" si="11"/>
        <v>946.2</v>
      </c>
      <c r="S2121" s="69">
        <f t="shared" si="12"/>
        <v>954.5</v>
      </c>
      <c r="T2121" s="69">
        <f t="shared" si="13"/>
        <v>962.8</v>
      </c>
      <c r="U2121" s="69">
        <f t="shared" si="14"/>
        <v>971.1</v>
      </c>
      <c r="V2121" s="69">
        <f t="shared" si="15"/>
        <v>979.4</v>
      </c>
      <c r="W2121" s="69">
        <f t="shared" si="16"/>
        <v>987.7</v>
      </c>
      <c r="X2121" s="69">
        <f t="shared" si="17"/>
        <v>996</v>
      </c>
      <c r="Y2121" s="69">
        <f t="shared" si="18"/>
        <v>1004.3</v>
      </c>
      <c r="Z2121" s="69">
        <f t="shared" si="19"/>
        <v>1012.6</v>
      </c>
      <c r="AA2121" s="69">
        <f t="shared" si="20"/>
        <v>1020.9</v>
      </c>
      <c r="AB2121" s="69">
        <f t="shared" si="21"/>
        <v>1029.2</v>
      </c>
      <c r="AC2121" s="69">
        <f t="shared" si="22"/>
        <v>1037.5</v>
      </c>
      <c r="AD2121" s="69">
        <f t="shared" si="23"/>
        <v>1045.8</v>
      </c>
      <c r="AE2121" s="69">
        <f t="shared" si="24"/>
        <v>1054.1</v>
      </c>
      <c r="AF2121" s="69">
        <f t="shared" si="25"/>
        <v>1062.4</v>
      </c>
      <c r="AG2121" s="69">
        <f t="shared" si="26"/>
        <v>1070.7</v>
      </c>
      <c r="AH2121" s="69">
        <f t="shared" si="27"/>
        <v>1079</v>
      </c>
    </row>
    <row r="2122">
      <c r="B2122" s="116" t="s">
        <v>3985</v>
      </c>
      <c r="C2122" s="116" t="s">
        <v>3986</v>
      </c>
      <c r="D2122" s="32">
        <v>730.0</v>
      </c>
      <c r="E2122" s="62">
        <f t="shared" si="28"/>
        <v>737.3</v>
      </c>
      <c r="F2122" s="68">
        <f t="shared" si="1"/>
        <v>744.6</v>
      </c>
      <c r="G2122" s="68">
        <f t="shared" si="2"/>
        <v>751.9</v>
      </c>
      <c r="H2122" s="69">
        <f t="shared" si="3"/>
        <v>759.2</v>
      </c>
      <c r="I2122" s="69">
        <f t="shared" si="4"/>
        <v>766.5</v>
      </c>
      <c r="J2122" s="69">
        <f t="shared" si="5"/>
        <v>773.8</v>
      </c>
      <c r="K2122" s="69">
        <f t="shared" si="6"/>
        <v>781.1</v>
      </c>
      <c r="L2122" s="69">
        <f t="array" ref="L2122">D2122*1.08</f>
        <v>788.4</v>
      </c>
      <c r="M2122" s="69">
        <f t="shared" si="7"/>
        <v>795.7</v>
      </c>
      <c r="N2122" s="69">
        <f t="array" ref="N2122">D2122*1.1</f>
        <v>803</v>
      </c>
      <c r="O2122" s="69">
        <f t="shared" si="8"/>
        <v>810.3</v>
      </c>
      <c r="P2122" s="69">
        <f t="shared" si="9"/>
        <v>817.6</v>
      </c>
      <c r="Q2122" s="69">
        <f t="shared" si="10"/>
        <v>824.9</v>
      </c>
      <c r="R2122" s="69">
        <f t="shared" si="11"/>
        <v>832.2</v>
      </c>
      <c r="S2122" s="69">
        <f t="shared" si="12"/>
        <v>839.5</v>
      </c>
      <c r="T2122" s="69">
        <f t="shared" si="13"/>
        <v>846.8</v>
      </c>
      <c r="U2122" s="69">
        <f t="shared" si="14"/>
        <v>854.1</v>
      </c>
      <c r="V2122" s="69">
        <f t="shared" si="15"/>
        <v>861.4</v>
      </c>
      <c r="W2122" s="69">
        <f t="shared" si="16"/>
        <v>868.7</v>
      </c>
      <c r="X2122" s="69">
        <f t="shared" si="17"/>
        <v>876</v>
      </c>
      <c r="Y2122" s="69">
        <f t="shared" si="18"/>
        <v>883.3</v>
      </c>
      <c r="Z2122" s="69">
        <f t="shared" si="19"/>
        <v>890.6</v>
      </c>
      <c r="AA2122" s="69">
        <f t="shared" si="20"/>
        <v>897.9</v>
      </c>
      <c r="AB2122" s="69">
        <f t="shared" si="21"/>
        <v>905.2</v>
      </c>
      <c r="AC2122" s="69">
        <f t="shared" si="22"/>
        <v>912.5</v>
      </c>
      <c r="AD2122" s="69">
        <f t="shared" si="23"/>
        <v>919.8</v>
      </c>
      <c r="AE2122" s="69">
        <f t="shared" si="24"/>
        <v>927.1</v>
      </c>
      <c r="AF2122" s="69">
        <f t="shared" si="25"/>
        <v>934.4</v>
      </c>
      <c r="AG2122" s="69">
        <f t="shared" si="26"/>
        <v>941.7</v>
      </c>
      <c r="AH2122" s="69">
        <f t="shared" si="27"/>
        <v>949</v>
      </c>
    </row>
    <row r="2123">
      <c r="B2123" s="116" t="s">
        <v>3987</v>
      </c>
      <c r="C2123" s="116" t="s">
        <v>3988</v>
      </c>
      <c r="D2123" s="32">
        <v>830.0</v>
      </c>
      <c r="E2123" s="62">
        <f t="shared" si="28"/>
        <v>838.3</v>
      </c>
      <c r="F2123" s="68">
        <f t="shared" si="1"/>
        <v>846.6</v>
      </c>
      <c r="G2123" s="68">
        <f t="shared" si="2"/>
        <v>854.9</v>
      </c>
      <c r="H2123" s="69">
        <f t="shared" si="3"/>
        <v>863.2</v>
      </c>
      <c r="I2123" s="69">
        <f t="shared" si="4"/>
        <v>871.5</v>
      </c>
      <c r="J2123" s="69">
        <f t="shared" si="5"/>
        <v>879.8</v>
      </c>
      <c r="K2123" s="69">
        <f t="shared" si="6"/>
        <v>888.1</v>
      </c>
      <c r="L2123" s="69">
        <f t="array" ref="L2123">D2123*1.08</f>
        <v>896.4</v>
      </c>
      <c r="M2123" s="69">
        <f t="shared" si="7"/>
        <v>904.7</v>
      </c>
      <c r="N2123" s="69">
        <f t="array" ref="N2123">D2123*1.1</f>
        <v>913</v>
      </c>
      <c r="O2123" s="69">
        <f t="shared" si="8"/>
        <v>921.3</v>
      </c>
      <c r="P2123" s="69">
        <f t="shared" si="9"/>
        <v>929.6</v>
      </c>
      <c r="Q2123" s="69">
        <f t="shared" si="10"/>
        <v>937.9</v>
      </c>
      <c r="R2123" s="69">
        <f t="shared" si="11"/>
        <v>946.2</v>
      </c>
      <c r="S2123" s="69">
        <f t="shared" si="12"/>
        <v>954.5</v>
      </c>
      <c r="T2123" s="69">
        <f t="shared" si="13"/>
        <v>962.8</v>
      </c>
      <c r="U2123" s="69">
        <f t="shared" si="14"/>
        <v>971.1</v>
      </c>
      <c r="V2123" s="69">
        <f t="shared" si="15"/>
        <v>979.4</v>
      </c>
      <c r="W2123" s="69">
        <f t="shared" si="16"/>
        <v>987.7</v>
      </c>
      <c r="X2123" s="69">
        <f t="shared" si="17"/>
        <v>996</v>
      </c>
      <c r="Y2123" s="69">
        <f t="shared" si="18"/>
        <v>1004.3</v>
      </c>
      <c r="Z2123" s="69">
        <f t="shared" si="19"/>
        <v>1012.6</v>
      </c>
      <c r="AA2123" s="69">
        <f t="shared" si="20"/>
        <v>1020.9</v>
      </c>
      <c r="AB2123" s="69">
        <f t="shared" si="21"/>
        <v>1029.2</v>
      </c>
      <c r="AC2123" s="69">
        <f t="shared" si="22"/>
        <v>1037.5</v>
      </c>
      <c r="AD2123" s="69">
        <f t="shared" si="23"/>
        <v>1045.8</v>
      </c>
      <c r="AE2123" s="69">
        <f t="shared" si="24"/>
        <v>1054.1</v>
      </c>
      <c r="AF2123" s="69">
        <f t="shared" si="25"/>
        <v>1062.4</v>
      </c>
      <c r="AG2123" s="69">
        <f t="shared" si="26"/>
        <v>1070.7</v>
      </c>
      <c r="AH2123" s="69">
        <f t="shared" si="27"/>
        <v>1079</v>
      </c>
    </row>
    <row r="2124">
      <c r="B2124" s="116" t="s">
        <v>3989</v>
      </c>
      <c r="C2124" s="116" t="s">
        <v>3990</v>
      </c>
      <c r="D2124" s="32">
        <v>830.0</v>
      </c>
      <c r="E2124" s="62">
        <f t="shared" si="28"/>
        <v>838.3</v>
      </c>
      <c r="F2124" s="68">
        <f t="shared" si="1"/>
        <v>846.6</v>
      </c>
      <c r="G2124" s="68">
        <f t="shared" si="2"/>
        <v>854.9</v>
      </c>
      <c r="H2124" s="69">
        <f t="shared" si="3"/>
        <v>863.2</v>
      </c>
      <c r="I2124" s="69">
        <f t="shared" si="4"/>
        <v>871.5</v>
      </c>
      <c r="J2124" s="69">
        <f t="shared" si="5"/>
        <v>879.8</v>
      </c>
      <c r="K2124" s="69">
        <f t="shared" si="6"/>
        <v>888.1</v>
      </c>
      <c r="L2124" s="69">
        <f t="array" ref="L2124">D2124*1.08</f>
        <v>896.4</v>
      </c>
      <c r="M2124" s="69">
        <f t="shared" si="7"/>
        <v>904.7</v>
      </c>
      <c r="N2124" s="69">
        <f t="array" ref="N2124">D2124*1.1</f>
        <v>913</v>
      </c>
      <c r="O2124" s="69">
        <f t="shared" si="8"/>
        <v>921.3</v>
      </c>
      <c r="P2124" s="69">
        <f t="shared" si="9"/>
        <v>929.6</v>
      </c>
      <c r="Q2124" s="69">
        <f t="shared" si="10"/>
        <v>937.9</v>
      </c>
      <c r="R2124" s="69">
        <f t="shared" si="11"/>
        <v>946.2</v>
      </c>
      <c r="S2124" s="69">
        <f t="shared" si="12"/>
        <v>954.5</v>
      </c>
      <c r="T2124" s="69">
        <f t="shared" si="13"/>
        <v>962.8</v>
      </c>
      <c r="U2124" s="69">
        <f t="shared" si="14"/>
        <v>971.1</v>
      </c>
      <c r="V2124" s="69">
        <f t="shared" si="15"/>
        <v>979.4</v>
      </c>
      <c r="W2124" s="69">
        <f t="shared" si="16"/>
        <v>987.7</v>
      </c>
      <c r="X2124" s="69">
        <f t="shared" si="17"/>
        <v>996</v>
      </c>
      <c r="Y2124" s="69">
        <f t="shared" si="18"/>
        <v>1004.3</v>
      </c>
      <c r="Z2124" s="69">
        <f t="shared" si="19"/>
        <v>1012.6</v>
      </c>
      <c r="AA2124" s="69">
        <f t="shared" si="20"/>
        <v>1020.9</v>
      </c>
      <c r="AB2124" s="69">
        <f t="shared" si="21"/>
        <v>1029.2</v>
      </c>
      <c r="AC2124" s="69">
        <f t="shared" si="22"/>
        <v>1037.5</v>
      </c>
      <c r="AD2124" s="69">
        <f t="shared" si="23"/>
        <v>1045.8</v>
      </c>
      <c r="AE2124" s="69">
        <f t="shared" si="24"/>
        <v>1054.1</v>
      </c>
      <c r="AF2124" s="69">
        <f t="shared" si="25"/>
        <v>1062.4</v>
      </c>
      <c r="AG2124" s="69">
        <f t="shared" si="26"/>
        <v>1070.7</v>
      </c>
      <c r="AH2124" s="69">
        <f t="shared" si="27"/>
        <v>1079</v>
      </c>
    </row>
    <row r="2125">
      <c r="B2125" s="116" t="s">
        <v>3991</v>
      </c>
      <c r="C2125" s="116" t="s">
        <v>3992</v>
      </c>
      <c r="D2125" s="32">
        <v>710.0</v>
      </c>
      <c r="E2125" s="62">
        <f t="shared" si="28"/>
        <v>717.1</v>
      </c>
      <c r="F2125" s="68">
        <f t="shared" si="1"/>
        <v>724.2</v>
      </c>
      <c r="G2125" s="68">
        <f t="shared" si="2"/>
        <v>731.3</v>
      </c>
      <c r="H2125" s="69">
        <f t="shared" si="3"/>
        <v>738.4</v>
      </c>
      <c r="I2125" s="69">
        <f t="shared" si="4"/>
        <v>745.5</v>
      </c>
      <c r="J2125" s="69">
        <f t="shared" si="5"/>
        <v>752.6</v>
      </c>
      <c r="K2125" s="69">
        <f t="shared" si="6"/>
        <v>759.7</v>
      </c>
      <c r="L2125" s="69">
        <f t="array" ref="L2125">D2125*1.08</f>
        <v>766.8</v>
      </c>
      <c r="M2125" s="69">
        <f t="shared" si="7"/>
        <v>773.9</v>
      </c>
      <c r="N2125" s="69">
        <f t="array" ref="N2125">D2125*1.1</f>
        <v>781</v>
      </c>
      <c r="O2125" s="69">
        <f t="shared" si="8"/>
        <v>788.1</v>
      </c>
      <c r="P2125" s="69">
        <f t="shared" si="9"/>
        <v>795.2</v>
      </c>
      <c r="Q2125" s="69">
        <f t="shared" si="10"/>
        <v>802.3</v>
      </c>
      <c r="R2125" s="69">
        <f t="shared" si="11"/>
        <v>809.4</v>
      </c>
      <c r="S2125" s="69">
        <f t="shared" si="12"/>
        <v>816.5</v>
      </c>
      <c r="T2125" s="69">
        <f t="shared" si="13"/>
        <v>823.6</v>
      </c>
      <c r="U2125" s="69">
        <f t="shared" si="14"/>
        <v>830.7</v>
      </c>
      <c r="V2125" s="69">
        <f t="shared" si="15"/>
        <v>837.8</v>
      </c>
      <c r="W2125" s="69">
        <f t="shared" si="16"/>
        <v>844.9</v>
      </c>
      <c r="X2125" s="69">
        <f t="shared" si="17"/>
        <v>852</v>
      </c>
      <c r="Y2125" s="69">
        <f t="shared" si="18"/>
        <v>859.1</v>
      </c>
      <c r="Z2125" s="69">
        <f t="shared" si="19"/>
        <v>866.2</v>
      </c>
      <c r="AA2125" s="69">
        <f t="shared" si="20"/>
        <v>873.3</v>
      </c>
      <c r="AB2125" s="69">
        <f t="shared" si="21"/>
        <v>880.4</v>
      </c>
      <c r="AC2125" s="69">
        <f t="shared" si="22"/>
        <v>887.5</v>
      </c>
      <c r="AD2125" s="69">
        <f t="shared" si="23"/>
        <v>894.6</v>
      </c>
      <c r="AE2125" s="69">
        <f t="shared" si="24"/>
        <v>901.7</v>
      </c>
      <c r="AF2125" s="69">
        <f t="shared" si="25"/>
        <v>908.8</v>
      </c>
      <c r="AG2125" s="69">
        <f t="shared" si="26"/>
        <v>915.9</v>
      </c>
      <c r="AH2125" s="69">
        <f t="shared" si="27"/>
        <v>923</v>
      </c>
    </row>
    <row r="2126">
      <c r="B2126" s="116" t="s">
        <v>3993</v>
      </c>
      <c r="C2126" s="116" t="s">
        <v>3994</v>
      </c>
      <c r="D2126" s="32">
        <v>730.0</v>
      </c>
      <c r="E2126" s="62">
        <f t="shared" si="28"/>
        <v>737.3</v>
      </c>
      <c r="F2126" s="68">
        <f t="shared" si="1"/>
        <v>744.6</v>
      </c>
      <c r="G2126" s="68">
        <f t="shared" si="2"/>
        <v>751.9</v>
      </c>
      <c r="H2126" s="69">
        <f t="shared" si="3"/>
        <v>759.2</v>
      </c>
      <c r="I2126" s="69">
        <f t="shared" si="4"/>
        <v>766.5</v>
      </c>
      <c r="J2126" s="69">
        <f t="shared" si="5"/>
        <v>773.8</v>
      </c>
      <c r="K2126" s="69">
        <f t="shared" si="6"/>
        <v>781.1</v>
      </c>
      <c r="L2126" s="69">
        <f t="array" ref="L2126">D2126*1.08</f>
        <v>788.4</v>
      </c>
      <c r="M2126" s="69">
        <f t="shared" si="7"/>
        <v>795.7</v>
      </c>
      <c r="N2126" s="69">
        <f t="array" ref="N2126">D2126*1.1</f>
        <v>803</v>
      </c>
      <c r="O2126" s="69">
        <f t="shared" si="8"/>
        <v>810.3</v>
      </c>
      <c r="P2126" s="69">
        <f t="shared" si="9"/>
        <v>817.6</v>
      </c>
      <c r="Q2126" s="69">
        <f t="shared" si="10"/>
        <v>824.9</v>
      </c>
      <c r="R2126" s="69">
        <f t="shared" si="11"/>
        <v>832.2</v>
      </c>
      <c r="S2126" s="69">
        <f t="shared" si="12"/>
        <v>839.5</v>
      </c>
      <c r="T2126" s="69">
        <f t="shared" si="13"/>
        <v>846.8</v>
      </c>
      <c r="U2126" s="69">
        <f t="shared" si="14"/>
        <v>854.1</v>
      </c>
      <c r="V2126" s="69">
        <f t="shared" si="15"/>
        <v>861.4</v>
      </c>
      <c r="W2126" s="69">
        <f t="shared" si="16"/>
        <v>868.7</v>
      </c>
      <c r="X2126" s="69">
        <f t="shared" si="17"/>
        <v>876</v>
      </c>
      <c r="Y2126" s="69">
        <f t="shared" si="18"/>
        <v>883.3</v>
      </c>
      <c r="Z2126" s="69">
        <f t="shared" si="19"/>
        <v>890.6</v>
      </c>
      <c r="AA2126" s="69">
        <f t="shared" si="20"/>
        <v>897.9</v>
      </c>
      <c r="AB2126" s="69">
        <f t="shared" si="21"/>
        <v>905.2</v>
      </c>
      <c r="AC2126" s="69">
        <f t="shared" si="22"/>
        <v>912.5</v>
      </c>
      <c r="AD2126" s="69">
        <f t="shared" si="23"/>
        <v>919.8</v>
      </c>
      <c r="AE2126" s="69">
        <f t="shared" si="24"/>
        <v>927.1</v>
      </c>
      <c r="AF2126" s="69">
        <f t="shared" si="25"/>
        <v>934.4</v>
      </c>
      <c r="AG2126" s="69">
        <f t="shared" si="26"/>
        <v>941.7</v>
      </c>
      <c r="AH2126" s="69">
        <f t="shared" si="27"/>
        <v>949</v>
      </c>
    </row>
    <row r="2127">
      <c r="B2127" s="116" t="s">
        <v>3995</v>
      </c>
      <c r="C2127" s="116" t="s">
        <v>3996</v>
      </c>
      <c r="D2127" s="32">
        <v>730.0</v>
      </c>
      <c r="E2127" s="62">
        <f t="shared" si="28"/>
        <v>737.3</v>
      </c>
      <c r="F2127" s="68">
        <f t="shared" si="1"/>
        <v>744.6</v>
      </c>
      <c r="G2127" s="68">
        <f t="shared" si="2"/>
        <v>751.9</v>
      </c>
      <c r="H2127" s="69">
        <f t="shared" si="3"/>
        <v>759.2</v>
      </c>
      <c r="I2127" s="69">
        <f t="shared" si="4"/>
        <v>766.5</v>
      </c>
      <c r="J2127" s="69">
        <f t="shared" si="5"/>
        <v>773.8</v>
      </c>
      <c r="K2127" s="69">
        <f t="shared" si="6"/>
        <v>781.1</v>
      </c>
      <c r="L2127" s="69">
        <f t="array" ref="L2127">D2127*1.08</f>
        <v>788.4</v>
      </c>
      <c r="M2127" s="69">
        <f t="shared" si="7"/>
        <v>795.7</v>
      </c>
      <c r="N2127" s="69">
        <f t="array" ref="N2127">D2127*1.1</f>
        <v>803</v>
      </c>
      <c r="O2127" s="69">
        <f t="shared" si="8"/>
        <v>810.3</v>
      </c>
      <c r="P2127" s="69">
        <f t="shared" si="9"/>
        <v>817.6</v>
      </c>
      <c r="Q2127" s="69">
        <f t="shared" si="10"/>
        <v>824.9</v>
      </c>
      <c r="R2127" s="69">
        <f t="shared" si="11"/>
        <v>832.2</v>
      </c>
      <c r="S2127" s="69">
        <f t="shared" si="12"/>
        <v>839.5</v>
      </c>
      <c r="T2127" s="69">
        <f t="shared" si="13"/>
        <v>846.8</v>
      </c>
      <c r="U2127" s="69">
        <f t="shared" si="14"/>
        <v>854.1</v>
      </c>
      <c r="V2127" s="69">
        <f t="shared" si="15"/>
        <v>861.4</v>
      </c>
      <c r="W2127" s="69">
        <f t="shared" si="16"/>
        <v>868.7</v>
      </c>
      <c r="X2127" s="69">
        <f t="shared" si="17"/>
        <v>876</v>
      </c>
      <c r="Y2127" s="69">
        <f t="shared" si="18"/>
        <v>883.3</v>
      </c>
      <c r="Z2127" s="69">
        <f t="shared" si="19"/>
        <v>890.6</v>
      </c>
      <c r="AA2127" s="69">
        <f t="shared" si="20"/>
        <v>897.9</v>
      </c>
      <c r="AB2127" s="69">
        <f t="shared" si="21"/>
        <v>905.2</v>
      </c>
      <c r="AC2127" s="69">
        <f t="shared" si="22"/>
        <v>912.5</v>
      </c>
      <c r="AD2127" s="69">
        <f t="shared" si="23"/>
        <v>919.8</v>
      </c>
      <c r="AE2127" s="69">
        <f t="shared" si="24"/>
        <v>927.1</v>
      </c>
      <c r="AF2127" s="69">
        <f t="shared" si="25"/>
        <v>934.4</v>
      </c>
      <c r="AG2127" s="69">
        <f t="shared" si="26"/>
        <v>941.7</v>
      </c>
      <c r="AH2127" s="69">
        <f t="shared" si="27"/>
        <v>949</v>
      </c>
    </row>
    <row r="2128">
      <c r="B2128" s="116" t="s">
        <v>3997</v>
      </c>
      <c r="C2128" s="116" t="s">
        <v>3998</v>
      </c>
      <c r="D2128" s="32">
        <v>730.0</v>
      </c>
      <c r="E2128" s="62">
        <f t="shared" si="28"/>
        <v>737.3</v>
      </c>
      <c r="F2128" s="68">
        <f t="shared" si="1"/>
        <v>744.6</v>
      </c>
      <c r="G2128" s="68">
        <f t="shared" si="2"/>
        <v>751.9</v>
      </c>
      <c r="H2128" s="69">
        <f t="shared" si="3"/>
        <v>759.2</v>
      </c>
      <c r="I2128" s="69">
        <f t="shared" si="4"/>
        <v>766.5</v>
      </c>
      <c r="J2128" s="69">
        <f t="shared" si="5"/>
        <v>773.8</v>
      </c>
      <c r="K2128" s="69">
        <f t="shared" si="6"/>
        <v>781.1</v>
      </c>
      <c r="L2128" s="69">
        <f t="array" ref="L2128">D2128*1.08</f>
        <v>788.4</v>
      </c>
      <c r="M2128" s="69">
        <f t="shared" si="7"/>
        <v>795.7</v>
      </c>
      <c r="N2128" s="69">
        <f t="array" ref="N2128">D2128*1.1</f>
        <v>803</v>
      </c>
      <c r="O2128" s="69">
        <f t="shared" si="8"/>
        <v>810.3</v>
      </c>
      <c r="P2128" s="69">
        <f t="shared" si="9"/>
        <v>817.6</v>
      </c>
      <c r="Q2128" s="69">
        <f t="shared" si="10"/>
        <v>824.9</v>
      </c>
      <c r="R2128" s="69">
        <f t="shared" si="11"/>
        <v>832.2</v>
      </c>
      <c r="S2128" s="69">
        <f t="shared" si="12"/>
        <v>839.5</v>
      </c>
      <c r="T2128" s="69">
        <f t="shared" si="13"/>
        <v>846.8</v>
      </c>
      <c r="U2128" s="69">
        <f t="shared" si="14"/>
        <v>854.1</v>
      </c>
      <c r="V2128" s="69">
        <f t="shared" si="15"/>
        <v>861.4</v>
      </c>
      <c r="W2128" s="69">
        <f t="shared" si="16"/>
        <v>868.7</v>
      </c>
      <c r="X2128" s="69">
        <f t="shared" si="17"/>
        <v>876</v>
      </c>
      <c r="Y2128" s="69">
        <f t="shared" si="18"/>
        <v>883.3</v>
      </c>
      <c r="Z2128" s="69">
        <f t="shared" si="19"/>
        <v>890.6</v>
      </c>
      <c r="AA2128" s="69">
        <f t="shared" si="20"/>
        <v>897.9</v>
      </c>
      <c r="AB2128" s="69">
        <f t="shared" si="21"/>
        <v>905.2</v>
      </c>
      <c r="AC2128" s="69">
        <f t="shared" si="22"/>
        <v>912.5</v>
      </c>
      <c r="AD2128" s="69">
        <f t="shared" si="23"/>
        <v>919.8</v>
      </c>
      <c r="AE2128" s="69">
        <f t="shared" si="24"/>
        <v>927.1</v>
      </c>
      <c r="AF2128" s="69">
        <f t="shared" si="25"/>
        <v>934.4</v>
      </c>
      <c r="AG2128" s="69">
        <f t="shared" si="26"/>
        <v>941.7</v>
      </c>
      <c r="AH2128" s="69">
        <f t="shared" si="27"/>
        <v>949</v>
      </c>
    </row>
    <row r="2129">
      <c r="B2129" s="116" t="s">
        <v>3999</v>
      </c>
      <c r="C2129" s="116" t="s">
        <v>4000</v>
      </c>
      <c r="D2129" s="32">
        <v>830.0</v>
      </c>
      <c r="E2129" s="62">
        <f t="shared" si="28"/>
        <v>838.3</v>
      </c>
      <c r="F2129" s="68">
        <f t="shared" si="1"/>
        <v>846.6</v>
      </c>
      <c r="G2129" s="68">
        <f t="shared" si="2"/>
        <v>854.9</v>
      </c>
      <c r="H2129" s="69">
        <f t="shared" si="3"/>
        <v>863.2</v>
      </c>
      <c r="I2129" s="69">
        <f t="shared" si="4"/>
        <v>871.5</v>
      </c>
      <c r="J2129" s="69">
        <f t="shared" si="5"/>
        <v>879.8</v>
      </c>
      <c r="K2129" s="69">
        <f t="shared" si="6"/>
        <v>888.1</v>
      </c>
      <c r="L2129" s="69">
        <f t="array" ref="L2129">D2129*1.08</f>
        <v>896.4</v>
      </c>
      <c r="M2129" s="69">
        <f t="shared" si="7"/>
        <v>904.7</v>
      </c>
      <c r="N2129" s="69">
        <f t="array" ref="N2129">D2129*1.1</f>
        <v>913</v>
      </c>
      <c r="O2129" s="69">
        <f t="shared" si="8"/>
        <v>921.3</v>
      </c>
      <c r="P2129" s="69">
        <f t="shared" si="9"/>
        <v>929.6</v>
      </c>
      <c r="Q2129" s="69">
        <f t="shared" si="10"/>
        <v>937.9</v>
      </c>
      <c r="R2129" s="69">
        <f t="shared" si="11"/>
        <v>946.2</v>
      </c>
      <c r="S2129" s="69">
        <f t="shared" si="12"/>
        <v>954.5</v>
      </c>
      <c r="T2129" s="69">
        <f t="shared" si="13"/>
        <v>962.8</v>
      </c>
      <c r="U2129" s="69">
        <f t="shared" si="14"/>
        <v>971.1</v>
      </c>
      <c r="V2129" s="69">
        <f t="shared" si="15"/>
        <v>979.4</v>
      </c>
      <c r="W2129" s="69">
        <f t="shared" si="16"/>
        <v>987.7</v>
      </c>
      <c r="X2129" s="69">
        <f t="shared" si="17"/>
        <v>996</v>
      </c>
      <c r="Y2129" s="69">
        <f t="shared" si="18"/>
        <v>1004.3</v>
      </c>
      <c r="Z2129" s="69">
        <f t="shared" si="19"/>
        <v>1012.6</v>
      </c>
      <c r="AA2129" s="69">
        <f t="shared" si="20"/>
        <v>1020.9</v>
      </c>
      <c r="AB2129" s="69">
        <f t="shared" si="21"/>
        <v>1029.2</v>
      </c>
      <c r="AC2129" s="69">
        <f t="shared" si="22"/>
        <v>1037.5</v>
      </c>
      <c r="AD2129" s="69">
        <f t="shared" si="23"/>
        <v>1045.8</v>
      </c>
      <c r="AE2129" s="69">
        <f t="shared" si="24"/>
        <v>1054.1</v>
      </c>
      <c r="AF2129" s="69">
        <f t="shared" si="25"/>
        <v>1062.4</v>
      </c>
      <c r="AG2129" s="69">
        <f t="shared" si="26"/>
        <v>1070.7</v>
      </c>
      <c r="AH2129" s="69">
        <f t="shared" si="27"/>
        <v>1079</v>
      </c>
    </row>
    <row r="2130">
      <c r="B2130" s="116" t="s">
        <v>4001</v>
      </c>
      <c r="C2130" s="116" t="s">
        <v>4002</v>
      </c>
      <c r="D2130" s="32">
        <v>830.0</v>
      </c>
      <c r="E2130" s="62">
        <f t="shared" si="28"/>
        <v>838.3</v>
      </c>
      <c r="F2130" s="68">
        <f t="shared" si="1"/>
        <v>846.6</v>
      </c>
      <c r="G2130" s="68">
        <f t="shared" si="2"/>
        <v>854.9</v>
      </c>
      <c r="H2130" s="69">
        <f t="shared" si="3"/>
        <v>863.2</v>
      </c>
      <c r="I2130" s="69">
        <f t="shared" si="4"/>
        <v>871.5</v>
      </c>
      <c r="J2130" s="69">
        <f t="shared" si="5"/>
        <v>879.8</v>
      </c>
      <c r="K2130" s="69">
        <f t="shared" si="6"/>
        <v>888.1</v>
      </c>
      <c r="L2130" s="69">
        <f t="array" ref="L2130">D2130*1.08</f>
        <v>896.4</v>
      </c>
      <c r="M2130" s="69">
        <f t="shared" si="7"/>
        <v>904.7</v>
      </c>
      <c r="N2130" s="69">
        <f t="array" ref="N2130">D2130*1.1</f>
        <v>913</v>
      </c>
      <c r="O2130" s="69">
        <f t="shared" si="8"/>
        <v>921.3</v>
      </c>
      <c r="P2130" s="69">
        <f t="shared" si="9"/>
        <v>929.6</v>
      </c>
      <c r="Q2130" s="69">
        <f t="shared" si="10"/>
        <v>937.9</v>
      </c>
      <c r="R2130" s="69">
        <f t="shared" si="11"/>
        <v>946.2</v>
      </c>
      <c r="S2130" s="69">
        <f t="shared" si="12"/>
        <v>954.5</v>
      </c>
      <c r="T2130" s="69">
        <f t="shared" si="13"/>
        <v>962.8</v>
      </c>
      <c r="U2130" s="69">
        <f t="shared" si="14"/>
        <v>971.1</v>
      </c>
      <c r="V2130" s="69">
        <f t="shared" si="15"/>
        <v>979.4</v>
      </c>
      <c r="W2130" s="69">
        <f t="shared" si="16"/>
        <v>987.7</v>
      </c>
      <c r="X2130" s="69">
        <f t="shared" si="17"/>
        <v>996</v>
      </c>
      <c r="Y2130" s="69">
        <f t="shared" si="18"/>
        <v>1004.3</v>
      </c>
      <c r="Z2130" s="69">
        <f t="shared" si="19"/>
        <v>1012.6</v>
      </c>
      <c r="AA2130" s="69">
        <f t="shared" si="20"/>
        <v>1020.9</v>
      </c>
      <c r="AB2130" s="69">
        <f t="shared" si="21"/>
        <v>1029.2</v>
      </c>
      <c r="AC2130" s="69">
        <f t="shared" si="22"/>
        <v>1037.5</v>
      </c>
      <c r="AD2130" s="69">
        <f t="shared" si="23"/>
        <v>1045.8</v>
      </c>
      <c r="AE2130" s="69">
        <f t="shared" si="24"/>
        <v>1054.1</v>
      </c>
      <c r="AF2130" s="69">
        <f t="shared" si="25"/>
        <v>1062.4</v>
      </c>
      <c r="AG2130" s="69">
        <f t="shared" si="26"/>
        <v>1070.7</v>
      </c>
      <c r="AH2130" s="69">
        <f t="shared" si="27"/>
        <v>1079</v>
      </c>
    </row>
    <row r="2131">
      <c r="B2131" s="116" t="s">
        <v>4003</v>
      </c>
      <c r="C2131" s="116" t="s">
        <v>4004</v>
      </c>
      <c r="D2131" s="32">
        <v>830.0</v>
      </c>
      <c r="E2131" s="62">
        <f t="shared" si="28"/>
        <v>838.3</v>
      </c>
      <c r="F2131" s="68">
        <f t="shared" si="1"/>
        <v>846.6</v>
      </c>
      <c r="G2131" s="68">
        <f t="shared" si="2"/>
        <v>854.9</v>
      </c>
      <c r="H2131" s="69">
        <f t="shared" si="3"/>
        <v>863.2</v>
      </c>
      <c r="I2131" s="69">
        <f t="shared" si="4"/>
        <v>871.5</v>
      </c>
      <c r="J2131" s="69">
        <f t="shared" si="5"/>
        <v>879.8</v>
      </c>
      <c r="K2131" s="69">
        <f t="shared" si="6"/>
        <v>888.1</v>
      </c>
      <c r="L2131" s="69">
        <f t="array" ref="L2131">D2131*1.08</f>
        <v>896.4</v>
      </c>
      <c r="M2131" s="69">
        <f t="shared" si="7"/>
        <v>904.7</v>
      </c>
      <c r="N2131" s="69">
        <f t="array" ref="N2131">D2131*1.1</f>
        <v>913</v>
      </c>
      <c r="O2131" s="69">
        <f t="shared" si="8"/>
        <v>921.3</v>
      </c>
      <c r="P2131" s="69">
        <f t="shared" si="9"/>
        <v>929.6</v>
      </c>
      <c r="Q2131" s="69">
        <f t="shared" si="10"/>
        <v>937.9</v>
      </c>
      <c r="R2131" s="69">
        <f t="shared" si="11"/>
        <v>946.2</v>
      </c>
      <c r="S2131" s="69">
        <f t="shared" si="12"/>
        <v>954.5</v>
      </c>
      <c r="T2131" s="69">
        <f t="shared" si="13"/>
        <v>962.8</v>
      </c>
      <c r="U2131" s="69">
        <f t="shared" si="14"/>
        <v>971.1</v>
      </c>
      <c r="V2131" s="69">
        <f t="shared" si="15"/>
        <v>979.4</v>
      </c>
      <c r="W2131" s="69">
        <f t="shared" si="16"/>
        <v>987.7</v>
      </c>
      <c r="X2131" s="69">
        <f t="shared" si="17"/>
        <v>996</v>
      </c>
      <c r="Y2131" s="69">
        <f t="shared" si="18"/>
        <v>1004.3</v>
      </c>
      <c r="Z2131" s="69">
        <f t="shared" si="19"/>
        <v>1012.6</v>
      </c>
      <c r="AA2131" s="69">
        <f t="shared" si="20"/>
        <v>1020.9</v>
      </c>
      <c r="AB2131" s="69">
        <f t="shared" si="21"/>
        <v>1029.2</v>
      </c>
      <c r="AC2131" s="69">
        <f t="shared" si="22"/>
        <v>1037.5</v>
      </c>
      <c r="AD2131" s="69">
        <f t="shared" si="23"/>
        <v>1045.8</v>
      </c>
      <c r="AE2131" s="69">
        <f t="shared" si="24"/>
        <v>1054.1</v>
      </c>
      <c r="AF2131" s="69">
        <f t="shared" si="25"/>
        <v>1062.4</v>
      </c>
      <c r="AG2131" s="69">
        <f t="shared" si="26"/>
        <v>1070.7</v>
      </c>
      <c r="AH2131" s="69">
        <f t="shared" si="27"/>
        <v>1079</v>
      </c>
    </row>
    <row r="2132">
      <c r="B2132" s="116" t="s">
        <v>4005</v>
      </c>
      <c r="C2132" s="116" t="s">
        <v>4006</v>
      </c>
      <c r="D2132" s="32">
        <v>830.0</v>
      </c>
      <c r="E2132" s="62">
        <f t="shared" si="28"/>
        <v>838.3</v>
      </c>
      <c r="F2132" s="68">
        <f t="shared" si="1"/>
        <v>846.6</v>
      </c>
      <c r="G2132" s="68">
        <f t="shared" si="2"/>
        <v>854.9</v>
      </c>
      <c r="H2132" s="69">
        <f t="shared" si="3"/>
        <v>863.2</v>
      </c>
      <c r="I2132" s="69">
        <f t="shared" si="4"/>
        <v>871.5</v>
      </c>
      <c r="J2132" s="69">
        <f t="shared" si="5"/>
        <v>879.8</v>
      </c>
      <c r="K2132" s="69">
        <f t="shared" si="6"/>
        <v>888.1</v>
      </c>
      <c r="L2132" s="69">
        <f t="array" ref="L2132">D2132*1.08</f>
        <v>896.4</v>
      </c>
      <c r="M2132" s="69">
        <f t="shared" si="7"/>
        <v>904.7</v>
      </c>
      <c r="N2132" s="69">
        <f t="array" ref="N2132">D2132*1.1</f>
        <v>913</v>
      </c>
      <c r="O2132" s="69">
        <f t="shared" si="8"/>
        <v>921.3</v>
      </c>
      <c r="P2132" s="69">
        <f t="shared" si="9"/>
        <v>929.6</v>
      </c>
      <c r="Q2132" s="69">
        <f t="shared" si="10"/>
        <v>937.9</v>
      </c>
      <c r="R2132" s="69">
        <f t="shared" si="11"/>
        <v>946.2</v>
      </c>
      <c r="S2132" s="69">
        <f t="shared" si="12"/>
        <v>954.5</v>
      </c>
      <c r="T2132" s="69">
        <f t="shared" si="13"/>
        <v>962.8</v>
      </c>
      <c r="U2132" s="69">
        <f t="shared" si="14"/>
        <v>971.1</v>
      </c>
      <c r="V2132" s="69">
        <f t="shared" si="15"/>
        <v>979.4</v>
      </c>
      <c r="W2132" s="69">
        <f t="shared" si="16"/>
        <v>987.7</v>
      </c>
      <c r="X2132" s="69">
        <f t="shared" si="17"/>
        <v>996</v>
      </c>
      <c r="Y2132" s="69">
        <f t="shared" si="18"/>
        <v>1004.3</v>
      </c>
      <c r="Z2132" s="69">
        <f t="shared" si="19"/>
        <v>1012.6</v>
      </c>
      <c r="AA2132" s="69">
        <f t="shared" si="20"/>
        <v>1020.9</v>
      </c>
      <c r="AB2132" s="69">
        <f t="shared" si="21"/>
        <v>1029.2</v>
      </c>
      <c r="AC2132" s="69">
        <f t="shared" si="22"/>
        <v>1037.5</v>
      </c>
      <c r="AD2132" s="69">
        <f t="shared" si="23"/>
        <v>1045.8</v>
      </c>
      <c r="AE2132" s="69">
        <f t="shared" si="24"/>
        <v>1054.1</v>
      </c>
      <c r="AF2132" s="69">
        <f t="shared" si="25"/>
        <v>1062.4</v>
      </c>
      <c r="AG2132" s="69">
        <f t="shared" si="26"/>
        <v>1070.7</v>
      </c>
      <c r="AH2132" s="69">
        <f t="shared" si="27"/>
        <v>1079</v>
      </c>
    </row>
    <row r="2133">
      <c r="B2133" s="116"/>
      <c r="C2133" s="116" t="s">
        <v>4007</v>
      </c>
      <c r="D2133" s="32">
        <v>0.0</v>
      </c>
      <c r="E2133" s="62">
        <f t="shared" si="28"/>
        <v>0</v>
      </c>
      <c r="F2133" s="68">
        <f t="shared" si="1"/>
        <v>0</v>
      </c>
      <c r="G2133" s="68">
        <f t="shared" si="2"/>
        <v>0</v>
      </c>
      <c r="H2133" s="69">
        <f t="shared" si="3"/>
        <v>0</v>
      </c>
      <c r="I2133" s="69">
        <f t="shared" si="4"/>
        <v>0</v>
      </c>
      <c r="J2133" s="69">
        <f t="shared" si="5"/>
        <v>0</v>
      </c>
      <c r="K2133" s="69">
        <f t="shared" si="6"/>
        <v>0</v>
      </c>
      <c r="L2133" s="69">
        <f t="array" ref="L2133">D2133*1.08</f>
        <v>0</v>
      </c>
      <c r="M2133" s="69">
        <f t="shared" si="7"/>
        <v>0</v>
      </c>
      <c r="N2133" s="69">
        <f t="array" ref="N2133">D2133*1.1</f>
        <v>0</v>
      </c>
      <c r="O2133" s="69">
        <f t="shared" si="8"/>
        <v>0</v>
      </c>
      <c r="P2133" s="69">
        <f t="shared" si="9"/>
        <v>0</v>
      </c>
      <c r="Q2133" s="69">
        <f t="shared" si="10"/>
        <v>0</v>
      </c>
      <c r="R2133" s="69">
        <f t="shared" si="11"/>
        <v>0</v>
      </c>
      <c r="S2133" s="69">
        <f t="shared" si="12"/>
        <v>0</v>
      </c>
      <c r="T2133" s="69">
        <f t="shared" si="13"/>
        <v>0</v>
      </c>
      <c r="U2133" s="69">
        <f t="shared" si="14"/>
        <v>0</v>
      </c>
      <c r="V2133" s="69">
        <f t="shared" si="15"/>
        <v>0</v>
      </c>
      <c r="W2133" s="69">
        <f t="shared" si="16"/>
        <v>0</v>
      </c>
      <c r="X2133" s="69">
        <f t="shared" si="17"/>
        <v>0</v>
      </c>
      <c r="Y2133" s="69">
        <f t="shared" si="18"/>
        <v>0</v>
      </c>
      <c r="Z2133" s="69">
        <f t="shared" si="19"/>
        <v>0</v>
      </c>
      <c r="AA2133" s="69">
        <f t="shared" si="20"/>
        <v>0</v>
      </c>
      <c r="AB2133" s="69">
        <f t="shared" si="21"/>
        <v>0</v>
      </c>
      <c r="AC2133" s="69">
        <f t="shared" si="22"/>
        <v>0</v>
      </c>
      <c r="AD2133" s="69">
        <f t="shared" si="23"/>
        <v>0</v>
      </c>
      <c r="AE2133" s="69">
        <f t="shared" si="24"/>
        <v>0</v>
      </c>
      <c r="AF2133" s="69">
        <f t="shared" si="25"/>
        <v>0</v>
      </c>
      <c r="AG2133" s="69">
        <f t="shared" si="26"/>
        <v>0</v>
      </c>
      <c r="AH2133" s="69">
        <f t="shared" si="27"/>
        <v>0</v>
      </c>
    </row>
    <row r="2134">
      <c r="B2134" s="116" t="s">
        <v>4008</v>
      </c>
      <c r="C2134" s="116" t="s">
        <v>4009</v>
      </c>
      <c r="D2134" s="32">
        <v>830.0</v>
      </c>
      <c r="E2134" s="62">
        <f t="shared" si="28"/>
        <v>838.3</v>
      </c>
      <c r="F2134" s="68">
        <f t="shared" si="1"/>
        <v>846.6</v>
      </c>
      <c r="G2134" s="68">
        <f t="shared" si="2"/>
        <v>854.9</v>
      </c>
      <c r="H2134" s="69">
        <f t="shared" si="3"/>
        <v>863.2</v>
      </c>
      <c r="I2134" s="69">
        <f t="shared" si="4"/>
        <v>871.5</v>
      </c>
      <c r="J2134" s="69">
        <f t="shared" si="5"/>
        <v>879.8</v>
      </c>
      <c r="K2134" s="69">
        <f t="shared" si="6"/>
        <v>888.1</v>
      </c>
      <c r="L2134" s="69">
        <f t="array" ref="L2134">D2134*1.08</f>
        <v>896.4</v>
      </c>
      <c r="M2134" s="69">
        <f t="shared" si="7"/>
        <v>904.7</v>
      </c>
      <c r="N2134" s="69">
        <f t="array" ref="N2134">D2134*1.1</f>
        <v>913</v>
      </c>
      <c r="O2134" s="69">
        <f t="shared" si="8"/>
        <v>921.3</v>
      </c>
      <c r="P2134" s="69">
        <f t="shared" si="9"/>
        <v>929.6</v>
      </c>
      <c r="Q2134" s="69">
        <f t="shared" si="10"/>
        <v>937.9</v>
      </c>
      <c r="R2134" s="69">
        <f t="shared" si="11"/>
        <v>946.2</v>
      </c>
      <c r="S2134" s="69">
        <f t="shared" si="12"/>
        <v>954.5</v>
      </c>
      <c r="T2134" s="69">
        <f t="shared" si="13"/>
        <v>962.8</v>
      </c>
      <c r="U2134" s="69">
        <f t="shared" si="14"/>
        <v>971.1</v>
      </c>
      <c r="V2134" s="69">
        <f t="shared" si="15"/>
        <v>979.4</v>
      </c>
      <c r="W2134" s="69">
        <f t="shared" si="16"/>
        <v>987.7</v>
      </c>
      <c r="X2134" s="69">
        <f t="shared" si="17"/>
        <v>996</v>
      </c>
      <c r="Y2134" s="69">
        <f t="shared" si="18"/>
        <v>1004.3</v>
      </c>
      <c r="Z2134" s="69">
        <f t="shared" si="19"/>
        <v>1012.6</v>
      </c>
      <c r="AA2134" s="69">
        <f t="shared" si="20"/>
        <v>1020.9</v>
      </c>
      <c r="AB2134" s="69">
        <f t="shared" si="21"/>
        <v>1029.2</v>
      </c>
      <c r="AC2134" s="69">
        <f t="shared" si="22"/>
        <v>1037.5</v>
      </c>
      <c r="AD2134" s="69">
        <f t="shared" si="23"/>
        <v>1045.8</v>
      </c>
      <c r="AE2134" s="69">
        <f t="shared" si="24"/>
        <v>1054.1</v>
      </c>
      <c r="AF2134" s="69">
        <f t="shared" si="25"/>
        <v>1062.4</v>
      </c>
      <c r="AG2134" s="69">
        <f t="shared" si="26"/>
        <v>1070.7</v>
      </c>
      <c r="AH2134" s="69">
        <f t="shared" si="27"/>
        <v>1079</v>
      </c>
    </row>
    <row r="2135">
      <c r="B2135" s="116" t="s">
        <v>4010</v>
      </c>
      <c r="C2135" s="116" t="s">
        <v>4011</v>
      </c>
      <c r="D2135" s="32">
        <v>700.0</v>
      </c>
      <c r="E2135" s="62">
        <f t="shared" si="28"/>
        <v>707</v>
      </c>
      <c r="F2135" s="68">
        <f t="shared" si="1"/>
        <v>714</v>
      </c>
      <c r="G2135" s="68">
        <f t="shared" si="2"/>
        <v>721</v>
      </c>
      <c r="H2135" s="69">
        <f t="shared" si="3"/>
        <v>728</v>
      </c>
      <c r="I2135" s="69">
        <f t="shared" si="4"/>
        <v>735</v>
      </c>
      <c r="J2135" s="69">
        <f t="shared" si="5"/>
        <v>742</v>
      </c>
      <c r="K2135" s="69">
        <f t="shared" si="6"/>
        <v>749</v>
      </c>
      <c r="L2135" s="69">
        <f t="array" ref="L2135">D2135*1.08</f>
        <v>756</v>
      </c>
      <c r="M2135" s="69">
        <f t="shared" si="7"/>
        <v>763</v>
      </c>
      <c r="N2135" s="69">
        <f t="array" ref="N2135">D2135*1.1</f>
        <v>770</v>
      </c>
      <c r="O2135" s="69">
        <f t="shared" si="8"/>
        <v>777</v>
      </c>
      <c r="P2135" s="69">
        <f t="shared" si="9"/>
        <v>784</v>
      </c>
      <c r="Q2135" s="69">
        <f t="shared" si="10"/>
        <v>791</v>
      </c>
      <c r="R2135" s="69">
        <f t="shared" si="11"/>
        <v>798</v>
      </c>
      <c r="S2135" s="69">
        <f t="shared" si="12"/>
        <v>805</v>
      </c>
      <c r="T2135" s="69">
        <f t="shared" si="13"/>
        <v>812</v>
      </c>
      <c r="U2135" s="69">
        <f t="shared" si="14"/>
        <v>819</v>
      </c>
      <c r="V2135" s="69">
        <f t="shared" si="15"/>
        <v>826</v>
      </c>
      <c r="W2135" s="69">
        <f t="shared" si="16"/>
        <v>833</v>
      </c>
      <c r="X2135" s="69">
        <f t="shared" si="17"/>
        <v>840</v>
      </c>
      <c r="Y2135" s="69">
        <f t="shared" si="18"/>
        <v>847</v>
      </c>
      <c r="Z2135" s="69">
        <f t="shared" si="19"/>
        <v>854</v>
      </c>
      <c r="AA2135" s="69">
        <f t="shared" si="20"/>
        <v>861</v>
      </c>
      <c r="AB2135" s="69">
        <f t="shared" si="21"/>
        <v>868</v>
      </c>
      <c r="AC2135" s="69">
        <f t="shared" si="22"/>
        <v>875</v>
      </c>
      <c r="AD2135" s="69">
        <f t="shared" si="23"/>
        <v>882</v>
      </c>
      <c r="AE2135" s="69">
        <f t="shared" si="24"/>
        <v>889</v>
      </c>
      <c r="AF2135" s="69">
        <f t="shared" si="25"/>
        <v>896</v>
      </c>
      <c r="AG2135" s="69">
        <f t="shared" si="26"/>
        <v>903</v>
      </c>
      <c r="AH2135" s="69">
        <f t="shared" si="27"/>
        <v>910</v>
      </c>
    </row>
    <row r="2136">
      <c r="B2136" s="116" t="s">
        <v>4012</v>
      </c>
      <c r="C2136" s="116" t="s">
        <v>4013</v>
      </c>
      <c r="D2136" s="32">
        <v>620.0</v>
      </c>
      <c r="E2136" s="62">
        <f t="shared" si="28"/>
        <v>626.2</v>
      </c>
      <c r="F2136" s="68">
        <f t="shared" si="1"/>
        <v>632.4</v>
      </c>
      <c r="G2136" s="68">
        <f t="shared" si="2"/>
        <v>638.6</v>
      </c>
      <c r="H2136" s="69">
        <f t="shared" si="3"/>
        <v>644.8</v>
      </c>
      <c r="I2136" s="69">
        <f t="shared" si="4"/>
        <v>651</v>
      </c>
      <c r="J2136" s="69">
        <f t="shared" si="5"/>
        <v>657.2</v>
      </c>
      <c r="K2136" s="69">
        <f t="shared" si="6"/>
        <v>663.4</v>
      </c>
      <c r="L2136" s="69">
        <f t="array" ref="L2136">D2136*1.08</f>
        <v>669.6</v>
      </c>
      <c r="M2136" s="69">
        <f t="shared" si="7"/>
        <v>675.8</v>
      </c>
      <c r="N2136" s="69">
        <f t="array" ref="N2136">D2136*1.1</f>
        <v>682</v>
      </c>
      <c r="O2136" s="69">
        <f t="shared" si="8"/>
        <v>688.2</v>
      </c>
      <c r="P2136" s="69">
        <f t="shared" si="9"/>
        <v>694.4</v>
      </c>
      <c r="Q2136" s="69">
        <f t="shared" si="10"/>
        <v>700.6</v>
      </c>
      <c r="R2136" s="69">
        <f t="shared" si="11"/>
        <v>706.8</v>
      </c>
      <c r="S2136" s="69">
        <f t="shared" si="12"/>
        <v>713</v>
      </c>
      <c r="T2136" s="69">
        <f t="shared" si="13"/>
        <v>719.2</v>
      </c>
      <c r="U2136" s="69">
        <f t="shared" si="14"/>
        <v>725.4</v>
      </c>
      <c r="V2136" s="69">
        <f t="shared" si="15"/>
        <v>731.6</v>
      </c>
      <c r="W2136" s="69">
        <f t="shared" si="16"/>
        <v>737.8</v>
      </c>
      <c r="X2136" s="69">
        <f t="shared" si="17"/>
        <v>744</v>
      </c>
      <c r="Y2136" s="69">
        <f t="shared" si="18"/>
        <v>750.2</v>
      </c>
      <c r="Z2136" s="69">
        <f t="shared" si="19"/>
        <v>756.4</v>
      </c>
      <c r="AA2136" s="69">
        <f t="shared" si="20"/>
        <v>762.6</v>
      </c>
      <c r="AB2136" s="69">
        <f t="shared" si="21"/>
        <v>768.8</v>
      </c>
      <c r="AC2136" s="69">
        <f t="shared" si="22"/>
        <v>775</v>
      </c>
      <c r="AD2136" s="69">
        <f t="shared" si="23"/>
        <v>781.2</v>
      </c>
      <c r="AE2136" s="69">
        <f t="shared" si="24"/>
        <v>787.4</v>
      </c>
      <c r="AF2136" s="69">
        <f t="shared" si="25"/>
        <v>793.6</v>
      </c>
      <c r="AG2136" s="69">
        <f t="shared" si="26"/>
        <v>799.8</v>
      </c>
      <c r="AH2136" s="69">
        <f t="shared" si="27"/>
        <v>806</v>
      </c>
    </row>
    <row r="2137">
      <c r="B2137" s="116" t="s">
        <v>4014</v>
      </c>
      <c r="C2137" s="116" t="s">
        <v>4015</v>
      </c>
      <c r="D2137" s="32">
        <v>700.0</v>
      </c>
      <c r="E2137" s="62">
        <f t="shared" si="28"/>
        <v>707</v>
      </c>
      <c r="F2137" s="68">
        <f t="shared" si="1"/>
        <v>714</v>
      </c>
      <c r="G2137" s="68">
        <f t="shared" si="2"/>
        <v>721</v>
      </c>
      <c r="H2137" s="69">
        <f t="shared" si="3"/>
        <v>728</v>
      </c>
      <c r="I2137" s="69">
        <f t="shared" si="4"/>
        <v>735</v>
      </c>
      <c r="J2137" s="69">
        <f t="shared" si="5"/>
        <v>742</v>
      </c>
      <c r="K2137" s="69">
        <f t="shared" si="6"/>
        <v>749</v>
      </c>
      <c r="L2137" s="69">
        <f t="array" ref="L2137">D2137*1.08</f>
        <v>756</v>
      </c>
      <c r="M2137" s="69">
        <f t="shared" si="7"/>
        <v>763</v>
      </c>
      <c r="N2137" s="69">
        <f t="array" ref="N2137">D2137*1.1</f>
        <v>770</v>
      </c>
      <c r="O2137" s="69">
        <f t="shared" si="8"/>
        <v>777</v>
      </c>
      <c r="P2137" s="69">
        <f t="shared" si="9"/>
        <v>784</v>
      </c>
      <c r="Q2137" s="69">
        <f t="shared" si="10"/>
        <v>791</v>
      </c>
      <c r="R2137" s="69">
        <f t="shared" si="11"/>
        <v>798</v>
      </c>
      <c r="S2137" s="69">
        <f t="shared" si="12"/>
        <v>805</v>
      </c>
      <c r="T2137" s="69">
        <f t="shared" si="13"/>
        <v>812</v>
      </c>
      <c r="U2137" s="69">
        <f t="shared" si="14"/>
        <v>819</v>
      </c>
      <c r="V2137" s="69">
        <f t="shared" si="15"/>
        <v>826</v>
      </c>
      <c r="W2137" s="69">
        <f t="shared" si="16"/>
        <v>833</v>
      </c>
      <c r="X2137" s="69">
        <f t="shared" si="17"/>
        <v>840</v>
      </c>
      <c r="Y2137" s="69">
        <f t="shared" si="18"/>
        <v>847</v>
      </c>
      <c r="Z2137" s="69">
        <f t="shared" si="19"/>
        <v>854</v>
      </c>
      <c r="AA2137" s="69">
        <f t="shared" si="20"/>
        <v>861</v>
      </c>
      <c r="AB2137" s="69">
        <f t="shared" si="21"/>
        <v>868</v>
      </c>
      <c r="AC2137" s="69">
        <f t="shared" si="22"/>
        <v>875</v>
      </c>
      <c r="AD2137" s="69">
        <f t="shared" si="23"/>
        <v>882</v>
      </c>
      <c r="AE2137" s="69">
        <f t="shared" si="24"/>
        <v>889</v>
      </c>
      <c r="AF2137" s="69">
        <f t="shared" si="25"/>
        <v>896</v>
      </c>
      <c r="AG2137" s="69">
        <f t="shared" si="26"/>
        <v>903</v>
      </c>
      <c r="AH2137" s="69">
        <f t="shared" si="27"/>
        <v>910</v>
      </c>
    </row>
    <row r="2138">
      <c r="B2138" s="116"/>
      <c r="C2138" s="116" t="s">
        <v>4016</v>
      </c>
      <c r="D2138" s="32">
        <v>0.0</v>
      </c>
      <c r="E2138" s="62">
        <f t="shared" si="28"/>
        <v>0</v>
      </c>
      <c r="F2138" s="68">
        <f t="shared" si="1"/>
        <v>0</v>
      </c>
      <c r="G2138" s="68">
        <f t="shared" si="2"/>
        <v>0</v>
      </c>
      <c r="H2138" s="69">
        <f t="shared" si="3"/>
        <v>0</v>
      </c>
      <c r="I2138" s="69">
        <f t="shared" si="4"/>
        <v>0</v>
      </c>
      <c r="J2138" s="69">
        <f t="shared" si="5"/>
        <v>0</v>
      </c>
      <c r="K2138" s="69">
        <f t="shared" si="6"/>
        <v>0</v>
      </c>
      <c r="L2138" s="69">
        <f t="array" ref="L2138">D2138*1.08</f>
        <v>0</v>
      </c>
      <c r="M2138" s="69">
        <f t="shared" si="7"/>
        <v>0</v>
      </c>
      <c r="N2138" s="69">
        <f t="array" ref="N2138">D2138*1.1</f>
        <v>0</v>
      </c>
      <c r="O2138" s="69">
        <f t="shared" si="8"/>
        <v>0</v>
      </c>
      <c r="P2138" s="69">
        <f t="shared" si="9"/>
        <v>0</v>
      </c>
      <c r="Q2138" s="69">
        <f t="shared" si="10"/>
        <v>0</v>
      </c>
      <c r="R2138" s="69">
        <f t="shared" si="11"/>
        <v>0</v>
      </c>
      <c r="S2138" s="69">
        <f t="shared" si="12"/>
        <v>0</v>
      </c>
      <c r="T2138" s="69">
        <f t="shared" si="13"/>
        <v>0</v>
      </c>
      <c r="U2138" s="69">
        <f t="shared" si="14"/>
        <v>0</v>
      </c>
      <c r="V2138" s="69">
        <f t="shared" si="15"/>
        <v>0</v>
      </c>
      <c r="W2138" s="69">
        <f t="shared" si="16"/>
        <v>0</v>
      </c>
      <c r="X2138" s="69">
        <f t="shared" si="17"/>
        <v>0</v>
      </c>
      <c r="Y2138" s="69">
        <f t="shared" si="18"/>
        <v>0</v>
      </c>
      <c r="Z2138" s="69">
        <f t="shared" si="19"/>
        <v>0</v>
      </c>
      <c r="AA2138" s="69">
        <f t="shared" si="20"/>
        <v>0</v>
      </c>
      <c r="AB2138" s="69">
        <f t="shared" si="21"/>
        <v>0</v>
      </c>
      <c r="AC2138" s="69">
        <f t="shared" si="22"/>
        <v>0</v>
      </c>
      <c r="AD2138" s="69">
        <f t="shared" si="23"/>
        <v>0</v>
      </c>
      <c r="AE2138" s="69">
        <f t="shared" si="24"/>
        <v>0</v>
      </c>
      <c r="AF2138" s="69">
        <f t="shared" si="25"/>
        <v>0</v>
      </c>
      <c r="AG2138" s="69">
        <f t="shared" si="26"/>
        <v>0</v>
      </c>
      <c r="AH2138" s="69">
        <f t="shared" si="27"/>
        <v>0</v>
      </c>
    </row>
    <row r="2139">
      <c r="B2139" s="116" t="s">
        <v>4017</v>
      </c>
      <c r="C2139" s="116" t="s">
        <v>4018</v>
      </c>
      <c r="D2139" s="32">
        <v>150.0</v>
      </c>
      <c r="E2139" s="62">
        <f t="shared" si="28"/>
        <v>151.5</v>
      </c>
      <c r="F2139" s="68">
        <f t="shared" si="1"/>
        <v>153</v>
      </c>
      <c r="G2139" s="68">
        <f t="shared" si="2"/>
        <v>154.5</v>
      </c>
      <c r="H2139" s="69">
        <f t="shared" si="3"/>
        <v>156</v>
      </c>
      <c r="I2139" s="69">
        <f t="shared" si="4"/>
        <v>157.5</v>
      </c>
      <c r="J2139" s="69">
        <f t="shared" si="5"/>
        <v>159</v>
      </c>
      <c r="K2139" s="69">
        <f t="shared" si="6"/>
        <v>160.5</v>
      </c>
      <c r="L2139" s="69">
        <f t="array" ref="L2139">D2139*1.08</f>
        <v>162</v>
      </c>
      <c r="M2139" s="69">
        <f t="shared" si="7"/>
        <v>163.5</v>
      </c>
      <c r="N2139" s="69">
        <f t="array" ref="N2139">D2139*1.1</f>
        <v>165</v>
      </c>
      <c r="O2139" s="69">
        <f t="shared" si="8"/>
        <v>166.5</v>
      </c>
      <c r="P2139" s="69">
        <f t="shared" si="9"/>
        <v>168</v>
      </c>
      <c r="Q2139" s="69">
        <f t="shared" si="10"/>
        <v>169.5</v>
      </c>
      <c r="R2139" s="69">
        <f t="shared" si="11"/>
        <v>171</v>
      </c>
      <c r="S2139" s="69">
        <f t="shared" si="12"/>
        <v>172.5</v>
      </c>
      <c r="T2139" s="69">
        <f t="shared" si="13"/>
        <v>174</v>
      </c>
      <c r="U2139" s="69">
        <f t="shared" si="14"/>
        <v>175.5</v>
      </c>
      <c r="V2139" s="69">
        <f t="shared" si="15"/>
        <v>177</v>
      </c>
      <c r="W2139" s="69">
        <f t="shared" si="16"/>
        <v>178.5</v>
      </c>
      <c r="X2139" s="69">
        <f t="shared" si="17"/>
        <v>180</v>
      </c>
      <c r="Y2139" s="69">
        <f t="shared" si="18"/>
        <v>181.5</v>
      </c>
      <c r="Z2139" s="69">
        <f t="shared" si="19"/>
        <v>183</v>
      </c>
      <c r="AA2139" s="69">
        <f t="shared" si="20"/>
        <v>184.5</v>
      </c>
      <c r="AB2139" s="69">
        <f t="shared" si="21"/>
        <v>186</v>
      </c>
      <c r="AC2139" s="69">
        <f t="shared" si="22"/>
        <v>187.5</v>
      </c>
      <c r="AD2139" s="69">
        <f t="shared" si="23"/>
        <v>189</v>
      </c>
      <c r="AE2139" s="69">
        <f t="shared" si="24"/>
        <v>190.5</v>
      </c>
      <c r="AF2139" s="69">
        <f t="shared" si="25"/>
        <v>192</v>
      </c>
      <c r="AG2139" s="69">
        <f t="shared" si="26"/>
        <v>193.5</v>
      </c>
      <c r="AH2139" s="69">
        <f t="shared" si="27"/>
        <v>195</v>
      </c>
    </row>
    <row r="2140">
      <c r="B2140" s="116" t="s">
        <v>4019</v>
      </c>
      <c r="C2140" s="116" t="s">
        <v>4020</v>
      </c>
      <c r="D2140" s="32">
        <v>150.0</v>
      </c>
      <c r="E2140" s="62">
        <f t="shared" si="28"/>
        <v>151.5</v>
      </c>
      <c r="F2140" s="68">
        <f t="shared" si="1"/>
        <v>153</v>
      </c>
      <c r="G2140" s="68">
        <f t="shared" si="2"/>
        <v>154.5</v>
      </c>
      <c r="H2140" s="69">
        <f t="shared" si="3"/>
        <v>156</v>
      </c>
      <c r="I2140" s="69">
        <f t="shared" si="4"/>
        <v>157.5</v>
      </c>
      <c r="J2140" s="69">
        <f t="shared" si="5"/>
        <v>159</v>
      </c>
      <c r="K2140" s="69">
        <f t="shared" si="6"/>
        <v>160.5</v>
      </c>
      <c r="L2140" s="69">
        <f t="array" ref="L2140">D2140*1.08</f>
        <v>162</v>
      </c>
      <c r="M2140" s="69">
        <f t="shared" si="7"/>
        <v>163.5</v>
      </c>
      <c r="N2140" s="69">
        <f t="array" ref="N2140">D2140*1.1</f>
        <v>165</v>
      </c>
      <c r="O2140" s="69">
        <f t="shared" si="8"/>
        <v>166.5</v>
      </c>
      <c r="P2140" s="69">
        <f t="shared" si="9"/>
        <v>168</v>
      </c>
      <c r="Q2140" s="69">
        <f t="shared" si="10"/>
        <v>169.5</v>
      </c>
      <c r="R2140" s="69">
        <f t="shared" si="11"/>
        <v>171</v>
      </c>
      <c r="S2140" s="69">
        <f t="shared" si="12"/>
        <v>172.5</v>
      </c>
      <c r="T2140" s="69">
        <f t="shared" si="13"/>
        <v>174</v>
      </c>
      <c r="U2140" s="69">
        <f t="shared" si="14"/>
        <v>175.5</v>
      </c>
      <c r="V2140" s="69">
        <f t="shared" si="15"/>
        <v>177</v>
      </c>
      <c r="W2140" s="69">
        <f t="shared" si="16"/>
        <v>178.5</v>
      </c>
      <c r="X2140" s="69">
        <f t="shared" si="17"/>
        <v>180</v>
      </c>
      <c r="Y2140" s="69">
        <f t="shared" si="18"/>
        <v>181.5</v>
      </c>
      <c r="Z2140" s="69">
        <f t="shared" si="19"/>
        <v>183</v>
      </c>
      <c r="AA2140" s="69">
        <f t="shared" si="20"/>
        <v>184.5</v>
      </c>
      <c r="AB2140" s="69">
        <f t="shared" si="21"/>
        <v>186</v>
      </c>
      <c r="AC2140" s="69">
        <f t="shared" si="22"/>
        <v>187.5</v>
      </c>
      <c r="AD2140" s="69">
        <f t="shared" si="23"/>
        <v>189</v>
      </c>
      <c r="AE2140" s="69">
        <f t="shared" si="24"/>
        <v>190.5</v>
      </c>
      <c r="AF2140" s="69">
        <f t="shared" si="25"/>
        <v>192</v>
      </c>
      <c r="AG2140" s="69">
        <f t="shared" si="26"/>
        <v>193.5</v>
      </c>
      <c r="AH2140" s="69">
        <f t="shared" si="27"/>
        <v>195</v>
      </c>
    </row>
    <row r="2141">
      <c r="B2141" s="116" t="s">
        <v>4021</v>
      </c>
      <c r="C2141" s="116" t="s">
        <v>4022</v>
      </c>
      <c r="D2141" s="32">
        <v>150.0</v>
      </c>
      <c r="E2141" s="62">
        <f t="shared" si="28"/>
        <v>151.5</v>
      </c>
      <c r="F2141" s="68">
        <f t="shared" si="1"/>
        <v>153</v>
      </c>
      <c r="G2141" s="68">
        <f t="shared" si="2"/>
        <v>154.5</v>
      </c>
      <c r="H2141" s="69">
        <f t="shared" si="3"/>
        <v>156</v>
      </c>
      <c r="I2141" s="69">
        <f t="shared" si="4"/>
        <v>157.5</v>
      </c>
      <c r="J2141" s="69">
        <f t="shared" si="5"/>
        <v>159</v>
      </c>
      <c r="K2141" s="69">
        <f t="shared" si="6"/>
        <v>160.5</v>
      </c>
      <c r="L2141" s="69">
        <f t="array" ref="L2141">D2141*1.08</f>
        <v>162</v>
      </c>
      <c r="M2141" s="69">
        <f t="shared" si="7"/>
        <v>163.5</v>
      </c>
      <c r="N2141" s="69">
        <f t="array" ref="N2141">D2141*1.1</f>
        <v>165</v>
      </c>
      <c r="O2141" s="69">
        <f t="shared" si="8"/>
        <v>166.5</v>
      </c>
      <c r="P2141" s="69">
        <f t="shared" si="9"/>
        <v>168</v>
      </c>
      <c r="Q2141" s="69">
        <f t="shared" si="10"/>
        <v>169.5</v>
      </c>
      <c r="R2141" s="69">
        <f t="shared" si="11"/>
        <v>171</v>
      </c>
      <c r="S2141" s="69">
        <f t="shared" si="12"/>
        <v>172.5</v>
      </c>
      <c r="T2141" s="69">
        <f t="shared" si="13"/>
        <v>174</v>
      </c>
      <c r="U2141" s="69">
        <f t="shared" si="14"/>
        <v>175.5</v>
      </c>
      <c r="V2141" s="69">
        <f t="shared" si="15"/>
        <v>177</v>
      </c>
      <c r="W2141" s="69">
        <f t="shared" si="16"/>
        <v>178.5</v>
      </c>
      <c r="X2141" s="69">
        <f t="shared" si="17"/>
        <v>180</v>
      </c>
      <c r="Y2141" s="69">
        <f t="shared" si="18"/>
        <v>181.5</v>
      </c>
      <c r="Z2141" s="69">
        <f t="shared" si="19"/>
        <v>183</v>
      </c>
      <c r="AA2141" s="69">
        <f t="shared" si="20"/>
        <v>184.5</v>
      </c>
      <c r="AB2141" s="69">
        <f t="shared" si="21"/>
        <v>186</v>
      </c>
      <c r="AC2141" s="69">
        <f t="shared" si="22"/>
        <v>187.5</v>
      </c>
      <c r="AD2141" s="69">
        <f t="shared" si="23"/>
        <v>189</v>
      </c>
      <c r="AE2141" s="69">
        <f t="shared" si="24"/>
        <v>190.5</v>
      </c>
      <c r="AF2141" s="69">
        <f t="shared" si="25"/>
        <v>192</v>
      </c>
      <c r="AG2141" s="69">
        <f t="shared" si="26"/>
        <v>193.5</v>
      </c>
      <c r="AH2141" s="69">
        <f t="shared" si="27"/>
        <v>195</v>
      </c>
    </row>
    <row r="2142">
      <c r="B2142" s="116" t="s">
        <v>4023</v>
      </c>
      <c r="C2142" s="116" t="s">
        <v>4024</v>
      </c>
      <c r="D2142" s="32">
        <v>120.0</v>
      </c>
      <c r="E2142" s="62">
        <f t="shared" si="28"/>
        <v>121.2</v>
      </c>
      <c r="F2142" s="68">
        <f t="shared" si="1"/>
        <v>122.4</v>
      </c>
      <c r="G2142" s="68">
        <f t="shared" si="2"/>
        <v>123.6</v>
      </c>
      <c r="H2142" s="69">
        <f t="shared" si="3"/>
        <v>124.8</v>
      </c>
      <c r="I2142" s="69">
        <f t="shared" si="4"/>
        <v>126</v>
      </c>
      <c r="J2142" s="69">
        <f t="shared" si="5"/>
        <v>127.2</v>
      </c>
      <c r="K2142" s="69">
        <f t="shared" si="6"/>
        <v>128.4</v>
      </c>
      <c r="L2142" s="69">
        <f t="array" ref="L2142">D2142*1.08</f>
        <v>129.6</v>
      </c>
      <c r="M2142" s="69">
        <f t="shared" si="7"/>
        <v>130.8</v>
      </c>
      <c r="N2142" s="69">
        <f t="array" ref="N2142">D2142*1.1</f>
        <v>132</v>
      </c>
      <c r="O2142" s="69">
        <f t="shared" si="8"/>
        <v>133.2</v>
      </c>
      <c r="P2142" s="69">
        <f t="shared" si="9"/>
        <v>134.4</v>
      </c>
      <c r="Q2142" s="69">
        <f t="shared" si="10"/>
        <v>135.6</v>
      </c>
      <c r="R2142" s="69">
        <f t="shared" si="11"/>
        <v>136.8</v>
      </c>
      <c r="S2142" s="69">
        <f t="shared" si="12"/>
        <v>138</v>
      </c>
      <c r="T2142" s="69">
        <f t="shared" si="13"/>
        <v>139.2</v>
      </c>
      <c r="U2142" s="69">
        <f t="shared" si="14"/>
        <v>140.4</v>
      </c>
      <c r="V2142" s="69">
        <f t="shared" si="15"/>
        <v>141.6</v>
      </c>
      <c r="W2142" s="69">
        <f t="shared" si="16"/>
        <v>142.8</v>
      </c>
      <c r="X2142" s="69">
        <f t="shared" si="17"/>
        <v>144</v>
      </c>
      <c r="Y2142" s="69">
        <f t="shared" si="18"/>
        <v>145.2</v>
      </c>
      <c r="Z2142" s="69">
        <f t="shared" si="19"/>
        <v>146.4</v>
      </c>
      <c r="AA2142" s="69">
        <f t="shared" si="20"/>
        <v>147.6</v>
      </c>
      <c r="AB2142" s="69">
        <f t="shared" si="21"/>
        <v>148.8</v>
      </c>
      <c r="AC2142" s="69">
        <f t="shared" si="22"/>
        <v>150</v>
      </c>
      <c r="AD2142" s="69">
        <f t="shared" si="23"/>
        <v>151.2</v>
      </c>
      <c r="AE2142" s="69">
        <f t="shared" si="24"/>
        <v>152.4</v>
      </c>
      <c r="AF2142" s="69">
        <f t="shared" si="25"/>
        <v>153.6</v>
      </c>
      <c r="AG2142" s="69">
        <f t="shared" si="26"/>
        <v>154.8</v>
      </c>
      <c r="AH2142" s="69">
        <f t="shared" si="27"/>
        <v>156</v>
      </c>
    </row>
    <row r="2143">
      <c r="B2143" s="116" t="s">
        <v>4025</v>
      </c>
      <c r="C2143" s="116" t="s">
        <v>4026</v>
      </c>
      <c r="D2143" s="32">
        <v>120.0</v>
      </c>
      <c r="E2143" s="62">
        <f t="shared" si="28"/>
        <v>121.2</v>
      </c>
      <c r="F2143" s="68">
        <f t="shared" si="1"/>
        <v>122.4</v>
      </c>
      <c r="G2143" s="68">
        <f t="shared" si="2"/>
        <v>123.6</v>
      </c>
      <c r="H2143" s="69">
        <f t="shared" si="3"/>
        <v>124.8</v>
      </c>
      <c r="I2143" s="69">
        <f t="shared" si="4"/>
        <v>126</v>
      </c>
      <c r="J2143" s="69">
        <f t="shared" si="5"/>
        <v>127.2</v>
      </c>
      <c r="K2143" s="69">
        <f t="shared" si="6"/>
        <v>128.4</v>
      </c>
      <c r="L2143" s="69">
        <f t="array" ref="L2143">D2143*1.08</f>
        <v>129.6</v>
      </c>
      <c r="M2143" s="69">
        <f t="shared" si="7"/>
        <v>130.8</v>
      </c>
      <c r="N2143" s="69">
        <f t="array" ref="N2143">D2143*1.1</f>
        <v>132</v>
      </c>
      <c r="O2143" s="69">
        <f t="shared" si="8"/>
        <v>133.2</v>
      </c>
      <c r="P2143" s="69">
        <f t="shared" si="9"/>
        <v>134.4</v>
      </c>
      <c r="Q2143" s="69">
        <f t="shared" si="10"/>
        <v>135.6</v>
      </c>
      <c r="R2143" s="69">
        <f t="shared" si="11"/>
        <v>136.8</v>
      </c>
      <c r="S2143" s="69">
        <f t="shared" si="12"/>
        <v>138</v>
      </c>
      <c r="T2143" s="69">
        <f t="shared" si="13"/>
        <v>139.2</v>
      </c>
      <c r="U2143" s="69">
        <f t="shared" si="14"/>
        <v>140.4</v>
      </c>
      <c r="V2143" s="69">
        <f t="shared" si="15"/>
        <v>141.6</v>
      </c>
      <c r="W2143" s="69">
        <f t="shared" si="16"/>
        <v>142.8</v>
      </c>
      <c r="X2143" s="69">
        <f t="shared" si="17"/>
        <v>144</v>
      </c>
      <c r="Y2143" s="69">
        <f t="shared" si="18"/>
        <v>145.2</v>
      </c>
      <c r="Z2143" s="69">
        <f t="shared" si="19"/>
        <v>146.4</v>
      </c>
      <c r="AA2143" s="69">
        <f t="shared" si="20"/>
        <v>147.6</v>
      </c>
      <c r="AB2143" s="69">
        <f t="shared" si="21"/>
        <v>148.8</v>
      </c>
      <c r="AC2143" s="69">
        <f t="shared" si="22"/>
        <v>150</v>
      </c>
      <c r="AD2143" s="69">
        <f t="shared" si="23"/>
        <v>151.2</v>
      </c>
      <c r="AE2143" s="69">
        <f t="shared" si="24"/>
        <v>152.4</v>
      </c>
      <c r="AF2143" s="69">
        <f t="shared" si="25"/>
        <v>153.6</v>
      </c>
      <c r="AG2143" s="69">
        <f t="shared" si="26"/>
        <v>154.8</v>
      </c>
      <c r="AH2143" s="69">
        <f t="shared" si="27"/>
        <v>156</v>
      </c>
    </row>
    <row r="2144">
      <c r="B2144" s="116" t="s">
        <v>4027</v>
      </c>
      <c r="C2144" s="116" t="s">
        <v>4028</v>
      </c>
      <c r="D2144" s="32">
        <v>120.0</v>
      </c>
      <c r="E2144" s="62">
        <f t="shared" si="28"/>
        <v>121.2</v>
      </c>
      <c r="F2144" s="68">
        <f t="shared" si="1"/>
        <v>122.4</v>
      </c>
      <c r="G2144" s="68">
        <f t="shared" si="2"/>
        <v>123.6</v>
      </c>
      <c r="H2144" s="69">
        <f t="shared" si="3"/>
        <v>124.8</v>
      </c>
      <c r="I2144" s="69">
        <f t="shared" si="4"/>
        <v>126</v>
      </c>
      <c r="J2144" s="69">
        <f t="shared" si="5"/>
        <v>127.2</v>
      </c>
      <c r="K2144" s="69">
        <f t="shared" si="6"/>
        <v>128.4</v>
      </c>
      <c r="L2144" s="69">
        <f t="array" ref="L2144">D2144*1.08</f>
        <v>129.6</v>
      </c>
      <c r="M2144" s="69">
        <f t="shared" si="7"/>
        <v>130.8</v>
      </c>
      <c r="N2144" s="69">
        <f t="array" ref="N2144">D2144*1.1</f>
        <v>132</v>
      </c>
      <c r="O2144" s="69">
        <f t="shared" si="8"/>
        <v>133.2</v>
      </c>
      <c r="P2144" s="69">
        <f t="shared" si="9"/>
        <v>134.4</v>
      </c>
      <c r="Q2144" s="69">
        <f t="shared" si="10"/>
        <v>135.6</v>
      </c>
      <c r="R2144" s="69">
        <f t="shared" si="11"/>
        <v>136.8</v>
      </c>
      <c r="S2144" s="69">
        <f t="shared" si="12"/>
        <v>138</v>
      </c>
      <c r="T2144" s="69">
        <f t="shared" si="13"/>
        <v>139.2</v>
      </c>
      <c r="U2144" s="69">
        <f t="shared" si="14"/>
        <v>140.4</v>
      </c>
      <c r="V2144" s="69">
        <f t="shared" si="15"/>
        <v>141.6</v>
      </c>
      <c r="W2144" s="69">
        <f t="shared" si="16"/>
        <v>142.8</v>
      </c>
      <c r="X2144" s="69">
        <f t="shared" si="17"/>
        <v>144</v>
      </c>
      <c r="Y2144" s="69">
        <f t="shared" si="18"/>
        <v>145.2</v>
      </c>
      <c r="Z2144" s="69">
        <f t="shared" si="19"/>
        <v>146.4</v>
      </c>
      <c r="AA2144" s="69">
        <f t="shared" si="20"/>
        <v>147.6</v>
      </c>
      <c r="AB2144" s="69">
        <f t="shared" si="21"/>
        <v>148.8</v>
      </c>
      <c r="AC2144" s="69">
        <f t="shared" si="22"/>
        <v>150</v>
      </c>
      <c r="AD2144" s="69">
        <f t="shared" si="23"/>
        <v>151.2</v>
      </c>
      <c r="AE2144" s="69">
        <f t="shared" si="24"/>
        <v>152.4</v>
      </c>
      <c r="AF2144" s="69">
        <f t="shared" si="25"/>
        <v>153.6</v>
      </c>
      <c r="AG2144" s="69">
        <f t="shared" si="26"/>
        <v>154.8</v>
      </c>
      <c r="AH2144" s="69">
        <f t="shared" si="27"/>
        <v>156</v>
      </c>
    </row>
    <row r="2145">
      <c r="B2145" s="116" t="s">
        <v>4029</v>
      </c>
      <c r="C2145" s="116" t="s">
        <v>4030</v>
      </c>
      <c r="D2145" s="32">
        <v>120.0</v>
      </c>
      <c r="E2145" s="62">
        <f t="shared" si="28"/>
        <v>121.2</v>
      </c>
      <c r="F2145" s="68">
        <f t="shared" si="1"/>
        <v>122.4</v>
      </c>
      <c r="G2145" s="68">
        <f t="shared" si="2"/>
        <v>123.6</v>
      </c>
      <c r="H2145" s="69">
        <f t="shared" si="3"/>
        <v>124.8</v>
      </c>
      <c r="I2145" s="69">
        <f t="shared" si="4"/>
        <v>126</v>
      </c>
      <c r="J2145" s="69">
        <f t="shared" si="5"/>
        <v>127.2</v>
      </c>
      <c r="K2145" s="69">
        <f t="shared" si="6"/>
        <v>128.4</v>
      </c>
      <c r="L2145" s="69">
        <f t="array" ref="L2145">D2145*1.08</f>
        <v>129.6</v>
      </c>
      <c r="M2145" s="69">
        <f t="shared" si="7"/>
        <v>130.8</v>
      </c>
      <c r="N2145" s="69">
        <f t="array" ref="N2145">D2145*1.1</f>
        <v>132</v>
      </c>
      <c r="O2145" s="69">
        <f t="shared" si="8"/>
        <v>133.2</v>
      </c>
      <c r="P2145" s="69">
        <f t="shared" si="9"/>
        <v>134.4</v>
      </c>
      <c r="Q2145" s="69">
        <f t="shared" si="10"/>
        <v>135.6</v>
      </c>
      <c r="R2145" s="69">
        <f t="shared" si="11"/>
        <v>136.8</v>
      </c>
      <c r="S2145" s="69">
        <f t="shared" si="12"/>
        <v>138</v>
      </c>
      <c r="T2145" s="69">
        <f t="shared" si="13"/>
        <v>139.2</v>
      </c>
      <c r="U2145" s="69">
        <f t="shared" si="14"/>
        <v>140.4</v>
      </c>
      <c r="V2145" s="69">
        <f t="shared" si="15"/>
        <v>141.6</v>
      </c>
      <c r="W2145" s="69">
        <f t="shared" si="16"/>
        <v>142.8</v>
      </c>
      <c r="X2145" s="69">
        <f t="shared" si="17"/>
        <v>144</v>
      </c>
      <c r="Y2145" s="69">
        <f t="shared" si="18"/>
        <v>145.2</v>
      </c>
      <c r="Z2145" s="69">
        <f t="shared" si="19"/>
        <v>146.4</v>
      </c>
      <c r="AA2145" s="69">
        <f t="shared" si="20"/>
        <v>147.6</v>
      </c>
      <c r="AB2145" s="69">
        <f t="shared" si="21"/>
        <v>148.8</v>
      </c>
      <c r="AC2145" s="69">
        <f t="shared" si="22"/>
        <v>150</v>
      </c>
      <c r="AD2145" s="69">
        <f t="shared" si="23"/>
        <v>151.2</v>
      </c>
      <c r="AE2145" s="69">
        <f t="shared" si="24"/>
        <v>152.4</v>
      </c>
      <c r="AF2145" s="69">
        <f t="shared" si="25"/>
        <v>153.6</v>
      </c>
      <c r="AG2145" s="69">
        <f t="shared" si="26"/>
        <v>154.8</v>
      </c>
      <c r="AH2145" s="69">
        <f t="shared" si="27"/>
        <v>156</v>
      </c>
    </row>
    <row r="2146">
      <c r="B2146" s="116" t="s">
        <v>4031</v>
      </c>
      <c r="C2146" s="116" t="s">
        <v>4032</v>
      </c>
      <c r="D2146" s="32">
        <v>120.0</v>
      </c>
      <c r="E2146" s="62">
        <f t="shared" si="28"/>
        <v>121.2</v>
      </c>
      <c r="F2146" s="68">
        <f t="shared" si="1"/>
        <v>122.4</v>
      </c>
      <c r="G2146" s="68">
        <f t="shared" si="2"/>
        <v>123.6</v>
      </c>
      <c r="H2146" s="69">
        <f t="shared" si="3"/>
        <v>124.8</v>
      </c>
      <c r="I2146" s="69">
        <f t="shared" si="4"/>
        <v>126</v>
      </c>
      <c r="J2146" s="69">
        <f t="shared" si="5"/>
        <v>127.2</v>
      </c>
      <c r="K2146" s="69">
        <f t="shared" si="6"/>
        <v>128.4</v>
      </c>
      <c r="L2146" s="69">
        <f t="array" ref="L2146">D2146*1.08</f>
        <v>129.6</v>
      </c>
      <c r="M2146" s="69">
        <f t="shared" si="7"/>
        <v>130.8</v>
      </c>
      <c r="N2146" s="69">
        <f t="array" ref="N2146">D2146*1.1</f>
        <v>132</v>
      </c>
      <c r="O2146" s="69">
        <f t="shared" si="8"/>
        <v>133.2</v>
      </c>
      <c r="P2146" s="69">
        <f t="shared" si="9"/>
        <v>134.4</v>
      </c>
      <c r="Q2146" s="69">
        <f t="shared" si="10"/>
        <v>135.6</v>
      </c>
      <c r="R2146" s="69">
        <f t="shared" si="11"/>
        <v>136.8</v>
      </c>
      <c r="S2146" s="69">
        <f t="shared" si="12"/>
        <v>138</v>
      </c>
      <c r="T2146" s="69">
        <f t="shared" si="13"/>
        <v>139.2</v>
      </c>
      <c r="U2146" s="69">
        <f t="shared" si="14"/>
        <v>140.4</v>
      </c>
      <c r="V2146" s="69">
        <f t="shared" si="15"/>
        <v>141.6</v>
      </c>
      <c r="W2146" s="69">
        <f t="shared" si="16"/>
        <v>142.8</v>
      </c>
      <c r="X2146" s="69">
        <f t="shared" si="17"/>
        <v>144</v>
      </c>
      <c r="Y2146" s="69">
        <f t="shared" si="18"/>
        <v>145.2</v>
      </c>
      <c r="Z2146" s="69">
        <f t="shared" si="19"/>
        <v>146.4</v>
      </c>
      <c r="AA2146" s="69">
        <f t="shared" si="20"/>
        <v>147.6</v>
      </c>
      <c r="AB2146" s="69">
        <f t="shared" si="21"/>
        <v>148.8</v>
      </c>
      <c r="AC2146" s="69">
        <f t="shared" si="22"/>
        <v>150</v>
      </c>
      <c r="AD2146" s="69">
        <f t="shared" si="23"/>
        <v>151.2</v>
      </c>
      <c r="AE2146" s="69">
        <f t="shared" si="24"/>
        <v>152.4</v>
      </c>
      <c r="AF2146" s="69">
        <f t="shared" si="25"/>
        <v>153.6</v>
      </c>
      <c r="AG2146" s="69">
        <f t="shared" si="26"/>
        <v>154.8</v>
      </c>
      <c r="AH2146" s="69">
        <f t="shared" si="27"/>
        <v>156</v>
      </c>
    </row>
    <row r="2147">
      <c r="B2147" s="116" t="s">
        <v>4033</v>
      </c>
      <c r="C2147" s="116" t="s">
        <v>4034</v>
      </c>
      <c r="D2147" s="32">
        <v>150.0</v>
      </c>
      <c r="E2147" s="62">
        <f t="shared" si="28"/>
        <v>151.5</v>
      </c>
      <c r="F2147" s="68">
        <f t="shared" si="1"/>
        <v>153</v>
      </c>
      <c r="G2147" s="68">
        <f t="shared" si="2"/>
        <v>154.5</v>
      </c>
      <c r="H2147" s="69">
        <f t="shared" si="3"/>
        <v>156</v>
      </c>
      <c r="I2147" s="69">
        <f t="shared" si="4"/>
        <v>157.5</v>
      </c>
      <c r="J2147" s="69">
        <f t="shared" si="5"/>
        <v>159</v>
      </c>
      <c r="K2147" s="69">
        <f t="shared" si="6"/>
        <v>160.5</v>
      </c>
      <c r="L2147" s="69">
        <f t="array" ref="L2147">D2147*1.08</f>
        <v>162</v>
      </c>
      <c r="M2147" s="69">
        <f t="shared" si="7"/>
        <v>163.5</v>
      </c>
      <c r="N2147" s="69">
        <f t="array" ref="N2147">D2147*1.1</f>
        <v>165</v>
      </c>
      <c r="O2147" s="69">
        <f t="shared" si="8"/>
        <v>166.5</v>
      </c>
      <c r="P2147" s="69">
        <f t="shared" si="9"/>
        <v>168</v>
      </c>
      <c r="Q2147" s="69">
        <f t="shared" si="10"/>
        <v>169.5</v>
      </c>
      <c r="R2147" s="69">
        <f t="shared" si="11"/>
        <v>171</v>
      </c>
      <c r="S2147" s="69">
        <f t="shared" si="12"/>
        <v>172.5</v>
      </c>
      <c r="T2147" s="69">
        <f t="shared" si="13"/>
        <v>174</v>
      </c>
      <c r="U2147" s="69">
        <f t="shared" si="14"/>
        <v>175.5</v>
      </c>
      <c r="V2147" s="69">
        <f t="shared" si="15"/>
        <v>177</v>
      </c>
      <c r="W2147" s="69">
        <f t="shared" si="16"/>
        <v>178.5</v>
      </c>
      <c r="X2147" s="69">
        <f t="shared" si="17"/>
        <v>180</v>
      </c>
      <c r="Y2147" s="69">
        <f t="shared" si="18"/>
        <v>181.5</v>
      </c>
      <c r="Z2147" s="69">
        <f t="shared" si="19"/>
        <v>183</v>
      </c>
      <c r="AA2147" s="69">
        <f t="shared" si="20"/>
        <v>184.5</v>
      </c>
      <c r="AB2147" s="69">
        <f t="shared" si="21"/>
        <v>186</v>
      </c>
      <c r="AC2147" s="69">
        <f t="shared" si="22"/>
        <v>187.5</v>
      </c>
      <c r="AD2147" s="69">
        <f t="shared" si="23"/>
        <v>189</v>
      </c>
      <c r="AE2147" s="69">
        <f t="shared" si="24"/>
        <v>190.5</v>
      </c>
      <c r="AF2147" s="69">
        <f t="shared" si="25"/>
        <v>192</v>
      </c>
      <c r="AG2147" s="69">
        <f t="shared" si="26"/>
        <v>193.5</v>
      </c>
      <c r="AH2147" s="69">
        <f t="shared" si="27"/>
        <v>195</v>
      </c>
    </row>
    <row r="2148">
      <c r="B2148" s="116" t="s">
        <v>4035</v>
      </c>
      <c r="C2148" s="116" t="s">
        <v>4036</v>
      </c>
      <c r="D2148" s="32">
        <v>150.0</v>
      </c>
      <c r="E2148" s="62">
        <f t="shared" si="28"/>
        <v>151.5</v>
      </c>
      <c r="F2148" s="68">
        <f t="shared" si="1"/>
        <v>153</v>
      </c>
      <c r="G2148" s="68">
        <f t="shared" si="2"/>
        <v>154.5</v>
      </c>
      <c r="H2148" s="69">
        <f t="shared" si="3"/>
        <v>156</v>
      </c>
      <c r="I2148" s="69">
        <f t="shared" si="4"/>
        <v>157.5</v>
      </c>
      <c r="J2148" s="69">
        <f t="shared" si="5"/>
        <v>159</v>
      </c>
      <c r="K2148" s="69">
        <f t="shared" si="6"/>
        <v>160.5</v>
      </c>
      <c r="L2148" s="69">
        <f t="array" ref="L2148">D2148*1.08</f>
        <v>162</v>
      </c>
      <c r="M2148" s="69">
        <f t="shared" si="7"/>
        <v>163.5</v>
      </c>
      <c r="N2148" s="69">
        <f t="array" ref="N2148">D2148*1.1</f>
        <v>165</v>
      </c>
      <c r="O2148" s="69">
        <f t="shared" si="8"/>
        <v>166.5</v>
      </c>
      <c r="P2148" s="69">
        <f t="shared" si="9"/>
        <v>168</v>
      </c>
      <c r="Q2148" s="69">
        <f t="shared" si="10"/>
        <v>169.5</v>
      </c>
      <c r="R2148" s="69">
        <f t="shared" si="11"/>
        <v>171</v>
      </c>
      <c r="S2148" s="69">
        <f t="shared" si="12"/>
        <v>172.5</v>
      </c>
      <c r="T2148" s="69">
        <f t="shared" si="13"/>
        <v>174</v>
      </c>
      <c r="U2148" s="69">
        <f t="shared" si="14"/>
        <v>175.5</v>
      </c>
      <c r="V2148" s="69">
        <f t="shared" si="15"/>
        <v>177</v>
      </c>
      <c r="W2148" s="69">
        <f t="shared" si="16"/>
        <v>178.5</v>
      </c>
      <c r="X2148" s="69">
        <f t="shared" si="17"/>
        <v>180</v>
      </c>
      <c r="Y2148" s="69">
        <f t="shared" si="18"/>
        <v>181.5</v>
      </c>
      <c r="Z2148" s="69">
        <f t="shared" si="19"/>
        <v>183</v>
      </c>
      <c r="AA2148" s="69">
        <f t="shared" si="20"/>
        <v>184.5</v>
      </c>
      <c r="AB2148" s="69">
        <f t="shared" si="21"/>
        <v>186</v>
      </c>
      <c r="AC2148" s="69">
        <f t="shared" si="22"/>
        <v>187.5</v>
      </c>
      <c r="AD2148" s="69">
        <f t="shared" si="23"/>
        <v>189</v>
      </c>
      <c r="AE2148" s="69">
        <f t="shared" si="24"/>
        <v>190.5</v>
      </c>
      <c r="AF2148" s="69">
        <f t="shared" si="25"/>
        <v>192</v>
      </c>
      <c r="AG2148" s="69">
        <f t="shared" si="26"/>
        <v>193.5</v>
      </c>
      <c r="AH2148" s="69">
        <f t="shared" si="27"/>
        <v>195</v>
      </c>
    </row>
    <row r="2149">
      <c r="B2149" s="116" t="s">
        <v>4037</v>
      </c>
      <c r="C2149" s="116" t="s">
        <v>4038</v>
      </c>
      <c r="D2149" s="32">
        <v>150.0</v>
      </c>
      <c r="E2149" s="62">
        <f t="shared" si="28"/>
        <v>151.5</v>
      </c>
      <c r="F2149" s="68">
        <f t="shared" si="1"/>
        <v>153</v>
      </c>
      <c r="G2149" s="68">
        <f t="shared" si="2"/>
        <v>154.5</v>
      </c>
      <c r="H2149" s="69">
        <f t="shared" si="3"/>
        <v>156</v>
      </c>
      <c r="I2149" s="69">
        <f t="shared" si="4"/>
        <v>157.5</v>
      </c>
      <c r="J2149" s="69">
        <f t="shared" si="5"/>
        <v>159</v>
      </c>
      <c r="K2149" s="69">
        <f t="shared" si="6"/>
        <v>160.5</v>
      </c>
      <c r="L2149" s="69">
        <f t="array" ref="L2149">D2149*1.08</f>
        <v>162</v>
      </c>
      <c r="M2149" s="69">
        <f t="shared" si="7"/>
        <v>163.5</v>
      </c>
      <c r="N2149" s="69">
        <f t="array" ref="N2149">D2149*1.1</f>
        <v>165</v>
      </c>
      <c r="O2149" s="69">
        <f t="shared" si="8"/>
        <v>166.5</v>
      </c>
      <c r="P2149" s="69">
        <f t="shared" si="9"/>
        <v>168</v>
      </c>
      <c r="Q2149" s="69">
        <f t="shared" si="10"/>
        <v>169.5</v>
      </c>
      <c r="R2149" s="69">
        <f t="shared" si="11"/>
        <v>171</v>
      </c>
      <c r="S2149" s="69">
        <f t="shared" si="12"/>
        <v>172.5</v>
      </c>
      <c r="T2149" s="69">
        <f t="shared" si="13"/>
        <v>174</v>
      </c>
      <c r="U2149" s="69">
        <f t="shared" si="14"/>
        <v>175.5</v>
      </c>
      <c r="V2149" s="69">
        <f t="shared" si="15"/>
        <v>177</v>
      </c>
      <c r="W2149" s="69">
        <f t="shared" si="16"/>
        <v>178.5</v>
      </c>
      <c r="X2149" s="69">
        <f t="shared" si="17"/>
        <v>180</v>
      </c>
      <c r="Y2149" s="69">
        <f t="shared" si="18"/>
        <v>181.5</v>
      </c>
      <c r="Z2149" s="69">
        <f t="shared" si="19"/>
        <v>183</v>
      </c>
      <c r="AA2149" s="69">
        <f t="shared" si="20"/>
        <v>184.5</v>
      </c>
      <c r="AB2149" s="69">
        <f t="shared" si="21"/>
        <v>186</v>
      </c>
      <c r="AC2149" s="69">
        <f t="shared" si="22"/>
        <v>187.5</v>
      </c>
      <c r="AD2149" s="69">
        <f t="shared" si="23"/>
        <v>189</v>
      </c>
      <c r="AE2149" s="69">
        <f t="shared" si="24"/>
        <v>190.5</v>
      </c>
      <c r="AF2149" s="69">
        <f t="shared" si="25"/>
        <v>192</v>
      </c>
      <c r="AG2149" s="69">
        <f t="shared" si="26"/>
        <v>193.5</v>
      </c>
      <c r="AH2149" s="69">
        <f t="shared" si="27"/>
        <v>195</v>
      </c>
    </row>
    <row r="2150">
      <c r="B2150" s="116" t="s">
        <v>4039</v>
      </c>
      <c r="C2150" s="116" t="s">
        <v>4040</v>
      </c>
      <c r="D2150" s="32">
        <v>150.0</v>
      </c>
      <c r="E2150" s="62">
        <f t="shared" si="28"/>
        <v>151.5</v>
      </c>
      <c r="F2150" s="68">
        <f t="shared" si="1"/>
        <v>153</v>
      </c>
      <c r="G2150" s="68">
        <f t="shared" si="2"/>
        <v>154.5</v>
      </c>
      <c r="H2150" s="69">
        <f t="shared" si="3"/>
        <v>156</v>
      </c>
      <c r="I2150" s="69">
        <f t="shared" si="4"/>
        <v>157.5</v>
      </c>
      <c r="J2150" s="69">
        <f t="shared" si="5"/>
        <v>159</v>
      </c>
      <c r="K2150" s="69">
        <f t="shared" si="6"/>
        <v>160.5</v>
      </c>
      <c r="L2150" s="69">
        <f t="array" ref="L2150">D2150*1.08</f>
        <v>162</v>
      </c>
      <c r="M2150" s="69">
        <f t="shared" si="7"/>
        <v>163.5</v>
      </c>
      <c r="N2150" s="69">
        <f t="array" ref="N2150">D2150*1.1</f>
        <v>165</v>
      </c>
      <c r="O2150" s="69">
        <f t="shared" si="8"/>
        <v>166.5</v>
      </c>
      <c r="P2150" s="69">
        <f t="shared" si="9"/>
        <v>168</v>
      </c>
      <c r="Q2150" s="69">
        <f t="shared" si="10"/>
        <v>169.5</v>
      </c>
      <c r="R2150" s="69">
        <f t="shared" si="11"/>
        <v>171</v>
      </c>
      <c r="S2150" s="69">
        <f t="shared" si="12"/>
        <v>172.5</v>
      </c>
      <c r="T2150" s="69">
        <f t="shared" si="13"/>
        <v>174</v>
      </c>
      <c r="U2150" s="69">
        <f t="shared" si="14"/>
        <v>175.5</v>
      </c>
      <c r="V2150" s="69">
        <f t="shared" si="15"/>
        <v>177</v>
      </c>
      <c r="W2150" s="69">
        <f t="shared" si="16"/>
        <v>178.5</v>
      </c>
      <c r="X2150" s="69">
        <f t="shared" si="17"/>
        <v>180</v>
      </c>
      <c r="Y2150" s="69">
        <f t="shared" si="18"/>
        <v>181.5</v>
      </c>
      <c r="Z2150" s="69">
        <f t="shared" si="19"/>
        <v>183</v>
      </c>
      <c r="AA2150" s="69">
        <f t="shared" si="20"/>
        <v>184.5</v>
      </c>
      <c r="AB2150" s="69">
        <f t="shared" si="21"/>
        <v>186</v>
      </c>
      <c r="AC2150" s="69">
        <f t="shared" si="22"/>
        <v>187.5</v>
      </c>
      <c r="AD2150" s="69">
        <f t="shared" si="23"/>
        <v>189</v>
      </c>
      <c r="AE2150" s="69">
        <f t="shared" si="24"/>
        <v>190.5</v>
      </c>
      <c r="AF2150" s="69">
        <f t="shared" si="25"/>
        <v>192</v>
      </c>
      <c r="AG2150" s="69">
        <f t="shared" si="26"/>
        <v>193.5</v>
      </c>
      <c r="AH2150" s="69">
        <f t="shared" si="27"/>
        <v>195</v>
      </c>
    </row>
    <row r="2151">
      <c r="B2151" s="116" t="s">
        <v>4041</v>
      </c>
      <c r="C2151" s="116" t="s">
        <v>4042</v>
      </c>
      <c r="D2151" s="32">
        <v>110.0</v>
      </c>
      <c r="E2151" s="62">
        <f t="shared" si="28"/>
        <v>111.1</v>
      </c>
      <c r="F2151" s="68">
        <f t="shared" si="1"/>
        <v>112.2</v>
      </c>
      <c r="G2151" s="68">
        <f t="shared" si="2"/>
        <v>113.3</v>
      </c>
      <c r="H2151" s="69">
        <f t="shared" si="3"/>
        <v>114.4</v>
      </c>
      <c r="I2151" s="69">
        <f t="shared" si="4"/>
        <v>115.5</v>
      </c>
      <c r="J2151" s="69">
        <f t="shared" si="5"/>
        <v>116.6</v>
      </c>
      <c r="K2151" s="69">
        <f t="shared" si="6"/>
        <v>117.7</v>
      </c>
      <c r="L2151" s="69">
        <f t="array" ref="L2151">D2151*1.08</f>
        <v>118.8</v>
      </c>
      <c r="M2151" s="69">
        <f t="shared" si="7"/>
        <v>119.9</v>
      </c>
      <c r="N2151" s="69">
        <f t="array" ref="N2151">D2151*1.1</f>
        <v>121</v>
      </c>
      <c r="O2151" s="69">
        <f t="shared" si="8"/>
        <v>122.1</v>
      </c>
      <c r="P2151" s="69">
        <f t="shared" si="9"/>
        <v>123.2</v>
      </c>
      <c r="Q2151" s="69">
        <f t="shared" si="10"/>
        <v>124.3</v>
      </c>
      <c r="R2151" s="69">
        <f t="shared" si="11"/>
        <v>125.4</v>
      </c>
      <c r="S2151" s="69">
        <f t="shared" si="12"/>
        <v>126.5</v>
      </c>
      <c r="T2151" s="69">
        <f t="shared" si="13"/>
        <v>127.6</v>
      </c>
      <c r="U2151" s="69">
        <f t="shared" si="14"/>
        <v>128.7</v>
      </c>
      <c r="V2151" s="69">
        <f t="shared" si="15"/>
        <v>129.8</v>
      </c>
      <c r="W2151" s="69">
        <f t="shared" si="16"/>
        <v>130.9</v>
      </c>
      <c r="X2151" s="69">
        <f t="shared" si="17"/>
        <v>132</v>
      </c>
      <c r="Y2151" s="69">
        <f t="shared" si="18"/>
        <v>133.1</v>
      </c>
      <c r="Z2151" s="69">
        <f t="shared" si="19"/>
        <v>134.2</v>
      </c>
      <c r="AA2151" s="69">
        <f t="shared" si="20"/>
        <v>135.3</v>
      </c>
      <c r="AB2151" s="69">
        <f t="shared" si="21"/>
        <v>136.4</v>
      </c>
      <c r="AC2151" s="69">
        <f t="shared" si="22"/>
        <v>137.5</v>
      </c>
      <c r="AD2151" s="69">
        <f t="shared" si="23"/>
        <v>138.6</v>
      </c>
      <c r="AE2151" s="69">
        <f t="shared" si="24"/>
        <v>139.7</v>
      </c>
      <c r="AF2151" s="69">
        <f t="shared" si="25"/>
        <v>140.8</v>
      </c>
      <c r="AG2151" s="69">
        <f t="shared" si="26"/>
        <v>141.9</v>
      </c>
      <c r="AH2151" s="69">
        <f t="shared" si="27"/>
        <v>143</v>
      </c>
    </row>
    <row r="2152">
      <c r="B2152" s="116"/>
      <c r="C2152" s="116" t="s">
        <v>4043</v>
      </c>
      <c r="D2152" s="32">
        <v>0.0</v>
      </c>
      <c r="E2152" s="62">
        <f t="shared" si="28"/>
        <v>0</v>
      </c>
      <c r="F2152" s="68">
        <f t="shared" si="1"/>
        <v>0</v>
      </c>
      <c r="G2152" s="68">
        <f t="shared" si="2"/>
        <v>0</v>
      </c>
      <c r="H2152" s="69">
        <f t="shared" si="3"/>
        <v>0</v>
      </c>
      <c r="I2152" s="69">
        <f t="shared" si="4"/>
        <v>0</v>
      </c>
      <c r="J2152" s="69">
        <f t="shared" si="5"/>
        <v>0</v>
      </c>
      <c r="K2152" s="69">
        <f t="shared" si="6"/>
        <v>0</v>
      </c>
      <c r="L2152" s="69">
        <f t="array" ref="L2152">D2152*1.08</f>
        <v>0</v>
      </c>
      <c r="M2152" s="69">
        <f t="shared" si="7"/>
        <v>0</v>
      </c>
      <c r="N2152" s="69">
        <f t="array" ref="N2152">D2152*1.1</f>
        <v>0</v>
      </c>
      <c r="O2152" s="69">
        <f t="shared" si="8"/>
        <v>0</v>
      </c>
      <c r="P2152" s="69">
        <f t="shared" si="9"/>
        <v>0</v>
      </c>
      <c r="Q2152" s="69">
        <f t="shared" si="10"/>
        <v>0</v>
      </c>
      <c r="R2152" s="69">
        <f t="shared" si="11"/>
        <v>0</v>
      </c>
      <c r="S2152" s="69">
        <f t="shared" si="12"/>
        <v>0</v>
      </c>
      <c r="T2152" s="69">
        <f t="shared" si="13"/>
        <v>0</v>
      </c>
      <c r="U2152" s="69">
        <f t="shared" si="14"/>
        <v>0</v>
      </c>
      <c r="V2152" s="69">
        <f t="shared" si="15"/>
        <v>0</v>
      </c>
      <c r="W2152" s="69">
        <f t="shared" si="16"/>
        <v>0</v>
      </c>
      <c r="X2152" s="69">
        <f t="shared" si="17"/>
        <v>0</v>
      </c>
      <c r="Y2152" s="69">
        <f t="shared" si="18"/>
        <v>0</v>
      </c>
      <c r="Z2152" s="69">
        <f t="shared" si="19"/>
        <v>0</v>
      </c>
      <c r="AA2152" s="69">
        <f t="shared" si="20"/>
        <v>0</v>
      </c>
      <c r="AB2152" s="69">
        <f t="shared" si="21"/>
        <v>0</v>
      </c>
      <c r="AC2152" s="69">
        <f t="shared" si="22"/>
        <v>0</v>
      </c>
      <c r="AD2152" s="69">
        <f t="shared" si="23"/>
        <v>0</v>
      </c>
      <c r="AE2152" s="69">
        <f t="shared" si="24"/>
        <v>0</v>
      </c>
      <c r="AF2152" s="69">
        <f t="shared" si="25"/>
        <v>0</v>
      </c>
      <c r="AG2152" s="69">
        <f t="shared" si="26"/>
        <v>0</v>
      </c>
      <c r="AH2152" s="69">
        <f t="shared" si="27"/>
        <v>0</v>
      </c>
    </row>
    <row r="2153">
      <c r="B2153" s="116" t="s">
        <v>4044</v>
      </c>
      <c r="C2153" s="116" t="s">
        <v>4045</v>
      </c>
      <c r="D2153" s="32">
        <v>100.0</v>
      </c>
      <c r="E2153" s="62">
        <f t="shared" si="28"/>
        <v>101</v>
      </c>
      <c r="F2153" s="68">
        <f t="shared" si="1"/>
        <v>102</v>
      </c>
      <c r="G2153" s="68">
        <f t="shared" si="2"/>
        <v>103</v>
      </c>
      <c r="H2153" s="69">
        <f t="shared" si="3"/>
        <v>104</v>
      </c>
      <c r="I2153" s="69">
        <f t="shared" si="4"/>
        <v>105</v>
      </c>
      <c r="J2153" s="69">
        <f t="shared" si="5"/>
        <v>106</v>
      </c>
      <c r="K2153" s="69">
        <f t="shared" si="6"/>
        <v>107</v>
      </c>
      <c r="L2153" s="69">
        <f t="array" ref="L2153">D2153*1.08</f>
        <v>108</v>
      </c>
      <c r="M2153" s="69">
        <f t="shared" si="7"/>
        <v>109</v>
      </c>
      <c r="N2153" s="69">
        <f t="array" ref="N2153">D2153*1.1</f>
        <v>110</v>
      </c>
      <c r="O2153" s="69">
        <f t="shared" si="8"/>
        <v>111</v>
      </c>
      <c r="P2153" s="69">
        <f t="shared" si="9"/>
        <v>112</v>
      </c>
      <c r="Q2153" s="69">
        <f t="shared" si="10"/>
        <v>113</v>
      </c>
      <c r="R2153" s="69">
        <f t="shared" si="11"/>
        <v>114</v>
      </c>
      <c r="S2153" s="69">
        <f t="shared" si="12"/>
        <v>115</v>
      </c>
      <c r="T2153" s="69">
        <f t="shared" si="13"/>
        <v>116</v>
      </c>
      <c r="U2153" s="69">
        <f t="shared" si="14"/>
        <v>117</v>
      </c>
      <c r="V2153" s="69">
        <f t="shared" si="15"/>
        <v>118</v>
      </c>
      <c r="W2153" s="69">
        <f t="shared" si="16"/>
        <v>119</v>
      </c>
      <c r="X2153" s="69">
        <f t="shared" si="17"/>
        <v>120</v>
      </c>
      <c r="Y2153" s="69">
        <f t="shared" si="18"/>
        <v>121</v>
      </c>
      <c r="Z2153" s="69">
        <f t="shared" si="19"/>
        <v>122</v>
      </c>
      <c r="AA2153" s="69">
        <f t="shared" si="20"/>
        <v>123</v>
      </c>
      <c r="AB2153" s="69">
        <f t="shared" si="21"/>
        <v>124</v>
      </c>
      <c r="AC2153" s="69">
        <f t="shared" si="22"/>
        <v>125</v>
      </c>
      <c r="AD2153" s="69">
        <f t="shared" si="23"/>
        <v>126</v>
      </c>
      <c r="AE2153" s="69">
        <f t="shared" si="24"/>
        <v>127</v>
      </c>
      <c r="AF2153" s="69">
        <f t="shared" si="25"/>
        <v>128</v>
      </c>
      <c r="AG2153" s="69">
        <f t="shared" si="26"/>
        <v>129</v>
      </c>
      <c r="AH2153" s="69">
        <f t="shared" si="27"/>
        <v>130</v>
      </c>
    </row>
    <row r="2154">
      <c r="B2154" s="116"/>
      <c r="C2154" s="116" t="s">
        <v>4046</v>
      </c>
      <c r="D2154" s="32">
        <v>0.0</v>
      </c>
      <c r="E2154" s="62">
        <f t="shared" si="28"/>
        <v>0</v>
      </c>
      <c r="F2154" s="68">
        <f t="shared" si="1"/>
        <v>0</v>
      </c>
      <c r="G2154" s="68">
        <f t="shared" si="2"/>
        <v>0</v>
      </c>
      <c r="H2154" s="69">
        <f t="shared" si="3"/>
        <v>0</v>
      </c>
      <c r="I2154" s="69">
        <f t="shared" si="4"/>
        <v>0</v>
      </c>
      <c r="J2154" s="69">
        <f t="shared" si="5"/>
        <v>0</v>
      </c>
      <c r="K2154" s="69">
        <f t="shared" si="6"/>
        <v>0</v>
      </c>
      <c r="L2154" s="69">
        <f t="array" ref="L2154">D2154*1.08</f>
        <v>0</v>
      </c>
      <c r="M2154" s="69">
        <f t="shared" si="7"/>
        <v>0</v>
      </c>
      <c r="N2154" s="69">
        <f t="array" ref="N2154">D2154*1.1</f>
        <v>0</v>
      </c>
      <c r="O2154" s="69">
        <f t="shared" si="8"/>
        <v>0</v>
      </c>
      <c r="P2154" s="69">
        <f t="shared" si="9"/>
        <v>0</v>
      </c>
      <c r="Q2154" s="69">
        <f t="shared" si="10"/>
        <v>0</v>
      </c>
      <c r="R2154" s="69">
        <f t="shared" si="11"/>
        <v>0</v>
      </c>
      <c r="S2154" s="69">
        <f t="shared" si="12"/>
        <v>0</v>
      </c>
      <c r="T2154" s="69">
        <f t="shared" si="13"/>
        <v>0</v>
      </c>
      <c r="U2154" s="69">
        <f t="shared" si="14"/>
        <v>0</v>
      </c>
      <c r="V2154" s="69">
        <f t="shared" si="15"/>
        <v>0</v>
      </c>
      <c r="W2154" s="69">
        <f t="shared" si="16"/>
        <v>0</v>
      </c>
      <c r="X2154" s="69">
        <f t="shared" si="17"/>
        <v>0</v>
      </c>
      <c r="Y2154" s="69">
        <f t="shared" si="18"/>
        <v>0</v>
      </c>
      <c r="Z2154" s="69">
        <f t="shared" si="19"/>
        <v>0</v>
      </c>
      <c r="AA2154" s="69">
        <f t="shared" si="20"/>
        <v>0</v>
      </c>
      <c r="AB2154" s="69">
        <f t="shared" si="21"/>
        <v>0</v>
      </c>
      <c r="AC2154" s="69">
        <f t="shared" si="22"/>
        <v>0</v>
      </c>
      <c r="AD2154" s="69">
        <f t="shared" si="23"/>
        <v>0</v>
      </c>
      <c r="AE2154" s="69">
        <f t="shared" si="24"/>
        <v>0</v>
      </c>
      <c r="AF2154" s="69">
        <f t="shared" si="25"/>
        <v>0</v>
      </c>
      <c r="AG2154" s="69">
        <f t="shared" si="26"/>
        <v>0</v>
      </c>
      <c r="AH2154" s="69">
        <f t="shared" si="27"/>
        <v>0</v>
      </c>
    </row>
    <row r="2155">
      <c r="B2155" s="116" t="s">
        <v>4047</v>
      </c>
      <c r="C2155" s="116" t="s">
        <v>4048</v>
      </c>
      <c r="D2155" s="32">
        <v>80.0</v>
      </c>
      <c r="E2155" s="62">
        <f t="shared" si="28"/>
        <v>80.8</v>
      </c>
      <c r="F2155" s="68">
        <f t="shared" si="1"/>
        <v>81.6</v>
      </c>
      <c r="G2155" s="68">
        <f t="shared" si="2"/>
        <v>82.4</v>
      </c>
      <c r="H2155" s="69">
        <f t="shared" si="3"/>
        <v>83.2</v>
      </c>
      <c r="I2155" s="69">
        <f t="shared" si="4"/>
        <v>84</v>
      </c>
      <c r="J2155" s="69">
        <f t="shared" si="5"/>
        <v>84.8</v>
      </c>
      <c r="K2155" s="69">
        <f t="shared" si="6"/>
        <v>85.6</v>
      </c>
      <c r="L2155" s="69">
        <f t="array" ref="L2155">D2155*1.08</f>
        <v>86.4</v>
      </c>
      <c r="M2155" s="69">
        <f t="shared" si="7"/>
        <v>87.2</v>
      </c>
      <c r="N2155" s="69">
        <f t="array" ref="N2155">D2155*1.1</f>
        <v>88</v>
      </c>
      <c r="O2155" s="69">
        <f t="shared" si="8"/>
        <v>88.8</v>
      </c>
      <c r="P2155" s="69">
        <f t="shared" si="9"/>
        <v>89.6</v>
      </c>
      <c r="Q2155" s="69">
        <f t="shared" si="10"/>
        <v>90.4</v>
      </c>
      <c r="R2155" s="69">
        <f t="shared" si="11"/>
        <v>91.2</v>
      </c>
      <c r="S2155" s="69">
        <f t="shared" si="12"/>
        <v>92</v>
      </c>
      <c r="T2155" s="69">
        <f t="shared" si="13"/>
        <v>92.8</v>
      </c>
      <c r="U2155" s="69">
        <f t="shared" si="14"/>
        <v>93.6</v>
      </c>
      <c r="V2155" s="69">
        <f t="shared" si="15"/>
        <v>94.4</v>
      </c>
      <c r="W2155" s="69">
        <f t="shared" si="16"/>
        <v>95.2</v>
      </c>
      <c r="X2155" s="69">
        <f t="shared" si="17"/>
        <v>96</v>
      </c>
      <c r="Y2155" s="69">
        <f t="shared" si="18"/>
        <v>96.8</v>
      </c>
      <c r="Z2155" s="69">
        <f t="shared" si="19"/>
        <v>97.6</v>
      </c>
      <c r="AA2155" s="69">
        <f t="shared" si="20"/>
        <v>98.4</v>
      </c>
      <c r="AB2155" s="69">
        <f t="shared" si="21"/>
        <v>99.2</v>
      </c>
      <c r="AC2155" s="69">
        <f t="shared" si="22"/>
        <v>100</v>
      </c>
      <c r="AD2155" s="69">
        <f t="shared" si="23"/>
        <v>100.8</v>
      </c>
      <c r="AE2155" s="69">
        <f t="shared" si="24"/>
        <v>101.6</v>
      </c>
      <c r="AF2155" s="69">
        <f t="shared" si="25"/>
        <v>102.4</v>
      </c>
      <c r="AG2155" s="69">
        <f t="shared" si="26"/>
        <v>103.2</v>
      </c>
      <c r="AH2155" s="69">
        <f t="shared" si="27"/>
        <v>104</v>
      </c>
    </row>
    <row r="2156">
      <c r="B2156" s="116"/>
      <c r="C2156" s="116" t="s">
        <v>4049</v>
      </c>
      <c r="D2156" s="32">
        <v>0.0</v>
      </c>
      <c r="E2156" s="62">
        <f t="shared" si="28"/>
        <v>0</v>
      </c>
      <c r="F2156" s="68">
        <f t="shared" si="1"/>
        <v>0</v>
      </c>
      <c r="G2156" s="68">
        <f t="shared" si="2"/>
        <v>0</v>
      </c>
      <c r="H2156" s="69">
        <f t="shared" si="3"/>
        <v>0</v>
      </c>
      <c r="I2156" s="69">
        <f t="shared" si="4"/>
        <v>0</v>
      </c>
      <c r="J2156" s="69">
        <f t="shared" si="5"/>
        <v>0</v>
      </c>
      <c r="K2156" s="69">
        <f t="shared" si="6"/>
        <v>0</v>
      </c>
      <c r="L2156" s="69">
        <f t="array" ref="L2156">D2156*1.08</f>
        <v>0</v>
      </c>
      <c r="M2156" s="69">
        <f t="shared" si="7"/>
        <v>0</v>
      </c>
      <c r="N2156" s="69">
        <f t="array" ref="N2156">D2156*1.1</f>
        <v>0</v>
      </c>
      <c r="O2156" s="69">
        <f t="shared" si="8"/>
        <v>0</v>
      </c>
      <c r="P2156" s="69">
        <f t="shared" si="9"/>
        <v>0</v>
      </c>
      <c r="Q2156" s="69">
        <f t="shared" si="10"/>
        <v>0</v>
      </c>
      <c r="R2156" s="69">
        <f t="shared" si="11"/>
        <v>0</v>
      </c>
      <c r="S2156" s="69">
        <f t="shared" si="12"/>
        <v>0</v>
      </c>
      <c r="T2156" s="69">
        <f t="shared" si="13"/>
        <v>0</v>
      </c>
      <c r="U2156" s="69">
        <f t="shared" si="14"/>
        <v>0</v>
      </c>
      <c r="V2156" s="69">
        <f t="shared" si="15"/>
        <v>0</v>
      </c>
      <c r="W2156" s="69">
        <f t="shared" si="16"/>
        <v>0</v>
      </c>
      <c r="X2156" s="69">
        <f t="shared" si="17"/>
        <v>0</v>
      </c>
      <c r="Y2156" s="69">
        <f t="shared" si="18"/>
        <v>0</v>
      </c>
      <c r="Z2156" s="69">
        <f t="shared" si="19"/>
        <v>0</v>
      </c>
      <c r="AA2156" s="69">
        <f t="shared" si="20"/>
        <v>0</v>
      </c>
      <c r="AB2156" s="69">
        <f t="shared" si="21"/>
        <v>0</v>
      </c>
      <c r="AC2156" s="69">
        <f t="shared" si="22"/>
        <v>0</v>
      </c>
      <c r="AD2156" s="69">
        <f t="shared" si="23"/>
        <v>0</v>
      </c>
      <c r="AE2156" s="69">
        <f t="shared" si="24"/>
        <v>0</v>
      </c>
      <c r="AF2156" s="69">
        <f t="shared" si="25"/>
        <v>0</v>
      </c>
      <c r="AG2156" s="69">
        <f t="shared" si="26"/>
        <v>0</v>
      </c>
      <c r="AH2156" s="69">
        <f t="shared" si="27"/>
        <v>0</v>
      </c>
    </row>
    <row r="2157">
      <c r="B2157" s="116" t="s">
        <v>4050</v>
      </c>
      <c r="C2157" s="116" t="s">
        <v>4051</v>
      </c>
      <c r="D2157" s="32">
        <v>570.0</v>
      </c>
      <c r="E2157" s="62">
        <f t="shared" si="28"/>
        <v>575.7</v>
      </c>
      <c r="F2157" s="68">
        <f t="shared" si="1"/>
        <v>581.4</v>
      </c>
      <c r="G2157" s="68">
        <f t="shared" si="2"/>
        <v>587.1</v>
      </c>
      <c r="H2157" s="69">
        <f t="shared" si="3"/>
        <v>592.8</v>
      </c>
      <c r="I2157" s="69">
        <f t="shared" si="4"/>
        <v>598.5</v>
      </c>
      <c r="J2157" s="69">
        <f t="shared" si="5"/>
        <v>604.2</v>
      </c>
      <c r="K2157" s="69">
        <f t="shared" si="6"/>
        <v>609.9</v>
      </c>
      <c r="L2157" s="69">
        <f t="array" ref="L2157">D2157*1.08</f>
        <v>615.6</v>
      </c>
      <c r="M2157" s="69">
        <f t="shared" si="7"/>
        <v>621.3</v>
      </c>
      <c r="N2157" s="69">
        <f t="array" ref="N2157">D2157*1.1</f>
        <v>627</v>
      </c>
      <c r="O2157" s="69">
        <f t="shared" si="8"/>
        <v>632.7</v>
      </c>
      <c r="P2157" s="69">
        <f t="shared" si="9"/>
        <v>638.4</v>
      </c>
      <c r="Q2157" s="69">
        <f t="shared" si="10"/>
        <v>644.1</v>
      </c>
      <c r="R2157" s="69">
        <f t="shared" si="11"/>
        <v>649.8</v>
      </c>
      <c r="S2157" s="69">
        <f t="shared" si="12"/>
        <v>655.5</v>
      </c>
      <c r="T2157" s="69">
        <f t="shared" si="13"/>
        <v>661.2</v>
      </c>
      <c r="U2157" s="69">
        <f t="shared" si="14"/>
        <v>666.9</v>
      </c>
      <c r="V2157" s="69">
        <f t="shared" si="15"/>
        <v>672.6</v>
      </c>
      <c r="W2157" s="69">
        <f t="shared" si="16"/>
        <v>678.3</v>
      </c>
      <c r="X2157" s="69">
        <f t="shared" si="17"/>
        <v>684</v>
      </c>
      <c r="Y2157" s="69">
        <f t="shared" si="18"/>
        <v>689.7</v>
      </c>
      <c r="Z2157" s="69">
        <f t="shared" si="19"/>
        <v>695.4</v>
      </c>
      <c r="AA2157" s="69">
        <f t="shared" si="20"/>
        <v>701.1</v>
      </c>
      <c r="AB2157" s="69">
        <f t="shared" si="21"/>
        <v>706.8</v>
      </c>
      <c r="AC2157" s="69">
        <f t="shared" si="22"/>
        <v>712.5</v>
      </c>
      <c r="AD2157" s="69">
        <f t="shared" si="23"/>
        <v>718.2</v>
      </c>
      <c r="AE2157" s="69">
        <f t="shared" si="24"/>
        <v>723.9</v>
      </c>
      <c r="AF2157" s="69">
        <f t="shared" si="25"/>
        <v>729.6</v>
      </c>
      <c r="AG2157" s="69">
        <f t="shared" si="26"/>
        <v>735.3</v>
      </c>
      <c r="AH2157" s="69">
        <f t="shared" si="27"/>
        <v>741</v>
      </c>
    </row>
    <row r="2158">
      <c r="B2158" s="116" t="s">
        <v>4052</v>
      </c>
      <c r="C2158" s="116" t="s">
        <v>4053</v>
      </c>
      <c r="D2158" s="32">
        <v>480.0</v>
      </c>
      <c r="E2158" s="62">
        <f t="shared" si="28"/>
        <v>484.8</v>
      </c>
      <c r="F2158" s="68">
        <f t="shared" si="1"/>
        <v>489.6</v>
      </c>
      <c r="G2158" s="68">
        <f t="shared" si="2"/>
        <v>494.4</v>
      </c>
      <c r="H2158" s="69">
        <f t="shared" si="3"/>
        <v>499.2</v>
      </c>
      <c r="I2158" s="69">
        <f t="shared" si="4"/>
        <v>504</v>
      </c>
      <c r="J2158" s="69">
        <f t="shared" si="5"/>
        <v>508.8</v>
      </c>
      <c r="K2158" s="69">
        <f t="shared" si="6"/>
        <v>513.6</v>
      </c>
      <c r="L2158" s="69">
        <f t="array" ref="L2158">D2158*1.08</f>
        <v>518.4</v>
      </c>
      <c r="M2158" s="69">
        <f t="shared" si="7"/>
        <v>523.2</v>
      </c>
      <c r="N2158" s="69">
        <f t="array" ref="N2158">D2158*1.1</f>
        <v>528</v>
      </c>
      <c r="O2158" s="69">
        <f t="shared" si="8"/>
        <v>532.8</v>
      </c>
      <c r="P2158" s="69">
        <f t="shared" si="9"/>
        <v>537.6</v>
      </c>
      <c r="Q2158" s="69">
        <f t="shared" si="10"/>
        <v>542.4</v>
      </c>
      <c r="R2158" s="69">
        <f t="shared" si="11"/>
        <v>547.2</v>
      </c>
      <c r="S2158" s="69">
        <f t="shared" si="12"/>
        <v>552</v>
      </c>
      <c r="T2158" s="69">
        <f t="shared" si="13"/>
        <v>556.8</v>
      </c>
      <c r="U2158" s="69">
        <f t="shared" si="14"/>
        <v>561.6</v>
      </c>
      <c r="V2158" s="69">
        <f t="shared" si="15"/>
        <v>566.4</v>
      </c>
      <c r="W2158" s="69">
        <f t="shared" si="16"/>
        <v>571.2</v>
      </c>
      <c r="X2158" s="69">
        <f t="shared" si="17"/>
        <v>576</v>
      </c>
      <c r="Y2158" s="69">
        <f t="shared" si="18"/>
        <v>580.8</v>
      </c>
      <c r="Z2158" s="69">
        <f t="shared" si="19"/>
        <v>585.6</v>
      </c>
      <c r="AA2158" s="69">
        <f t="shared" si="20"/>
        <v>590.4</v>
      </c>
      <c r="AB2158" s="69">
        <f t="shared" si="21"/>
        <v>595.2</v>
      </c>
      <c r="AC2158" s="69">
        <f t="shared" si="22"/>
        <v>600</v>
      </c>
      <c r="AD2158" s="69">
        <f t="shared" si="23"/>
        <v>604.8</v>
      </c>
      <c r="AE2158" s="69">
        <f t="shared" si="24"/>
        <v>609.6</v>
      </c>
      <c r="AF2158" s="69">
        <f t="shared" si="25"/>
        <v>614.4</v>
      </c>
      <c r="AG2158" s="69">
        <f t="shared" si="26"/>
        <v>619.2</v>
      </c>
      <c r="AH2158" s="69">
        <f t="shared" si="27"/>
        <v>624</v>
      </c>
    </row>
    <row r="2159">
      <c r="B2159" s="116"/>
      <c r="C2159" s="116" t="s">
        <v>4054</v>
      </c>
      <c r="D2159" s="32">
        <v>0.0</v>
      </c>
      <c r="E2159" s="62">
        <f t="shared" si="28"/>
        <v>0</v>
      </c>
      <c r="F2159" s="68">
        <f t="shared" si="1"/>
        <v>0</v>
      </c>
      <c r="G2159" s="68">
        <f t="shared" si="2"/>
        <v>0</v>
      </c>
      <c r="H2159" s="69">
        <f t="shared" si="3"/>
        <v>0</v>
      </c>
      <c r="I2159" s="69">
        <f t="shared" si="4"/>
        <v>0</v>
      </c>
      <c r="J2159" s="69">
        <f t="shared" si="5"/>
        <v>0</v>
      </c>
      <c r="K2159" s="69">
        <f t="shared" si="6"/>
        <v>0</v>
      </c>
      <c r="L2159" s="69">
        <f t="array" ref="L2159">D2159*1.08</f>
        <v>0</v>
      </c>
      <c r="M2159" s="69">
        <f t="shared" si="7"/>
        <v>0</v>
      </c>
      <c r="N2159" s="69">
        <f t="array" ref="N2159">D2159*1.1</f>
        <v>0</v>
      </c>
      <c r="O2159" s="69">
        <f t="shared" si="8"/>
        <v>0</v>
      </c>
      <c r="P2159" s="69">
        <f t="shared" si="9"/>
        <v>0</v>
      </c>
      <c r="Q2159" s="69">
        <f t="shared" si="10"/>
        <v>0</v>
      </c>
      <c r="R2159" s="69">
        <f t="shared" si="11"/>
        <v>0</v>
      </c>
      <c r="S2159" s="69">
        <f t="shared" si="12"/>
        <v>0</v>
      </c>
      <c r="T2159" s="69">
        <f t="shared" si="13"/>
        <v>0</v>
      </c>
      <c r="U2159" s="69">
        <f t="shared" si="14"/>
        <v>0</v>
      </c>
      <c r="V2159" s="69">
        <f t="shared" si="15"/>
        <v>0</v>
      </c>
      <c r="W2159" s="69">
        <f t="shared" si="16"/>
        <v>0</v>
      </c>
      <c r="X2159" s="69">
        <f t="shared" si="17"/>
        <v>0</v>
      </c>
      <c r="Y2159" s="69">
        <f t="shared" si="18"/>
        <v>0</v>
      </c>
      <c r="Z2159" s="69">
        <f t="shared" si="19"/>
        <v>0</v>
      </c>
      <c r="AA2159" s="69">
        <f t="shared" si="20"/>
        <v>0</v>
      </c>
      <c r="AB2159" s="69">
        <f t="shared" si="21"/>
        <v>0</v>
      </c>
      <c r="AC2159" s="69">
        <f t="shared" si="22"/>
        <v>0</v>
      </c>
      <c r="AD2159" s="69">
        <f t="shared" si="23"/>
        <v>0</v>
      </c>
      <c r="AE2159" s="69">
        <f t="shared" si="24"/>
        <v>0</v>
      </c>
      <c r="AF2159" s="69">
        <f t="shared" si="25"/>
        <v>0</v>
      </c>
      <c r="AG2159" s="69">
        <f t="shared" si="26"/>
        <v>0</v>
      </c>
      <c r="AH2159" s="69">
        <f t="shared" si="27"/>
        <v>0</v>
      </c>
    </row>
    <row r="2160">
      <c r="B2160" s="116" t="s">
        <v>4055</v>
      </c>
      <c r="C2160" s="116" t="s">
        <v>4056</v>
      </c>
      <c r="D2160" s="32">
        <v>410.0</v>
      </c>
      <c r="E2160" s="62">
        <f t="shared" si="28"/>
        <v>414.1</v>
      </c>
      <c r="F2160" s="68">
        <f t="shared" si="1"/>
        <v>418.2</v>
      </c>
      <c r="G2160" s="68">
        <f t="shared" si="2"/>
        <v>422.3</v>
      </c>
      <c r="H2160" s="69">
        <f t="shared" si="3"/>
        <v>426.4</v>
      </c>
      <c r="I2160" s="69">
        <f t="shared" si="4"/>
        <v>430.5</v>
      </c>
      <c r="J2160" s="69">
        <f t="shared" si="5"/>
        <v>434.6</v>
      </c>
      <c r="K2160" s="69">
        <f t="shared" si="6"/>
        <v>438.7</v>
      </c>
      <c r="L2160" s="69">
        <f t="array" ref="L2160">D2160*1.08</f>
        <v>442.8</v>
      </c>
      <c r="M2160" s="69">
        <f t="shared" si="7"/>
        <v>446.9</v>
      </c>
      <c r="N2160" s="69">
        <f t="array" ref="N2160">D2160*1.1</f>
        <v>451</v>
      </c>
      <c r="O2160" s="69">
        <f t="shared" si="8"/>
        <v>455.1</v>
      </c>
      <c r="P2160" s="69">
        <f t="shared" si="9"/>
        <v>459.2</v>
      </c>
      <c r="Q2160" s="69">
        <f t="shared" si="10"/>
        <v>463.3</v>
      </c>
      <c r="R2160" s="69">
        <f t="shared" si="11"/>
        <v>467.4</v>
      </c>
      <c r="S2160" s="69">
        <f t="shared" si="12"/>
        <v>471.5</v>
      </c>
      <c r="T2160" s="69">
        <f t="shared" si="13"/>
        <v>475.6</v>
      </c>
      <c r="U2160" s="69">
        <f t="shared" si="14"/>
        <v>479.7</v>
      </c>
      <c r="V2160" s="69">
        <f t="shared" si="15"/>
        <v>483.8</v>
      </c>
      <c r="W2160" s="69">
        <f t="shared" si="16"/>
        <v>487.9</v>
      </c>
      <c r="X2160" s="69">
        <f t="shared" si="17"/>
        <v>492</v>
      </c>
      <c r="Y2160" s="69">
        <f t="shared" si="18"/>
        <v>496.1</v>
      </c>
      <c r="Z2160" s="69">
        <f t="shared" si="19"/>
        <v>500.2</v>
      </c>
      <c r="AA2160" s="69">
        <f t="shared" si="20"/>
        <v>504.3</v>
      </c>
      <c r="AB2160" s="69">
        <f t="shared" si="21"/>
        <v>508.4</v>
      </c>
      <c r="AC2160" s="69">
        <f t="shared" si="22"/>
        <v>512.5</v>
      </c>
      <c r="AD2160" s="69">
        <f t="shared" si="23"/>
        <v>516.6</v>
      </c>
      <c r="AE2160" s="69">
        <f t="shared" si="24"/>
        <v>520.7</v>
      </c>
      <c r="AF2160" s="69">
        <f t="shared" si="25"/>
        <v>524.8</v>
      </c>
      <c r="AG2160" s="69">
        <f t="shared" si="26"/>
        <v>528.9</v>
      </c>
      <c r="AH2160" s="69">
        <f t="shared" si="27"/>
        <v>533</v>
      </c>
    </row>
    <row r="2161">
      <c r="B2161" s="116"/>
      <c r="C2161" s="116" t="s">
        <v>4057</v>
      </c>
      <c r="D2161" s="32">
        <v>0.0</v>
      </c>
      <c r="E2161" s="62">
        <f t="shared" si="28"/>
        <v>0</v>
      </c>
      <c r="F2161" s="68">
        <f t="shared" si="1"/>
        <v>0</v>
      </c>
      <c r="G2161" s="68">
        <f t="shared" si="2"/>
        <v>0</v>
      </c>
      <c r="H2161" s="69">
        <f t="shared" si="3"/>
        <v>0</v>
      </c>
      <c r="I2161" s="69">
        <f t="shared" si="4"/>
        <v>0</v>
      </c>
      <c r="J2161" s="69">
        <f t="shared" si="5"/>
        <v>0</v>
      </c>
      <c r="K2161" s="69">
        <f t="shared" si="6"/>
        <v>0</v>
      </c>
      <c r="L2161" s="69">
        <f t="array" ref="L2161">D2161*1.08</f>
        <v>0</v>
      </c>
      <c r="M2161" s="69">
        <f t="shared" si="7"/>
        <v>0</v>
      </c>
      <c r="N2161" s="69">
        <f t="array" ref="N2161">D2161*1.1</f>
        <v>0</v>
      </c>
      <c r="O2161" s="69">
        <f t="shared" si="8"/>
        <v>0</v>
      </c>
      <c r="P2161" s="69">
        <f t="shared" si="9"/>
        <v>0</v>
      </c>
      <c r="Q2161" s="69">
        <f t="shared" si="10"/>
        <v>0</v>
      </c>
      <c r="R2161" s="69">
        <f t="shared" si="11"/>
        <v>0</v>
      </c>
      <c r="S2161" s="69">
        <f t="shared" si="12"/>
        <v>0</v>
      </c>
      <c r="T2161" s="69">
        <f t="shared" si="13"/>
        <v>0</v>
      </c>
      <c r="U2161" s="69">
        <f t="shared" si="14"/>
        <v>0</v>
      </c>
      <c r="V2161" s="69">
        <f t="shared" si="15"/>
        <v>0</v>
      </c>
      <c r="W2161" s="69">
        <f t="shared" si="16"/>
        <v>0</v>
      </c>
      <c r="X2161" s="69">
        <f t="shared" si="17"/>
        <v>0</v>
      </c>
      <c r="Y2161" s="69">
        <f t="shared" si="18"/>
        <v>0</v>
      </c>
      <c r="Z2161" s="69">
        <f t="shared" si="19"/>
        <v>0</v>
      </c>
      <c r="AA2161" s="69">
        <f t="shared" si="20"/>
        <v>0</v>
      </c>
      <c r="AB2161" s="69">
        <f t="shared" si="21"/>
        <v>0</v>
      </c>
      <c r="AC2161" s="69">
        <f t="shared" si="22"/>
        <v>0</v>
      </c>
      <c r="AD2161" s="69">
        <f t="shared" si="23"/>
        <v>0</v>
      </c>
      <c r="AE2161" s="69">
        <f t="shared" si="24"/>
        <v>0</v>
      </c>
      <c r="AF2161" s="69">
        <f t="shared" si="25"/>
        <v>0</v>
      </c>
      <c r="AG2161" s="69">
        <f t="shared" si="26"/>
        <v>0</v>
      </c>
      <c r="AH2161" s="69">
        <f t="shared" si="27"/>
        <v>0</v>
      </c>
    </row>
    <row r="2162">
      <c r="B2162" s="116" t="s">
        <v>4058</v>
      </c>
      <c r="C2162" s="116" t="s">
        <v>4059</v>
      </c>
      <c r="D2162" s="32">
        <v>220.0</v>
      </c>
      <c r="E2162" s="62">
        <f t="shared" si="28"/>
        <v>222.2</v>
      </c>
      <c r="F2162" s="68">
        <f t="shared" si="1"/>
        <v>224.4</v>
      </c>
      <c r="G2162" s="68">
        <f t="shared" si="2"/>
        <v>226.6</v>
      </c>
      <c r="H2162" s="69">
        <f t="shared" si="3"/>
        <v>228.8</v>
      </c>
      <c r="I2162" s="69">
        <f t="shared" si="4"/>
        <v>231</v>
      </c>
      <c r="J2162" s="69">
        <f t="shared" si="5"/>
        <v>233.2</v>
      </c>
      <c r="K2162" s="69">
        <f t="shared" si="6"/>
        <v>235.4</v>
      </c>
      <c r="L2162" s="69">
        <f t="array" ref="L2162">D2162*1.08</f>
        <v>237.6</v>
      </c>
      <c r="M2162" s="69">
        <f t="shared" si="7"/>
        <v>239.8</v>
      </c>
      <c r="N2162" s="69">
        <f t="array" ref="N2162">D2162*1.1</f>
        <v>242</v>
      </c>
      <c r="O2162" s="69">
        <f t="shared" si="8"/>
        <v>244.2</v>
      </c>
      <c r="P2162" s="69">
        <f t="shared" si="9"/>
        <v>246.4</v>
      </c>
      <c r="Q2162" s="69">
        <f t="shared" si="10"/>
        <v>248.6</v>
      </c>
      <c r="R2162" s="69">
        <f t="shared" si="11"/>
        <v>250.8</v>
      </c>
      <c r="S2162" s="69">
        <f t="shared" si="12"/>
        <v>253</v>
      </c>
      <c r="T2162" s="69">
        <f t="shared" si="13"/>
        <v>255.2</v>
      </c>
      <c r="U2162" s="69">
        <f t="shared" si="14"/>
        <v>257.4</v>
      </c>
      <c r="V2162" s="69">
        <f t="shared" si="15"/>
        <v>259.6</v>
      </c>
      <c r="W2162" s="69">
        <f t="shared" si="16"/>
        <v>261.8</v>
      </c>
      <c r="X2162" s="69">
        <f t="shared" si="17"/>
        <v>264</v>
      </c>
      <c r="Y2162" s="69">
        <f t="shared" si="18"/>
        <v>266.2</v>
      </c>
      <c r="Z2162" s="69">
        <f t="shared" si="19"/>
        <v>268.4</v>
      </c>
      <c r="AA2162" s="69">
        <f t="shared" si="20"/>
        <v>270.6</v>
      </c>
      <c r="AB2162" s="69">
        <f t="shared" si="21"/>
        <v>272.8</v>
      </c>
      <c r="AC2162" s="69">
        <f t="shared" si="22"/>
        <v>275</v>
      </c>
      <c r="AD2162" s="69">
        <f t="shared" si="23"/>
        <v>277.2</v>
      </c>
      <c r="AE2162" s="69">
        <f t="shared" si="24"/>
        <v>279.4</v>
      </c>
      <c r="AF2162" s="69">
        <f t="shared" si="25"/>
        <v>281.6</v>
      </c>
      <c r="AG2162" s="69">
        <f t="shared" si="26"/>
        <v>283.8</v>
      </c>
      <c r="AH2162" s="69">
        <f t="shared" si="27"/>
        <v>286</v>
      </c>
    </row>
    <row r="2163">
      <c r="B2163" s="116"/>
      <c r="C2163" s="116" t="s">
        <v>4060</v>
      </c>
      <c r="D2163" s="32">
        <v>0.0</v>
      </c>
      <c r="E2163" s="62">
        <f t="shared" si="28"/>
        <v>0</v>
      </c>
      <c r="F2163" s="68">
        <f t="shared" si="1"/>
        <v>0</v>
      </c>
      <c r="G2163" s="68">
        <f t="shared" si="2"/>
        <v>0</v>
      </c>
      <c r="H2163" s="69">
        <f t="shared" si="3"/>
        <v>0</v>
      </c>
      <c r="I2163" s="69">
        <f t="shared" si="4"/>
        <v>0</v>
      </c>
      <c r="J2163" s="69">
        <f t="shared" si="5"/>
        <v>0</v>
      </c>
      <c r="K2163" s="69">
        <f t="shared" si="6"/>
        <v>0</v>
      </c>
      <c r="L2163" s="69">
        <f t="array" ref="L2163">D2163*1.08</f>
        <v>0</v>
      </c>
      <c r="M2163" s="69">
        <f t="shared" si="7"/>
        <v>0</v>
      </c>
      <c r="N2163" s="69">
        <f t="array" ref="N2163">D2163*1.1</f>
        <v>0</v>
      </c>
      <c r="O2163" s="69">
        <f t="shared" si="8"/>
        <v>0</v>
      </c>
      <c r="P2163" s="69">
        <f t="shared" si="9"/>
        <v>0</v>
      </c>
      <c r="Q2163" s="69">
        <f t="shared" si="10"/>
        <v>0</v>
      </c>
      <c r="R2163" s="69">
        <f t="shared" si="11"/>
        <v>0</v>
      </c>
      <c r="S2163" s="69">
        <f t="shared" si="12"/>
        <v>0</v>
      </c>
      <c r="T2163" s="69">
        <f t="shared" si="13"/>
        <v>0</v>
      </c>
      <c r="U2163" s="69">
        <f t="shared" si="14"/>
        <v>0</v>
      </c>
      <c r="V2163" s="69">
        <f t="shared" si="15"/>
        <v>0</v>
      </c>
      <c r="W2163" s="69">
        <f t="shared" si="16"/>
        <v>0</v>
      </c>
      <c r="X2163" s="69">
        <f t="shared" si="17"/>
        <v>0</v>
      </c>
      <c r="Y2163" s="69">
        <f t="shared" si="18"/>
        <v>0</v>
      </c>
      <c r="Z2163" s="69">
        <f t="shared" si="19"/>
        <v>0</v>
      </c>
      <c r="AA2163" s="69">
        <f t="shared" si="20"/>
        <v>0</v>
      </c>
      <c r="AB2163" s="69">
        <f t="shared" si="21"/>
        <v>0</v>
      </c>
      <c r="AC2163" s="69">
        <f t="shared" si="22"/>
        <v>0</v>
      </c>
      <c r="AD2163" s="69">
        <f t="shared" si="23"/>
        <v>0</v>
      </c>
      <c r="AE2163" s="69">
        <f t="shared" si="24"/>
        <v>0</v>
      </c>
      <c r="AF2163" s="69">
        <f t="shared" si="25"/>
        <v>0</v>
      </c>
      <c r="AG2163" s="69">
        <f t="shared" si="26"/>
        <v>0</v>
      </c>
      <c r="AH2163" s="69">
        <f t="shared" si="27"/>
        <v>0</v>
      </c>
    </row>
    <row r="2164">
      <c r="B2164" s="116" t="s">
        <v>4061</v>
      </c>
      <c r="C2164" s="116" t="s">
        <v>4062</v>
      </c>
      <c r="D2164" s="32">
        <v>970.0</v>
      </c>
      <c r="E2164" s="62">
        <f t="shared" si="28"/>
        <v>979.7</v>
      </c>
      <c r="F2164" s="68">
        <f t="shared" si="1"/>
        <v>989.4</v>
      </c>
      <c r="G2164" s="68">
        <f t="shared" si="2"/>
        <v>999.1</v>
      </c>
      <c r="H2164" s="69">
        <f t="shared" si="3"/>
        <v>1008.8</v>
      </c>
      <c r="I2164" s="69">
        <f t="shared" si="4"/>
        <v>1018.5</v>
      </c>
      <c r="J2164" s="69">
        <f t="shared" si="5"/>
        <v>1028.2</v>
      </c>
      <c r="K2164" s="69">
        <f t="shared" si="6"/>
        <v>1037.9</v>
      </c>
      <c r="L2164" s="69">
        <f t="array" ref="L2164">D2164*1.08</f>
        <v>1047.6</v>
      </c>
      <c r="M2164" s="69">
        <f t="shared" si="7"/>
        <v>1057.3</v>
      </c>
      <c r="N2164" s="69">
        <f t="array" ref="N2164">D2164*1.1</f>
        <v>1067</v>
      </c>
      <c r="O2164" s="69">
        <f t="shared" si="8"/>
        <v>1076.7</v>
      </c>
      <c r="P2164" s="69">
        <f t="shared" si="9"/>
        <v>1086.4</v>
      </c>
      <c r="Q2164" s="69">
        <f t="shared" si="10"/>
        <v>1096.1</v>
      </c>
      <c r="R2164" s="69">
        <f t="shared" si="11"/>
        <v>1105.8</v>
      </c>
      <c r="S2164" s="69">
        <f t="shared" si="12"/>
        <v>1115.5</v>
      </c>
      <c r="T2164" s="69">
        <f t="shared" si="13"/>
        <v>1125.2</v>
      </c>
      <c r="U2164" s="69">
        <f t="shared" si="14"/>
        <v>1134.9</v>
      </c>
      <c r="V2164" s="69">
        <f t="shared" si="15"/>
        <v>1144.6</v>
      </c>
      <c r="W2164" s="69">
        <f t="shared" si="16"/>
        <v>1154.3</v>
      </c>
      <c r="X2164" s="69">
        <f t="shared" si="17"/>
        <v>1164</v>
      </c>
      <c r="Y2164" s="69">
        <f t="shared" si="18"/>
        <v>1173.7</v>
      </c>
      <c r="Z2164" s="69">
        <f t="shared" si="19"/>
        <v>1183.4</v>
      </c>
      <c r="AA2164" s="69">
        <f t="shared" si="20"/>
        <v>1193.1</v>
      </c>
      <c r="AB2164" s="69">
        <f t="shared" si="21"/>
        <v>1202.8</v>
      </c>
      <c r="AC2164" s="69">
        <f t="shared" si="22"/>
        <v>1212.5</v>
      </c>
      <c r="AD2164" s="69">
        <f t="shared" si="23"/>
        <v>1222.2</v>
      </c>
      <c r="AE2164" s="69">
        <f t="shared" si="24"/>
        <v>1231.9</v>
      </c>
      <c r="AF2164" s="69">
        <f t="shared" si="25"/>
        <v>1241.6</v>
      </c>
      <c r="AG2164" s="69">
        <f t="shared" si="26"/>
        <v>1251.3</v>
      </c>
      <c r="AH2164" s="69">
        <f t="shared" si="27"/>
        <v>1261</v>
      </c>
    </row>
    <row r="2165">
      <c r="B2165" s="116"/>
      <c r="C2165" s="116" t="s">
        <v>4063</v>
      </c>
      <c r="D2165" s="32">
        <v>0.0</v>
      </c>
      <c r="E2165" s="62">
        <f t="shared" si="28"/>
        <v>0</v>
      </c>
      <c r="F2165" s="68">
        <f t="shared" si="1"/>
        <v>0</v>
      </c>
      <c r="G2165" s="68">
        <f t="shared" si="2"/>
        <v>0</v>
      </c>
      <c r="H2165" s="69">
        <f t="shared" si="3"/>
        <v>0</v>
      </c>
      <c r="I2165" s="69">
        <f t="shared" si="4"/>
        <v>0</v>
      </c>
      <c r="J2165" s="69">
        <f t="shared" si="5"/>
        <v>0</v>
      </c>
      <c r="K2165" s="69">
        <f t="shared" si="6"/>
        <v>0</v>
      </c>
      <c r="L2165" s="69">
        <f t="array" ref="L2165">D2165*1.08</f>
        <v>0</v>
      </c>
      <c r="M2165" s="69">
        <f t="shared" si="7"/>
        <v>0</v>
      </c>
      <c r="N2165" s="69">
        <f t="array" ref="N2165">D2165*1.1</f>
        <v>0</v>
      </c>
      <c r="O2165" s="69">
        <f t="shared" si="8"/>
        <v>0</v>
      </c>
      <c r="P2165" s="69">
        <f t="shared" si="9"/>
        <v>0</v>
      </c>
      <c r="Q2165" s="69">
        <f t="shared" si="10"/>
        <v>0</v>
      </c>
      <c r="R2165" s="69">
        <f t="shared" si="11"/>
        <v>0</v>
      </c>
      <c r="S2165" s="69">
        <f t="shared" si="12"/>
        <v>0</v>
      </c>
      <c r="T2165" s="69">
        <f t="shared" si="13"/>
        <v>0</v>
      </c>
      <c r="U2165" s="69">
        <f t="shared" si="14"/>
        <v>0</v>
      </c>
      <c r="V2165" s="69">
        <f t="shared" si="15"/>
        <v>0</v>
      </c>
      <c r="W2165" s="69">
        <f t="shared" si="16"/>
        <v>0</v>
      </c>
      <c r="X2165" s="69">
        <f t="shared" si="17"/>
        <v>0</v>
      </c>
      <c r="Y2165" s="69">
        <f t="shared" si="18"/>
        <v>0</v>
      </c>
      <c r="Z2165" s="69">
        <f t="shared" si="19"/>
        <v>0</v>
      </c>
      <c r="AA2165" s="69">
        <f t="shared" si="20"/>
        <v>0</v>
      </c>
      <c r="AB2165" s="69">
        <f t="shared" si="21"/>
        <v>0</v>
      </c>
      <c r="AC2165" s="69">
        <f t="shared" si="22"/>
        <v>0</v>
      </c>
      <c r="AD2165" s="69">
        <f t="shared" si="23"/>
        <v>0</v>
      </c>
      <c r="AE2165" s="69">
        <f t="shared" si="24"/>
        <v>0</v>
      </c>
      <c r="AF2165" s="69">
        <f t="shared" si="25"/>
        <v>0</v>
      </c>
      <c r="AG2165" s="69">
        <f t="shared" si="26"/>
        <v>0</v>
      </c>
      <c r="AH2165" s="69">
        <f t="shared" si="27"/>
        <v>0</v>
      </c>
    </row>
    <row r="2166">
      <c r="B2166" s="116" t="s">
        <v>4064</v>
      </c>
      <c r="C2166" s="116" t="s">
        <v>4065</v>
      </c>
      <c r="D2166" s="32">
        <v>1140.0</v>
      </c>
      <c r="E2166" s="62">
        <f t="shared" si="28"/>
        <v>1151.4</v>
      </c>
      <c r="F2166" s="68">
        <f t="shared" si="1"/>
        <v>1162.8</v>
      </c>
      <c r="G2166" s="68">
        <f t="shared" si="2"/>
        <v>1174.2</v>
      </c>
      <c r="H2166" s="69">
        <f t="shared" si="3"/>
        <v>1185.6</v>
      </c>
      <c r="I2166" s="69">
        <f t="shared" si="4"/>
        <v>1197</v>
      </c>
      <c r="J2166" s="69">
        <f t="shared" si="5"/>
        <v>1208.4</v>
      </c>
      <c r="K2166" s="69">
        <f t="shared" si="6"/>
        <v>1219.8</v>
      </c>
      <c r="L2166" s="69">
        <f t="array" ref="L2166">D2166*1.08</f>
        <v>1231.2</v>
      </c>
      <c r="M2166" s="69">
        <f t="shared" si="7"/>
        <v>1242.6</v>
      </c>
      <c r="N2166" s="69">
        <f t="array" ref="N2166">D2166*1.1</f>
        <v>1254</v>
      </c>
      <c r="O2166" s="69">
        <f t="shared" si="8"/>
        <v>1265.4</v>
      </c>
      <c r="P2166" s="69">
        <f t="shared" si="9"/>
        <v>1276.8</v>
      </c>
      <c r="Q2166" s="69">
        <f t="shared" si="10"/>
        <v>1288.2</v>
      </c>
      <c r="R2166" s="69">
        <f t="shared" si="11"/>
        <v>1299.6</v>
      </c>
      <c r="S2166" s="69">
        <f t="shared" si="12"/>
        <v>1311</v>
      </c>
      <c r="T2166" s="69">
        <f t="shared" si="13"/>
        <v>1322.4</v>
      </c>
      <c r="U2166" s="69">
        <f t="shared" si="14"/>
        <v>1333.8</v>
      </c>
      <c r="V2166" s="69">
        <f t="shared" si="15"/>
        <v>1345.2</v>
      </c>
      <c r="W2166" s="69">
        <f t="shared" si="16"/>
        <v>1356.6</v>
      </c>
      <c r="X2166" s="69">
        <f t="shared" si="17"/>
        <v>1368</v>
      </c>
      <c r="Y2166" s="69">
        <f t="shared" si="18"/>
        <v>1379.4</v>
      </c>
      <c r="Z2166" s="69">
        <f t="shared" si="19"/>
        <v>1390.8</v>
      </c>
      <c r="AA2166" s="69">
        <f t="shared" si="20"/>
        <v>1402.2</v>
      </c>
      <c r="AB2166" s="69">
        <f t="shared" si="21"/>
        <v>1413.6</v>
      </c>
      <c r="AC2166" s="69">
        <f t="shared" si="22"/>
        <v>1425</v>
      </c>
      <c r="AD2166" s="69">
        <f t="shared" si="23"/>
        <v>1436.4</v>
      </c>
      <c r="AE2166" s="69">
        <f t="shared" si="24"/>
        <v>1447.8</v>
      </c>
      <c r="AF2166" s="69">
        <f t="shared" si="25"/>
        <v>1459.2</v>
      </c>
      <c r="AG2166" s="69">
        <f t="shared" si="26"/>
        <v>1470.6</v>
      </c>
      <c r="AH2166" s="69">
        <f t="shared" si="27"/>
        <v>1482</v>
      </c>
    </row>
    <row r="2167">
      <c r="B2167" s="116"/>
      <c r="C2167" s="116" t="s">
        <v>4066</v>
      </c>
      <c r="D2167" s="32">
        <v>0.0</v>
      </c>
      <c r="E2167" s="62">
        <f t="shared" si="28"/>
        <v>0</v>
      </c>
      <c r="F2167" s="68">
        <f t="shared" si="1"/>
        <v>0</v>
      </c>
      <c r="G2167" s="68">
        <f t="shared" si="2"/>
        <v>0</v>
      </c>
      <c r="H2167" s="69">
        <f t="shared" si="3"/>
        <v>0</v>
      </c>
      <c r="I2167" s="69">
        <f t="shared" si="4"/>
        <v>0</v>
      </c>
      <c r="J2167" s="69">
        <f t="shared" si="5"/>
        <v>0</v>
      </c>
      <c r="K2167" s="69">
        <f t="shared" si="6"/>
        <v>0</v>
      </c>
      <c r="L2167" s="69">
        <f t="array" ref="L2167">D2167*1.08</f>
        <v>0</v>
      </c>
      <c r="M2167" s="69">
        <f t="shared" si="7"/>
        <v>0</v>
      </c>
      <c r="N2167" s="69">
        <f t="array" ref="N2167">D2167*1.1</f>
        <v>0</v>
      </c>
      <c r="O2167" s="69">
        <f t="shared" si="8"/>
        <v>0</v>
      </c>
      <c r="P2167" s="69">
        <f t="shared" si="9"/>
        <v>0</v>
      </c>
      <c r="Q2167" s="69">
        <f t="shared" si="10"/>
        <v>0</v>
      </c>
      <c r="R2167" s="69">
        <f t="shared" si="11"/>
        <v>0</v>
      </c>
      <c r="S2167" s="69">
        <f t="shared" si="12"/>
        <v>0</v>
      </c>
      <c r="T2167" s="69">
        <f t="shared" si="13"/>
        <v>0</v>
      </c>
      <c r="U2167" s="69">
        <f t="shared" si="14"/>
        <v>0</v>
      </c>
      <c r="V2167" s="69">
        <f t="shared" si="15"/>
        <v>0</v>
      </c>
      <c r="W2167" s="69">
        <f t="shared" si="16"/>
        <v>0</v>
      </c>
      <c r="X2167" s="69">
        <f t="shared" si="17"/>
        <v>0</v>
      </c>
      <c r="Y2167" s="69">
        <f t="shared" si="18"/>
        <v>0</v>
      </c>
      <c r="Z2167" s="69">
        <f t="shared" si="19"/>
        <v>0</v>
      </c>
      <c r="AA2167" s="69">
        <f t="shared" si="20"/>
        <v>0</v>
      </c>
      <c r="AB2167" s="69">
        <f t="shared" si="21"/>
        <v>0</v>
      </c>
      <c r="AC2167" s="69">
        <f t="shared" si="22"/>
        <v>0</v>
      </c>
      <c r="AD2167" s="69">
        <f t="shared" si="23"/>
        <v>0</v>
      </c>
      <c r="AE2167" s="69">
        <f t="shared" si="24"/>
        <v>0</v>
      </c>
      <c r="AF2167" s="69">
        <f t="shared" si="25"/>
        <v>0</v>
      </c>
      <c r="AG2167" s="69">
        <f t="shared" si="26"/>
        <v>0</v>
      </c>
      <c r="AH2167" s="69">
        <f t="shared" si="27"/>
        <v>0</v>
      </c>
    </row>
    <row r="2168">
      <c r="B2168" s="116" t="s">
        <v>4067</v>
      </c>
      <c r="C2168" s="116" t="s">
        <v>4068</v>
      </c>
      <c r="D2168" s="32">
        <v>970.0</v>
      </c>
      <c r="E2168" s="62">
        <f t="shared" si="28"/>
        <v>979.7</v>
      </c>
      <c r="F2168" s="68">
        <f t="shared" si="1"/>
        <v>989.4</v>
      </c>
      <c r="G2168" s="68">
        <f t="shared" si="2"/>
        <v>999.1</v>
      </c>
      <c r="H2168" s="69">
        <f t="shared" si="3"/>
        <v>1008.8</v>
      </c>
      <c r="I2168" s="69">
        <f t="shared" si="4"/>
        <v>1018.5</v>
      </c>
      <c r="J2168" s="69">
        <f t="shared" si="5"/>
        <v>1028.2</v>
      </c>
      <c r="K2168" s="69">
        <f t="shared" si="6"/>
        <v>1037.9</v>
      </c>
      <c r="L2168" s="69">
        <f t="array" ref="L2168">D2168*1.08</f>
        <v>1047.6</v>
      </c>
      <c r="M2168" s="69">
        <f t="shared" si="7"/>
        <v>1057.3</v>
      </c>
      <c r="N2168" s="69">
        <f t="array" ref="N2168">D2168*1.1</f>
        <v>1067</v>
      </c>
      <c r="O2168" s="69">
        <f t="shared" si="8"/>
        <v>1076.7</v>
      </c>
      <c r="P2168" s="69">
        <f t="shared" si="9"/>
        <v>1086.4</v>
      </c>
      <c r="Q2168" s="69">
        <f t="shared" si="10"/>
        <v>1096.1</v>
      </c>
      <c r="R2168" s="69">
        <f t="shared" si="11"/>
        <v>1105.8</v>
      </c>
      <c r="S2168" s="69">
        <f t="shared" si="12"/>
        <v>1115.5</v>
      </c>
      <c r="T2168" s="69">
        <f t="shared" si="13"/>
        <v>1125.2</v>
      </c>
      <c r="U2168" s="69">
        <f t="shared" si="14"/>
        <v>1134.9</v>
      </c>
      <c r="V2168" s="69">
        <f t="shared" si="15"/>
        <v>1144.6</v>
      </c>
      <c r="W2168" s="69">
        <f t="shared" si="16"/>
        <v>1154.3</v>
      </c>
      <c r="X2168" s="69">
        <f t="shared" si="17"/>
        <v>1164</v>
      </c>
      <c r="Y2168" s="69">
        <f t="shared" si="18"/>
        <v>1173.7</v>
      </c>
      <c r="Z2168" s="69">
        <f t="shared" si="19"/>
        <v>1183.4</v>
      </c>
      <c r="AA2168" s="69">
        <f t="shared" si="20"/>
        <v>1193.1</v>
      </c>
      <c r="AB2168" s="69">
        <f t="shared" si="21"/>
        <v>1202.8</v>
      </c>
      <c r="AC2168" s="69">
        <f t="shared" si="22"/>
        <v>1212.5</v>
      </c>
      <c r="AD2168" s="69">
        <f t="shared" si="23"/>
        <v>1222.2</v>
      </c>
      <c r="AE2168" s="69">
        <f t="shared" si="24"/>
        <v>1231.9</v>
      </c>
      <c r="AF2168" s="69">
        <f t="shared" si="25"/>
        <v>1241.6</v>
      </c>
      <c r="AG2168" s="69">
        <f t="shared" si="26"/>
        <v>1251.3</v>
      </c>
      <c r="AH2168" s="69">
        <f t="shared" si="27"/>
        <v>1261</v>
      </c>
    </row>
    <row r="2169">
      <c r="B2169" s="116" t="s">
        <v>4069</v>
      </c>
      <c r="C2169" s="116" t="s">
        <v>4070</v>
      </c>
      <c r="D2169" s="32">
        <v>1140.0</v>
      </c>
      <c r="E2169" s="62">
        <f t="shared" si="28"/>
        <v>1151.4</v>
      </c>
      <c r="F2169" s="68">
        <f t="shared" si="1"/>
        <v>1162.8</v>
      </c>
      <c r="G2169" s="68">
        <f t="shared" si="2"/>
        <v>1174.2</v>
      </c>
      <c r="H2169" s="69">
        <f t="shared" si="3"/>
        <v>1185.6</v>
      </c>
      <c r="I2169" s="69">
        <f t="shared" si="4"/>
        <v>1197</v>
      </c>
      <c r="J2169" s="69">
        <f t="shared" si="5"/>
        <v>1208.4</v>
      </c>
      <c r="K2169" s="69">
        <f t="shared" si="6"/>
        <v>1219.8</v>
      </c>
      <c r="L2169" s="69">
        <f t="array" ref="L2169">D2169*1.08</f>
        <v>1231.2</v>
      </c>
      <c r="M2169" s="69">
        <f t="shared" si="7"/>
        <v>1242.6</v>
      </c>
      <c r="N2169" s="69">
        <f t="array" ref="N2169">D2169*1.1</f>
        <v>1254</v>
      </c>
      <c r="O2169" s="69">
        <f t="shared" si="8"/>
        <v>1265.4</v>
      </c>
      <c r="P2169" s="69">
        <f t="shared" si="9"/>
        <v>1276.8</v>
      </c>
      <c r="Q2169" s="69">
        <f t="shared" si="10"/>
        <v>1288.2</v>
      </c>
      <c r="R2169" s="69">
        <f t="shared" si="11"/>
        <v>1299.6</v>
      </c>
      <c r="S2169" s="69">
        <f t="shared" si="12"/>
        <v>1311</v>
      </c>
      <c r="T2169" s="69">
        <f t="shared" si="13"/>
        <v>1322.4</v>
      </c>
      <c r="U2169" s="69">
        <f t="shared" si="14"/>
        <v>1333.8</v>
      </c>
      <c r="V2169" s="69">
        <f t="shared" si="15"/>
        <v>1345.2</v>
      </c>
      <c r="W2169" s="69">
        <f t="shared" si="16"/>
        <v>1356.6</v>
      </c>
      <c r="X2169" s="69">
        <f t="shared" si="17"/>
        <v>1368</v>
      </c>
      <c r="Y2169" s="69">
        <f t="shared" si="18"/>
        <v>1379.4</v>
      </c>
      <c r="Z2169" s="69">
        <f t="shared" si="19"/>
        <v>1390.8</v>
      </c>
      <c r="AA2169" s="69">
        <f t="shared" si="20"/>
        <v>1402.2</v>
      </c>
      <c r="AB2169" s="69">
        <f t="shared" si="21"/>
        <v>1413.6</v>
      </c>
      <c r="AC2169" s="69">
        <f t="shared" si="22"/>
        <v>1425</v>
      </c>
      <c r="AD2169" s="69">
        <f t="shared" si="23"/>
        <v>1436.4</v>
      </c>
      <c r="AE2169" s="69">
        <f t="shared" si="24"/>
        <v>1447.8</v>
      </c>
      <c r="AF2169" s="69">
        <f t="shared" si="25"/>
        <v>1459.2</v>
      </c>
      <c r="AG2169" s="69">
        <f t="shared" si="26"/>
        <v>1470.6</v>
      </c>
      <c r="AH2169" s="69">
        <f t="shared" si="27"/>
        <v>1482</v>
      </c>
    </row>
    <row r="2170">
      <c r="B2170" s="116"/>
      <c r="C2170" s="116" t="s">
        <v>4071</v>
      </c>
      <c r="D2170" s="32">
        <v>0.0</v>
      </c>
      <c r="E2170" s="62">
        <f t="shared" si="28"/>
        <v>0</v>
      </c>
      <c r="F2170" s="68">
        <f t="shared" si="1"/>
        <v>0</v>
      </c>
      <c r="G2170" s="68">
        <f t="shared" si="2"/>
        <v>0</v>
      </c>
      <c r="H2170" s="69">
        <f t="shared" si="3"/>
        <v>0</v>
      </c>
      <c r="I2170" s="69">
        <f t="shared" si="4"/>
        <v>0</v>
      </c>
      <c r="J2170" s="69">
        <f t="shared" si="5"/>
        <v>0</v>
      </c>
      <c r="K2170" s="69">
        <f t="shared" si="6"/>
        <v>0</v>
      </c>
      <c r="L2170" s="69">
        <f t="array" ref="L2170">D2170*1.08</f>
        <v>0</v>
      </c>
      <c r="M2170" s="69">
        <f t="shared" si="7"/>
        <v>0</v>
      </c>
      <c r="N2170" s="69">
        <f t="array" ref="N2170">D2170*1.1</f>
        <v>0</v>
      </c>
      <c r="O2170" s="69">
        <f t="shared" si="8"/>
        <v>0</v>
      </c>
      <c r="P2170" s="69">
        <f t="shared" si="9"/>
        <v>0</v>
      </c>
      <c r="Q2170" s="69">
        <f t="shared" si="10"/>
        <v>0</v>
      </c>
      <c r="R2170" s="69">
        <f t="shared" si="11"/>
        <v>0</v>
      </c>
      <c r="S2170" s="69">
        <f t="shared" si="12"/>
        <v>0</v>
      </c>
      <c r="T2170" s="69">
        <f t="shared" si="13"/>
        <v>0</v>
      </c>
      <c r="U2170" s="69">
        <f t="shared" si="14"/>
        <v>0</v>
      </c>
      <c r="V2170" s="69">
        <f t="shared" si="15"/>
        <v>0</v>
      </c>
      <c r="W2170" s="69">
        <f t="shared" si="16"/>
        <v>0</v>
      </c>
      <c r="X2170" s="69">
        <f t="shared" si="17"/>
        <v>0</v>
      </c>
      <c r="Y2170" s="69">
        <f t="shared" si="18"/>
        <v>0</v>
      </c>
      <c r="Z2170" s="69">
        <f t="shared" si="19"/>
        <v>0</v>
      </c>
      <c r="AA2170" s="69">
        <f t="shared" si="20"/>
        <v>0</v>
      </c>
      <c r="AB2170" s="69">
        <f t="shared" si="21"/>
        <v>0</v>
      </c>
      <c r="AC2170" s="69">
        <f t="shared" si="22"/>
        <v>0</v>
      </c>
      <c r="AD2170" s="69">
        <f t="shared" si="23"/>
        <v>0</v>
      </c>
      <c r="AE2170" s="69">
        <f t="shared" si="24"/>
        <v>0</v>
      </c>
      <c r="AF2170" s="69">
        <f t="shared" si="25"/>
        <v>0</v>
      </c>
      <c r="AG2170" s="69">
        <f t="shared" si="26"/>
        <v>0</v>
      </c>
      <c r="AH2170" s="69">
        <f t="shared" si="27"/>
        <v>0</v>
      </c>
    </row>
    <row r="2171">
      <c r="B2171" s="116" t="s">
        <v>4072</v>
      </c>
      <c r="C2171" s="116" t="s">
        <v>4073</v>
      </c>
      <c r="D2171" s="32">
        <v>770.0</v>
      </c>
      <c r="E2171" s="62">
        <f t="shared" si="28"/>
        <v>777.7</v>
      </c>
      <c r="F2171" s="68">
        <f t="shared" si="1"/>
        <v>785.4</v>
      </c>
      <c r="G2171" s="68">
        <f t="shared" si="2"/>
        <v>793.1</v>
      </c>
      <c r="H2171" s="69">
        <f t="shared" si="3"/>
        <v>800.8</v>
      </c>
      <c r="I2171" s="69">
        <f t="shared" si="4"/>
        <v>808.5</v>
      </c>
      <c r="J2171" s="69">
        <f t="shared" si="5"/>
        <v>816.2</v>
      </c>
      <c r="K2171" s="69">
        <f t="shared" si="6"/>
        <v>823.9</v>
      </c>
      <c r="L2171" s="69">
        <f t="array" ref="L2171">D2171*1.08</f>
        <v>831.6</v>
      </c>
      <c r="M2171" s="69">
        <f t="shared" si="7"/>
        <v>839.3</v>
      </c>
      <c r="N2171" s="69">
        <f t="array" ref="N2171">D2171*1.1</f>
        <v>847</v>
      </c>
      <c r="O2171" s="69">
        <f t="shared" si="8"/>
        <v>854.7</v>
      </c>
      <c r="P2171" s="69">
        <f t="shared" si="9"/>
        <v>862.4</v>
      </c>
      <c r="Q2171" s="69">
        <f t="shared" si="10"/>
        <v>870.1</v>
      </c>
      <c r="R2171" s="69">
        <f t="shared" si="11"/>
        <v>877.8</v>
      </c>
      <c r="S2171" s="69">
        <f t="shared" si="12"/>
        <v>885.5</v>
      </c>
      <c r="T2171" s="69">
        <f t="shared" si="13"/>
        <v>893.2</v>
      </c>
      <c r="U2171" s="69">
        <f t="shared" si="14"/>
        <v>900.9</v>
      </c>
      <c r="V2171" s="69">
        <f t="shared" si="15"/>
        <v>908.6</v>
      </c>
      <c r="W2171" s="69">
        <f t="shared" si="16"/>
        <v>916.3</v>
      </c>
      <c r="X2171" s="69">
        <f t="shared" si="17"/>
        <v>924</v>
      </c>
      <c r="Y2171" s="69">
        <f t="shared" si="18"/>
        <v>931.7</v>
      </c>
      <c r="Z2171" s="69">
        <f t="shared" si="19"/>
        <v>939.4</v>
      </c>
      <c r="AA2171" s="69">
        <f t="shared" si="20"/>
        <v>947.1</v>
      </c>
      <c r="AB2171" s="69">
        <f t="shared" si="21"/>
        <v>954.8</v>
      </c>
      <c r="AC2171" s="69">
        <f t="shared" si="22"/>
        <v>962.5</v>
      </c>
      <c r="AD2171" s="69">
        <f t="shared" si="23"/>
        <v>970.2</v>
      </c>
      <c r="AE2171" s="69">
        <f t="shared" si="24"/>
        <v>977.9</v>
      </c>
      <c r="AF2171" s="69">
        <f t="shared" si="25"/>
        <v>985.6</v>
      </c>
      <c r="AG2171" s="69">
        <f t="shared" si="26"/>
        <v>993.3</v>
      </c>
      <c r="AH2171" s="69">
        <f t="shared" si="27"/>
        <v>1001</v>
      </c>
    </row>
    <row r="2172">
      <c r="B2172" s="116"/>
      <c r="C2172" s="116" t="s">
        <v>4074</v>
      </c>
      <c r="D2172" s="32">
        <v>0.0</v>
      </c>
      <c r="E2172" s="62">
        <f t="shared" si="28"/>
        <v>0</v>
      </c>
      <c r="F2172" s="68">
        <f t="shared" si="1"/>
        <v>0</v>
      </c>
      <c r="G2172" s="68">
        <f t="shared" si="2"/>
        <v>0</v>
      </c>
      <c r="H2172" s="69">
        <f t="shared" si="3"/>
        <v>0</v>
      </c>
      <c r="I2172" s="69">
        <f t="shared" si="4"/>
        <v>0</v>
      </c>
      <c r="J2172" s="69">
        <f t="shared" si="5"/>
        <v>0</v>
      </c>
      <c r="K2172" s="69">
        <f t="shared" si="6"/>
        <v>0</v>
      </c>
      <c r="L2172" s="69">
        <f t="array" ref="L2172">D2172*1.08</f>
        <v>0</v>
      </c>
      <c r="M2172" s="69">
        <f t="shared" si="7"/>
        <v>0</v>
      </c>
      <c r="N2172" s="69">
        <f t="array" ref="N2172">D2172*1.1</f>
        <v>0</v>
      </c>
      <c r="O2172" s="69">
        <f t="shared" si="8"/>
        <v>0</v>
      </c>
      <c r="P2172" s="69">
        <f t="shared" si="9"/>
        <v>0</v>
      </c>
      <c r="Q2172" s="69">
        <f t="shared" si="10"/>
        <v>0</v>
      </c>
      <c r="R2172" s="69">
        <f t="shared" si="11"/>
        <v>0</v>
      </c>
      <c r="S2172" s="69">
        <f t="shared" si="12"/>
        <v>0</v>
      </c>
      <c r="T2172" s="69">
        <f t="shared" si="13"/>
        <v>0</v>
      </c>
      <c r="U2172" s="69">
        <f t="shared" si="14"/>
        <v>0</v>
      </c>
      <c r="V2172" s="69">
        <f t="shared" si="15"/>
        <v>0</v>
      </c>
      <c r="W2172" s="69">
        <f t="shared" si="16"/>
        <v>0</v>
      </c>
      <c r="X2172" s="69">
        <f t="shared" si="17"/>
        <v>0</v>
      </c>
      <c r="Y2172" s="69">
        <f t="shared" si="18"/>
        <v>0</v>
      </c>
      <c r="Z2172" s="69">
        <f t="shared" si="19"/>
        <v>0</v>
      </c>
      <c r="AA2172" s="69">
        <f t="shared" si="20"/>
        <v>0</v>
      </c>
      <c r="AB2172" s="69">
        <f t="shared" si="21"/>
        <v>0</v>
      </c>
      <c r="AC2172" s="69">
        <f t="shared" si="22"/>
        <v>0</v>
      </c>
      <c r="AD2172" s="69">
        <f t="shared" si="23"/>
        <v>0</v>
      </c>
      <c r="AE2172" s="69">
        <f t="shared" si="24"/>
        <v>0</v>
      </c>
      <c r="AF2172" s="69">
        <f t="shared" si="25"/>
        <v>0</v>
      </c>
      <c r="AG2172" s="69">
        <f t="shared" si="26"/>
        <v>0</v>
      </c>
      <c r="AH2172" s="69">
        <f t="shared" si="27"/>
        <v>0</v>
      </c>
    </row>
    <row r="2173">
      <c r="B2173" s="116" t="s">
        <v>4075</v>
      </c>
      <c r="C2173" s="116" t="s">
        <v>4076</v>
      </c>
      <c r="D2173" s="32">
        <v>960.0</v>
      </c>
      <c r="E2173" s="62">
        <f t="shared" si="28"/>
        <v>969.6</v>
      </c>
      <c r="F2173" s="68">
        <f t="shared" si="1"/>
        <v>979.2</v>
      </c>
      <c r="G2173" s="68">
        <f t="shared" si="2"/>
        <v>988.8</v>
      </c>
      <c r="H2173" s="69">
        <f t="shared" si="3"/>
        <v>998.4</v>
      </c>
      <c r="I2173" s="69">
        <f t="shared" si="4"/>
        <v>1008</v>
      </c>
      <c r="J2173" s="69">
        <f t="shared" si="5"/>
        <v>1017.6</v>
      </c>
      <c r="K2173" s="69">
        <f t="shared" si="6"/>
        <v>1027.2</v>
      </c>
      <c r="L2173" s="69">
        <f t="array" ref="L2173">D2173*1.08</f>
        <v>1036.8</v>
      </c>
      <c r="M2173" s="69">
        <f t="shared" si="7"/>
        <v>1046.4</v>
      </c>
      <c r="N2173" s="69">
        <f t="array" ref="N2173">D2173*1.1</f>
        <v>1056</v>
      </c>
      <c r="O2173" s="69">
        <f t="shared" si="8"/>
        <v>1065.6</v>
      </c>
      <c r="P2173" s="69">
        <f t="shared" si="9"/>
        <v>1075.2</v>
      </c>
      <c r="Q2173" s="69">
        <f t="shared" si="10"/>
        <v>1084.8</v>
      </c>
      <c r="R2173" s="69">
        <f t="shared" si="11"/>
        <v>1094.4</v>
      </c>
      <c r="S2173" s="69">
        <f t="shared" si="12"/>
        <v>1104</v>
      </c>
      <c r="T2173" s="69">
        <f t="shared" si="13"/>
        <v>1113.6</v>
      </c>
      <c r="U2173" s="69">
        <f t="shared" si="14"/>
        <v>1123.2</v>
      </c>
      <c r="V2173" s="69">
        <f t="shared" si="15"/>
        <v>1132.8</v>
      </c>
      <c r="W2173" s="69">
        <f t="shared" si="16"/>
        <v>1142.4</v>
      </c>
      <c r="X2173" s="69">
        <f t="shared" si="17"/>
        <v>1152</v>
      </c>
      <c r="Y2173" s="69">
        <f t="shared" si="18"/>
        <v>1161.6</v>
      </c>
      <c r="Z2173" s="69">
        <f t="shared" si="19"/>
        <v>1171.2</v>
      </c>
      <c r="AA2173" s="69">
        <f t="shared" si="20"/>
        <v>1180.8</v>
      </c>
      <c r="AB2173" s="69">
        <f t="shared" si="21"/>
        <v>1190.4</v>
      </c>
      <c r="AC2173" s="69">
        <f t="shared" si="22"/>
        <v>1200</v>
      </c>
      <c r="AD2173" s="69">
        <f t="shared" si="23"/>
        <v>1209.6</v>
      </c>
      <c r="AE2173" s="69">
        <f t="shared" si="24"/>
        <v>1219.2</v>
      </c>
      <c r="AF2173" s="69">
        <f t="shared" si="25"/>
        <v>1228.8</v>
      </c>
      <c r="AG2173" s="69">
        <f t="shared" si="26"/>
        <v>1238.4</v>
      </c>
      <c r="AH2173" s="69">
        <f t="shared" si="27"/>
        <v>1248</v>
      </c>
    </row>
    <row r="2174">
      <c r="B2174" s="116"/>
      <c r="C2174" s="116" t="s">
        <v>4077</v>
      </c>
      <c r="D2174" s="32">
        <v>0.0</v>
      </c>
      <c r="E2174" s="62">
        <f t="shared" si="28"/>
        <v>0</v>
      </c>
      <c r="F2174" s="68">
        <f t="shared" si="1"/>
        <v>0</v>
      </c>
      <c r="G2174" s="68">
        <f t="shared" si="2"/>
        <v>0</v>
      </c>
      <c r="H2174" s="69">
        <f t="shared" si="3"/>
        <v>0</v>
      </c>
      <c r="I2174" s="69">
        <f t="shared" si="4"/>
        <v>0</v>
      </c>
      <c r="J2174" s="69">
        <f t="shared" si="5"/>
        <v>0</v>
      </c>
      <c r="K2174" s="69">
        <f t="shared" si="6"/>
        <v>0</v>
      </c>
      <c r="L2174" s="69">
        <f t="array" ref="L2174">D2174*1.08</f>
        <v>0</v>
      </c>
      <c r="M2174" s="69">
        <f t="shared" si="7"/>
        <v>0</v>
      </c>
      <c r="N2174" s="69">
        <f t="array" ref="N2174">D2174*1.1</f>
        <v>0</v>
      </c>
      <c r="O2174" s="69">
        <f t="shared" si="8"/>
        <v>0</v>
      </c>
      <c r="P2174" s="69">
        <f t="shared" si="9"/>
        <v>0</v>
      </c>
      <c r="Q2174" s="69">
        <f t="shared" si="10"/>
        <v>0</v>
      </c>
      <c r="R2174" s="69">
        <f t="shared" si="11"/>
        <v>0</v>
      </c>
      <c r="S2174" s="69">
        <f t="shared" si="12"/>
        <v>0</v>
      </c>
      <c r="T2174" s="69">
        <f t="shared" si="13"/>
        <v>0</v>
      </c>
      <c r="U2174" s="69">
        <f t="shared" si="14"/>
        <v>0</v>
      </c>
      <c r="V2174" s="69">
        <f t="shared" si="15"/>
        <v>0</v>
      </c>
      <c r="W2174" s="69">
        <f t="shared" si="16"/>
        <v>0</v>
      </c>
      <c r="X2174" s="69">
        <f t="shared" si="17"/>
        <v>0</v>
      </c>
      <c r="Y2174" s="69">
        <f t="shared" si="18"/>
        <v>0</v>
      </c>
      <c r="Z2174" s="69">
        <f t="shared" si="19"/>
        <v>0</v>
      </c>
      <c r="AA2174" s="69">
        <f t="shared" si="20"/>
        <v>0</v>
      </c>
      <c r="AB2174" s="69">
        <f t="shared" si="21"/>
        <v>0</v>
      </c>
      <c r="AC2174" s="69">
        <f t="shared" si="22"/>
        <v>0</v>
      </c>
      <c r="AD2174" s="69">
        <f t="shared" si="23"/>
        <v>0</v>
      </c>
      <c r="AE2174" s="69">
        <f t="shared" si="24"/>
        <v>0</v>
      </c>
      <c r="AF2174" s="69">
        <f t="shared" si="25"/>
        <v>0</v>
      </c>
      <c r="AG2174" s="69">
        <f t="shared" si="26"/>
        <v>0</v>
      </c>
      <c r="AH2174" s="69">
        <f t="shared" si="27"/>
        <v>0</v>
      </c>
    </row>
    <row r="2175">
      <c r="B2175" s="116" t="s">
        <v>4078</v>
      </c>
      <c r="C2175" s="116" t="s">
        <v>4079</v>
      </c>
      <c r="D2175" s="32">
        <v>410.0</v>
      </c>
      <c r="E2175" s="62">
        <f t="shared" si="28"/>
        <v>414.1</v>
      </c>
      <c r="F2175" s="68">
        <f t="shared" si="1"/>
        <v>418.2</v>
      </c>
      <c r="G2175" s="68">
        <f t="shared" si="2"/>
        <v>422.3</v>
      </c>
      <c r="H2175" s="69">
        <f t="shared" si="3"/>
        <v>426.4</v>
      </c>
      <c r="I2175" s="69">
        <f t="shared" si="4"/>
        <v>430.5</v>
      </c>
      <c r="J2175" s="69">
        <f t="shared" si="5"/>
        <v>434.6</v>
      </c>
      <c r="K2175" s="69">
        <f t="shared" si="6"/>
        <v>438.7</v>
      </c>
      <c r="L2175" s="69">
        <f t="array" ref="L2175">D2175*1.08</f>
        <v>442.8</v>
      </c>
      <c r="M2175" s="69">
        <f t="shared" si="7"/>
        <v>446.9</v>
      </c>
      <c r="N2175" s="69">
        <f t="array" ref="N2175">D2175*1.1</f>
        <v>451</v>
      </c>
      <c r="O2175" s="69">
        <f t="shared" si="8"/>
        <v>455.1</v>
      </c>
      <c r="P2175" s="69">
        <f t="shared" si="9"/>
        <v>459.2</v>
      </c>
      <c r="Q2175" s="69">
        <f t="shared" si="10"/>
        <v>463.3</v>
      </c>
      <c r="R2175" s="69">
        <f t="shared" si="11"/>
        <v>467.4</v>
      </c>
      <c r="S2175" s="69">
        <f t="shared" si="12"/>
        <v>471.5</v>
      </c>
      <c r="T2175" s="69">
        <f t="shared" si="13"/>
        <v>475.6</v>
      </c>
      <c r="U2175" s="69">
        <f t="shared" si="14"/>
        <v>479.7</v>
      </c>
      <c r="V2175" s="69">
        <f t="shared" si="15"/>
        <v>483.8</v>
      </c>
      <c r="W2175" s="69">
        <f t="shared" si="16"/>
        <v>487.9</v>
      </c>
      <c r="X2175" s="69">
        <f t="shared" si="17"/>
        <v>492</v>
      </c>
      <c r="Y2175" s="69">
        <f t="shared" si="18"/>
        <v>496.1</v>
      </c>
      <c r="Z2175" s="69">
        <f t="shared" si="19"/>
        <v>500.2</v>
      </c>
      <c r="AA2175" s="69">
        <f t="shared" si="20"/>
        <v>504.3</v>
      </c>
      <c r="AB2175" s="69">
        <f t="shared" si="21"/>
        <v>508.4</v>
      </c>
      <c r="AC2175" s="69">
        <f t="shared" si="22"/>
        <v>512.5</v>
      </c>
      <c r="AD2175" s="69">
        <f t="shared" si="23"/>
        <v>516.6</v>
      </c>
      <c r="AE2175" s="69">
        <f t="shared" si="24"/>
        <v>520.7</v>
      </c>
      <c r="AF2175" s="69">
        <f t="shared" si="25"/>
        <v>524.8</v>
      </c>
      <c r="AG2175" s="69">
        <f t="shared" si="26"/>
        <v>528.9</v>
      </c>
      <c r="AH2175" s="69">
        <f t="shared" si="27"/>
        <v>533</v>
      </c>
    </row>
    <row r="2176">
      <c r="B2176" s="116" t="s">
        <v>4080</v>
      </c>
      <c r="C2176" s="116" t="s">
        <v>4081</v>
      </c>
      <c r="D2176" s="32">
        <v>540.0</v>
      </c>
      <c r="E2176" s="62">
        <f t="shared" si="28"/>
        <v>545.4</v>
      </c>
      <c r="F2176" s="68">
        <f t="shared" si="1"/>
        <v>550.8</v>
      </c>
      <c r="G2176" s="68">
        <f t="shared" si="2"/>
        <v>556.2</v>
      </c>
      <c r="H2176" s="69">
        <f t="shared" si="3"/>
        <v>561.6</v>
      </c>
      <c r="I2176" s="69">
        <f t="shared" si="4"/>
        <v>567</v>
      </c>
      <c r="J2176" s="69">
        <f t="shared" si="5"/>
        <v>572.4</v>
      </c>
      <c r="K2176" s="69">
        <f t="shared" si="6"/>
        <v>577.8</v>
      </c>
      <c r="L2176" s="69">
        <f t="array" ref="L2176">D2176*1.08</f>
        <v>583.2</v>
      </c>
      <c r="M2176" s="69">
        <f t="shared" si="7"/>
        <v>588.6</v>
      </c>
      <c r="N2176" s="69">
        <f t="array" ref="N2176">D2176*1.1</f>
        <v>594</v>
      </c>
      <c r="O2176" s="69">
        <f t="shared" si="8"/>
        <v>599.4</v>
      </c>
      <c r="P2176" s="69">
        <f t="shared" si="9"/>
        <v>604.8</v>
      </c>
      <c r="Q2176" s="69">
        <f t="shared" si="10"/>
        <v>610.2</v>
      </c>
      <c r="R2176" s="69">
        <f t="shared" si="11"/>
        <v>615.6</v>
      </c>
      <c r="S2176" s="69">
        <f t="shared" si="12"/>
        <v>621</v>
      </c>
      <c r="T2176" s="69">
        <f t="shared" si="13"/>
        <v>626.4</v>
      </c>
      <c r="U2176" s="69">
        <f t="shared" si="14"/>
        <v>631.8</v>
      </c>
      <c r="V2176" s="69">
        <f t="shared" si="15"/>
        <v>637.2</v>
      </c>
      <c r="W2176" s="69">
        <f t="shared" si="16"/>
        <v>642.6</v>
      </c>
      <c r="X2176" s="69">
        <f t="shared" si="17"/>
        <v>648</v>
      </c>
      <c r="Y2176" s="69">
        <f t="shared" si="18"/>
        <v>653.4</v>
      </c>
      <c r="Z2176" s="69">
        <f t="shared" si="19"/>
        <v>658.8</v>
      </c>
      <c r="AA2176" s="69">
        <f t="shared" si="20"/>
        <v>664.2</v>
      </c>
      <c r="AB2176" s="69">
        <f t="shared" si="21"/>
        <v>669.6</v>
      </c>
      <c r="AC2176" s="69">
        <f t="shared" si="22"/>
        <v>675</v>
      </c>
      <c r="AD2176" s="69">
        <f t="shared" si="23"/>
        <v>680.4</v>
      </c>
      <c r="AE2176" s="69">
        <f t="shared" si="24"/>
        <v>685.8</v>
      </c>
      <c r="AF2176" s="69">
        <f t="shared" si="25"/>
        <v>691.2</v>
      </c>
      <c r="AG2176" s="69">
        <f t="shared" si="26"/>
        <v>696.6</v>
      </c>
      <c r="AH2176" s="69">
        <f t="shared" si="27"/>
        <v>702</v>
      </c>
    </row>
    <row r="2177">
      <c r="B2177" s="116"/>
      <c r="C2177" s="116" t="s">
        <v>4082</v>
      </c>
      <c r="D2177" s="32">
        <v>0.0</v>
      </c>
      <c r="E2177" s="62">
        <f t="shared" si="28"/>
        <v>0</v>
      </c>
      <c r="F2177" s="68">
        <f t="shared" si="1"/>
        <v>0</v>
      </c>
      <c r="G2177" s="68">
        <f t="shared" si="2"/>
        <v>0</v>
      </c>
      <c r="H2177" s="69">
        <f t="shared" si="3"/>
        <v>0</v>
      </c>
      <c r="I2177" s="69">
        <f t="shared" si="4"/>
        <v>0</v>
      </c>
      <c r="J2177" s="69">
        <f t="shared" si="5"/>
        <v>0</v>
      </c>
      <c r="K2177" s="69">
        <f t="shared" si="6"/>
        <v>0</v>
      </c>
      <c r="L2177" s="69">
        <f t="array" ref="L2177">D2177*1.08</f>
        <v>0</v>
      </c>
      <c r="M2177" s="69">
        <f t="shared" si="7"/>
        <v>0</v>
      </c>
      <c r="N2177" s="69">
        <f t="array" ref="N2177">D2177*1.1</f>
        <v>0</v>
      </c>
      <c r="O2177" s="69">
        <f t="shared" si="8"/>
        <v>0</v>
      </c>
      <c r="P2177" s="69">
        <f t="shared" si="9"/>
        <v>0</v>
      </c>
      <c r="Q2177" s="69">
        <f t="shared" si="10"/>
        <v>0</v>
      </c>
      <c r="R2177" s="69">
        <f t="shared" si="11"/>
        <v>0</v>
      </c>
      <c r="S2177" s="69">
        <f t="shared" si="12"/>
        <v>0</v>
      </c>
      <c r="T2177" s="69">
        <f t="shared" si="13"/>
        <v>0</v>
      </c>
      <c r="U2177" s="69">
        <f t="shared" si="14"/>
        <v>0</v>
      </c>
      <c r="V2177" s="69">
        <f t="shared" si="15"/>
        <v>0</v>
      </c>
      <c r="W2177" s="69">
        <f t="shared" si="16"/>
        <v>0</v>
      </c>
      <c r="X2177" s="69">
        <f t="shared" si="17"/>
        <v>0</v>
      </c>
      <c r="Y2177" s="69">
        <f t="shared" si="18"/>
        <v>0</v>
      </c>
      <c r="Z2177" s="69">
        <f t="shared" si="19"/>
        <v>0</v>
      </c>
      <c r="AA2177" s="69">
        <f t="shared" si="20"/>
        <v>0</v>
      </c>
      <c r="AB2177" s="69">
        <f t="shared" si="21"/>
        <v>0</v>
      </c>
      <c r="AC2177" s="69">
        <f t="shared" si="22"/>
        <v>0</v>
      </c>
      <c r="AD2177" s="69">
        <f t="shared" si="23"/>
        <v>0</v>
      </c>
      <c r="AE2177" s="69">
        <f t="shared" si="24"/>
        <v>0</v>
      </c>
      <c r="AF2177" s="69">
        <f t="shared" si="25"/>
        <v>0</v>
      </c>
      <c r="AG2177" s="69">
        <f t="shared" si="26"/>
        <v>0</v>
      </c>
      <c r="AH2177" s="69">
        <f t="shared" si="27"/>
        <v>0</v>
      </c>
    </row>
    <row r="2178">
      <c r="B2178" s="116" t="s">
        <v>4083</v>
      </c>
      <c r="C2178" s="116" t="s">
        <v>4084</v>
      </c>
      <c r="D2178" s="32">
        <v>430.0</v>
      </c>
      <c r="E2178" s="62">
        <f t="shared" si="28"/>
        <v>434.3</v>
      </c>
      <c r="F2178" s="68">
        <f t="shared" si="1"/>
        <v>438.6</v>
      </c>
      <c r="G2178" s="68">
        <f t="shared" si="2"/>
        <v>442.9</v>
      </c>
      <c r="H2178" s="69">
        <f t="shared" si="3"/>
        <v>447.2</v>
      </c>
      <c r="I2178" s="69">
        <f t="shared" si="4"/>
        <v>451.5</v>
      </c>
      <c r="J2178" s="69">
        <f t="shared" si="5"/>
        <v>455.8</v>
      </c>
      <c r="K2178" s="69">
        <f t="shared" si="6"/>
        <v>460.1</v>
      </c>
      <c r="L2178" s="69">
        <f t="array" ref="L2178">D2178*1.08</f>
        <v>464.4</v>
      </c>
      <c r="M2178" s="69">
        <f t="shared" si="7"/>
        <v>468.7</v>
      </c>
      <c r="N2178" s="69">
        <f t="array" ref="N2178">D2178*1.1</f>
        <v>473</v>
      </c>
      <c r="O2178" s="69">
        <f t="shared" si="8"/>
        <v>477.3</v>
      </c>
      <c r="P2178" s="69">
        <f t="shared" si="9"/>
        <v>481.6</v>
      </c>
      <c r="Q2178" s="69">
        <f t="shared" si="10"/>
        <v>485.9</v>
      </c>
      <c r="R2178" s="69">
        <f t="shared" si="11"/>
        <v>490.2</v>
      </c>
      <c r="S2178" s="69">
        <f t="shared" si="12"/>
        <v>494.5</v>
      </c>
      <c r="T2178" s="69">
        <f t="shared" si="13"/>
        <v>498.8</v>
      </c>
      <c r="U2178" s="69">
        <f t="shared" si="14"/>
        <v>503.1</v>
      </c>
      <c r="V2178" s="69">
        <f t="shared" si="15"/>
        <v>507.4</v>
      </c>
      <c r="W2178" s="69">
        <f t="shared" si="16"/>
        <v>511.7</v>
      </c>
      <c r="X2178" s="69">
        <f t="shared" si="17"/>
        <v>516</v>
      </c>
      <c r="Y2178" s="69">
        <f t="shared" si="18"/>
        <v>520.3</v>
      </c>
      <c r="Z2178" s="69">
        <f t="shared" si="19"/>
        <v>524.6</v>
      </c>
      <c r="AA2178" s="69">
        <f t="shared" si="20"/>
        <v>528.9</v>
      </c>
      <c r="AB2178" s="69">
        <f t="shared" si="21"/>
        <v>533.2</v>
      </c>
      <c r="AC2178" s="69">
        <f t="shared" si="22"/>
        <v>537.5</v>
      </c>
      <c r="AD2178" s="69">
        <f t="shared" si="23"/>
        <v>541.8</v>
      </c>
      <c r="AE2178" s="69">
        <f t="shared" si="24"/>
        <v>546.1</v>
      </c>
      <c r="AF2178" s="69">
        <f t="shared" si="25"/>
        <v>550.4</v>
      </c>
      <c r="AG2178" s="69">
        <f t="shared" si="26"/>
        <v>554.7</v>
      </c>
      <c r="AH2178" s="69">
        <f t="shared" si="27"/>
        <v>559</v>
      </c>
    </row>
    <row r="2179">
      <c r="B2179" s="116"/>
      <c r="C2179" s="116" t="s">
        <v>3055</v>
      </c>
      <c r="D2179" s="32">
        <v>0.0</v>
      </c>
      <c r="E2179" s="62">
        <f t="shared" si="28"/>
        <v>0</v>
      </c>
      <c r="F2179" s="68">
        <f t="shared" si="1"/>
        <v>0</v>
      </c>
      <c r="G2179" s="68">
        <f t="shared" si="2"/>
        <v>0</v>
      </c>
      <c r="H2179" s="69">
        <f t="shared" si="3"/>
        <v>0</v>
      </c>
      <c r="I2179" s="69">
        <f t="shared" si="4"/>
        <v>0</v>
      </c>
      <c r="J2179" s="69">
        <f t="shared" si="5"/>
        <v>0</v>
      </c>
      <c r="K2179" s="69">
        <f t="shared" si="6"/>
        <v>0</v>
      </c>
      <c r="L2179" s="69">
        <f t="array" ref="L2179">D2179*1.08</f>
        <v>0</v>
      </c>
      <c r="M2179" s="69">
        <f t="shared" si="7"/>
        <v>0</v>
      </c>
      <c r="N2179" s="69">
        <f t="array" ref="N2179">D2179*1.1</f>
        <v>0</v>
      </c>
      <c r="O2179" s="69">
        <f t="shared" si="8"/>
        <v>0</v>
      </c>
      <c r="P2179" s="69">
        <f t="shared" si="9"/>
        <v>0</v>
      </c>
      <c r="Q2179" s="69">
        <f t="shared" si="10"/>
        <v>0</v>
      </c>
      <c r="R2179" s="69">
        <f t="shared" si="11"/>
        <v>0</v>
      </c>
      <c r="S2179" s="69">
        <f t="shared" si="12"/>
        <v>0</v>
      </c>
      <c r="T2179" s="69">
        <f t="shared" si="13"/>
        <v>0</v>
      </c>
      <c r="U2179" s="69">
        <f t="shared" si="14"/>
        <v>0</v>
      </c>
      <c r="V2179" s="69">
        <f t="shared" si="15"/>
        <v>0</v>
      </c>
      <c r="W2179" s="69">
        <f t="shared" si="16"/>
        <v>0</v>
      </c>
      <c r="X2179" s="69">
        <f t="shared" si="17"/>
        <v>0</v>
      </c>
      <c r="Y2179" s="69">
        <f t="shared" si="18"/>
        <v>0</v>
      </c>
      <c r="Z2179" s="69">
        <f t="shared" si="19"/>
        <v>0</v>
      </c>
      <c r="AA2179" s="69">
        <f t="shared" si="20"/>
        <v>0</v>
      </c>
      <c r="AB2179" s="69">
        <f t="shared" si="21"/>
        <v>0</v>
      </c>
      <c r="AC2179" s="69">
        <f t="shared" si="22"/>
        <v>0</v>
      </c>
      <c r="AD2179" s="69">
        <f t="shared" si="23"/>
        <v>0</v>
      </c>
      <c r="AE2179" s="69">
        <f t="shared" si="24"/>
        <v>0</v>
      </c>
      <c r="AF2179" s="69">
        <f t="shared" si="25"/>
        <v>0</v>
      </c>
      <c r="AG2179" s="69">
        <f t="shared" si="26"/>
        <v>0</v>
      </c>
      <c r="AH2179" s="69">
        <f t="shared" si="27"/>
        <v>0</v>
      </c>
    </row>
    <row r="2180">
      <c r="B2180" s="116"/>
      <c r="C2180" s="116" t="s">
        <v>3056</v>
      </c>
      <c r="D2180" s="32">
        <v>0.0</v>
      </c>
      <c r="E2180" s="62">
        <f t="shared" si="28"/>
        <v>0</v>
      </c>
      <c r="F2180" s="68">
        <f t="shared" si="1"/>
        <v>0</v>
      </c>
      <c r="G2180" s="68">
        <f t="shared" si="2"/>
        <v>0</v>
      </c>
      <c r="H2180" s="69">
        <f t="shared" si="3"/>
        <v>0</v>
      </c>
      <c r="I2180" s="69">
        <f t="shared" si="4"/>
        <v>0</v>
      </c>
      <c r="J2180" s="69">
        <f t="shared" si="5"/>
        <v>0</v>
      </c>
      <c r="K2180" s="69">
        <f t="shared" si="6"/>
        <v>0</v>
      </c>
      <c r="L2180" s="69">
        <f t="array" ref="L2180">D2180*1.08</f>
        <v>0</v>
      </c>
      <c r="M2180" s="69">
        <f t="shared" si="7"/>
        <v>0</v>
      </c>
      <c r="N2180" s="69">
        <f t="array" ref="N2180">D2180*1.1</f>
        <v>0</v>
      </c>
      <c r="O2180" s="69">
        <f t="shared" si="8"/>
        <v>0</v>
      </c>
      <c r="P2180" s="69">
        <f t="shared" si="9"/>
        <v>0</v>
      </c>
      <c r="Q2180" s="69">
        <f t="shared" si="10"/>
        <v>0</v>
      </c>
      <c r="R2180" s="69">
        <f t="shared" si="11"/>
        <v>0</v>
      </c>
      <c r="S2180" s="69">
        <f t="shared" si="12"/>
        <v>0</v>
      </c>
      <c r="T2180" s="69">
        <f t="shared" si="13"/>
        <v>0</v>
      </c>
      <c r="U2180" s="69">
        <f t="shared" si="14"/>
        <v>0</v>
      </c>
      <c r="V2180" s="69">
        <f t="shared" si="15"/>
        <v>0</v>
      </c>
      <c r="W2180" s="69">
        <f t="shared" si="16"/>
        <v>0</v>
      </c>
      <c r="X2180" s="69">
        <f t="shared" si="17"/>
        <v>0</v>
      </c>
      <c r="Y2180" s="69">
        <f t="shared" si="18"/>
        <v>0</v>
      </c>
      <c r="Z2180" s="69">
        <f t="shared" si="19"/>
        <v>0</v>
      </c>
      <c r="AA2180" s="69">
        <f t="shared" si="20"/>
        <v>0</v>
      </c>
      <c r="AB2180" s="69">
        <f t="shared" si="21"/>
        <v>0</v>
      </c>
      <c r="AC2180" s="69">
        <f t="shared" si="22"/>
        <v>0</v>
      </c>
      <c r="AD2180" s="69">
        <f t="shared" si="23"/>
        <v>0</v>
      </c>
      <c r="AE2180" s="69">
        <f t="shared" si="24"/>
        <v>0</v>
      </c>
      <c r="AF2180" s="69">
        <f t="shared" si="25"/>
        <v>0</v>
      </c>
      <c r="AG2180" s="69">
        <f t="shared" si="26"/>
        <v>0</v>
      </c>
      <c r="AH2180" s="69">
        <f t="shared" si="27"/>
        <v>0</v>
      </c>
    </row>
    <row r="2181">
      <c r="B2181" s="116" t="s">
        <v>4085</v>
      </c>
      <c r="C2181" s="116" t="s">
        <v>4086</v>
      </c>
      <c r="D2181" s="32">
        <v>420.0</v>
      </c>
      <c r="E2181" s="62">
        <f t="shared" si="28"/>
        <v>424.2</v>
      </c>
      <c r="F2181" s="68">
        <f t="shared" si="1"/>
        <v>428.4</v>
      </c>
      <c r="G2181" s="68">
        <f t="shared" si="2"/>
        <v>432.6</v>
      </c>
      <c r="H2181" s="69">
        <f t="shared" si="3"/>
        <v>436.8</v>
      </c>
      <c r="I2181" s="69">
        <f t="shared" si="4"/>
        <v>441</v>
      </c>
      <c r="J2181" s="69">
        <f t="shared" si="5"/>
        <v>445.2</v>
      </c>
      <c r="K2181" s="69">
        <f t="shared" si="6"/>
        <v>449.4</v>
      </c>
      <c r="L2181" s="69">
        <f t="array" ref="L2181">D2181*1.08</f>
        <v>453.6</v>
      </c>
      <c r="M2181" s="69">
        <f t="shared" si="7"/>
        <v>457.8</v>
      </c>
      <c r="N2181" s="69">
        <f t="array" ref="N2181">D2181*1.1</f>
        <v>462</v>
      </c>
      <c r="O2181" s="69">
        <f t="shared" si="8"/>
        <v>466.2</v>
      </c>
      <c r="P2181" s="69">
        <f t="shared" si="9"/>
        <v>470.4</v>
      </c>
      <c r="Q2181" s="69">
        <f t="shared" si="10"/>
        <v>474.6</v>
      </c>
      <c r="R2181" s="69">
        <f t="shared" si="11"/>
        <v>478.8</v>
      </c>
      <c r="S2181" s="69">
        <f t="shared" si="12"/>
        <v>483</v>
      </c>
      <c r="T2181" s="69">
        <f t="shared" si="13"/>
        <v>487.2</v>
      </c>
      <c r="U2181" s="69">
        <f t="shared" si="14"/>
        <v>491.4</v>
      </c>
      <c r="V2181" s="69">
        <f t="shared" si="15"/>
        <v>495.6</v>
      </c>
      <c r="W2181" s="69">
        <f t="shared" si="16"/>
        <v>499.8</v>
      </c>
      <c r="X2181" s="69">
        <f t="shared" si="17"/>
        <v>504</v>
      </c>
      <c r="Y2181" s="69">
        <f t="shared" si="18"/>
        <v>508.2</v>
      </c>
      <c r="Z2181" s="69">
        <f t="shared" si="19"/>
        <v>512.4</v>
      </c>
      <c r="AA2181" s="69">
        <f t="shared" si="20"/>
        <v>516.6</v>
      </c>
      <c r="AB2181" s="69">
        <f t="shared" si="21"/>
        <v>520.8</v>
      </c>
      <c r="AC2181" s="69">
        <f t="shared" si="22"/>
        <v>525</v>
      </c>
      <c r="AD2181" s="69">
        <f t="shared" si="23"/>
        <v>529.2</v>
      </c>
      <c r="AE2181" s="69">
        <f t="shared" si="24"/>
        <v>533.4</v>
      </c>
      <c r="AF2181" s="69">
        <f t="shared" si="25"/>
        <v>537.6</v>
      </c>
      <c r="AG2181" s="69">
        <f t="shared" si="26"/>
        <v>541.8</v>
      </c>
      <c r="AH2181" s="69">
        <f t="shared" si="27"/>
        <v>546</v>
      </c>
    </row>
    <row r="2182">
      <c r="B2182" s="116"/>
      <c r="C2182" s="116"/>
      <c r="D2182" s="32">
        <v>0.0</v>
      </c>
      <c r="E2182" s="62">
        <f t="shared" si="28"/>
        <v>0</v>
      </c>
      <c r="F2182" s="68">
        <f t="shared" si="1"/>
        <v>0</v>
      </c>
      <c r="G2182" s="68">
        <f t="shared" si="2"/>
        <v>0</v>
      </c>
      <c r="H2182" s="69">
        <f t="shared" si="3"/>
        <v>0</v>
      </c>
      <c r="I2182" s="69">
        <f t="shared" si="4"/>
        <v>0</v>
      </c>
      <c r="J2182" s="69">
        <f t="shared" si="5"/>
        <v>0</v>
      </c>
      <c r="K2182" s="69">
        <f t="shared" si="6"/>
        <v>0</v>
      </c>
      <c r="L2182" s="69">
        <f t="array" ref="L2182">D2182*1.08</f>
        <v>0</v>
      </c>
      <c r="M2182" s="69">
        <f t="shared" si="7"/>
        <v>0</v>
      </c>
      <c r="N2182" s="69">
        <f t="array" ref="N2182">D2182*1.1</f>
        <v>0</v>
      </c>
      <c r="O2182" s="69">
        <f t="shared" si="8"/>
        <v>0</v>
      </c>
      <c r="P2182" s="69">
        <f t="shared" si="9"/>
        <v>0</v>
      </c>
      <c r="Q2182" s="69">
        <f t="shared" si="10"/>
        <v>0</v>
      </c>
      <c r="R2182" s="69">
        <f t="shared" si="11"/>
        <v>0</v>
      </c>
      <c r="S2182" s="69">
        <f t="shared" si="12"/>
        <v>0</v>
      </c>
      <c r="T2182" s="69">
        <f t="shared" si="13"/>
        <v>0</v>
      </c>
      <c r="U2182" s="69">
        <f t="shared" si="14"/>
        <v>0</v>
      </c>
      <c r="V2182" s="69">
        <f t="shared" si="15"/>
        <v>0</v>
      </c>
      <c r="W2182" s="69">
        <f t="shared" si="16"/>
        <v>0</v>
      </c>
      <c r="X2182" s="69">
        <f t="shared" si="17"/>
        <v>0</v>
      </c>
      <c r="Y2182" s="69">
        <f t="shared" si="18"/>
        <v>0</v>
      </c>
      <c r="Z2182" s="69">
        <f t="shared" si="19"/>
        <v>0</v>
      </c>
      <c r="AA2182" s="69">
        <f t="shared" si="20"/>
        <v>0</v>
      </c>
      <c r="AB2182" s="69">
        <f t="shared" si="21"/>
        <v>0</v>
      </c>
      <c r="AC2182" s="69">
        <f t="shared" si="22"/>
        <v>0</v>
      </c>
      <c r="AD2182" s="69">
        <f t="shared" si="23"/>
        <v>0</v>
      </c>
      <c r="AE2182" s="69">
        <f t="shared" si="24"/>
        <v>0</v>
      </c>
      <c r="AF2182" s="69">
        <f t="shared" si="25"/>
        <v>0</v>
      </c>
      <c r="AG2182" s="69">
        <f t="shared" si="26"/>
        <v>0</v>
      </c>
      <c r="AH2182" s="69">
        <f t="shared" si="27"/>
        <v>0</v>
      </c>
    </row>
    <row r="2183">
      <c r="B2183" s="116"/>
      <c r="C2183" s="116" t="s">
        <v>4087</v>
      </c>
      <c r="D2183" s="32">
        <v>0.0</v>
      </c>
      <c r="E2183" s="62">
        <f t="shared" si="28"/>
        <v>0</v>
      </c>
      <c r="F2183" s="68">
        <f t="shared" si="1"/>
        <v>0</v>
      </c>
      <c r="G2183" s="68">
        <f t="shared" si="2"/>
        <v>0</v>
      </c>
      <c r="H2183" s="69">
        <f t="shared" si="3"/>
        <v>0</v>
      </c>
      <c r="I2183" s="69">
        <f t="shared" si="4"/>
        <v>0</v>
      </c>
      <c r="J2183" s="69">
        <f t="shared" si="5"/>
        <v>0</v>
      </c>
      <c r="K2183" s="69">
        <f t="shared" si="6"/>
        <v>0</v>
      </c>
      <c r="L2183" s="69">
        <f t="array" ref="L2183">D2183*1.08</f>
        <v>0</v>
      </c>
      <c r="M2183" s="69">
        <f t="shared" si="7"/>
        <v>0</v>
      </c>
      <c r="N2183" s="69">
        <f t="array" ref="N2183">D2183*1.1</f>
        <v>0</v>
      </c>
      <c r="O2183" s="69">
        <f t="shared" si="8"/>
        <v>0</v>
      </c>
      <c r="P2183" s="69">
        <f t="shared" si="9"/>
        <v>0</v>
      </c>
      <c r="Q2183" s="69">
        <f t="shared" si="10"/>
        <v>0</v>
      </c>
      <c r="R2183" s="69">
        <f t="shared" si="11"/>
        <v>0</v>
      </c>
      <c r="S2183" s="69">
        <f t="shared" si="12"/>
        <v>0</v>
      </c>
      <c r="T2183" s="69">
        <f t="shared" si="13"/>
        <v>0</v>
      </c>
      <c r="U2183" s="69">
        <f t="shared" si="14"/>
        <v>0</v>
      </c>
      <c r="V2183" s="69">
        <f t="shared" si="15"/>
        <v>0</v>
      </c>
      <c r="W2183" s="69">
        <f t="shared" si="16"/>
        <v>0</v>
      </c>
      <c r="X2183" s="69">
        <f t="shared" si="17"/>
        <v>0</v>
      </c>
      <c r="Y2183" s="69">
        <f t="shared" si="18"/>
        <v>0</v>
      </c>
      <c r="Z2183" s="69">
        <f t="shared" si="19"/>
        <v>0</v>
      </c>
      <c r="AA2183" s="69">
        <f t="shared" si="20"/>
        <v>0</v>
      </c>
      <c r="AB2183" s="69">
        <f t="shared" si="21"/>
        <v>0</v>
      </c>
      <c r="AC2183" s="69">
        <f t="shared" si="22"/>
        <v>0</v>
      </c>
      <c r="AD2183" s="69">
        <f t="shared" si="23"/>
        <v>0</v>
      </c>
      <c r="AE2183" s="69">
        <f t="shared" si="24"/>
        <v>0</v>
      </c>
      <c r="AF2183" s="69">
        <f t="shared" si="25"/>
        <v>0</v>
      </c>
      <c r="AG2183" s="69">
        <f t="shared" si="26"/>
        <v>0</v>
      </c>
      <c r="AH2183" s="69">
        <f t="shared" si="27"/>
        <v>0</v>
      </c>
    </row>
    <row r="2184">
      <c r="B2184" s="116"/>
      <c r="C2184" s="116" t="s">
        <v>4088</v>
      </c>
      <c r="D2184" s="32">
        <v>0.0</v>
      </c>
      <c r="E2184" s="62">
        <f t="shared" si="28"/>
        <v>0</v>
      </c>
      <c r="F2184" s="68">
        <f t="shared" si="1"/>
        <v>0</v>
      </c>
      <c r="G2184" s="68">
        <f t="shared" si="2"/>
        <v>0</v>
      </c>
      <c r="H2184" s="69">
        <f t="shared" si="3"/>
        <v>0</v>
      </c>
      <c r="I2184" s="69">
        <f t="shared" si="4"/>
        <v>0</v>
      </c>
      <c r="J2184" s="69">
        <f t="shared" si="5"/>
        <v>0</v>
      </c>
      <c r="K2184" s="69">
        <f t="shared" si="6"/>
        <v>0</v>
      </c>
      <c r="L2184" s="69">
        <f t="array" ref="L2184">D2184*1.08</f>
        <v>0</v>
      </c>
      <c r="M2184" s="69">
        <f t="shared" si="7"/>
        <v>0</v>
      </c>
      <c r="N2184" s="69">
        <f t="array" ref="N2184">D2184*1.1</f>
        <v>0</v>
      </c>
      <c r="O2184" s="69">
        <f t="shared" si="8"/>
        <v>0</v>
      </c>
      <c r="P2184" s="69">
        <f t="shared" si="9"/>
        <v>0</v>
      </c>
      <c r="Q2184" s="69">
        <f t="shared" si="10"/>
        <v>0</v>
      </c>
      <c r="R2184" s="69">
        <f t="shared" si="11"/>
        <v>0</v>
      </c>
      <c r="S2184" s="69">
        <f t="shared" si="12"/>
        <v>0</v>
      </c>
      <c r="T2184" s="69">
        <f t="shared" si="13"/>
        <v>0</v>
      </c>
      <c r="U2184" s="69">
        <f t="shared" si="14"/>
        <v>0</v>
      </c>
      <c r="V2184" s="69">
        <f t="shared" si="15"/>
        <v>0</v>
      </c>
      <c r="W2184" s="69">
        <f t="shared" si="16"/>
        <v>0</v>
      </c>
      <c r="X2184" s="69">
        <f t="shared" si="17"/>
        <v>0</v>
      </c>
      <c r="Y2184" s="69">
        <f t="shared" si="18"/>
        <v>0</v>
      </c>
      <c r="Z2184" s="69">
        <f t="shared" si="19"/>
        <v>0</v>
      </c>
      <c r="AA2184" s="69">
        <f t="shared" si="20"/>
        <v>0</v>
      </c>
      <c r="AB2184" s="69">
        <f t="shared" si="21"/>
        <v>0</v>
      </c>
      <c r="AC2184" s="69">
        <f t="shared" si="22"/>
        <v>0</v>
      </c>
      <c r="AD2184" s="69">
        <f t="shared" si="23"/>
        <v>0</v>
      </c>
      <c r="AE2184" s="69">
        <f t="shared" si="24"/>
        <v>0</v>
      </c>
      <c r="AF2184" s="69">
        <f t="shared" si="25"/>
        <v>0</v>
      </c>
      <c r="AG2184" s="69">
        <f t="shared" si="26"/>
        <v>0</v>
      </c>
      <c r="AH2184" s="69">
        <f t="shared" si="27"/>
        <v>0</v>
      </c>
    </row>
    <row r="2185">
      <c r="B2185" s="116" t="s">
        <v>4089</v>
      </c>
      <c r="C2185" s="116" t="s">
        <v>4090</v>
      </c>
      <c r="D2185" s="32">
        <v>1150.0</v>
      </c>
      <c r="E2185" s="62">
        <f t="shared" si="28"/>
        <v>1161.5</v>
      </c>
      <c r="F2185" s="68">
        <f t="shared" si="1"/>
        <v>1173</v>
      </c>
      <c r="G2185" s="68">
        <f t="shared" si="2"/>
        <v>1184.5</v>
      </c>
      <c r="H2185" s="69">
        <f t="shared" si="3"/>
        <v>1196</v>
      </c>
      <c r="I2185" s="69">
        <f t="shared" si="4"/>
        <v>1207.5</v>
      </c>
      <c r="J2185" s="69">
        <f t="shared" si="5"/>
        <v>1219</v>
      </c>
      <c r="K2185" s="69">
        <f t="shared" si="6"/>
        <v>1230.5</v>
      </c>
      <c r="L2185" s="69">
        <f t="array" ref="L2185">D2185*1.08</f>
        <v>1242</v>
      </c>
      <c r="M2185" s="69">
        <f t="shared" si="7"/>
        <v>1253.5</v>
      </c>
      <c r="N2185" s="69">
        <f t="array" ref="N2185">D2185*1.1</f>
        <v>1265</v>
      </c>
      <c r="O2185" s="69">
        <f t="shared" si="8"/>
        <v>1276.5</v>
      </c>
      <c r="P2185" s="69">
        <f t="shared" si="9"/>
        <v>1288</v>
      </c>
      <c r="Q2185" s="69">
        <f t="shared" si="10"/>
        <v>1299.5</v>
      </c>
      <c r="R2185" s="69">
        <f t="shared" si="11"/>
        <v>1311</v>
      </c>
      <c r="S2185" s="69">
        <f t="shared" si="12"/>
        <v>1322.5</v>
      </c>
      <c r="T2185" s="69">
        <f t="shared" si="13"/>
        <v>1334</v>
      </c>
      <c r="U2185" s="69">
        <f t="shared" si="14"/>
        <v>1345.5</v>
      </c>
      <c r="V2185" s="69">
        <f t="shared" si="15"/>
        <v>1357</v>
      </c>
      <c r="W2185" s="69">
        <f t="shared" si="16"/>
        <v>1368.5</v>
      </c>
      <c r="X2185" s="69">
        <f t="shared" si="17"/>
        <v>1380</v>
      </c>
      <c r="Y2185" s="69">
        <f t="shared" si="18"/>
        <v>1391.5</v>
      </c>
      <c r="Z2185" s="69">
        <f t="shared" si="19"/>
        <v>1403</v>
      </c>
      <c r="AA2185" s="69">
        <f t="shared" si="20"/>
        <v>1414.5</v>
      </c>
      <c r="AB2185" s="69">
        <f t="shared" si="21"/>
        <v>1426</v>
      </c>
      <c r="AC2185" s="69">
        <f t="shared" si="22"/>
        <v>1437.5</v>
      </c>
      <c r="AD2185" s="69">
        <f t="shared" si="23"/>
        <v>1449</v>
      </c>
      <c r="AE2185" s="69">
        <f t="shared" si="24"/>
        <v>1460.5</v>
      </c>
      <c r="AF2185" s="69">
        <f t="shared" si="25"/>
        <v>1472</v>
      </c>
      <c r="AG2185" s="69">
        <f t="shared" si="26"/>
        <v>1483.5</v>
      </c>
      <c r="AH2185" s="69">
        <f t="shared" si="27"/>
        <v>1495</v>
      </c>
    </row>
    <row r="2186">
      <c r="B2186" s="116" t="s">
        <v>4091</v>
      </c>
      <c r="C2186" s="116" t="s">
        <v>4092</v>
      </c>
      <c r="D2186" s="32">
        <v>1220.0</v>
      </c>
      <c r="E2186" s="62">
        <f t="shared" si="28"/>
        <v>1232.2</v>
      </c>
      <c r="F2186" s="68">
        <f t="shared" si="1"/>
        <v>1244.4</v>
      </c>
      <c r="G2186" s="68">
        <f t="shared" si="2"/>
        <v>1256.6</v>
      </c>
      <c r="H2186" s="69">
        <f t="shared" si="3"/>
        <v>1268.8</v>
      </c>
      <c r="I2186" s="69">
        <f t="shared" si="4"/>
        <v>1281</v>
      </c>
      <c r="J2186" s="69">
        <f t="shared" si="5"/>
        <v>1293.2</v>
      </c>
      <c r="K2186" s="69">
        <f t="shared" si="6"/>
        <v>1305.4</v>
      </c>
      <c r="L2186" s="69">
        <f t="array" ref="L2186">D2186*1.08</f>
        <v>1317.6</v>
      </c>
      <c r="M2186" s="69">
        <f t="shared" si="7"/>
        <v>1329.8</v>
      </c>
      <c r="N2186" s="69">
        <f t="array" ref="N2186">D2186*1.1</f>
        <v>1342</v>
      </c>
      <c r="O2186" s="69">
        <f t="shared" si="8"/>
        <v>1354.2</v>
      </c>
      <c r="P2186" s="69">
        <f t="shared" si="9"/>
        <v>1366.4</v>
      </c>
      <c r="Q2186" s="69">
        <f t="shared" si="10"/>
        <v>1378.6</v>
      </c>
      <c r="R2186" s="69">
        <f t="shared" si="11"/>
        <v>1390.8</v>
      </c>
      <c r="S2186" s="69">
        <f t="shared" si="12"/>
        <v>1403</v>
      </c>
      <c r="T2186" s="69">
        <f t="shared" si="13"/>
        <v>1415.2</v>
      </c>
      <c r="U2186" s="69">
        <f t="shared" si="14"/>
        <v>1427.4</v>
      </c>
      <c r="V2186" s="69">
        <f t="shared" si="15"/>
        <v>1439.6</v>
      </c>
      <c r="W2186" s="69">
        <f t="shared" si="16"/>
        <v>1451.8</v>
      </c>
      <c r="X2186" s="69">
        <f t="shared" si="17"/>
        <v>1464</v>
      </c>
      <c r="Y2186" s="69">
        <f t="shared" si="18"/>
        <v>1476.2</v>
      </c>
      <c r="Z2186" s="69">
        <f t="shared" si="19"/>
        <v>1488.4</v>
      </c>
      <c r="AA2186" s="69">
        <f t="shared" si="20"/>
        <v>1500.6</v>
      </c>
      <c r="AB2186" s="69">
        <f t="shared" si="21"/>
        <v>1512.8</v>
      </c>
      <c r="AC2186" s="69">
        <f t="shared" si="22"/>
        <v>1525</v>
      </c>
      <c r="AD2186" s="69">
        <f t="shared" si="23"/>
        <v>1537.2</v>
      </c>
      <c r="AE2186" s="69">
        <f t="shared" si="24"/>
        <v>1549.4</v>
      </c>
      <c r="AF2186" s="69">
        <f t="shared" si="25"/>
        <v>1561.6</v>
      </c>
      <c r="AG2186" s="69">
        <f t="shared" si="26"/>
        <v>1573.8</v>
      </c>
      <c r="AH2186" s="69">
        <f t="shared" si="27"/>
        <v>1586</v>
      </c>
    </row>
    <row r="2187">
      <c r="B2187" s="116"/>
      <c r="C2187" s="116" t="s">
        <v>4093</v>
      </c>
      <c r="D2187" s="32">
        <v>0.0</v>
      </c>
      <c r="E2187" s="62">
        <f t="shared" si="28"/>
        <v>0</v>
      </c>
      <c r="F2187" s="68">
        <f t="shared" si="1"/>
        <v>0</v>
      </c>
      <c r="G2187" s="68">
        <f t="shared" si="2"/>
        <v>0</v>
      </c>
      <c r="H2187" s="69">
        <f t="shared" si="3"/>
        <v>0</v>
      </c>
      <c r="I2187" s="69">
        <f t="shared" si="4"/>
        <v>0</v>
      </c>
      <c r="J2187" s="69">
        <f t="shared" si="5"/>
        <v>0</v>
      </c>
      <c r="K2187" s="69">
        <f t="shared" si="6"/>
        <v>0</v>
      </c>
      <c r="L2187" s="69">
        <f t="array" ref="L2187">D2187*1.08</f>
        <v>0</v>
      </c>
      <c r="M2187" s="69">
        <f t="shared" si="7"/>
        <v>0</v>
      </c>
      <c r="N2187" s="69">
        <f t="array" ref="N2187">D2187*1.1</f>
        <v>0</v>
      </c>
      <c r="O2187" s="69">
        <f t="shared" si="8"/>
        <v>0</v>
      </c>
      <c r="P2187" s="69">
        <f t="shared" si="9"/>
        <v>0</v>
      </c>
      <c r="Q2187" s="69">
        <f t="shared" si="10"/>
        <v>0</v>
      </c>
      <c r="R2187" s="69">
        <f t="shared" si="11"/>
        <v>0</v>
      </c>
      <c r="S2187" s="69">
        <f t="shared" si="12"/>
        <v>0</v>
      </c>
      <c r="T2187" s="69">
        <f t="shared" si="13"/>
        <v>0</v>
      </c>
      <c r="U2187" s="69">
        <f t="shared" si="14"/>
        <v>0</v>
      </c>
      <c r="V2187" s="69">
        <f t="shared" si="15"/>
        <v>0</v>
      </c>
      <c r="W2187" s="69">
        <f t="shared" si="16"/>
        <v>0</v>
      </c>
      <c r="X2187" s="69">
        <f t="shared" si="17"/>
        <v>0</v>
      </c>
      <c r="Y2187" s="69">
        <f t="shared" si="18"/>
        <v>0</v>
      </c>
      <c r="Z2187" s="69">
        <f t="shared" si="19"/>
        <v>0</v>
      </c>
      <c r="AA2187" s="69">
        <f t="shared" si="20"/>
        <v>0</v>
      </c>
      <c r="AB2187" s="69">
        <f t="shared" si="21"/>
        <v>0</v>
      </c>
      <c r="AC2187" s="69">
        <f t="shared" si="22"/>
        <v>0</v>
      </c>
      <c r="AD2187" s="69">
        <f t="shared" si="23"/>
        <v>0</v>
      </c>
      <c r="AE2187" s="69">
        <f t="shared" si="24"/>
        <v>0</v>
      </c>
      <c r="AF2187" s="69">
        <f t="shared" si="25"/>
        <v>0</v>
      </c>
      <c r="AG2187" s="69">
        <f t="shared" si="26"/>
        <v>0</v>
      </c>
      <c r="AH2187" s="69">
        <f t="shared" si="27"/>
        <v>0</v>
      </c>
    </row>
    <row r="2188">
      <c r="B2188" s="116" t="s">
        <v>4094</v>
      </c>
      <c r="C2188" s="116" t="s">
        <v>4095</v>
      </c>
      <c r="D2188" s="32">
        <v>50.0</v>
      </c>
      <c r="E2188" s="62">
        <f t="shared" si="28"/>
        <v>50.5</v>
      </c>
      <c r="F2188" s="68">
        <f t="shared" si="1"/>
        <v>51</v>
      </c>
      <c r="G2188" s="68">
        <f t="shared" si="2"/>
        <v>51.5</v>
      </c>
      <c r="H2188" s="69">
        <f t="shared" si="3"/>
        <v>52</v>
      </c>
      <c r="I2188" s="69">
        <f t="shared" si="4"/>
        <v>52.5</v>
      </c>
      <c r="J2188" s="69">
        <f t="shared" si="5"/>
        <v>53</v>
      </c>
      <c r="K2188" s="69">
        <f t="shared" si="6"/>
        <v>53.5</v>
      </c>
      <c r="L2188" s="69">
        <f t="array" ref="L2188">D2188*1.08</f>
        <v>54</v>
      </c>
      <c r="M2188" s="69">
        <f t="shared" si="7"/>
        <v>54.5</v>
      </c>
      <c r="N2188" s="69">
        <f t="array" ref="N2188">D2188*1.1</f>
        <v>55</v>
      </c>
      <c r="O2188" s="69">
        <f t="shared" si="8"/>
        <v>55.5</v>
      </c>
      <c r="P2188" s="69">
        <f t="shared" si="9"/>
        <v>56</v>
      </c>
      <c r="Q2188" s="69">
        <f t="shared" si="10"/>
        <v>56.5</v>
      </c>
      <c r="R2188" s="69">
        <f t="shared" si="11"/>
        <v>57</v>
      </c>
      <c r="S2188" s="69">
        <f t="shared" si="12"/>
        <v>57.5</v>
      </c>
      <c r="T2188" s="69">
        <f t="shared" si="13"/>
        <v>58</v>
      </c>
      <c r="U2188" s="69">
        <f t="shared" si="14"/>
        <v>58.5</v>
      </c>
      <c r="V2188" s="69">
        <f t="shared" si="15"/>
        <v>59</v>
      </c>
      <c r="W2188" s="69">
        <f t="shared" si="16"/>
        <v>59.5</v>
      </c>
      <c r="X2188" s="69">
        <f t="shared" si="17"/>
        <v>60</v>
      </c>
      <c r="Y2188" s="69">
        <f t="shared" si="18"/>
        <v>60.5</v>
      </c>
      <c r="Z2188" s="69">
        <f t="shared" si="19"/>
        <v>61</v>
      </c>
      <c r="AA2188" s="69">
        <f t="shared" si="20"/>
        <v>61.5</v>
      </c>
      <c r="AB2188" s="69">
        <f t="shared" si="21"/>
        <v>62</v>
      </c>
      <c r="AC2188" s="69">
        <f t="shared" si="22"/>
        <v>62.5</v>
      </c>
      <c r="AD2188" s="69">
        <f t="shared" si="23"/>
        <v>63</v>
      </c>
      <c r="AE2188" s="69">
        <f t="shared" si="24"/>
        <v>63.5</v>
      </c>
      <c r="AF2188" s="69">
        <f t="shared" si="25"/>
        <v>64</v>
      </c>
      <c r="AG2188" s="69">
        <f t="shared" si="26"/>
        <v>64.5</v>
      </c>
      <c r="AH2188" s="69">
        <f t="shared" si="27"/>
        <v>65</v>
      </c>
    </row>
    <row r="2189">
      <c r="B2189" s="116"/>
      <c r="C2189" s="116" t="s">
        <v>4096</v>
      </c>
      <c r="D2189" s="32">
        <v>0.0</v>
      </c>
      <c r="E2189" s="62">
        <f t="shared" si="28"/>
        <v>0</v>
      </c>
      <c r="F2189" s="68">
        <f t="shared" si="1"/>
        <v>0</v>
      </c>
      <c r="G2189" s="68">
        <f t="shared" si="2"/>
        <v>0</v>
      </c>
      <c r="H2189" s="69">
        <f t="shared" si="3"/>
        <v>0</v>
      </c>
      <c r="I2189" s="69">
        <f t="shared" si="4"/>
        <v>0</v>
      </c>
      <c r="J2189" s="69">
        <f t="shared" si="5"/>
        <v>0</v>
      </c>
      <c r="K2189" s="69">
        <f t="shared" si="6"/>
        <v>0</v>
      </c>
      <c r="L2189" s="69">
        <f t="array" ref="L2189">D2189*1.08</f>
        <v>0</v>
      </c>
      <c r="M2189" s="69">
        <f t="shared" si="7"/>
        <v>0</v>
      </c>
      <c r="N2189" s="69">
        <f t="array" ref="N2189">D2189*1.1</f>
        <v>0</v>
      </c>
      <c r="O2189" s="69">
        <f t="shared" si="8"/>
        <v>0</v>
      </c>
      <c r="P2189" s="69">
        <f t="shared" si="9"/>
        <v>0</v>
      </c>
      <c r="Q2189" s="69">
        <f t="shared" si="10"/>
        <v>0</v>
      </c>
      <c r="R2189" s="69">
        <f t="shared" si="11"/>
        <v>0</v>
      </c>
      <c r="S2189" s="69">
        <f t="shared" si="12"/>
        <v>0</v>
      </c>
      <c r="T2189" s="69">
        <f t="shared" si="13"/>
        <v>0</v>
      </c>
      <c r="U2189" s="69">
        <f t="shared" si="14"/>
        <v>0</v>
      </c>
      <c r="V2189" s="69">
        <f t="shared" si="15"/>
        <v>0</v>
      </c>
      <c r="W2189" s="69">
        <f t="shared" si="16"/>
        <v>0</v>
      </c>
      <c r="X2189" s="69">
        <f t="shared" si="17"/>
        <v>0</v>
      </c>
      <c r="Y2189" s="69">
        <f t="shared" si="18"/>
        <v>0</v>
      </c>
      <c r="Z2189" s="69">
        <f t="shared" si="19"/>
        <v>0</v>
      </c>
      <c r="AA2189" s="69">
        <f t="shared" si="20"/>
        <v>0</v>
      </c>
      <c r="AB2189" s="69">
        <f t="shared" si="21"/>
        <v>0</v>
      </c>
      <c r="AC2189" s="69">
        <f t="shared" si="22"/>
        <v>0</v>
      </c>
      <c r="AD2189" s="69">
        <f t="shared" si="23"/>
        <v>0</v>
      </c>
      <c r="AE2189" s="69">
        <f t="shared" si="24"/>
        <v>0</v>
      </c>
      <c r="AF2189" s="69">
        <f t="shared" si="25"/>
        <v>0</v>
      </c>
      <c r="AG2189" s="69">
        <f t="shared" si="26"/>
        <v>0</v>
      </c>
      <c r="AH2189" s="69">
        <f t="shared" si="27"/>
        <v>0</v>
      </c>
    </row>
    <row r="2190">
      <c r="B2190" s="116" t="s">
        <v>4097</v>
      </c>
      <c r="C2190" s="116" t="s">
        <v>4098</v>
      </c>
      <c r="D2190" s="32">
        <v>430.0</v>
      </c>
      <c r="E2190" s="62">
        <f t="shared" si="28"/>
        <v>434.3</v>
      </c>
      <c r="F2190" s="68">
        <f t="shared" si="1"/>
        <v>438.6</v>
      </c>
      <c r="G2190" s="68">
        <f t="shared" si="2"/>
        <v>442.9</v>
      </c>
      <c r="H2190" s="69">
        <f t="shared" si="3"/>
        <v>447.2</v>
      </c>
      <c r="I2190" s="69">
        <f t="shared" si="4"/>
        <v>451.5</v>
      </c>
      <c r="J2190" s="69">
        <f t="shared" si="5"/>
        <v>455.8</v>
      </c>
      <c r="K2190" s="69">
        <f t="shared" si="6"/>
        <v>460.1</v>
      </c>
      <c r="L2190" s="69">
        <f t="array" ref="L2190">D2190*1.08</f>
        <v>464.4</v>
      </c>
      <c r="M2190" s="69">
        <f t="shared" si="7"/>
        <v>468.7</v>
      </c>
      <c r="N2190" s="69">
        <f t="array" ref="N2190">D2190*1.1</f>
        <v>473</v>
      </c>
      <c r="O2190" s="69">
        <f t="shared" si="8"/>
        <v>477.3</v>
      </c>
      <c r="P2190" s="69">
        <f t="shared" si="9"/>
        <v>481.6</v>
      </c>
      <c r="Q2190" s="69">
        <f t="shared" si="10"/>
        <v>485.9</v>
      </c>
      <c r="R2190" s="69">
        <f t="shared" si="11"/>
        <v>490.2</v>
      </c>
      <c r="S2190" s="69">
        <f t="shared" si="12"/>
        <v>494.5</v>
      </c>
      <c r="T2190" s="69">
        <f t="shared" si="13"/>
        <v>498.8</v>
      </c>
      <c r="U2190" s="69">
        <f t="shared" si="14"/>
        <v>503.1</v>
      </c>
      <c r="V2190" s="69">
        <f t="shared" si="15"/>
        <v>507.4</v>
      </c>
      <c r="W2190" s="69">
        <f t="shared" si="16"/>
        <v>511.7</v>
      </c>
      <c r="X2190" s="69">
        <f t="shared" si="17"/>
        <v>516</v>
      </c>
      <c r="Y2190" s="69">
        <f t="shared" si="18"/>
        <v>520.3</v>
      </c>
      <c r="Z2190" s="69">
        <f t="shared" si="19"/>
        <v>524.6</v>
      </c>
      <c r="AA2190" s="69">
        <f t="shared" si="20"/>
        <v>528.9</v>
      </c>
      <c r="AB2190" s="69">
        <f t="shared" si="21"/>
        <v>533.2</v>
      </c>
      <c r="AC2190" s="69">
        <f t="shared" si="22"/>
        <v>537.5</v>
      </c>
      <c r="AD2190" s="69">
        <f t="shared" si="23"/>
        <v>541.8</v>
      </c>
      <c r="AE2190" s="69">
        <f t="shared" si="24"/>
        <v>546.1</v>
      </c>
      <c r="AF2190" s="69">
        <f t="shared" si="25"/>
        <v>550.4</v>
      </c>
      <c r="AG2190" s="69">
        <f t="shared" si="26"/>
        <v>554.7</v>
      </c>
      <c r="AH2190" s="69">
        <f t="shared" si="27"/>
        <v>559</v>
      </c>
    </row>
    <row r="2191">
      <c r="B2191" s="116" t="s">
        <v>4099</v>
      </c>
      <c r="C2191" s="116" t="s">
        <v>4100</v>
      </c>
      <c r="D2191" s="32">
        <v>440.0</v>
      </c>
      <c r="E2191" s="62">
        <f t="shared" si="28"/>
        <v>444.4</v>
      </c>
      <c r="F2191" s="68">
        <f t="shared" si="1"/>
        <v>448.8</v>
      </c>
      <c r="G2191" s="68">
        <f t="shared" si="2"/>
        <v>453.2</v>
      </c>
      <c r="H2191" s="69">
        <f t="shared" si="3"/>
        <v>457.6</v>
      </c>
      <c r="I2191" s="69">
        <f t="shared" si="4"/>
        <v>462</v>
      </c>
      <c r="J2191" s="69">
        <f t="shared" si="5"/>
        <v>466.4</v>
      </c>
      <c r="K2191" s="69">
        <f t="shared" si="6"/>
        <v>470.8</v>
      </c>
      <c r="L2191" s="69">
        <f t="array" ref="L2191">D2191*1.08</f>
        <v>475.2</v>
      </c>
      <c r="M2191" s="69">
        <f t="shared" si="7"/>
        <v>479.6</v>
      </c>
      <c r="N2191" s="69">
        <f t="array" ref="N2191">D2191*1.1</f>
        <v>484</v>
      </c>
      <c r="O2191" s="69">
        <f t="shared" si="8"/>
        <v>488.4</v>
      </c>
      <c r="P2191" s="69">
        <f t="shared" si="9"/>
        <v>492.8</v>
      </c>
      <c r="Q2191" s="69">
        <f t="shared" si="10"/>
        <v>497.2</v>
      </c>
      <c r="R2191" s="69">
        <f t="shared" si="11"/>
        <v>501.6</v>
      </c>
      <c r="S2191" s="69">
        <f t="shared" si="12"/>
        <v>506</v>
      </c>
      <c r="T2191" s="69">
        <f t="shared" si="13"/>
        <v>510.4</v>
      </c>
      <c r="U2191" s="69">
        <f t="shared" si="14"/>
        <v>514.8</v>
      </c>
      <c r="V2191" s="69">
        <f t="shared" si="15"/>
        <v>519.2</v>
      </c>
      <c r="W2191" s="69">
        <f t="shared" si="16"/>
        <v>523.6</v>
      </c>
      <c r="X2191" s="69">
        <f t="shared" si="17"/>
        <v>528</v>
      </c>
      <c r="Y2191" s="69">
        <f t="shared" si="18"/>
        <v>532.4</v>
      </c>
      <c r="Z2191" s="69">
        <f t="shared" si="19"/>
        <v>536.8</v>
      </c>
      <c r="AA2191" s="69">
        <f t="shared" si="20"/>
        <v>541.2</v>
      </c>
      <c r="AB2191" s="69">
        <f t="shared" si="21"/>
        <v>545.6</v>
      </c>
      <c r="AC2191" s="69">
        <f t="shared" si="22"/>
        <v>550</v>
      </c>
      <c r="AD2191" s="69">
        <f t="shared" si="23"/>
        <v>554.4</v>
      </c>
      <c r="AE2191" s="69">
        <f t="shared" si="24"/>
        <v>558.8</v>
      </c>
      <c r="AF2191" s="69">
        <f t="shared" si="25"/>
        <v>563.2</v>
      </c>
      <c r="AG2191" s="69">
        <f t="shared" si="26"/>
        <v>567.6</v>
      </c>
      <c r="AH2191" s="69">
        <f t="shared" si="27"/>
        <v>572</v>
      </c>
    </row>
    <row r="2192">
      <c r="B2192" s="116"/>
      <c r="C2192" s="116" t="s">
        <v>4101</v>
      </c>
      <c r="D2192" s="32">
        <v>0.0</v>
      </c>
      <c r="E2192" s="62">
        <f t="shared" si="28"/>
        <v>0</v>
      </c>
      <c r="F2192" s="68">
        <f t="shared" si="1"/>
        <v>0</v>
      </c>
      <c r="G2192" s="68">
        <f t="shared" si="2"/>
        <v>0</v>
      </c>
      <c r="H2192" s="69">
        <f t="shared" si="3"/>
        <v>0</v>
      </c>
      <c r="I2192" s="69">
        <f t="shared" si="4"/>
        <v>0</v>
      </c>
      <c r="J2192" s="69">
        <f t="shared" si="5"/>
        <v>0</v>
      </c>
      <c r="K2192" s="69">
        <f t="shared" si="6"/>
        <v>0</v>
      </c>
      <c r="L2192" s="69">
        <f t="array" ref="L2192">D2192*1.08</f>
        <v>0</v>
      </c>
      <c r="M2192" s="69">
        <f t="shared" si="7"/>
        <v>0</v>
      </c>
      <c r="N2192" s="69">
        <f t="array" ref="N2192">D2192*1.1</f>
        <v>0</v>
      </c>
      <c r="O2192" s="69">
        <f t="shared" si="8"/>
        <v>0</v>
      </c>
      <c r="P2192" s="69">
        <f t="shared" si="9"/>
        <v>0</v>
      </c>
      <c r="Q2192" s="69">
        <f t="shared" si="10"/>
        <v>0</v>
      </c>
      <c r="R2192" s="69">
        <f t="shared" si="11"/>
        <v>0</v>
      </c>
      <c r="S2192" s="69">
        <f t="shared" si="12"/>
        <v>0</v>
      </c>
      <c r="T2192" s="69">
        <f t="shared" si="13"/>
        <v>0</v>
      </c>
      <c r="U2192" s="69">
        <f t="shared" si="14"/>
        <v>0</v>
      </c>
      <c r="V2192" s="69">
        <f t="shared" si="15"/>
        <v>0</v>
      </c>
      <c r="W2192" s="69">
        <f t="shared" si="16"/>
        <v>0</v>
      </c>
      <c r="X2192" s="69">
        <f t="shared" si="17"/>
        <v>0</v>
      </c>
      <c r="Y2192" s="69">
        <f t="shared" si="18"/>
        <v>0</v>
      </c>
      <c r="Z2192" s="69">
        <f t="shared" si="19"/>
        <v>0</v>
      </c>
      <c r="AA2192" s="69">
        <f t="shared" si="20"/>
        <v>0</v>
      </c>
      <c r="AB2192" s="69">
        <f t="shared" si="21"/>
        <v>0</v>
      </c>
      <c r="AC2192" s="69">
        <f t="shared" si="22"/>
        <v>0</v>
      </c>
      <c r="AD2192" s="69">
        <f t="shared" si="23"/>
        <v>0</v>
      </c>
      <c r="AE2192" s="69">
        <f t="shared" si="24"/>
        <v>0</v>
      </c>
      <c r="AF2192" s="69">
        <f t="shared" si="25"/>
        <v>0</v>
      </c>
      <c r="AG2192" s="69">
        <f t="shared" si="26"/>
        <v>0</v>
      </c>
      <c r="AH2192" s="69">
        <f t="shared" si="27"/>
        <v>0</v>
      </c>
    </row>
    <row r="2193">
      <c r="B2193" s="116" t="s">
        <v>4102</v>
      </c>
      <c r="C2193" s="116" t="s">
        <v>4103</v>
      </c>
      <c r="D2193" s="32">
        <v>260.0</v>
      </c>
      <c r="E2193" s="62">
        <f t="shared" si="28"/>
        <v>262.6</v>
      </c>
      <c r="F2193" s="68">
        <f t="shared" si="1"/>
        <v>265.2</v>
      </c>
      <c r="G2193" s="68">
        <f t="shared" si="2"/>
        <v>267.8</v>
      </c>
      <c r="H2193" s="69">
        <f t="shared" si="3"/>
        <v>270.4</v>
      </c>
      <c r="I2193" s="69">
        <f t="shared" si="4"/>
        <v>273</v>
      </c>
      <c r="J2193" s="69">
        <f t="shared" si="5"/>
        <v>275.6</v>
      </c>
      <c r="K2193" s="69">
        <f t="shared" si="6"/>
        <v>278.2</v>
      </c>
      <c r="L2193" s="69">
        <f t="array" ref="L2193">D2193*1.08</f>
        <v>280.8</v>
      </c>
      <c r="M2193" s="69">
        <f t="shared" si="7"/>
        <v>283.4</v>
      </c>
      <c r="N2193" s="69">
        <f t="array" ref="N2193">D2193*1.1</f>
        <v>286</v>
      </c>
      <c r="O2193" s="69">
        <f t="shared" si="8"/>
        <v>288.6</v>
      </c>
      <c r="P2193" s="69">
        <f t="shared" si="9"/>
        <v>291.2</v>
      </c>
      <c r="Q2193" s="69">
        <f t="shared" si="10"/>
        <v>293.8</v>
      </c>
      <c r="R2193" s="69">
        <f t="shared" si="11"/>
        <v>296.4</v>
      </c>
      <c r="S2193" s="69">
        <f t="shared" si="12"/>
        <v>299</v>
      </c>
      <c r="T2193" s="69">
        <f t="shared" si="13"/>
        <v>301.6</v>
      </c>
      <c r="U2193" s="69">
        <f t="shared" si="14"/>
        <v>304.2</v>
      </c>
      <c r="V2193" s="69">
        <f t="shared" si="15"/>
        <v>306.8</v>
      </c>
      <c r="W2193" s="69">
        <f t="shared" si="16"/>
        <v>309.4</v>
      </c>
      <c r="X2193" s="69">
        <f t="shared" si="17"/>
        <v>312</v>
      </c>
      <c r="Y2193" s="69">
        <f t="shared" si="18"/>
        <v>314.6</v>
      </c>
      <c r="Z2193" s="69">
        <f t="shared" si="19"/>
        <v>317.2</v>
      </c>
      <c r="AA2193" s="69">
        <f t="shared" si="20"/>
        <v>319.8</v>
      </c>
      <c r="AB2193" s="69">
        <f t="shared" si="21"/>
        <v>322.4</v>
      </c>
      <c r="AC2193" s="69">
        <f t="shared" si="22"/>
        <v>325</v>
      </c>
      <c r="AD2193" s="69">
        <f t="shared" si="23"/>
        <v>327.6</v>
      </c>
      <c r="AE2193" s="69">
        <f t="shared" si="24"/>
        <v>330.2</v>
      </c>
      <c r="AF2193" s="69">
        <f t="shared" si="25"/>
        <v>332.8</v>
      </c>
      <c r="AG2193" s="69">
        <f t="shared" si="26"/>
        <v>335.4</v>
      </c>
      <c r="AH2193" s="69">
        <f t="shared" si="27"/>
        <v>338</v>
      </c>
    </row>
    <row r="2194">
      <c r="B2194" s="116"/>
      <c r="C2194" s="116" t="s">
        <v>4104</v>
      </c>
      <c r="D2194" s="32">
        <v>0.0</v>
      </c>
      <c r="E2194" s="62">
        <f t="shared" si="28"/>
        <v>0</v>
      </c>
      <c r="F2194" s="68">
        <f t="shared" si="1"/>
        <v>0</v>
      </c>
      <c r="G2194" s="68">
        <f t="shared" si="2"/>
        <v>0</v>
      </c>
      <c r="H2194" s="69">
        <f t="shared" si="3"/>
        <v>0</v>
      </c>
      <c r="I2194" s="69">
        <f t="shared" si="4"/>
        <v>0</v>
      </c>
      <c r="J2194" s="69">
        <f t="shared" si="5"/>
        <v>0</v>
      </c>
      <c r="K2194" s="69">
        <f t="shared" si="6"/>
        <v>0</v>
      </c>
      <c r="L2194" s="69">
        <f t="array" ref="L2194">D2194*1.08</f>
        <v>0</v>
      </c>
      <c r="M2194" s="69">
        <f t="shared" si="7"/>
        <v>0</v>
      </c>
      <c r="N2194" s="69">
        <f t="array" ref="N2194">D2194*1.1</f>
        <v>0</v>
      </c>
      <c r="O2194" s="69">
        <f t="shared" si="8"/>
        <v>0</v>
      </c>
      <c r="P2194" s="69">
        <f t="shared" si="9"/>
        <v>0</v>
      </c>
      <c r="Q2194" s="69">
        <f t="shared" si="10"/>
        <v>0</v>
      </c>
      <c r="R2194" s="69">
        <f t="shared" si="11"/>
        <v>0</v>
      </c>
      <c r="S2194" s="69">
        <f t="shared" si="12"/>
        <v>0</v>
      </c>
      <c r="T2194" s="69">
        <f t="shared" si="13"/>
        <v>0</v>
      </c>
      <c r="U2194" s="69">
        <f t="shared" si="14"/>
        <v>0</v>
      </c>
      <c r="V2194" s="69">
        <f t="shared" si="15"/>
        <v>0</v>
      </c>
      <c r="W2194" s="69">
        <f t="shared" si="16"/>
        <v>0</v>
      </c>
      <c r="X2194" s="69">
        <f t="shared" si="17"/>
        <v>0</v>
      </c>
      <c r="Y2194" s="69">
        <f t="shared" si="18"/>
        <v>0</v>
      </c>
      <c r="Z2194" s="69">
        <f t="shared" si="19"/>
        <v>0</v>
      </c>
      <c r="AA2194" s="69">
        <f t="shared" si="20"/>
        <v>0</v>
      </c>
      <c r="AB2194" s="69">
        <f t="shared" si="21"/>
        <v>0</v>
      </c>
      <c r="AC2194" s="69">
        <f t="shared" si="22"/>
        <v>0</v>
      </c>
      <c r="AD2194" s="69">
        <f t="shared" si="23"/>
        <v>0</v>
      </c>
      <c r="AE2194" s="69">
        <f t="shared" si="24"/>
        <v>0</v>
      </c>
      <c r="AF2194" s="69">
        <f t="shared" si="25"/>
        <v>0</v>
      </c>
      <c r="AG2194" s="69">
        <f t="shared" si="26"/>
        <v>0</v>
      </c>
      <c r="AH2194" s="69">
        <f t="shared" si="27"/>
        <v>0</v>
      </c>
    </row>
    <row r="2195">
      <c r="B2195" s="116" t="s">
        <v>4105</v>
      </c>
      <c r="C2195" s="116" t="s">
        <v>4106</v>
      </c>
      <c r="D2195" s="32">
        <v>120.0</v>
      </c>
      <c r="E2195" s="62">
        <f t="shared" si="28"/>
        <v>121.2</v>
      </c>
      <c r="F2195" s="68">
        <f t="shared" si="1"/>
        <v>122.4</v>
      </c>
      <c r="G2195" s="68">
        <f t="shared" si="2"/>
        <v>123.6</v>
      </c>
      <c r="H2195" s="69">
        <f t="shared" si="3"/>
        <v>124.8</v>
      </c>
      <c r="I2195" s="69">
        <f t="shared" si="4"/>
        <v>126</v>
      </c>
      <c r="J2195" s="69">
        <f t="shared" si="5"/>
        <v>127.2</v>
      </c>
      <c r="K2195" s="69">
        <f t="shared" si="6"/>
        <v>128.4</v>
      </c>
      <c r="L2195" s="69">
        <f t="array" ref="L2195">D2195*1.08</f>
        <v>129.6</v>
      </c>
      <c r="M2195" s="69">
        <f t="shared" si="7"/>
        <v>130.8</v>
      </c>
      <c r="N2195" s="69">
        <f t="array" ref="N2195">D2195*1.1</f>
        <v>132</v>
      </c>
      <c r="O2195" s="69">
        <f t="shared" si="8"/>
        <v>133.2</v>
      </c>
      <c r="P2195" s="69">
        <f t="shared" si="9"/>
        <v>134.4</v>
      </c>
      <c r="Q2195" s="69">
        <f t="shared" si="10"/>
        <v>135.6</v>
      </c>
      <c r="R2195" s="69">
        <f t="shared" si="11"/>
        <v>136.8</v>
      </c>
      <c r="S2195" s="69">
        <f t="shared" si="12"/>
        <v>138</v>
      </c>
      <c r="T2195" s="69">
        <f t="shared" si="13"/>
        <v>139.2</v>
      </c>
      <c r="U2195" s="69">
        <f t="shared" si="14"/>
        <v>140.4</v>
      </c>
      <c r="V2195" s="69">
        <f t="shared" si="15"/>
        <v>141.6</v>
      </c>
      <c r="W2195" s="69">
        <f t="shared" si="16"/>
        <v>142.8</v>
      </c>
      <c r="X2195" s="69">
        <f t="shared" si="17"/>
        <v>144</v>
      </c>
      <c r="Y2195" s="69">
        <f t="shared" si="18"/>
        <v>145.2</v>
      </c>
      <c r="Z2195" s="69">
        <f t="shared" si="19"/>
        <v>146.4</v>
      </c>
      <c r="AA2195" s="69">
        <f t="shared" si="20"/>
        <v>147.6</v>
      </c>
      <c r="AB2195" s="69">
        <f t="shared" si="21"/>
        <v>148.8</v>
      </c>
      <c r="AC2195" s="69">
        <f t="shared" si="22"/>
        <v>150</v>
      </c>
      <c r="AD2195" s="69">
        <f t="shared" si="23"/>
        <v>151.2</v>
      </c>
      <c r="AE2195" s="69">
        <f t="shared" si="24"/>
        <v>152.4</v>
      </c>
      <c r="AF2195" s="69">
        <f t="shared" si="25"/>
        <v>153.6</v>
      </c>
      <c r="AG2195" s="69">
        <f t="shared" si="26"/>
        <v>154.8</v>
      </c>
      <c r="AH2195" s="69">
        <f t="shared" si="27"/>
        <v>156</v>
      </c>
    </row>
    <row r="2196">
      <c r="B2196" s="116" t="s">
        <v>4107</v>
      </c>
      <c r="C2196" s="116" t="s">
        <v>4108</v>
      </c>
      <c r="D2196" s="32">
        <v>250.0</v>
      </c>
      <c r="E2196" s="62">
        <f t="shared" si="28"/>
        <v>252.5</v>
      </c>
      <c r="F2196" s="68">
        <f t="shared" si="1"/>
        <v>255</v>
      </c>
      <c r="G2196" s="68">
        <f t="shared" si="2"/>
        <v>257.5</v>
      </c>
      <c r="H2196" s="69">
        <f t="shared" si="3"/>
        <v>260</v>
      </c>
      <c r="I2196" s="69">
        <f t="shared" si="4"/>
        <v>262.5</v>
      </c>
      <c r="J2196" s="69">
        <f t="shared" si="5"/>
        <v>265</v>
      </c>
      <c r="K2196" s="69">
        <f t="shared" si="6"/>
        <v>267.5</v>
      </c>
      <c r="L2196" s="69">
        <f t="array" ref="L2196">D2196*1.08</f>
        <v>270</v>
      </c>
      <c r="M2196" s="69">
        <f t="shared" si="7"/>
        <v>272.5</v>
      </c>
      <c r="N2196" s="69">
        <f t="array" ref="N2196">D2196*1.1</f>
        <v>275</v>
      </c>
      <c r="O2196" s="69">
        <f t="shared" si="8"/>
        <v>277.5</v>
      </c>
      <c r="P2196" s="69">
        <f t="shared" si="9"/>
        <v>280</v>
      </c>
      <c r="Q2196" s="69">
        <f t="shared" si="10"/>
        <v>282.5</v>
      </c>
      <c r="R2196" s="69">
        <f t="shared" si="11"/>
        <v>285</v>
      </c>
      <c r="S2196" s="69">
        <f t="shared" si="12"/>
        <v>287.5</v>
      </c>
      <c r="T2196" s="69">
        <f t="shared" si="13"/>
        <v>290</v>
      </c>
      <c r="U2196" s="69">
        <f t="shared" si="14"/>
        <v>292.5</v>
      </c>
      <c r="V2196" s="69">
        <f t="shared" si="15"/>
        <v>295</v>
      </c>
      <c r="W2196" s="69">
        <f t="shared" si="16"/>
        <v>297.5</v>
      </c>
      <c r="X2196" s="69">
        <f t="shared" si="17"/>
        <v>300</v>
      </c>
      <c r="Y2196" s="69">
        <f t="shared" si="18"/>
        <v>302.5</v>
      </c>
      <c r="Z2196" s="69">
        <f t="shared" si="19"/>
        <v>305</v>
      </c>
      <c r="AA2196" s="69">
        <f t="shared" si="20"/>
        <v>307.5</v>
      </c>
      <c r="AB2196" s="69">
        <f t="shared" si="21"/>
        <v>310</v>
      </c>
      <c r="AC2196" s="69">
        <f t="shared" si="22"/>
        <v>312.5</v>
      </c>
      <c r="AD2196" s="69">
        <f t="shared" si="23"/>
        <v>315</v>
      </c>
      <c r="AE2196" s="69">
        <f t="shared" si="24"/>
        <v>317.5</v>
      </c>
      <c r="AF2196" s="69">
        <f t="shared" si="25"/>
        <v>320</v>
      </c>
      <c r="AG2196" s="69">
        <f t="shared" si="26"/>
        <v>322.5</v>
      </c>
      <c r="AH2196" s="69">
        <f t="shared" si="27"/>
        <v>325</v>
      </c>
    </row>
    <row r="2197">
      <c r="B2197" s="116" t="s">
        <v>4109</v>
      </c>
      <c r="C2197" s="116" t="s">
        <v>4110</v>
      </c>
      <c r="D2197" s="32">
        <v>110.0</v>
      </c>
      <c r="E2197" s="62">
        <f t="shared" si="28"/>
        <v>111.1</v>
      </c>
      <c r="F2197" s="68">
        <f t="shared" si="1"/>
        <v>112.2</v>
      </c>
      <c r="G2197" s="68">
        <f t="shared" si="2"/>
        <v>113.3</v>
      </c>
      <c r="H2197" s="69">
        <f t="shared" si="3"/>
        <v>114.4</v>
      </c>
      <c r="I2197" s="69">
        <f t="shared" si="4"/>
        <v>115.5</v>
      </c>
      <c r="J2197" s="69">
        <f t="shared" si="5"/>
        <v>116.6</v>
      </c>
      <c r="K2197" s="69">
        <f t="shared" si="6"/>
        <v>117.7</v>
      </c>
      <c r="L2197" s="69">
        <f t="array" ref="L2197">D2197*1.08</f>
        <v>118.8</v>
      </c>
      <c r="M2197" s="69">
        <f t="shared" si="7"/>
        <v>119.9</v>
      </c>
      <c r="N2197" s="69">
        <f t="array" ref="N2197">D2197*1.1</f>
        <v>121</v>
      </c>
      <c r="O2197" s="69">
        <f t="shared" si="8"/>
        <v>122.1</v>
      </c>
      <c r="P2197" s="69">
        <f t="shared" si="9"/>
        <v>123.2</v>
      </c>
      <c r="Q2197" s="69">
        <f t="shared" si="10"/>
        <v>124.3</v>
      </c>
      <c r="R2197" s="69">
        <f t="shared" si="11"/>
        <v>125.4</v>
      </c>
      <c r="S2197" s="69">
        <f t="shared" si="12"/>
        <v>126.5</v>
      </c>
      <c r="T2197" s="69">
        <f t="shared" si="13"/>
        <v>127.6</v>
      </c>
      <c r="U2197" s="69">
        <f t="shared" si="14"/>
        <v>128.7</v>
      </c>
      <c r="V2197" s="69">
        <f t="shared" si="15"/>
        <v>129.8</v>
      </c>
      <c r="W2197" s="69">
        <f t="shared" si="16"/>
        <v>130.9</v>
      </c>
      <c r="X2197" s="69">
        <f t="shared" si="17"/>
        <v>132</v>
      </c>
      <c r="Y2197" s="69">
        <f t="shared" si="18"/>
        <v>133.1</v>
      </c>
      <c r="Z2197" s="69">
        <f t="shared" si="19"/>
        <v>134.2</v>
      </c>
      <c r="AA2197" s="69">
        <f t="shared" si="20"/>
        <v>135.3</v>
      </c>
      <c r="AB2197" s="69">
        <f t="shared" si="21"/>
        <v>136.4</v>
      </c>
      <c r="AC2197" s="69">
        <f t="shared" si="22"/>
        <v>137.5</v>
      </c>
      <c r="AD2197" s="69">
        <f t="shared" si="23"/>
        <v>138.6</v>
      </c>
      <c r="AE2197" s="69">
        <f t="shared" si="24"/>
        <v>139.7</v>
      </c>
      <c r="AF2197" s="69">
        <f t="shared" si="25"/>
        <v>140.8</v>
      </c>
      <c r="AG2197" s="69">
        <f t="shared" si="26"/>
        <v>141.9</v>
      </c>
      <c r="AH2197" s="69">
        <f t="shared" si="27"/>
        <v>143</v>
      </c>
    </row>
    <row r="2198">
      <c r="B2198" s="116" t="s">
        <v>4111</v>
      </c>
      <c r="C2198" s="116" t="s">
        <v>4112</v>
      </c>
      <c r="D2198" s="32">
        <v>210.0</v>
      </c>
      <c r="E2198" s="62">
        <f t="shared" si="28"/>
        <v>212.1</v>
      </c>
      <c r="F2198" s="68">
        <f t="shared" si="1"/>
        <v>214.2</v>
      </c>
      <c r="G2198" s="68">
        <f t="shared" si="2"/>
        <v>216.3</v>
      </c>
      <c r="H2198" s="69">
        <f t="shared" si="3"/>
        <v>218.4</v>
      </c>
      <c r="I2198" s="69">
        <f t="shared" si="4"/>
        <v>220.5</v>
      </c>
      <c r="J2198" s="69">
        <f t="shared" si="5"/>
        <v>222.6</v>
      </c>
      <c r="K2198" s="69">
        <f t="shared" si="6"/>
        <v>224.7</v>
      </c>
      <c r="L2198" s="69">
        <f t="array" ref="L2198">D2198*1.08</f>
        <v>226.8</v>
      </c>
      <c r="M2198" s="69">
        <f t="shared" si="7"/>
        <v>228.9</v>
      </c>
      <c r="N2198" s="69">
        <f t="array" ref="N2198">D2198*1.1</f>
        <v>231</v>
      </c>
      <c r="O2198" s="69">
        <f t="shared" si="8"/>
        <v>233.1</v>
      </c>
      <c r="P2198" s="69">
        <f t="shared" si="9"/>
        <v>235.2</v>
      </c>
      <c r="Q2198" s="69">
        <f t="shared" si="10"/>
        <v>237.3</v>
      </c>
      <c r="R2198" s="69">
        <f t="shared" si="11"/>
        <v>239.4</v>
      </c>
      <c r="S2198" s="69">
        <f t="shared" si="12"/>
        <v>241.5</v>
      </c>
      <c r="T2198" s="69">
        <f t="shared" si="13"/>
        <v>243.6</v>
      </c>
      <c r="U2198" s="69">
        <f t="shared" si="14"/>
        <v>245.7</v>
      </c>
      <c r="V2198" s="69">
        <f t="shared" si="15"/>
        <v>247.8</v>
      </c>
      <c r="W2198" s="69">
        <f t="shared" si="16"/>
        <v>249.9</v>
      </c>
      <c r="X2198" s="69">
        <f t="shared" si="17"/>
        <v>252</v>
      </c>
      <c r="Y2198" s="69">
        <f t="shared" si="18"/>
        <v>254.1</v>
      </c>
      <c r="Z2198" s="69">
        <f t="shared" si="19"/>
        <v>256.2</v>
      </c>
      <c r="AA2198" s="69">
        <f t="shared" si="20"/>
        <v>258.3</v>
      </c>
      <c r="AB2198" s="69">
        <f t="shared" si="21"/>
        <v>260.4</v>
      </c>
      <c r="AC2198" s="69">
        <f t="shared" si="22"/>
        <v>262.5</v>
      </c>
      <c r="AD2198" s="69">
        <f t="shared" si="23"/>
        <v>264.6</v>
      </c>
      <c r="AE2198" s="69">
        <f t="shared" si="24"/>
        <v>266.7</v>
      </c>
      <c r="AF2198" s="69">
        <f t="shared" si="25"/>
        <v>268.8</v>
      </c>
      <c r="AG2198" s="69">
        <f t="shared" si="26"/>
        <v>270.9</v>
      </c>
      <c r="AH2198" s="69">
        <f t="shared" si="27"/>
        <v>273</v>
      </c>
    </row>
    <row r="2199">
      <c r="B2199" s="116" t="s">
        <v>4113</v>
      </c>
      <c r="C2199" s="116" t="s">
        <v>4114</v>
      </c>
      <c r="D2199" s="32">
        <v>240.0</v>
      </c>
      <c r="E2199" s="62">
        <f t="shared" si="28"/>
        <v>242.4</v>
      </c>
      <c r="F2199" s="68">
        <f t="shared" si="1"/>
        <v>244.8</v>
      </c>
      <c r="G2199" s="68">
        <f t="shared" si="2"/>
        <v>247.2</v>
      </c>
      <c r="H2199" s="69">
        <f t="shared" si="3"/>
        <v>249.6</v>
      </c>
      <c r="I2199" s="69">
        <f t="shared" si="4"/>
        <v>252</v>
      </c>
      <c r="J2199" s="69">
        <f t="shared" si="5"/>
        <v>254.4</v>
      </c>
      <c r="K2199" s="69">
        <f t="shared" si="6"/>
        <v>256.8</v>
      </c>
      <c r="L2199" s="69">
        <f t="array" ref="L2199">D2199*1.08</f>
        <v>259.2</v>
      </c>
      <c r="M2199" s="69">
        <f t="shared" si="7"/>
        <v>261.6</v>
      </c>
      <c r="N2199" s="69">
        <f t="array" ref="N2199">D2199*1.1</f>
        <v>264</v>
      </c>
      <c r="O2199" s="69">
        <f t="shared" si="8"/>
        <v>266.4</v>
      </c>
      <c r="P2199" s="69">
        <f t="shared" si="9"/>
        <v>268.8</v>
      </c>
      <c r="Q2199" s="69">
        <f t="shared" si="10"/>
        <v>271.2</v>
      </c>
      <c r="R2199" s="69">
        <f t="shared" si="11"/>
        <v>273.6</v>
      </c>
      <c r="S2199" s="69">
        <f t="shared" si="12"/>
        <v>276</v>
      </c>
      <c r="T2199" s="69">
        <f t="shared" si="13"/>
        <v>278.4</v>
      </c>
      <c r="U2199" s="69">
        <f t="shared" si="14"/>
        <v>280.8</v>
      </c>
      <c r="V2199" s="69">
        <f t="shared" si="15"/>
        <v>283.2</v>
      </c>
      <c r="W2199" s="69">
        <f t="shared" si="16"/>
        <v>285.6</v>
      </c>
      <c r="X2199" s="69">
        <f t="shared" si="17"/>
        <v>288</v>
      </c>
      <c r="Y2199" s="69">
        <f t="shared" si="18"/>
        <v>290.4</v>
      </c>
      <c r="Z2199" s="69">
        <f t="shared" si="19"/>
        <v>292.8</v>
      </c>
      <c r="AA2199" s="69">
        <f t="shared" si="20"/>
        <v>295.2</v>
      </c>
      <c r="AB2199" s="69">
        <f t="shared" si="21"/>
        <v>297.6</v>
      </c>
      <c r="AC2199" s="69">
        <f t="shared" si="22"/>
        <v>300</v>
      </c>
      <c r="AD2199" s="69">
        <f t="shared" si="23"/>
        <v>302.4</v>
      </c>
      <c r="AE2199" s="69">
        <f t="shared" si="24"/>
        <v>304.8</v>
      </c>
      <c r="AF2199" s="69">
        <f t="shared" si="25"/>
        <v>307.2</v>
      </c>
      <c r="AG2199" s="69">
        <f t="shared" si="26"/>
        <v>309.6</v>
      </c>
      <c r="AH2199" s="69">
        <f t="shared" si="27"/>
        <v>312</v>
      </c>
    </row>
    <row r="2200">
      <c r="B2200" s="116" t="s">
        <v>4115</v>
      </c>
      <c r="C2200" s="116" t="s">
        <v>4116</v>
      </c>
      <c r="D2200" s="32">
        <v>50.0</v>
      </c>
      <c r="E2200" s="62">
        <f t="shared" si="28"/>
        <v>50.5</v>
      </c>
      <c r="F2200" s="68">
        <f t="shared" si="1"/>
        <v>51</v>
      </c>
      <c r="G2200" s="68">
        <f t="shared" si="2"/>
        <v>51.5</v>
      </c>
      <c r="H2200" s="69">
        <f t="shared" si="3"/>
        <v>52</v>
      </c>
      <c r="I2200" s="69">
        <f t="shared" si="4"/>
        <v>52.5</v>
      </c>
      <c r="J2200" s="69">
        <f t="shared" si="5"/>
        <v>53</v>
      </c>
      <c r="K2200" s="69">
        <f t="shared" si="6"/>
        <v>53.5</v>
      </c>
      <c r="L2200" s="69">
        <f t="array" ref="L2200">D2200*1.08</f>
        <v>54</v>
      </c>
      <c r="M2200" s="69">
        <f t="shared" si="7"/>
        <v>54.5</v>
      </c>
      <c r="N2200" s="69">
        <f t="array" ref="N2200">D2200*1.1</f>
        <v>55</v>
      </c>
      <c r="O2200" s="69">
        <f t="shared" si="8"/>
        <v>55.5</v>
      </c>
      <c r="P2200" s="69">
        <f t="shared" si="9"/>
        <v>56</v>
      </c>
      <c r="Q2200" s="69">
        <f t="shared" si="10"/>
        <v>56.5</v>
      </c>
      <c r="R2200" s="69">
        <f t="shared" si="11"/>
        <v>57</v>
      </c>
      <c r="S2200" s="69">
        <f t="shared" si="12"/>
        <v>57.5</v>
      </c>
      <c r="T2200" s="69">
        <f t="shared" si="13"/>
        <v>58</v>
      </c>
      <c r="U2200" s="69">
        <f t="shared" si="14"/>
        <v>58.5</v>
      </c>
      <c r="V2200" s="69">
        <f t="shared" si="15"/>
        <v>59</v>
      </c>
      <c r="W2200" s="69">
        <f t="shared" si="16"/>
        <v>59.5</v>
      </c>
      <c r="X2200" s="69">
        <f t="shared" si="17"/>
        <v>60</v>
      </c>
      <c r="Y2200" s="69">
        <f t="shared" si="18"/>
        <v>60.5</v>
      </c>
      <c r="Z2200" s="69">
        <f t="shared" si="19"/>
        <v>61</v>
      </c>
      <c r="AA2200" s="69">
        <f t="shared" si="20"/>
        <v>61.5</v>
      </c>
      <c r="AB2200" s="69">
        <f t="shared" si="21"/>
        <v>62</v>
      </c>
      <c r="AC2200" s="69">
        <f t="shared" si="22"/>
        <v>62.5</v>
      </c>
      <c r="AD2200" s="69">
        <f t="shared" si="23"/>
        <v>63</v>
      </c>
      <c r="AE2200" s="69">
        <f t="shared" si="24"/>
        <v>63.5</v>
      </c>
      <c r="AF2200" s="69">
        <f t="shared" si="25"/>
        <v>64</v>
      </c>
      <c r="AG2200" s="69">
        <f t="shared" si="26"/>
        <v>64.5</v>
      </c>
      <c r="AH2200" s="69">
        <f t="shared" si="27"/>
        <v>65</v>
      </c>
    </row>
    <row r="2201">
      <c r="B2201" s="116" t="s">
        <v>4117</v>
      </c>
      <c r="C2201" s="116" t="s">
        <v>4118</v>
      </c>
      <c r="D2201" s="32">
        <v>50.0</v>
      </c>
      <c r="E2201" s="62">
        <f t="shared" si="28"/>
        <v>50.5</v>
      </c>
      <c r="F2201" s="68">
        <f t="shared" si="1"/>
        <v>51</v>
      </c>
      <c r="G2201" s="68">
        <f t="shared" si="2"/>
        <v>51.5</v>
      </c>
      <c r="H2201" s="69">
        <f t="shared" si="3"/>
        <v>52</v>
      </c>
      <c r="I2201" s="69">
        <f t="shared" si="4"/>
        <v>52.5</v>
      </c>
      <c r="J2201" s="69">
        <f t="shared" si="5"/>
        <v>53</v>
      </c>
      <c r="K2201" s="69">
        <f t="shared" si="6"/>
        <v>53.5</v>
      </c>
      <c r="L2201" s="69">
        <f t="array" ref="L2201">D2201*1.08</f>
        <v>54</v>
      </c>
      <c r="M2201" s="69">
        <f t="shared" si="7"/>
        <v>54.5</v>
      </c>
      <c r="N2201" s="69">
        <f t="array" ref="N2201">D2201*1.1</f>
        <v>55</v>
      </c>
      <c r="O2201" s="69">
        <f t="shared" si="8"/>
        <v>55.5</v>
      </c>
      <c r="P2201" s="69">
        <f t="shared" si="9"/>
        <v>56</v>
      </c>
      <c r="Q2201" s="69">
        <f t="shared" si="10"/>
        <v>56.5</v>
      </c>
      <c r="R2201" s="69">
        <f t="shared" si="11"/>
        <v>57</v>
      </c>
      <c r="S2201" s="69">
        <f t="shared" si="12"/>
        <v>57.5</v>
      </c>
      <c r="T2201" s="69">
        <f t="shared" si="13"/>
        <v>58</v>
      </c>
      <c r="U2201" s="69">
        <f t="shared" si="14"/>
        <v>58.5</v>
      </c>
      <c r="V2201" s="69">
        <f t="shared" si="15"/>
        <v>59</v>
      </c>
      <c r="W2201" s="69">
        <f t="shared" si="16"/>
        <v>59.5</v>
      </c>
      <c r="X2201" s="69">
        <f t="shared" si="17"/>
        <v>60</v>
      </c>
      <c r="Y2201" s="69">
        <f t="shared" si="18"/>
        <v>60.5</v>
      </c>
      <c r="Z2201" s="69">
        <f t="shared" si="19"/>
        <v>61</v>
      </c>
      <c r="AA2201" s="69">
        <f t="shared" si="20"/>
        <v>61.5</v>
      </c>
      <c r="AB2201" s="69">
        <f t="shared" si="21"/>
        <v>62</v>
      </c>
      <c r="AC2201" s="69">
        <f t="shared" si="22"/>
        <v>62.5</v>
      </c>
      <c r="AD2201" s="69">
        <f t="shared" si="23"/>
        <v>63</v>
      </c>
      <c r="AE2201" s="69">
        <f t="shared" si="24"/>
        <v>63.5</v>
      </c>
      <c r="AF2201" s="69">
        <f t="shared" si="25"/>
        <v>64</v>
      </c>
      <c r="AG2201" s="69">
        <f t="shared" si="26"/>
        <v>64.5</v>
      </c>
      <c r="AH2201" s="69">
        <f t="shared" si="27"/>
        <v>65</v>
      </c>
    </row>
    <row r="2202">
      <c r="B2202" s="116" t="s">
        <v>4119</v>
      </c>
      <c r="C2202" s="116" t="s">
        <v>4120</v>
      </c>
      <c r="D2202" s="32">
        <v>330.0</v>
      </c>
      <c r="E2202" s="62">
        <f t="shared" si="28"/>
        <v>333.3</v>
      </c>
      <c r="F2202" s="68">
        <f t="shared" si="1"/>
        <v>336.6</v>
      </c>
      <c r="G2202" s="68">
        <f t="shared" si="2"/>
        <v>339.9</v>
      </c>
      <c r="H2202" s="69">
        <f t="shared" si="3"/>
        <v>343.2</v>
      </c>
      <c r="I2202" s="69">
        <f t="shared" si="4"/>
        <v>346.5</v>
      </c>
      <c r="J2202" s="69">
        <f t="shared" si="5"/>
        <v>349.8</v>
      </c>
      <c r="K2202" s="69">
        <f t="shared" si="6"/>
        <v>353.1</v>
      </c>
      <c r="L2202" s="69">
        <f t="array" ref="L2202">D2202*1.08</f>
        <v>356.4</v>
      </c>
      <c r="M2202" s="69">
        <f t="shared" si="7"/>
        <v>359.7</v>
      </c>
      <c r="N2202" s="69">
        <f t="array" ref="N2202">D2202*1.1</f>
        <v>363</v>
      </c>
      <c r="O2202" s="69">
        <f t="shared" si="8"/>
        <v>366.3</v>
      </c>
      <c r="P2202" s="69">
        <f t="shared" si="9"/>
        <v>369.6</v>
      </c>
      <c r="Q2202" s="69">
        <f t="shared" si="10"/>
        <v>372.9</v>
      </c>
      <c r="R2202" s="69">
        <f t="shared" si="11"/>
        <v>376.2</v>
      </c>
      <c r="S2202" s="69">
        <f t="shared" si="12"/>
        <v>379.5</v>
      </c>
      <c r="T2202" s="69">
        <f t="shared" si="13"/>
        <v>382.8</v>
      </c>
      <c r="U2202" s="69">
        <f t="shared" si="14"/>
        <v>386.1</v>
      </c>
      <c r="V2202" s="69">
        <f t="shared" si="15"/>
        <v>389.4</v>
      </c>
      <c r="W2202" s="69">
        <f t="shared" si="16"/>
        <v>392.7</v>
      </c>
      <c r="X2202" s="69">
        <f t="shared" si="17"/>
        <v>396</v>
      </c>
      <c r="Y2202" s="69">
        <f t="shared" si="18"/>
        <v>399.3</v>
      </c>
      <c r="Z2202" s="69">
        <f t="shared" si="19"/>
        <v>402.6</v>
      </c>
      <c r="AA2202" s="69">
        <f t="shared" si="20"/>
        <v>405.9</v>
      </c>
      <c r="AB2202" s="69">
        <f t="shared" si="21"/>
        <v>409.2</v>
      </c>
      <c r="AC2202" s="69">
        <f t="shared" si="22"/>
        <v>412.5</v>
      </c>
      <c r="AD2202" s="69">
        <f t="shared" si="23"/>
        <v>415.8</v>
      </c>
      <c r="AE2202" s="69">
        <f t="shared" si="24"/>
        <v>419.1</v>
      </c>
      <c r="AF2202" s="69">
        <f t="shared" si="25"/>
        <v>422.4</v>
      </c>
      <c r="AG2202" s="69">
        <f t="shared" si="26"/>
        <v>425.7</v>
      </c>
      <c r="AH2202" s="69">
        <f t="shared" si="27"/>
        <v>429</v>
      </c>
    </row>
    <row r="2203">
      <c r="B2203" s="116" t="s">
        <v>4121</v>
      </c>
      <c r="C2203" s="116" t="s">
        <v>4122</v>
      </c>
      <c r="D2203" s="32">
        <v>50.0</v>
      </c>
      <c r="E2203" s="62">
        <f t="shared" si="28"/>
        <v>50.5</v>
      </c>
      <c r="F2203" s="68">
        <f t="shared" si="1"/>
        <v>51</v>
      </c>
      <c r="G2203" s="68">
        <f t="shared" si="2"/>
        <v>51.5</v>
      </c>
      <c r="H2203" s="69">
        <f t="shared" si="3"/>
        <v>52</v>
      </c>
      <c r="I2203" s="69">
        <f t="shared" si="4"/>
        <v>52.5</v>
      </c>
      <c r="J2203" s="69">
        <f t="shared" si="5"/>
        <v>53</v>
      </c>
      <c r="K2203" s="69">
        <f t="shared" si="6"/>
        <v>53.5</v>
      </c>
      <c r="L2203" s="69">
        <f t="array" ref="L2203">D2203*1.08</f>
        <v>54</v>
      </c>
      <c r="M2203" s="69">
        <f t="shared" si="7"/>
        <v>54.5</v>
      </c>
      <c r="N2203" s="69">
        <f t="array" ref="N2203">D2203*1.1</f>
        <v>55</v>
      </c>
      <c r="O2203" s="69">
        <f t="shared" si="8"/>
        <v>55.5</v>
      </c>
      <c r="P2203" s="69">
        <f t="shared" si="9"/>
        <v>56</v>
      </c>
      <c r="Q2203" s="69">
        <f t="shared" si="10"/>
        <v>56.5</v>
      </c>
      <c r="R2203" s="69">
        <f t="shared" si="11"/>
        <v>57</v>
      </c>
      <c r="S2203" s="69">
        <f t="shared" si="12"/>
        <v>57.5</v>
      </c>
      <c r="T2203" s="69">
        <f t="shared" si="13"/>
        <v>58</v>
      </c>
      <c r="U2203" s="69">
        <f t="shared" si="14"/>
        <v>58.5</v>
      </c>
      <c r="V2203" s="69">
        <f t="shared" si="15"/>
        <v>59</v>
      </c>
      <c r="W2203" s="69">
        <f t="shared" si="16"/>
        <v>59.5</v>
      </c>
      <c r="X2203" s="69">
        <f t="shared" si="17"/>
        <v>60</v>
      </c>
      <c r="Y2203" s="69">
        <f t="shared" si="18"/>
        <v>60.5</v>
      </c>
      <c r="Z2203" s="69">
        <f t="shared" si="19"/>
        <v>61</v>
      </c>
      <c r="AA2203" s="69">
        <f t="shared" si="20"/>
        <v>61.5</v>
      </c>
      <c r="AB2203" s="69">
        <f t="shared" si="21"/>
        <v>62</v>
      </c>
      <c r="AC2203" s="69">
        <f t="shared" si="22"/>
        <v>62.5</v>
      </c>
      <c r="AD2203" s="69">
        <f t="shared" si="23"/>
        <v>63</v>
      </c>
      <c r="AE2203" s="69">
        <f t="shared" si="24"/>
        <v>63.5</v>
      </c>
      <c r="AF2203" s="69">
        <f t="shared" si="25"/>
        <v>64</v>
      </c>
      <c r="AG2203" s="69">
        <f t="shared" si="26"/>
        <v>64.5</v>
      </c>
      <c r="AH2203" s="69">
        <f t="shared" si="27"/>
        <v>65</v>
      </c>
    </row>
    <row r="2204">
      <c r="B2204" s="116" t="s">
        <v>4123</v>
      </c>
      <c r="C2204" s="116" t="s">
        <v>4124</v>
      </c>
      <c r="D2204" s="32">
        <v>200.0</v>
      </c>
      <c r="E2204" s="62">
        <f t="shared" si="28"/>
        <v>202</v>
      </c>
      <c r="F2204" s="68">
        <f t="shared" si="1"/>
        <v>204</v>
      </c>
      <c r="G2204" s="68">
        <f t="shared" si="2"/>
        <v>206</v>
      </c>
      <c r="H2204" s="69">
        <f t="shared" si="3"/>
        <v>208</v>
      </c>
      <c r="I2204" s="69">
        <f t="shared" si="4"/>
        <v>210</v>
      </c>
      <c r="J2204" s="69">
        <f t="shared" si="5"/>
        <v>212</v>
      </c>
      <c r="K2204" s="69">
        <f t="shared" si="6"/>
        <v>214</v>
      </c>
      <c r="L2204" s="69">
        <f t="array" ref="L2204">D2204*1.08</f>
        <v>216</v>
      </c>
      <c r="M2204" s="69">
        <f t="shared" si="7"/>
        <v>218</v>
      </c>
      <c r="N2204" s="69">
        <f t="array" ref="N2204">D2204*1.1</f>
        <v>220</v>
      </c>
      <c r="O2204" s="69">
        <f t="shared" si="8"/>
        <v>222</v>
      </c>
      <c r="P2204" s="69">
        <f t="shared" si="9"/>
        <v>224</v>
      </c>
      <c r="Q2204" s="69">
        <f t="shared" si="10"/>
        <v>226</v>
      </c>
      <c r="R2204" s="69">
        <f t="shared" si="11"/>
        <v>228</v>
      </c>
      <c r="S2204" s="69">
        <f t="shared" si="12"/>
        <v>230</v>
      </c>
      <c r="T2204" s="69">
        <f t="shared" si="13"/>
        <v>232</v>
      </c>
      <c r="U2204" s="69">
        <f t="shared" si="14"/>
        <v>234</v>
      </c>
      <c r="V2204" s="69">
        <f t="shared" si="15"/>
        <v>236</v>
      </c>
      <c r="W2204" s="69">
        <f t="shared" si="16"/>
        <v>238</v>
      </c>
      <c r="X2204" s="69">
        <f t="shared" si="17"/>
        <v>240</v>
      </c>
      <c r="Y2204" s="69">
        <f t="shared" si="18"/>
        <v>242</v>
      </c>
      <c r="Z2204" s="69">
        <f t="shared" si="19"/>
        <v>244</v>
      </c>
      <c r="AA2204" s="69">
        <f t="shared" si="20"/>
        <v>246</v>
      </c>
      <c r="AB2204" s="69">
        <f t="shared" si="21"/>
        <v>248</v>
      </c>
      <c r="AC2204" s="69">
        <f t="shared" si="22"/>
        <v>250</v>
      </c>
      <c r="AD2204" s="69">
        <f t="shared" si="23"/>
        <v>252</v>
      </c>
      <c r="AE2204" s="69">
        <f t="shared" si="24"/>
        <v>254</v>
      </c>
      <c r="AF2204" s="69">
        <f t="shared" si="25"/>
        <v>256</v>
      </c>
      <c r="AG2204" s="69">
        <f t="shared" si="26"/>
        <v>258</v>
      </c>
      <c r="AH2204" s="69">
        <f t="shared" si="27"/>
        <v>260</v>
      </c>
    </row>
    <row r="2205">
      <c r="B2205" s="116"/>
      <c r="C2205" s="116" t="s">
        <v>4125</v>
      </c>
      <c r="D2205" s="32">
        <v>0.0</v>
      </c>
      <c r="E2205" s="62">
        <f t="shared" si="28"/>
        <v>0</v>
      </c>
      <c r="F2205" s="68">
        <f t="shared" si="1"/>
        <v>0</v>
      </c>
      <c r="G2205" s="68">
        <f t="shared" si="2"/>
        <v>0</v>
      </c>
      <c r="H2205" s="69">
        <f t="shared" si="3"/>
        <v>0</v>
      </c>
      <c r="I2205" s="69">
        <f t="shared" si="4"/>
        <v>0</v>
      </c>
      <c r="J2205" s="69">
        <f t="shared" si="5"/>
        <v>0</v>
      </c>
      <c r="K2205" s="69">
        <f t="shared" si="6"/>
        <v>0</v>
      </c>
      <c r="L2205" s="69">
        <f t="array" ref="L2205">D2205*1.08</f>
        <v>0</v>
      </c>
      <c r="M2205" s="69">
        <f t="shared" si="7"/>
        <v>0</v>
      </c>
      <c r="N2205" s="69">
        <f t="array" ref="N2205">D2205*1.1</f>
        <v>0</v>
      </c>
      <c r="O2205" s="69">
        <f t="shared" si="8"/>
        <v>0</v>
      </c>
      <c r="P2205" s="69">
        <f t="shared" si="9"/>
        <v>0</v>
      </c>
      <c r="Q2205" s="69">
        <f t="shared" si="10"/>
        <v>0</v>
      </c>
      <c r="R2205" s="69">
        <f t="shared" si="11"/>
        <v>0</v>
      </c>
      <c r="S2205" s="69">
        <f t="shared" si="12"/>
        <v>0</v>
      </c>
      <c r="T2205" s="69">
        <f t="shared" si="13"/>
        <v>0</v>
      </c>
      <c r="U2205" s="69">
        <f t="shared" si="14"/>
        <v>0</v>
      </c>
      <c r="V2205" s="69">
        <f t="shared" si="15"/>
        <v>0</v>
      </c>
      <c r="W2205" s="69">
        <f t="shared" si="16"/>
        <v>0</v>
      </c>
      <c r="X2205" s="69">
        <f t="shared" si="17"/>
        <v>0</v>
      </c>
      <c r="Y2205" s="69">
        <f t="shared" si="18"/>
        <v>0</v>
      </c>
      <c r="Z2205" s="69">
        <f t="shared" si="19"/>
        <v>0</v>
      </c>
      <c r="AA2205" s="69">
        <f t="shared" si="20"/>
        <v>0</v>
      </c>
      <c r="AB2205" s="69">
        <f t="shared" si="21"/>
        <v>0</v>
      </c>
      <c r="AC2205" s="69">
        <f t="shared" si="22"/>
        <v>0</v>
      </c>
      <c r="AD2205" s="69">
        <f t="shared" si="23"/>
        <v>0</v>
      </c>
      <c r="AE2205" s="69">
        <f t="shared" si="24"/>
        <v>0</v>
      </c>
      <c r="AF2205" s="69">
        <f t="shared" si="25"/>
        <v>0</v>
      </c>
      <c r="AG2205" s="69">
        <f t="shared" si="26"/>
        <v>0</v>
      </c>
      <c r="AH2205" s="69">
        <f t="shared" si="27"/>
        <v>0</v>
      </c>
    </row>
    <row r="2206">
      <c r="B2206" s="116" t="s">
        <v>4126</v>
      </c>
      <c r="C2206" s="116" t="s">
        <v>4127</v>
      </c>
      <c r="D2206" s="32">
        <v>80.0</v>
      </c>
      <c r="E2206" s="62">
        <f t="shared" si="28"/>
        <v>80.8</v>
      </c>
      <c r="F2206" s="68">
        <f t="shared" si="1"/>
        <v>81.6</v>
      </c>
      <c r="G2206" s="68">
        <f t="shared" si="2"/>
        <v>82.4</v>
      </c>
      <c r="H2206" s="69">
        <f t="shared" si="3"/>
        <v>83.2</v>
      </c>
      <c r="I2206" s="69">
        <f t="shared" si="4"/>
        <v>84</v>
      </c>
      <c r="J2206" s="69">
        <f t="shared" si="5"/>
        <v>84.8</v>
      </c>
      <c r="K2206" s="69">
        <f t="shared" si="6"/>
        <v>85.6</v>
      </c>
      <c r="L2206" s="69">
        <f t="array" ref="L2206">D2206*1.08</f>
        <v>86.4</v>
      </c>
      <c r="M2206" s="69">
        <f t="shared" si="7"/>
        <v>87.2</v>
      </c>
      <c r="N2206" s="69">
        <f t="array" ref="N2206">D2206*1.1</f>
        <v>88</v>
      </c>
      <c r="O2206" s="69">
        <f t="shared" si="8"/>
        <v>88.8</v>
      </c>
      <c r="P2206" s="69">
        <f t="shared" si="9"/>
        <v>89.6</v>
      </c>
      <c r="Q2206" s="69">
        <f t="shared" si="10"/>
        <v>90.4</v>
      </c>
      <c r="R2206" s="69">
        <f t="shared" si="11"/>
        <v>91.2</v>
      </c>
      <c r="S2206" s="69">
        <f t="shared" si="12"/>
        <v>92</v>
      </c>
      <c r="T2206" s="69">
        <f t="shared" si="13"/>
        <v>92.8</v>
      </c>
      <c r="U2206" s="69">
        <f t="shared" si="14"/>
        <v>93.6</v>
      </c>
      <c r="V2206" s="69">
        <f t="shared" si="15"/>
        <v>94.4</v>
      </c>
      <c r="W2206" s="69">
        <f t="shared" si="16"/>
        <v>95.2</v>
      </c>
      <c r="X2206" s="69">
        <f t="shared" si="17"/>
        <v>96</v>
      </c>
      <c r="Y2206" s="69">
        <f t="shared" si="18"/>
        <v>96.8</v>
      </c>
      <c r="Z2206" s="69">
        <f t="shared" si="19"/>
        <v>97.6</v>
      </c>
      <c r="AA2206" s="69">
        <f t="shared" si="20"/>
        <v>98.4</v>
      </c>
      <c r="AB2206" s="69">
        <f t="shared" si="21"/>
        <v>99.2</v>
      </c>
      <c r="AC2206" s="69">
        <f t="shared" si="22"/>
        <v>100</v>
      </c>
      <c r="AD2206" s="69">
        <f t="shared" si="23"/>
        <v>100.8</v>
      </c>
      <c r="AE2206" s="69">
        <f t="shared" si="24"/>
        <v>101.6</v>
      </c>
      <c r="AF2206" s="69">
        <f t="shared" si="25"/>
        <v>102.4</v>
      </c>
      <c r="AG2206" s="69">
        <f t="shared" si="26"/>
        <v>103.2</v>
      </c>
      <c r="AH2206" s="69">
        <f t="shared" si="27"/>
        <v>104</v>
      </c>
    </row>
    <row r="2207">
      <c r="B2207" s="116"/>
      <c r="C2207" s="116" t="s">
        <v>4128</v>
      </c>
      <c r="D2207" s="32">
        <v>0.0</v>
      </c>
      <c r="E2207" s="62">
        <f t="shared" si="28"/>
        <v>0</v>
      </c>
      <c r="F2207" s="68">
        <f t="shared" si="1"/>
        <v>0</v>
      </c>
      <c r="G2207" s="68">
        <f t="shared" si="2"/>
        <v>0</v>
      </c>
      <c r="H2207" s="69">
        <f t="shared" si="3"/>
        <v>0</v>
      </c>
      <c r="I2207" s="69">
        <f t="shared" si="4"/>
        <v>0</v>
      </c>
      <c r="J2207" s="69">
        <f t="shared" si="5"/>
        <v>0</v>
      </c>
      <c r="K2207" s="69">
        <f t="shared" si="6"/>
        <v>0</v>
      </c>
      <c r="L2207" s="69">
        <f t="array" ref="L2207">D2207*1.08</f>
        <v>0</v>
      </c>
      <c r="M2207" s="69">
        <f t="shared" si="7"/>
        <v>0</v>
      </c>
      <c r="N2207" s="69">
        <f t="array" ref="N2207">D2207*1.1</f>
        <v>0</v>
      </c>
      <c r="O2207" s="69">
        <f t="shared" si="8"/>
        <v>0</v>
      </c>
      <c r="P2207" s="69">
        <f t="shared" si="9"/>
        <v>0</v>
      </c>
      <c r="Q2207" s="69">
        <f t="shared" si="10"/>
        <v>0</v>
      </c>
      <c r="R2207" s="69">
        <f t="shared" si="11"/>
        <v>0</v>
      </c>
      <c r="S2207" s="69">
        <f t="shared" si="12"/>
        <v>0</v>
      </c>
      <c r="T2207" s="69">
        <f t="shared" si="13"/>
        <v>0</v>
      </c>
      <c r="U2207" s="69">
        <f t="shared" si="14"/>
        <v>0</v>
      </c>
      <c r="V2207" s="69">
        <f t="shared" si="15"/>
        <v>0</v>
      </c>
      <c r="W2207" s="69">
        <f t="shared" si="16"/>
        <v>0</v>
      </c>
      <c r="X2207" s="69">
        <f t="shared" si="17"/>
        <v>0</v>
      </c>
      <c r="Y2207" s="69">
        <f t="shared" si="18"/>
        <v>0</v>
      </c>
      <c r="Z2207" s="69">
        <f t="shared" si="19"/>
        <v>0</v>
      </c>
      <c r="AA2207" s="69">
        <f t="shared" si="20"/>
        <v>0</v>
      </c>
      <c r="AB2207" s="69">
        <f t="shared" si="21"/>
        <v>0</v>
      </c>
      <c r="AC2207" s="69">
        <f t="shared" si="22"/>
        <v>0</v>
      </c>
      <c r="AD2207" s="69">
        <f t="shared" si="23"/>
        <v>0</v>
      </c>
      <c r="AE2207" s="69">
        <f t="shared" si="24"/>
        <v>0</v>
      </c>
      <c r="AF2207" s="69">
        <f t="shared" si="25"/>
        <v>0</v>
      </c>
      <c r="AG2207" s="69">
        <f t="shared" si="26"/>
        <v>0</v>
      </c>
      <c r="AH2207" s="69">
        <f t="shared" si="27"/>
        <v>0</v>
      </c>
    </row>
    <row r="2208">
      <c r="B2208" s="116" t="s">
        <v>4129</v>
      </c>
      <c r="C2208" s="116" t="s">
        <v>4130</v>
      </c>
      <c r="D2208" s="32">
        <v>30.0</v>
      </c>
      <c r="E2208" s="62">
        <f t="shared" si="28"/>
        <v>30.3</v>
      </c>
      <c r="F2208" s="68">
        <f t="shared" si="1"/>
        <v>30.6</v>
      </c>
      <c r="G2208" s="68">
        <f t="shared" si="2"/>
        <v>30.9</v>
      </c>
      <c r="H2208" s="69">
        <f t="shared" si="3"/>
        <v>31.2</v>
      </c>
      <c r="I2208" s="69">
        <f t="shared" si="4"/>
        <v>31.5</v>
      </c>
      <c r="J2208" s="69">
        <f t="shared" si="5"/>
        <v>31.8</v>
      </c>
      <c r="K2208" s="69">
        <f t="shared" si="6"/>
        <v>32.1</v>
      </c>
      <c r="L2208" s="69">
        <f t="array" ref="L2208">D2208*1.08</f>
        <v>32.4</v>
      </c>
      <c r="M2208" s="69">
        <f t="shared" si="7"/>
        <v>32.7</v>
      </c>
      <c r="N2208" s="69">
        <f t="array" ref="N2208">D2208*1.1</f>
        <v>33</v>
      </c>
      <c r="O2208" s="69">
        <f t="shared" si="8"/>
        <v>33.3</v>
      </c>
      <c r="P2208" s="69">
        <f t="shared" si="9"/>
        <v>33.6</v>
      </c>
      <c r="Q2208" s="69">
        <f t="shared" si="10"/>
        <v>33.9</v>
      </c>
      <c r="R2208" s="69">
        <f t="shared" si="11"/>
        <v>34.2</v>
      </c>
      <c r="S2208" s="69">
        <f t="shared" si="12"/>
        <v>34.5</v>
      </c>
      <c r="T2208" s="69">
        <f t="shared" si="13"/>
        <v>34.8</v>
      </c>
      <c r="U2208" s="69">
        <f t="shared" si="14"/>
        <v>35.1</v>
      </c>
      <c r="V2208" s="69">
        <f t="shared" si="15"/>
        <v>35.4</v>
      </c>
      <c r="W2208" s="69">
        <f t="shared" si="16"/>
        <v>35.7</v>
      </c>
      <c r="X2208" s="69">
        <f t="shared" si="17"/>
        <v>36</v>
      </c>
      <c r="Y2208" s="69">
        <f t="shared" si="18"/>
        <v>36.3</v>
      </c>
      <c r="Z2208" s="69">
        <f t="shared" si="19"/>
        <v>36.6</v>
      </c>
      <c r="AA2208" s="69">
        <f t="shared" si="20"/>
        <v>36.9</v>
      </c>
      <c r="AB2208" s="69">
        <f t="shared" si="21"/>
        <v>37.2</v>
      </c>
      <c r="AC2208" s="69">
        <f t="shared" si="22"/>
        <v>37.5</v>
      </c>
      <c r="AD2208" s="69">
        <f t="shared" si="23"/>
        <v>37.8</v>
      </c>
      <c r="AE2208" s="69">
        <f t="shared" si="24"/>
        <v>38.1</v>
      </c>
      <c r="AF2208" s="69">
        <f t="shared" si="25"/>
        <v>38.4</v>
      </c>
      <c r="AG2208" s="69">
        <f t="shared" si="26"/>
        <v>38.7</v>
      </c>
      <c r="AH2208" s="69">
        <f t="shared" si="27"/>
        <v>39</v>
      </c>
    </row>
    <row r="2209">
      <c r="B2209" s="116"/>
      <c r="C2209" s="116" t="s">
        <v>4131</v>
      </c>
      <c r="D2209" s="32">
        <v>0.0</v>
      </c>
      <c r="E2209" s="62">
        <f t="shared" si="28"/>
        <v>0</v>
      </c>
      <c r="F2209" s="68">
        <f t="shared" si="1"/>
        <v>0</v>
      </c>
      <c r="G2209" s="68">
        <f t="shared" si="2"/>
        <v>0</v>
      </c>
      <c r="H2209" s="69">
        <f t="shared" si="3"/>
        <v>0</v>
      </c>
      <c r="I2209" s="69">
        <f t="shared" si="4"/>
        <v>0</v>
      </c>
      <c r="J2209" s="69">
        <f t="shared" si="5"/>
        <v>0</v>
      </c>
      <c r="K2209" s="69">
        <f t="shared" si="6"/>
        <v>0</v>
      </c>
      <c r="L2209" s="69">
        <f t="array" ref="L2209">D2209*1.08</f>
        <v>0</v>
      </c>
      <c r="M2209" s="69">
        <f t="shared" si="7"/>
        <v>0</v>
      </c>
      <c r="N2209" s="69">
        <f t="array" ref="N2209">D2209*1.1</f>
        <v>0</v>
      </c>
      <c r="O2209" s="69">
        <f t="shared" si="8"/>
        <v>0</v>
      </c>
      <c r="P2209" s="69">
        <f t="shared" si="9"/>
        <v>0</v>
      </c>
      <c r="Q2209" s="69">
        <f t="shared" si="10"/>
        <v>0</v>
      </c>
      <c r="R2209" s="69">
        <f t="shared" si="11"/>
        <v>0</v>
      </c>
      <c r="S2209" s="69">
        <f t="shared" si="12"/>
        <v>0</v>
      </c>
      <c r="T2209" s="69">
        <f t="shared" si="13"/>
        <v>0</v>
      </c>
      <c r="U2209" s="69">
        <f t="shared" si="14"/>
        <v>0</v>
      </c>
      <c r="V2209" s="69">
        <f t="shared" si="15"/>
        <v>0</v>
      </c>
      <c r="W2209" s="69">
        <f t="shared" si="16"/>
        <v>0</v>
      </c>
      <c r="X2209" s="69">
        <f t="shared" si="17"/>
        <v>0</v>
      </c>
      <c r="Y2209" s="69">
        <f t="shared" si="18"/>
        <v>0</v>
      </c>
      <c r="Z2209" s="69">
        <f t="shared" si="19"/>
        <v>0</v>
      </c>
      <c r="AA2209" s="69">
        <f t="shared" si="20"/>
        <v>0</v>
      </c>
      <c r="AB2209" s="69">
        <f t="shared" si="21"/>
        <v>0</v>
      </c>
      <c r="AC2209" s="69">
        <f t="shared" si="22"/>
        <v>0</v>
      </c>
      <c r="AD2209" s="69">
        <f t="shared" si="23"/>
        <v>0</v>
      </c>
      <c r="AE2209" s="69">
        <f t="shared" si="24"/>
        <v>0</v>
      </c>
      <c r="AF2209" s="69">
        <f t="shared" si="25"/>
        <v>0</v>
      </c>
      <c r="AG2209" s="69">
        <f t="shared" si="26"/>
        <v>0</v>
      </c>
      <c r="AH2209" s="69">
        <f t="shared" si="27"/>
        <v>0</v>
      </c>
    </row>
    <row r="2210">
      <c r="B2210" s="116" t="s">
        <v>4132</v>
      </c>
      <c r="C2210" s="116" t="s">
        <v>4133</v>
      </c>
      <c r="D2210" s="32">
        <v>40.0</v>
      </c>
      <c r="E2210" s="62">
        <f t="shared" si="28"/>
        <v>40.4</v>
      </c>
      <c r="F2210" s="68">
        <f t="shared" si="1"/>
        <v>40.8</v>
      </c>
      <c r="G2210" s="68">
        <f t="shared" si="2"/>
        <v>41.2</v>
      </c>
      <c r="H2210" s="69">
        <f t="shared" si="3"/>
        <v>41.6</v>
      </c>
      <c r="I2210" s="69">
        <f t="shared" si="4"/>
        <v>42</v>
      </c>
      <c r="J2210" s="69">
        <f t="shared" si="5"/>
        <v>42.4</v>
      </c>
      <c r="K2210" s="69">
        <f t="shared" si="6"/>
        <v>42.8</v>
      </c>
      <c r="L2210" s="69">
        <f t="array" ref="L2210">D2210*1.08</f>
        <v>43.2</v>
      </c>
      <c r="M2210" s="69">
        <f t="shared" si="7"/>
        <v>43.6</v>
      </c>
      <c r="N2210" s="69">
        <f t="array" ref="N2210">D2210*1.1</f>
        <v>44</v>
      </c>
      <c r="O2210" s="69">
        <f t="shared" si="8"/>
        <v>44.4</v>
      </c>
      <c r="P2210" s="69">
        <f t="shared" si="9"/>
        <v>44.8</v>
      </c>
      <c r="Q2210" s="69">
        <f t="shared" si="10"/>
        <v>45.2</v>
      </c>
      <c r="R2210" s="69">
        <f t="shared" si="11"/>
        <v>45.6</v>
      </c>
      <c r="S2210" s="69">
        <f t="shared" si="12"/>
        <v>46</v>
      </c>
      <c r="T2210" s="69">
        <f t="shared" si="13"/>
        <v>46.4</v>
      </c>
      <c r="U2210" s="69">
        <f t="shared" si="14"/>
        <v>46.8</v>
      </c>
      <c r="V2210" s="69">
        <f t="shared" si="15"/>
        <v>47.2</v>
      </c>
      <c r="W2210" s="69">
        <f t="shared" si="16"/>
        <v>47.6</v>
      </c>
      <c r="X2210" s="69">
        <f t="shared" si="17"/>
        <v>48</v>
      </c>
      <c r="Y2210" s="69">
        <f t="shared" si="18"/>
        <v>48.4</v>
      </c>
      <c r="Z2210" s="69">
        <f t="shared" si="19"/>
        <v>48.8</v>
      </c>
      <c r="AA2210" s="69">
        <f t="shared" si="20"/>
        <v>49.2</v>
      </c>
      <c r="AB2210" s="69">
        <f t="shared" si="21"/>
        <v>49.6</v>
      </c>
      <c r="AC2210" s="69">
        <f t="shared" si="22"/>
        <v>50</v>
      </c>
      <c r="AD2210" s="69">
        <f t="shared" si="23"/>
        <v>50.4</v>
      </c>
      <c r="AE2210" s="69">
        <f t="shared" si="24"/>
        <v>50.8</v>
      </c>
      <c r="AF2210" s="69">
        <f t="shared" si="25"/>
        <v>51.2</v>
      </c>
      <c r="AG2210" s="69">
        <f t="shared" si="26"/>
        <v>51.6</v>
      </c>
      <c r="AH2210" s="69">
        <f t="shared" si="27"/>
        <v>52</v>
      </c>
    </row>
    <row r="2211">
      <c r="B2211" s="116"/>
      <c r="C2211" s="116" t="s">
        <v>4134</v>
      </c>
      <c r="D2211" s="32">
        <v>0.0</v>
      </c>
      <c r="E2211" s="62">
        <f t="shared" si="28"/>
        <v>0</v>
      </c>
      <c r="F2211" s="68">
        <f t="shared" si="1"/>
        <v>0</v>
      </c>
      <c r="G2211" s="68">
        <f t="shared" si="2"/>
        <v>0</v>
      </c>
      <c r="H2211" s="69">
        <f t="shared" si="3"/>
        <v>0</v>
      </c>
      <c r="I2211" s="69">
        <f t="shared" si="4"/>
        <v>0</v>
      </c>
      <c r="J2211" s="69">
        <f t="shared" si="5"/>
        <v>0</v>
      </c>
      <c r="K2211" s="69">
        <f t="shared" si="6"/>
        <v>0</v>
      </c>
      <c r="L2211" s="69">
        <f t="array" ref="L2211">D2211*1.08</f>
        <v>0</v>
      </c>
      <c r="M2211" s="69">
        <f t="shared" si="7"/>
        <v>0</v>
      </c>
      <c r="N2211" s="69">
        <f t="array" ref="N2211">D2211*1.1</f>
        <v>0</v>
      </c>
      <c r="O2211" s="69">
        <f t="shared" si="8"/>
        <v>0</v>
      </c>
      <c r="P2211" s="69">
        <f t="shared" si="9"/>
        <v>0</v>
      </c>
      <c r="Q2211" s="69">
        <f t="shared" si="10"/>
        <v>0</v>
      </c>
      <c r="R2211" s="69">
        <f t="shared" si="11"/>
        <v>0</v>
      </c>
      <c r="S2211" s="69">
        <f t="shared" si="12"/>
        <v>0</v>
      </c>
      <c r="T2211" s="69">
        <f t="shared" si="13"/>
        <v>0</v>
      </c>
      <c r="U2211" s="69">
        <f t="shared" si="14"/>
        <v>0</v>
      </c>
      <c r="V2211" s="69">
        <f t="shared" si="15"/>
        <v>0</v>
      </c>
      <c r="W2211" s="69">
        <f t="shared" si="16"/>
        <v>0</v>
      </c>
      <c r="X2211" s="69">
        <f t="shared" si="17"/>
        <v>0</v>
      </c>
      <c r="Y2211" s="69">
        <f t="shared" si="18"/>
        <v>0</v>
      </c>
      <c r="Z2211" s="69">
        <f t="shared" si="19"/>
        <v>0</v>
      </c>
      <c r="AA2211" s="69">
        <f t="shared" si="20"/>
        <v>0</v>
      </c>
      <c r="AB2211" s="69">
        <f t="shared" si="21"/>
        <v>0</v>
      </c>
      <c r="AC2211" s="69">
        <f t="shared" si="22"/>
        <v>0</v>
      </c>
      <c r="AD2211" s="69">
        <f t="shared" si="23"/>
        <v>0</v>
      </c>
      <c r="AE2211" s="69">
        <f t="shared" si="24"/>
        <v>0</v>
      </c>
      <c r="AF2211" s="69">
        <f t="shared" si="25"/>
        <v>0</v>
      </c>
      <c r="AG2211" s="69">
        <f t="shared" si="26"/>
        <v>0</v>
      </c>
      <c r="AH2211" s="69">
        <f t="shared" si="27"/>
        <v>0</v>
      </c>
    </row>
    <row r="2212">
      <c r="B2212" s="116" t="s">
        <v>4135</v>
      </c>
      <c r="C2212" s="116" t="s">
        <v>4136</v>
      </c>
      <c r="D2212" s="32">
        <v>370.0</v>
      </c>
      <c r="E2212" s="62">
        <f t="shared" si="28"/>
        <v>373.7</v>
      </c>
      <c r="F2212" s="68">
        <f t="shared" si="1"/>
        <v>377.4</v>
      </c>
      <c r="G2212" s="68">
        <f t="shared" si="2"/>
        <v>381.1</v>
      </c>
      <c r="H2212" s="69">
        <f t="shared" si="3"/>
        <v>384.8</v>
      </c>
      <c r="I2212" s="69">
        <f t="shared" si="4"/>
        <v>388.5</v>
      </c>
      <c r="J2212" s="69">
        <f t="shared" si="5"/>
        <v>392.2</v>
      </c>
      <c r="K2212" s="69">
        <f t="shared" si="6"/>
        <v>395.9</v>
      </c>
      <c r="L2212" s="69">
        <f t="array" ref="L2212">D2212*1.08</f>
        <v>399.6</v>
      </c>
      <c r="M2212" s="69">
        <f t="shared" si="7"/>
        <v>403.3</v>
      </c>
      <c r="N2212" s="69">
        <f t="array" ref="N2212">D2212*1.1</f>
        <v>407</v>
      </c>
      <c r="O2212" s="69">
        <f t="shared" si="8"/>
        <v>410.7</v>
      </c>
      <c r="P2212" s="69">
        <f t="shared" si="9"/>
        <v>414.4</v>
      </c>
      <c r="Q2212" s="69">
        <f t="shared" si="10"/>
        <v>418.1</v>
      </c>
      <c r="R2212" s="69">
        <f t="shared" si="11"/>
        <v>421.8</v>
      </c>
      <c r="S2212" s="69">
        <f t="shared" si="12"/>
        <v>425.5</v>
      </c>
      <c r="T2212" s="69">
        <f t="shared" si="13"/>
        <v>429.2</v>
      </c>
      <c r="U2212" s="69">
        <f t="shared" si="14"/>
        <v>432.9</v>
      </c>
      <c r="V2212" s="69">
        <f t="shared" si="15"/>
        <v>436.6</v>
      </c>
      <c r="W2212" s="69">
        <f t="shared" si="16"/>
        <v>440.3</v>
      </c>
      <c r="X2212" s="69">
        <f t="shared" si="17"/>
        <v>444</v>
      </c>
      <c r="Y2212" s="69">
        <f t="shared" si="18"/>
        <v>447.7</v>
      </c>
      <c r="Z2212" s="69">
        <f t="shared" si="19"/>
        <v>451.4</v>
      </c>
      <c r="AA2212" s="69">
        <f t="shared" si="20"/>
        <v>455.1</v>
      </c>
      <c r="AB2212" s="69">
        <f t="shared" si="21"/>
        <v>458.8</v>
      </c>
      <c r="AC2212" s="69">
        <f t="shared" si="22"/>
        <v>462.5</v>
      </c>
      <c r="AD2212" s="69">
        <f t="shared" si="23"/>
        <v>466.2</v>
      </c>
      <c r="AE2212" s="69">
        <f t="shared" si="24"/>
        <v>469.9</v>
      </c>
      <c r="AF2212" s="69">
        <f t="shared" si="25"/>
        <v>473.6</v>
      </c>
      <c r="AG2212" s="69">
        <f t="shared" si="26"/>
        <v>477.3</v>
      </c>
      <c r="AH2212" s="69">
        <f t="shared" si="27"/>
        <v>481</v>
      </c>
    </row>
    <row r="2213">
      <c r="B2213" s="116" t="s">
        <v>4137</v>
      </c>
      <c r="C2213" s="116" t="s">
        <v>4138</v>
      </c>
      <c r="D2213" s="32">
        <v>410.0</v>
      </c>
      <c r="E2213" s="62">
        <f t="shared" si="28"/>
        <v>414.1</v>
      </c>
      <c r="F2213" s="68">
        <f t="shared" si="1"/>
        <v>418.2</v>
      </c>
      <c r="G2213" s="68">
        <f t="shared" si="2"/>
        <v>422.3</v>
      </c>
      <c r="H2213" s="69">
        <f t="shared" si="3"/>
        <v>426.4</v>
      </c>
      <c r="I2213" s="69">
        <f t="shared" si="4"/>
        <v>430.5</v>
      </c>
      <c r="J2213" s="69">
        <f t="shared" si="5"/>
        <v>434.6</v>
      </c>
      <c r="K2213" s="69">
        <f t="shared" si="6"/>
        <v>438.7</v>
      </c>
      <c r="L2213" s="69">
        <f t="array" ref="L2213">D2213*1.08</f>
        <v>442.8</v>
      </c>
      <c r="M2213" s="69">
        <f t="shared" si="7"/>
        <v>446.9</v>
      </c>
      <c r="N2213" s="69">
        <f t="array" ref="N2213">D2213*1.1</f>
        <v>451</v>
      </c>
      <c r="O2213" s="69">
        <f t="shared" si="8"/>
        <v>455.1</v>
      </c>
      <c r="P2213" s="69">
        <f t="shared" si="9"/>
        <v>459.2</v>
      </c>
      <c r="Q2213" s="69">
        <f t="shared" si="10"/>
        <v>463.3</v>
      </c>
      <c r="R2213" s="69">
        <f t="shared" si="11"/>
        <v>467.4</v>
      </c>
      <c r="S2213" s="69">
        <f t="shared" si="12"/>
        <v>471.5</v>
      </c>
      <c r="T2213" s="69">
        <f t="shared" si="13"/>
        <v>475.6</v>
      </c>
      <c r="U2213" s="69">
        <f t="shared" si="14"/>
        <v>479.7</v>
      </c>
      <c r="V2213" s="69">
        <f t="shared" si="15"/>
        <v>483.8</v>
      </c>
      <c r="W2213" s="69">
        <f t="shared" si="16"/>
        <v>487.9</v>
      </c>
      <c r="X2213" s="69">
        <f t="shared" si="17"/>
        <v>492</v>
      </c>
      <c r="Y2213" s="69">
        <f t="shared" si="18"/>
        <v>496.1</v>
      </c>
      <c r="Z2213" s="69">
        <f t="shared" si="19"/>
        <v>500.2</v>
      </c>
      <c r="AA2213" s="69">
        <f t="shared" si="20"/>
        <v>504.3</v>
      </c>
      <c r="AB2213" s="69">
        <f t="shared" si="21"/>
        <v>508.4</v>
      </c>
      <c r="AC2213" s="69">
        <f t="shared" si="22"/>
        <v>512.5</v>
      </c>
      <c r="AD2213" s="69">
        <f t="shared" si="23"/>
        <v>516.6</v>
      </c>
      <c r="AE2213" s="69">
        <f t="shared" si="24"/>
        <v>520.7</v>
      </c>
      <c r="AF2213" s="69">
        <f t="shared" si="25"/>
        <v>524.8</v>
      </c>
      <c r="AG2213" s="69">
        <f t="shared" si="26"/>
        <v>528.9</v>
      </c>
      <c r="AH2213" s="69">
        <f t="shared" si="27"/>
        <v>533</v>
      </c>
    </row>
    <row r="2214">
      <c r="B2214" s="116"/>
      <c r="C2214" s="116" t="s">
        <v>4139</v>
      </c>
      <c r="D2214" s="32">
        <v>0.0</v>
      </c>
      <c r="E2214" s="62">
        <f t="shared" si="28"/>
        <v>0</v>
      </c>
      <c r="F2214" s="68">
        <f t="shared" si="1"/>
        <v>0</v>
      </c>
      <c r="G2214" s="68">
        <f t="shared" si="2"/>
        <v>0</v>
      </c>
      <c r="H2214" s="69">
        <f t="shared" si="3"/>
        <v>0</v>
      </c>
      <c r="I2214" s="69">
        <f t="shared" si="4"/>
        <v>0</v>
      </c>
      <c r="J2214" s="69">
        <f t="shared" si="5"/>
        <v>0</v>
      </c>
      <c r="K2214" s="69">
        <f t="shared" si="6"/>
        <v>0</v>
      </c>
      <c r="L2214" s="69">
        <f t="array" ref="L2214">D2214*1.08</f>
        <v>0</v>
      </c>
      <c r="M2214" s="69">
        <f t="shared" si="7"/>
        <v>0</v>
      </c>
      <c r="N2214" s="69">
        <f t="array" ref="N2214">D2214*1.1</f>
        <v>0</v>
      </c>
      <c r="O2214" s="69">
        <f t="shared" si="8"/>
        <v>0</v>
      </c>
      <c r="P2214" s="69">
        <f t="shared" si="9"/>
        <v>0</v>
      </c>
      <c r="Q2214" s="69">
        <f t="shared" si="10"/>
        <v>0</v>
      </c>
      <c r="R2214" s="69">
        <f t="shared" si="11"/>
        <v>0</v>
      </c>
      <c r="S2214" s="69">
        <f t="shared" si="12"/>
        <v>0</v>
      </c>
      <c r="T2214" s="69">
        <f t="shared" si="13"/>
        <v>0</v>
      </c>
      <c r="U2214" s="69">
        <f t="shared" si="14"/>
        <v>0</v>
      </c>
      <c r="V2214" s="69">
        <f t="shared" si="15"/>
        <v>0</v>
      </c>
      <c r="W2214" s="69">
        <f t="shared" si="16"/>
        <v>0</v>
      </c>
      <c r="X2214" s="69">
        <f t="shared" si="17"/>
        <v>0</v>
      </c>
      <c r="Y2214" s="69">
        <f t="shared" si="18"/>
        <v>0</v>
      </c>
      <c r="Z2214" s="69">
        <f t="shared" si="19"/>
        <v>0</v>
      </c>
      <c r="AA2214" s="69">
        <f t="shared" si="20"/>
        <v>0</v>
      </c>
      <c r="AB2214" s="69">
        <f t="shared" si="21"/>
        <v>0</v>
      </c>
      <c r="AC2214" s="69">
        <f t="shared" si="22"/>
        <v>0</v>
      </c>
      <c r="AD2214" s="69">
        <f t="shared" si="23"/>
        <v>0</v>
      </c>
      <c r="AE2214" s="69">
        <f t="shared" si="24"/>
        <v>0</v>
      </c>
      <c r="AF2214" s="69">
        <f t="shared" si="25"/>
        <v>0</v>
      </c>
      <c r="AG2214" s="69">
        <f t="shared" si="26"/>
        <v>0</v>
      </c>
      <c r="AH2214" s="69">
        <f t="shared" si="27"/>
        <v>0</v>
      </c>
    </row>
    <row r="2215">
      <c r="B2215" s="116" t="s">
        <v>4140</v>
      </c>
      <c r="C2215" s="116" t="s">
        <v>4141</v>
      </c>
      <c r="D2215" s="32">
        <v>40.0</v>
      </c>
      <c r="E2215" s="62">
        <f t="shared" si="28"/>
        <v>40.4</v>
      </c>
      <c r="F2215" s="68">
        <f t="shared" si="1"/>
        <v>40.8</v>
      </c>
      <c r="G2215" s="68">
        <f t="shared" si="2"/>
        <v>41.2</v>
      </c>
      <c r="H2215" s="69">
        <f t="shared" si="3"/>
        <v>41.6</v>
      </c>
      <c r="I2215" s="69">
        <f t="shared" si="4"/>
        <v>42</v>
      </c>
      <c r="J2215" s="69">
        <f t="shared" si="5"/>
        <v>42.4</v>
      </c>
      <c r="K2215" s="69">
        <f t="shared" si="6"/>
        <v>42.8</v>
      </c>
      <c r="L2215" s="69">
        <f t="array" ref="L2215">D2215*1.08</f>
        <v>43.2</v>
      </c>
      <c r="M2215" s="69">
        <f t="shared" si="7"/>
        <v>43.6</v>
      </c>
      <c r="N2215" s="69">
        <f t="array" ref="N2215">D2215*1.1</f>
        <v>44</v>
      </c>
      <c r="O2215" s="69">
        <f t="shared" si="8"/>
        <v>44.4</v>
      </c>
      <c r="P2215" s="69">
        <f t="shared" si="9"/>
        <v>44.8</v>
      </c>
      <c r="Q2215" s="69">
        <f t="shared" si="10"/>
        <v>45.2</v>
      </c>
      <c r="R2215" s="69">
        <f t="shared" si="11"/>
        <v>45.6</v>
      </c>
      <c r="S2215" s="69">
        <f t="shared" si="12"/>
        <v>46</v>
      </c>
      <c r="T2215" s="69">
        <f t="shared" si="13"/>
        <v>46.4</v>
      </c>
      <c r="U2215" s="69">
        <f t="shared" si="14"/>
        <v>46.8</v>
      </c>
      <c r="V2215" s="69">
        <f t="shared" si="15"/>
        <v>47.2</v>
      </c>
      <c r="W2215" s="69">
        <f t="shared" si="16"/>
        <v>47.6</v>
      </c>
      <c r="X2215" s="69">
        <f t="shared" si="17"/>
        <v>48</v>
      </c>
      <c r="Y2215" s="69">
        <f t="shared" si="18"/>
        <v>48.4</v>
      </c>
      <c r="Z2215" s="69">
        <f t="shared" si="19"/>
        <v>48.8</v>
      </c>
      <c r="AA2215" s="69">
        <f t="shared" si="20"/>
        <v>49.2</v>
      </c>
      <c r="AB2215" s="69">
        <f t="shared" si="21"/>
        <v>49.6</v>
      </c>
      <c r="AC2215" s="69">
        <f t="shared" si="22"/>
        <v>50</v>
      </c>
      <c r="AD2215" s="69">
        <f t="shared" si="23"/>
        <v>50.4</v>
      </c>
      <c r="AE2215" s="69">
        <f t="shared" si="24"/>
        <v>50.8</v>
      </c>
      <c r="AF2215" s="69">
        <f t="shared" si="25"/>
        <v>51.2</v>
      </c>
      <c r="AG2215" s="69">
        <f t="shared" si="26"/>
        <v>51.6</v>
      </c>
      <c r="AH2215" s="69">
        <f t="shared" si="27"/>
        <v>52</v>
      </c>
    </row>
    <row r="2216">
      <c r="B2216" s="116"/>
      <c r="C2216" s="116" t="s">
        <v>4142</v>
      </c>
      <c r="D2216" s="32">
        <v>0.0</v>
      </c>
      <c r="E2216" s="62">
        <f t="shared" si="28"/>
        <v>0</v>
      </c>
      <c r="F2216" s="68">
        <f t="shared" si="1"/>
        <v>0</v>
      </c>
      <c r="G2216" s="68">
        <f t="shared" si="2"/>
        <v>0</v>
      </c>
      <c r="H2216" s="69">
        <f t="shared" si="3"/>
        <v>0</v>
      </c>
      <c r="I2216" s="69">
        <f t="shared" si="4"/>
        <v>0</v>
      </c>
      <c r="J2216" s="69">
        <f t="shared" si="5"/>
        <v>0</v>
      </c>
      <c r="K2216" s="69">
        <f t="shared" si="6"/>
        <v>0</v>
      </c>
      <c r="L2216" s="69">
        <f t="array" ref="L2216">D2216*1.08</f>
        <v>0</v>
      </c>
      <c r="M2216" s="69">
        <f t="shared" si="7"/>
        <v>0</v>
      </c>
      <c r="N2216" s="69">
        <f t="array" ref="N2216">D2216*1.1</f>
        <v>0</v>
      </c>
      <c r="O2216" s="69">
        <f t="shared" si="8"/>
        <v>0</v>
      </c>
      <c r="P2216" s="69">
        <f t="shared" si="9"/>
        <v>0</v>
      </c>
      <c r="Q2216" s="69">
        <f t="shared" si="10"/>
        <v>0</v>
      </c>
      <c r="R2216" s="69">
        <f t="shared" si="11"/>
        <v>0</v>
      </c>
      <c r="S2216" s="69">
        <f t="shared" si="12"/>
        <v>0</v>
      </c>
      <c r="T2216" s="69">
        <f t="shared" si="13"/>
        <v>0</v>
      </c>
      <c r="U2216" s="69">
        <f t="shared" si="14"/>
        <v>0</v>
      </c>
      <c r="V2216" s="69">
        <f t="shared" si="15"/>
        <v>0</v>
      </c>
      <c r="W2216" s="69">
        <f t="shared" si="16"/>
        <v>0</v>
      </c>
      <c r="X2216" s="69">
        <f t="shared" si="17"/>
        <v>0</v>
      </c>
      <c r="Y2216" s="69">
        <f t="shared" si="18"/>
        <v>0</v>
      </c>
      <c r="Z2216" s="69">
        <f t="shared" si="19"/>
        <v>0</v>
      </c>
      <c r="AA2216" s="69">
        <f t="shared" si="20"/>
        <v>0</v>
      </c>
      <c r="AB2216" s="69">
        <f t="shared" si="21"/>
        <v>0</v>
      </c>
      <c r="AC2216" s="69">
        <f t="shared" si="22"/>
        <v>0</v>
      </c>
      <c r="AD2216" s="69">
        <f t="shared" si="23"/>
        <v>0</v>
      </c>
      <c r="AE2216" s="69">
        <f t="shared" si="24"/>
        <v>0</v>
      </c>
      <c r="AF2216" s="69">
        <f t="shared" si="25"/>
        <v>0</v>
      </c>
      <c r="AG2216" s="69">
        <f t="shared" si="26"/>
        <v>0</v>
      </c>
      <c r="AH2216" s="69">
        <f t="shared" si="27"/>
        <v>0</v>
      </c>
    </row>
    <row r="2217">
      <c r="B2217" s="116" t="s">
        <v>4143</v>
      </c>
      <c r="C2217" s="116" t="s">
        <v>4144</v>
      </c>
      <c r="D2217" s="32">
        <v>120.0</v>
      </c>
      <c r="E2217" s="62">
        <f t="shared" si="28"/>
        <v>121.2</v>
      </c>
      <c r="F2217" s="68">
        <f t="shared" si="1"/>
        <v>122.4</v>
      </c>
      <c r="G2217" s="68">
        <f t="shared" si="2"/>
        <v>123.6</v>
      </c>
      <c r="H2217" s="69">
        <f t="shared" si="3"/>
        <v>124.8</v>
      </c>
      <c r="I2217" s="69">
        <f t="shared" si="4"/>
        <v>126</v>
      </c>
      <c r="J2217" s="69">
        <f t="shared" si="5"/>
        <v>127.2</v>
      </c>
      <c r="K2217" s="69">
        <f t="shared" si="6"/>
        <v>128.4</v>
      </c>
      <c r="L2217" s="69">
        <f t="array" ref="L2217">D2217*1.08</f>
        <v>129.6</v>
      </c>
      <c r="M2217" s="69">
        <f t="shared" si="7"/>
        <v>130.8</v>
      </c>
      <c r="N2217" s="69">
        <f t="array" ref="N2217">D2217*1.1</f>
        <v>132</v>
      </c>
      <c r="O2217" s="69">
        <f t="shared" si="8"/>
        <v>133.2</v>
      </c>
      <c r="P2217" s="69">
        <f t="shared" si="9"/>
        <v>134.4</v>
      </c>
      <c r="Q2217" s="69">
        <f t="shared" si="10"/>
        <v>135.6</v>
      </c>
      <c r="R2217" s="69">
        <f t="shared" si="11"/>
        <v>136.8</v>
      </c>
      <c r="S2217" s="69">
        <f t="shared" si="12"/>
        <v>138</v>
      </c>
      <c r="T2217" s="69">
        <f t="shared" si="13"/>
        <v>139.2</v>
      </c>
      <c r="U2217" s="69">
        <f t="shared" si="14"/>
        <v>140.4</v>
      </c>
      <c r="V2217" s="69">
        <f t="shared" si="15"/>
        <v>141.6</v>
      </c>
      <c r="W2217" s="69">
        <f t="shared" si="16"/>
        <v>142.8</v>
      </c>
      <c r="X2217" s="69">
        <f t="shared" si="17"/>
        <v>144</v>
      </c>
      <c r="Y2217" s="69">
        <f t="shared" si="18"/>
        <v>145.2</v>
      </c>
      <c r="Z2217" s="69">
        <f t="shared" si="19"/>
        <v>146.4</v>
      </c>
      <c r="AA2217" s="69">
        <f t="shared" si="20"/>
        <v>147.6</v>
      </c>
      <c r="AB2217" s="69">
        <f t="shared" si="21"/>
        <v>148.8</v>
      </c>
      <c r="AC2217" s="69">
        <f t="shared" si="22"/>
        <v>150</v>
      </c>
      <c r="AD2217" s="69">
        <f t="shared" si="23"/>
        <v>151.2</v>
      </c>
      <c r="AE2217" s="69">
        <f t="shared" si="24"/>
        <v>152.4</v>
      </c>
      <c r="AF2217" s="69">
        <f t="shared" si="25"/>
        <v>153.6</v>
      </c>
      <c r="AG2217" s="69">
        <f t="shared" si="26"/>
        <v>154.8</v>
      </c>
      <c r="AH2217" s="69">
        <f t="shared" si="27"/>
        <v>156</v>
      </c>
    </row>
    <row r="2218">
      <c r="B2218" s="116" t="s">
        <v>4145</v>
      </c>
      <c r="C2218" s="116" t="s">
        <v>4146</v>
      </c>
      <c r="D2218" s="32">
        <v>70.0</v>
      </c>
      <c r="E2218" s="62">
        <f t="shared" si="28"/>
        <v>70.7</v>
      </c>
      <c r="F2218" s="68">
        <f t="shared" si="1"/>
        <v>71.4</v>
      </c>
      <c r="G2218" s="68">
        <f t="shared" si="2"/>
        <v>72.1</v>
      </c>
      <c r="H2218" s="69">
        <f t="shared" si="3"/>
        <v>72.8</v>
      </c>
      <c r="I2218" s="69">
        <f t="shared" si="4"/>
        <v>73.5</v>
      </c>
      <c r="J2218" s="69">
        <f t="shared" si="5"/>
        <v>74.2</v>
      </c>
      <c r="K2218" s="69">
        <f t="shared" si="6"/>
        <v>74.9</v>
      </c>
      <c r="L2218" s="69">
        <f t="array" ref="L2218">D2218*1.08</f>
        <v>75.6</v>
      </c>
      <c r="M2218" s="69">
        <f t="shared" si="7"/>
        <v>76.3</v>
      </c>
      <c r="N2218" s="69">
        <f t="array" ref="N2218">D2218*1.1</f>
        <v>77</v>
      </c>
      <c r="O2218" s="69">
        <f t="shared" si="8"/>
        <v>77.7</v>
      </c>
      <c r="P2218" s="69">
        <f t="shared" si="9"/>
        <v>78.4</v>
      </c>
      <c r="Q2218" s="69">
        <f t="shared" si="10"/>
        <v>79.1</v>
      </c>
      <c r="R2218" s="69">
        <f t="shared" si="11"/>
        <v>79.8</v>
      </c>
      <c r="S2218" s="69">
        <f t="shared" si="12"/>
        <v>80.5</v>
      </c>
      <c r="T2218" s="69">
        <f t="shared" si="13"/>
        <v>81.2</v>
      </c>
      <c r="U2218" s="69">
        <f t="shared" si="14"/>
        <v>81.9</v>
      </c>
      <c r="V2218" s="69">
        <f t="shared" si="15"/>
        <v>82.6</v>
      </c>
      <c r="W2218" s="69">
        <f t="shared" si="16"/>
        <v>83.3</v>
      </c>
      <c r="X2218" s="69">
        <f t="shared" si="17"/>
        <v>84</v>
      </c>
      <c r="Y2218" s="69">
        <f t="shared" si="18"/>
        <v>84.7</v>
      </c>
      <c r="Z2218" s="69">
        <f t="shared" si="19"/>
        <v>85.4</v>
      </c>
      <c r="AA2218" s="69">
        <f t="shared" si="20"/>
        <v>86.1</v>
      </c>
      <c r="AB2218" s="69">
        <f t="shared" si="21"/>
        <v>86.8</v>
      </c>
      <c r="AC2218" s="69">
        <f t="shared" si="22"/>
        <v>87.5</v>
      </c>
      <c r="AD2218" s="69">
        <f t="shared" si="23"/>
        <v>88.2</v>
      </c>
      <c r="AE2218" s="69">
        <f t="shared" si="24"/>
        <v>88.9</v>
      </c>
      <c r="AF2218" s="69">
        <f t="shared" si="25"/>
        <v>89.6</v>
      </c>
      <c r="AG2218" s="69">
        <f t="shared" si="26"/>
        <v>90.3</v>
      </c>
      <c r="AH2218" s="69">
        <f t="shared" si="27"/>
        <v>91</v>
      </c>
    </row>
    <row r="2219">
      <c r="B2219" s="55"/>
      <c r="C2219" s="85" t="s">
        <v>4147</v>
      </c>
      <c r="D2219" s="76">
        <v>0.0</v>
      </c>
      <c r="E2219" s="62">
        <f t="shared" si="28"/>
        <v>0</v>
      </c>
      <c r="F2219" s="68">
        <f t="shared" si="1"/>
        <v>0</v>
      </c>
      <c r="G2219" s="68">
        <f t="shared" si="2"/>
        <v>0</v>
      </c>
      <c r="H2219" s="69">
        <f t="shared" si="3"/>
        <v>0</v>
      </c>
      <c r="I2219" s="69">
        <f t="shared" si="4"/>
        <v>0</v>
      </c>
      <c r="J2219" s="69">
        <f t="shared" si="5"/>
        <v>0</v>
      </c>
      <c r="K2219" s="69">
        <f t="shared" si="6"/>
        <v>0</v>
      </c>
      <c r="L2219" s="69">
        <f t="array" ref="L2219">D2219*1.08</f>
        <v>0</v>
      </c>
      <c r="M2219" s="69">
        <f t="shared" si="7"/>
        <v>0</v>
      </c>
      <c r="N2219" s="69">
        <f t="array" ref="N2219">D2219*1.1</f>
        <v>0</v>
      </c>
      <c r="O2219" s="69">
        <f t="shared" si="8"/>
        <v>0</v>
      </c>
      <c r="P2219" s="69">
        <f t="shared" si="9"/>
        <v>0</v>
      </c>
      <c r="Q2219" s="69">
        <f t="shared" si="10"/>
        <v>0</v>
      </c>
      <c r="R2219" s="69">
        <f t="shared" si="11"/>
        <v>0</v>
      </c>
      <c r="S2219" s="69">
        <f t="shared" si="12"/>
        <v>0</v>
      </c>
      <c r="T2219" s="69">
        <f t="shared" si="13"/>
        <v>0</v>
      </c>
      <c r="U2219" s="69">
        <f t="shared" si="14"/>
        <v>0</v>
      </c>
      <c r="V2219" s="69">
        <f t="shared" si="15"/>
        <v>0</v>
      </c>
      <c r="W2219" s="69">
        <f t="shared" si="16"/>
        <v>0</v>
      </c>
      <c r="X2219" s="69">
        <f t="shared" si="17"/>
        <v>0</v>
      </c>
      <c r="Y2219" s="69">
        <f t="shared" si="18"/>
        <v>0</v>
      </c>
      <c r="Z2219" s="69">
        <f t="shared" si="19"/>
        <v>0</v>
      </c>
      <c r="AA2219" s="69">
        <f t="shared" si="20"/>
        <v>0</v>
      </c>
      <c r="AB2219" s="69">
        <f t="shared" si="21"/>
        <v>0</v>
      </c>
      <c r="AC2219" s="69">
        <f t="shared" si="22"/>
        <v>0</v>
      </c>
      <c r="AD2219" s="69">
        <f t="shared" si="23"/>
        <v>0</v>
      </c>
      <c r="AE2219" s="69">
        <f t="shared" si="24"/>
        <v>0</v>
      </c>
      <c r="AF2219" s="69">
        <f t="shared" si="25"/>
        <v>0</v>
      </c>
      <c r="AG2219" s="69">
        <f t="shared" si="26"/>
        <v>0</v>
      </c>
      <c r="AH2219" s="69">
        <f t="shared" si="27"/>
        <v>0</v>
      </c>
    </row>
    <row r="2220">
      <c r="B2220" s="55" t="s">
        <v>4148</v>
      </c>
      <c r="C2220" s="56" t="s">
        <v>4149</v>
      </c>
      <c r="D2220" s="76">
        <v>3800.0</v>
      </c>
      <c r="E2220" s="62">
        <f t="shared" si="28"/>
        <v>3838</v>
      </c>
      <c r="F2220" s="68">
        <f t="shared" si="1"/>
        <v>3876</v>
      </c>
      <c r="G2220" s="68">
        <f t="shared" si="2"/>
        <v>3914</v>
      </c>
      <c r="H2220" s="69">
        <f t="shared" si="3"/>
        <v>3952</v>
      </c>
      <c r="I2220" s="69">
        <f t="shared" si="4"/>
        <v>3990</v>
      </c>
      <c r="J2220" s="69">
        <f t="shared" si="5"/>
        <v>4028</v>
      </c>
      <c r="K2220" s="69">
        <f t="shared" si="6"/>
        <v>4066</v>
      </c>
      <c r="L2220" s="69">
        <f t="array" ref="L2220">D2220*1.08</f>
        <v>4104</v>
      </c>
      <c r="M2220" s="69">
        <f t="shared" si="7"/>
        <v>4142</v>
      </c>
      <c r="N2220" s="69">
        <f t="array" ref="N2220">D2220*1.1</f>
        <v>4180</v>
      </c>
      <c r="O2220" s="69">
        <f t="shared" si="8"/>
        <v>4218</v>
      </c>
      <c r="P2220" s="69">
        <f t="shared" si="9"/>
        <v>4256</v>
      </c>
      <c r="Q2220" s="69">
        <f t="shared" si="10"/>
        <v>4294</v>
      </c>
      <c r="R2220" s="69">
        <f t="shared" si="11"/>
        <v>4332</v>
      </c>
      <c r="S2220" s="69">
        <f t="shared" si="12"/>
        <v>4370</v>
      </c>
      <c r="T2220" s="69">
        <f t="shared" si="13"/>
        <v>4408</v>
      </c>
      <c r="U2220" s="69">
        <f t="shared" si="14"/>
        <v>4446</v>
      </c>
      <c r="V2220" s="69">
        <f t="shared" si="15"/>
        <v>4484</v>
      </c>
      <c r="W2220" s="69">
        <f t="shared" si="16"/>
        <v>4522</v>
      </c>
      <c r="X2220" s="69">
        <f t="shared" si="17"/>
        <v>4560</v>
      </c>
      <c r="Y2220" s="69">
        <f t="shared" si="18"/>
        <v>4598</v>
      </c>
      <c r="Z2220" s="69">
        <f t="shared" si="19"/>
        <v>4636</v>
      </c>
      <c r="AA2220" s="69">
        <f t="shared" si="20"/>
        <v>4674</v>
      </c>
      <c r="AB2220" s="69">
        <f t="shared" si="21"/>
        <v>4712</v>
      </c>
      <c r="AC2220" s="69">
        <f t="shared" si="22"/>
        <v>4750</v>
      </c>
      <c r="AD2220" s="69">
        <f t="shared" si="23"/>
        <v>4788</v>
      </c>
      <c r="AE2220" s="69">
        <f t="shared" si="24"/>
        <v>4826</v>
      </c>
      <c r="AF2220" s="69">
        <f t="shared" si="25"/>
        <v>4864</v>
      </c>
      <c r="AG2220" s="69">
        <f t="shared" si="26"/>
        <v>4902</v>
      </c>
      <c r="AH2220" s="69">
        <f t="shared" si="27"/>
        <v>4940</v>
      </c>
    </row>
    <row r="2221">
      <c r="B2221" s="55" t="s">
        <v>4148</v>
      </c>
      <c r="C2221" s="56" t="s">
        <v>4150</v>
      </c>
      <c r="D2221" s="76">
        <v>4500.0</v>
      </c>
      <c r="E2221" s="62">
        <f t="shared" si="28"/>
        <v>4545</v>
      </c>
      <c r="F2221" s="68">
        <f t="shared" si="1"/>
        <v>4590</v>
      </c>
      <c r="G2221" s="68">
        <f t="shared" si="2"/>
        <v>4635</v>
      </c>
      <c r="H2221" s="69">
        <f t="shared" si="3"/>
        <v>4680</v>
      </c>
      <c r="I2221" s="69">
        <f t="shared" si="4"/>
        <v>4725</v>
      </c>
      <c r="J2221" s="69">
        <f t="shared" si="5"/>
        <v>4770</v>
      </c>
      <c r="K2221" s="69">
        <f t="shared" si="6"/>
        <v>4815</v>
      </c>
      <c r="L2221" s="69">
        <f t="array" ref="L2221">D2221*1.08</f>
        <v>4860</v>
      </c>
      <c r="M2221" s="69">
        <f t="shared" si="7"/>
        <v>4905</v>
      </c>
      <c r="N2221" s="69">
        <f t="array" ref="N2221">D2221*1.1</f>
        <v>4950</v>
      </c>
      <c r="O2221" s="69">
        <f t="shared" si="8"/>
        <v>4995</v>
      </c>
      <c r="P2221" s="69">
        <f t="shared" si="9"/>
        <v>5040</v>
      </c>
      <c r="Q2221" s="69">
        <f t="shared" si="10"/>
        <v>5085</v>
      </c>
      <c r="R2221" s="69">
        <f t="shared" si="11"/>
        <v>5130</v>
      </c>
      <c r="S2221" s="69">
        <f t="shared" si="12"/>
        <v>5175</v>
      </c>
      <c r="T2221" s="69">
        <f t="shared" si="13"/>
        <v>5220</v>
      </c>
      <c r="U2221" s="69">
        <f t="shared" si="14"/>
        <v>5265</v>
      </c>
      <c r="V2221" s="69">
        <f t="shared" si="15"/>
        <v>5310</v>
      </c>
      <c r="W2221" s="69">
        <f t="shared" si="16"/>
        <v>5355</v>
      </c>
      <c r="X2221" s="69">
        <f t="shared" si="17"/>
        <v>5400</v>
      </c>
      <c r="Y2221" s="69">
        <f t="shared" si="18"/>
        <v>5445</v>
      </c>
      <c r="Z2221" s="69">
        <f t="shared" si="19"/>
        <v>5490</v>
      </c>
      <c r="AA2221" s="69">
        <f t="shared" si="20"/>
        <v>5535</v>
      </c>
      <c r="AB2221" s="69">
        <f t="shared" si="21"/>
        <v>5580</v>
      </c>
      <c r="AC2221" s="69">
        <f t="shared" si="22"/>
        <v>5625</v>
      </c>
      <c r="AD2221" s="69">
        <f t="shared" si="23"/>
        <v>5670</v>
      </c>
      <c r="AE2221" s="69">
        <f t="shared" si="24"/>
        <v>5715</v>
      </c>
      <c r="AF2221" s="69">
        <f t="shared" si="25"/>
        <v>5760</v>
      </c>
      <c r="AG2221" s="69">
        <f t="shared" si="26"/>
        <v>5805</v>
      </c>
      <c r="AH2221" s="69">
        <f t="shared" si="27"/>
        <v>5850</v>
      </c>
    </row>
    <row r="2222">
      <c r="B2222" s="55" t="s">
        <v>4148</v>
      </c>
      <c r="C2222" s="56" t="s">
        <v>4151</v>
      </c>
      <c r="D2222" s="76">
        <v>4500.0</v>
      </c>
      <c r="E2222" s="62">
        <f t="shared" si="28"/>
        <v>4545</v>
      </c>
      <c r="F2222" s="68">
        <f t="shared" si="1"/>
        <v>4590</v>
      </c>
      <c r="G2222" s="68">
        <f t="shared" si="2"/>
        <v>4635</v>
      </c>
      <c r="H2222" s="69">
        <f t="shared" si="3"/>
        <v>4680</v>
      </c>
      <c r="I2222" s="69">
        <f t="shared" si="4"/>
        <v>4725</v>
      </c>
      <c r="J2222" s="69">
        <f t="shared" si="5"/>
        <v>4770</v>
      </c>
      <c r="K2222" s="69">
        <f t="shared" si="6"/>
        <v>4815</v>
      </c>
      <c r="L2222" s="69">
        <f t="array" ref="L2222">D2222*1.08</f>
        <v>4860</v>
      </c>
      <c r="M2222" s="69">
        <f t="shared" si="7"/>
        <v>4905</v>
      </c>
      <c r="N2222" s="69">
        <f t="array" ref="N2222">D2222*1.1</f>
        <v>4950</v>
      </c>
      <c r="O2222" s="69">
        <f t="shared" si="8"/>
        <v>4995</v>
      </c>
      <c r="P2222" s="69">
        <f t="shared" si="9"/>
        <v>5040</v>
      </c>
      <c r="Q2222" s="69">
        <f t="shared" si="10"/>
        <v>5085</v>
      </c>
      <c r="R2222" s="69">
        <f t="shared" si="11"/>
        <v>5130</v>
      </c>
      <c r="S2222" s="69">
        <f t="shared" si="12"/>
        <v>5175</v>
      </c>
      <c r="T2222" s="69">
        <f t="shared" si="13"/>
        <v>5220</v>
      </c>
      <c r="U2222" s="69">
        <f t="shared" si="14"/>
        <v>5265</v>
      </c>
      <c r="V2222" s="69">
        <f t="shared" si="15"/>
        <v>5310</v>
      </c>
      <c r="W2222" s="69">
        <f t="shared" si="16"/>
        <v>5355</v>
      </c>
      <c r="X2222" s="69">
        <f t="shared" si="17"/>
        <v>5400</v>
      </c>
      <c r="Y2222" s="69">
        <f t="shared" si="18"/>
        <v>5445</v>
      </c>
      <c r="Z2222" s="69">
        <f t="shared" si="19"/>
        <v>5490</v>
      </c>
      <c r="AA2222" s="69">
        <f t="shared" si="20"/>
        <v>5535</v>
      </c>
      <c r="AB2222" s="69">
        <f t="shared" si="21"/>
        <v>5580</v>
      </c>
      <c r="AC2222" s="69">
        <f t="shared" si="22"/>
        <v>5625</v>
      </c>
      <c r="AD2222" s="69">
        <f t="shared" si="23"/>
        <v>5670</v>
      </c>
      <c r="AE2222" s="69">
        <f t="shared" si="24"/>
        <v>5715</v>
      </c>
      <c r="AF2222" s="69">
        <f t="shared" si="25"/>
        <v>5760</v>
      </c>
      <c r="AG2222" s="69">
        <f t="shared" si="26"/>
        <v>5805</v>
      </c>
      <c r="AH2222" s="69">
        <f t="shared" si="27"/>
        <v>5850</v>
      </c>
    </row>
    <row r="2223">
      <c r="B2223" s="55" t="s">
        <v>4148</v>
      </c>
      <c r="C2223" s="56" t="s">
        <v>4151</v>
      </c>
      <c r="D2223" s="76">
        <v>4500.0</v>
      </c>
      <c r="E2223" s="62">
        <f t="shared" si="28"/>
        <v>4545</v>
      </c>
      <c r="F2223" s="68">
        <f t="shared" si="1"/>
        <v>4590</v>
      </c>
      <c r="G2223" s="68">
        <f t="shared" si="2"/>
        <v>4635</v>
      </c>
      <c r="H2223" s="69">
        <f t="shared" si="3"/>
        <v>4680</v>
      </c>
      <c r="I2223" s="69">
        <f t="shared" si="4"/>
        <v>4725</v>
      </c>
      <c r="J2223" s="69">
        <f t="shared" si="5"/>
        <v>4770</v>
      </c>
      <c r="K2223" s="69">
        <f t="shared" si="6"/>
        <v>4815</v>
      </c>
      <c r="L2223" s="69">
        <f t="array" ref="L2223">D2223*1.08</f>
        <v>4860</v>
      </c>
      <c r="M2223" s="69">
        <f t="shared" si="7"/>
        <v>4905</v>
      </c>
      <c r="N2223" s="69">
        <f t="array" ref="N2223">D2223*1.1</f>
        <v>4950</v>
      </c>
      <c r="O2223" s="69">
        <f t="shared" si="8"/>
        <v>4995</v>
      </c>
      <c r="P2223" s="69">
        <f t="shared" si="9"/>
        <v>5040</v>
      </c>
      <c r="Q2223" s="69">
        <f t="shared" si="10"/>
        <v>5085</v>
      </c>
      <c r="R2223" s="69">
        <f t="shared" si="11"/>
        <v>5130</v>
      </c>
      <c r="S2223" s="69">
        <f t="shared" si="12"/>
        <v>5175</v>
      </c>
      <c r="T2223" s="69">
        <f t="shared" si="13"/>
        <v>5220</v>
      </c>
      <c r="U2223" s="69">
        <f t="shared" si="14"/>
        <v>5265</v>
      </c>
      <c r="V2223" s="69">
        <f t="shared" si="15"/>
        <v>5310</v>
      </c>
      <c r="W2223" s="69">
        <f t="shared" si="16"/>
        <v>5355</v>
      </c>
      <c r="X2223" s="69">
        <f t="shared" si="17"/>
        <v>5400</v>
      </c>
      <c r="Y2223" s="69">
        <f t="shared" si="18"/>
        <v>5445</v>
      </c>
      <c r="Z2223" s="69">
        <f t="shared" si="19"/>
        <v>5490</v>
      </c>
      <c r="AA2223" s="69">
        <f t="shared" si="20"/>
        <v>5535</v>
      </c>
      <c r="AB2223" s="69">
        <f t="shared" si="21"/>
        <v>5580</v>
      </c>
      <c r="AC2223" s="69">
        <f t="shared" si="22"/>
        <v>5625</v>
      </c>
      <c r="AD2223" s="69">
        <f t="shared" si="23"/>
        <v>5670</v>
      </c>
      <c r="AE2223" s="69">
        <f t="shared" si="24"/>
        <v>5715</v>
      </c>
      <c r="AF2223" s="69">
        <f t="shared" si="25"/>
        <v>5760</v>
      </c>
      <c r="AG2223" s="69">
        <f t="shared" si="26"/>
        <v>5805</v>
      </c>
      <c r="AH2223" s="69">
        <f t="shared" si="27"/>
        <v>5850</v>
      </c>
    </row>
    <row r="2224">
      <c r="B2224" s="55" t="s">
        <v>4152</v>
      </c>
      <c r="C2224" s="56" t="s">
        <v>4153</v>
      </c>
      <c r="D2224" s="76">
        <v>3275.0</v>
      </c>
      <c r="E2224" s="62">
        <f t="shared" si="28"/>
        <v>3307.75</v>
      </c>
      <c r="F2224" s="68">
        <f t="shared" si="1"/>
        <v>3340.5</v>
      </c>
      <c r="G2224" s="68">
        <f t="shared" si="2"/>
        <v>3373.25</v>
      </c>
      <c r="H2224" s="69">
        <f t="shared" si="3"/>
        <v>3406</v>
      </c>
      <c r="I2224" s="69">
        <f t="shared" si="4"/>
        <v>3438.75</v>
      </c>
      <c r="J2224" s="69">
        <f t="shared" si="5"/>
        <v>3471.5</v>
      </c>
      <c r="K2224" s="69">
        <f t="shared" si="6"/>
        <v>3504.25</v>
      </c>
      <c r="L2224" s="69">
        <f t="array" ref="L2224">D2224*1.08</f>
        <v>3537</v>
      </c>
      <c r="M2224" s="69">
        <f t="shared" si="7"/>
        <v>3569.75</v>
      </c>
      <c r="N2224" s="69">
        <f t="array" ref="N2224">D2224*1.1</f>
        <v>3602.5</v>
      </c>
      <c r="O2224" s="69">
        <f t="shared" si="8"/>
        <v>3635.25</v>
      </c>
      <c r="P2224" s="69">
        <f t="shared" si="9"/>
        <v>3668</v>
      </c>
      <c r="Q2224" s="69">
        <f t="shared" si="10"/>
        <v>3700.75</v>
      </c>
      <c r="R2224" s="69">
        <f t="shared" si="11"/>
        <v>3733.5</v>
      </c>
      <c r="S2224" s="69">
        <f t="shared" si="12"/>
        <v>3766.25</v>
      </c>
      <c r="T2224" s="69">
        <f t="shared" si="13"/>
        <v>3799</v>
      </c>
      <c r="U2224" s="69">
        <f t="shared" si="14"/>
        <v>3831.75</v>
      </c>
      <c r="V2224" s="69">
        <f t="shared" si="15"/>
        <v>3864.5</v>
      </c>
      <c r="W2224" s="69">
        <f t="shared" si="16"/>
        <v>3897.25</v>
      </c>
      <c r="X2224" s="69">
        <f t="shared" si="17"/>
        <v>3930</v>
      </c>
      <c r="Y2224" s="69">
        <f t="shared" si="18"/>
        <v>3962.75</v>
      </c>
      <c r="Z2224" s="69">
        <f t="shared" si="19"/>
        <v>3995.5</v>
      </c>
      <c r="AA2224" s="69">
        <f t="shared" si="20"/>
        <v>4028.25</v>
      </c>
      <c r="AB2224" s="69">
        <f t="shared" si="21"/>
        <v>4061</v>
      </c>
      <c r="AC2224" s="69">
        <f t="shared" si="22"/>
        <v>4093.75</v>
      </c>
      <c r="AD2224" s="69">
        <f t="shared" si="23"/>
        <v>4126.5</v>
      </c>
      <c r="AE2224" s="69">
        <f t="shared" si="24"/>
        <v>4159.25</v>
      </c>
      <c r="AF2224" s="69">
        <f t="shared" si="25"/>
        <v>4192</v>
      </c>
      <c r="AG2224" s="69">
        <f t="shared" si="26"/>
        <v>4224.75</v>
      </c>
      <c r="AH2224" s="69">
        <f t="shared" si="27"/>
        <v>4257.5</v>
      </c>
    </row>
    <row r="2225">
      <c r="B2225" s="55" t="s">
        <v>4152</v>
      </c>
      <c r="C2225" s="56" t="s">
        <v>4154</v>
      </c>
      <c r="D2225" s="76">
        <v>4000.0</v>
      </c>
      <c r="E2225" s="62">
        <f t="shared" si="28"/>
        <v>4040</v>
      </c>
      <c r="F2225" s="68">
        <f t="shared" si="1"/>
        <v>4080</v>
      </c>
      <c r="G2225" s="68">
        <f t="shared" si="2"/>
        <v>4120</v>
      </c>
      <c r="H2225" s="69">
        <f t="shared" si="3"/>
        <v>4160</v>
      </c>
      <c r="I2225" s="69">
        <f t="shared" si="4"/>
        <v>4200</v>
      </c>
      <c r="J2225" s="69">
        <f t="shared" si="5"/>
        <v>4240</v>
      </c>
      <c r="K2225" s="69">
        <f t="shared" si="6"/>
        <v>4280</v>
      </c>
      <c r="L2225" s="69">
        <f t="array" ref="L2225">D2225*1.08</f>
        <v>4320</v>
      </c>
      <c r="M2225" s="69">
        <f t="shared" si="7"/>
        <v>4360</v>
      </c>
      <c r="N2225" s="69">
        <f t="array" ref="N2225">D2225*1.1</f>
        <v>4400</v>
      </c>
      <c r="O2225" s="69">
        <f t="shared" si="8"/>
        <v>4440</v>
      </c>
      <c r="P2225" s="69">
        <f t="shared" si="9"/>
        <v>4480</v>
      </c>
      <c r="Q2225" s="69">
        <f t="shared" si="10"/>
        <v>4520</v>
      </c>
      <c r="R2225" s="69">
        <f t="shared" si="11"/>
        <v>4560</v>
      </c>
      <c r="S2225" s="69">
        <f t="shared" si="12"/>
        <v>4600</v>
      </c>
      <c r="T2225" s="69">
        <f t="shared" si="13"/>
        <v>4640</v>
      </c>
      <c r="U2225" s="69">
        <f t="shared" si="14"/>
        <v>4680</v>
      </c>
      <c r="V2225" s="69">
        <f t="shared" si="15"/>
        <v>4720</v>
      </c>
      <c r="W2225" s="69">
        <f t="shared" si="16"/>
        <v>4760</v>
      </c>
      <c r="X2225" s="69">
        <f t="shared" si="17"/>
        <v>4800</v>
      </c>
      <c r="Y2225" s="69">
        <f t="shared" si="18"/>
        <v>4840</v>
      </c>
      <c r="Z2225" s="69">
        <f t="shared" si="19"/>
        <v>4880</v>
      </c>
      <c r="AA2225" s="69">
        <f t="shared" si="20"/>
        <v>4920</v>
      </c>
      <c r="AB2225" s="69">
        <f t="shared" si="21"/>
        <v>4960</v>
      </c>
      <c r="AC2225" s="69">
        <f t="shared" si="22"/>
        <v>5000</v>
      </c>
      <c r="AD2225" s="69">
        <f t="shared" si="23"/>
        <v>5040</v>
      </c>
      <c r="AE2225" s="69">
        <f t="shared" si="24"/>
        <v>5080</v>
      </c>
      <c r="AF2225" s="69">
        <f t="shared" si="25"/>
        <v>5120</v>
      </c>
      <c r="AG2225" s="69">
        <f t="shared" si="26"/>
        <v>5160</v>
      </c>
      <c r="AH2225" s="69">
        <f t="shared" si="27"/>
        <v>5200</v>
      </c>
    </row>
    <row r="2226">
      <c r="B2226" s="55" t="s">
        <v>4152</v>
      </c>
      <c r="C2226" s="56" t="s">
        <v>4155</v>
      </c>
      <c r="D2226" s="76">
        <v>4500.0</v>
      </c>
      <c r="E2226" s="62">
        <f t="shared" si="28"/>
        <v>4545</v>
      </c>
      <c r="F2226" s="68">
        <f t="shared" si="1"/>
        <v>4590</v>
      </c>
      <c r="G2226" s="68">
        <f t="shared" si="2"/>
        <v>4635</v>
      </c>
      <c r="H2226" s="69">
        <f t="shared" si="3"/>
        <v>4680</v>
      </c>
      <c r="I2226" s="69">
        <f t="shared" si="4"/>
        <v>4725</v>
      </c>
      <c r="J2226" s="69">
        <f t="shared" si="5"/>
        <v>4770</v>
      </c>
      <c r="K2226" s="69">
        <f t="shared" si="6"/>
        <v>4815</v>
      </c>
      <c r="L2226" s="69">
        <f t="array" ref="L2226">D2226*1.08</f>
        <v>4860</v>
      </c>
      <c r="M2226" s="69">
        <f t="shared" si="7"/>
        <v>4905</v>
      </c>
      <c r="N2226" s="69">
        <f t="array" ref="N2226">D2226*1.1</f>
        <v>4950</v>
      </c>
      <c r="O2226" s="69">
        <f t="shared" si="8"/>
        <v>4995</v>
      </c>
      <c r="P2226" s="69">
        <f t="shared" si="9"/>
        <v>5040</v>
      </c>
      <c r="Q2226" s="69">
        <f t="shared" si="10"/>
        <v>5085</v>
      </c>
      <c r="R2226" s="69">
        <f t="shared" si="11"/>
        <v>5130</v>
      </c>
      <c r="S2226" s="69">
        <f t="shared" si="12"/>
        <v>5175</v>
      </c>
      <c r="T2226" s="69">
        <f t="shared" si="13"/>
        <v>5220</v>
      </c>
      <c r="U2226" s="69">
        <f t="shared" si="14"/>
        <v>5265</v>
      </c>
      <c r="V2226" s="69">
        <f t="shared" si="15"/>
        <v>5310</v>
      </c>
      <c r="W2226" s="69">
        <f t="shared" si="16"/>
        <v>5355</v>
      </c>
      <c r="X2226" s="69">
        <f t="shared" si="17"/>
        <v>5400</v>
      </c>
      <c r="Y2226" s="69">
        <f t="shared" si="18"/>
        <v>5445</v>
      </c>
      <c r="Z2226" s="69">
        <f t="shared" si="19"/>
        <v>5490</v>
      </c>
      <c r="AA2226" s="69">
        <f t="shared" si="20"/>
        <v>5535</v>
      </c>
      <c r="AB2226" s="69">
        <f t="shared" si="21"/>
        <v>5580</v>
      </c>
      <c r="AC2226" s="69">
        <f t="shared" si="22"/>
        <v>5625</v>
      </c>
      <c r="AD2226" s="69">
        <f t="shared" si="23"/>
        <v>5670</v>
      </c>
      <c r="AE2226" s="69">
        <f t="shared" si="24"/>
        <v>5715</v>
      </c>
      <c r="AF2226" s="69">
        <f t="shared" si="25"/>
        <v>5760</v>
      </c>
      <c r="AG2226" s="69">
        <f t="shared" si="26"/>
        <v>5805</v>
      </c>
      <c r="AH2226" s="69">
        <f t="shared" si="27"/>
        <v>5850</v>
      </c>
    </row>
    <row r="2227">
      <c r="B2227" s="55" t="s">
        <v>4152</v>
      </c>
      <c r="C2227" s="56" t="s">
        <v>4156</v>
      </c>
      <c r="D2227" s="76">
        <v>3800.0</v>
      </c>
      <c r="E2227" s="62">
        <f t="shared" si="28"/>
        <v>3838</v>
      </c>
      <c r="F2227" s="68">
        <f t="shared" si="1"/>
        <v>3876</v>
      </c>
      <c r="G2227" s="68">
        <f t="shared" si="2"/>
        <v>3914</v>
      </c>
      <c r="H2227" s="69">
        <f t="shared" si="3"/>
        <v>3952</v>
      </c>
      <c r="I2227" s="69">
        <f t="shared" si="4"/>
        <v>3990</v>
      </c>
      <c r="J2227" s="69">
        <f t="shared" si="5"/>
        <v>4028</v>
      </c>
      <c r="K2227" s="69">
        <f t="shared" si="6"/>
        <v>4066</v>
      </c>
      <c r="L2227" s="69">
        <f t="array" ref="L2227">D2227*1.08</f>
        <v>4104</v>
      </c>
      <c r="M2227" s="69">
        <f t="shared" si="7"/>
        <v>4142</v>
      </c>
      <c r="N2227" s="69">
        <f t="array" ref="N2227">D2227*1.1</f>
        <v>4180</v>
      </c>
      <c r="O2227" s="69">
        <f t="shared" si="8"/>
        <v>4218</v>
      </c>
      <c r="P2227" s="69">
        <f t="shared" si="9"/>
        <v>4256</v>
      </c>
      <c r="Q2227" s="69">
        <f t="shared" si="10"/>
        <v>4294</v>
      </c>
      <c r="R2227" s="69">
        <f t="shared" si="11"/>
        <v>4332</v>
      </c>
      <c r="S2227" s="69">
        <f t="shared" si="12"/>
        <v>4370</v>
      </c>
      <c r="T2227" s="69">
        <f t="shared" si="13"/>
        <v>4408</v>
      </c>
      <c r="U2227" s="69">
        <f t="shared" si="14"/>
        <v>4446</v>
      </c>
      <c r="V2227" s="69">
        <f t="shared" si="15"/>
        <v>4484</v>
      </c>
      <c r="W2227" s="69">
        <f t="shared" si="16"/>
        <v>4522</v>
      </c>
      <c r="X2227" s="69">
        <f t="shared" si="17"/>
        <v>4560</v>
      </c>
      <c r="Y2227" s="69">
        <f t="shared" si="18"/>
        <v>4598</v>
      </c>
      <c r="Z2227" s="69">
        <f t="shared" si="19"/>
        <v>4636</v>
      </c>
      <c r="AA2227" s="69">
        <f t="shared" si="20"/>
        <v>4674</v>
      </c>
      <c r="AB2227" s="69">
        <f t="shared" si="21"/>
        <v>4712</v>
      </c>
      <c r="AC2227" s="69">
        <f t="shared" si="22"/>
        <v>4750</v>
      </c>
      <c r="AD2227" s="69">
        <f t="shared" si="23"/>
        <v>4788</v>
      </c>
      <c r="AE2227" s="69">
        <f t="shared" si="24"/>
        <v>4826</v>
      </c>
      <c r="AF2227" s="69">
        <f t="shared" si="25"/>
        <v>4864</v>
      </c>
      <c r="AG2227" s="69">
        <f t="shared" si="26"/>
        <v>4902</v>
      </c>
      <c r="AH2227" s="69">
        <f t="shared" si="27"/>
        <v>4940</v>
      </c>
    </row>
    <row r="2228">
      <c r="B2228" s="116"/>
      <c r="C2228" s="122" t="s">
        <v>4157</v>
      </c>
      <c r="D2228" s="32"/>
      <c r="E2228" s="62">
        <f t="shared" si="28"/>
        <v>0</v>
      </c>
      <c r="F2228" s="68">
        <f t="shared" si="1"/>
        <v>0</v>
      </c>
      <c r="G2228" s="68">
        <f t="shared" si="2"/>
        <v>0</v>
      </c>
      <c r="H2228" s="69">
        <f t="shared" si="3"/>
        <v>0</v>
      </c>
      <c r="I2228" s="69">
        <f t="shared" si="4"/>
        <v>0</v>
      </c>
      <c r="J2228" s="69">
        <f t="shared" si="5"/>
        <v>0</v>
      </c>
      <c r="K2228" s="69">
        <f t="shared" si="6"/>
        <v>0</v>
      </c>
      <c r="L2228" s="69">
        <f t="array" ref="L2228">D2228*1.08</f>
        <v>0</v>
      </c>
      <c r="M2228" s="69">
        <f t="shared" si="7"/>
        <v>0</v>
      </c>
      <c r="N2228" s="69">
        <f t="array" ref="N2228">D2228*1.1</f>
        <v>0</v>
      </c>
      <c r="O2228" s="69">
        <f t="shared" si="8"/>
        <v>0</v>
      </c>
      <c r="P2228" s="69">
        <f t="shared" si="9"/>
        <v>0</v>
      </c>
      <c r="Q2228" s="69">
        <f t="shared" si="10"/>
        <v>0</v>
      </c>
      <c r="R2228" s="69">
        <f t="shared" si="11"/>
        <v>0</v>
      </c>
      <c r="S2228" s="69">
        <f t="shared" si="12"/>
        <v>0</v>
      </c>
      <c r="T2228" s="69">
        <f t="shared" si="13"/>
        <v>0</v>
      </c>
      <c r="U2228" s="69">
        <f t="shared" si="14"/>
        <v>0</v>
      </c>
      <c r="V2228" s="69">
        <f t="shared" si="15"/>
        <v>0</v>
      </c>
      <c r="W2228" s="69">
        <f t="shared" si="16"/>
        <v>0</v>
      </c>
      <c r="X2228" s="69">
        <f t="shared" si="17"/>
        <v>0</v>
      </c>
      <c r="Y2228" s="69">
        <f t="shared" si="18"/>
        <v>0</v>
      </c>
      <c r="Z2228" s="69">
        <f t="shared" si="19"/>
        <v>0</v>
      </c>
      <c r="AA2228" s="69">
        <f t="shared" si="20"/>
        <v>0</v>
      </c>
      <c r="AB2228" s="69">
        <f t="shared" si="21"/>
        <v>0</v>
      </c>
      <c r="AC2228" s="69">
        <f t="shared" si="22"/>
        <v>0</v>
      </c>
      <c r="AD2228" s="69">
        <f t="shared" si="23"/>
        <v>0</v>
      </c>
      <c r="AE2228" s="69">
        <f t="shared" si="24"/>
        <v>0</v>
      </c>
      <c r="AF2228" s="69">
        <f t="shared" si="25"/>
        <v>0</v>
      </c>
      <c r="AG2228" s="69">
        <f t="shared" si="26"/>
        <v>0</v>
      </c>
      <c r="AH2228" s="69">
        <f t="shared" si="27"/>
        <v>0</v>
      </c>
    </row>
    <row r="2229">
      <c r="B2229" s="116" t="s">
        <v>4158</v>
      </c>
      <c r="C2229" s="116" t="s">
        <v>4159</v>
      </c>
      <c r="D2229" s="32">
        <v>2500.0</v>
      </c>
      <c r="E2229" s="62">
        <f t="shared" si="28"/>
        <v>2525</v>
      </c>
      <c r="F2229" s="68">
        <f t="shared" si="1"/>
        <v>2550</v>
      </c>
      <c r="G2229" s="68">
        <f t="shared" si="2"/>
        <v>2575</v>
      </c>
      <c r="H2229" s="69">
        <f t="shared" si="3"/>
        <v>2600</v>
      </c>
      <c r="I2229" s="69">
        <f t="shared" si="4"/>
        <v>2625</v>
      </c>
      <c r="J2229" s="69">
        <f t="shared" si="5"/>
        <v>2650</v>
      </c>
      <c r="K2229" s="69">
        <f t="shared" si="6"/>
        <v>2675</v>
      </c>
      <c r="L2229" s="69">
        <f t="array" ref="L2229">D2229*1.08</f>
        <v>2700</v>
      </c>
      <c r="M2229" s="69">
        <f t="shared" si="7"/>
        <v>2725</v>
      </c>
      <c r="N2229" s="69">
        <f t="array" ref="N2229">D2229*1.1</f>
        <v>2750</v>
      </c>
      <c r="O2229" s="69">
        <f t="shared" si="8"/>
        <v>2775</v>
      </c>
      <c r="P2229" s="69">
        <f t="shared" si="9"/>
        <v>2800</v>
      </c>
      <c r="Q2229" s="69">
        <f t="shared" si="10"/>
        <v>2825</v>
      </c>
      <c r="R2229" s="69">
        <f t="shared" si="11"/>
        <v>2850</v>
      </c>
      <c r="S2229" s="69">
        <f t="shared" si="12"/>
        <v>2875</v>
      </c>
      <c r="T2229" s="69">
        <f t="shared" si="13"/>
        <v>2900</v>
      </c>
      <c r="U2229" s="69">
        <f t="shared" si="14"/>
        <v>2925</v>
      </c>
      <c r="V2229" s="69">
        <f t="shared" si="15"/>
        <v>2950</v>
      </c>
      <c r="W2229" s="69">
        <f t="shared" si="16"/>
        <v>2975</v>
      </c>
      <c r="X2229" s="69">
        <f t="shared" si="17"/>
        <v>3000</v>
      </c>
      <c r="Y2229" s="69">
        <f t="shared" si="18"/>
        <v>3025</v>
      </c>
      <c r="Z2229" s="69">
        <f t="shared" si="19"/>
        <v>3050</v>
      </c>
      <c r="AA2229" s="69">
        <f t="shared" si="20"/>
        <v>3075</v>
      </c>
      <c r="AB2229" s="69">
        <f t="shared" si="21"/>
        <v>3100</v>
      </c>
      <c r="AC2229" s="69">
        <f t="shared" si="22"/>
        <v>3125</v>
      </c>
      <c r="AD2229" s="69">
        <f t="shared" si="23"/>
        <v>3150</v>
      </c>
      <c r="AE2229" s="69">
        <f t="shared" si="24"/>
        <v>3175</v>
      </c>
      <c r="AF2229" s="69">
        <f t="shared" si="25"/>
        <v>3200</v>
      </c>
      <c r="AG2229" s="69">
        <f t="shared" si="26"/>
        <v>3225</v>
      </c>
      <c r="AH2229" s="69">
        <f t="shared" si="27"/>
        <v>3250</v>
      </c>
    </row>
    <row r="2230">
      <c r="B2230" s="116" t="s">
        <v>4160</v>
      </c>
      <c r="C2230" s="116" t="s">
        <v>4161</v>
      </c>
      <c r="D2230" s="32">
        <v>2500.0</v>
      </c>
      <c r="E2230" s="62">
        <f t="shared" si="28"/>
        <v>2525</v>
      </c>
      <c r="F2230" s="68">
        <f t="shared" si="1"/>
        <v>2550</v>
      </c>
      <c r="G2230" s="68">
        <f t="shared" si="2"/>
        <v>2575</v>
      </c>
      <c r="H2230" s="69">
        <f t="shared" si="3"/>
        <v>2600</v>
      </c>
      <c r="I2230" s="69">
        <f t="shared" si="4"/>
        <v>2625</v>
      </c>
      <c r="J2230" s="69">
        <f t="shared" si="5"/>
        <v>2650</v>
      </c>
      <c r="K2230" s="69">
        <f t="shared" si="6"/>
        <v>2675</v>
      </c>
      <c r="L2230" s="69">
        <f t="array" ref="L2230">D2230*1.08</f>
        <v>2700</v>
      </c>
      <c r="M2230" s="69">
        <f t="shared" si="7"/>
        <v>2725</v>
      </c>
      <c r="N2230" s="69">
        <f t="array" ref="N2230">D2230*1.1</f>
        <v>2750</v>
      </c>
      <c r="O2230" s="69">
        <f t="shared" si="8"/>
        <v>2775</v>
      </c>
      <c r="P2230" s="69">
        <f t="shared" si="9"/>
        <v>2800</v>
      </c>
      <c r="Q2230" s="69">
        <f t="shared" si="10"/>
        <v>2825</v>
      </c>
      <c r="R2230" s="69">
        <f t="shared" si="11"/>
        <v>2850</v>
      </c>
      <c r="S2230" s="69">
        <f t="shared" si="12"/>
        <v>2875</v>
      </c>
      <c r="T2230" s="69">
        <f t="shared" si="13"/>
        <v>2900</v>
      </c>
      <c r="U2230" s="69">
        <f t="shared" si="14"/>
        <v>2925</v>
      </c>
      <c r="V2230" s="69">
        <f t="shared" si="15"/>
        <v>2950</v>
      </c>
      <c r="W2230" s="69">
        <f t="shared" si="16"/>
        <v>2975</v>
      </c>
      <c r="X2230" s="69">
        <f t="shared" si="17"/>
        <v>3000</v>
      </c>
      <c r="Y2230" s="69">
        <f t="shared" si="18"/>
        <v>3025</v>
      </c>
      <c r="Z2230" s="69">
        <f t="shared" si="19"/>
        <v>3050</v>
      </c>
      <c r="AA2230" s="69">
        <f t="shared" si="20"/>
        <v>3075</v>
      </c>
      <c r="AB2230" s="69">
        <f t="shared" si="21"/>
        <v>3100</v>
      </c>
      <c r="AC2230" s="69">
        <f t="shared" si="22"/>
        <v>3125</v>
      </c>
      <c r="AD2230" s="69">
        <f t="shared" si="23"/>
        <v>3150</v>
      </c>
      <c r="AE2230" s="69">
        <f t="shared" si="24"/>
        <v>3175</v>
      </c>
      <c r="AF2230" s="69">
        <f t="shared" si="25"/>
        <v>3200</v>
      </c>
      <c r="AG2230" s="69">
        <f t="shared" si="26"/>
        <v>3225</v>
      </c>
      <c r="AH2230" s="69">
        <f t="shared" si="27"/>
        <v>3250</v>
      </c>
    </row>
    <row r="2231">
      <c r="B2231" s="116"/>
      <c r="C2231" s="116"/>
      <c r="D2231" s="32"/>
    </row>
    <row r="2232">
      <c r="B2232" s="116"/>
      <c r="C2232" s="116"/>
      <c r="D2232" s="32"/>
    </row>
    <row r="2233">
      <c r="B2233" s="116"/>
      <c r="C2233" s="116"/>
      <c r="D2233" s="32"/>
    </row>
    <row r="2234">
      <c r="B2234" s="116"/>
      <c r="C2234" s="116"/>
      <c r="D2234" s="32"/>
    </row>
    <row r="2235">
      <c r="B2235" s="116"/>
      <c r="C2235" s="116"/>
      <c r="D2235" s="32"/>
    </row>
    <row r="2236">
      <c r="B2236" s="116"/>
      <c r="C2236" s="116"/>
      <c r="D2236" s="32"/>
    </row>
    <row r="2237">
      <c r="B2237" s="116"/>
      <c r="C2237" s="116"/>
      <c r="D2237" s="32"/>
    </row>
    <row r="2238">
      <c r="B2238" s="116"/>
      <c r="C2238" s="116"/>
      <c r="D2238" s="32"/>
    </row>
    <row r="2239">
      <c r="B2239" s="116"/>
      <c r="C2239" s="116"/>
      <c r="D2239" s="32"/>
    </row>
    <row r="2240">
      <c r="B2240" s="116"/>
      <c r="C2240" s="116"/>
      <c r="D2240" s="32"/>
    </row>
    <row r="2241">
      <c r="B2241" s="116"/>
      <c r="C2241" s="116"/>
      <c r="D2241" s="32"/>
    </row>
    <row r="2242">
      <c r="B2242" s="116"/>
      <c r="C2242" s="116"/>
      <c r="D2242" s="32"/>
    </row>
    <row r="2243">
      <c r="B2243" s="116"/>
      <c r="C2243" s="116"/>
      <c r="D2243" s="32"/>
    </row>
    <row r="2244">
      <c r="B2244" s="116"/>
      <c r="C2244" s="116"/>
      <c r="D2244" s="32"/>
    </row>
    <row r="2245">
      <c r="B2245" s="116"/>
      <c r="C2245" s="116"/>
      <c r="D2245" s="32"/>
    </row>
    <row r="2246">
      <c r="B2246" s="116"/>
      <c r="C2246" s="116"/>
      <c r="D2246" s="32"/>
    </row>
    <row r="2247">
      <c r="B2247" s="116"/>
      <c r="C2247" s="116"/>
      <c r="D2247" s="32"/>
    </row>
    <row r="2248">
      <c r="B2248" s="116"/>
      <c r="C2248" s="116"/>
      <c r="D2248" s="32"/>
    </row>
    <row r="2249">
      <c r="B2249" s="116"/>
      <c r="C2249" s="116"/>
      <c r="D2249" s="32"/>
    </row>
    <row r="2250">
      <c r="B2250" s="116"/>
      <c r="C2250" s="116"/>
      <c r="D2250" s="32"/>
    </row>
    <row r="2251">
      <c r="B2251" s="116"/>
      <c r="C2251" s="116"/>
      <c r="D2251" s="32"/>
    </row>
    <row r="2252">
      <c r="B2252" s="116"/>
      <c r="C2252" s="116"/>
      <c r="D2252" s="32"/>
    </row>
    <row r="2253">
      <c r="B2253" s="116"/>
      <c r="C2253" s="116"/>
      <c r="D2253" s="32"/>
    </row>
    <row r="2254">
      <c r="B2254" s="116"/>
      <c r="C2254" s="116"/>
      <c r="D2254" s="32"/>
    </row>
    <row r="2255">
      <c r="B2255" s="116"/>
      <c r="C2255" s="116"/>
      <c r="D2255" s="32"/>
    </row>
    <row r="2256">
      <c r="B2256" s="116"/>
      <c r="C2256" s="116"/>
      <c r="D2256" s="32"/>
    </row>
    <row r="2257">
      <c r="B2257" s="116"/>
      <c r="C2257" s="116"/>
      <c r="D2257" s="32"/>
    </row>
    <row r="2258">
      <c r="B2258" s="116"/>
      <c r="C2258" s="116"/>
      <c r="D2258" s="32"/>
    </row>
    <row r="2259">
      <c r="B2259" s="116"/>
      <c r="C2259" s="116"/>
      <c r="D2259" s="32"/>
    </row>
    <row r="2260">
      <c r="B2260" s="116"/>
      <c r="C2260" s="116"/>
      <c r="D2260" s="32"/>
    </row>
    <row r="2261">
      <c r="B2261" s="116"/>
      <c r="C2261" s="116"/>
      <c r="D2261" s="32"/>
    </row>
    <row r="2262">
      <c r="B2262" s="116"/>
      <c r="C2262" s="116"/>
      <c r="D2262" s="32"/>
    </row>
    <row r="2263">
      <c r="B2263" s="116"/>
      <c r="C2263" s="116"/>
      <c r="D2263" s="32"/>
    </row>
    <row r="2264">
      <c r="B2264" s="116"/>
      <c r="C2264" s="116"/>
      <c r="D2264" s="32"/>
    </row>
    <row r="2265">
      <c r="B2265" s="116"/>
      <c r="C2265" s="116"/>
      <c r="D2265" s="32"/>
    </row>
    <row r="2266">
      <c r="B2266" s="116"/>
      <c r="C2266" s="116"/>
      <c r="D2266" s="32"/>
    </row>
    <row r="2267">
      <c r="B2267" s="116"/>
      <c r="C2267" s="116"/>
      <c r="D2267" s="32"/>
    </row>
    <row r="2268">
      <c r="B2268" s="116"/>
      <c r="C2268" s="116"/>
      <c r="D2268" s="32"/>
    </row>
    <row r="2269">
      <c r="B2269" s="116"/>
      <c r="C2269" s="116"/>
      <c r="D2269" s="32"/>
    </row>
    <row r="2270">
      <c r="B2270" s="116"/>
      <c r="C2270" s="116"/>
      <c r="D2270" s="32"/>
    </row>
    <row r="2271">
      <c r="B2271" s="116"/>
      <c r="C2271" s="116"/>
      <c r="D2271" s="32"/>
    </row>
    <row r="2272">
      <c r="B2272" s="116"/>
      <c r="C2272" s="116"/>
      <c r="D2272" s="32"/>
    </row>
    <row r="2273">
      <c r="B2273" s="116"/>
      <c r="C2273" s="116"/>
      <c r="D2273" s="32"/>
    </row>
    <row r="2274">
      <c r="B2274" s="116"/>
      <c r="C2274" s="116"/>
      <c r="D2274" s="32"/>
    </row>
    <row r="2275">
      <c r="B2275" s="116"/>
      <c r="C2275" s="116"/>
      <c r="D2275" s="32"/>
    </row>
    <row r="2276">
      <c r="B2276" s="116"/>
      <c r="C2276" s="116"/>
      <c r="D2276" s="32"/>
    </row>
    <row r="2277">
      <c r="B2277" s="116"/>
      <c r="C2277" s="116"/>
      <c r="D2277" s="32"/>
    </row>
    <row r="2278">
      <c r="B2278" s="116"/>
      <c r="C2278" s="116"/>
      <c r="D2278" s="32"/>
    </row>
    <row r="2279">
      <c r="B2279" s="116"/>
      <c r="C2279" s="116"/>
      <c r="D2279" s="32"/>
    </row>
    <row r="2280">
      <c r="B2280" s="116"/>
      <c r="C2280" s="116"/>
      <c r="D2280" s="32"/>
    </row>
    <row r="2281">
      <c r="B2281" s="116"/>
      <c r="C2281" s="116"/>
      <c r="D2281" s="32"/>
    </row>
    <row r="2282">
      <c r="B2282" s="116"/>
      <c r="C2282" s="116"/>
      <c r="D2282" s="32"/>
    </row>
    <row r="2283">
      <c r="B2283" s="116"/>
      <c r="C2283" s="116"/>
      <c r="D2283" s="32"/>
    </row>
    <row r="2284">
      <c r="B2284" s="116"/>
      <c r="C2284" s="116"/>
      <c r="D2284" s="32"/>
    </row>
    <row r="2285">
      <c r="B2285" s="116"/>
      <c r="C2285" s="116"/>
      <c r="D2285" s="32"/>
    </row>
    <row r="2286">
      <c r="B2286" s="116"/>
      <c r="C2286" s="116"/>
      <c r="D2286" s="32"/>
    </row>
    <row r="2287">
      <c r="B2287" s="116"/>
      <c r="C2287" s="116"/>
      <c r="D2287" s="32"/>
    </row>
    <row r="2288">
      <c r="B2288" s="116"/>
      <c r="C2288" s="116"/>
      <c r="D2288" s="32"/>
    </row>
    <row r="2289">
      <c r="B2289" s="116"/>
      <c r="C2289" s="116"/>
      <c r="D2289" s="32"/>
    </row>
    <row r="2290">
      <c r="B2290" s="116"/>
      <c r="C2290" s="116"/>
      <c r="D2290" s="32"/>
    </row>
    <row r="2291">
      <c r="B2291" s="116"/>
      <c r="C2291" s="116"/>
      <c r="D2291" s="32"/>
    </row>
    <row r="2292">
      <c r="B2292" s="116"/>
      <c r="C2292" s="116"/>
      <c r="D2292" s="32"/>
    </row>
    <row r="2293">
      <c r="B2293" s="116"/>
      <c r="C2293" s="116"/>
      <c r="D2293" s="32"/>
    </row>
    <row r="2294">
      <c r="B2294" s="116"/>
      <c r="C2294" s="116"/>
      <c r="D2294" s="32"/>
    </row>
    <row r="2295">
      <c r="B2295" s="116"/>
      <c r="C2295" s="116"/>
      <c r="D2295" s="32"/>
    </row>
    <row r="2296">
      <c r="B2296" s="116"/>
      <c r="C2296" s="116"/>
      <c r="D2296" s="32"/>
    </row>
    <row r="2297">
      <c r="B2297" s="116"/>
      <c r="C2297" s="116"/>
      <c r="D2297" s="32"/>
    </row>
    <row r="2298">
      <c r="B2298" s="116"/>
      <c r="C2298" s="116"/>
      <c r="D2298" s="32"/>
    </row>
    <row r="2299">
      <c r="B2299" s="116"/>
      <c r="C2299" s="116"/>
      <c r="D2299" s="32"/>
    </row>
    <row r="2300">
      <c r="B2300" s="116"/>
      <c r="C2300" s="116"/>
      <c r="D2300" s="32"/>
    </row>
    <row r="2301">
      <c r="B2301" s="116"/>
      <c r="C2301" s="116"/>
      <c r="D2301" s="32"/>
    </row>
    <row r="2302">
      <c r="B2302" s="116"/>
      <c r="C2302" s="116"/>
      <c r="D2302" s="32"/>
    </row>
    <row r="2303">
      <c r="B2303" s="116"/>
      <c r="C2303" s="116"/>
      <c r="D2303" s="32"/>
    </row>
    <row r="2304">
      <c r="B2304" s="116"/>
      <c r="C2304" s="116"/>
      <c r="D2304" s="32"/>
    </row>
    <row r="2305">
      <c r="B2305" s="116"/>
      <c r="C2305" s="116"/>
      <c r="D2305" s="32"/>
    </row>
    <row r="2306">
      <c r="B2306" s="116"/>
      <c r="C2306" s="116"/>
      <c r="D2306" s="32"/>
    </row>
    <row r="2307">
      <c r="B2307" s="116"/>
      <c r="C2307" s="116"/>
      <c r="D2307" s="32"/>
    </row>
    <row r="2308">
      <c r="B2308" s="116"/>
      <c r="C2308" s="116"/>
      <c r="D2308" s="32"/>
    </row>
    <row r="2309">
      <c r="B2309" s="116"/>
      <c r="C2309" s="116"/>
      <c r="D2309" s="32"/>
    </row>
    <row r="2310">
      <c r="B2310" s="116"/>
      <c r="C2310" s="116"/>
      <c r="D2310" s="32"/>
    </row>
    <row r="2311">
      <c r="B2311" s="116"/>
      <c r="C2311" s="116"/>
      <c r="D2311" s="32"/>
    </row>
    <row r="2312">
      <c r="B2312" s="116"/>
      <c r="C2312" s="116"/>
      <c r="D2312" s="32"/>
    </row>
    <row r="2313">
      <c r="B2313" s="116"/>
      <c r="C2313" s="116"/>
      <c r="D2313" s="32"/>
    </row>
    <row r="2314">
      <c r="B2314" s="116"/>
      <c r="C2314" s="116"/>
      <c r="D2314" s="32"/>
    </row>
    <row r="2315">
      <c r="B2315" s="116"/>
      <c r="C2315" s="116"/>
      <c r="D2315" s="32"/>
    </row>
    <row r="2316">
      <c r="B2316" s="116"/>
      <c r="C2316" s="116"/>
      <c r="D2316" s="32"/>
    </row>
    <row r="2317">
      <c r="B2317" s="116"/>
      <c r="C2317" s="116"/>
      <c r="D2317" s="32"/>
    </row>
    <row r="2318">
      <c r="B2318" s="116"/>
      <c r="C2318" s="116"/>
      <c r="D2318" s="32"/>
    </row>
    <row r="2319">
      <c r="B2319" s="116"/>
      <c r="C2319" s="116"/>
      <c r="D2319" s="32"/>
    </row>
    <row r="2320">
      <c r="B2320" s="116"/>
      <c r="C2320" s="116"/>
      <c r="D2320" s="32"/>
    </row>
    <row r="2321">
      <c r="B2321" s="116"/>
      <c r="C2321" s="116"/>
      <c r="D2321" s="32"/>
    </row>
    <row r="2322">
      <c r="B2322" s="116"/>
      <c r="C2322" s="116"/>
      <c r="D2322" s="32"/>
    </row>
    <row r="2323">
      <c r="B2323" s="116"/>
      <c r="C2323" s="116"/>
      <c r="D2323" s="32"/>
    </row>
    <row r="2324">
      <c r="B2324" s="116"/>
      <c r="C2324" s="116"/>
      <c r="D2324" s="32"/>
    </row>
    <row r="2325">
      <c r="B2325" s="116"/>
      <c r="C2325" s="116"/>
      <c r="D2325" s="32"/>
    </row>
    <row r="2326">
      <c r="B2326" s="116"/>
      <c r="C2326" s="116"/>
      <c r="D2326" s="32"/>
    </row>
    <row r="2327">
      <c r="B2327" s="116"/>
      <c r="C2327" s="116"/>
      <c r="D2327" s="32"/>
    </row>
    <row r="2328">
      <c r="B2328" s="116"/>
      <c r="C2328" s="116"/>
      <c r="D2328" s="32"/>
    </row>
    <row r="2329">
      <c r="B2329" s="116"/>
      <c r="C2329" s="116"/>
      <c r="D2329" s="32"/>
    </row>
    <row r="2330">
      <c r="B2330" s="116"/>
      <c r="C2330" s="116"/>
      <c r="D2330" s="32"/>
    </row>
    <row r="2331">
      <c r="B2331" s="116"/>
      <c r="C2331" s="116"/>
      <c r="D2331" s="32"/>
    </row>
    <row r="2332">
      <c r="B2332" s="116"/>
      <c r="C2332" s="116"/>
      <c r="D2332" s="32"/>
    </row>
    <row r="2333">
      <c r="B2333" s="116"/>
      <c r="C2333" s="116"/>
      <c r="D2333" s="32"/>
    </row>
    <row r="2334">
      <c r="B2334" s="116"/>
      <c r="C2334" s="116"/>
      <c r="D2334" s="32"/>
    </row>
    <row r="2335">
      <c r="B2335" s="116"/>
      <c r="C2335" s="116"/>
      <c r="D2335" s="32"/>
    </row>
    <row r="2336">
      <c r="B2336" s="116"/>
      <c r="C2336" s="116"/>
      <c r="D2336" s="32"/>
    </row>
    <row r="2337">
      <c r="B2337" s="116"/>
      <c r="C2337" s="116"/>
      <c r="D2337" s="32"/>
    </row>
    <row r="2338">
      <c r="B2338" s="116"/>
      <c r="C2338" s="116"/>
      <c r="D2338" s="32"/>
    </row>
    <row r="2339">
      <c r="B2339" s="116"/>
      <c r="C2339" s="116"/>
      <c r="D2339" s="32"/>
    </row>
    <row r="2340">
      <c r="B2340" s="116"/>
      <c r="C2340" s="116"/>
      <c r="D2340" s="32"/>
    </row>
    <row r="2341">
      <c r="B2341" s="116"/>
      <c r="C2341" s="116"/>
      <c r="D2341" s="32"/>
    </row>
    <row r="2342">
      <c r="B2342" s="116"/>
      <c r="C2342" s="116"/>
      <c r="D2342" s="32"/>
    </row>
    <row r="2343">
      <c r="B2343" s="116"/>
      <c r="C2343" s="116"/>
      <c r="D2343" s="32"/>
    </row>
    <row r="2344">
      <c r="B2344" s="116"/>
      <c r="C2344" s="116"/>
      <c r="D2344" s="32"/>
    </row>
    <row r="2345">
      <c r="B2345" s="116"/>
      <c r="C2345" s="116"/>
      <c r="D2345" s="32"/>
    </row>
    <row r="2346">
      <c r="B2346" s="116"/>
      <c r="C2346" s="116"/>
      <c r="D2346" s="32"/>
    </row>
    <row r="2347">
      <c r="B2347" s="116"/>
      <c r="C2347" s="116"/>
      <c r="D2347" s="32"/>
    </row>
    <row r="2348">
      <c r="B2348" s="116"/>
      <c r="C2348" s="116"/>
      <c r="D2348" s="32"/>
    </row>
    <row r="2349">
      <c r="B2349" s="116"/>
      <c r="C2349" s="116"/>
      <c r="D2349" s="32"/>
    </row>
    <row r="2350">
      <c r="B2350" s="116"/>
      <c r="C2350" s="116"/>
      <c r="D2350" s="32"/>
    </row>
    <row r="2351">
      <c r="B2351" s="116"/>
      <c r="C2351" s="116"/>
      <c r="D2351" s="32"/>
    </row>
    <row r="2352">
      <c r="B2352" s="116"/>
      <c r="C2352" s="116"/>
      <c r="D2352" s="32"/>
    </row>
    <row r="2353">
      <c r="B2353" s="116"/>
      <c r="C2353" s="116"/>
      <c r="D2353" s="32"/>
    </row>
    <row r="2354">
      <c r="B2354" s="116"/>
      <c r="C2354" s="116"/>
      <c r="D2354" s="32"/>
    </row>
    <row r="2355">
      <c r="B2355" s="116"/>
      <c r="C2355" s="116"/>
      <c r="D2355" s="32"/>
    </row>
    <row r="2356">
      <c r="B2356" s="116"/>
      <c r="C2356" s="116"/>
      <c r="D2356" s="32"/>
    </row>
    <row r="2357">
      <c r="B2357" s="116"/>
      <c r="C2357" s="116"/>
      <c r="D2357" s="32"/>
    </row>
    <row r="2358">
      <c r="B2358" s="116"/>
      <c r="C2358" s="116"/>
      <c r="D2358" s="32"/>
    </row>
    <row r="2359">
      <c r="B2359" s="116"/>
      <c r="C2359" s="116"/>
      <c r="D2359" s="32"/>
    </row>
    <row r="2360">
      <c r="B2360" s="116"/>
      <c r="C2360" s="116"/>
      <c r="D2360" s="32"/>
    </row>
    <row r="2361">
      <c r="B2361" s="116"/>
      <c r="C2361" s="116"/>
      <c r="D2361" s="32"/>
    </row>
    <row r="2362">
      <c r="B2362" s="116"/>
      <c r="C2362" s="116"/>
      <c r="D2362" s="32"/>
    </row>
    <row r="2363">
      <c r="B2363" s="116"/>
      <c r="C2363" s="116"/>
      <c r="D2363" s="32"/>
    </row>
    <row r="2364">
      <c r="B2364" s="116"/>
      <c r="C2364" s="116"/>
      <c r="D2364" s="32"/>
    </row>
    <row r="2365">
      <c r="B2365" s="116"/>
      <c r="C2365" s="116"/>
      <c r="D2365" s="32"/>
    </row>
    <row r="2366">
      <c r="B2366" s="116"/>
      <c r="C2366" s="116"/>
      <c r="D2366" s="32"/>
    </row>
    <row r="2367">
      <c r="B2367" s="116"/>
      <c r="C2367" s="116"/>
      <c r="D2367" s="32"/>
    </row>
    <row r="2368">
      <c r="B2368" s="116"/>
      <c r="C2368" s="116"/>
      <c r="D2368" s="32"/>
    </row>
    <row r="2369">
      <c r="B2369" s="116"/>
      <c r="C2369" s="116"/>
      <c r="D2369" s="32"/>
    </row>
    <row r="2370">
      <c r="B2370" s="116"/>
      <c r="C2370" s="116"/>
      <c r="D2370" s="32"/>
    </row>
    <row r="2371">
      <c r="B2371" s="116"/>
      <c r="C2371" s="116"/>
      <c r="D2371" s="32"/>
    </row>
    <row r="2372">
      <c r="B2372" s="116"/>
      <c r="C2372" s="116"/>
      <c r="D2372" s="32"/>
    </row>
    <row r="2373">
      <c r="B2373" s="116"/>
      <c r="C2373" s="116"/>
      <c r="D2373" s="32"/>
    </row>
    <row r="2374">
      <c r="B2374" s="116"/>
      <c r="C2374" s="116"/>
      <c r="D2374" s="32"/>
    </row>
    <row r="2375">
      <c r="B2375" s="116"/>
      <c r="C2375" s="116"/>
      <c r="D2375" s="32"/>
    </row>
    <row r="2376">
      <c r="B2376" s="116"/>
      <c r="C2376" s="116"/>
      <c r="D2376" s="32"/>
    </row>
    <row r="2377">
      <c r="B2377" s="116"/>
      <c r="C2377" s="116"/>
      <c r="D2377" s="32"/>
    </row>
    <row r="2378">
      <c r="B2378" s="116"/>
      <c r="C2378" s="116"/>
      <c r="D2378" s="32"/>
    </row>
    <row r="2379">
      <c r="B2379" s="116"/>
      <c r="C2379" s="116"/>
      <c r="D2379" s="32"/>
    </row>
    <row r="2380">
      <c r="B2380" s="116"/>
      <c r="C2380" s="116"/>
      <c r="D2380" s="32"/>
    </row>
    <row r="2381">
      <c r="B2381" s="116"/>
      <c r="C2381" s="116"/>
      <c r="D2381" s="32"/>
    </row>
    <row r="2382">
      <c r="B2382" s="116"/>
      <c r="C2382" s="116"/>
      <c r="D2382" s="32"/>
    </row>
    <row r="2383">
      <c r="B2383" s="116"/>
      <c r="C2383" s="116"/>
      <c r="D2383" s="32"/>
    </row>
    <row r="2384">
      <c r="B2384" s="116"/>
      <c r="C2384" s="116"/>
      <c r="D2384" s="32"/>
    </row>
    <row r="2385">
      <c r="B2385" s="116"/>
      <c r="C2385" s="116"/>
      <c r="D2385" s="32"/>
    </row>
    <row r="2386">
      <c r="B2386" s="116"/>
      <c r="C2386" s="116"/>
      <c r="D2386" s="32"/>
    </row>
    <row r="2387">
      <c r="B2387" s="116"/>
      <c r="C2387" s="116"/>
      <c r="D2387" s="32"/>
    </row>
    <row r="2388">
      <c r="B2388" s="116"/>
      <c r="C2388" s="116"/>
      <c r="D2388" s="32"/>
    </row>
    <row r="2389">
      <c r="B2389" s="116"/>
      <c r="C2389" s="116"/>
      <c r="D2389" s="32"/>
    </row>
    <row r="2390">
      <c r="B2390" s="116"/>
      <c r="C2390" s="116"/>
      <c r="D2390" s="32"/>
    </row>
    <row r="2391">
      <c r="B2391" s="116"/>
      <c r="C2391" s="116"/>
      <c r="D2391" s="32"/>
    </row>
    <row r="2392">
      <c r="B2392" s="116"/>
      <c r="C2392" s="116"/>
      <c r="D2392" s="32"/>
    </row>
    <row r="2393">
      <c r="B2393" s="116"/>
      <c r="C2393" s="116"/>
      <c r="D2393" s="32"/>
    </row>
    <row r="2394">
      <c r="B2394" s="116"/>
      <c r="C2394" s="116"/>
      <c r="D2394" s="32"/>
    </row>
    <row r="2395">
      <c r="B2395" s="116"/>
      <c r="C2395" s="116"/>
      <c r="D2395" s="32"/>
    </row>
    <row r="2396">
      <c r="B2396" s="116"/>
      <c r="C2396" s="116"/>
      <c r="D2396" s="32"/>
    </row>
    <row r="2397">
      <c r="B2397" s="116"/>
      <c r="C2397" s="116"/>
      <c r="D2397" s="32"/>
    </row>
    <row r="2398">
      <c r="B2398" s="116"/>
      <c r="C2398" s="116"/>
      <c r="D2398" s="32"/>
    </row>
    <row r="2399">
      <c r="B2399" s="116"/>
      <c r="C2399" s="116"/>
      <c r="D2399" s="32"/>
    </row>
    <row r="2400">
      <c r="B2400" s="116"/>
      <c r="C2400" s="116"/>
      <c r="D2400" s="32"/>
    </row>
    <row r="2401">
      <c r="B2401" s="116"/>
      <c r="C2401" s="116"/>
      <c r="D2401" s="32"/>
    </row>
    <row r="2402">
      <c r="B2402" s="116"/>
      <c r="C2402" s="116"/>
      <c r="D2402" s="32"/>
    </row>
    <row r="2403">
      <c r="B2403" s="116"/>
      <c r="C2403" s="116"/>
      <c r="D2403" s="32"/>
    </row>
    <row r="2404">
      <c r="B2404" s="116"/>
      <c r="C2404" s="116"/>
      <c r="D2404" s="32"/>
    </row>
    <row r="2405">
      <c r="B2405" s="116"/>
      <c r="C2405" s="116"/>
      <c r="D2405" s="32"/>
    </row>
    <row r="2406">
      <c r="B2406" s="116"/>
      <c r="C2406" s="116"/>
      <c r="D2406" s="32"/>
    </row>
    <row r="2407">
      <c r="B2407" s="116"/>
      <c r="C2407" s="116"/>
      <c r="D2407" s="32"/>
    </row>
    <row r="2408">
      <c r="B2408" s="116"/>
      <c r="C2408" s="116"/>
      <c r="D2408" s="32"/>
    </row>
    <row r="2409">
      <c r="B2409" s="116"/>
      <c r="C2409" s="116"/>
      <c r="D2409" s="32"/>
    </row>
    <row r="2410">
      <c r="B2410" s="116"/>
      <c r="C2410" s="116"/>
      <c r="D2410" s="32"/>
    </row>
    <row r="2411">
      <c r="B2411" s="116"/>
      <c r="C2411" s="116"/>
      <c r="D2411" s="32"/>
    </row>
    <row r="2412">
      <c r="B2412" s="116"/>
      <c r="C2412" s="116"/>
      <c r="D2412" s="32"/>
    </row>
    <row r="2413">
      <c r="B2413" s="116"/>
      <c r="C2413" s="116"/>
      <c r="D2413" s="32"/>
    </row>
    <row r="2414">
      <c r="B2414" s="116"/>
      <c r="C2414" s="116"/>
      <c r="D2414" s="32"/>
    </row>
    <row r="2415">
      <c r="B2415" s="116"/>
      <c r="C2415" s="116"/>
      <c r="D2415" s="32"/>
    </row>
    <row r="2416">
      <c r="B2416" s="116"/>
      <c r="C2416" s="116"/>
      <c r="D2416" s="32"/>
    </row>
    <row r="2417">
      <c r="B2417" s="116"/>
      <c r="C2417" s="116"/>
      <c r="D2417" s="32"/>
    </row>
    <row r="2418">
      <c r="B2418" s="116"/>
      <c r="C2418" s="116"/>
      <c r="D2418" s="32"/>
    </row>
    <row r="2419">
      <c r="B2419" s="116"/>
      <c r="C2419" s="116"/>
      <c r="D2419" s="32"/>
    </row>
    <row r="2420">
      <c r="B2420" s="116"/>
      <c r="C2420" s="116"/>
      <c r="D2420" s="32"/>
    </row>
    <row r="2421">
      <c r="B2421" s="116"/>
      <c r="C2421" s="116"/>
      <c r="D2421" s="32"/>
    </row>
    <row r="2422">
      <c r="B2422" s="116"/>
      <c r="C2422" s="116"/>
      <c r="D2422" s="32"/>
    </row>
    <row r="2423">
      <c r="B2423" s="116"/>
      <c r="C2423" s="116"/>
      <c r="D2423" s="32"/>
    </row>
    <row r="2424">
      <c r="B2424" s="116"/>
      <c r="C2424" s="116"/>
      <c r="D2424" s="32"/>
    </row>
    <row r="2425">
      <c r="B2425" s="116"/>
      <c r="C2425" s="116"/>
      <c r="D2425" s="32"/>
    </row>
    <row r="2426">
      <c r="B2426" s="116"/>
      <c r="C2426" s="116"/>
      <c r="D2426" s="32"/>
    </row>
    <row r="2427">
      <c r="B2427" s="116"/>
      <c r="C2427" s="116"/>
      <c r="D2427" s="32"/>
    </row>
    <row r="2428">
      <c r="B2428" s="116"/>
      <c r="C2428" s="116"/>
      <c r="D2428" s="32"/>
    </row>
    <row r="2429">
      <c r="B2429" s="116"/>
      <c r="C2429" s="116"/>
      <c r="D2429" s="32"/>
    </row>
    <row r="2430">
      <c r="B2430" s="116"/>
      <c r="C2430" s="116"/>
      <c r="D2430" s="32"/>
    </row>
    <row r="2431">
      <c r="B2431" s="116"/>
      <c r="C2431" s="116"/>
      <c r="D2431" s="32"/>
    </row>
    <row r="2432">
      <c r="B2432" s="116"/>
      <c r="C2432" s="116"/>
      <c r="D2432" s="32"/>
    </row>
    <row r="2433">
      <c r="B2433" s="116"/>
      <c r="C2433" s="116"/>
      <c r="D2433" s="32"/>
    </row>
    <row r="2434">
      <c r="B2434" s="116"/>
      <c r="C2434" s="116"/>
      <c r="D2434" s="32"/>
    </row>
    <row r="2435">
      <c r="B2435" s="116"/>
      <c r="C2435" s="116"/>
      <c r="D2435" s="32"/>
    </row>
    <row r="2436">
      <c r="B2436" s="116"/>
      <c r="C2436" s="116"/>
      <c r="D2436" s="32"/>
    </row>
    <row r="2437">
      <c r="B2437" s="116"/>
      <c r="C2437" s="116"/>
      <c r="D2437" s="32"/>
    </row>
    <row r="2438">
      <c r="B2438" s="116"/>
      <c r="C2438" s="116"/>
      <c r="D2438" s="32"/>
    </row>
    <row r="2439">
      <c r="B2439" s="116"/>
      <c r="C2439" s="116"/>
      <c r="D2439" s="32"/>
    </row>
    <row r="2440">
      <c r="B2440" s="116"/>
      <c r="C2440" s="116"/>
      <c r="D2440" s="32"/>
    </row>
    <row r="2441">
      <c r="B2441" s="116"/>
      <c r="C2441" s="116"/>
      <c r="D2441" s="32"/>
    </row>
    <row r="2442">
      <c r="B2442" s="116"/>
      <c r="C2442" s="116"/>
      <c r="D2442" s="32"/>
    </row>
    <row r="2443">
      <c r="B2443" s="116"/>
      <c r="C2443" s="116"/>
      <c r="D2443" s="32"/>
    </row>
    <row r="2444">
      <c r="B2444" s="116"/>
      <c r="C2444" s="116"/>
      <c r="D2444" s="32"/>
    </row>
    <row r="2445">
      <c r="B2445" s="116"/>
      <c r="C2445" s="116"/>
      <c r="D2445" s="32"/>
    </row>
    <row r="2446">
      <c r="B2446" s="116"/>
      <c r="C2446" s="116"/>
      <c r="D2446" s="32"/>
    </row>
    <row r="2447">
      <c r="B2447" s="116"/>
      <c r="C2447" s="116"/>
      <c r="D2447" s="32"/>
    </row>
    <row r="2448">
      <c r="B2448" s="116"/>
      <c r="C2448" s="116"/>
      <c r="D2448" s="32"/>
    </row>
    <row r="2449">
      <c r="B2449" s="116"/>
      <c r="C2449" s="116"/>
      <c r="D2449" s="32"/>
    </row>
    <row r="2450">
      <c r="B2450" s="116"/>
      <c r="C2450" s="116"/>
      <c r="D2450" s="32"/>
    </row>
    <row r="2451">
      <c r="B2451" s="116"/>
      <c r="C2451" s="116"/>
      <c r="D2451" s="32"/>
    </row>
    <row r="2452">
      <c r="B2452" s="116"/>
      <c r="C2452" s="116"/>
      <c r="D2452" s="32"/>
    </row>
    <row r="2453">
      <c r="B2453" s="116"/>
      <c r="C2453" s="116"/>
      <c r="D2453" s="32"/>
    </row>
    <row r="2454">
      <c r="B2454" s="116"/>
      <c r="C2454" s="116"/>
      <c r="D2454" s="32"/>
    </row>
    <row r="2455">
      <c r="B2455" s="116"/>
      <c r="C2455" s="116"/>
      <c r="D2455" s="32"/>
    </row>
    <row r="2456">
      <c r="B2456" s="116"/>
      <c r="C2456" s="116"/>
      <c r="D2456" s="32"/>
    </row>
    <row r="2457">
      <c r="B2457" s="116"/>
      <c r="C2457" s="116"/>
      <c r="D2457" s="32"/>
    </row>
    <row r="2458">
      <c r="B2458" s="116"/>
      <c r="C2458" s="116"/>
      <c r="D2458" s="32"/>
    </row>
    <row r="2459">
      <c r="B2459" s="116"/>
      <c r="C2459" s="116"/>
      <c r="D2459" s="32"/>
    </row>
    <row r="2460">
      <c r="B2460" s="116"/>
      <c r="C2460" s="116"/>
      <c r="D2460" s="32"/>
    </row>
    <row r="2461">
      <c r="B2461" s="116"/>
      <c r="C2461" s="116"/>
      <c r="D2461" s="32"/>
    </row>
    <row r="2462">
      <c r="B2462" s="116"/>
      <c r="C2462" s="116"/>
      <c r="D2462" s="32"/>
    </row>
    <row r="2463">
      <c r="B2463" s="116"/>
      <c r="C2463" s="116"/>
      <c r="D2463" s="32"/>
    </row>
    <row r="2464">
      <c r="B2464" s="116"/>
      <c r="C2464" s="116"/>
      <c r="D2464" s="32"/>
    </row>
    <row r="2465">
      <c r="B2465" s="116"/>
      <c r="C2465" s="116"/>
      <c r="D2465" s="32"/>
    </row>
    <row r="2466">
      <c r="B2466" s="116"/>
      <c r="C2466" s="116"/>
      <c r="D2466" s="32"/>
    </row>
    <row r="2467">
      <c r="B2467" s="116"/>
      <c r="C2467" s="116"/>
      <c r="D2467" s="32"/>
    </row>
    <row r="2468">
      <c r="B2468" s="116"/>
      <c r="C2468" s="116"/>
      <c r="D2468" s="32"/>
    </row>
    <row r="2469">
      <c r="B2469" s="116"/>
      <c r="C2469" s="116"/>
      <c r="D2469" s="32"/>
    </row>
    <row r="2470">
      <c r="B2470" s="116"/>
      <c r="C2470" s="116"/>
      <c r="D2470" s="32"/>
    </row>
    <row r="2471">
      <c r="B2471" s="116"/>
      <c r="C2471" s="116"/>
      <c r="D2471" s="32"/>
    </row>
    <row r="2472">
      <c r="B2472" s="116"/>
      <c r="C2472" s="116"/>
      <c r="D2472" s="32"/>
    </row>
    <row r="2473">
      <c r="B2473" s="116"/>
      <c r="C2473" s="116"/>
      <c r="D2473" s="32"/>
    </row>
    <row r="2474">
      <c r="B2474" s="116"/>
      <c r="C2474" s="116"/>
      <c r="D2474" s="32"/>
    </row>
    <row r="2475">
      <c r="B2475" s="116"/>
      <c r="C2475" s="116"/>
      <c r="D2475" s="32"/>
    </row>
    <row r="2476">
      <c r="B2476" s="116"/>
      <c r="C2476" s="116"/>
      <c r="D2476" s="32"/>
    </row>
    <row r="2477">
      <c r="B2477" s="116"/>
      <c r="C2477" s="116"/>
      <c r="D2477" s="32"/>
    </row>
    <row r="2478">
      <c r="B2478" s="116"/>
      <c r="C2478" s="116"/>
      <c r="D2478" s="32"/>
    </row>
    <row r="2479">
      <c r="B2479" s="116"/>
      <c r="C2479" s="116"/>
      <c r="D2479" s="32"/>
    </row>
    <row r="2480">
      <c r="B2480" s="116"/>
      <c r="C2480" s="116"/>
      <c r="D2480" s="32"/>
    </row>
    <row r="2481">
      <c r="B2481" s="116"/>
      <c r="C2481" s="116"/>
      <c r="D2481" s="32"/>
    </row>
    <row r="2482">
      <c r="B2482" s="116"/>
      <c r="C2482" s="116"/>
      <c r="D2482" s="32"/>
    </row>
    <row r="2483">
      <c r="B2483" s="116"/>
      <c r="C2483" s="116"/>
      <c r="D2483" s="32"/>
    </row>
    <row r="2484">
      <c r="B2484" s="116"/>
      <c r="C2484" s="116"/>
      <c r="D2484" s="32"/>
    </row>
    <row r="2485">
      <c r="B2485" s="116"/>
      <c r="C2485" s="116"/>
      <c r="D2485" s="32"/>
    </row>
    <row r="2486">
      <c r="B2486" s="116"/>
      <c r="C2486" s="116"/>
      <c r="D2486" s="32"/>
    </row>
    <row r="2487">
      <c r="B2487" s="116"/>
      <c r="C2487" s="116"/>
      <c r="D2487" s="32"/>
    </row>
    <row r="2488">
      <c r="B2488" s="116"/>
      <c r="C2488" s="116"/>
      <c r="D2488" s="32"/>
    </row>
    <row r="2489">
      <c r="B2489" s="116"/>
      <c r="C2489" s="116"/>
      <c r="D2489" s="32"/>
    </row>
    <row r="2490">
      <c r="B2490" s="116"/>
      <c r="C2490" s="116"/>
      <c r="D2490" s="32"/>
    </row>
    <row r="2491">
      <c r="B2491" s="116"/>
      <c r="C2491" s="116"/>
      <c r="D2491" s="32"/>
    </row>
    <row r="2492">
      <c r="B2492" s="116"/>
      <c r="C2492" s="116"/>
      <c r="D2492" s="32"/>
    </row>
    <row r="2493">
      <c r="B2493" s="116"/>
      <c r="C2493" s="116"/>
      <c r="D2493" s="32"/>
    </row>
    <row r="2494">
      <c r="B2494" s="116"/>
      <c r="C2494" s="116"/>
      <c r="D2494" s="32"/>
    </row>
    <row r="2495">
      <c r="B2495" s="116"/>
      <c r="C2495" s="116"/>
      <c r="D2495" s="32"/>
    </row>
    <row r="2496">
      <c r="B2496" s="116"/>
      <c r="C2496" s="116"/>
      <c r="D2496" s="32"/>
    </row>
    <row r="2497">
      <c r="B2497" s="116"/>
      <c r="C2497" s="116"/>
      <c r="D2497" s="32"/>
    </row>
    <row r="2498">
      <c r="B2498" s="116"/>
      <c r="C2498" s="116"/>
      <c r="D2498" s="32"/>
    </row>
    <row r="2499">
      <c r="B2499" s="116"/>
      <c r="C2499" s="116"/>
      <c r="D2499" s="32"/>
    </row>
    <row r="2500">
      <c r="B2500" s="116"/>
      <c r="C2500" s="116"/>
      <c r="D2500" s="32"/>
    </row>
    <row r="2501">
      <c r="B2501" s="116"/>
      <c r="C2501" s="116"/>
      <c r="D2501" s="32"/>
    </row>
    <row r="2502">
      <c r="B2502" s="116"/>
      <c r="C2502" s="116"/>
      <c r="D2502" s="32"/>
    </row>
    <row r="2503">
      <c r="B2503" s="116"/>
      <c r="C2503" s="116"/>
      <c r="D2503" s="32"/>
    </row>
    <row r="2504">
      <c r="B2504" s="116"/>
      <c r="C2504" s="116"/>
      <c r="D2504" s="32"/>
    </row>
    <row r="2505">
      <c r="B2505" s="116"/>
      <c r="C2505" s="116"/>
      <c r="D2505" s="32"/>
    </row>
    <row r="2506">
      <c r="B2506" s="116"/>
      <c r="C2506" s="116"/>
      <c r="D2506" s="32"/>
    </row>
    <row r="2507">
      <c r="B2507" s="116"/>
      <c r="C2507" s="116"/>
      <c r="D2507" s="32"/>
    </row>
    <row r="2508">
      <c r="B2508" s="116"/>
      <c r="C2508" s="116"/>
      <c r="D2508" s="32"/>
    </row>
    <row r="2509">
      <c r="B2509" s="116"/>
      <c r="C2509" s="116"/>
      <c r="D2509" s="32"/>
    </row>
    <row r="2510">
      <c r="B2510" s="116"/>
      <c r="C2510" s="116"/>
      <c r="D2510" s="32"/>
    </row>
    <row r="2511">
      <c r="B2511" s="116"/>
      <c r="C2511" s="116"/>
      <c r="D2511" s="32"/>
    </row>
    <row r="2512">
      <c r="B2512" s="116"/>
      <c r="C2512" s="116"/>
      <c r="D2512" s="32"/>
    </row>
    <row r="2513">
      <c r="B2513" s="116"/>
      <c r="C2513" s="116"/>
      <c r="D2513" s="32"/>
    </row>
    <row r="2514">
      <c r="B2514" s="116"/>
      <c r="C2514" s="116"/>
      <c r="D2514" s="32"/>
    </row>
    <row r="2515">
      <c r="B2515" s="116"/>
      <c r="C2515" s="116"/>
      <c r="D2515" s="32"/>
    </row>
    <row r="2516">
      <c r="B2516" s="116"/>
      <c r="C2516" s="116"/>
      <c r="D2516" s="32"/>
    </row>
    <row r="2517">
      <c r="B2517" s="116"/>
      <c r="C2517" s="116"/>
      <c r="D2517" s="32"/>
    </row>
    <row r="2518">
      <c r="B2518" s="116"/>
      <c r="C2518" s="116"/>
      <c r="D2518" s="32"/>
    </row>
    <row r="2519">
      <c r="B2519" s="116"/>
      <c r="C2519" s="116"/>
      <c r="D2519" s="32"/>
    </row>
    <row r="2520">
      <c r="B2520" s="116"/>
      <c r="C2520" s="116"/>
      <c r="D2520" s="32"/>
    </row>
    <row r="2521">
      <c r="B2521" s="116"/>
      <c r="C2521" s="116"/>
      <c r="D2521" s="32"/>
    </row>
    <row r="2522">
      <c r="B2522" s="116"/>
      <c r="C2522" s="116"/>
      <c r="D2522" s="32"/>
    </row>
    <row r="2523">
      <c r="B2523" s="116"/>
      <c r="C2523" s="116"/>
      <c r="D2523" s="32"/>
    </row>
    <row r="2524">
      <c r="B2524" s="116"/>
      <c r="C2524" s="116"/>
      <c r="D2524" s="32"/>
    </row>
    <row r="2525">
      <c r="B2525" s="116"/>
      <c r="C2525" s="116"/>
      <c r="D2525" s="32"/>
    </row>
    <row r="2526">
      <c r="B2526" s="116"/>
      <c r="C2526" s="116"/>
      <c r="D2526" s="32"/>
    </row>
    <row r="2527">
      <c r="B2527" s="116"/>
      <c r="C2527" s="116"/>
      <c r="D2527" s="32"/>
    </row>
    <row r="2528">
      <c r="B2528" s="116"/>
      <c r="C2528" s="116"/>
      <c r="D2528" s="32"/>
    </row>
    <row r="2529">
      <c r="B2529" s="116"/>
      <c r="C2529" s="116"/>
      <c r="D2529" s="32"/>
    </row>
    <row r="2530">
      <c r="B2530" s="116"/>
      <c r="C2530" s="116"/>
      <c r="D2530" s="32"/>
    </row>
    <row r="2531">
      <c r="B2531" s="116"/>
      <c r="C2531" s="116"/>
      <c r="D2531" s="32"/>
    </row>
    <row r="2532">
      <c r="B2532" s="116"/>
      <c r="C2532" s="116"/>
      <c r="D2532" s="32"/>
    </row>
    <row r="2533">
      <c r="B2533" s="116"/>
      <c r="C2533" s="116"/>
      <c r="D2533" s="32"/>
    </row>
    <row r="2534">
      <c r="B2534" s="116"/>
      <c r="C2534" s="116"/>
      <c r="D2534" s="32"/>
    </row>
    <row r="2535">
      <c r="B2535" s="116"/>
      <c r="C2535" s="116"/>
      <c r="D2535" s="32"/>
    </row>
    <row r="2536">
      <c r="B2536" s="116"/>
      <c r="C2536" s="116"/>
      <c r="D2536" s="32"/>
    </row>
    <row r="2537">
      <c r="B2537" s="116"/>
      <c r="C2537" s="116"/>
      <c r="D2537" s="32"/>
    </row>
    <row r="2538">
      <c r="B2538" s="116"/>
      <c r="C2538" s="116"/>
      <c r="D2538" s="32"/>
    </row>
    <row r="2539">
      <c r="B2539" s="116"/>
      <c r="C2539" s="116"/>
      <c r="D2539" s="32"/>
    </row>
    <row r="2540">
      <c r="B2540" s="116"/>
      <c r="C2540" s="116"/>
      <c r="D2540" s="32"/>
    </row>
    <row r="2541">
      <c r="B2541" s="116"/>
      <c r="C2541" s="116"/>
      <c r="D2541" s="32"/>
    </row>
    <row r="2542">
      <c r="B2542" s="116"/>
      <c r="C2542" s="116"/>
      <c r="D2542" s="32"/>
    </row>
    <row r="2543">
      <c r="B2543" s="116"/>
      <c r="C2543" s="116"/>
      <c r="D2543" s="32"/>
    </row>
    <row r="2544">
      <c r="B2544" s="116"/>
      <c r="C2544" s="116"/>
      <c r="D2544" s="32"/>
    </row>
    <row r="2545">
      <c r="B2545" s="116"/>
      <c r="C2545" s="116"/>
      <c r="D2545" s="32"/>
    </row>
    <row r="2546">
      <c r="B2546" s="116"/>
      <c r="C2546" s="116"/>
      <c r="D2546" s="32"/>
    </row>
    <row r="2547">
      <c r="B2547" s="116"/>
      <c r="C2547" s="116"/>
      <c r="D2547" s="32"/>
    </row>
    <row r="2548">
      <c r="B2548" s="116"/>
      <c r="C2548" s="116"/>
      <c r="D2548" s="32"/>
    </row>
    <row r="2549">
      <c r="B2549" s="116"/>
      <c r="C2549" s="116"/>
      <c r="D2549" s="32"/>
    </row>
    <row r="2550">
      <c r="B2550" s="116"/>
      <c r="C2550" s="116"/>
      <c r="D2550" s="32"/>
    </row>
    <row r="2551">
      <c r="B2551" s="116"/>
      <c r="C2551" s="116"/>
      <c r="D2551" s="32"/>
    </row>
    <row r="2552">
      <c r="B2552" s="116"/>
      <c r="C2552" s="116"/>
      <c r="D2552" s="32"/>
    </row>
    <row r="2553">
      <c r="B2553" s="116"/>
      <c r="C2553" s="116"/>
      <c r="D2553" s="32"/>
    </row>
    <row r="2554">
      <c r="B2554" s="116"/>
      <c r="C2554" s="116"/>
      <c r="D2554" s="32"/>
    </row>
    <row r="2555">
      <c r="B2555" s="116"/>
      <c r="C2555" s="116"/>
      <c r="D2555" s="32"/>
    </row>
    <row r="2556">
      <c r="B2556" s="116"/>
      <c r="C2556" s="116"/>
      <c r="D2556" s="32"/>
    </row>
    <row r="2557">
      <c r="B2557" s="116"/>
      <c r="C2557" s="116"/>
      <c r="D2557" s="32"/>
    </row>
    <row r="2558">
      <c r="B2558" s="116"/>
      <c r="C2558" s="116"/>
      <c r="D2558" s="32"/>
    </row>
    <row r="2559">
      <c r="B2559" s="116"/>
      <c r="C2559" s="116"/>
      <c r="D2559" s="32"/>
    </row>
    <row r="2560">
      <c r="B2560" s="116"/>
      <c r="C2560" s="116"/>
      <c r="D2560" s="32"/>
    </row>
    <row r="2561">
      <c r="B2561" s="116"/>
      <c r="C2561" s="116"/>
      <c r="D2561" s="32"/>
    </row>
    <row r="2562">
      <c r="B2562" s="116"/>
      <c r="C2562" s="116"/>
      <c r="D2562" s="32"/>
    </row>
    <row r="2563">
      <c r="B2563" s="116"/>
      <c r="C2563" s="116"/>
      <c r="D2563" s="32"/>
    </row>
    <row r="2564">
      <c r="B2564" s="116"/>
      <c r="C2564" s="116"/>
      <c r="D2564" s="32"/>
    </row>
    <row r="2565">
      <c r="B2565" s="116"/>
      <c r="C2565" s="116"/>
      <c r="D2565" s="32"/>
    </row>
    <row r="2566">
      <c r="B2566" s="116"/>
      <c r="C2566" s="116"/>
      <c r="D2566" s="32"/>
    </row>
    <row r="2567">
      <c r="B2567" s="116"/>
      <c r="C2567" s="116"/>
      <c r="D2567" s="32"/>
    </row>
    <row r="2568">
      <c r="B2568" s="116"/>
      <c r="C2568" s="116"/>
      <c r="D2568" s="32"/>
    </row>
    <row r="2569">
      <c r="B2569" s="116"/>
      <c r="C2569" s="116"/>
      <c r="D2569" s="32"/>
    </row>
    <row r="2570">
      <c r="B2570" s="116"/>
      <c r="C2570" s="116"/>
      <c r="D2570" s="32"/>
    </row>
    <row r="2571">
      <c r="B2571" s="116"/>
      <c r="C2571" s="116"/>
      <c r="D2571" s="32"/>
    </row>
    <row r="2572">
      <c r="B2572" s="116"/>
      <c r="C2572" s="116"/>
      <c r="D2572" s="32"/>
    </row>
    <row r="2573">
      <c r="B2573" s="116"/>
      <c r="C2573" s="116"/>
      <c r="D2573" s="32"/>
    </row>
    <row r="2574">
      <c r="B2574" s="116"/>
      <c r="C2574" s="116"/>
      <c r="D2574" s="32"/>
    </row>
    <row r="2575">
      <c r="B2575" s="116"/>
      <c r="C2575" s="116"/>
      <c r="D2575" s="32"/>
    </row>
    <row r="2576">
      <c r="B2576" s="116"/>
      <c r="C2576" s="116"/>
      <c r="D2576" s="32"/>
    </row>
    <row r="2577">
      <c r="B2577" s="116"/>
      <c r="C2577" s="116"/>
      <c r="D2577" s="32"/>
    </row>
    <row r="2578">
      <c r="B2578" s="116"/>
      <c r="C2578" s="116"/>
      <c r="D2578" s="32"/>
    </row>
    <row r="2579">
      <c r="B2579" s="116"/>
      <c r="C2579" s="116"/>
      <c r="D2579" s="32"/>
    </row>
    <row r="2580">
      <c r="B2580" s="116"/>
      <c r="C2580" s="116"/>
      <c r="D2580" s="32"/>
    </row>
    <row r="2581">
      <c r="B2581" s="116"/>
      <c r="C2581" s="116"/>
      <c r="D2581" s="32"/>
    </row>
    <row r="2582">
      <c r="B2582" s="116"/>
      <c r="C2582" s="116"/>
      <c r="D2582" s="32"/>
    </row>
    <row r="2583">
      <c r="B2583" s="116"/>
      <c r="C2583" s="116"/>
      <c r="D2583" s="32"/>
    </row>
    <row r="2584">
      <c r="B2584" s="116"/>
      <c r="C2584" s="116"/>
      <c r="D2584" s="32"/>
    </row>
    <row r="2585">
      <c r="B2585" s="116"/>
      <c r="C2585" s="116"/>
      <c r="D2585" s="32"/>
    </row>
    <row r="2586">
      <c r="B2586" s="116"/>
      <c r="C2586" s="116"/>
      <c r="D2586" s="32"/>
    </row>
    <row r="2587">
      <c r="B2587" s="116"/>
      <c r="C2587" s="116"/>
      <c r="D2587" s="32"/>
    </row>
    <row r="2588">
      <c r="B2588" s="116"/>
      <c r="C2588" s="116"/>
      <c r="D2588" s="32"/>
    </row>
    <row r="2589">
      <c r="B2589" s="116"/>
      <c r="C2589" s="116"/>
      <c r="D2589" s="32"/>
    </row>
    <row r="2590">
      <c r="B2590" s="116"/>
      <c r="C2590" s="116"/>
      <c r="D2590" s="32"/>
    </row>
    <row r="2591">
      <c r="B2591" s="116"/>
      <c r="C2591" s="116"/>
      <c r="D2591" s="32"/>
    </row>
    <row r="2592">
      <c r="B2592" s="116"/>
      <c r="C2592" s="116"/>
      <c r="D2592" s="32"/>
    </row>
    <row r="2593">
      <c r="B2593" s="116"/>
      <c r="C2593" s="116"/>
      <c r="D2593" s="32"/>
    </row>
    <row r="2594">
      <c r="B2594" s="116"/>
      <c r="C2594" s="116"/>
      <c r="D2594" s="32"/>
    </row>
    <row r="2595">
      <c r="B2595" s="116"/>
      <c r="C2595" s="116"/>
      <c r="D2595" s="32"/>
    </row>
    <row r="2596">
      <c r="B2596" s="116"/>
      <c r="C2596" s="116"/>
      <c r="D2596" s="32"/>
    </row>
    <row r="2597">
      <c r="B2597" s="116"/>
      <c r="C2597" s="116"/>
      <c r="D2597" s="32"/>
    </row>
    <row r="2598">
      <c r="B2598" s="116"/>
      <c r="C2598" s="116"/>
      <c r="D2598" s="32"/>
    </row>
    <row r="2599">
      <c r="B2599" s="116"/>
      <c r="C2599" s="116"/>
      <c r="D2599" s="32"/>
    </row>
    <row r="2600">
      <c r="B2600" s="116"/>
      <c r="C2600" s="116"/>
      <c r="D2600" s="32"/>
    </row>
    <row r="2601">
      <c r="B2601" s="116"/>
      <c r="C2601" s="116"/>
      <c r="D2601" s="32"/>
    </row>
    <row r="2602">
      <c r="B2602" s="116"/>
      <c r="C2602" s="116"/>
      <c r="D2602" s="32"/>
    </row>
    <row r="2603">
      <c r="B2603" s="116"/>
      <c r="C2603" s="116"/>
      <c r="D2603" s="32"/>
    </row>
    <row r="2604">
      <c r="B2604" s="116"/>
      <c r="C2604" s="116"/>
      <c r="D2604" s="32"/>
    </row>
    <row r="2605">
      <c r="B2605" s="116"/>
      <c r="C2605" s="116"/>
      <c r="D2605" s="32"/>
    </row>
    <row r="2606">
      <c r="B2606" s="116"/>
      <c r="C2606" s="116"/>
      <c r="D2606" s="32"/>
    </row>
    <row r="2607">
      <c r="B2607" s="116"/>
      <c r="C2607" s="116"/>
      <c r="D2607" s="32"/>
    </row>
    <row r="2608">
      <c r="B2608" s="116"/>
      <c r="C2608" s="116"/>
      <c r="D2608" s="32"/>
    </row>
    <row r="2609">
      <c r="B2609" s="116"/>
      <c r="C2609" s="116"/>
      <c r="D2609" s="32"/>
    </row>
    <row r="2610">
      <c r="B2610" s="116"/>
      <c r="C2610" s="116"/>
      <c r="D2610" s="32"/>
    </row>
    <row r="2611">
      <c r="B2611" s="116"/>
      <c r="C2611" s="116"/>
      <c r="D2611" s="32"/>
    </row>
    <row r="2612">
      <c r="B2612" s="116"/>
      <c r="C2612" s="116"/>
      <c r="D2612" s="32"/>
    </row>
    <row r="2613">
      <c r="B2613" s="116"/>
      <c r="C2613" s="116"/>
      <c r="D2613" s="32"/>
    </row>
    <row r="2614">
      <c r="B2614" s="116"/>
      <c r="C2614" s="116"/>
      <c r="D2614" s="32"/>
    </row>
    <row r="2615">
      <c r="B2615" s="116"/>
      <c r="C2615" s="116"/>
      <c r="D2615" s="32"/>
    </row>
    <row r="2616">
      <c r="B2616" s="116"/>
      <c r="C2616" s="116"/>
      <c r="D2616" s="32"/>
    </row>
    <row r="2617">
      <c r="B2617" s="116"/>
      <c r="C2617" s="116"/>
      <c r="D2617" s="32"/>
    </row>
    <row r="2618">
      <c r="B2618" s="116"/>
      <c r="C2618" s="116"/>
      <c r="D2618" s="32"/>
    </row>
    <row r="2619">
      <c r="B2619" s="116"/>
      <c r="C2619" s="116"/>
      <c r="D2619" s="32"/>
    </row>
    <row r="2620">
      <c r="B2620" s="116"/>
      <c r="C2620" s="116"/>
      <c r="D2620" s="32"/>
    </row>
    <row r="2621">
      <c r="B2621" s="116"/>
      <c r="C2621" s="116"/>
      <c r="D2621" s="32"/>
    </row>
    <row r="2622">
      <c r="B2622" s="116"/>
      <c r="C2622" s="116"/>
      <c r="D2622" s="32"/>
    </row>
    <row r="2623">
      <c r="B2623" s="116"/>
      <c r="C2623" s="116"/>
      <c r="D2623" s="32"/>
    </row>
    <row r="2624">
      <c r="B2624" s="116"/>
      <c r="C2624" s="116"/>
      <c r="D2624" s="32"/>
    </row>
    <row r="2625">
      <c r="B2625" s="116"/>
      <c r="C2625" s="116"/>
      <c r="D2625" s="32"/>
    </row>
    <row r="2626">
      <c r="B2626" s="116"/>
      <c r="C2626" s="116"/>
      <c r="D2626" s="32"/>
    </row>
    <row r="2627">
      <c r="B2627" s="116"/>
      <c r="C2627" s="116"/>
      <c r="D2627" s="32"/>
    </row>
    <row r="2628">
      <c r="B2628" s="116"/>
      <c r="C2628" s="116"/>
      <c r="D2628" s="32"/>
    </row>
    <row r="2629">
      <c r="B2629" s="116"/>
      <c r="C2629" s="116"/>
      <c r="D2629" s="32"/>
    </row>
    <row r="2630">
      <c r="B2630" s="116"/>
      <c r="C2630" s="116"/>
      <c r="D2630" s="32"/>
    </row>
    <row r="2631">
      <c r="B2631" s="116"/>
      <c r="C2631" s="116"/>
      <c r="D2631" s="32"/>
    </row>
    <row r="2632">
      <c r="B2632" s="116"/>
      <c r="C2632" s="116"/>
      <c r="D2632" s="32"/>
    </row>
    <row r="2633">
      <c r="B2633" s="116"/>
      <c r="C2633" s="116"/>
      <c r="D2633" s="32"/>
    </row>
    <row r="2634">
      <c r="B2634" s="116"/>
      <c r="C2634" s="116"/>
      <c r="D2634" s="32"/>
    </row>
    <row r="2635">
      <c r="B2635" s="116"/>
      <c r="C2635" s="116"/>
      <c r="D2635" s="32"/>
    </row>
    <row r="2636">
      <c r="B2636" s="116"/>
      <c r="C2636" s="116"/>
      <c r="D2636" s="32"/>
    </row>
    <row r="2637">
      <c r="B2637" s="116"/>
      <c r="C2637" s="116"/>
      <c r="D2637" s="32"/>
    </row>
    <row r="2638">
      <c r="B2638" s="116"/>
      <c r="C2638" s="116"/>
      <c r="D2638" s="32"/>
    </row>
    <row r="2639">
      <c r="B2639" s="116"/>
      <c r="C2639" s="116"/>
      <c r="D2639" s="32"/>
    </row>
    <row r="2640">
      <c r="B2640" s="116"/>
      <c r="C2640" s="116"/>
      <c r="D2640" s="32"/>
    </row>
    <row r="2641">
      <c r="B2641" s="116"/>
      <c r="C2641" s="116"/>
      <c r="D2641" s="32"/>
    </row>
    <row r="2642">
      <c r="B2642" s="116"/>
      <c r="C2642" s="116"/>
      <c r="D2642" s="32"/>
    </row>
    <row r="2643">
      <c r="B2643" s="116"/>
      <c r="C2643" s="116"/>
      <c r="D2643" s="32"/>
    </row>
    <row r="2644">
      <c r="B2644" s="116"/>
      <c r="C2644" s="116"/>
      <c r="D2644" s="32"/>
    </row>
    <row r="2645">
      <c r="B2645" s="116"/>
      <c r="C2645" s="116"/>
      <c r="D2645" s="32"/>
    </row>
    <row r="2646">
      <c r="B2646" s="116"/>
      <c r="C2646" s="116"/>
      <c r="D2646" s="32"/>
    </row>
    <row r="2647">
      <c r="B2647" s="116"/>
      <c r="C2647" s="116"/>
      <c r="D2647" s="32"/>
    </row>
    <row r="2648">
      <c r="B2648" s="116"/>
      <c r="C2648" s="116"/>
      <c r="D2648" s="32"/>
    </row>
    <row r="2649">
      <c r="B2649" s="116"/>
      <c r="C2649" s="116"/>
      <c r="D2649" s="32"/>
    </row>
    <row r="2650">
      <c r="B2650" s="116"/>
      <c r="C2650" s="116"/>
      <c r="D2650" s="32"/>
    </row>
    <row r="2651">
      <c r="B2651" s="116"/>
      <c r="C2651" s="116"/>
      <c r="D2651" s="32"/>
    </row>
    <row r="2652">
      <c r="B2652" s="116"/>
      <c r="C2652" s="116"/>
      <c r="D2652" s="32"/>
    </row>
    <row r="2653">
      <c r="B2653" s="116"/>
      <c r="C2653" s="116"/>
      <c r="D2653" s="32"/>
    </row>
    <row r="2654">
      <c r="B2654" s="116"/>
      <c r="C2654" s="116"/>
      <c r="D2654" s="32"/>
    </row>
    <row r="2655">
      <c r="B2655" s="116"/>
      <c r="C2655" s="116"/>
      <c r="D2655" s="32"/>
    </row>
    <row r="2656">
      <c r="B2656" s="116"/>
      <c r="C2656" s="116"/>
      <c r="D2656" s="32"/>
    </row>
    <row r="2657">
      <c r="B2657" s="116"/>
      <c r="C2657" s="116"/>
      <c r="D2657" s="32"/>
    </row>
    <row r="2658">
      <c r="B2658" s="116"/>
      <c r="C2658" s="116"/>
      <c r="D2658" s="32"/>
    </row>
    <row r="2659">
      <c r="B2659" s="116"/>
      <c r="C2659" s="116"/>
      <c r="D2659" s="32"/>
    </row>
    <row r="2660">
      <c r="B2660" s="116"/>
      <c r="C2660" s="116"/>
      <c r="D2660" s="32"/>
    </row>
    <row r="2661">
      <c r="B2661" s="116"/>
      <c r="C2661" s="116"/>
      <c r="D2661" s="32"/>
    </row>
    <row r="2662">
      <c r="B2662" s="116"/>
      <c r="C2662" s="116"/>
      <c r="D2662" s="32"/>
    </row>
    <row r="2663">
      <c r="B2663" s="116"/>
      <c r="C2663" s="116"/>
      <c r="D2663" s="32"/>
    </row>
    <row r="2664">
      <c r="B2664" s="116"/>
      <c r="C2664" s="116"/>
      <c r="D2664" s="32"/>
    </row>
    <row r="2665">
      <c r="B2665" s="116"/>
      <c r="C2665" s="116"/>
      <c r="D2665" s="32"/>
    </row>
    <row r="2666">
      <c r="B2666" s="116"/>
      <c r="C2666" s="116"/>
      <c r="D2666" s="32"/>
    </row>
    <row r="2667">
      <c r="B2667" s="116"/>
      <c r="C2667" s="116"/>
      <c r="D2667" s="32"/>
    </row>
    <row r="2668">
      <c r="B2668" s="116"/>
      <c r="C2668" s="116"/>
      <c r="D2668" s="32"/>
    </row>
    <row r="2669">
      <c r="B2669" s="116"/>
      <c r="C2669" s="116"/>
      <c r="D2669" s="32"/>
    </row>
    <row r="2670">
      <c r="B2670" s="116"/>
      <c r="C2670" s="116"/>
      <c r="D2670" s="32"/>
    </row>
    <row r="2671">
      <c r="B2671" s="116"/>
      <c r="C2671" s="116"/>
      <c r="D2671" s="32"/>
    </row>
    <row r="2672">
      <c r="B2672" s="116"/>
      <c r="C2672" s="116"/>
      <c r="D2672" s="32"/>
    </row>
    <row r="2673">
      <c r="B2673" s="116"/>
      <c r="C2673" s="116"/>
      <c r="D2673" s="32"/>
    </row>
    <row r="2674">
      <c r="B2674" s="116"/>
      <c r="C2674" s="116"/>
      <c r="D2674" s="32"/>
    </row>
    <row r="2675">
      <c r="B2675" s="116"/>
      <c r="C2675" s="116"/>
      <c r="D2675" s="32"/>
    </row>
    <row r="2676">
      <c r="B2676" s="116"/>
      <c r="C2676" s="116"/>
      <c r="D2676" s="32"/>
    </row>
    <row r="2677">
      <c r="B2677" s="116"/>
      <c r="C2677" s="116"/>
      <c r="D2677" s="32"/>
    </row>
    <row r="2678">
      <c r="B2678" s="116"/>
      <c r="C2678" s="116"/>
      <c r="D2678" s="32"/>
    </row>
    <row r="2679">
      <c r="B2679" s="116"/>
      <c r="C2679" s="116"/>
      <c r="D2679" s="32"/>
    </row>
    <row r="2680">
      <c r="B2680" s="116"/>
      <c r="C2680" s="116"/>
      <c r="D2680" s="32"/>
    </row>
    <row r="2681">
      <c r="B2681" s="116"/>
      <c r="C2681" s="116"/>
      <c r="D2681" s="32"/>
    </row>
    <row r="2682">
      <c r="B2682" s="116"/>
      <c r="C2682" s="116"/>
      <c r="D2682" s="32"/>
    </row>
    <row r="2683">
      <c r="B2683" s="116"/>
      <c r="C2683" s="116"/>
      <c r="D2683" s="32"/>
    </row>
    <row r="2684">
      <c r="B2684" s="116"/>
      <c r="C2684" s="116"/>
      <c r="D2684" s="32"/>
    </row>
    <row r="2685">
      <c r="B2685" s="116"/>
      <c r="C2685" s="116"/>
      <c r="D2685" s="32"/>
    </row>
    <row r="2686">
      <c r="B2686" s="116"/>
      <c r="C2686" s="116"/>
      <c r="D2686" s="32"/>
    </row>
    <row r="2687">
      <c r="B2687" s="116"/>
      <c r="C2687" s="116"/>
      <c r="D2687" s="32"/>
    </row>
    <row r="2688">
      <c r="B2688" s="116"/>
      <c r="C2688" s="116"/>
      <c r="D2688" s="32"/>
    </row>
    <row r="2689">
      <c r="B2689" s="116"/>
      <c r="C2689" s="116"/>
      <c r="D2689" s="32"/>
    </row>
    <row r="2690">
      <c r="B2690" s="116"/>
      <c r="C2690" s="116"/>
      <c r="D2690" s="32"/>
    </row>
    <row r="2691">
      <c r="B2691" s="116"/>
      <c r="C2691" s="116"/>
      <c r="D2691" s="32"/>
    </row>
    <row r="2692">
      <c r="B2692" s="116"/>
      <c r="C2692" s="116"/>
      <c r="D2692" s="32"/>
    </row>
    <row r="2693">
      <c r="B2693" s="116"/>
      <c r="C2693" s="116"/>
      <c r="D2693" s="32"/>
    </row>
    <row r="2694">
      <c r="B2694" s="116"/>
      <c r="C2694" s="116"/>
      <c r="D2694" s="32"/>
    </row>
    <row r="2695">
      <c r="B2695" s="116"/>
      <c r="C2695" s="116"/>
      <c r="D2695" s="32"/>
    </row>
    <row r="2696">
      <c r="B2696" s="116"/>
      <c r="C2696" s="116"/>
      <c r="D2696" s="32"/>
    </row>
    <row r="2697">
      <c r="B2697" s="116"/>
      <c r="C2697" s="116"/>
      <c r="D2697" s="32"/>
    </row>
    <row r="2698">
      <c r="B2698" s="116"/>
      <c r="C2698" s="116"/>
      <c r="D2698" s="32"/>
    </row>
    <row r="2699">
      <c r="B2699" s="116"/>
      <c r="C2699" s="116"/>
      <c r="D2699" s="32"/>
    </row>
    <row r="2700">
      <c r="B2700" s="116"/>
      <c r="C2700" s="116"/>
      <c r="D2700" s="32"/>
    </row>
    <row r="2701">
      <c r="B2701" s="116"/>
      <c r="C2701" s="116"/>
      <c r="D2701" s="32"/>
    </row>
    <row r="2702">
      <c r="B2702" s="116"/>
      <c r="C2702" s="116"/>
      <c r="D2702" s="32"/>
    </row>
    <row r="2703">
      <c r="B2703" s="116"/>
      <c r="C2703" s="116"/>
      <c r="D2703" s="32"/>
    </row>
    <row r="2704">
      <c r="B2704" s="116"/>
      <c r="C2704" s="116"/>
      <c r="D2704" s="32"/>
    </row>
    <row r="2705">
      <c r="B2705" s="116"/>
      <c r="C2705" s="116"/>
      <c r="D2705" s="32"/>
    </row>
    <row r="2706">
      <c r="B2706" s="116"/>
      <c r="C2706" s="116"/>
      <c r="D2706" s="32"/>
    </row>
    <row r="2707">
      <c r="B2707" s="116"/>
      <c r="C2707" s="116"/>
      <c r="D2707" s="32"/>
    </row>
    <row r="2708">
      <c r="B2708" s="116"/>
      <c r="C2708" s="116"/>
      <c r="D2708" s="32"/>
    </row>
    <row r="2709">
      <c r="B2709" s="116"/>
      <c r="C2709" s="116"/>
      <c r="D2709" s="32"/>
    </row>
    <row r="2710">
      <c r="B2710" s="116"/>
      <c r="C2710" s="116"/>
      <c r="D2710" s="32"/>
    </row>
    <row r="2711">
      <c r="B2711" s="116"/>
      <c r="C2711" s="116"/>
      <c r="D2711" s="32"/>
    </row>
    <row r="2712">
      <c r="B2712" s="116"/>
      <c r="C2712" s="116"/>
      <c r="D2712" s="32"/>
    </row>
    <row r="2713">
      <c r="B2713" s="116"/>
      <c r="C2713" s="116"/>
      <c r="D2713" s="32"/>
    </row>
    <row r="2714">
      <c r="B2714" s="116"/>
      <c r="C2714" s="116"/>
      <c r="D2714" s="32"/>
    </row>
    <row r="2715">
      <c r="B2715" s="116"/>
      <c r="C2715" s="116"/>
      <c r="D2715" s="32"/>
    </row>
    <row r="2716">
      <c r="B2716" s="116"/>
      <c r="C2716" s="116"/>
      <c r="D2716" s="32"/>
    </row>
    <row r="2717">
      <c r="B2717" s="116"/>
      <c r="C2717" s="116"/>
      <c r="D2717" s="32"/>
    </row>
    <row r="2718">
      <c r="B2718" s="116"/>
      <c r="C2718" s="116"/>
      <c r="D2718" s="32"/>
    </row>
    <row r="2719">
      <c r="B2719" s="116"/>
      <c r="C2719" s="116"/>
      <c r="D2719" s="32"/>
    </row>
    <row r="2720">
      <c r="B2720" s="116"/>
      <c r="C2720" s="116"/>
      <c r="D2720" s="32"/>
    </row>
    <row r="2721">
      <c r="B2721" s="116"/>
      <c r="C2721" s="116"/>
      <c r="D2721" s="32"/>
    </row>
    <row r="2722">
      <c r="B2722" s="116"/>
      <c r="C2722" s="116"/>
      <c r="D2722" s="32"/>
    </row>
    <row r="2723">
      <c r="B2723" s="116"/>
      <c r="C2723" s="116"/>
      <c r="D2723" s="32"/>
    </row>
    <row r="2724">
      <c r="B2724" s="116"/>
      <c r="C2724" s="116"/>
      <c r="D2724" s="32"/>
    </row>
    <row r="2725">
      <c r="B2725" s="116"/>
      <c r="C2725" s="116"/>
      <c r="D2725" s="32"/>
    </row>
    <row r="2726">
      <c r="B2726" s="116"/>
      <c r="C2726" s="116"/>
      <c r="D2726" s="32"/>
    </row>
    <row r="2727">
      <c r="B2727" s="116"/>
      <c r="C2727" s="116"/>
      <c r="D2727" s="32"/>
    </row>
    <row r="2728">
      <c r="B2728" s="116"/>
      <c r="C2728" s="116"/>
      <c r="D2728" s="32"/>
    </row>
    <row r="2729">
      <c r="B2729" s="116"/>
      <c r="C2729" s="116"/>
      <c r="D2729" s="32"/>
    </row>
    <row r="2730">
      <c r="B2730" s="116"/>
      <c r="C2730" s="116"/>
      <c r="D2730" s="32"/>
    </row>
    <row r="2731">
      <c r="B2731" s="116"/>
      <c r="C2731" s="116"/>
      <c r="D2731" s="32"/>
    </row>
    <row r="2732">
      <c r="B2732" s="116"/>
      <c r="C2732" s="116"/>
      <c r="D2732" s="32"/>
    </row>
    <row r="2733">
      <c r="B2733" s="116"/>
      <c r="C2733" s="116"/>
      <c r="D2733" s="32"/>
    </row>
    <row r="2734">
      <c r="B2734" s="116"/>
      <c r="C2734" s="116"/>
      <c r="D2734" s="32"/>
    </row>
    <row r="2735">
      <c r="B2735" s="116"/>
      <c r="C2735" s="116"/>
      <c r="D2735" s="32"/>
    </row>
    <row r="2736">
      <c r="B2736" s="116"/>
      <c r="C2736" s="116"/>
      <c r="D2736" s="32"/>
    </row>
    <row r="2737">
      <c r="B2737" s="116"/>
      <c r="C2737" s="116"/>
      <c r="D2737" s="32"/>
    </row>
    <row r="2738">
      <c r="B2738" s="116"/>
      <c r="C2738" s="116"/>
      <c r="D2738" s="32"/>
    </row>
    <row r="2739">
      <c r="B2739" s="116"/>
      <c r="C2739" s="116"/>
      <c r="D2739" s="32"/>
    </row>
    <row r="2740">
      <c r="B2740" s="116"/>
      <c r="C2740" s="116"/>
      <c r="D2740" s="32"/>
    </row>
    <row r="2741">
      <c r="B2741" s="116"/>
      <c r="C2741" s="116"/>
      <c r="D2741" s="32"/>
    </row>
    <row r="2742">
      <c r="B2742" s="116"/>
      <c r="C2742" s="116"/>
      <c r="D2742" s="32"/>
    </row>
    <row r="2743">
      <c r="B2743" s="116"/>
      <c r="C2743" s="116"/>
      <c r="D2743" s="32"/>
    </row>
    <row r="2744">
      <c r="B2744" s="116"/>
      <c r="C2744" s="116"/>
      <c r="D2744" s="32"/>
    </row>
    <row r="2745">
      <c r="B2745" s="116"/>
      <c r="C2745" s="116"/>
      <c r="D2745" s="32"/>
    </row>
    <row r="2746">
      <c r="B2746" s="116"/>
      <c r="C2746" s="116"/>
      <c r="D2746" s="32"/>
    </row>
    <row r="2747">
      <c r="B2747" s="116"/>
      <c r="C2747" s="116"/>
      <c r="D2747" s="32"/>
    </row>
    <row r="2748">
      <c r="B2748" s="116"/>
      <c r="C2748" s="116"/>
      <c r="D2748" s="32"/>
    </row>
    <row r="2749">
      <c r="B2749" s="116"/>
      <c r="C2749" s="116"/>
      <c r="D2749" s="32"/>
    </row>
    <row r="2750">
      <c r="B2750" s="116"/>
      <c r="C2750" s="116"/>
      <c r="D2750" s="32"/>
    </row>
    <row r="2751">
      <c r="B2751" s="116"/>
      <c r="C2751" s="116"/>
      <c r="D2751" s="32"/>
    </row>
    <row r="2752">
      <c r="B2752" s="116"/>
      <c r="C2752" s="116"/>
      <c r="D2752" s="32"/>
    </row>
    <row r="2753">
      <c r="B2753" s="116"/>
      <c r="C2753" s="116"/>
      <c r="D2753" s="32"/>
    </row>
    <row r="2754">
      <c r="B2754" s="116"/>
      <c r="C2754" s="116"/>
      <c r="D2754" s="32"/>
    </row>
    <row r="2755">
      <c r="B2755" s="116"/>
      <c r="C2755" s="116"/>
      <c r="D2755" s="32"/>
    </row>
    <row r="2756">
      <c r="B2756" s="116"/>
      <c r="C2756" s="116"/>
      <c r="D2756" s="32"/>
    </row>
    <row r="2757">
      <c r="B2757" s="116"/>
      <c r="C2757" s="116"/>
      <c r="D2757" s="32"/>
    </row>
    <row r="2758">
      <c r="B2758" s="116"/>
      <c r="C2758" s="116"/>
      <c r="D2758" s="32"/>
    </row>
    <row r="2759">
      <c r="B2759" s="116"/>
      <c r="C2759" s="116"/>
      <c r="D2759" s="32"/>
    </row>
    <row r="2760">
      <c r="B2760" s="116"/>
      <c r="C2760" s="116"/>
      <c r="D2760" s="32"/>
    </row>
    <row r="2761">
      <c r="B2761" s="116"/>
      <c r="C2761" s="116"/>
      <c r="D2761" s="32"/>
    </row>
    <row r="2762">
      <c r="B2762" s="116"/>
      <c r="C2762" s="116"/>
      <c r="D2762" s="32"/>
    </row>
    <row r="2763">
      <c r="B2763" s="116"/>
      <c r="C2763" s="116"/>
      <c r="D2763" s="32"/>
    </row>
    <row r="2764">
      <c r="B2764" s="116"/>
      <c r="C2764" s="116"/>
      <c r="D2764" s="32"/>
    </row>
    <row r="2765">
      <c r="B2765" s="116"/>
      <c r="C2765" s="116"/>
      <c r="D2765" s="32"/>
    </row>
    <row r="2766">
      <c r="B2766" s="116"/>
      <c r="C2766" s="116"/>
      <c r="D2766" s="32"/>
    </row>
    <row r="2767">
      <c r="B2767" s="116"/>
      <c r="C2767" s="116"/>
      <c r="D2767" s="32"/>
    </row>
    <row r="2768">
      <c r="B2768" s="116"/>
      <c r="C2768" s="116"/>
      <c r="D2768" s="32"/>
    </row>
    <row r="2769">
      <c r="B2769" s="116"/>
      <c r="C2769" s="116"/>
      <c r="D2769" s="32"/>
    </row>
    <row r="2770">
      <c r="B2770" s="116"/>
      <c r="C2770" s="116"/>
      <c r="D2770" s="32"/>
    </row>
    <row r="2771">
      <c r="B2771" s="116"/>
      <c r="C2771" s="116"/>
      <c r="D2771" s="32"/>
    </row>
    <row r="2772">
      <c r="B2772" s="116"/>
      <c r="C2772" s="116"/>
      <c r="D2772" s="32"/>
    </row>
    <row r="2773">
      <c r="B2773" s="116"/>
      <c r="C2773" s="116"/>
      <c r="D2773" s="32"/>
    </row>
    <row r="2774">
      <c r="B2774" s="116"/>
      <c r="C2774" s="116"/>
      <c r="D2774" s="32"/>
    </row>
    <row r="2775">
      <c r="B2775" s="116"/>
      <c r="C2775" s="116"/>
      <c r="D2775" s="32"/>
    </row>
    <row r="2776">
      <c r="B2776" s="116"/>
      <c r="C2776" s="116"/>
      <c r="D2776" s="32"/>
    </row>
    <row r="2777">
      <c r="B2777" s="116"/>
      <c r="C2777" s="116"/>
      <c r="D2777" s="32"/>
    </row>
    <row r="2778">
      <c r="B2778" s="116"/>
      <c r="C2778" s="116"/>
      <c r="D2778" s="32"/>
    </row>
    <row r="2779">
      <c r="B2779" s="116"/>
      <c r="C2779" s="116"/>
      <c r="D2779" s="32"/>
    </row>
    <row r="2780">
      <c r="B2780" s="116"/>
      <c r="C2780" s="116"/>
      <c r="D2780" s="32"/>
    </row>
    <row r="2781">
      <c r="B2781" s="116"/>
      <c r="C2781" s="116"/>
      <c r="D2781" s="32"/>
    </row>
    <row r="2782">
      <c r="B2782" s="116"/>
      <c r="C2782" s="116"/>
      <c r="D2782" s="32"/>
    </row>
    <row r="2783">
      <c r="B2783" s="116"/>
      <c r="C2783" s="116"/>
      <c r="D2783" s="32"/>
    </row>
    <row r="2784">
      <c r="B2784" s="116"/>
      <c r="C2784" s="116"/>
      <c r="D2784" s="32"/>
    </row>
    <row r="2785">
      <c r="B2785" s="116"/>
      <c r="C2785" s="116"/>
      <c r="D2785" s="32"/>
    </row>
    <row r="2786">
      <c r="B2786" s="116"/>
      <c r="C2786" s="116"/>
      <c r="D2786" s="32"/>
    </row>
    <row r="2787">
      <c r="B2787" s="116"/>
      <c r="C2787" s="116"/>
      <c r="D2787" s="32"/>
    </row>
    <row r="2788">
      <c r="B2788" s="116"/>
      <c r="C2788" s="116"/>
      <c r="D2788" s="32"/>
    </row>
    <row r="2789">
      <c r="B2789" s="116"/>
      <c r="C2789" s="116"/>
      <c r="D2789" s="32"/>
    </row>
    <row r="2790">
      <c r="B2790" s="116"/>
      <c r="C2790" s="116"/>
      <c r="D2790" s="32"/>
    </row>
    <row r="2791">
      <c r="B2791" s="116"/>
      <c r="C2791" s="116"/>
      <c r="D2791" s="32"/>
    </row>
    <row r="2792">
      <c r="B2792" s="116"/>
      <c r="C2792" s="116"/>
      <c r="D2792" s="32"/>
    </row>
    <row r="2793">
      <c r="B2793" s="116"/>
      <c r="C2793" s="116"/>
      <c r="D2793" s="32"/>
    </row>
    <row r="2794">
      <c r="B2794" s="116"/>
      <c r="C2794" s="116"/>
      <c r="D2794" s="32"/>
    </row>
    <row r="2795">
      <c r="B2795" s="116"/>
      <c r="C2795" s="116"/>
      <c r="D2795" s="32"/>
    </row>
    <row r="2796">
      <c r="B2796" s="116"/>
      <c r="C2796" s="116"/>
      <c r="D2796" s="32"/>
    </row>
    <row r="2797">
      <c r="B2797" s="116"/>
      <c r="C2797" s="116"/>
      <c r="D2797" s="32"/>
    </row>
    <row r="2798">
      <c r="B2798" s="116"/>
      <c r="C2798" s="116"/>
      <c r="D2798" s="32"/>
    </row>
    <row r="2799">
      <c r="B2799" s="116"/>
      <c r="C2799" s="116"/>
      <c r="D2799" s="32"/>
    </row>
    <row r="2800">
      <c r="B2800" s="116"/>
      <c r="C2800" s="116"/>
      <c r="D2800" s="32"/>
    </row>
    <row r="2801">
      <c r="B2801" s="116"/>
      <c r="C2801" s="116"/>
      <c r="D2801" s="32"/>
    </row>
    <row r="2802">
      <c r="B2802" s="116"/>
      <c r="C2802" s="116"/>
      <c r="D2802" s="32"/>
    </row>
    <row r="2803">
      <c r="B2803" s="116"/>
      <c r="C2803" s="116"/>
      <c r="D2803" s="32"/>
    </row>
    <row r="2804">
      <c r="B2804" s="116"/>
      <c r="C2804" s="116"/>
      <c r="D2804" s="32"/>
    </row>
    <row r="2805">
      <c r="B2805" s="116"/>
      <c r="C2805" s="116"/>
      <c r="D2805" s="32"/>
    </row>
    <row r="2806">
      <c r="B2806" s="116"/>
      <c r="C2806" s="116"/>
      <c r="D2806" s="32"/>
    </row>
    <row r="2807">
      <c r="B2807" s="116"/>
      <c r="C2807" s="116"/>
      <c r="D2807" s="32"/>
    </row>
    <row r="2808">
      <c r="B2808" s="116"/>
      <c r="C2808" s="116"/>
      <c r="D2808" s="32"/>
    </row>
    <row r="2809">
      <c r="B2809" s="116"/>
      <c r="C2809" s="116"/>
      <c r="D2809" s="32"/>
    </row>
    <row r="2810">
      <c r="B2810" s="116"/>
      <c r="C2810" s="116"/>
      <c r="D2810" s="32"/>
    </row>
    <row r="2811">
      <c r="B2811" s="116"/>
      <c r="C2811" s="116"/>
      <c r="D2811" s="32"/>
    </row>
    <row r="2812">
      <c r="B2812" s="116"/>
      <c r="C2812" s="116"/>
      <c r="D2812" s="32"/>
    </row>
    <row r="2813">
      <c r="B2813" s="116"/>
      <c r="C2813" s="116"/>
      <c r="D2813" s="32"/>
    </row>
    <row r="2814">
      <c r="B2814" s="116"/>
      <c r="C2814" s="116"/>
      <c r="D2814" s="32"/>
    </row>
    <row r="2815">
      <c r="B2815" s="116"/>
      <c r="C2815" s="116"/>
      <c r="D2815" s="32"/>
    </row>
    <row r="2816">
      <c r="B2816" s="116"/>
      <c r="C2816" s="116"/>
      <c r="D2816" s="32"/>
    </row>
    <row r="2817">
      <c r="B2817" s="116"/>
      <c r="C2817" s="116"/>
      <c r="D2817" s="32"/>
    </row>
    <row r="2818">
      <c r="B2818" s="116"/>
      <c r="C2818" s="116"/>
      <c r="D2818" s="32"/>
    </row>
    <row r="2819">
      <c r="B2819" s="116"/>
      <c r="C2819" s="116"/>
      <c r="D2819" s="32"/>
    </row>
    <row r="2820">
      <c r="B2820" s="116"/>
      <c r="C2820" s="116"/>
      <c r="D2820" s="32"/>
    </row>
    <row r="2821">
      <c r="B2821" s="116"/>
      <c r="C2821" s="116"/>
      <c r="D2821" s="32"/>
    </row>
    <row r="2822">
      <c r="B2822" s="116"/>
      <c r="C2822" s="116"/>
      <c r="D2822" s="32"/>
    </row>
    <row r="2823">
      <c r="B2823" s="116"/>
      <c r="C2823" s="116"/>
      <c r="D2823" s="32"/>
    </row>
    <row r="2824">
      <c r="B2824" s="116"/>
      <c r="C2824" s="116"/>
      <c r="D2824" s="32"/>
    </row>
    <row r="2825">
      <c r="B2825" s="116"/>
      <c r="C2825" s="116"/>
      <c r="D2825" s="32"/>
    </row>
    <row r="2826">
      <c r="B2826" s="116"/>
      <c r="C2826" s="116"/>
      <c r="D2826" s="32"/>
    </row>
    <row r="2827">
      <c r="B2827" s="116"/>
      <c r="C2827" s="116"/>
      <c r="D2827" s="32"/>
    </row>
    <row r="2828">
      <c r="B2828" s="116"/>
      <c r="C2828" s="116"/>
      <c r="D2828" s="32"/>
    </row>
    <row r="2829">
      <c r="B2829" s="116"/>
      <c r="C2829" s="116"/>
      <c r="D2829" s="32"/>
    </row>
    <row r="2830">
      <c r="B2830" s="116"/>
      <c r="C2830" s="116"/>
      <c r="D2830" s="32"/>
    </row>
    <row r="2831">
      <c r="B2831" s="116"/>
      <c r="C2831" s="116"/>
      <c r="D2831" s="32"/>
    </row>
    <row r="2832">
      <c r="B2832" s="116"/>
      <c r="C2832" s="116"/>
      <c r="D2832" s="32"/>
    </row>
    <row r="2833">
      <c r="B2833" s="116"/>
      <c r="C2833" s="116"/>
      <c r="D2833" s="32"/>
    </row>
    <row r="2834">
      <c r="B2834" s="116"/>
      <c r="C2834" s="116"/>
      <c r="D2834" s="32"/>
    </row>
    <row r="2835">
      <c r="B2835" s="116"/>
      <c r="C2835" s="116"/>
      <c r="D2835" s="32"/>
    </row>
    <row r="2836">
      <c r="B2836" s="116"/>
      <c r="C2836" s="116"/>
      <c r="D2836" s="32"/>
    </row>
    <row r="2837">
      <c r="B2837" s="116"/>
      <c r="C2837" s="116"/>
      <c r="D2837" s="32"/>
    </row>
    <row r="2838">
      <c r="B2838" s="116"/>
      <c r="C2838" s="116"/>
      <c r="D2838" s="32"/>
    </row>
    <row r="2839">
      <c r="B2839" s="116"/>
      <c r="C2839" s="116"/>
      <c r="D2839" s="32"/>
    </row>
    <row r="2840">
      <c r="B2840" s="116"/>
      <c r="C2840" s="116"/>
      <c r="D2840" s="32"/>
    </row>
    <row r="2841">
      <c r="B2841" s="116"/>
      <c r="C2841" s="116"/>
      <c r="D2841" s="32"/>
    </row>
    <row r="2842">
      <c r="B2842" s="116"/>
      <c r="C2842" s="116"/>
      <c r="D2842" s="32"/>
    </row>
    <row r="2843">
      <c r="B2843" s="116"/>
      <c r="C2843" s="116"/>
      <c r="D2843" s="32"/>
    </row>
    <row r="2844">
      <c r="B2844" s="116"/>
      <c r="C2844" s="116"/>
      <c r="D2844" s="32"/>
    </row>
    <row r="2845">
      <c r="B2845" s="116"/>
      <c r="C2845" s="116"/>
      <c r="D2845" s="32"/>
    </row>
    <row r="2846">
      <c r="B2846" s="116"/>
      <c r="C2846" s="116"/>
      <c r="D2846" s="32"/>
    </row>
    <row r="2847">
      <c r="B2847" s="116"/>
      <c r="C2847" s="116"/>
      <c r="D2847" s="32"/>
    </row>
    <row r="2848">
      <c r="B2848" s="116"/>
      <c r="C2848" s="116"/>
      <c r="D2848" s="32"/>
    </row>
    <row r="2849">
      <c r="B2849" s="116"/>
      <c r="C2849" s="116"/>
      <c r="D2849" s="32"/>
    </row>
    <row r="2850">
      <c r="B2850" s="116"/>
      <c r="C2850" s="116"/>
      <c r="D2850" s="32"/>
    </row>
    <row r="2851">
      <c r="B2851" s="116"/>
      <c r="C2851" s="116"/>
      <c r="D2851" s="32"/>
    </row>
    <row r="2852">
      <c r="B2852" s="116"/>
      <c r="C2852" s="116"/>
      <c r="D2852" s="32"/>
    </row>
    <row r="2853">
      <c r="B2853" s="116"/>
      <c r="C2853" s="116"/>
      <c r="D2853" s="32"/>
    </row>
    <row r="2854">
      <c r="B2854" s="116"/>
      <c r="C2854" s="116"/>
      <c r="D2854" s="32"/>
    </row>
    <row r="2855">
      <c r="B2855" s="116"/>
      <c r="C2855" s="116"/>
      <c r="D2855" s="32"/>
    </row>
    <row r="2856">
      <c r="B2856" s="116"/>
      <c r="C2856" s="116"/>
      <c r="D2856" s="32"/>
    </row>
    <row r="2857">
      <c r="B2857" s="116"/>
      <c r="C2857" s="116"/>
      <c r="D2857" s="32"/>
    </row>
    <row r="2858">
      <c r="B2858" s="116"/>
      <c r="C2858" s="116"/>
      <c r="D2858" s="32"/>
    </row>
    <row r="2859">
      <c r="B2859" s="116"/>
      <c r="C2859" s="116"/>
      <c r="D2859" s="32"/>
    </row>
    <row r="2860">
      <c r="B2860" s="116"/>
      <c r="C2860" s="116"/>
      <c r="D2860" s="32"/>
    </row>
    <row r="2861">
      <c r="B2861" s="116"/>
      <c r="C2861" s="116"/>
      <c r="D2861" s="32"/>
    </row>
    <row r="2862">
      <c r="B2862" s="116"/>
      <c r="C2862" s="116"/>
      <c r="D2862" s="32"/>
    </row>
    <row r="2863">
      <c r="B2863" s="116"/>
      <c r="C2863" s="116"/>
      <c r="D2863" s="32"/>
    </row>
    <row r="2864">
      <c r="B2864" s="116"/>
      <c r="C2864" s="116"/>
      <c r="D2864" s="32"/>
    </row>
    <row r="2865">
      <c r="B2865" s="116"/>
      <c r="C2865" s="116"/>
      <c r="D2865" s="32"/>
    </row>
    <row r="2866">
      <c r="B2866" s="116"/>
      <c r="C2866" s="116"/>
      <c r="D2866" s="32"/>
    </row>
    <row r="2867">
      <c r="B2867" s="116"/>
      <c r="C2867" s="116"/>
      <c r="D2867" s="32"/>
    </row>
    <row r="2868">
      <c r="B2868" s="116"/>
      <c r="C2868" s="116"/>
      <c r="D2868" s="32"/>
    </row>
    <row r="2869">
      <c r="B2869" s="116"/>
      <c r="C2869" s="116"/>
      <c r="D2869" s="32"/>
    </row>
    <row r="2870">
      <c r="B2870" s="116"/>
      <c r="C2870" s="116"/>
      <c r="D2870" s="32"/>
    </row>
    <row r="2871">
      <c r="B2871" s="116"/>
      <c r="C2871" s="116"/>
      <c r="D2871" s="32"/>
    </row>
    <row r="2872">
      <c r="B2872" s="116"/>
      <c r="C2872" s="116"/>
      <c r="D2872" s="32"/>
    </row>
    <row r="2873">
      <c r="B2873" s="116"/>
      <c r="C2873" s="116"/>
      <c r="D2873" s="32"/>
    </row>
    <row r="2874">
      <c r="B2874" s="116"/>
      <c r="C2874" s="116"/>
      <c r="D2874" s="32"/>
    </row>
    <row r="2875">
      <c r="B2875" s="116"/>
      <c r="C2875" s="116"/>
      <c r="D2875" s="32"/>
    </row>
    <row r="2876">
      <c r="B2876" s="116"/>
      <c r="C2876" s="116"/>
      <c r="D2876" s="32"/>
    </row>
    <row r="2877">
      <c r="B2877" s="116"/>
      <c r="C2877" s="116"/>
      <c r="D2877" s="32"/>
    </row>
    <row r="2878">
      <c r="B2878" s="116"/>
      <c r="C2878" s="116"/>
      <c r="D2878" s="32"/>
    </row>
    <row r="2879">
      <c r="B2879" s="116"/>
      <c r="C2879" s="116"/>
      <c r="D2879" s="32"/>
    </row>
    <row r="2880">
      <c r="B2880" s="116"/>
      <c r="C2880" s="116"/>
      <c r="D2880" s="32"/>
    </row>
    <row r="2881">
      <c r="B2881" s="116"/>
      <c r="C2881" s="116"/>
      <c r="D2881" s="32"/>
    </row>
    <row r="2882">
      <c r="B2882" s="116"/>
      <c r="C2882" s="116"/>
      <c r="D2882" s="32"/>
    </row>
    <row r="2883">
      <c r="B2883" s="116"/>
      <c r="C2883" s="116"/>
      <c r="D2883" s="32"/>
    </row>
    <row r="2884">
      <c r="B2884" s="116"/>
      <c r="C2884" s="116"/>
      <c r="D2884" s="32"/>
    </row>
    <row r="2885">
      <c r="B2885" s="116"/>
      <c r="C2885" s="116"/>
      <c r="D2885" s="32"/>
    </row>
    <row r="2886">
      <c r="B2886" s="116"/>
      <c r="C2886" s="116"/>
      <c r="D2886" s="32"/>
    </row>
    <row r="2887">
      <c r="B2887" s="116"/>
      <c r="C2887" s="116"/>
      <c r="D2887" s="32"/>
    </row>
    <row r="2888">
      <c r="B2888" s="116"/>
      <c r="C2888" s="116"/>
      <c r="D2888" s="32"/>
    </row>
    <row r="2889">
      <c r="B2889" s="116"/>
      <c r="C2889" s="116"/>
      <c r="D2889" s="32"/>
    </row>
    <row r="2890">
      <c r="B2890" s="116"/>
      <c r="C2890" s="116"/>
      <c r="D2890" s="32"/>
    </row>
    <row r="2891">
      <c r="B2891" s="116"/>
      <c r="C2891" s="116"/>
      <c r="D2891" s="32"/>
    </row>
    <row r="2892">
      <c r="B2892" s="116"/>
      <c r="C2892" s="116"/>
      <c r="D2892" s="32"/>
    </row>
    <row r="2893">
      <c r="B2893" s="116"/>
      <c r="C2893" s="116"/>
      <c r="D2893" s="32"/>
    </row>
    <row r="2894">
      <c r="B2894" s="116"/>
      <c r="C2894" s="116"/>
      <c r="D2894" s="32"/>
    </row>
    <row r="2895">
      <c r="B2895" s="116"/>
      <c r="C2895" s="116"/>
      <c r="D2895" s="32"/>
    </row>
    <row r="2896">
      <c r="B2896" s="116"/>
      <c r="C2896" s="116"/>
      <c r="D2896" s="32"/>
    </row>
    <row r="2897">
      <c r="B2897" s="116"/>
      <c r="C2897" s="116"/>
      <c r="D2897" s="32"/>
    </row>
    <row r="2898">
      <c r="B2898" s="116"/>
      <c r="C2898" s="116"/>
      <c r="D2898" s="32"/>
    </row>
    <row r="2899">
      <c r="B2899" s="116"/>
      <c r="C2899" s="116"/>
      <c r="D2899" s="32"/>
    </row>
    <row r="2900">
      <c r="B2900" s="116"/>
      <c r="C2900" s="116"/>
      <c r="D2900" s="32"/>
    </row>
    <row r="2901">
      <c r="B2901" s="116"/>
      <c r="C2901" s="116"/>
      <c r="D2901" s="32"/>
    </row>
    <row r="2902">
      <c r="B2902" s="116"/>
      <c r="C2902" s="116"/>
      <c r="D2902" s="32"/>
    </row>
    <row r="2903">
      <c r="B2903" s="116"/>
      <c r="C2903" s="116"/>
      <c r="D2903" s="32"/>
    </row>
    <row r="2904">
      <c r="B2904" s="116"/>
      <c r="C2904" s="116"/>
      <c r="D2904" s="32"/>
    </row>
    <row r="2905">
      <c r="B2905" s="116"/>
      <c r="C2905" s="116"/>
      <c r="D2905" s="32"/>
    </row>
    <row r="2906">
      <c r="B2906" s="116"/>
      <c r="C2906" s="116"/>
      <c r="D2906" s="32"/>
    </row>
    <row r="2907">
      <c r="B2907" s="116"/>
      <c r="C2907" s="116"/>
      <c r="D2907" s="32"/>
    </row>
    <row r="2908">
      <c r="B2908" s="116"/>
      <c r="C2908" s="116"/>
      <c r="D2908" s="32"/>
    </row>
    <row r="2909">
      <c r="B2909" s="116"/>
      <c r="C2909" s="116"/>
      <c r="D2909" s="32"/>
    </row>
    <row r="2910">
      <c r="B2910" s="116"/>
      <c r="C2910" s="116"/>
      <c r="D2910" s="32"/>
    </row>
    <row r="2911">
      <c r="B2911" s="116"/>
      <c r="C2911" s="116"/>
      <c r="D2911" s="32"/>
    </row>
    <row r="2912">
      <c r="B2912" s="116"/>
      <c r="C2912" s="116"/>
      <c r="D2912" s="32"/>
    </row>
    <row r="2913">
      <c r="B2913" s="116"/>
      <c r="C2913" s="116"/>
      <c r="D2913" s="32"/>
    </row>
    <row r="2914">
      <c r="B2914" s="116"/>
      <c r="C2914" s="116"/>
      <c r="D2914" s="32"/>
    </row>
    <row r="2915">
      <c r="B2915" s="116"/>
      <c r="C2915" s="116"/>
      <c r="D2915" s="32"/>
    </row>
    <row r="2916">
      <c r="B2916" s="116"/>
      <c r="C2916" s="116"/>
      <c r="D2916" s="32"/>
    </row>
    <row r="2917">
      <c r="B2917" s="116"/>
      <c r="C2917" s="116"/>
      <c r="D2917" s="32"/>
    </row>
    <row r="2918">
      <c r="B2918" s="116"/>
      <c r="C2918" s="116"/>
      <c r="D2918" s="32"/>
    </row>
    <row r="2919">
      <c r="B2919" s="116"/>
      <c r="C2919" s="116"/>
      <c r="D2919" s="32"/>
    </row>
    <row r="2920">
      <c r="B2920" s="116"/>
      <c r="C2920" s="116"/>
      <c r="D2920" s="32"/>
    </row>
    <row r="2921">
      <c r="B2921" s="116"/>
      <c r="C2921" s="116"/>
      <c r="D2921" s="32"/>
    </row>
    <row r="2922">
      <c r="B2922" s="116"/>
      <c r="C2922" s="116"/>
      <c r="D2922" s="32"/>
    </row>
    <row r="2923">
      <c r="B2923" s="116"/>
      <c r="C2923" s="116"/>
      <c r="D2923" s="32"/>
    </row>
    <row r="2924">
      <c r="B2924" s="116"/>
      <c r="C2924" s="116"/>
      <c r="D2924" s="32"/>
    </row>
    <row r="2925">
      <c r="B2925" s="116"/>
      <c r="C2925" s="116"/>
      <c r="D2925" s="32"/>
    </row>
    <row r="2926">
      <c r="B2926" s="116"/>
      <c r="C2926" s="116"/>
      <c r="D2926" s="32"/>
    </row>
    <row r="2927">
      <c r="B2927" s="116"/>
      <c r="C2927" s="116"/>
      <c r="D2927" s="32"/>
    </row>
    <row r="2928">
      <c r="B2928" s="116"/>
      <c r="C2928" s="116"/>
      <c r="D2928" s="32"/>
    </row>
    <row r="2929">
      <c r="B2929" s="116"/>
      <c r="C2929" s="116"/>
      <c r="D2929" s="32"/>
    </row>
    <row r="2930">
      <c r="B2930" s="116"/>
      <c r="C2930" s="116"/>
      <c r="D2930" s="32"/>
    </row>
    <row r="2931">
      <c r="B2931" s="116"/>
      <c r="C2931" s="116"/>
      <c r="D2931" s="32"/>
    </row>
    <row r="2932">
      <c r="B2932" s="116"/>
      <c r="C2932" s="116"/>
      <c r="D2932" s="32"/>
    </row>
    <row r="2933">
      <c r="B2933" s="116"/>
      <c r="C2933" s="116"/>
      <c r="D2933" s="32"/>
    </row>
    <row r="2934">
      <c r="B2934" s="116"/>
      <c r="C2934" s="116"/>
      <c r="D2934" s="32"/>
    </row>
    <row r="2935">
      <c r="B2935" s="116"/>
      <c r="C2935" s="116"/>
      <c r="D2935" s="32"/>
    </row>
    <row r="2936">
      <c r="B2936" s="116"/>
      <c r="C2936" s="116"/>
      <c r="D2936" s="32"/>
    </row>
    <row r="2937">
      <c r="B2937" s="116"/>
      <c r="C2937" s="116"/>
      <c r="D2937" s="32"/>
    </row>
    <row r="2938">
      <c r="B2938" s="116"/>
      <c r="C2938" s="116"/>
      <c r="D2938" s="32"/>
    </row>
    <row r="2939">
      <c r="B2939" s="116"/>
      <c r="C2939" s="116"/>
      <c r="D2939" s="32"/>
    </row>
    <row r="2940">
      <c r="B2940" s="116"/>
      <c r="C2940" s="116"/>
      <c r="D2940" s="32"/>
    </row>
    <row r="2941">
      <c r="B2941" s="116"/>
      <c r="C2941" s="116"/>
      <c r="D2941" s="32"/>
    </row>
    <row r="2942">
      <c r="B2942" s="116"/>
      <c r="C2942" s="116"/>
      <c r="D2942" s="32"/>
    </row>
    <row r="2943">
      <c r="B2943" s="116"/>
      <c r="C2943" s="116"/>
      <c r="D2943" s="32"/>
    </row>
    <row r="2944">
      <c r="B2944" s="116"/>
      <c r="C2944" s="116"/>
      <c r="D2944" s="32"/>
    </row>
    <row r="2945">
      <c r="B2945" s="116"/>
      <c r="C2945" s="116"/>
      <c r="D2945" s="32"/>
    </row>
    <row r="2946">
      <c r="B2946" s="116"/>
      <c r="C2946" s="116"/>
      <c r="D2946" s="32"/>
    </row>
    <row r="2947">
      <c r="B2947" s="116"/>
      <c r="C2947" s="116"/>
      <c r="D2947" s="32"/>
    </row>
    <row r="2948">
      <c r="B2948" s="116"/>
      <c r="C2948" s="116"/>
      <c r="D2948" s="32"/>
    </row>
    <row r="2949">
      <c r="B2949" s="116"/>
      <c r="C2949" s="116"/>
      <c r="D2949" s="32"/>
    </row>
    <row r="2950">
      <c r="B2950" s="116"/>
      <c r="C2950" s="116"/>
      <c r="D2950" s="32"/>
    </row>
    <row r="2951">
      <c r="B2951" s="116"/>
      <c r="C2951" s="116"/>
      <c r="D2951" s="32"/>
    </row>
    <row r="2952">
      <c r="B2952" s="116"/>
      <c r="C2952" s="116"/>
      <c r="D2952" s="32"/>
    </row>
    <row r="2953">
      <c r="B2953" s="116"/>
      <c r="C2953" s="116"/>
      <c r="D2953" s="32"/>
    </row>
    <row r="2954">
      <c r="B2954" s="116"/>
      <c r="C2954" s="116"/>
      <c r="D2954" s="32"/>
    </row>
    <row r="2955">
      <c r="B2955" s="116"/>
      <c r="C2955" s="116"/>
      <c r="D2955" s="32"/>
    </row>
    <row r="2956">
      <c r="B2956" s="116"/>
      <c r="C2956" s="116"/>
      <c r="D2956" s="32"/>
    </row>
    <row r="2957">
      <c r="B2957" s="116"/>
      <c r="C2957" s="116"/>
      <c r="D2957" s="32"/>
    </row>
    <row r="2958">
      <c r="B2958" s="116"/>
      <c r="C2958" s="116"/>
      <c r="D2958" s="32"/>
    </row>
    <row r="2959">
      <c r="B2959" s="116"/>
      <c r="C2959" s="116"/>
      <c r="D2959" s="32"/>
    </row>
    <row r="2960">
      <c r="B2960" s="116"/>
      <c r="C2960" s="116"/>
      <c r="D2960" s="32"/>
    </row>
    <row r="2961">
      <c r="B2961" s="116"/>
      <c r="C2961" s="116"/>
      <c r="D2961" s="32"/>
    </row>
    <row r="2962">
      <c r="B2962" s="116"/>
      <c r="C2962" s="116"/>
      <c r="D2962" s="32"/>
    </row>
    <row r="2963">
      <c r="B2963" s="116"/>
      <c r="C2963" s="116"/>
      <c r="D2963" s="32"/>
    </row>
    <row r="2964">
      <c r="B2964" s="116"/>
      <c r="C2964" s="116"/>
      <c r="D2964" s="32"/>
    </row>
    <row r="2965">
      <c r="B2965" s="116"/>
      <c r="C2965" s="116"/>
      <c r="D2965" s="32"/>
    </row>
    <row r="2966">
      <c r="B2966" s="116"/>
      <c r="C2966" s="116"/>
      <c r="D2966" s="32"/>
    </row>
    <row r="2967">
      <c r="B2967" s="116"/>
      <c r="C2967" s="116"/>
      <c r="D2967" s="32"/>
    </row>
    <row r="2968">
      <c r="B2968" s="116"/>
      <c r="C2968" s="116"/>
      <c r="D2968" s="32"/>
    </row>
    <row r="2969">
      <c r="B2969" s="116"/>
      <c r="C2969" s="116"/>
      <c r="D2969" s="32"/>
    </row>
    <row r="2970">
      <c r="B2970" s="116"/>
      <c r="C2970" s="116"/>
      <c r="D2970" s="32"/>
    </row>
    <row r="2971">
      <c r="B2971" s="116"/>
      <c r="C2971" s="116"/>
      <c r="D2971" s="32"/>
    </row>
    <row r="2972">
      <c r="B2972" s="116"/>
      <c r="C2972" s="116"/>
      <c r="D2972" s="32"/>
    </row>
    <row r="2973">
      <c r="B2973" s="116"/>
      <c r="C2973" s="116"/>
      <c r="D2973" s="32"/>
    </row>
    <row r="2974">
      <c r="B2974" s="116"/>
      <c r="C2974" s="116"/>
      <c r="D2974" s="32"/>
    </row>
    <row r="2975">
      <c r="B2975" s="116"/>
      <c r="C2975" s="116"/>
      <c r="D2975" s="32"/>
    </row>
    <row r="2976">
      <c r="B2976" s="116"/>
      <c r="C2976" s="116"/>
      <c r="D2976" s="32"/>
    </row>
    <row r="2977">
      <c r="B2977" s="116"/>
      <c r="C2977" s="116"/>
      <c r="D2977" s="32"/>
    </row>
    <row r="2978">
      <c r="B2978" s="116"/>
      <c r="C2978" s="116"/>
      <c r="D2978" s="32"/>
    </row>
    <row r="2979">
      <c r="B2979" s="116"/>
      <c r="C2979" s="116"/>
      <c r="D2979" s="32"/>
    </row>
    <row r="2980">
      <c r="B2980" s="116"/>
      <c r="C2980" s="116"/>
      <c r="D2980" s="32"/>
    </row>
    <row r="2981">
      <c r="B2981" s="116"/>
      <c r="C2981" s="116"/>
      <c r="D2981" s="32"/>
    </row>
    <row r="2982">
      <c r="B2982" s="116"/>
      <c r="C2982" s="116"/>
      <c r="D2982" s="32"/>
    </row>
    <row r="2983">
      <c r="B2983" s="116"/>
      <c r="C2983" s="116"/>
      <c r="D2983" s="32"/>
    </row>
    <row r="2984">
      <c r="B2984" s="116"/>
      <c r="C2984" s="116"/>
      <c r="D2984" s="32"/>
    </row>
    <row r="2985">
      <c r="B2985" s="116"/>
      <c r="C2985" s="116"/>
      <c r="D2985" s="32"/>
    </row>
    <row r="2986">
      <c r="B2986" s="116"/>
      <c r="C2986" s="116"/>
      <c r="D2986" s="32"/>
    </row>
    <row r="2987">
      <c r="B2987" s="116"/>
      <c r="C2987" s="116"/>
      <c r="D2987" s="32"/>
    </row>
    <row r="2988">
      <c r="B2988" s="116"/>
      <c r="C2988" s="116"/>
      <c r="D2988" s="32"/>
    </row>
    <row r="2989">
      <c r="B2989" s="116"/>
      <c r="C2989" s="116"/>
      <c r="D2989" s="32"/>
    </row>
    <row r="2990">
      <c r="B2990" s="116"/>
      <c r="C2990" s="116"/>
      <c r="D2990" s="32"/>
    </row>
    <row r="2991">
      <c r="B2991" s="116"/>
      <c r="C2991" s="116"/>
      <c r="D2991" s="32"/>
    </row>
    <row r="2992">
      <c r="B2992" s="116"/>
      <c r="C2992" s="116"/>
      <c r="D2992" s="32"/>
    </row>
    <row r="2993">
      <c r="B2993" s="116"/>
      <c r="C2993" s="116"/>
      <c r="D2993" s="32"/>
    </row>
    <row r="2994">
      <c r="B2994" s="116"/>
      <c r="C2994" s="116"/>
      <c r="D2994" s="32"/>
    </row>
    <row r="2995">
      <c r="B2995" s="116"/>
      <c r="C2995" s="116"/>
      <c r="D2995" s="32"/>
    </row>
    <row r="2996">
      <c r="B2996" s="116"/>
      <c r="C2996" s="116"/>
      <c r="D2996" s="32"/>
    </row>
    <row r="2997">
      <c r="B2997" s="116"/>
      <c r="C2997" s="116"/>
      <c r="D2997" s="32"/>
    </row>
    <row r="2998">
      <c r="B2998" s="116"/>
      <c r="C2998" s="116"/>
      <c r="D2998" s="32"/>
    </row>
    <row r="2999">
      <c r="B2999" s="116"/>
      <c r="C2999" s="116"/>
      <c r="D2999" s="32"/>
    </row>
    <row r="3000">
      <c r="B3000" s="116"/>
      <c r="C3000" s="116"/>
      <c r="D3000" s="32"/>
    </row>
    <row r="3001">
      <c r="B3001" s="116"/>
      <c r="C3001" s="116"/>
      <c r="D3001" s="32"/>
    </row>
    <row r="3002">
      <c r="B3002" s="116"/>
      <c r="C3002" s="116"/>
      <c r="D3002" s="32"/>
    </row>
    <row r="3003">
      <c r="B3003" s="116"/>
      <c r="C3003" s="116"/>
      <c r="D3003" s="32"/>
    </row>
    <row r="3004">
      <c r="B3004" s="116"/>
      <c r="C3004" s="116"/>
      <c r="D3004" s="32"/>
    </row>
    <row r="3005">
      <c r="B3005" s="116"/>
      <c r="C3005" s="116"/>
      <c r="D3005" s="32"/>
    </row>
    <row r="3006">
      <c r="B3006" s="116"/>
      <c r="C3006" s="116"/>
      <c r="D3006" s="32"/>
    </row>
    <row r="3007">
      <c r="B3007" s="116"/>
      <c r="C3007" s="116"/>
      <c r="D3007" s="32"/>
    </row>
    <row r="3008">
      <c r="B3008" s="116"/>
      <c r="C3008" s="116"/>
      <c r="D3008" s="32"/>
    </row>
    <row r="3009">
      <c r="B3009" s="116"/>
      <c r="C3009" s="116"/>
      <c r="D3009" s="32"/>
    </row>
    <row r="3010">
      <c r="B3010" s="116"/>
      <c r="C3010" s="116"/>
      <c r="D3010" s="32"/>
    </row>
    <row r="3011">
      <c r="B3011" s="116"/>
      <c r="C3011" s="116"/>
      <c r="D3011" s="32"/>
    </row>
    <row r="3012">
      <c r="B3012" s="116"/>
      <c r="C3012" s="116"/>
      <c r="D3012" s="32"/>
    </row>
    <row r="3013">
      <c r="B3013" s="116"/>
      <c r="C3013" s="116"/>
      <c r="D3013" s="32"/>
    </row>
    <row r="3014">
      <c r="B3014" s="116"/>
      <c r="C3014" s="116"/>
      <c r="D3014" s="32"/>
    </row>
    <row r="3015">
      <c r="B3015" s="116"/>
      <c r="C3015" s="116"/>
      <c r="D3015" s="32"/>
    </row>
    <row r="3016">
      <c r="B3016" s="116"/>
      <c r="C3016" s="116"/>
      <c r="D3016" s="32"/>
    </row>
    <row r="3017">
      <c r="B3017" s="116"/>
      <c r="C3017" s="116"/>
      <c r="D3017" s="32"/>
    </row>
    <row r="3018">
      <c r="B3018" s="116"/>
      <c r="C3018" s="116"/>
      <c r="D3018" s="32"/>
    </row>
    <row r="3019">
      <c r="B3019" s="116"/>
      <c r="C3019" s="116"/>
      <c r="D3019" s="32"/>
    </row>
    <row r="3020">
      <c r="B3020" s="116"/>
      <c r="C3020" s="116"/>
      <c r="D3020" s="32"/>
    </row>
    <row r="3021">
      <c r="B3021" s="116"/>
      <c r="C3021" s="116"/>
      <c r="D3021" s="32"/>
    </row>
    <row r="3022">
      <c r="B3022" s="116"/>
      <c r="C3022" s="116"/>
      <c r="D3022" s="32"/>
    </row>
    <row r="3023">
      <c r="B3023" s="116"/>
      <c r="C3023" s="116"/>
      <c r="D3023" s="32"/>
    </row>
    <row r="3024">
      <c r="B3024" s="116"/>
      <c r="C3024" s="116"/>
      <c r="D3024" s="32"/>
    </row>
    <row r="3025">
      <c r="B3025" s="116"/>
      <c r="C3025" s="116"/>
      <c r="D3025" s="32"/>
    </row>
    <row r="3026">
      <c r="B3026" s="116"/>
      <c r="C3026" s="116"/>
      <c r="D3026" s="32"/>
    </row>
    <row r="3027">
      <c r="B3027" s="116"/>
      <c r="C3027" s="116"/>
      <c r="D3027" s="32"/>
    </row>
    <row r="3028">
      <c r="B3028" s="116"/>
      <c r="C3028" s="116"/>
      <c r="D3028" s="32"/>
    </row>
    <row r="3029">
      <c r="B3029" s="116"/>
      <c r="C3029" s="116"/>
      <c r="D3029" s="32"/>
    </row>
    <row r="3030">
      <c r="B3030" s="116"/>
      <c r="C3030" s="116"/>
      <c r="D3030" s="32"/>
    </row>
    <row r="3031">
      <c r="B3031" s="116"/>
      <c r="C3031" s="116"/>
      <c r="D3031" s="32"/>
    </row>
    <row r="3032">
      <c r="B3032" s="116"/>
      <c r="C3032" s="116"/>
      <c r="D3032" s="32"/>
    </row>
    <row r="3033">
      <c r="B3033" s="116"/>
      <c r="C3033" s="116"/>
      <c r="D3033" s="32"/>
    </row>
    <row r="3034">
      <c r="B3034" s="116"/>
      <c r="C3034" s="116"/>
      <c r="D3034" s="32"/>
    </row>
    <row r="3035">
      <c r="B3035" s="116"/>
      <c r="C3035" s="116"/>
      <c r="D3035" s="32"/>
    </row>
    <row r="3036">
      <c r="B3036" s="116"/>
      <c r="C3036" s="116"/>
      <c r="D3036" s="32"/>
    </row>
    <row r="3037">
      <c r="B3037" s="116"/>
      <c r="C3037" s="116"/>
      <c r="D3037" s="32"/>
    </row>
    <row r="3038">
      <c r="B3038" s="116"/>
      <c r="C3038" s="116"/>
      <c r="D3038" s="32"/>
    </row>
    <row r="3039">
      <c r="B3039" s="116"/>
      <c r="C3039" s="116"/>
      <c r="D3039" s="32"/>
    </row>
    <row r="3040">
      <c r="B3040" s="116"/>
      <c r="C3040" s="116"/>
      <c r="D3040" s="32"/>
    </row>
    <row r="3041">
      <c r="B3041" s="116"/>
      <c r="C3041" s="116"/>
      <c r="D3041" s="32"/>
    </row>
    <row r="3042">
      <c r="B3042" s="116"/>
      <c r="C3042" s="116"/>
      <c r="D3042" s="32"/>
    </row>
    <row r="3043">
      <c r="B3043" s="116"/>
      <c r="C3043" s="116"/>
      <c r="D3043" s="32"/>
    </row>
    <row r="3044">
      <c r="B3044" s="116"/>
      <c r="C3044" s="116"/>
      <c r="D3044" s="32"/>
    </row>
    <row r="3045">
      <c r="B3045" s="116"/>
      <c r="C3045" s="116"/>
      <c r="D3045" s="32"/>
    </row>
    <row r="3046">
      <c r="B3046" s="116"/>
      <c r="C3046" s="116"/>
      <c r="D3046" s="32"/>
    </row>
    <row r="3047">
      <c r="B3047" s="116"/>
      <c r="C3047" s="116"/>
      <c r="D3047" s="32"/>
    </row>
    <row r="3048">
      <c r="B3048" s="116"/>
      <c r="C3048" s="116"/>
      <c r="D3048" s="32"/>
    </row>
    <row r="3049">
      <c r="B3049" s="116"/>
      <c r="C3049" s="116"/>
      <c r="D3049" s="32"/>
    </row>
    <row r="3050">
      <c r="B3050" s="116"/>
      <c r="C3050" s="116"/>
      <c r="D3050" s="32"/>
    </row>
    <row r="3051">
      <c r="B3051" s="116"/>
      <c r="C3051" s="116"/>
      <c r="D3051" s="32"/>
    </row>
    <row r="3052">
      <c r="B3052" s="116"/>
      <c r="C3052" s="116"/>
      <c r="D3052" s="32"/>
    </row>
    <row r="3053">
      <c r="B3053" s="116"/>
      <c r="C3053" s="116"/>
      <c r="D3053" s="32"/>
    </row>
    <row r="3054">
      <c r="B3054" s="116"/>
      <c r="C3054" s="116"/>
      <c r="D3054" s="32"/>
    </row>
    <row r="3055">
      <c r="B3055" s="116"/>
      <c r="C3055" s="116"/>
      <c r="D3055" s="32"/>
    </row>
    <row r="3056">
      <c r="B3056" s="116"/>
      <c r="C3056" s="116"/>
      <c r="D3056" s="32"/>
    </row>
    <row r="3057">
      <c r="B3057" s="116"/>
      <c r="C3057" s="116"/>
      <c r="D3057" s="32"/>
    </row>
    <row r="3058">
      <c r="B3058" s="116"/>
      <c r="C3058" s="116"/>
      <c r="D3058" s="32"/>
    </row>
    <row r="3059">
      <c r="B3059" s="116"/>
      <c r="C3059" s="116"/>
      <c r="D3059" s="32"/>
    </row>
    <row r="3060">
      <c r="B3060" s="116"/>
      <c r="C3060" s="116"/>
      <c r="D3060" s="32"/>
    </row>
    <row r="3061">
      <c r="B3061" s="116"/>
      <c r="C3061" s="116"/>
      <c r="D3061" s="32"/>
    </row>
    <row r="3062">
      <c r="B3062" s="116"/>
      <c r="C3062" s="116"/>
      <c r="D3062" s="32"/>
    </row>
    <row r="3063">
      <c r="B3063" s="116"/>
      <c r="C3063" s="116"/>
      <c r="D3063" s="32"/>
    </row>
    <row r="3064">
      <c r="B3064" s="116"/>
      <c r="C3064" s="116"/>
      <c r="D3064" s="32"/>
    </row>
    <row r="3065">
      <c r="B3065" s="116"/>
      <c r="C3065" s="116"/>
      <c r="D3065" s="32"/>
    </row>
    <row r="3066">
      <c r="B3066" s="116"/>
      <c r="C3066" s="116"/>
      <c r="D3066" s="32"/>
    </row>
    <row r="3067">
      <c r="B3067" s="116"/>
      <c r="C3067" s="116"/>
      <c r="D3067" s="32"/>
    </row>
    <row r="3068">
      <c r="B3068" s="116"/>
      <c r="C3068" s="116"/>
      <c r="D3068" s="32"/>
    </row>
    <row r="3069">
      <c r="B3069" s="116"/>
      <c r="C3069" s="116"/>
      <c r="D3069" s="32"/>
    </row>
    <row r="3070">
      <c r="B3070" s="116"/>
      <c r="C3070" s="116"/>
      <c r="D3070" s="32"/>
    </row>
    <row r="3071">
      <c r="B3071" s="116"/>
      <c r="C3071" s="116"/>
      <c r="D3071" s="32"/>
    </row>
    <row r="3072">
      <c r="B3072" s="116"/>
      <c r="C3072" s="116"/>
      <c r="D3072" s="32"/>
    </row>
    <row r="3073">
      <c r="B3073" s="116"/>
      <c r="C3073" s="116"/>
      <c r="D3073" s="32"/>
    </row>
    <row r="3074">
      <c r="B3074" s="116"/>
      <c r="C3074" s="116"/>
      <c r="D3074" s="32"/>
    </row>
    <row r="3075">
      <c r="B3075" s="116"/>
      <c r="C3075" s="116"/>
      <c r="D3075" s="32"/>
    </row>
    <row r="3076">
      <c r="B3076" s="116"/>
      <c r="C3076" s="116"/>
      <c r="D3076" s="32"/>
    </row>
    <row r="3077">
      <c r="B3077" s="116"/>
      <c r="C3077" s="116"/>
      <c r="D3077" s="32"/>
    </row>
    <row r="3078">
      <c r="B3078" s="116"/>
      <c r="C3078" s="116"/>
      <c r="D3078" s="32"/>
    </row>
    <row r="3079">
      <c r="B3079" s="116"/>
      <c r="C3079" s="116"/>
      <c r="D3079" s="32"/>
    </row>
    <row r="3080">
      <c r="B3080" s="116"/>
      <c r="C3080" s="116"/>
      <c r="D3080" s="32"/>
    </row>
    <row r="3081">
      <c r="B3081" s="116"/>
      <c r="C3081" s="116"/>
      <c r="D3081" s="32"/>
    </row>
    <row r="3082">
      <c r="B3082" s="116"/>
      <c r="C3082" s="116"/>
      <c r="D3082" s="32"/>
    </row>
    <row r="3083">
      <c r="B3083" s="116"/>
      <c r="C3083" s="116"/>
      <c r="D3083" s="32"/>
    </row>
    <row r="3084">
      <c r="B3084" s="116"/>
      <c r="C3084" s="116"/>
      <c r="D3084" s="32"/>
    </row>
    <row r="3085">
      <c r="B3085" s="116"/>
      <c r="C3085" s="116"/>
      <c r="D3085" s="32"/>
    </row>
    <row r="3086">
      <c r="B3086" s="116"/>
      <c r="C3086" s="116"/>
      <c r="D3086" s="32"/>
    </row>
    <row r="3087">
      <c r="B3087" s="116"/>
      <c r="C3087" s="116"/>
      <c r="D3087" s="32"/>
    </row>
    <row r="3088">
      <c r="B3088" s="116"/>
      <c r="C3088" s="116"/>
      <c r="D3088" s="32"/>
    </row>
    <row r="3089">
      <c r="B3089" s="116"/>
      <c r="C3089" s="116"/>
      <c r="D3089" s="32"/>
    </row>
    <row r="3090">
      <c r="B3090" s="116"/>
      <c r="C3090" s="116"/>
      <c r="D3090" s="32"/>
    </row>
    <row r="3091">
      <c r="B3091" s="116"/>
      <c r="C3091" s="116"/>
      <c r="D3091" s="32"/>
    </row>
    <row r="3092">
      <c r="B3092" s="116"/>
      <c r="C3092" s="116"/>
      <c r="D3092" s="32"/>
    </row>
    <row r="3093">
      <c r="B3093" s="116"/>
      <c r="C3093" s="116"/>
      <c r="D3093" s="32"/>
    </row>
    <row r="3094">
      <c r="B3094" s="116"/>
      <c r="C3094" s="116"/>
      <c r="D3094" s="32"/>
    </row>
    <row r="3095">
      <c r="B3095" s="116"/>
      <c r="C3095" s="116"/>
      <c r="D3095" s="32"/>
    </row>
    <row r="3096">
      <c r="B3096" s="116"/>
      <c r="C3096" s="116"/>
      <c r="D3096" s="32"/>
    </row>
    <row r="3097">
      <c r="B3097" s="116"/>
      <c r="C3097" s="116"/>
      <c r="D3097" s="32"/>
    </row>
    <row r="3098">
      <c r="B3098" s="116"/>
      <c r="C3098" s="116"/>
      <c r="D3098" s="32"/>
    </row>
    <row r="3099">
      <c r="B3099" s="116"/>
      <c r="C3099" s="116"/>
      <c r="D3099" s="32"/>
    </row>
    <row r="3100">
      <c r="B3100" s="116"/>
      <c r="C3100" s="116"/>
      <c r="D3100" s="32"/>
    </row>
    <row r="3101">
      <c r="B3101" s="116"/>
      <c r="C3101" s="116"/>
      <c r="D3101" s="32"/>
    </row>
    <row r="3102">
      <c r="B3102" s="116"/>
      <c r="C3102" s="116"/>
      <c r="D3102" s="32"/>
    </row>
    <row r="3103">
      <c r="B3103" s="116"/>
      <c r="C3103" s="116"/>
      <c r="D3103" s="32"/>
    </row>
    <row r="3104">
      <c r="B3104" s="116"/>
      <c r="C3104" s="116"/>
      <c r="D3104" s="32"/>
    </row>
    <row r="3105">
      <c r="B3105" s="116"/>
      <c r="C3105" s="116"/>
      <c r="D3105" s="32"/>
    </row>
    <row r="3106">
      <c r="B3106" s="116"/>
      <c r="C3106" s="116"/>
      <c r="D3106" s="32"/>
    </row>
    <row r="3107">
      <c r="B3107" s="116"/>
      <c r="C3107" s="116"/>
      <c r="D3107" s="32"/>
    </row>
    <row r="3108">
      <c r="B3108" s="116"/>
      <c r="C3108" s="116"/>
      <c r="D3108" s="32"/>
    </row>
    <row r="3109">
      <c r="B3109" s="116"/>
      <c r="C3109" s="116"/>
      <c r="D3109" s="32"/>
    </row>
    <row r="3110">
      <c r="B3110" s="116"/>
      <c r="C3110" s="116"/>
      <c r="D3110" s="32"/>
    </row>
    <row r="3111">
      <c r="B3111" s="116"/>
      <c r="C3111" s="116"/>
      <c r="D3111" s="32"/>
    </row>
    <row r="3112">
      <c r="B3112" s="116"/>
      <c r="C3112" s="116"/>
      <c r="D3112" s="32"/>
    </row>
    <row r="3113">
      <c r="B3113" s="116"/>
      <c r="C3113" s="116"/>
      <c r="D3113" s="32"/>
    </row>
    <row r="3114">
      <c r="B3114" s="116"/>
      <c r="C3114" s="116"/>
      <c r="D3114" s="32"/>
    </row>
    <row r="3115">
      <c r="B3115" s="116"/>
      <c r="C3115" s="116"/>
      <c r="D3115" s="32"/>
    </row>
    <row r="3116">
      <c r="B3116" s="116"/>
      <c r="C3116" s="116"/>
      <c r="D3116" s="32"/>
    </row>
    <row r="3117">
      <c r="B3117" s="116"/>
      <c r="C3117" s="116"/>
      <c r="D3117" s="32"/>
    </row>
    <row r="3118">
      <c r="B3118" s="116"/>
      <c r="C3118" s="116"/>
      <c r="D3118" s="32"/>
    </row>
    <row r="3119">
      <c r="B3119" s="116"/>
      <c r="C3119" s="116"/>
      <c r="D3119" s="32"/>
    </row>
    <row r="3120">
      <c r="B3120" s="116"/>
      <c r="C3120" s="116"/>
      <c r="D3120" s="32"/>
    </row>
    <row r="3121">
      <c r="B3121" s="116"/>
      <c r="C3121" s="116"/>
      <c r="D3121" s="32"/>
    </row>
    <row r="3122">
      <c r="B3122" s="116"/>
      <c r="C3122" s="116"/>
      <c r="D3122" s="32"/>
    </row>
    <row r="3123">
      <c r="B3123" s="116"/>
      <c r="C3123" s="116"/>
      <c r="D3123" s="32"/>
    </row>
    <row r="3124">
      <c r="B3124" s="116"/>
      <c r="C3124" s="116"/>
      <c r="D3124" s="32"/>
    </row>
    <row r="3125">
      <c r="B3125" s="116"/>
      <c r="C3125" s="116"/>
      <c r="D3125" s="32"/>
    </row>
    <row r="3126">
      <c r="B3126" s="116"/>
      <c r="C3126" s="116"/>
      <c r="D3126" s="32"/>
    </row>
    <row r="3127">
      <c r="B3127" s="116"/>
      <c r="C3127" s="116"/>
      <c r="D3127" s="32"/>
    </row>
    <row r="3128">
      <c r="B3128" s="116"/>
      <c r="C3128" s="116"/>
      <c r="D3128" s="32"/>
    </row>
  </sheetData>
  <mergeCells count="8">
    <mergeCell ref="B9:D9"/>
    <mergeCell ref="A10:C10"/>
    <mergeCell ref="B13:C13"/>
    <mergeCell ref="A14:A17"/>
    <mergeCell ref="B14:C14"/>
    <mergeCell ref="B17:C17"/>
    <mergeCell ref="B18:C18"/>
    <mergeCell ref="B19:C19"/>
  </mergeCells>
  <printOptions gridLines="1" horizontalCentered="1"/>
  <pageMargins bottom="0.75" footer="0.0" header="0.0" left="0.7" right="0.7" top="0.75"/>
  <pageSetup fitToHeight="0" cellComments="atEnd" orientation="portrait" pageOrder="overThenDown"/>
  <headerFooter>
    <oddFooter>&amp;LTL Solutions LLC&amp;C200 Industrial Dr Halifax, MA&amp;R(508) 927 -1099</odd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 fitToPage="1"/>
  </sheetPr>
  <sheetViews>
    <sheetView workbookViewId="0"/>
  </sheetViews>
  <sheetFormatPr customHeight="1" defaultColWidth="12.63" defaultRowHeight="15.75"/>
  <cols>
    <col customWidth="1" min="1" max="1" width="4.88"/>
    <col customWidth="1" min="2" max="2" width="14.88"/>
    <col customWidth="1" min="3" max="3" width="56.63"/>
  </cols>
  <sheetData>
    <row r="1">
      <c r="A1" s="18" t="s">
        <v>0</v>
      </c>
      <c r="B1" s="19"/>
      <c r="C1" s="19"/>
      <c r="D1" s="124"/>
      <c r="E1" s="21"/>
      <c r="F1" s="20"/>
      <c r="G1" s="21"/>
    </row>
    <row r="2">
      <c r="A2" s="22" t="s">
        <v>1</v>
      </c>
      <c r="B2" s="19"/>
      <c r="C2" s="19"/>
      <c r="D2" s="124"/>
      <c r="E2" s="21"/>
      <c r="F2" s="20"/>
      <c r="G2" s="21"/>
    </row>
    <row r="3">
      <c r="A3" s="22" t="s">
        <v>35</v>
      </c>
      <c r="B3" s="19"/>
      <c r="C3" s="19"/>
      <c r="D3" s="124"/>
      <c r="E3" s="21"/>
      <c r="F3" s="20"/>
      <c r="G3" s="21"/>
    </row>
    <row r="4">
      <c r="A4" s="22" t="s">
        <v>3</v>
      </c>
      <c r="B4" s="23"/>
      <c r="C4" s="19"/>
      <c r="D4" s="124"/>
      <c r="E4" s="21"/>
      <c r="F4" s="20"/>
      <c r="G4" s="21"/>
    </row>
    <row r="5">
      <c r="A5" s="24" t="s">
        <v>4</v>
      </c>
      <c r="B5" s="25"/>
      <c r="C5" s="19"/>
      <c r="D5" s="124"/>
      <c r="E5" s="21"/>
      <c r="F5" s="20"/>
      <c r="G5" s="21"/>
    </row>
    <row r="6">
      <c r="A6" s="21"/>
      <c r="B6" s="21"/>
      <c r="C6" s="21"/>
      <c r="D6" s="124"/>
      <c r="E6" s="21"/>
      <c r="F6" s="20"/>
      <c r="G6" s="21"/>
    </row>
    <row r="7">
      <c r="A7" s="21"/>
      <c r="B7" s="21"/>
      <c r="C7" s="21"/>
      <c r="D7" s="124"/>
      <c r="E7" s="21"/>
      <c r="F7" s="20"/>
      <c r="G7" s="21"/>
    </row>
    <row r="8">
      <c r="A8" s="21"/>
      <c r="B8" s="21"/>
      <c r="C8" s="21"/>
      <c r="D8" s="124"/>
      <c r="E8" s="21"/>
      <c r="F8" s="20"/>
      <c r="G8" s="21"/>
    </row>
    <row r="9">
      <c r="A9" s="21"/>
      <c r="B9" s="26"/>
      <c r="E9" s="21"/>
      <c r="F9" s="20"/>
      <c r="G9" s="21"/>
    </row>
    <row r="10">
      <c r="A10" s="27"/>
      <c r="D10" s="125"/>
      <c r="E10" s="21"/>
      <c r="F10" s="20"/>
      <c r="G10" s="21"/>
    </row>
    <row r="11">
      <c r="A11" s="27"/>
      <c r="B11" s="27"/>
      <c r="C11" s="27"/>
      <c r="D11" s="126"/>
      <c r="E11" s="21"/>
      <c r="F11" s="20"/>
      <c r="G11" s="21"/>
    </row>
    <row r="12">
      <c r="A12" s="27"/>
      <c r="B12" s="27"/>
      <c r="C12" s="27"/>
      <c r="D12" s="127"/>
      <c r="E12" s="21"/>
      <c r="F12" s="20"/>
      <c r="G12" s="21"/>
    </row>
    <row r="13">
      <c r="A13" s="27"/>
      <c r="B13" s="31"/>
      <c r="D13" s="116"/>
      <c r="E13" s="21"/>
      <c r="F13" s="20"/>
      <c r="G13" s="21"/>
    </row>
    <row r="14">
      <c r="A14" s="33"/>
      <c r="B14" s="34"/>
      <c r="D14" s="21"/>
      <c r="E14" s="21"/>
      <c r="F14" s="20"/>
      <c r="G14" s="21"/>
    </row>
    <row r="15">
      <c r="B15" s="35"/>
      <c r="C15" s="36"/>
      <c r="D15" s="128"/>
      <c r="E15" s="21"/>
      <c r="F15" s="20"/>
      <c r="G15" s="21"/>
    </row>
    <row r="16">
      <c r="B16" s="38"/>
      <c r="C16" s="34"/>
      <c r="D16" s="21"/>
      <c r="E16" s="21"/>
      <c r="F16" s="20"/>
      <c r="G16" s="21"/>
    </row>
    <row r="17">
      <c r="B17" s="34"/>
      <c r="D17" s="129"/>
      <c r="E17" s="40"/>
      <c r="F17" s="130"/>
      <c r="G17" s="40"/>
      <c r="H17" s="41"/>
      <c r="I17" s="41"/>
    </row>
    <row r="18">
      <c r="A18" s="42"/>
      <c r="B18" s="21"/>
      <c r="D18" s="21"/>
      <c r="E18" s="40"/>
      <c r="F18" s="130"/>
      <c r="G18" s="40"/>
      <c r="H18" s="41"/>
      <c r="I18" s="41"/>
    </row>
    <row r="19">
      <c r="A19" s="21"/>
      <c r="B19" s="27"/>
      <c r="D19" s="27"/>
      <c r="E19" s="40"/>
      <c r="F19" s="130"/>
      <c r="G19" s="40"/>
      <c r="H19" s="41"/>
      <c r="I19" s="41"/>
    </row>
    <row r="20">
      <c r="A20" s="45" t="s">
        <v>37</v>
      </c>
      <c r="B20" s="45" t="s">
        <v>38</v>
      </c>
      <c r="C20" s="46" t="s">
        <v>39</v>
      </c>
      <c r="D20" s="131" t="s">
        <v>40</v>
      </c>
      <c r="E20" s="132"/>
      <c r="F20" s="133"/>
      <c r="G20" s="134"/>
      <c r="H20" s="135"/>
      <c r="I20" s="41"/>
    </row>
    <row r="21">
      <c r="A21" s="49"/>
      <c r="B21" s="136" t="s">
        <v>4162</v>
      </c>
      <c r="C21" s="100" t="s">
        <v>4163</v>
      </c>
      <c r="D21" s="137">
        <v>340.0</v>
      </c>
      <c r="E21" s="138"/>
      <c r="F21" s="139"/>
      <c r="G21" s="53"/>
      <c r="H21" s="41"/>
      <c r="I21" s="41"/>
    </row>
    <row r="22">
      <c r="A22" s="54"/>
      <c r="B22" s="140" t="s">
        <v>4164</v>
      </c>
      <c r="C22" s="100" t="s">
        <v>4165</v>
      </c>
      <c r="D22" s="141">
        <v>340.0</v>
      </c>
      <c r="E22" s="138"/>
      <c r="F22" s="139"/>
      <c r="G22" s="53"/>
      <c r="H22" s="41"/>
      <c r="I22" s="41"/>
    </row>
    <row r="23">
      <c r="A23" s="58"/>
      <c r="B23" s="142" t="s">
        <v>4166</v>
      </c>
      <c r="C23" s="142" t="s">
        <v>4167</v>
      </c>
      <c r="D23" s="143">
        <v>340.0</v>
      </c>
      <c r="E23" s="144"/>
      <c r="F23" s="130"/>
      <c r="G23" s="62"/>
      <c r="H23" s="41"/>
      <c r="I23" s="41"/>
    </row>
    <row r="24">
      <c r="A24" s="63"/>
      <c r="B24" s="145" t="s">
        <v>4168</v>
      </c>
      <c r="C24" s="146" t="s">
        <v>4169</v>
      </c>
      <c r="D24" s="143">
        <v>410.0</v>
      </c>
      <c r="E24" s="40"/>
      <c r="F24" s="147"/>
      <c r="G24" s="65"/>
      <c r="H24" s="41"/>
      <c r="I24" s="41"/>
    </row>
    <row r="25">
      <c r="A25" s="63"/>
      <c r="B25" s="145" t="s">
        <v>4170</v>
      </c>
      <c r="C25" s="146" t="s">
        <v>4171</v>
      </c>
      <c r="D25" s="143">
        <v>340.0</v>
      </c>
      <c r="E25" s="40"/>
      <c r="F25" s="147"/>
      <c r="G25" s="65"/>
      <c r="H25" s="41"/>
      <c r="I25" s="41"/>
    </row>
    <row r="26">
      <c r="A26" s="70"/>
      <c r="B26" s="148" t="s">
        <v>4172</v>
      </c>
      <c r="C26" s="149" t="s">
        <v>4173</v>
      </c>
      <c r="D26" s="150">
        <v>590.0</v>
      </c>
      <c r="E26" s="144"/>
      <c r="F26" s="147"/>
      <c r="G26" s="62"/>
      <c r="H26" s="41"/>
      <c r="I26" s="41"/>
    </row>
    <row r="27">
      <c r="A27" s="73"/>
      <c r="B27" s="151" t="s">
        <v>4174</v>
      </c>
      <c r="C27" s="152" t="s">
        <v>4175</v>
      </c>
      <c r="D27" s="150">
        <v>590.0</v>
      </c>
      <c r="E27" s="144"/>
      <c r="F27" s="147"/>
      <c r="G27" s="62"/>
      <c r="H27" s="153"/>
      <c r="I27" s="41"/>
    </row>
    <row r="28">
      <c r="A28" s="73"/>
      <c r="B28" s="151" t="s">
        <v>4176</v>
      </c>
      <c r="C28" s="152" t="s">
        <v>4177</v>
      </c>
      <c r="D28" s="150">
        <v>590.0</v>
      </c>
      <c r="E28" s="144"/>
      <c r="F28" s="147"/>
      <c r="G28" s="62"/>
      <c r="H28" s="153"/>
      <c r="I28" s="41"/>
    </row>
    <row r="29">
      <c r="A29" s="73"/>
      <c r="B29" s="151" t="s">
        <v>4178</v>
      </c>
      <c r="C29" s="154" t="s">
        <v>4179</v>
      </c>
      <c r="D29" s="150">
        <v>590.0</v>
      </c>
      <c r="E29" s="144"/>
      <c r="F29" s="147"/>
      <c r="G29" s="62"/>
      <c r="H29" s="153"/>
      <c r="I29" s="40"/>
      <c r="J29" s="21"/>
      <c r="K29" s="21"/>
      <c r="L29" s="21"/>
      <c r="M29" s="21"/>
      <c r="N29" s="21"/>
      <c r="O29" s="21"/>
      <c r="P29" s="21"/>
      <c r="Q29" s="21"/>
      <c r="R29" s="21"/>
      <c r="S29" s="21"/>
    </row>
    <row r="30">
      <c r="A30" s="73"/>
      <c r="B30" s="151" t="s">
        <v>4180</v>
      </c>
      <c r="C30" s="154" t="s">
        <v>4181</v>
      </c>
      <c r="D30" s="150">
        <v>590.0</v>
      </c>
      <c r="E30" s="144"/>
      <c r="F30" s="147"/>
      <c r="G30" s="62"/>
      <c r="H30" s="153"/>
      <c r="I30" s="41"/>
    </row>
    <row r="31">
      <c r="A31" s="73"/>
      <c r="B31" s="151" t="s">
        <v>4182</v>
      </c>
      <c r="C31" s="152" t="s">
        <v>4183</v>
      </c>
      <c r="D31" s="150">
        <v>590.0</v>
      </c>
      <c r="E31" s="144"/>
      <c r="F31" s="147"/>
      <c r="G31" s="62"/>
      <c r="H31" s="153"/>
      <c r="I31" s="41"/>
    </row>
    <row r="32">
      <c r="A32" s="73"/>
      <c r="B32" s="151" t="s">
        <v>4184</v>
      </c>
      <c r="C32" s="152" t="s">
        <v>4185</v>
      </c>
      <c r="D32" s="150">
        <v>590.0</v>
      </c>
      <c r="E32" s="144"/>
      <c r="F32" s="147"/>
      <c r="G32" s="62"/>
      <c r="H32" s="153"/>
      <c r="I32" s="41"/>
    </row>
    <row r="33">
      <c r="A33" s="73"/>
      <c r="B33" s="151" t="s">
        <v>4186</v>
      </c>
      <c r="C33" s="152" t="s">
        <v>4187</v>
      </c>
      <c r="D33" s="150">
        <v>590.0</v>
      </c>
      <c r="E33" s="144"/>
      <c r="F33" s="147"/>
      <c r="G33" s="62"/>
      <c r="H33" s="153"/>
      <c r="I33" s="41"/>
    </row>
    <row r="34">
      <c r="A34" s="73"/>
      <c r="B34" s="151" t="s">
        <v>4188</v>
      </c>
      <c r="C34" s="154" t="s">
        <v>4189</v>
      </c>
      <c r="D34" s="150">
        <v>720.0</v>
      </c>
      <c r="E34" s="144"/>
      <c r="F34" s="147"/>
      <c r="G34" s="62"/>
      <c r="H34" s="153"/>
      <c r="I34" s="41"/>
    </row>
    <row r="35">
      <c r="A35" s="73"/>
      <c r="B35" s="151" t="s">
        <v>4190</v>
      </c>
      <c r="C35" s="154" t="s">
        <v>4191</v>
      </c>
      <c r="D35" s="150">
        <v>590.0</v>
      </c>
      <c r="E35" s="144"/>
      <c r="F35" s="147"/>
      <c r="G35" s="62"/>
      <c r="H35" s="153"/>
      <c r="I35" s="41"/>
    </row>
    <row r="36">
      <c r="A36" s="73"/>
      <c r="B36" s="151" t="s">
        <v>4192</v>
      </c>
      <c r="C36" s="154" t="s">
        <v>4193</v>
      </c>
      <c r="D36" s="150">
        <v>590.0</v>
      </c>
      <c r="E36" s="144"/>
      <c r="F36" s="147"/>
      <c r="G36" s="62"/>
      <c r="H36" s="153"/>
      <c r="I36" s="41"/>
    </row>
    <row r="37">
      <c r="A37" s="73"/>
      <c r="B37" s="151" t="s">
        <v>4194</v>
      </c>
      <c r="C37" s="152" t="s">
        <v>4195</v>
      </c>
      <c r="D37" s="150">
        <v>590.0</v>
      </c>
      <c r="E37" s="144"/>
      <c r="F37" s="147"/>
      <c r="G37" s="62"/>
      <c r="H37" s="153"/>
      <c r="I37" s="41"/>
    </row>
    <row r="38">
      <c r="A38" s="73"/>
      <c r="B38" s="151" t="s">
        <v>4196</v>
      </c>
      <c r="C38" s="152" t="s">
        <v>4197</v>
      </c>
      <c r="D38" s="150">
        <v>590.0</v>
      </c>
      <c r="E38" s="144"/>
      <c r="F38" s="147"/>
      <c r="G38" s="62"/>
      <c r="H38" s="153"/>
      <c r="I38" s="41"/>
    </row>
    <row r="39">
      <c r="A39" s="73"/>
      <c r="B39" s="151" t="s">
        <v>4198</v>
      </c>
      <c r="C39" s="154" t="s">
        <v>4163</v>
      </c>
      <c r="D39" s="150">
        <v>340.0</v>
      </c>
      <c r="E39" s="144"/>
      <c r="F39" s="147"/>
      <c r="G39" s="62"/>
      <c r="H39" s="153"/>
      <c r="I39" s="40"/>
      <c r="J39" s="21"/>
      <c r="K39" s="21"/>
      <c r="L39" s="21"/>
      <c r="M39" s="21"/>
      <c r="N39" s="21"/>
      <c r="O39" s="21"/>
      <c r="P39" s="21"/>
      <c r="Q39" s="21"/>
      <c r="R39" s="21"/>
      <c r="S39" s="21"/>
    </row>
    <row r="40">
      <c r="A40" s="73"/>
      <c r="B40" s="151" t="s">
        <v>4199</v>
      </c>
      <c r="C40" s="154" t="s">
        <v>4165</v>
      </c>
      <c r="D40" s="150">
        <v>340.0</v>
      </c>
      <c r="E40" s="144"/>
      <c r="F40" s="147"/>
      <c r="G40" s="62"/>
      <c r="H40" s="153"/>
      <c r="I40" s="41"/>
    </row>
    <row r="41">
      <c r="A41" s="81"/>
      <c r="B41" s="151" t="s">
        <v>4200</v>
      </c>
      <c r="C41" s="155" t="s">
        <v>4167</v>
      </c>
      <c r="D41" s="150">
        <v>340.0</v>
      </c>
      <c r="E41" s="40"/>
      <c r="F41" s="130"/>
      <c r="G41" s="65"/>
      <c r="H41" s="156"/>
      <c r="I41" s="40"/>
      <c r="J41" s="21"/>
      <c r="K41" s="21"/>
      <c r="L41" s="21"/>
      <c r="M41" s="21"/>
      <c r="N41" s="21"/>
      <c r="O41" s="21"/>
      <c r="P41" s="21"/>
      <c r="Q41" s="21"/>
      <c r="R41" s="21"/>
      <c r="S41" s="21"/>
    </row>
    <row r="42">
      <c r="A42" s="81"/>
      <c r="B42" s="151" t="s">
        <v>4201</v>
      </c>
      <c r="C42" s="155" t="s">
        <v>4169</v>
      </c>
      <c r="D42" s="150">
        <v>420.0</v>
      </c>
      <c r="E42" s="40"/>
      <c r="F42" s="130"/>
      <c r="G42" s="65"/>
      <c r="H42" s="156"/>
      <c r="I42" s="40"/>
      <c r="J42" s="21"/>
      <c r="K42" s="21"/>
      <c r="L42" s="21"/>
      <c r="M42" s="21"/>
      <c r="N42" s="21"/>
      <c r="O42" s="21"/>
      <c r="P42" s="21"/>
      <c r="Q42" s="21"/>
      <c r="R42" s="21"/>
      <c r="S42" s="21"/>
    </row>
    <row r="43">
      <c r="A43" s="73"/>
      <c r="B43" s="157" t="s">
        <v>4202</v>
      </c>
      <c r="C43" s="154" t="s">
        <v>4171</v>
      </c>
      <c r="D43" s="150">
        <v>340.0</v>
      </c>
      <c r="E43" s="144"/>
      <c r="F43" s="147"/>
      <c r="G43" s="62"/>
      <c r="H43" s="153"/>
      <c r="I43" s="41"/>
    </row>
    <row r="44">
      <c r="A44" s="73"/>
      <c r="B44" s="157" t="s">
        <v>4203</v>
      </c>
      <c r="C44" s="154" t="s">
        <v>4173</v>
      </c>
      <c r="D44" s="150">
        <v>590.0</v>
      </c>
      <c r="E44" s="144"/>
      <c r="F44" s="147"/>
      <c r="G44" s="62"/>
      <c r="H44" s="153"/>
      <c r="I44" s="41"/>
    </row>
    <row r="45">
      <c r="A45" s="73"/>
      <c r="B45" s="158" t="s">
        <v>4204</v>
      </c>
      <c r="C45" s="152" t="s">
        <v>4175</v>
      </c>
      <c r="D45" s="150">
        <v>590.0</v>
      </c>
      <c r="E45" s="144"/>
      <c r="F45" s="147"/>
      <c r="G45" s="62"/>
      <c r="H45" s="153"/>
      <c r="I45" s="41"/>
    </row>
    <row r="46">
      <c r="A46" s="73"/>
      <c r="B46" s="158" t="s">
        <v>4205</v>
      </c>
      <c r="C46" s="152" t="s">
        <v>4179</v>
      </c>
      <c r="D46" s="150">
        <v>590.0</v>
      </c>
      <c r="E46" s="144"/>
      <c r="F46" s="147"/>
      <c r="G46" s="62"/>
      <c r="H46" s="153"/>
      <c r="I46" s="41"/>
    </row>
    <row r="47">
      <c r="A47" s="73"/>
      <c r="B47" s="158" t="s">
        <v>4206</v>
      </c>
      <c r="C47" s="152" t="s">
        <v>4181</v>
      </c>
      <c r="D47" s="150">
        <v>590.0</v>
      </c>
      <c r="E47" s="144"/>
      <c r="F47" s="147"/>
      <c r="G47" s="62"/>
      <c r="H47" s="153"/>
      <c r="I47" s="41"/>
    </row>
    <row r="48">
      <c r="A48" s="73"/>
      <c r="B48" s="158" t="s">
        <v>4207</v>
      </c>
      <c r="C48" s="152" t="s">
        <v>4183</v>
      </c>
      <c r="D48" s="150">
        <v>590.0</v>
      </c>
      <c r="E48" s="144"/>
      <c r="F48" s="147"/>
      <c r="G48" s="62"/>
      <c r="H48" s="153"/>
      <c r="I48" s="41"/>
    </row>
    <row r="49">
      <c r="A49" s="73"/>
      <c r="B49" s="158" t="s">
        <v>4208</v>
      </c>
      <c r="C49" s="152" t="s">
        <v>4187</v>
      </c>
      <c r="D49" s="150">
        <v>590.0</v>
      </c>
      <c r="E49" s="144"/>
      <c r="F49" s="147"/>
      <c r="G49" s="62"/>
      <c r="H49" s="153"/>
      <c r="I49" s="41"/>
    </row>
    <row r="50">
      <c r="A50" s="73"/>
      <c r="B50" s="158" t="s">
        <v>4209</v>
      </c>
      <c r="C50" s="152" t="s">
        <v>4191</v>
      </c>
      <c r="D50" s="150">
        <v>590.0</v>
      </c>
      <c r="E50" s="144"/>
      <c r="F50" s="147"/>
      <c r="G50" s="62"/>
      <c r="H50" s="153"/>
      <c r="I50" s="41"/>
    </row>
    <row r="51">
      <c r="A51" s="81"/>
      <c r="B51" s="158" t="s">
        <v>4210</v>
      </c>
      <c r="C51" s="155" t="s">
        <v>4193</v>
      </c>
      <c r="D51" s="150">
        <v>590.0</v>
      </c>
      <c r="E51" s="40"/>
      <c r="F51" s="130"/>
      <c r="G51" s="65"/>
      <c r="H51" s="156"/>
      <c r="I51" s="40"/>
      <c r="J51" s="21"/>
      <c r="K51" s="21"/>
      <c r="L51" s="21"/>
      <c r="M51" s="21"/>
      <c r="N51" s="21"/>
      <c r="O51" s="21"/>
      <c r="P51" s="21"/>
      <c r="Q51" s="21"/>
      <c r="R51" s="21"/>
      <c r="S51" s="21"/>
    </row>
    <row r="52">
      <c r="A52" s="81"/>
      <c r="B52" s="158" t="s">
        <v>4211</v>
      </c>
      <c r="C52" s="155" t="s">
        <v>4195</v>
      </c>
      <c r="D52" s="150">
        <v>590.0</v>
      </c>
      <c r="E52" s="40"/>
      <c r="F52" s="130"/>
      <c r="G52" s="65"/>
      <c r="H52" s="156"/>
      <c r="I52" s="40"/>
      <c r="J52" s="21"/>
      <c r="K52" s="21"/>
      <c r="L52" s="21"/>
      <c r="M52" s="21"/>
      <c r="N52" s="21"/>
      <c r="O52" s="21"/>
      <c r="P52" s="21"/>
      <c r="Q52" s="21"/>
      <c r="R52" s="21"/>
      <c r="S52" s="21"/>
    </row>
    <row r="53">
      <c r="A53" s="54"/>
      <c r="B53" s="140" t="s">
        <v>4212</v>
      </c>
      <c r="C53" s="100" t="s">
        <v>4197</v>
      </c>
      <c r="D53" s="150">
        <v>590.0</v>
      </c>
      <c r="E53" s="144"/>
      <c r="F53" s="147"/>
      <c r="G53" s="62"/>
      <c r="H53" s="153"/>
      <c r="I53" s="41"/>
    </row>
    <row r="54">
      <c r="A54" s="49"/>
      <c r="B54" s="136" t="s">
        <v>4213</v>
      </c>
      <c r="C54" s="136" t="s">
        <v>4214</v>
      </c>
      <c r="D54" s="150">
        <v>380.0</v>
      </c>
      <c r="E54" s="144"/>
      <c r="F54" s="147"/>
      <c r="G54" s="62"/>
      <c r="H54" s="153"/>
      <c r="I54" s="41"/>
    </row>
    <row r="55">
      <c r="A55" s="54"/>
      <c r="B55" s="140" t="s">
        <v>4215</v>
      </c>
      <c r="C55" s="100" t="s">
        <v>4216</v>
      </c>
      <c r="D55" s="150">
        <v>380.0</v>
      </c>
      <c r="E55" s="144"/>
      <c r="F55" s="147"/>
      <c r="G55" s="62"/>
      <c r="H55" s="153"/>
      <c r="I55" s="41"/>
    </row>
    <row r="56">
      <c r="A56" s="54"/>
      <c r="B56" s="140" t="s">
        <v>4217</v>
      </c>
      <c r="C56" s="100" t="s">
        <v>4218</v>
      </c>
      <c r="D56" s="150">
        <v>380.0</v>
      </c>
      <c r="E56" s="144"/>
      <c r="F56" s="147"/>
      <c r="G56" s="62"/>
      <c r="H56" s="153"/>
      <c r="I56" s="41"/>
    </row>
    <row r="57">
      <c r="A57" s="54"/>
      <c r="B57" s="140" t="s">
        <v>4219</v>
      </c>
      <c r="C57" s="100" t="s">
        <v>4220</v>
      </c>
      <c r="D57" s="150">
        <v>380.0</v>
      </c>
      <c r="E57" s="144"/>
      <c r="F57" s="147"/>
      <c r="G57" s="62"/>
      <c r="H57" s="153"/>
      <c r="I57" s="41"/>
    </row>
    <row r="58">
      <c r="A58" s="54"/>
      <c r="B58" s="140" t="s">
        <v>4221</v>
      </c>
      <c r="C58" s="100" t="s">
        <v>4222</v>
      </c>
      <c r="D58" s="150">
        <v>380.0</v>
      </c>
      <c r="E58" s="144"/>
      <c r="F58" s="147"/>
      <c r="G58" s="62"/>
      <c r="H58" s="153"/>
      <c r="I58" s="41"/>
    </row>
    <row r="59">
      <c r="A59" s="54"/>
      <c r="B59" s="140" t="s">
        <v>4223</v>
      </c>
      <c r="C59" s="100" t="s">
        <v>4224</v>
      </c>
      <c r="D59" s="150">
        <v>380.0</v>
      </c>
      <c r="E59" s="144"/>
      <c r="F59" s="147"/>
      <c r="G59" s="62"/>
      <c r="H59" s="153"/>
      <c r="I59" s="41"/>
    </row>
    <row r="60">
      <c r="A60" s="54"/>
      <c r="B60" s="140" t="s">
        <v>4225</v>
      </c>
      <c r="C60" s="152" t="s">
        <v>4226</v>
      </c>
      <c r="D60" s="150">
        <v>640.0</v>
      </c>
      <c r="E60" s="144"/>
      <c r="F60" s="147"/>
      <c r="G60" s="62"/>
      <c r="H60" s="153"/>
      <c r="I60" s="41"/>
    </row>
    <row r="61">
      <c r="A61" s="54"/>
      <c r="B61" s="140" t="s">
        <v>4227</v>
      </c>
      <c r="C61" s="152" t="s">
        <v>4228</v>
      </c>
      <c r="D61" s="150">
        <v>640.0</v>
      </c>
      <c r="E61" s="144"/>
      <c r="F61" s="147"/>
      <c r="G61" s="62"/>
      <c r="H61" s="153"/>
      <c r="I61" s="41"/>
    </row>
    <row r="62">
      <c r="A62" s="54"/>
      <c r="B62" s="140" t="s">
        <v>4229</v>
      </c>
      <c r="C62" s="152" t="s">
        <v>4230</v>
      </c>
      <c r="D62" s="150">
        <v>640.0</v>
      </c>
      <c r="E62" s="144"/>
      <c r="F62" s="147"/>
      <c r="G62" s="62"/>
      <c r="H62" s="153"/>
      <c r="I62" s="41"/>
    </row>
    <row r="63">
      <c r="A63" s="54"/>
      <c r="B63" s="140" t="s">
        <v>4231</v>
      </c>
      <c r="C63" s="152" t="s">
        <v>4232</v>
      </c>
      <c r="D63" s="150">
        <v>640.0</v>
      </c>
      <c r="E63" s="144"/>
      <c r="F63" s="147"/>
      <c r="G63" s="62"/>
      <c r="H63" s="153"/>
      <c r="I63" s="41"/>
    </row>
    <row r="64">
      <c r="A64" s="54"/>
      <c r="B64" s="140" t="s">
        <v>4233</v>
      </c>
      <c r="C64" s="136" t="s">
        <v>4234</v>
      </c>
      <c r="D64" s="150">
        <v>640.0</v>
      </c>
      <c r="E64" s="144"/>
      <c r="F64" s="147"/>
      <c r="G64" s="62"/>
      <c r="H64" s="153"/>
      <c r="I64" s="41"/>
    </row>
    <row r="65">
      <c r="A65" s="54"/>
      <c r="B65" s="140" t="s">
        <v>4235</v>
      </c>
      <c r="C65" s="152" t="s">
        <v>4236</v>
      </c>
      <c r="D65" s="150">
        <v>640.0</v>
      </c>
      <c r="E65" s="144"/>
      <c r="F65" s="147"/>
      <c r="G65" s="62"/>
      <c r="H65" s="153"/>
      <c r="I65" s="41"/>
    </row>
    <row r="66">
      <c r="A66" s="54"/>
      <c r="B66" s="140" t="s">
        <v>4237</v>
      </c>
      <c r="C66" s="152" t="s">
        <v>4214</v>
      </c>
      <c r="D66" s="150">
        <v>380.0</v>
      </c>
      <c r="E66" s="144"/>
      <c r="F66" s="147"/>
      <c r="G66" s="62"/>
      <c r="H66" s="153"/>
      <c r="I66" s="41"/>
    </row>
    <row r="67">
      <c r="A67" s="54"/>
      <c r="B67" s="140" t="s">
        <v>4238</v>
      </c>
      <c r="C67" s="152" t="s">
        <v>4216</v>
      </c>
      <c r="D67" s="150">
        <v>380.0</v>
      </c>
      <c r="E67" s="144"/>
      <c r="F67" s="147"/>
      <c r="G67" s="62"/>
      <c r="H67" s="153"/>
      <c r="I67" s="41"/>
    </row>
    <row r="68">
      <c r="A68" s="54"/>
      <c r="B68" s="140" t="s">
        <v>4239</v>
      </c>
      <c r="C68" s="152" t="s">
        <v>4218</v>
      </c>
      <c r="D68" s="150">
        <v>380.0</v>
      </c>
      <c r="E68" s="144"/>
      <c r="F68" s="147"/>
      <c r="G68" s="62"/>
      <c r="H68" s="153"/>
      <c r="I68" s="41"/>
    </row>
    <row r="69">
      <c r="A69" s="81"/>
      <c r="B69" s="158" t="s">
        <v>4240</v>
      </c>
      <c r="C69" s="152" t="s">
        <v>4220</v>
      </c>
      <c r="D69" s="150">
        <v>380.0</v>
      </c>
      <c r="E69" s="40"/>
      <c r="F69" s="130"/>
      <c r="G69" s="65"/>
      <c r="H69" s="156"/>
      <c r="I69" s="40"/>
      <c r="J69" s="21"/>
      <c r="K69" s="21"/>
      <c r="L69" s="21"/>
      <c r="M69" s="21"/>
      <c r="N69" s="21"/>
      <c r="O69" s="21"/>
      <c r="P69" s="21"/>
      <c r="Q69" s="21"/>
      <c r="R69" s="21"/>
      <c r="S69" s="21"/>
    </row>
    <row r="70">
      <c r="A70" s="81"/>
      <c r="B70" s="158" t="s">
        <v>4241</v>
      </c>
      <c r="C70" s="152" t="s">
        <v>4222</v>
      </c>
      <c r="D70" s="150">
        <v>380.0</v>
      </c>
      <c r="E70" s="40"/>
      <c r="F70" s="130"/>
      <c r="G70" s="65"/>
      <c r="H70" s="156"/>
      <c r="I70" s="40"/>
      <c r="J70" s="21"/>
      <c r="K70" s="21"/>
      <c r="L70" s="21"/>
      <c r="M70" s="21"/>
      <c r="N70" s="21"/>
      <c r="O70" s="21"/>
      <c r="P70" s="21"/>
      <c r="Q70" s="21"/>
      <c r="R70" s="21"/>
      <c r="S70" s="21"/>
    </row>
    <row r="71">
      <c r="A71" s="54"/>
      <c r="B71" s="159" t="s">
        <v>4242</v>
      </c>
      <c r="C71" s="160" t="s">
        <v>4224</v>
      </c>
      <c r="D71" s="150">
        <v>380.0</v>
      </c>
      <c r="E71" s="144"/>
      <c r="F71" s="147"/>
      <c r="G71" s="62"/>
      <c r="H71" s="153"/>
      <c r="I71" s="41"/>
    </row>
    <row r="72">
      <c r="A72" s="90"/>
      <c r="B72" s="159" t="s">
        <v>4243</v>
      </c>
      <c r="C72" s="160" t="s">
        <v>4244</v>
      </c>
      <c r="D72" s="150">
        <v>640.0</v>
      </c>
      <c r="E72" s="144"/>
      <c r="F72" s="147"/>
      <c r="G72" s="62"/>
      <c r="H72" s="153"/>
      <c r="I72" s="161"/>
      <c r="J72" s="162"/>
      <c r="K72" s="162"/>
      <c r="L72" s="162"/>
      <c r="M72" s="162"/>
      <c r="N72" s="162"/>
      <c r="O72" s="162"/>
      <c r="P72" s="162"/>
      <c r="Q72" s="162"/>
      <c r="R72" s="162"/>
      <c r="S72" s="162"/>
    </row>
    <row r="73">
      <c r="A73" s="93"/>
      <c r="B73" s="159" t="s">
        <v>4245</v>
      </c>
      <c r="C73" s="160" t="s">
        <v>4246</v>
      </c>
      <c r="D73" s="150">
        <v>640.0</v>
      </c>
      <c r="E73" s="144"/>
      <c r="F73" s="147"/>
      <c r="G73" s="62"/>
      <c r="H73" s="153"/>
      <c r="I73" s="41"/>
    </row>
    <row r="74">
      <c r="A74" s="93"/>
      <c r="B74" s="159" t="s">
        <v>4247</v>
      </c>
      <c r="C74" s="160" t="s">
        <v>4248</v>
      </c>
      <c r="D74" s="150">
        <v>640.0</v>
      </c>
      <c r="E74" s="144"/>
      <c r="F74" s="147"/>
      <c r="G74" s="62"/>
      <c r="H74" s="153"/>
      <c r="I74" s="41"/>
    </row>
    <row r="75">
      <c r="A75" s="93"/>
      <c r="B75" s="159" t="s">
        <v>4249</v>
      </c>
      <c r="C75" s="160" t="s">
        <v>4250</v>
      </c>
      <c r="D75" s="150">
        <v>640.0</v>
      </c>
      <c r="E75" s="144"/>
      <c r="F75" s="147"/>
      <c r="G75" s="62"/>
      <c r="H75" s="153"/>
      <c r="I75" s="41"/>
    </row>
    <row r="76">
      <c r="A76" s="93"/>
      <c r="B76" s="159" t="s">
        <v>4251</v>
      </c>
      <c r="C76" s="160" t="s">
        <v>4252</v>
      </c>
      <c r="D76" s="150">
        <v>640.0</v>
      </c>
      <c r="E76" s="144"/>
      <c r="F76" s="147"/>
      <c r="G76" s="62"/>
      <c r="H76" s="153"/>
      <c r="I76" s="41"/>
    </row>
    <row r="77">
      <c r="A77" s="73"/>
      <c r="B77" s="157" t="s">
        <v>4253</v>
      </c>
      <c r="C77" s="154" t="s">
        <v>4254</v>
      </c>
      <c r="D77" s="150">
        <v>640.0</v>
      </c>
      <c r="E77" s="144"/>
      <c r="F77" s="147"/>
      <c r="G77" s="62"/>
      <c r="H77" s="153"/>
      <c r="I77" s="41"/>
    </row>
    <row r="78">
      <c r="A78" s="73"/>
      <c r="B78" s="157" t="s">
        <v>4255</v>
      </c>
      <c r="C78" s="154" t="s">
        <v>4256</v>
      </c>
      <c r="D78" s="150">
        <v>400.0</v>
      </c>
      <c r="E78" s="144"/>
      <c r="F78" s="147"/>
      <c r="G78" s="62"/>
      <c r="H78" s="153"/>
      <c r="I78" s="41"/>
    </row>
    <row r="79">
      <c r="A79" s="73"/>
      <c r="B79" s="157" t="s">
        <v>4257</v>
      </c>
      <c r="C79" s="154" t="s">
        <v>4258</v>
      </c>
      <c r="D79" s="150">
        <v>400.0</v>
      </c>
      <c r="E79" s="144"/>
      <c r="F79" s="147"/>
      <c r="G79" s="62"/>
      <c r="H79" s="153"/>
      <c r="I79" s="41"/>
    </row>
    <row r="80">
      <c r="A80" s="73"/>
      <c r="B80" s="157" t="s">
        <v>4259</v>
      </c>
      <c r="C80" s="154" t="s">
        <v>4260</v>
      </c>
      <c r="D80" s="150">
        <v>400.0</v>
      </c>
      <c r="E80" s="144"/>
      <c r="F80" s="147"/>
      <c r="G80" s="62"/>
      <c r="H80" s="153"/>
      <c r="I80" s="41"/>
    </row>
    <row r="81">
      <c r="A81" s="49"/>
      <c r="B81" s="148" t="s">
        <v>4261</v>
      </c>
      <c r="C81" s="160" t="s">
        <v>4262</v>
      </c>
      <c r="D81" s="150">
        <v>400.0</v>
      </c>
      <c r="E81" s="144"/>
      <c r="F81" s="147"/>
      <c r="G81" s="62"/>
      <c r="H81" s="153"/>
      <c r="I81" s="41"/>
    </row>
    <row r="82">
      <c r="A82" s="95"/>
      <c r="B82" s="158" t="s">
        <v>4263</v>
      </c>
      <c r="C82" s="152" t="s">
        <v>4264</v>
      </c>
      <c r="D82" s="150">
        <v>770.0</v>
      </c>
      <c r="E82" s="144"/>
      <c r="F82" s="147"/>
      <c r="G82" s="62"/>
      <c r="H82" s="153"/>
      <c r="I82" s="41"/>
    </row>
    <row r="83">
      <c r="A83" s="95"/>
      <c r="B83" s="158" t="s">
        <v>4265</v>
      </c>
      <c r="C83" s="152" t="s">
        <v>4266</v>
      </c>
      <c r="D83" s="150">
        <v>770.0</v>
      </c>
      <c r="E83" s="144"/>
      <c r="F83" s="147"/>
      <c r="G83" s="62"/>
      <c r="H83" s="153"/>
      <c r="I83" s="41"/>
    </row>
    <row r="84">
      <c r="A84" s="95"/>
      <c r="B84" s="158" t="s">
        <v>4267</v>
      </c>
      <c r="C84" s="152" t="s">
        <v>4268</v>
      </c>
      <c r="D84" s="150">
        <v>770.0</v>
      </c>
      <c r="E84" s="144"/>
      <c r="F84" s="147"/>
      <c r="G84" s="62"/>
      <c r="H84" s="153"/>
      <c r="I84" s="41"/>
    </row>
    <row r="85">
      <c r="A85" s="73"/>
      <c r="B85" s="148" t="s">
        <v>4269</v>
      </c>
      <c r="C85" s="149" t="s">
        <v>4270</v>
      </c>
      <c r="D85" s="150">
        <v>770.0</v>
      </c>
      <c r="E85" s="144"/>
      <c r="F85" s="147"/>
      <c r="G85" s="62"/>
      <c r="H85" s="153"/>
      <c r="I85" s="41"/>
    </row>
    <row r="86">
      <c r="A86" s="73"/>
      <c r="B86" s="148" t="s">
        <v>4271</v>
      </c>
      <c r="C86" s="149" t="s">
        <v>4256</v>
      </c>
      <c r="D86" s="150">
        <v>400.0</v>
      </c>
      <c r="E86" s="144"/>
      <c r="F86" s="147"/>
      <c r="G86" s="62"/>
      <c r="H86" s="153"/>
      <c r="I86" s="41"/>
    </row>
    <row r="87">
      <c r="A87" s="73"/>
      <c r="B87" s="158" t="s">
        <v>4272</v>
      </c>
      <c r="C87" s="152" t="s">
        <v>4258</v>
      </c>
      <c r="D87" s="150">
        <v>400.0</v>
      </c>
      <c r="E87" s="144"/>
      <c r="F87" s="147"/>
      <c r="G87" s="62"/>
      <c r="H87" s="153"/>
      <c r="I87" s="41"/>
    </row>
    <row r="88">
      <c r="A88" s="73"/>
      <c r="B88" s="158" t="s">
        <v>4273</v>
      </c>
      <c r="C88" s="152" t="s">
        <v>4260</v>
      </c>
      <c r="D88" s="150">
        <v>400.0</v>
      </c>
      <c r="E88" s="144"/>
      <c r="F88" s="147"/>
      <c r="G88" s="62"/>
      <c r="H88" s="153"/>
      <c r="I88" s="41"/>
    </row>
    <row r="89">
      <c r="A89" s="73"/>
      <c r="B89" s="158" t="s">
        <v>4274</v>
      </c>
      <c r="C89" s="152" t="s">
        <v>4262</v>
      </c>
      <c r="D89" s="150">
        <v>400.0</v>
      </c>
      <c r="E89" s="144"/>
      <c r="F89" s="147"/>
      <c r="G89" s="62"/>
      <c r="H89" s="153"/>
      <c r="I89" s="41"/>
    </row>
    <row r="90">
      <c r="A90" s="73"/>
      <c r="B90" s="158" t="s">
        <v>4275</v>
      </c>
      <c r="C90" s="152" t="s">
        <v>4264</v>
      </c>
      <c r="D90" s="150">
        <v>770.0</v>
      </c>
      <c r="E90" s="144"/>
      <c r="F90" s="147"/>
      <c r="G90" s="62"/>
      <c r="H90" s="153"/>
      <c r="I90" s="41"/>
    </row>
    <row r="91">
      <c r="A91" s="73"/>
      <c r="B91" s="158" t="s">
        <v>4276</v>
      </c>
      <c r="C91" s="152" t="s">
        <v>4266</v>
      </c>
      <c r="D91" s="150">
        <v>770.0</v>
      </c>
      <c r="E91" s="144"/>
      <c r="F91" s="147"/>
      <c r="G91" s="62"/>
      <c r="H91" s="153"/>
      <c r="I91" s="41"/>
    </row>
    <row r="92">
      <c r="A92" s="73"/>
      <c r="B92" s="158" t="s">
        <v>4277</v>
      </c>
      <c r="C92" s="152" t="s">
        <v>4268</v>
      </c>
      <c r="D92" s="150">
        <v>770.0</v>
      </c>
      <c r="E92" s="144"/>
      <c r="F92" s="147"/>
      <c r="G92" s="62"/>
      <c r="H92" s="153"/>
      <c r="I92" s="41"/>
    </row>
    <row r="93">
      <c r="A93" s="73"/>
      <c r="B93" s="158" t="s">
        <v>4278</v>
      </c>
      <c r="C93" s="152" t="s">
        <v>4270</v>
      </c>
      <c r="D93" s="150">
        <v>770.0</v>
      </c>
      <c r="E93" s="144"/>
      <c r="F93" s="147"/>
      <c r="G93" s="62"/>
      <c r="H93" s="153"/>
      <c r="I93" s="41"/>
    </row>
    <row r="94">
      <c r="A94" s="73"/>
      <c r="B94" s="158" t="s">
        <v>4279</v>
      </c>
      <c r="C94" s="152" t="s">
        <v>4280</v>
      </c>
      <c r="D94" s="150">
        <v>30.0</v>
      </c>
      <c r="E94" s="144"/>
      <c r="F94" s="147"/>
      <c r="G94" s="62"/>
      <c r="H94" s="153"/>
      <c r="I94" s="41"/>
    </row>
    <row r="95">
      <c r="A95" s="73"/>
      <c r="B95" s="158" t="s">
        <v>4281</v>
      </c>
      <c r="C95" s="152" t="s">
        <v>4282</v>
      </c>
      <c r="D95" s="150">
        <v>30.0</v>
      </c>
      <c r="E95" s="144"/>
      <c r="F95" s="147"/>
      <c r="G95" s="62"/>
      <c r="H95" s="153"/>
      <c r="I95" s="41"/>
    </row>
    <row r="96">
      <c r="A96" s="73"/>
      <c r="B96" s="163" t="s">
        <v>4283</v>
      </c>
      <c r="C96" s="146" t="s">
        <v>4284</v>
      </c>
      <c r="D96" s="150">
        <v>30.0</v>
      </c>
      <c r="E96" s="144"/>
      <c r="F96" s="147"/>
      <c r="G96" s="62"/>
      <c r="H96" s="153"/>
      <c r="I96" s="41"/>
    </row>
    <row r="97">
      <c r="A97" s="73"/>
      <c r="B97" s="151" t="s">
        <v>4285</v>
      </c>
      <c r="C97" s="154" t="s">
        <v>4286</v>
      </c>
      <c r="D97" s="150">
        <v>60.0</v>
      </c>
      <c r="E97" s="144"/>
      <c r="F97" s="147"/>
      <c r="G97" s="62"/>
      <c r="H97" s="153"/>
      <c r="I97" s="41"/>
    </row>
    <row r="98">
      <c r="A98" s="73"/>
      <c r="B98" s="151" t="s">
        <v>4287</v>
      </c>
      <c r="C98" s="154" t="s">
        <v>4288</v>
      </c>
      <c r="D98" s="150">
        <v>90.0</v>
      </c>
      <c r="E98" s="144"/>
      <c r="F98" s="147"/>
      <c r="G98" s="62"/>
      <c r="H98" s="153"/>
      <c r="I98" s="41"/>
    </row>
    <row r="99">
      <c r="A99" s="95"/>
      <c r="B99" s="136" t="s">
        <v>4289</v>
      </c>
      <c r="C99" s="100" t="s">
        <v>4290</v>
      </c>
      <c r="D99" s="150">
        <v>50.0</v>
      </c>
      <c r="E99" s="144"/>
      <c r="F99" s="147"/>
      <c r="G99" s="62"/>
      <c r="H99" s="153"/>
      <c r="I99" s="41"/>
    </row>
    <row r="100">
      <c r="A100" s="95"/>
      <c r="B100" s="158" t="s">
        <v>4291</v>
      </c>
      <c r="C100" s="152" t="s">
        <v>4292</v>
      </c>
      <c r="D100" s="150">
        <v>50.0</v>
      </c>
      <c r="E100" s="144"/>
      <c r="F100" s="147"/>
      <c r="G100" s="62"/>
      <c r="H100" s="153"/>
      <c r="I100" s="41"/>
    </row>
    <row r="101">
      <c r="A101" s="73"/>
      <c r="B101" s="158" t="s">
        <v>4293</v>
      </c>
      <c r="C101" s="152" t="s">
        <v>4294</v>
      </c>
      <c r="D101" s="150">
        <v>550.0</v>
      </c>
      <c r="E101" s="144"/>
      <c r="F101" s="147"/>
      <c r="G101" s="62"/>
      <c r="H101" s="153"/>
      <c r="I101" s="41"/>
    </row>
    <row r="102">
      <c r="A102" s="73"/>
      <c r="B102" s="158" t="s">
        <v>4295</v>
      </c>
      <c r="C102" s="152" t="s">
        <v>4296</v>
      </c>
      <c r="D102" s="150">
        <v>1060.0</v>
      </c>
      <c r="E102" s="144"/>
      <c r="F102" s="147"/>
      <c r="G102" s="62"/>
      <c r="H102" s="153"/>
      <c r="I102" s="41"/>
    </row>
    <row r="103">
      <c r="A103" s="73"/>
      <c r="B103" s="158" t="s">
        <v>4297</v>
      </c>
      <c r="C103" s="152" t="s">
        <v>4298</v>
      </c>
      <c r="D103" s="150">
        <v>1530.0</v>
      </c>
      <c r="E103" s="144"/>
      <c r="F103" s="147"/>
      <c r="G103" s="62"/>
      <c r="H103" s="153"/>
      <c r="I103" s="41"/>
    </row>
    <row r="104">
      <c r="A104" s="73"/>
      <c r="B104" s="158" t="s">
        <v>4299</v>
      </c>
      <c r="C104" s="152" t="s">
        <v>4300</v>
      </c>
      <c r="D104" s="150">
        <v>1970.0</v>
      </c>
      <c r="E104" s="144"/>
      <c r="F104" s="147"/>
      <c r="G104" s="62"/>
      <c r="H104" s="153"/>
      <c r="I104" s="41"/>
    </row>
    <row r="105">
      <c r="A105" s="49"/>
      <c r="B105" s="136" t="s">
        <v>4301</v>
      </c>
      <c r="C105" s="100" t="s">
        <v>4302</v>
      </c>
      <c r="D105" s="150">
        <v>1560.0</v>
      </c>
      <c r="E105" s="144"/>
      <c r="F105" s="147"/>
      <c r="G105" s="62"/>
      <c r="H105" s="153"/>
      <c r="I105" s="41"/>
    </row>
    <row r="106">
      <c r="A106" s="73"/>
      <c r="B106" s="151" t="s">
        <v>4303</v>
      </c>
      <c r="C106" s="154" t="s">
        <v>4304</v>
      </c>
      <c r="D106" s="150">
        <v>1560.0</v>
      </c>
      <c r="E106" s="144"/>
      <c r="F106" s="147"/>
      <c r="G106" s="62"/>
      <c r="H106" s="153"/>
      <c r="I106" s="41"/>
    </row>
    <row r="107">
      <c r="A107" s="95"/>
      <c r="B107" s="136" t="s">
        <v>4305</v>
      </c>
      <c r="C107" s="100" t="s">
        <v>4306</v>
      </c>
      <c r="D107" s="150">
        <v>2030.0</v>
      </c>
      <c r="E107" s="144"/>
      <c r="F107" s="147"/>
      <c r="G107" s="62"/>
      <c r="H107" s="153"/>
      <c r="I107" s="41"/>
    </row>
    <row r="108">
      <c r="A108" s="49"/>
      <c r="B108" s="136" t="s">
        <v>4307</v>
      </c>
      <c r="C108" s="100" t="s">
        <v>4308</v>
      </c>
      <c r="D108" s="150">
        <v>2030.0</v>
      </c>
      <c r="E108" s="144"/>
      <c r="F108" s="147"/>
      <c r="G108" s="62"/>
      <c r="H108" s="153"/>
      <c r="I108" s="41"/>
    </row>
    <row r="109">
      <c r="A109" s="93"/>
      <c r="B109" s="140" t="s">
        <v>4309</v>
      </c>
      <c r="C109" s="100" t="s">
        <v>4310</v>
      </c>
      <c r="D109" s="150">
        <v>2060.0</v>
      </c>
      <c r="E109" s="144"/>
      <c r="F109" s="147"/>
      <c r="G109" s="62"/>
      <c r="H109" s="153"/>
      <c r="I109" s="41"/>
    </row>
    <row r="110">
      <c r="A110" s="93"/>
      <c r="B110" s="140" t="s">
        <v>4311</v>
      </c>
      <c r="C110" s="100" t="s">
        <v>4312</v>
      </c>
      <c r="D110" s="150">
        <v>20.0</v>
      </c>
      <c r="E110" s="144"/>
      <c r="F110" s="147"/>
      <c r="G110" s="62"/>
      <c r="H110" s="153"/>
      <c r="I110" s="41"/>
    </row>
    <row r="111">
      <c r="A111" s="93"/>
      <c r="B111" s="140" t="s">
        <v>4313</v>
      </c>
      <c r="C111" s="100" t="s">
        <v>4314</v>
      </c>
      <c r="D111" s="150">
        <v>390.0</v>
      </c>
      <c r="E111" s="144"/>
      <c r="F111" s="147"/>
      <c r="G111" s="62"/>
      <c r="H111" s="153"/>
      <c r="I111" s="41"/>
    </row>
    <row r="112">
      <c r="A112" s="93"/>
      <c r="B112" s="140" t="s">
        <v>4315</v>
      </c>
      <c r="C112" s="100" t="s">
        <v>4316</v>
      </c>
      <c r="D112" s="150">
        <v>590.0</v>
      </c>
      <c r="E112" s="144"/>
      <c r="F112" s="147"/>
      <c r="G112" s="62"/>
      <c r="H112" s="153"/>
      <c r="I112" s="41"/>
    </row>
    <row r="113">
      <c r="A113" s="93"/>
      <c r="B113" s="140" t="s">
        <v>4317</v>
      </c>
      <c r="C113" s="100" t="s">
        <v>4318</v>
      </c>
      <c r="D113" s="150">
        <v>860.0</v>
      </c>
      <c r="E113" s="144"/>
      <c r="F113" s="147"/>
      <c r="G113" s="62"/>
      <c r="H113" s="153"/>
      <c r="I113" s="41"/>
    </row>
    <row r="114">
      <c r="A114" s="93"/>
      <c r="B114" s="140" t="s">
        <v>4319</v>
      </c>
      <c r="C114" s="100" t="s">
        <v>4320</v>
      </c>
      <c r="D114" s="150">
        <v>1100.0</v>
      </c>
      <c r="E114" s="144"/>
      <c r="F114" s="147"/>
      <c r="G114" s="62"/>
      <c r="H114" s="153"/>
      <c r="I114" s="41"/>
    </row>
    <row r="115">
      <c r="A115" s="93"/>
      <c r="B115" s="140" t="s">
        <v>4321</v>
      </c>
      <c r="C115" s="100" t="s">
        <v>4322</v>
      </c>
      <c r="D115" s="150">
        <v>910.0</v>
      </c>
      <c r="E115" s="144"/>
      <c r="F115" s="147"/>
      <c r="G115" s="62"/>
      <c r="H115" s="153"/>
      <c r="I115" s="41"/>
    </row>
    <row r="116">
      <c r="A116" s="93"/>
      <c r="B116" s="140" t="s">
        <v>4323</v>
      </c>
      <c r="C116" s="100" t="s">
        <v>4324</v>
      </c>
      <c r="D116" s="150">
        <v>910.0</v>
      </c>
      <c r="E116" s="144"/>
      <c r="F116" s="147"/>
      <c r="G116" s="62"/>
      <c r="H116" s="153"/>
      <c r="I116" s="41"/>
    </row>
    <row r="117">
      <c r="A117" s="93"/>
      <c r="B117" s="140" t="s">
        <v>4325</v>
      </c>
      <c r="C117" s="100" t="s">
        <v>4326</v>
      </c>
      <c r="D117" s="150">
        <v>1140.0</v>
      </c>
      <c r="E117" s="144"/>
      <c r="F117" s="147"/>
      <c r="G117" s="62"/>
      <c r="H117" s="153"/>
      <c r="I117" s="41"/>
    </row>
    <row r="118">
      <c r="A118" s="93"/>
      <c r="B118" s="140" t="s">
        <v>4327</v>
      </c>
      <c r="C118" s="100" t="s">
        <v>4328</v>
      </c>
      <c r="D118" s="150">
        <v>1140.0</v>
      </c>
      <c r="E118" s="144"/>
      <c r="F118" s="147"/>
      <c r="G118" s="62"/>
      <c r="H118" s="153"/>
      <c r="I118" s="41"/>
    </row>
    <row r="119">
      <c r="A119" s="54"/>
      <c r="B119" s="140" t="s">
        <v>4329</v>
      </c>
      <c r="C119" s="100" t="s">
        <v>4330</v>
      </c>
      <c r="D119" s="150">
        <v>1160.0</v>
      </c>
      <c r="E119" s="144"/>
      <c r="F119" s="147"/>
      <c r="G119" s="62"/>
      <c r="H119" s="153"/>
      <c r="I119" s="41"/>
    </row>
    <row r="120">
      <c r="A120" s="73"/>
      <c r="B120" s="158" t="s">
        <v>4331</v>
      </c>
      <c r="C120" s="152" t="s">
        <v>4332</v>
      </c>
      <c r="D120" s="150">
        <v>20.0</v>
      </c>
      <c r="E120" s="144"/>
      <c r="F120" s="147"/>
      <c r="G120" s="62"/>
      <c r="H120" s="153"/>
      <c r="I120" s="41"/>
    </row>
    <row r="121">
      <c r="A121" s="73"/>
      <c r="B121" s="158" t="s">
        <v>4333</v>
      </c>
      <c r="C121" s="152" t="s">
        <v>4334</v>
      </c>
      <c r="D121" s="150">
        <v>60.0</v>
      </c>
      <c r="E121" s="144"/>
      <c r="F121" s="147"/>
      <c r="G121" s="62"/>
      <c r="H121" s="153"/>
      <c r="I121" s="41"/>
    </row>
    <row r="122">
      <c r="A122" s="73"/>
      <c r="B122" s="159" t="s">
        <v>4335</v>
      </c>
      <c r="C122" s="160" t="s">
        <v>4336</v>
      </c>
      <c r="D122" s="150">
        <v>50.0</v>
      </c>
      <c r="E122" s="144"/>
      <c r="F122" s="147"/>
      <c r="G122" s="62"/>
      <c r="H122" s="153"/>
      <c r="I122" s="41"/>
    </row>
    <row r="123">
      <c r="A123" s="73"/>
      <c r="B123" s="140" t="s">
        <v>4337</v>
      </c>
      <c r="C123" s="100" t="s">
        <v>4338</v>
      </c>
      <c r="D123" s="150">
        <v>50.0</v>
      </c>
      <c r="E123" s="144"/>
      <c r="F123" s="147"/>
      <c r="G123" s="62"/>
      <c r="H123" s="153"/>
      <c r="I123" s="41"/>
    </row>
    <row r="124">
      <c r="A124" s="93"/>
      <c r="B124" s="158" t="s">
        <v>4339</v>
      </c>
      <c r="C124" s="152" t="s">
        <v>4340</v>
      </c>
      <c r="D124" s="150">
        <v>230.0</v>
      </c>
      <c r="E124" s="144"/>
      <c r="F124" s="147"/>
      <c r="G124" s="62"/>
      <c r="H124" s="153"/>
      <c r="I124" s="41"/>
    </row>
    <row r="125">
      <c r="A125" s="93"/>
      <c r="B125" s="158" t="s">
        <v>4341</v>
      </c>
      <c r="C125" s="152" t="s">
        <v>4342</v>
      </c>
      <c r="D125" s="150">
        <v>30.0</v>
      </c>
      <c r="E125" s="144"/>
      <c r="F125" s="147"/>
      <c r="G125" s="62"/>
      <c r="H125" s="153"/>
      <c r="I125" s="41"/>
    </row>
    <row r="126">
      <c r="A126" s="93"/>
      <c r="B126" s="158" t="s">
        <v>4343</v>
      </c>
      <c r="C126" s="152" t="s">
        <v>4344</v>
      </c>
      <c r="D126" s="150">
        <v>30.0</v>
      </c>
      <c r="E126" s="144"/>
      <c r="F126" s="147"/>
      <c r="G126" s="62"/>
      <c r="H126" s="153"/>
      <c r="I126" s="41"/>
    </row>
    <row r="127">
      <c r="A127" s="93"/>
      <c r="B127" s="158" t="s">
        <v>4345</v>
      </c>
      <c r="C127" s="152" t="s">
        <v>4346</v>
      </c>
      <c r="D127" s="150">
        <v>470.0</v>
      </c>
      <c r="E127" s="144"/>
      <c r="F127" s="147"/>
      <c r="G127" s="62"/>
      <c r="H127" s="153"/>
      <c r="I127" s="41"/>
    </row>
    <row r="128">
      <c r="A128" s="93"/>
      <c r="B128" s="158" t="s">
        <v>4347</v>
      </c>
      <c r="C128" s="152" t="s">
        <v>4348</v>
      </c>
      <c r="D128" s="150">
        <v>590.0</v>
      </c>
      <c r="E128" s="144"/>
      <c r="F128" s="147"/>
      <c r="G128" s="62"/>
      <c r="H128" s="153"/>
      <c r="I128" s="41"/>
    </row>
    <row r="129">
      <c r="A129" s="73"/>
      <c r="B129" s="145" t="s">
        <v>4349</v>
      </c>
      <c r="C129" s="145" t="s">
        <v>4350</v>
      </c>
      <c r="D129" s="150">
        <v>590.0</v>
      </c>
      <c r="E129" s="144"/>
      <c r="F129" s="147"/>
      <c r="G129" s="62"/>
      <c r="H129" s="153"/>
      <c r="I129" s="41"/>
    </row>
    <row r="130">
      <c r="A130" s="73"/>
      <c r="B130" s="157" t="s">
        <v>4351</v>
      </c>
      <c r="C130" s="157" t="s">
        <v>4352</v>
      </c>
      <c r="D130" s="150">
        <v>670.0</v>
      </c>
      <c r="E130" s="144"/>
      <c r="F130" s="147"/>
      <c r="G130" s="62"/>
      <c r="H130" s="153"/>
      <c r="I130" s="41"/>
    </row>
    <row r="131">
      <c r="A131" s="73"/>
      <c r="B131" s="158" t="s">
        <v>4353</v>
      </c>
      <c r="C131" s="152" t="s">
        <v>4354</v>
      </c>
      <c r="D131" s="150">
        <v>670.0</v>
      </c>
      <c r="E131" s="144"/>
      <c r="F131" s="147"/>
      <c r="G131" s="62"/>
      <c r="H131" s="153"/>
      <c r="I131" s="164"/>
      <c r="J131" s="165"/>
      <c r="K131" s="165"/>
      <c r="L131" s="165"/>
      <c r="M131" s="165"/>
      <c r="N131" s="165"/>
      <c r="O131" s="165"/>
      <c r="P131" s="165"/>
      <c r="Q131" s="165"/>
      <c r="R131" s="165"/>
      <c r="S131" s="165"/>
    </row>
    <row r="132">
      <c r="A132" s="73"/>
      <c r="B132" s="158" t="s">
        <v>4355</v>
      </c>
      <c r="C132" s="152" t="s">
        <v>4356</v>
      </c>
      <c r="D132" s="150">
        <v>670.0</v>
      </c>
      <c r="E132" s="144"/>
      <c r="F132" s="147"/>
      <c r="G132" s="62"/>
      <c r="H132" s="153"/>
      <c r="I132" s="164"/>
      <c r="J132" s="165"/>
      <c r="K132" s="165"/>
      <c r="L132" s="165"/>
      <c r="M132" s="165"/>
      <c r="N132" s="165"/>
      <c r="O132" s="165"/>
      <c r="P132" s="165"/>
      <c r="Q132" s="165"/>
      <c r="R132" s="165"/>
      <c r="S132" s="165"/>
    </row>
    <row r="133">
      <c r="A133" s="73"/>
      <c r="B133" s="158" t="s">
        <v>4357</v>
      </c>
      <c r="C133" s="152" t="s">
        <v>4358</v>
      </c>
      <c r="D133" s="150">
        <v>670.0</v>
      </c>
      <c r="E133" s="144"/>
      <c r="F133" s="147"/>
      <c r="G133" s="62"/>
      <c r="H133" s="153"/>
      <c r="I133" s="164"/>
      <c r="J133" s="165"/>
      <c r="K133" s="165"/>
      <c r="L133" s="165"/>
      <c r="M133" s="165"/>
      <c r="N133" s="165"/>
      <c r="O133" s="165"/>
      <c r="P133" s="165"/>
      <c r="Q133" s="165"/>
      <c r="R133" s="165"/>
      <c r="S133" s="165"/>
    </row>
    <row r="134">
      <c r="A134" s="73"/>
      <c r="B134" s="142" t="s">
        <v>4359</v>
      </c>
      <c r="C134" s="152" t="s">
        <v>4360</v>
      </c>
      <c r="D134" s="150">
        <v>470.0</v>
      </c>
      <c r="E134" s="144"/>
      <c r="F134" s="147"/>
      <c r="G134" s="62"/>
      <c r="H134" s="153"/>
      <c r="I134" s="164"/>
      <c r="J134" s="165"/>
      <c r="K134" s="165"/>
      <c r="L134" s="165"/>
      <c r="M134" s="165"/>
      <c r="N134" s="165"/>
      <c r="O134" s="165"/>
      <c r="P134" s="165"/>
      <c r="Q134" s="165"/>
      <c r="R134" s="165"/>
      <c r="S134" s="165"/>
    </row>
    <row r="135">
      <c r="A135" s="108"/>
      <c r="B135" s="145" t="s">
        <v>4361</v>
      </c>
      <c r="C135" s="146" t="s">
        <v>4362</v>
      </c>
      <c r="D135" s="150">
        <v>590.0</v>
      </c>
      <c r="E135" s="144"/>
      <c r="F135" s="147"/>
      <c r="G135" s="62"/>
      <c r="H135" s="153"/>
      <c r="I135" s="164"/>
      <c r="J135" s="165"/>
      <c r="K135" s="165"/>
      <c r="L135" s="165"/>
      <c r="M135" s="165"/>
      <c r="N135" s="165"/>
      <c r="O135" s="165"/>
      <c r="P135" s="165"/>
      <c r="Q135" s="165"/>
      <c r="R135" s="165"/>
      <c r="S135" s="165"/>
    </row>
    <row r="136">
      <c r="A136" s="108"/>
      <c r="B136" s="157" t="s">
        <v>4363</v>
      </c>
      <c r="C136" s="154" t="s">
        <v>4364</v>
      </c>
      <c r="D136" s="150">
        <v>590.0</v>
      </c>
      <c r="E136" s="144"/>
      <c r="F136" s="147"/>
      <c r="G136" s="62"/>
      <c r="H136" s="153"/>
      <c r="I136" s="164"/>
      <c r="J136" s="165"/>
      <c r="K136" s="165"/>
      <c r="L136" s="165"/>
      <c r="M136" s="165"/>
      <c r="N136" s="165"/>
      <c r="O136" s="165"/>
      <c r="P136" s="165"/>
      <c r="Q136" s="165"/>
      <c r="R136" s="165"/>
      <c r="S136" s="165"/>
    </row>
    <row r="137">
      <c r="A137" s="73"/>
      <c r="B137" s="151" t="s">
        <v>4365</v>
      </c>
      <c r="C137" s="154" t="s">
        <v>4366</v>
      </c>
      <c r="D137" s="150">
        <v>470.0</v>
      </c>
      <c r="E137" s="144"/>
      <c r="F137" s="147"/>
      <c r="G137" s="62"/>
      <c r="H137" s="153"/>
      <c r="I137" s="41"/>
    </row>
    <row r="138">
      <c r="A138" s="54"/>
      <c r="B138" s="140" t="s">
        <v>4345</v>
      </c>
      <c r="C138" s="100" t="s">
        <v>4346</v>
      </c>
      <c r="D138" s="150">
        <v>470.0</v>
      </c>
      <c r="E138" s="144"/>
      <c r="F138" s="166"/>
      <c r="G138" s="62"/>
      <c r="H138" s="153"/>
      <c r="I138" s="41"/>
    </row>
    <row r="139">
      <c r="A139" s="73"/>
      <c r="B139" s="158" t="s">
        <v>4347</v>
      </c>
      <c r="C139" s="152" t="s">
        <v>4348</v>
      </c>
      <c r="D139" s="150">
        <v>590.0</v>
      </c>
      <c r="E139" s="144"/>
      <c r="F139" s="147"/>
      <c r="G139" s="62"/>
      <c r="H139" s="153"/>
      <c r="I139" s="41"/>
    </row>
    <row r="140">
      <c r="A140" s="73"/>
      <c r="B140" s="158" t="s">
        <v>4349</v>
      </c>
      <c r="C140" s="152" t="s">
        <v>4350</v>
      </c>
      <c r="D140" s="150">
        <v>590.0</v>
      </c>
      <c r="E140" s="144"/>
      <c r="F140" s="147"/>
      <c r="G140" s="62"/>
      <c r="H140" s="153"/>
      <c r="I140" s="41"/>
    </row>
    <row r="141">
      <c r="A141" s="73"/>
      <c r="B141" s="158" t="s">
        <v>4351</v>
      </c>
      <c r="C141" s="152" t="s">
        <v>4352</v>
      </c>
      <c r="D141" s="150">
        <v>670.0</v>
      </c>
      <c r="E141" s="144"/>
      <c r="F141" s="147"/>
      <c r="G141" s="62"/>
      <c r="H141" s="153"/>
      <c r="I141" s="41"/>
    </row>
    <row r="142">
      <c r="A142" s="73"/>
      <c r="B142" s="158" t="s">
        <v>4353</v>
      </c>
      <c r="C142" s="152" t="s">
        <v>4354</v>
      </c>
      <c r="D142" s="150">
        <v>670.0</v>
      </c>
      <c r="E142" s="144"/>
      <c r="F142" s="147"/>
      <c r="G142" s="62"/>
      <c r="H142" s="153"/>
      <c r="I142" s="41"/>
    </row>
    <row r="143">
      <c r="A143" s="73"/>
      <c r="B143" s="158" t="s">
        <v>4355</v>
      </c>
      <c r="C143" s="152" t="s">
        <v>4356</v>
      </c>
      <c r="D143" s="150">
        <v>670.0</v>
      </c>
      <c r="E143" s="144"/>
      <c r="F143" s="147"/>
      <c r="G143" s="62"/>
      <c r="H143" s="153"/>
      <c r="I143" s="41"/>
    </row>
    <row r="144">
      <c r="A144" s="73"/>
      <c r="B144" s="158" t="s">
        <v>4357</v>
      </c>
      <c r="C144" s="152" t="s">
        <v>4358</v>
      </c>
      <c r="D144" s="150">
        <v>670.0</v>
      </c>
      <c r="E144" s="144"/>
      <c r="F144" s="147"/>
      <c r="G144" s="62"/>
      <c r="H144" s="153"/>
      <c r="I144" s="41"/>
    </row>
    <row r="145">
      <c r="A145" s="73"/>
      <c r="B145" s="158" t="s">
        <v>4359</v>
      </c>
      <c r="C145" s="152" t="s">
        <v>4360</v>
      </c>
      <c r="D145" s="150">
        <v>470.0</v>
      </c>
      <c r="E145" s="144"/>
      <c r="F145" s="147"/>
      <c r="G145" s="62"/>
      <c r="H145" s="153"/>
      <c r="I145" s="41"/>
    </row>
    <row r="146">
      <c r="A146" s="73"/>
      <c r="B146" s="158" t="s">
        <v>4361</v>
      </c>
      <c r="C146" s="152" t="s">
        <v>4362</v>
      </c>
      <c r="D146" s="150">
        <v>590.0</v>
      </c>
      <c r="E146" s="144"/>
      <c r="F146" s="147"/>
      <c r="G146" s="62"/>
      <c r="H146" s="153"/>
      <c r="I146" s="41"/>
    </row>
    <row r="147">
      <c r="A147" s="54"/>
      <c r="B147" s="159" t="s">
        <v>4363</v>
      </c>
      <c r="C147" s="160" t="s">
        <v>4364</v>
      </c>
      <c r="D147" s="150">
        <v>590.0</v>
      </c>
      <c r="E147" s="144"/>
      <c r="F147" s="147"/>
      <c r="G147" s="62"/>
      <c r="H147" s="153"/>
      <c r="I147" s="41"/>
    </row>
    <row r="148">
      <c r="A148" s="54"/>
      <c r="B148" s="140" t="s">
        <v>4365</v>
      </c>
      <c r="C148" s="100" t="s">
        <v>4366</v>
      </c>
      <c r="D148" s="150">
        <v>470.0</v>
      </c>
      <c r="E148" s="144"/>
      <c r="F148" s="147"/>
      <c r="G148" s="62"/>
      <c r="H148" s="153"/>
      <c r="I148" s="41"/>
    </row>
    <row r="149">
      <c r="A149" s="54"/>
      <c r="B149" s="167" t="s">
        <v>4345</v>
      </c>
      <c r="C149" s="158" t="s">
        <v>4346</v>
      </c>
      <c r="D149" s="150">
        <v>470.0</v>
      </c>
      <c r="E149" s="144"/>
      <c r="F149" s="147"/>
      <c r="G149" s="62"/>
      <c r="H149" s="153"/>
      <c r="I149" s="41"/>
    </row>
    <row r="150">
      <c r="A150" s="54"/>
      <c r="B150" s="158" t="s">
        <v>4347</v>
      </c>
      <c r="C150" s="152" t="s">
        <v>4348</v>
      </c>
      <c r="D150" s="150">
        <v>590.0</v>
      </c>
      <c r="E150" s="144"/>
      <c r="F150" s="147"/>
      <c r="G150" s="62"/>
      <c r="H150" s="153"/>
      <c r="I150" s="41"/>
    </row>
    <row r="151">
      <c r="A151" s="54"/>
      <c r="B151" s="158" t="s">
        <v>4349</v>
      </c>
      <c r="C151" s="152" t="s">
        <v>4350</v>
      </c>
      <c r="D151" s="150">
        <v>590.0</v>
      </c>
      <c r="E151" s="144"/>
      <c r="F151" s="147"/>
      <c r="G151" s="62"/>
      <c r="H151" s="153"/>
      <c r="I151" s="41"/>
    </row>
    <row r="152">
      <c r="A152" s="54"/>
      <c r="B152" s="167" t="s">
        <v>4351</v>
      </c>
      <c r="C152" s="158" t="s">
        <v>4352</v>
      </c>
      <c r="D152" s="150">
        <v>670.0</v>
      </c>
      <c r="E152" s="144"/>
      <c r="F152" s="147"/>
      <c r="G152" s="62"/>
      <c r="H152" s="153"/>
      <c r="I152" s="41"/>
    </row>
    <row r="153">
      <c r="A153" s="54"/>
      <c r="B153" s="158" t="s">
        <v>4353</v>
      </c>
      <c r="C153" s="152" t="s">
        <v>4354</v>
      </c>
      <c r="D153" s="150">
        <v>670.0</v>
      </c>
      <c r="E153" s="144"/>
      <c r="F153" s="147"/>
      <c r="G153" s="62"/>
      <c r="H153" s="153"/>
      <c r="I153" s="41"/>
    </row>
    <row r="154">
      <c r="A154" s="54"/>
      <c r="B154" s="158" t="s">
        <v>4355</v>
      </c>
      <c r="C154" s="152" t="s">
        <v>4356</v>
      </c>
      <c r="D154" s="150">
        <v>670.0</v>
      </c>
      <c r="E154" s="144"/>
      <c r="F154" s="147"/>
      <c r="G154" s="62"/>
      <c r="H154" s="153"/>
      <c r="I154" s="41"/>
    </row>
    <row r="155">
      <c r="A155" s="54"/>
      <c r="B155" s="167" t="s">
        <v>4357</v>
      </c>
      <c r="C155" s="158" t="s">
        <v>4358</v>
      </c>
      <c r="D155" s="150">
        <v>670.0</v>
      </c>
      <c r="E155" s="144"/>
      <c r="F155" s="147"/>
      <c r="G155" s="62"/>
      <c r="H155" s="153"/>
      <c r="I155" s="41"/>
    </row>
    <row r="156">
      <c r="A156" s="54"/>
      <c r="B156" s="158" t="s">
        <v>4359</v>
      </c>
      <c r="C156" s="152" t="s">
        <v>4360</v>
      </c>
      <c r="D156" s="150">
        <v>470.0</v>
      </c>
      <c r="E156" s="144"/>
      <c r="F156" s="147"/>
      <c r="G156" s="62"/>
      <c r="H156" s="153"/>
      <c r="I156" s="41"/>
    </row>
    <row r="157">
      <c r="A157" s="54"/>
      <c r="B157" s="167" t="s">
        <v>4361</v>
      </c>
      <c r="C157" s="158" t="s">
        <v>4362</v>
      </c>
      <c r="D157" s="150">
        <v>590.0</v>
      </c>
      <c r="E157" s="144"/>
      <c r="F157" s="147"/>
      <c r="G157" s="62"/>
      <c r="H157" s="153"/>
      <c r="I157" s="41"/>
    </row>
    <row r="158">
      <c r="A158" s="54"/>
      <c r="B158" s="158" t="s">
        <v>4363</v>
      </c>
      <c r="C158" s="152" t="s">
        <v>4364</v>
      </c>
      <c r="D158" s="150">
        <v>590.0</v>
      </c>
      <c r="E158" s="144"/>
      <c r="F158" s="147"/>
      <c r="G158" s="62"/>
      <c r="H158" s="153"/>
      <c r="I158" s="41"/>
    </row>
    <row r="159">
      <c r="A159" s="54"/>
      <c r="B159" s="167" t="s">
        <v>4365</v>
      </c>
      <c r="C159" s="158" t="s">
        <v>4366</v>
      </c>
      <c r="D159" s="150">
        <v>470.0</v>
      </c>
      <c r="E159" s="144"/>
      <c r="F159" s="147"/>
      <c r="G159" s="62"/>
      <c r="H159" s="153"/>
      <c r="I159" s="41"/>
    </row>
    <row r="160">
      <c r="A160" s="54"/>
      <c r="B160" s="158" t="s">
        <v>4367</v>
      </c>
      <c r="C160" s="152" t="s">
        <v>4368</v>
      </c>
      <c r="D160" s="150">
        <v>250.0</v>
      </c>
      <c r="E160" s="144"/>
      <c r="F160" s="147"/>
      <c r="G160" s="62"/>
      <c r="H160" s="153"/>
      <c r="I160" s="41"/>
    </row>
    <row r="161">
      <c r="A161" s="54"/>
      <c r="B161" s="167" t="s">
        <v>4369</v>
      </c>
      <c r="C161" s="158" t="s">
        <v>4370</v>
      </c>
      <c r="D161" s="150">
        <v>250.0</v>
      </c>
      <c r="E161" s="144"/>
      <c r="F161" s="147"/>
      <c r="G161" s="62"/>
      <c r="H161" s="153"/>
      <c r="I161" s="41"/>
    </row>
    <row r="162">
      <c r="A162" s="54"/>
      <c r="B162" s="158" t="s">
        <v>4371</v>
      </c>
      <c r="C162" s="152" t="s">
        <v>4372</v>
      </c>
      <c r="D162" s="150">
        <v>250.0</v>
      </c>
      <c r="E162" s="144"/>
      <c r="F162" s="147"/>
      <c r="G162" s="62"/>
      <c r="H162" s="153"/>
      <c r="I162" s="41"/>
    </row>
    <row r="163">
      <c r="A163" s="54"/>
      <c r="B163" s="158" t="s">
        <v>4373</v>
      </c>
      <c r="C163" s="152" t="s">
        <v>4374</v>
      </c>
      <c r="D163" s="150">
        <v>250.0</v>
      </c>
      <c r="E163" s="144"/>
      <c r="F163" s="147"/>
      <c r="G163" s="62"/>
      <c r="H163" s="153"/>
      <c r="I163" s="41"/>
    </row>
    <row r="164">
      <c r="A164" s="49"/>
      <c r="B164" s="136" t="s">
        <v>4375</v>
      </c>
      <c r="C164" s="100" t="s">
        <v>4376</v>
      </c>
      <c r="D164" s="150">
        <v>250.0</v>
      </c>
      <c r="E164" s="144"/>
      <c r="F164" s="147"/>
      <c r="G164" s="62"/>
      <c r="H164" s="153"/>
      <c r="I164" s="41"/>
    </row>
    <row r="165">
      <c r="A165" s="93"/>
      <c r="B165" s="140" t="s">
        <v>4377</v>
      </c>
      <c r="C165" s="100" t="s">
        <v>4378</v>
      </c>
      <c r="D165" s="150">
        <v>250.0</v>
      </c>
      <c r="E165" s="144"/>
      <c r="F165" s="147"/>
      <c r="G165" s="62"/>
      <c r="H165" s="153"/>
      <c r="I165" s="41"/>
    </row>
    <row r="166">
      <c r="A166" s="93"/>
      <c r="B166" s="140" t="s">
        <v>4379</v>
      </c>
      <c r="C166" s="100" t="s">
        <v>4380</v>
      </c>
      <c r="D166" s="150">
        <v>660.0</v>
      </c>
      <c r="E166" s="144"/>
      <c r="F166" s="147"/>
      <c r="G166" s="62"/>
      <c r="H166" s="153"/>
      <c r="I166" s="41"/>
    </row>
    <row r="167">
      <c r="A167" s="93"/>
      <c r="B167" s="140" t="s">
        <v>4381</v>
      </c>
      <c r="C167" s="100" t="s">
        <v>4382</v>
      </c>
      <c r="D167" s="150">
        <v>660.0</v>
      </c>
      <c r="E167" s="144"/>
      <c r="F167" s="147"/>
      <c r="G167" s="62"/>
      <c r="H167" s="153"/>
      <c r="I167" s="41"/>
    </row>
    <row r="168">
      <c r="A168" s="93"/>
      <c r="B168" s="140" t="s">
        <v>4383</v>
      </c>
      <c r="C168" s="100" t="s">
        <v>4384</v>
      </c>
      <c r="D168" s="150">
        <v>660.0</v>
      </c>
      <c r="E168" s="144"/>
      <c r="F168" s="147"/>
      <c r="G168" s="62"/>
      <c r="H168" s="153"/>
      <c r="I168" s="41"/>
    </row>
    <row r="169">
      <c r="A169" s="93"/>
      <c r="B169" s="140" t="s">
        <v>4385</v>
      </c>
      <c r="C169" s="100" t="s">
        <v>4386</v>
      </c>
      <c r="D169" s="150">
        <v>770.0</v>
      </c>
      <c r="E169" s="144"/>
      <c r="F169" s="147"/>
      <c r="G169" s="62"/>
      <c r="H169" s="153"/>
      <c r="I169" s="41"/>
    </row>
    <row r="170">
      <c r="A170" s="93"/>
      <c r="B170" s="136" t="s">
        <v>4387</v>
      </c>
      <c r="C170" s="136" t="s">
        <v>4388</v>
      </c>
      <c r="D170" s="150">
        <v>660.0</v>
      </c>
      <c r="E170" s="144"/>
      <c r="F170" s="147"/>
      <c r="G170" s="62"/>
      <c r="H170" s="153"/>
      <c r="I170" s="41"/>
    </row>
    <row r="171">
      <c r="A171" s="93"/>
      <c r="B171" s="136" t="s">
        <v>4389</v>
      </c>
      <c r="C171" s="136" t="s">
        <v>4390</v>
      </c>
      <c r="D171" s="150">
        <v>660.0</v>
      </c>
      <c r="E171" s="144"/>
      <c r="F171" s="147"/>
      <c r="G171" s="62"/>
      <c r="H171" s="153"/>
      <c r="I171" s="41"/>
    </row>
    <row r="172">
      <c r="A172" s="81"/>
      <c r="B172" s="151" t="s">
        <v>4391</v>
      </c>
      <c r="C172" s="154" t="s">
        <v>4392</v>
      </c>
      <c r="D172" s="150">
        <v>660.0</v>
      </c>
      <c r="E172" s="144"/>
      <c r="F172" s="147"/>
      <c r="G172" s="62"/>
      <c r="H172" s="153"/>
      <c r="I172" s="41"/>
    </row>
    <row r="173">
      <c r="A173" s="81"/>
      <c r="B173" s="151" t="s">
        <v>4393</v>
      </c>
      <c r="C173" s="154" t="s">
        <v>4394</v>
      </c>
      <c r="D173" s="150">
        <v>660.0</v>
      </c>
      <c r="E173" s="144"/>
      <c r="F173" s="147"/>
      <c r="G173" s="62"/>
      <c r="H173" s="153"/>
      <c r="I173" s="41"/>
    </row>
    <row r="174">
      <c r="A174" s="73"/>
      <c r="B174" s="158" t="s">
        <v>4395</v>
      </c>
      <c r="C174" s="152" t="s">
        <v>4396</v>
      </c>
      <c r="D174" s="150">
        <v>770.0</v>
      </c>
      <c r="E174" s="144"/>
      <c r="F174" s="147"/>
      <c r="G174" s="62"/>
      <c r="H174" s="153"/>
      <c r="I174" s="41"/>
    </row>
    <row r="175">
      <c r="A175" s="73"/>
      <c r="B175" s="158" t="s">
        <v>4397</v>
      </c>
      <c r="C175" s="152" t="s">
        <v>4398</v>
      </c>
      <c r="D175" s="150">
        <v>660.0</v>
      </c>
      <c r="E175" s="144"/>
      <c r="F175" s="147"/>
      <c r="G175" s="62"/>
      <c r="H175" s="153"/>
      <c r="I175" s="41"/>
    </row>
    <row r="176">
      <c r="A176" s="81"/>
      <c r="B176" s="151" t="s">
        <v>4399</v>
      </c>
      <c r="C176" s="154" t="s">
        <v>4400</v>
      </c>
      <c r="D176" s="150">
        <v>660.0</v>
      </c>
      <c r="E176" s="144"/>
      <c r="F176" s="147"/>
      <c r="G176" s="62"/>
      <c r="H176" s="153"/>
      <c r="I176" s="41"/>
    </row>
    <row r="177">
      <c r="A177" s="81"/>
      <c r="B177" s="151" t="s">
        <v>4401</v>
      </c>
      <c r="C177" s="154" t="s">
        <v>4402</v>
      </c>
      <c r="D177" s="150">
        <v>770.0</v>
      </c>
      <c r="E177" s="144"/>
      <c r="F177" s="147"/>
      <c r="G177" s="62"/>
      <c r="H177" s="153"/>
      <c r="I177" s="41"/>
    </row>
    <row r="178">
      <c r="A178" s="73"/>
      <c r="B178" s="151" t="s">
        <v>4403</v>
      </c>
      <c r="C178" s="154" t="s">
        <v>4404</v>
      </c>
      <c r="D178" s="150">
        <v>770.0</v>
      </c>
      <c r="E178" s="144"/>
      <c r="F178" s="147"/>
      <c r="G178" s="62"/>
      <c r="H178" s="153"/>
      <c r="I178" s="41"/>
    </row>
    <row r="179">
      <c r="A179" s="73"/>
      <c r="B179" s="151" t="s">
        <v>4405</v>
      </c>
      <c r="C179" s="154" t="s">
        <v>4406</v>
      </c>
      <c r="D179" s="150">
        <v>880.0</v>
      </c>
      <c r="E179" s="144"/>
      <c r="F179" s="147"/>
      <c r="G179" s="62"/>
      <c r="H179" s="153"/>
      <c r="I179" s="41"/>
    </row>
    <row r="180">
      <c r="A180" s="73"/>
      <c r="B180" s="163" t="s">
        <v>4407</v>
      </c>
      <c r="C180" s="146" t="s">
        <v>4408</v>
      </c>
      <c r="D180" s="150">
        <v>770.0</v>
      </c>
      <c r="E180" s="144"/>
      <c r="F180" s="147"/>
      <c r="G180" s="62"/>
      <c r="H180" s="153"/>
      <c r="I180" s="41"/>
    </row>
    <row r="181">
      <c r="A181" s="73"/>
      <c r="B181" s="148" t="s">
        <v>4409</v>
      </c>
      <c r="C181" s="149" t="s">
        <v>4410</v>
      </c>
      <c r="D181" s="150">
        <v>660.0</v>
      </c>
      <c r="E181" s="144"/>
      <c r="F181" s="147"/>
      <c r="G181" s="62"/>
      <c r="H181" s="153"/>
      <c r="I181" s="41"/>
    </row>
    <row r="182">
      <c r="A182" s="73"/>
      <c r="B182" s="148" t="s">
        <v>4411</v>
      </c>
      <c r="C182" s="149" t="s">
        <v>4412</v>
      </c>
      <c r="D182" s="150">
        <v>660.0</v>
      </c>
      <c r="E182" s="144"/>
      <c r="F182" s="147"/>
      <c r="G182" s="62"/>
      <c r="H182" s="153"/>
      <c r="I182" s="41"/>
    </row>
    <row r="183">
      <c r="A183" s="73"/>
      <c r="B183" s="158" t="s">
        <v>4413</v>
      </c>
      <c r="C183" s="152" t="s">
        <v>4414</v>
      </c>
      <c r="D183" s="150">
        <v>660.0</v>
      </c>
      <c r="E183" s="144"/>
      <c r="F183" s="147"/>
      <c r="G183" s="62"/>
      <c r="H183" s="153"/>
      <c r="I183" s="41"/>
    </row>
    <row r="184">
      <c r="A184" s="73"/>
      <c r="B184" s="158" t="s">
        <v>4415</v>
      </c>
      <c r="C184" s="152" t="s">
        <v>4416</v>
      </c>
      <c r="D184" s="150">
        <v>660.0</v>
      </c>
      <c r="E184" s="144"/>
      <c r="F184" s="147"/>
      <c r="G184" s="62"/>
      <c r="H184" s="153"/>
      <c r="I184" s="41"/>
    </row>
    <row r="185">
      <c r="A185" s="73"/>
      <c r="B185" s="158" t="s">
        <v>4417</v>
      </c>
      <c r="C185" s="152" t="s">
        <v>4418</v>
      </c>
      <c r="D185" s="150">
        <v>50.0</v>
      </c>
      <c r="E185" s="144"/>
      <c r="F185" s="147"/>
      <c r="G185" s="62"/>
      <c r="H185" s="153"/>
      <c r="I185" s="41"/>
    </row>
    <row r="186">
      <c r="A186" s="73"/>
      <c r="B186" s="148" t="s">
        <v>4419</v>
      </c>
      <c r="C186" s="149" t="s">
        <v>4420</v>
      </c>
      <c r="D186" s="150">
        <v>310.0</v>
      </c>
      <c r="E186" s="144"/>
      <c r="F186" s="147"/>
      <c r="G186" s="62"/>
      <c r="H186" s="153"/>
      <c r="I186" s="41"/>
    </row>
    <row r="187">
      <c r="A187" s="73"/>
      <c r="B187" s="148" t="s">
        <v>4421</v>
      </c>
      <c r="C187" s="149" t="s">
        <v>4422</v>
      </c>
      <c r="D187" s="150">
        <v>310.0</v>
      </c>
      <c r="E187" s="144"/>
      <c r="F187" s="147"/>
      <c r="G187" s="62"/>
      <c r="H187" s="153"/>
      <c r="I187" s="41"/>
    </row>
    <row r="188">
      <c r="A188" s="73"/>
      <c r="B188" s="158" t="s">
        <v>4423</v>
      </c>
      <c r="C188" s="152" t="s">
        <v>4424</v>
      </c>
      <c r="D188" s="150">
        <v>310.0</v>
      </c>
      <c r="E188" s="144"/>
      <c r="F188" s="147"/>
      <c r="G188" s="62"/>
      <c r="H188" s="153"/>
      <c r="I188" s="41"/>
    </row>
    <row r="189">
      <c r="A189" s="73"/>
      <c r="B189" s="158" t="s">
        <v>4425</v>
      </c>
      <c r="C189" s="152" t="s">
        <v>4426</v>
      </c>
      <c r="D189" s="150">
        <v>380.0</v>
      </c>
      <c r="E189" s="144"/>
      <c r="F189" s="147"/>
      <c r="G189" s="62"/>
      <c r="H189" s="153"/>
      <c r="I189" s="41"/>
    </row>
    <row r="190">
      <c r="A190" s="73"/>
      <c r="B190" s="158" t="s">
        <v>4427</v>
      </c>
      <c r="C190" s="152" t="s">
        <v>4428</v>
      </c>
      <c r="D190" s="150">
        <v>310.0</v>
      </c>
      <c r="E190" s="144"/>
      <c r="F190" s="147"/>
      <c r="G190" s="62"/>
      <c r="H190" s="153"/>
      <c r="I190" s="41"/>
    </row>
    <row r="191">
      <c r="A191" s="73"/>
      <c r="B191" s="158" t="s">
        <v>4429</v>
      </c>
      <c r="C191" s="152" t="s">
        <v>4430</v>
      </c>
      <c r="D191" s="150">
        <v>310.0</v>
      </c>
      <c r="E191" s="144"/>
      <c r="F191" s="147"/>
      <c r="G191" s="62"/>
      <c r="H191" s="153"/>
      <c r="I191" s="41"/>
    </row>
    <row r="192">
      <c r="A192" s="73"/>
      <c r="B192" s="158" t="s">
        <v>4431</v>
      </c>
      <c r="C192" s="152" t="s">
        <v>4432</v>
      </c>
      <c r="D192" s="150">
        <v>310.0</v>
      </c>
      <c r="E192" s="144"/>
      <c r="F192" s="147"/>
      <c r="G192" s="62"/>
      <c r="H192" s="153"/>
      <c r="I192" s="41"/>
    </row>
    <row r="193">
      <c r="A193" s="73"/>
      <c r="B193" s="158" t="s">
        <v>4433</v>
      </c>
      <c r="C193" s="152" t="s">
        <v>4434</v>
      </c>
      <c r="D193" s="150">
        <v>310.0</v>
      </c>
      <c r="E193" s="144"/>
      <c r="F193" s="147"/>
      <c r="G193" s="62"/>
      <c r="H193" s="153"/>
      <c r="I193" s="41"/>
    </row>
    <row r="194">
      <c r="A194" s="73"/>
      <c r="B194" s="158" t="s">
        <v>4435</v>
      </c>
      <c r="C194" s="152" t="s">
        <v>4436</v>
      </c>
      <c r="D194" s="150">
        <v>1820.0</v>
      </c>
      <c r="E194" s="144"/>
      <c r="F194" s="147"/>
      <c r="G194" s="62"/>
      <c r="H194" s="153"/>
      <c r="I194" s="41"/>
    </row>
    <row r="195">
      <c r="A195" s="73"/>
      <c r="B195" s="158" t="s">
        <v>4437</v>
      </c>
      <c r="C195" s="152" t="s">
        <v>4438</v>
      </c>
      <c r="D195" s="150">
        <v>1820.0</v>
      </c>
      <c r="E195" s="144"/>
      <c r="F195" s="147"/>
      <c r="G195" s="62"/>
      <c r="H195" s="153"/>
      <c r="I195" s="41"/>
    </row>
    <row r="196">
      <c r="A196" s="73"/>
      <c r="B196" s="158" t="s">
        <v>4439</v>
      </c>
      <c r="C196" s="152" t="s">
        <v>4440</v>
      </c>
      <c r="D196" s="150">
        <v>1820.0</v>
      </c>
      <c r="E196" s="144"/>
      <c r="F196" s="147"/>
      <c r="G196" s="62"/>
      <c r="H196" s="153"/>
      <c r="I196" s="41"/>
    </row>
    <row r="197">
      <c r="A197" s="73"/>
      <c r="B197" s="158" t="s">
        <v>4441</v>
      </c>
      <c r="C197" s="152" t="s">
        <v>4442</v>
      </c>
      <c r="D197" s="150">
        <v>1820.0</v>
      </c>
      <c r="E197" s="144"/>
      <c r="F197" s="147"/>
      <c r="G197" s="62"/>
      <c r="H197" s="153"/>
      <c r="I197" s="41"/>
    </row>
    <row r="198">
      <c r="A198" s="73"/>
      <c r="B198" s="158" t="s">
        <v>4443</v>
      </c>
      <c r="C198" s="152" t="s">
        <v>4444</v>
      </c>
      <c r="D198" s="150">
        <v>1820.0</v>
      </c>
      <c r="E198" s="144"/>
      <c r="F198" s="147"/>
      <c r="G198" s="62"/>
      <c r="H198" s="153"/>
      <c r="I198" s="41"/>
    </row>
    <row r="199">
      <c r="A199" s="73"/>
      <c r="B199" s="158" t="s">
        <v>4445</v>
      </c>
      <c r="C199" s="152" t="s">
        <v>4446</v>
      </c>
      <c r="D199" s="150">
        <v>1820.0</v>
      </c>
      <c r="E199" s="144"/>
      <c r="F199" s="147"/>
      <c r="G199" s="62"/>
      <c r="H199" s="153"/>
      <c r="I199" s="41"/>
    </row>
    <row r="200">
      <c r="A200" s="54"/>
      <c r="B200" s="140" t="s">
        <v>4447</v>
      </c>
      <c r="C200" s="100" t="s">
        <v>4448</v>
      </c>
      <c r="D200" s="150">
        <v>1820.0</v>
      </c>
      <c r="E200" s="144"/>
      <c r="F200" s="147"/>
      <c r="G200" s="62"/>
      <c r="H200" s="153"/>
      <c r="I200" s="41"/>
    </row>
    <row r="201">
      <c r="A201" s="73"/>
      <c r="B201" s="157" t="s">
        <v>4449</v>
      </c>
      <c r="C201" s="154" t="s">
        <v>4450</v>
      </c>
      <c r="D201" s="150">
        <v>1820.0</v>
      </c>
      <c r="E201" s="144"/>
      <c r="F201" s="147"/>
      <c r="G201" s="62"/>
      <c r="H201" s="153"/>
      <c r="I201" s="41"/>
    </row>
    <row r="202">
      <c r="A202" s="73"/>
      <c r="B202" s="158" t="s">
        <v>4451</v>
      </c>
      <c r="C202" s="152" t="s">
        <v>4452</v>
      </c>
      <c r="D202" s="150">
        <v>1820.0</v>
      </c>
      <c r="E202" s="144"/>
      <c r="F202" s="147"/>
      <c r="G202" s="62"/>
      <c r="H202" s="153"/>
      <c r="I202" s="41"/>
    </row>
    <row r="203">
      <c r="A203" s="49"/>
      <c r="B203" s="167" t="s">
        <v>4453</v>
      </c>
      <c r="C203" s="158" t="s">
        <v>4454</v>
      </c>
      <c r="D203" s="150">
        <v>2170.0</v>
      </c>
      <c r="E203" s="144"/>
      <c r="F203" s="147"/>
      <c r="G203" s="62"/>
      <c r="H203" s="153"/>
      <c r="I203" s="41"/>
    </row>
    <row r="204">
      <c r="A204" s="54"/>
      <c r="B204" s="158" t="s">
        <v>4455</v>
      </c>
      <c r="C204" s="152" t="s">
        <v>4456</v>
      </c>
      <c r="D204" s="150">
        <v>2170.0</v>
      </c>
      <c r="E204" s="144"/>
      <c r="F204" s="147"/>
      <c r="G204" s="62"/>
      <c r="H204" s="153"/>
      <c r="I204" s="41"/>
    </row>
    <row r="205">
      <c r="A205" s="54"/>
      <c r="B205" s="158" t="s">
        <v>4457</v>
      </c>
      <c r="C205" s="152" t="s">
        <v>4458</v>
      </c>
      <c r="D205" s="150">
        <v>1820.0</v>
      </c>
      <c r="E205" s="144"/>
      <c r="F205" s="147"/>
      <c r="G205" s="62"/>
      <c r="H205" s="153"/>
      <c r="I205" s="41"/>
    </row>
    <row r="206">
      <c r="A206" s="54"/>
      <c r="B206" s="158" t="s">
        <v>4459</v>
      </c>
      <c r="C206" s="152" t="s">
        <v>4460</v>
      </c>
      <c r="D206" s="150">
        <v>1820.0</v>
      </c>
      <c r="E206" s="144"/>
      <c r="F206" s="147"/>
      <c r="G206" s="62"/>
      <c r="H206" s="153"/>
      <c r="I206" s="41"/>
    </row>
    <row r="207">
      <c r="A207" s="54"/>
      <c r="B207" s="167" t="s">
        <v>4461</v>
      </c>
      <c r="C207" s="158" t="s">
        <v>4462</v>
      </c>
      <c r="D207" s="150">
        <v>1820.0</v>
      </c>
      <c r="E207" s="144"/>
      <c r="F207" s="147"/>
      <c r="G207" s="62"/>
      <c r="H207" s="153"/>
      <c r="I207" s="41"/>
    </row>
    <row r="208">
      <c r="A208" s="54"/>
      <c r="B208" s="158" t="s">
        <v>4463</v>
      </c>
      <c r="C208" s="152" t="s">
        <v>4464</v>
      </c>
      <c r="D208" s="150">
        <v>1820.0</v>
      </c>
      <c r="E208" s="144"/>
      <c r="F208" s="147"/>
      <c r="G208" s="62"/>
      <c r="H208" s="153"/>
      <c r="I208" s="41"/>
    </row>
    <row r="209">
      <c r="A209" s="116"/>
      <c r="B209" s="123" t="s">
        <v>4465</v>
      </c>
      <c r="C209" s="168" t="s">
        <v>4466</v>
      </c>
      <c r="D209" s="141">
        <v>2320.0</v>
      </c>
      <c r="E209" s="144"/>
      <c r="F209" s="147"/>
      <c r="G209" s="62"/>
      <c r="H209" s="153"/>
      <c r="I209" s="41"/>
    </row>
    <row r="210">
      <c r="A210" s="116"/>
      <c r="B210" s="123" t="s">
        <v>4467</v>
      </c>
      <c r="C210" s="123" t="s">
        <v>4468</v>
      </c>
      <c r="D210" s="141">
        <v>2320.0</v>
      </c>
      <c r="E210" s="144"/>
      <c r="F210" s="147"/>
      <c r="G210" s="62"/>
      <c r="H210" s="153"/>
      <c r="I210" s="41"/>
    </row>
    <row r="211">
      <c r="B211" s="123" t="s">
        <v>4469</v>
      </c>
      <c r="C211" s="123" t="s">
        <v>4470</v>
      </c>
      <c r="D211" s="141">
        <v>2320.0</v>
      </c>
      <c r="E211" s="144"/>
      <c r="F211" s="147"/>
      <c r="G211" s="62"/>
      <c r="H211" s="153"/>
      <c r="I211" s="41"/>
    </row>
    <row r="212">
      <c r="A212" s="49"/>
      <c r="B212" s="136" t="s">
        <v>4471</v>
      </c>
      <c r="C212" s="136" t="s">
        <v>4472</v>
      </c>
      <c r="D212" s="141">
        <v>2320.0</v>
      </c>
      <c r="E212" s="144"/>
      <c r="F212" s="166"/>
      <c r="G212" s="62"/>
      <c r="H212" s="41"/>
      <c r="I212" s="41"/>
    </row>
    <row r="213">
      <c r="A213" s="95"/>
      <c r="B213" s="136" t="s">
        <v>4473</v>
      </c>
      <c r="C213" s="100" t="s">
        <v>4474</v>
      </c>
      <c r="D213" s="141">
        <v>2320.0</v>
      </c>
      <c r="E213" s="144"/>
      <c r="F213" s="39"/>
      <c r="G213" s="62"/>
      <c r="H213" s="41"/>
      <c r="I213" s="41"/>
    </row>
    <row r="214">
      <c r="A214" s="95"/>
      <c r="B214" s="136" t="s">
        <v>4475</v>
      </c>
      <c r="C214" s="136" t="s">
        <v>4476</v>
      </c>
      <c r="D214" s="141">
        <v>2320.0</v>
      </c>
      <c r="E214" s="144"/>
      <c r="F214" s="39"/>
      <c r="G214" s="62"/>
      <c r="H214" s="41"/>
      <c r="I214" s="41"/>
    </row>
    <row r="215">
      <c r="A215" s="95"/>
      <c r="B215" s="136" t="s">
        <v>4477</v>
      </c>
      <c r="C215" s="136" t="s">
        <v>4478</v>
      </c>
      <c r="D215" s="141">
        <v>2320.0</v>
      </c>
      <c r="E215" s="144"/>
      <c r="F215" s="39"/>
      <c r="G215" s="62"/>
      <c r="H215" s="41"/>
      <c r="I215" s="41"/>
    </row>
    <row r="216">
      <c r="A216" s="95"/>
      <c r="B216" s="136" t="s">
        <v>4479</v>
      </c>
      <c r="C216" s="136" t="s">
        <v>4480</v>
      </c>
      <c r="D216" s="141">
        <v>2320.0</v>
      </c>
      <c r="E216" s="144"/>
      <c r="F216" s="39"/>
      <c r="G216" s="62"/>
      <c r="H216" s="41"/>
      <c r="I216" s="41"/>
    </row>
    <row r="217">
      <c r="A217" s="95"/>
      <c r="B217" s="123" t="s">
        <v>4481</v>
      </c>
      <c r="C217" s="123" t="s">
        <v>4482</v>
      </c>
      <c r="D217" s="141">
        <v>2320.0</v>
      </c>
      <c r="F217" s="69"/>
    </row>
    <row r="218">
      <c r="A218" s="95"/>
      <c r="B218" s="123" t="s">
        <v>4483</v>
      </c>
      <c r="C218" s="123" t="s">
        <v>4484</v>
      </c>
      <c r="D218" s="141">
        <v>2320.0</v>
      </c>
      <c r="F218" s="69"/>
    </row>
    <row r="219">
      <c r="A219" s="95"/>
      <c r="B219" s="142" t="s">
        <v>4485</v>
      </c>
      <c r="C219" s="142" t="s">
        <v>4486</v>
      </c>
      <c r="D219" s="141">
        <v>2320.0</v>
      </c>
      <c r="F219" s="69"/>
    </row>
    <row r="220">
      <c r="A220" s="95"/>
      <c r="B220" s="123" t="s">
        <v>4487</v>
      </c>
      <c r="C220" s="123" t="s">
        <v>4488</v>
      </c>
      <c r="D220" s="141">
        <v>2320.0</v>
      </c>
      <c r="F220" s="69"/>
    </row>
    <row r="221">
      <c r="A221" s="95"/>
      <c r="B221" s="123" t="s">
        <v>4489</v>
      </c>
      <c r="C221" s="123" t="s">
        <v>4490</v>
      </c>
      <c r="D221" s="141">
        <v>2270.0</v>
      </c>
      <c r="F221" s="69"/>
    </row>
    <row r="222">
      <c r="A222" s="95"/>
      <c r="B222" s="123" t="s">
        <v>4491</v>
      </c>
      <c r="C222" s="123" t="s">
        <v>4492</v>
      </c>
      <c r="D222" s="141">
        <v>2270.0</v>
      </c>
      <c r="F222" s="69"/>
    </row>
    <row r="223">
      <c r="A223" s="95"/>
      <c r="B223" s="123" t="s">
        <v>4493</v>
      </c>
      <c r="C223" s="123" t="s">
        <v>4494</v>
      </c>
      <c r="D223" s="141">
        <v>2270.0</v>
      </c>
      <c r="F223" s="69"/>
    </row>
    <row r="224">
      <c r="A224" s="95"/>
      <c r="B224" s="123" t="s">
        <v>4495</v>
      </c>
      <c r="C224" s="123" t="s">
        <v>4496</v>
      </c>
      <c r="D224" s="141">
        <v>2270.0</v>
      </c>
      <c r="F224" s="69"/>
    </row>
    <row r="225">
      <c r="A225" s="95"/>
      <c r="B225" s="142" t="s">
        <v>4497</v>
      </c>
      <c r="C225" s="142" t="s">
        <v>4498</v>
      </c>
      <c r="D225" s="141">
        <v>2270.0</v>
      </c>
      <c r="F225" s="69"/>
    </row>
    <row r="226">
      <c r="A226" s="95"/>
      <c r="B226" s="142" t="s">
        <v>4499</v>
      </c>
      <c r="C226" s="142" t="s">
        <v>4500</v>
      </c>
      <c r="D226" s="141">
        <v>2270.0</v>
      </c>
      <c r="F226" s="69"/>
    </row>
    <row r="227">
      <c r="A227" s="95"/>
      <c r="B227" s="142" t="s">
        <v>4501</v>
      </c>
      <c r="C227" s="142" t="s">
        <v>4502</v>
      </c>
      <c r="D227" s="141">
        <v>2270.0</v>
      </c>
      <c r="F227" s="69"/>
    </row>
    <row r="228">
      <c r="A228" s="95"/>
      <c r="B228" s="142" t="s">
        <v>4503</v>
      </c>
      <c r="C228" s="142" t="s">
        <v>4504</v>
      </c>
      <c r="D228" s="141">
        <v>2270.0</v>
      </c>
      <c r="F228" s="69"/>
    </row>
    <row r="229">
      <c r="A229" s="95"/>
      <c r="B229" s="142" t="s">
        <v>4505</v>
      </c>
      <c r="C229" s="142" t="s">
        <v>4506</v>
      </c>
      <c r="D229" s="141">
        <v>2270.0</v>
      </c>
      <c r="F229" s="69"/>
    </row>
    <row r="230">
      <c r="A230" s="95"/>
      <c r="B230" s="142" t="s">
        <v>4507</v>
      </c>
      <c r="C230" s="142" t="s">
        <v>4508</v>
      </c>
      <c r="D230" s="141">
        <v>2270.0</v>
      </c>
      <c r="F230" s="69"/>
    </row>
    <row r="231">
      <c r="A231" s="95"/>
      <c r="B231" s="142" t="s">
        <v>4509</v>
      </c>
      <c r="C231" s="142" t="s">
        <v>4510</v>
      </c>
      <c r="D231" s="141">
        <v>1850.0</v>
      </c>
      <c r="F231" s="69"/>
    </row>
    <row r="232">
      <c r="A232" s="95"/>
      <c r="B232" s="142" t="s">
        <v>4511</v>
      </c>
      <c r="C232" s="142" t="s">
        <v>4512</v>
      </c>
      <c r="D232" s="141">
        <v>1850.0</v>
      </c>
      <c r="F232" s="69"/>
    </row>
    <row r="233">
      <c r="A233" s="95"/>
      <c r="B233" s="123" t="s">
        <v>4513</v>
      </c>
      <c r="C233" s="123" t="s">
        <v>4514</v>
      </c>
      <c r="D233" s="141">
        <v>1850.0</v>
      </c>
      <c r="F233" s="69"/>
    </row>
    <row r="234">
      <c r="A234" s="95"/>
      <c r="B234" s="123" t="s">
        <v>4515</v>
      </c>
      <c r="C234" s="123" t="s">
        <v>4516</v>
      </c>
      <c r="D234" s="141">
        <v>1850.0</v>
      </c>
      <c r="F234" s="69"/>
    </row>
    <row r="235">
      <c r="A235" s="95"/>
      <c r="B235" s="123" t="s">
        <v>4517</v>
      </c>
      <c r="C235" s="123" t="s">
        <v>4518</v>
      </c>
      <c r="D235" s="141">
        <v>1850.0</v>
      </c>
      <c r="F235" s="69"/>
    </row>
    <row r="236">
      <c r="A236" s="95"/>
      <c r="B236" s="123" t="s">
        <v>4519</v>
      </c>
      <c r="C236" s="123" t="s">
        <v>4520</v>
      </c>
      <c r="D236" s="141">
        <v>980.0</v>
      </c>
      <c r="F236" s="69"/>
    </row>
    <row r="237">
      <c r="A237" s="95"/>
      <c r="B237" s="123" t="s">
        <v>4521</v>
      </c>
      <c r="C237" s="123" t="s">
        <v>4522</v>
      </c>
      <c r="D237" s="141">
        <v>980.0</v>
      </c>
      <c r="F237" s="69"/>
    </row>
    <row r="238">
      <c r="A238" s="95"/>
      <c r="B238" s="123" t="s">
        <v>4523</v>
      </c>
      <c r="C238" s="123" t="s">
        <v>4524</v>
      </c>
      <c r="D238" s="141">
        <v>980.0</v>
      </c>
      <c r="F238" s="69"/>
    </row>
    <row r="239">
      <c r="A239" s="95"/>
      <c r="B239" s="123" t="s">
        <v>4525</v>
      </c>
      <c r="C239" s="123" t="s">
        <v>4526</v>
      </c>
      <c r="D239" s="141">
        <v>1340.0</v>
      </c>
      <c r="F239" s="69"/>
    </row>
    <row r="240">
      <c r="A240" s="95"/>
      <c r="B240" s="123" t="s">
        <v>4527</v>
      </c>
      <c r="C240" s="123" t="s">
        <v>4528</v>
      </c>
      <c r="D240" s="141">
        <v>980.0</v>
      </c>
      <c r="F240" s="69"/>
    </row>
    <row r="241">
      <c r="A241" s="95"/>
      <c r="B241" s="123" t="s">
        <v>4529</v>
      </c>
      <c r="C241" s="123" t="s">
        <v>4530</v>
      </c>
      <c r="D241" s="141">
        <v>1000.0</v>
      </c>
      <c r="F241" s="69"/>
    </row>
    <row r="242">
      <c r="A242" s="95"/>
      <c r="B242" s="123" t="s">
        <v>4531</v>
      </c>
      <c r="C242" s="123" t="s">
        <v>4532</v>
      </c>
      <c r="D242" s="141">
        <v>980.0</v>
      </c>
      <c r="F242" s="69"/>
    </row>
    <row r="243">
      <c r="A243" s="95"/>
      <c r="B243" s="169" t="s">
        <v>4533</v>
      </c>
      <c r="C243" s="170" t="s">
        <v>4534</v>
      </c>
      <c r="D243" s="141">
        <v>980.0</v>
      </c>
      <c r="F243" s="69"/>
    </row>
    <row r="244">
      <c r="A244" s="95"/>
      <c r="B244" s="169" t="s">
        <v>4535</v>
      </c>
      <c r="C244" s="170" t="s">
        <v>4536</v>
      </c>
      <c r="D244" s="141">
        <v>980.0</v>
      </c>
      <c r="F244" s="69"/>
    </row>
    <row r="245">
      <c r="B245" s="123" t="s">
        <v>4537</v>
      </c>
      <c r="C245" s="123" t="s">
        <v>4538</v>
      </c>
      <c r="D245" s="141">
        <v>1340.0</v>
      </c>
      <c r="F245" s="69"/>
    </row>
    <row r="246">
      <c r="B246" s="123" t="s">
        <v>4539</v>
      </c>
      <c r="C246" s="123" t="s">
        <v>4540</v>
      </c>
      <c r="D246" s="141">
        <v>980.0</v>
      </c>
      <c r="F246" s="69"/>
    </row>
    <row r="247">
      <c r="B247" s="123" t="s">
        <v>4541</v>
      </c>
      <c r="C247" s="123" t="s">
        <v>4542</v>
      </c>
      <c r="D247" s="141">
        <v>1030.0</v>
      </c>
      <c r="F247" s="69"/>
    </row>
    <row r="248">
      <c r="B248" s="123" t="s">
        <v>4543</v>
      </c>
      <c r="C248" s="123" t="s">
        <v>4544</v>
      </c>
      <c r="D248" s="141">
        <v>1030.0</v>
      </c>
      <c r="F248" s="69"/>
    </row>
    <row r="249">
      <c r="B249" s="123" t="s">
        <v>4545</v>
      </c>
      <c r="C249" s="123" t="s">
        <v>4546</v>
      </c>
      <c r="D249" s="141">
        <v>1030.0</v>
      </c>
      <c r="F249" s="69"/>
    </row>
    <row r="250">
      <c r="B250" s="123" t="s">
        <v>4547</v>
      </c>
      <c r="C250" s="123" t="s">
        <v>4548</v>
      </c>
      <c r="D250" s="141">
        <v>1360.0</v>
      </c>
      <c r="F250" s="69"/>
    </row>
    <row r="251">
      <c r="B251" s="123" t="s">
        <v>4549</v>
      </c>
      <c r="C251" s="123" t="s">
        <v>4550</v>
      </c>
      <c r="D251" s="141">
        <v>1030.0</v>
      </c>
      <c r="F251" s="69"/>
    </row>
    <row r="252">
      <c r="B252" s="123" t="s">
        <v>4551</v>
      </c>
      <c r="C252" s="123" t="s">
        <v>4552</v>
      </c>
      <c r="D252" s="141">
        <v>1030.0</v>
      </c>
      <c r="F252" s="69"/>
    </row>
    <row r="253">
      <c r="B253" s="123" t="s">
        <v>4553</v>
      </c>
      <c r="C253" s="123" t="s">
        <v>4554</v>
      </c>
      <c r="D253" s="141">
        <v>1040.0</v>
      </c>
      <c r="F253" s="69"/>
    </row>
    <row r="254">
      <c r="B254" s="123" t="s">
        <v>4555</v>
      </c>
      <c r="C254" s="123" t="s">
        <v>4556</v>
      </c>
      <c r="D254" s="141">
        <v>1040.0</v>
      </c>
      <c r="F254" s="69"/>
    </row>
    <row r="255">
      <c r="B255" s="123" t="s">
        <v>4557</v>
      </c>
      <c r="C255" s="123" t="s">
        <v>4558</v>
      </c>
      <c r="D255" s="141">
        <v>1040.0</v>
      </c>
      <c r="F255" s="69"/>
    </row>
    <row r="256">
      <c r="B256" s="123" t="s">
        <v>4559</v>
      </c>
      <c r="C256" s="123" t="s">
        <v>4560</v>
      </c>
      <c r="D256" s="141">
        <v>1370.0</v>
      </c>
      <c r="F256" s="69"/>
    </row>
    <row r="257">
      <c r="B257" s="123" t="s">
        <v>4561</v>
      </c>
      <c r="C257" s="123" t="s">
        <v>4562</v>
      </c>
      <c r="D257" s="141">
        <v>1040.0</v>
      </c>
      <c r="F257" s="69"/>
    </row>
    <row r="258">
      <c r="B258" s="123" t="s">
        <v>4563</v>
      </c>
      <c r="C258" s="123" t="s">
        <v>4564</v>
      </c>
      <c r="D258" s="141">
        <v>980.0</v>
      </c>
      <c r="F258" s="69"/>
    </row>
    <row r="259">
      <c r="B259" s="123" t="s">
        <v>4565</v>
      </c>
      <c r="C259" s="123" t="s">
        <v>4566</v>
      </c>
      <c r="D259" s="141">
        <v>100.0</v>
      </c>
      <c r="F259" s="69"/>
    </row>
    <row r="260">
      <c r="B260" s="123" t="s">
        <v>4567</v>
      </c>
      <c r="C260" s="123" t="s">
        <v>4568</v>
      </c>
      <c r="D260" s="141">
        <v>90.0</v>
      </c>
      <c r="F260" s="69"/>
    </row>
    <row r="261">
      <c r="B261" s="123" t="s">
        <v>4569</v>
      </c>
      <c r="C261" s="123" t="s">
        <v>4570</v>
      </c>
      <c r="D261" s="141">
        <v>70.0</v>
      </c>
      <c r="F261" s="69"/>
    </row>
    <row r="262">
      <c r="B262" s="123" t="s">
        <v>4571</v>
      </c>
      <c r="C262" s="123" t="s">
        <v>4572</v>
      </c>
      <c r="D262" s="141">
        <v>300.0</v>
      </c>
      <c r="F262" s="69"/>
    </row>
    <row r="263">
      <c r="B263" s="123" t="s">
        <v>4573</v>
      </c>
      <c r="C263" s="123" t="s">
        <v>4574</v>
      </c>
      <c r="D263" s="141">
        <v>650.0</v>
      </c>
      <c r="F263" s="69"/>
    </row>
    <row r="264">
      <c r="B264" s="123" t="s">
        <v>4575</v>
      </c>
      <c r="C264" s="123" t="s">
        <v>4576</v>
      </c>
      <c r="D264" s="141">
        <v>650.0</v>
      </c>
      <c r="F264" s="69"/>
    </row>
    <row r="265">
      <c r="B265" s="123" t="s">
        <v>4577</v>
      </c>
      <c r="C265" s="123" t="s">
        <v>4578</v>
      </c>
      <c r="D265" s="141">
        <v>650.0</v>
      </c>
      <c r="F265" s="69"/>
    </row>
    <row r="266">
      <c r="B266" s="123" t="s">
        <v>4579</v>
      </c>
      <c r="C266" s="123" t="s">
        <v>4580</v>
      </c>
      <c r="D266" s="141">
        <v>890.0</v>
      </c>
      <c r="F266" s="69"/>
    </row>
    <row r="267">
      <c r="B267" s="123" t="s">
        <v>4581</v>
      </c>
      <c r="C267" s="123" t="s">
        <v>4582</v>
      </c>
      <c r="D267" s="141">
        <v>650.0</v>
      </c>
      <c r="F267" s="69"/>
    </row>
    <row r="268">
      <c r="B268" s="123" t="s">
        <v>4583</v>
      </c>
      <c r="C268" s="123" t="s">
        <v>4584</v>
      </c>
      <c r="D268" s="141">
        <v>650.0</v>
      </c>
      <c r="F268" s="69"/>
    </row>
    <row r="269">
      <c r="B269" s="123" t="s">
        <v>4585</v>
      </c>
      <c r="C269" s="123" t="s">
        <v>4586</v>
      </c>
      <c r="D269" s="171">
        <v>650.0</v>
      </c>
      <c r="F269" s="69"/>
    </row>
    <row r="270">
      <c r="B270" s="123" t="s">
        <v>4587</v>
      </c>
      <c r="C270" s="123" t="s">
        <v>4588</v>
      </c>
      <c r="D270" s="171">
        <v>650.0</v>
      </c>
      <c r="F270" s="69"/>
    </row>
    <row r="271">
      <c r="B271" s="123" t="s">
        <v>4589</v>
      </c>
      <c r="C271" s="123" t="s">
        <v>4590</v>
      </c>
      <c r="D271" s="171">
        <v>720.0</v>
      </c>
      <c r="F271" s="69"/>
    </row>
    <row r="272">
      <c r="B272" s="123" t="s">
        <v>4591</v>
      </c>
      <c r="C272" s="123" t="s">
        <v>4592</v>
      </c>
      <c r="D272" s="171">
        <v>720.0</v>
      </c>
      <c r="F272" s="69"/>
    </row>
    <row r="273">
      <c r="B273" s="123" t="s">
        <v>4593</v>
      </c>
      <c r="C273" s="123" t="s">
        <v>4594</v>
      </c>
      <c r="D273" s="171">
        <v>720.0</v>
      </c>
      <c r="F273" s="69"/>
    </row>
    <row r="274">
      <c r="B274" s="123" t="s">
        <v>4595</v>
      </c>
      <c r="C274" s="123" t="s">
        <v>4596</v>
      </c>
      <c r="D274" s="171">
        <v>970.0</v>
      </c>
      <c r="F274" s="69"/>
    </row>
    <row r="275">
      <c r="B275" s="123" t="s">
        <v>4597</v>
      </c>
      <c r="C275" s="123" t="s">
        <v>4598</v>
      </c>
      <c r="D275" s="171">
        <v>720.0</v>
      </c>
      <c r="F275" s="69"/>
    </row>
    <row r="276">
      <c r="B276" s="123" t="s">
        <v>4599</v>
      </c>
      <c r="C276" s="123" t="s">
        <v>4600</v>
      </c>
      <c r="D276" s="171">
        <v>730.0</v>
      </c>
      <c r="F276" s="69"/>
    </row>
    <row r="277">
      <c r="B277" s="123" t="s">
        <v>4601</v>
      </c>
      <c r="C277" s="123" t="s">
        <v>4602</v>
      </c>
      <c r="D277" s="171">
        <v>730.0</v>
      </c>
      <c r="F277" s="69"/>
    </row>
    <row r="278">
      <c r="B278" s="123" t="s">
        <v>4603</v>
      </c>
      <c r="C278" s="123" t="s">
        <v>4604</v>
      </c>
      <c r="D278" s="171">
        <v>730.0</v>
      </c>
      <c r="F278" s="69"/>
    </row>
    <row r="279">
      <c r="B279" s="123" t="s">
        <v>4605</v>
      </c>
      <c r="C279" s="123" t="s">
        <v>4606</v>
      </c>
      <c r="D279" s="171">
        <v>970.0</v>
      </c>
      <c r="F279" s="69"/>
    </row>
    <row r="280">
      <c r="B280" s="123" t="s">
        <v>4607</v>
      </c>
      <c r="C280" s="123" t="s">
        <v>4608</v>
      </c>
      <c r="D280" s="171">
        <v>730.0</v>
      </c>
      <c r="F280" s="69"/>
    </row>
    <row r="281">
      <c r="B281" s="123" t="s">
        <v>4565</v>
      </c>
      <c r="C281" s="123" t="s">
        <v>4566</v>
      </c>
      <c r="D281" s="171">
        <v>100.0</v>
      </c>
      <c r="F281" s="69"/>
    </row>
    <row r="282">
      <c r="B282" s="123" t="s">
        <v>4567</v>
      </c>
      <c r="C282" s="123" t="s">
        <v>4568</v>
      </c>
      <c r="D282" s="171">
        <v>90.0</v>
      </c>
      <c r="F282" s="69"/>
    </row>
    <row r="283">
      <c r="B283" s="123" t="s">
        <v>4569</v>
      </c>
      <c r="C283" s="123" t="s">
        <v>4570</v>
      </c>
      <c r="D283" s="171">
        <v>70.0</v>
      </c>
      <c r="F283" s="69"/>
    </row>
    <row r="284">
      <c r="B284" s="123" t="s">
        <v>4609</v>
      </c>
      <c r="C284" s="123" t="s">
        <v>4610</v>
      </c>
      <c r="D284" s="171">
        <v>570.0</v>
      </c>
      <c r="F284" s="69"/>
    </row>
    <row r="285">
      <c r="B285" s="123" t="s">
        <v>4611</v>
      </c>
      <c r="C285" s="123" t="s">
        <v>4612</v>
      </c>
      <c r="D285" s="171">
        <v>710.0</v>
      </c>
      <c r="F285" s="69"/>
    </row>
    <row r="286">
      <c r="B286" s="123" t="s">
        <v>4613</v>
      </c>
      <c r="C286" s="123" t="s">
        <v>4614</v>
      </c>
      <c r="D286" s="171">
        <v>600.0</v>
      </c>
      <c r="F286" s="69"/>
    </row>
    <row r="287">
      <c r="B287" s="123" t="s">
        <v>4615</v>
      </c>
      <c r="C287" s="123" t="s">
        <v>4616</v>
      </c>
      <c r="D287" s="171">
        <v>620.0</v>
      </c>
      <c r="F287" s="69"/>
    </row>
    <row r="288">
      <c r="B288" s="123" t="s">
        <v>4617</v>
      </c>
      <c r="C288" s="123" t="s">
        <v>4618</v>
      </c>
      <c r="D288" s="171">
        <v>570.0</v>
      </c>
      <c r="F288" s="69"/>
    </row>
    <row r="289">
      <c r="B289" s="123" t="s">
        <v>4619</v>
      </c>
      <c r="C289" s="123" t="s">
        <v>4620</v>
      </c>
      <c r="D289" s="171">
        <v>570.0</v>
      </c>
      <c r="F289" s="69"/>
    </row>
    <row r="290">
      <c r="B290" s="123" t="s">
        <v>4621</v>
      </c>
      <c r="C290" s="123" t="s">
        <v>4622</v>
      </c>
      <c r="D290" s="171">
        <v>600.0</v>
      </c>
      <c r="F290" s="69"/>
    </row>
    <row r="291">
      <c r="B291" s="123" t="s">
        <v>4623</v>
      </c>
      <c r="C291" s="123" t="s">
        <v>4624</v>
      </c>
      <c r="D291" s="171">
        <v>620.0</v>
      </c>
      <c r="F291" s="69"/>
    </row>
    <row r="292">
      <c r="B292" s="123" t="s">
        <v>4625</v>
      </c>
      <c r="C292" s="123" t="s">
        <v>4626</v>
      </c>
      <c r="D292" s="171">
        <v>570.0</v>
      </c>
      <c r="F292" s="69"/>
    </row>
    <row r="293">
      <c r="B293" s="123" t="s">
        <v>4565</v>
      </c>
      <c r="C293" s="123" t="s">
        <v>4566</v>
      </c>
      <c r="D293" s="171">
        <v>100.0</v>
      </c>
      <c r="F293" s="69"/>
    </row>
    <row r="294">
      <c r="B294" s="123" t="s">
        <v>4627</v>
      </c>
      <c r="C294" s="123" t="s">
        <v>4628</v>
      </c>
      <c r="D294" s="171">
        <v>90.0</v>
      </c>
      <c r="F294" s="69"/>
    </row>
    <row r="295">
      <c r="B295" s="123" t="s">
        <v>4629</v>
      </c>
      <c r="C295" s="123" t="s">
        <v>4630</v>
      </c>
      <c r="D295" s="171">
        <v>80.0</v>
      </c>
      <c r="F295" s="69"/>
    </row>
    <row r="296">
      <c r="B296" s="123" t="s">
        <v>4631</v>
      </c>
      <c r="C296" s="123" t="s">
        <v>4632</v>
      </c>
      <c r="D296" s="171">
        <v>90.0</v>
      </c>
      <c r="F296" s="69"/>
    </row>
    <row r="297">
      <c r="B297" s="123" t="s">
        <v>4633</v>
      </c>
      <c r="C297" s="123" t="s">
        <v>4634</v>
      </c>
      <c r="D297" s="171">
        <v>60.0</v>
      </c>
      <c r="F297" s="69"/>
    </row>
    <row r="298">
      <c r="B298" s="123" t="s">
        <v>4635</v>
      </c>
      <c r="C298" s="123" t="s">
        <v>4636</v>
      </c>
      <c r="D298" s="171">
        <v>80.0</v>
      </c>
      <c r="F298" s="69"/>
    </row>
    <row r="299">
      <c r="B299" s="123" t="s">
        <v>4637</v>
      </c>
      <c r="C299" s="123" t="s">
        <v>4638</v>
      </c>
      <c r="D299" s="171">
        <v>130.0</v>
      </c>
      <c r="F299" s="69"/>
    </row>
    <row r="300">
      <c r="B300" s="123" t="s">
        <v>4639</v>
      </c>
      <c r="C300" s="123" t="s">
        <v>4640</v>
      </c>
      <c r="D300" s="171">
        <v>130.0</v>
      </c>
      <c r="F300" s="69"/>
    </row>
    <row r="301">
      <c r="B301" s="123" t="s">
        <v>4641</v>
      </c>
      <c r="C301" s="123" t="s">
        <v>4642</v>
      </c>
      <c r="D301" s="171">
        <v>130.0</v>
      </c>
      <c r="F301" s="69"/>
    </row>
    <row r="302">
      <c r="B302" s="123" t="s">
        <v>4643</v>
      </c>
      <c r="C302" s="123" t="s">
        <v>4644</v>
      </c>
      <c r="D302" s="171">
        <v>130.0</v>
      </c>
      <c r="F302" s="69"/>
    </row>
    <row r="303">
      <c r="B303" s="123" t="s">
        <v>4645</v>
      </c>
      <c r="C303" s="123" t="s">
        <v>4646</v>
      </c>
      <c r="D303" s="171">
        <v>130.0</v>
      </c>
      <c r="F303" s="69"/>
    </row>
    <row r="304">
      <c r="B304" s="123" t="s">
        <v>4647</v>
      </c>
      <c r="C304" s="123" t="s">
        <v>4648</v>
      </c>
      <c r="D304" s="171">
        <v>130.0</v>
      </c>
      <c r="F304" s="69"/>
    </row>
    <row r="305">
      <c r="B305" s="123" t="s">
        <v>4649</v>
      </c>
      <c r="C305" s="123" t="s">
        <v>4650</v>
      </c>
      <c r="D305" s="171">
        <v>130.0</v>
      </c>
      <c r="F305" s="69"/>
    </row>
    <row r="306">
      <c r="B306" s="123" t="s">
        <v>4651</v>
      </c>
      <c r="C306" s="123" t="s">
        <v>4652</v>
      </c>
      <c r="D306" s="171">
        <v>130.0</v>
      </c>
      <c r="F306" s="69"/>
    </row>
    <row r="307">
      <c r="B307" s="123" t="s">
        <v>4653</v>
      </c>
      <c r="C307" s="123" t="s">
        <v>4654</v>
      </c>
      <c r="D307" s="171">
        <v>130.0</v>
      </c>
      <c r="F307" s="69"/>
    </row>
    <row r="308">
      <c r="B308" s="123" t="s">
        <v>4655</v>
      </c>
      <c r="C308" s="123" t="s">
        <v>4656</v>
      </c>
      <c r="D308" s="171">
        <v>130.0</v>
      </c>
      <c r="F308" s="69"/>
    </row>
    <row r="309">
      <c r="B309" s="123" t="s">
        <v>4657</v>
      </c>
      <c r="C309" s="123" t="s">
        <v>4658</v>
      </c>
      <c r="D309" s="171">
        <v>330.0</v>
      </c>
      <c r="F309" s="69"/>
    </row>
    <row r="310">
      <c r="B310" s="123" t="s">
        <v>4659</v>
      </c>
      <c r="C310" s="123" t="s">
        <v>4660</v>
      </c>
      <c r="D310" s="171">
        <v>330.0</v>
      </c>
      <c r="F310" s="69"/>
    </row>
    <row r="311">
      <c r="B311" s="123" t="s">
        <v>4661</v>
      </c>
      <c r="C311" s="123" t="s">
        <v>4662</v>
      </c>
      <c r="D311" s="171">
        <v>330.0</v>
      </c>
      <c r="F311" s="69"/>
    </row>
    <row r="312">
      <c r="B312" s="123" t="s">
        <v>4663</v>
      </c>
      <c r="C312" s="123" t="s">
        <v>4664</v>
      </c>
      <c r="D312" s="171">
        <v>370.0</v>
      </c>
      <c r="F312" s="69"/>
    </row>
    <row r="313">
      <c r="B313" s="123" t="s">
        <v>4665</v>
      </c>
      <c r="C313" s="123" t="s">
        <v>4666</v>
      </c>
      <c r="D313" s="171">
        <v>330.0</v>
      </c>
      <c r="F313" s="69"/>
    </row>
    <row r="314">
      <c r="B314" s="123" t="s">
        <v>4667</v>
      </c>
      <c r="C314" s="123" t="s">
        <v>4668</v>
      </c>
      <c r="D314" s="171">
        <v>370.0</v>
      </c>
      <c r="F314" s="69"/>
    </row>
    <row r="315">
      <c r="B315" s="123" t="s">
        <v>4669</v>
      </c>
      <c r="C315" s="123" t="s">
        <v>4670</v>
      </c>
      <c r="D315" s="171">
        <v>370.0</v>
      </c>
      <c r="F315" s="69"/>
    </row>
    <row r="316">
      <c r="B316" s="123" t="s">
        <v>4671</v>
      </c>
      <c r="C316" s="123" t="s">
        <v>4672</v>
      </c>
      <c r="D316" s="171">
        <v>370.0</v>
      </c>
      <c r="F316" s="69"/>
    </row>
    <row r="317">
      <c r="B317" s="123" t="s">
        <v>4673</v>
      </c>
      <c r="C317" s="123" t="s">
        <v>4674</v>
      </c>
      <c r="D317" s="171">
        <v>400.0</v>
      </c>
      <c r="F317" s="69"/>
    </row>
    <row r="318">
      <c r="B318" s="123" t="s">
        <v>4675</v>
      </c>
      <c r="C318" s="123" t="s">
        <v>4676</v>
      </c>
      <c r="D318" s="171">
        <v>370.0</v>
      </c>
      <c r="F318" s="69"/>
    </row>
    <row r="319">
      <c r="B319" s="123" t="s">
        <v>4677</v>
      </c>
      <c r="C319" s="123" t="s">
        <v>4678</v>
      </c>
      <c r="D319" s="171">
        <v>390.0</v>
      </c>
      <c r="F319" s="69"/>
    </row>
    <row r="320">
      <c r="B320" s="123" t="s">
        <v>4679</v>
      </c>
      <c r="C320" s="123" t="s">
        <v>4680</v>
      </c>
      <c r="D320" s="171">
        <v>390.0</v>
      </c>
      <c r="F320" s="69"/>
    </row>
    <row r="321">
      <c r="B321" s="123" t="s">
        <v>4681</v>
      </c>
      <c r="C321" s="123" t="s">
        <v>4682</v>
      </c>
      <c r="D321" s="171">
        <v>390.0</v>
      </c>
      <c r="F321" s="69"/>
    </row>
    <row r="322">
      <c r="B322" s="123" t="s">
        <v>4683</v>
      </c>
      <c r="C322" s="123" t="s">
        <v>4684</v>
      </c>
      <c r="D322" s="171">
        <v>330.0</v>
      </c>
      <c r="F322" s="69"/>
    </row>
    <row r="323">
      <c r="B323" s="123" t="s">
        <v>4685</v>
      </c>
      <c r="C323" s="123" t="s">
        <v>4686</v>
      </c>
      <c r="D323" s="171">
        <v>330.0</v>
      </c>
      <c r="F323" s="69"/>
    </row>
    <row r="324">
      <c r="B324" s="123" t="s">
        <v>4687</v>
      </c>
      <c r="C324" s="123" t="s">
        <v>4688</v>
      </c>
      <c r="D324" s="171">
        <v>330.0</v>
      </c>
      <c r="F324" s="69"/>
    </row>
    <row r="325">
      <c r="B325" s="123" t="s">
        <v>4689</v>
      </c>
      <c r="C325" s="123" t="s">
        <v>4690</v>
      </c>
      <c r="D325" s="171">
        <v>330.0</v>
      </c>
      <c r="F325" s="69"/>
    </row>
    <row r="326">
      <c r="B326" s="123" t="s">
        <v>4691</v>
      </c>
      <c r="C326" s="123" t="s">
        <v>4692</v>
      </c>
      <c r="D326" s="171">
        <v>330.0</v>
      </c>
      <c r="F326" s="69"/>
    </row>
    <row r="327">
      <c r="B327" s="123" t="s">
        <v>4693</v>
      </c>
      <c r="C327" s="123" t="s">
        <v>4694</v>
      </c>
      <c r="D327" s="171">
        <v>330.0</v>
      </c>
      <c r="F327" s="69"/>
    </row>
    <row r="328">
      <c r="B328" s="123" t="s">
        <v>4695</v>
      </c>
      <c r="C328" s="123" t="s">
        <v>4662</v>
      </c>
      <c r="D328" s="171">
        <v>330.0</v>
      </c>
      <c r="F328" s="69"/>
    </row>
    <row r="329">
      <c r="B329" s="123" t="s">
        <v>4696</v>
      </c>
      <c r="C329" s="123" t="s">
        <v>4664</v>
      </c>
      <c r="D329" s="171">
        <v>370.0</v>
      </c>
      <c r="F329" s="69"/>
    </row>
    <row r="330">
      <c r="B330" s="123" t="s">
        <v>4697</v>
      </c>
      <c r="C330" s="123" t="s">
        <v>4698</v>
      </c>
      <c r="D330" s="171">
        <v>330.0</v>
      </c>
      <c r="F330" s="69"/>
    </row>
    <row r="331">
      <c r="B331" s="123" t="s">
        <v>4699</v>
      </c>
      <c r="C331" s="123" t="s">
        <v>4700</v>
      </c>
      <c r="D331" s="171">
        <v>370.0</v>
      </c>
      <c r="F331" s="69"/>
    </row>
    <row r="332">
      <c r="B332" s="123" t="s">
        <v>4701</v>
      </c>
      <c r="C332" s="123" t="s">
        <v>4702</v>
      </c>
      <c r="D332" s="171">
        <v>370.0</v>
      </c>
      <c r="F332" s="69"/>
    </row>
    <row r="333">
      <c r="B333" s="123" t="s">
        <v>4703</v>
      </c>
      <c r="C333" s="123" t="s">
        <v>4704</v>
      </c>
      <c r="D333" s="171">
        <v>410.0</v>
      </c>
      <c r="F333" s="69"/>
    </row>
    <row r="334">
      <c r="B334" s="123" t="s">
        <v>4705</v>
      </c>
      <c r="C334" s="123" t="s">
        <v>4706</v>
      </c>
      <c r="D334" s="171">
        <v>370.0</v>
      </c>
      <c r="F334" s="69"/>
    </row>
    <row r="335">
      <c r="B335" s="123" t="s">
        <v>4707</v>
      </c>
      <c r="C335" s="123" t="s">
        <v>4708</v>
      </c>
      <c r="D335" s="171">
        <v>390.0</v>
      </c>
      <c r="F335" s="69"/>
    </row>
    <row r="336">
      <c r="B336" s="123" t="s">
        <v>4709</v>
      </c>
      <c r="C336" s="123" t="s">
        <v>4680</v>
      </c>
      <c r="D336" s="171">
        <v>390.0</v>
      </c>
      <c r="F336" s="69"/>
    </row>
    <row r="337">
      <c r="B337" s="123" t="s">
        <v>4710</v>
      </c>
      <c r="C337" s="123" t="s">
        <v>4684</v>
      </c>
      <c r="D337" s="171">
        <v>330.0</v>
      </c>
      <c r="F337" s="69"/>
    </row>
    <row r="338">
      <c r="B338" s="123" t="s">
        <v>4711</v>
      </c>
      <c r="C338" s="123" t="s">
        <v>4686</v>
      </c>
      <c r="D338" s="171">
        <v>330.0</v>
      </c>
      <c r="F338" s="69"/>
    </row>
    <row r="339">
      <c r="B339" s="123" t="s">
        <v>4712</v>
      </c>
      <c r="C339" s="123" t="s">
        <v>4690</v>
      </c>
      <c r="D339" s="171">
        <v>330.0</v>
      </c>
      <c r="F339" s="69"/>
    </row>
    <row r="340">
      <c r="B340" s="123" t="s">
        <v>4565</v>
      </c>
      <c r="C340" s="123" t="s">
        <v>4566</v>
      </c>
      <c r="D340" s="171">
        <v>100.0</v>
      </c>
      <c r="F340" s="69"/>
    </row>
    <row r="341">
      <c r="B341" s="123" t="s">
        <v>4627</v>
      </c>
      <c r="C341" s="123" t="s">
        <v>4628</v>
      </c>
      <c r="D341" s="171">
        <v>90.0</v>
      </c>
      <c r="F341" s="69"/>
    </row>
    <row r="342">
      <c r="B342" s="123" t="s">
        <v>4629</v>
      </c>
      <c r="C342" s="123" t="s">
        <v>4630</v>
      </c>
      <c r="D342" s="171">
        <v>80.0</v>
      </c>
      <c r="F342" s="69"/>
    </row>
    <row r="343">
      <c r="B343" s="123" t="s">
        <v>4631</v>
      </c>
      <c r="C343" s="123" t="s">
        <v>4632</v>
      </c>
      <c r="D343" s="171">
        <v>90.0</v>
      </c>
      <c r="F343" s="69"/>
    </row>
    <row r="344">
      <c r="B344" s="123" t="s">
        <v>4633</v>
      </c>
      <c r="C344" s="123" t="s">
        <v>4634</v>
      </c>
      <c r="D344" s="171">
        <v>60.0</v>
      </c>
      <c r="F344" s="69"/>
    </row>
    <row r="345">
      <c r="B345" s="123" t="s">
        <v>4635</v>
      </c>
      <c r="C345" s="123" t="s">
        <v>4636</v>
      </c>
      <c r="D345" s="171">
        <v>80.0</v>
      </c>
      <c r="F345" s="69"/>
    </row>
    <row r="346">
      <c r="B346" s="123" t="s">
        <v>4637</v>
      </c>
      <c r="C346" s="123" t="s">
        <v>4638</v>
      </c>
      <c r="D346" s="171">
        <v>130.0</v>
      </c>
      <c r="F346" s="69"/>
    </row>
    <row r="347">
      <c r="B347" s="123" t="s">
        <v>4639</v>
      </c>
      <c r="C347" s="123" t="s">
        <v>4640</v>
      </c>
      <c r="D347" s="171">
        <v>130.0</v>
      </c>
      <c r="F347" s="69"/>
    </row>
    <row r="348">
      <c r="B348" s="123" t="s">
        <v>4641</v>
      </c>
      <c r="C348" s="123" t="s">
        <v>4642</v>
      </c>
      <c r="D348" s="171">
        <v>130.0</v>
      </c>
      <c r="F348" s="69"/>
    </row>
    <row r="349">
      <c r="B349" s="123" t="s">
        <v>4643</v>
      </c>
      <c r="C349" s="123" t="s">
        <v>4644</v>
      </c>
      <c r="D349" s="171">
        <v>130.0</v>
      </c>
      <c r="F349" s="69"/>
    </row>
    <row r="350">
      <c r="B350" s="123" t="s">
        <v>4645</v>
      </c>
      <c r="C350" s="123" t="s">
        <v>4646</v>
      </c>
      <c r="D350" s="171">
        <v>130.0</v>
      </c>
      <c r="F350" s="69"/>
    </row>
    <row r="351">
      <c r="B351" s="123" t="s">
        <v>4647</v>
      </c>
      <c r="C351" s="123" t="s">
        <v>4648</v>
      </c>
      <c r="D351" s="171">
        <v>130.0</v>
      </c>
      <c r="F351" s="69"/>
    </row>
    <row r="352">
      <c r="B352" s="123" t="s">
        <v>4649</v>
      </c>
      <c r="C352" s="123" t="s">
        <v>4650</v>
      </c>
      <c r="D352" s="171">
        <v>130.0</v>
      </c>
      <c r="F352" s="69"/>
    </row>
    <row r="353">
      <c r="B353" s="123" t="s">
        <v>4651</v>
      </c>
      <c r="C353" s="123" t="s">
        <v>4652</v>
      </c>
      <c r="D353" s="171">
        <v>130.0</v>
      </c>
      <c r="F353" s="69"/>
    </row>
    <row r="354">
      <c r="B354" s="123" t="s">
        <v>4653</v>
      </c>
      <c r="C354" s="123" t="s">
        <v>4654</v>
      </c>
      <c r="D354" s="171">
        <v>130.0</v>
      </c>
      <c r="F354" s="69"/>
    </row>
    <row r="355">
      <c r="B355" s="123" t="s">
        <v>4655</v>
      </c>
      <c r="C355" s="123" t="s">
        <v>4656</v>
      </c>
      <c r="D355" s="171">
        <v>130.0</v>
      </c>
      <c r="F355" s="69"/>
    </row>
    <row r="356">
      <c r="B356" s="123" t="s">
        <v>4713</v>
      </c>
      <c r="C356" s="123" t="s">
        <v>4714</v>
      </c>
      <c r="D356" s="171">
        <v>270.0</v>
      </c>
      <c r="F356" s="69"/>
    </row>
    <row r="357">
      <c r="B357" s="123" t="s">
        <v>4715</v>
      </c>
      <c r="C357" s="123" t="s">
        <v>4716</v>
      </c>
      <c r="D357" s="171">
        <v>270.0</v>
      </c>
      <c r="F357" s="69"/>
    </row>
    <row r="358">
      <c r="B358" s="123" t="s">
        <v>4717</v>
      </c>
      <c r="C358" s="123" t="s">
        <v>4718</v>
      </c>
      <c r="D358" s="171">
        <v>270.0</v>
      </c>
      <c r="F358" s="69"/>
    </row>
    <row r="359">
      <c r="B359" s="123" t="s">
        <v>4719</v>
      </c>
      <c r="C359" s="123" t="s">
        <v>4720</v>
      </c>
      <c r="D359" s="171">
        <v>300.0</v>
      </c>
      <c r="F359" s="69"/>
    </row>
    <row r="360">
      <c r="B360" s="123" t="s">
        <v>4721</v>
      </c>
      <c r="C360" s="123" t="s">
        <v>4722</v>
      </c>
      <c r="D360" s="171">
        <v>300.0</v>
      </c>
      <c r="F360" s="69"/>
    </row>
    <row r="361">
      <c r="B361" s="123" t="s">
        <v>4723</v>
      </c>
      <c r="C361" s="123" t="s">
        <v>4724</v>
      </c>
      <c r="D361" s="171">
        <v>270.0</v>
      </c>
      <c r="F361" s="69"/>
    </row>
    <row r="362">
      <c r="B362" s="123" t="s">
        <v>4725</v>
      </c>
      <c r="C362" s="123" t="s">
        <v>4726</v>
      </c>
      <c r="D362" s="171">
        <v>270.0</v>
      </c>
      <c r="F362" s="69"/>
    </row>
    <row r="363">
      <c r="B363" s="123" t="s">
        <v>4727</v>
      </c>
      <c r="C363" s="123" t="s">
        <v>4728</v>
      </c>
      <c r="D363" s="171">
        <v>270.0</v>
      </c>
      <c r="F363" s="69"/>
    </row>
    <row r="364">
      <c r="B364" s="123" t="s">
        <v>4729</v>
      </c>
      <c r="C364" s="123" t="s">
        <v>4730</v>
      </c>
      <c r="D364" s="171">
        <v>300.0</v>
      </c>
      <c r="F364" s="69"/>
    </row>
    <row r="365">
      <c r="B365" s="123" t="s">
        <v>4731</v>
      </c>
      <c r="C365" s="123" t="s">
        <v>4732</v>
      </c>
      <c r="D365" s="171">
        <v>300.0</v>
      </c>
      <c r="F365" s="69"/>
    </row>
    <row r="366">
      <c r="B366" s="123" t="s">
        <v>4733</v>
      </c>
      <c r="C366" s="123" t="s">
        <v>4734</v>
      </c>
      <c r="D366" s="171">
        <v>370.0</v>
      </c>
      <c r="F366" s="69"/>
    </row>
    <row r="367">
      <c r="B367" s="123" t="s">
        <v>4735</v>
      </c>
      <c r="C367" s="123" t="s">
        <v>4736</v>
      </c>
      <c r="D367" s="171">
        <v>370.0</v>
      </c>
      <c r="F367" s="69"/>
    </row>
    <row r="368">
      <c r="B368" s="123" t="s">
        <v>4737</v>
      </c>
      <c r="C368" s="123" t="s">
        <v>4738</v>
      </c>
      <c r="D368" s="171">
        <v>370.0</v>
      </c>
      <c r="F368" s="69"/>
    </row>
    <row r="369">
      <c r="B369" s="123" t="s">
        <v>4739</v>
      </c>
      <c r="C369" s="123" t="s">
        <v>4740</v>
      </c>
      <c r="D369" s="171">
        <v>370.0</v>
      </c>
      <c r="F369" s="69"/>
    </row>
    <row r="370">
      <c r="B370" s="123" t="s">
        <v>4741</v>
      </c>
      <c r="C370" s="123" t="s">
        <v>4742</v>
      </c>
      <c r="D370" s="171">
        <v>370.0</v>
      </c>
      <c r="F370" s="69"/>
    </row>
    <row r="371">
      <c r="B371" s="123" t="s">
        <v>4565</v>
      </c>
      <c r="C371" s="123" t="s">
        <v>4566</v>
      </c>
      <c r="D371" s="171">
        <v>100.0</v>
      </c>
      <c r="F371" s="69"/>
    </row>
    <row r="372">
      <c r="B372" s="123" t="s">
        <v>4627</v>
      </c>
      <c r="C372" s="123" t="s">
        <v>4628</v>
      </c>
      <c r="D372" s="171">
        <v>90.0</v>
      </c>
      <c r="F372" s="69"/>
    </row>
    <row r="373">
      <c r="B373" s="123" t="s">
        <v>4629</v>
      </c>
      <c r="C373" s="123" t="s">
        <v>4630</v>
      </c>
      <c r="D373" s="171">
        <v>80.0</v>
      </c>
      <c r="F373" s="69"/>
    </row>
    <row r="374">
      <c r="B374" s="123" t="s">
        <v>4631</v>
      </c>
      <c r="C374" s="123" t="s">
        <v>4632</v>
      </c>
      <c r="D374" s="171">
        <v>90.0</v>
      </c>
      <c r="F374" s="69"/>
    </row>
    <row r="375">
      <c r="B375" s="123" t="s">
        <v>4633</v>
      </c>
      <c r="C375" s="123" t="s">
        <v>4634</v>
      </c>
      <c r="D375" s="171">
        <v>60.0</v>
      </c>
      <c r="F375" s="69"/>
    </row>
    <row r="376">
      <c r="B376" s="123" t="s">
        <v>4635</v>
      </c>
      <c r="C376" s="123" t="s">
        <v>4636</v>
      </c>
      <c r="D376" s="171">
        <v>80.0</v>
      </c>
      <c r="F376" s="69"/>
    </row>
    <row r="377">
      <c r="B377" s="123" t="s">
        <v>4637</v>
      </c>
      <c r="C377" s="123" t="s">
        <v>4638</v>
      </c>
      <c r="D377" s="171">
        <v>130.0</v>
      </c>
      <c r="F377" s="69"/>
    </row>
    <row r="378">
      <c r="B378" s="123" t="s">
        <v>4639</v>
      </c>
      <c r="C378" s="123" t="s">
        <v>4640</v>
      </c>
      <c r="D378" s="171">
        <v>130.0</v>
      </c>
      <c r="F378" s="69"/>
    </row>
    <row r="379">
      <c r="B379" s="123" t="s">
        <v>4641</v>
      </c>
      <c r="C379" s="123" t="s">
        <v>4642</v>
      </c>
      <c r="D379" s="171">
        <v>130.0</v>
      </c>
      <c r="F379" s="69"/>
    </row>
    <row r="380">
      <c r="B380" s="123" t="s">
        <v>4643</v>
      </c>
      <c r="C380" s="123" t="s">
        <v>4644</v>
      </c>
      <c r="D380" s="171">
        <v>130.0</v>
      </c>
      <c r="F380" s="69"/>
    </row>
    <row r="381">
      <c r="B381" s="123" t="s">
        <v>4645</v>
      </c>
      <c r="C381" s="123" t="s">
        <v>4646</v>
      </c>
      <c r="D381" s="171">
        <v>130.0</v>
      </c>
      <c r="F381" s="69"/>
    </row>
    <row r="382">
      <c r="B382" s="123" t="s">
        <v>4647</v>
      </c>
      <c r="C382" s="123" t="s">
        <v>4648</v>
      </c>
      <c r="D382" s="171">
        <v>130.0</v>
      </c>
      <c r="F382" s="69"/>
    </row>
    <row r="383">
      <c r="B383" s="123" t="s">
        <v>4649</v>
      </c>
      <c r="C383" s="123" t="s">
        <v>4650</v>
      </c>
      <c r="D383" s="171">
        <v>130.0</v>
      </c>
      <c r="F383" s="69"/>
    </row>
    <row r="384">
      <c r="B384" s="123" t="s">
        <v>4651</v>
      </c>
      <c r="C384" s="123" t="s">
        <v>4652</v>
      </c>
      <c r="D384" s="171">
        <v>130.0</v>
      </c>
      <c r="F384" s="69"/>
    </row>
    <row r="385">
      <c r="B385" s="123" t="s">
        <v>4653</v>
      </c>
      <c r="C385" s="123" t="s">
        <v>4654</v>
      </c>
      <c r="D385" s="171">
        <v>130.0</v>
      </c>
      <c r="F385" s="69"/>
    </row>
    <row r="386">
      <c r="B386" s="123" t="s">
        <v>4655</v>
      </c>
      <c r="C386" s="123" t="s">
        <v>4656</v>
      </c>
      <c r="D386" s="171">
        <v>130.0</v>
      </c>
      <c r="F386" s="69"/>
    </row>
    <row r="387">
      <c r="B387" s="123" t="s">
        <v>4743</v>
      </c>
      <c r="C387" s="123" t="s">
        <v>4744</v>
      </c>
      <c r="D387" s="171">
        <v>560.0</v>
      </c>
      <c r="F387" s="69"/>
    </row>
    <row r="388">
      <c r="B388" s="123" t="s">
        <v>4745</v>
      </c>
      <c r="C388" s="123" t="s">
        <v>4746</v>
      </c>
      <c r="D388" s="171">
        <v>560.0</v>
      </c>
      <c r="F388" s="69"/>
    </row>
    <row r="389">
      <c r="B389" s="123" t="s">
        <v>4747</v>
      </c>
      <c r="C389" s="123" t="s">
        <v>4748</v>
      </c>
      <c r="D389" s="171">
        <v>560.0</v>
      </c>
      <c r="F389" s="69"/>
    </row>
    <row r="390">
      <c r="B390" s="123" t="s">
        <v>4749</v>
      </c>
      <c r="C390" s="123" t="s">
        <v>4750</v>
      </c>
      <c r="D390" s="171">
        <v>590.0</v>
      </c>
      <c r="F390" s="69"/>
    </row>
    <row r="391">
      <c r="B391" s="123" t="s">
        <v>4751</v>
      </c>
      <c r="C391" s="123" t="s">
        <v>4752</v>
      </c>
      <c r="D391" s="171">
        <v>590.0</v>
      </c>
      <c r="F391" s="69"/>
    </row>
    <row r="392">
      <c r="B392" s="123" t="s">
        <v>4753</v>
      </c>
      <c r="C392" s="123" t="s">
        <v>4754</v>
      </c>
      <c r="D392" s="171">
        <v>590.0</v>
      </c>
      <c r="F392" s="69"/>
    </row>
    <row r="393">
      <c r="B393" s="123" t="s">
        <v>4755</v>
      </c>
      <c r="C393" s="123" t="s">
        <v>4756</v>
      </c>
      <c r="D393" s="171">
        <v>120.0</v>
      </c>
      <c r="F393" s="69"/>
    </row>
    <row r="394">
      <c r="B394" s="123" t="s">
        <v>4757</v>
      </c>
      <c r="C394" s="123" t="s">
        <v>4758</v>
      </c>
      <c r="D394" s="171">
        <v>150.0</v>
      </c>
      <c r="F394" s="69"/>
    </row>
    <row r="395">
      <c r="B395" s="123" t="s">
        <v>4759</v>
      </c>
      <c r="C395" s="123" t="s">
        <v>4760</v>
      </c>
      <c r="D395" s="171">
        <v>100.0</v>
      </c>
      <c r="F395" s="69"/>
    </row>
    <row r="396">
      <c r="B396" s="123" t="s">
        <v>4761</v>
      </c>
      <c r="C396" s="123" t="s">
        <v>4762</v>
      </c>
      <c r="D396" s="171">
        <v>530.0</v>
      </c>
      <c r="F396" s="69"/>
    </row>
    <row r="397">
      <c r="B397" s="123" t="s">
        <v>4763</v>
      </c>
      <c r="C397" s="123" t="s">
        <v>4764</v>
      </c>
      <c r="D397" s="171">
        <v>530.0</v>
      </c>
      <c r="F397" s="69"/>
    </row>
    <row r="398">
      <c r="B398" s="123" t="s">
        <v>4765</v>
      </c>
      <c r="C398" s="123" t="s">
        <v>4766</v>
      </c>
      <c r="D398" s="171">
        <v>530.0</v>
      </c>
      <c r="F398" s="69"/>
    </row>
    <row r="399">
      <c r="B399" s="123" t="s">
        <v>4767</v>
      </c>
      <c r="C399" s="123" t="s">
        <v>4768</v>
      </c>
      <c r="D399" s="171">
        <v>610.0</v>
      </c>
      <c r="F399" s="69"/>
    </row>
    <row r="400">
      <c r="B400" s="123" t="s">
        <v>4769</v>
      </c>
      <c r="C400" s="123" t="s">
        <v>4770</v>
      </c>
      <c r="D400" s="171">
        <v>530.0</v>
      </c>
      <c r="F400" s="69"/>
    </row>
    <row r="401">
      <c r="B401" s="123" t="s">
        <v>4771</v>
      </c>
      <c r="C401" s="123" t="s">
        <v>4772</v>
      </c>
      <c r="D401" s="171">
        <v>560.0</v>
      </c>
      <c r="F401" s="69"/>
    </row>
    <row r="402">
      <c r="B402" s="123" t="s">
        <v>4773</v>
      </c>
      <c r="C402" s="123" t="s">
        <v>4774</v>
      </c>
      <c r="D402" s="171">
        <v>560.0</v>
      </c>
      <c r="F402" s="69"/>
    </row>
    <row r="403">
      <c r="B403" s="123" t="s">
        <v>4775</v>
      </c>
      <c r="C403" s="123" t="s">
        <v>4776</v>
      </c>
      <c r="D403" s="171">
        <v>560.0</v>
      </c>
      <c r="F403" s="69"/>
    </row>
    <row r="404">
      <c r="B404" s="123" t="s">
        <v>4777</v>
      </c>
      <c r="C404" s="123" t="s">
        <v>4778</v>
      </c>
      <c r="D404" s="171">
        <v>580.0</v>
      </c>
      <c r="F404" s="69"/>
    </row>
    <row r="405">
      <c r="B405" s="123" t="s">
        <v>4779</v>
      </c>
      <c r="C405" s="123" t="s">
        <v>4780</v>
      </c>
      <c r="D405" s="171">
        <v>580.0</v>
      </c>
      <c r="F405" s="69"/>
    </row>
    <row r="406">
      <c r="B406" s="123" t="s">
        <v>4781</v>
      </c>
      <c r="C406" s="123" t="s">
        <v>4782</v>
      </c>
      <c r="D406" s="171">
        <v>580.0</v>
      </c>
      <c r="F406" s="69"/>
    </row>
    <row r="407">
      <c r="B407" s="123" t="s">
        <v>4783</v>
      </c>
      <c r="C407" s="123" t="s">
        <v>4784</v>
      </c>
      <c r="D407" s="171">
        <v>580.0</v>
      </c>
      <c r="F407" s="69"/>
    </row>
    <row r="408">
      <c r="B408" s="123" t="s">
        <v>4785</v>
      </c>
      <c r="C408" s="123" t="s">
        <v>4786</v>
      </c>
      <c r="D408" s="171">
        <v>70.0</v>
      </c>
      <c r="F408" s="69"/>
    </row>
    <row r="409">
      <c r="B409" s="123" t="s">
        <v>4787</v>
      </c>
      <c r="C409" s="123" t="s">
        <v>4788</v>
      </c>
      <c r="D409" s="171">
        <v>1350.0</v>
      </c>
      <c r="F409" s="69"/>
    </row>
    <row r="410">
      <c r="B410" s="123" t="s">
        <v>4789</v>
      </c>
      <c r="C410" s="123" t="s">
        <v>4790</v>
      </c>
      <c r="D410" s="171">
        <v>1350.0</v>
      </c>
      <c r="F410" s="69"/>
    </row>
    <row r="411">
      <c r="B411" s="123" t="s">
        <v>4791</v>
      </c>
      <c r="C411" s="123" t="s">
        <v>4792</v>
      </c>
      <c r="D411" s="171">
        <v>1350.0</v>
      </c>
      <c r="F411" s="69"/>
    </row>
    <row r="412">
      <c r="B412" s="123" t="s">
        <v>4793</v>
      </c>
      <c r="C412" s="123" t="s">
        <v>4794</v>
      </c>
      <c r="D412" s="171">
        <v>1410.0</v>
      </c>
      <c r="F412" s="69"/>
    </row>
    <row r="413">
      <c r="B413" s="123" t="s">
        <v>4795</v>
      </c>
      <c r="C413" s="123" t="s">
        <v>4796</v>
      </c>
      <c r="D413" s="171">
        <v>1350.0</v>
      </c>
      <c r="F413" s="69"/>
    </row>
    <row r="414">
      <c r="B414" s="123" t="s">
        <v>4797</v>
      </c>
      <c r="C414" s="123" t="s">
        <v>4798</v>
      </c>
      <c r="D414" s="171">
        <v>1400.0</v>
      </c>
      <c r="F414" s="69"/>
    </row>
    <row r="415">
      <c r="B415" s="123" t="s">
        <v>4799</v>
      </c>
      <c r="C415" s="123" t="s">
        <v>4800</v>
      </c>
      <c r="D415" s="171">
        <v>1400.0</v>
      </c>
      <c r="F415" s="69"/>
    </row>
    <row r="416">
      <c r="B416" s="123" t="s">
        <v>4801</v>
      </c>
      <c r="C416" s="123" t="s">
        <v>4802</v>
      </c>
      <c r="D416" s="171">
        <v>1400.0</v>
      </c>
      <c r="F416" s="69"/>
    </row>
    <row r="417">
      <c r="B417" s="123" t="s">
        <v>4803</v>
      </c>
      <c r="C417" s="123" t="s">
        <v>4804</v>
      </c>
      <c r="D417" s="171">
        <v>1410.0</v>
      </c>
      <c r="F417" s="69"/>
    </row>
    <row r="418">
      <c r="B418" s="123" t="s">
        <v>4805</v>
      </c>
      <c r="C418" s="123" t="s">
        <v>4806</v>
      </c>
      <c r="D418" s="171">
        <v>1410.0</v>
      </c>
      <c r="F418" s="69"/>
    </row>
    <row r="419">
      <c r="B419" s="123" t="s">
        <v>4807</v>
      </c>
      <c r="C419" s="123" t="s">
        <v>4808</v>
      </c>
      <c r="D419" s="171">
        <v>1470.0</v>
      </c>
      <c r="F419" s="69"/>
    </row>
    <row r="420">
      <c r="B420" s="123" t="s">
        <v>4809</v>
      </c>
      <c r="C420" s="123" t="s">
        <v>4810</v>
      </c>
      <c r="D420" s="171">
        <v>1410.0</v>
      </c>
      <c r="F420" s="69"/>
    </row>
    <row r="421">
      <c r="B421" s="123" t="s">
        <v>4811</v>
      </c>
      <c r="C421" s="123" t="s">
        <v>4812</v>
      </c>
      <c r="D421" s="171">
        <v>1350.0</v>
      </c>
      <c r="F421" s="69"/>
    </row>
    <row r="422">
      <c r="B422" s="123" t="s">
        <v>4813</v>
      </c>
      <c r="C422" s="123" t="s">
        <v>4814</v>
      </c>
      <c r="D422" s="171">
        <v>1350.0</v>
      </c>
      <c r="F422" s="69"/>
    </row>
    <row r="423">
      <c r="B423" s="123" t="s">
        <v>4815</v>
      </c>
      <c r="C423" s="123" t="s">
        <v>4816</v>
      </c>
      <c r="D423" s="171">
        <v>1350.0</v>
      </c>
      <c r="F423" s="69"/>
    </row>
    <row r="424">
      <c r="B424" s="123" t="s">
        <v>4817</v>
      </c>
      <c r="C424" s="123" t="s">
        <v>4818</v>
      </c>
      <c r="D424" s="171">
        <v>1350.0</v>
      </c>
      <c r="F424" s="69"/>
    </row>
    <row r="425">
      <c r="B425" s="123" t="s">
        <v>4819</v>
      </c>
      <c r="C425" s="123" t="s">
        <v>4820</v>
      </c>
      <c r="D425" s="171">
        <v>1350.0</v>
      </c>
      <c r="F425" s="69"/>
    </row>
    <row r="426">
      <c r="B426" s="123" t="s">
        <v>4821</v>
      </c>
      <c r="C426" s="123" t="s">
        <v>4822</v>
      </c>
      <c r="D426" s="171">
        <v>1350.0</v>
      </c>
      <c r="F426" s="69"/>
    </row>
    <row r="427">
      <c r="B427" s="123" t="s">
        <v>4823</v>
      </c>
      <c r="C427" s="123" t="s">
        <v>4824</v>
      </c>
      <c r="D427" s="171">
        <v>1350.0</v>
      </c>
      <c r="F427" s="69"/>
    </row>
    <row r="428">
      <c r="B428" s="123" t="s">
        <v>4825</v>
      </c>
      <c r="C428" s="123" t="s">
        <v>4826</v>
      </c>
      <c r="D428" s="171">
        <v>1350.0</v>
      </c>
      <c r="F428" s="69"/>
    </row>
    <row r="429">
      <c r="B429" s="123" t="s">
        <v>4827</v>
      </c>
      <c r="C429" s="123" t="s">
        <v>4828</v>
      </c>
      <c r="D429" s="171">
        <v>1400.0</v>
      </c>
      <c r="F429" s="69"/>
    </row>
    <row r="430">
      <c r="B430" s="123" t="s">
        <v>4829</v>
      </c>
      <c r="C430" s="123" t="s">
        <v>4830</v>
      </c>
      <c r="D430" s="171">
        <v>1400.0</v>
      </c>
      <c r="F430" s="69"/>
    </row>
    <row r="431">
      <c r="B431" s="123" t="s">
        <v>4831</v>
      </c>
      <c r="C431" s="123" t="s">
        <v>4832</v>
      </c>
      <c r="D431" s="171">
        <v>1400.0</v>
      </c>
      <c r="F431" s="69"/>
    </row>
    <row r="432">
      <c r="B432" s="123" t="s">
        <v>4833</v>
      </c>
      <c r="C432" s="123" t="s">
        <v>4834</v>
      </c>
      <c r="D432" s="171">
        <v>1400.0</v>
      </c>
      <c r="F432" s="69"/>
    </row>
    <row r="433">
      <c r="B433" s="123" t="s">
        <v>4835</v>
      </c>
      <c r="C433" s="123" t="s">
        <v>4836</v>
      </c>
      <c r="D433" s="171">
        <v>1400.0</v>
      </c>
      <c r="F433" s="69"/>
    </row>
    <row r="434">
      <c r="B434" s="123" t="s">
        <v>4837</v>
      </c>
      <c r="C434" s="123" t="s">
        <v>4838</v>
      </c>
      <c r="D434" s="171">
        <v>1410.0</v>
      </c>
      <c r="F434" s="69"/>
    </row>
    <row r="435">
      <c r="B435" s="123" t="s">
        <v>4839</v>
      </c>
      <c r="C435" s="123" t="s">
        <v>4840</v>
      </c>
      <c r="D435" s="171">
        <v>1410.0</v>
      </c>
      <c r="F435" s="69"/>
    </row>
    <row r="436">
      <c r="B436" s="123" t="s">
        <v>4841</v>
      </c>
      <c r="C436" s="123" t="s">
        <v>4842</v>
      </c>
      <c r="D436" s="171">
        <v>1410.0</v>
      </c>
      <c r="F436" s="69"/>
    </row>
    <row r="437">
      <c r="B437" s="123" t="s">
        <v>4843</v>
      </c>
      <c r="C437" s="123" t="s">
        <v>4844</v>
      </c>
      <c r="D437" s="171">
        <v>80.0</v>
      </c>
      <c r="F437" s="69"/>
    </row>
    <row r="438">
      <c r="B438" s="123" t="s">
        <v>4845</v>
      </c>
      <c r="C438" s="123" t="s">
        <v>4846</v>
      </c>
      <c r="D438" s="171">
        <v>1350.0</v>
      </c>
      <c r="F438" s="69"/>
    </row>
    <row r="439">
      <c r="B439" s="123" t="s">
        <v>4847</v>
      </c>
      <c r="C439" s="123" t="s">
        <v>4848</v>
      </c>
      <c r="D439" s="171">
        <v>1350.0</v>
      </c>
      <c r="F439" s="69"/>
    </row>
    <row r="440">
      <c r="B440" s="123" t="s">
        <v>4849</v>
      </c>
      <c r="C440" s="123" t="s">
        <v>4850</v>
      </c>
      <c r="D440" s="171">
        <v>1350.0</v>
      </c>
      <c r="F440" s="69"/>
    </row>
    <row r="441">
      <c r="B441" s="123" t="s">
        <v>4851</v>
      </c>
      <c r="C441" s="123" t="s">
        <v>4852</v>
      </c>
      <c r="D441" s="171">
        <v>1410.0</v>
      </c>
      <c r="F441" s="69"/>
    </row>
    <row r="442">
      <c r="B442" s="123" t="s">
        <v>4853</v>
      </c>
      <c r="C442" s="123" t="s">
        <v>4854</v>
      </c>
      <c r="D442" s="171">
        <v>1350.0</v>
      </c>
      <c r="F442" s="69"/>
    </row>
    <row r="443">
      <c r="B443" s="123" t="s">
        <v>4855</v>
      </c>
      <c r="C443" s="123" t="s">
        <v>4856</v>
      </c>
      <c r="D443" s="171">
        <v>1400.0</v>
      </c>
      <c r="F443" s="69"/>
    </row>
    <row r="444">
      <c r="B444" s="123" t="s">
        <v>4857</v>
      </c>
      <c r="C444" s="123" t="s">
        <v>4858</v>
      </c>
      <c r="D444" s="171">
        <v>1400.0</v>
      </c>
      <c r="F444" s="69"/>
    </row>
    <row r="445">
      <c r="B445" s="123" t="s">
        <v>4859</v>
      </c>
      <c r="C445" s="123" t="s">
        <v>4860</v>
      </c>
      <c r="D445" s="171">
        <v>1400.0</v>
      </c>
      <c r="F445" s="69"/>
    </row>
    <row r="446">
      <c r="B446" s="123" t="s">
        <v>4861</v>
      </c>
      <c r="C446" s="123" t="s">
        <v>4862</v>
      </c>
      <c r="D446" s="171">
        <v>1400.0</v>
      </c>
      <c r="F446" s="69"/>
    </row>
    <row r="447">
      <c r="B447" s="123" t="s">
        <v>4863</v>
      </c>
      <c r="C447" s="123" t="s">
        <v>4864</v>
      </c>
      <c r="D447" s="171">
        <v>1410.0</v>
      </c>
      <c r="F447" s="69"/>
    </row>
    <row r="448">
      <c r="B448" s="123" t="s">
        <v>4865</v>
      </c>
      <c r="C448" s="123" t="s">
        <v>4866</v>
      </c>
      <c r="D448" s="171">
        <v>1410.0</v>
      </c>
      <c r="F448" s="69"/>
    </row>
    <row r="449">
      <c r="B449" s="123" t="s">
        <v>4867</v>
      </c>
      <c r="C449" s="123" t="s">
        <v>4868</v>
      </c>
      <c r="D449" s="171">
        <v>1470.0</v>
      </c>
      <c r="F449" s="69"/>
    </row>
    <row r="450">
      <c r="B450" s="123" t="s">
        <v>4869</v>
      </c>
      <c r="C450" s="123" t="s">
        <v>4870</v>
      </c>
      <c r="D450" s="171">
        <v>1410.0</v>
      </c>
      <c r="F450" s="69"/>
    </row>
    <row r="451">
      <c r="B451" s="123" t="s">
        <v>4871</v>
      </c>
      <c r="C451" s="123" t="s">
        <v>4872</v>
      </c>
      <c r="D451" s="171">
        <v>1350.0</v>
      </c>
      <c r="F451" s="69"/>
    </row>
    <row r="452">
      <c r="B452" s="123" t="s">
        <v>4873</v>
      </c>
      <c r="C452" s="123" t="s">
        <v>4874</v>
      </c>
      <c r="D452" s="171">
        <v>1350.0</v>
      </c>
      <c r="F452" s="69"/>
    </row>
    <row r="453">
      <c r="B453" s="123" t="s">
        <v>4875</v>
      </c>
      <c r="C453" s="123" t="s">
        <v>4876</v>
      </c>
      <c r="D453" s="171">
        <v>1350.0</v>
      </c>
      <c r="F453" s="69"/>
    </row>
    <row r="454">
      <c r="B454" s="123" t="s">
        <v>4877</v>
      </c>
      <c r="C454" s="123" t="s">
        <v>4878</v>
      </c>
      <c r="D454" s="171">
        <v>1350.0</v>
      </c>
      <c r="F454" s="69"/>
    </row>
    <row r="455">
      <c r="B455" s="123" t="s">
        <v>4879</v>
      </c>
      <c r="C455" s="123" t="s">
        <v>4880</v>
      </c>
      <c r="D455" s="171">
        <v>1350.0</v>
      </c>
      <c r="F455" s="69"/>
    </row>
    <row r="456">
      <c r="B456" s="123" t="s">
        <v>4881</v>
      </c>
      <c r="C456" s="123" t="s">
        <v>4882</v>
      </c>
      <c r="D456" s="171">
        <v>1350.0</v>
      </c>
      <c r="F456" s="69"/>
    </row>
    <row r="457">
      <c r="B457" s="123" t="s">
        <v>4883</v>
      </c>
      <c r="C457" s="123" t="s">
        <v>4884</v>
      </c>
      <c r="D457" s="171">
        <v>1400.0</v>
      </c>
      <c r="F457" s="69"/>
    </row>
    <row r="458">
      <c r="B458" s="123" t="s">
        <v>4885</v>
      </c>
      <c r="C458" s="123" t="s">
        <v>4886</v>
      </c>
      <c r="D458" s="171">
        <v>1400.0</v>
      </c>
      <c r="F458" s="69"/>
    </row>
    <row r="459">
      <c r="B459" s="123" t="s">
        <v>4887</v>
      </c>
      <c r="C459" s="123" t="s">
        <v>4888</v>
      </c>
      <c r="D459" s="171">
        <v>1410.0</v>
      </c>
      <c r="F459" s="69"/>
    </row>
    <row r="460">
      <c r="B460" s="123" t="s">
        <v>4843</v>
      </c>
      <c r="C460" s="123" t="s">
        <v>4844</v>
      </c>
      <c r="D460" s="171">
        <v>80.0</v>
      </c>
      <c r="F460" s="69"/>
    </row>
    <row r="461">
      <c r="B461" s="123" t="s">
        <v>4889</v>
      </c>
      <c r="C461" s="123" t="s">
        <v>4890</v>
      </c>
      <c r="D461" s="171">
        <v>160.0</v>
      </c>
      <c r="F461" s="69"/>
    </row>
    <row r="462">
      <c r="B462" s="123" t="s">
        <v>4891</v>
      </c>
      <c r="C462" s="123" t="s">
        <v>4892</v>
      </c>
      <c r="D462" s="171">
        <v>410.0</v>
      </c>
      <c r="F462" s="69"/>
    </row>
    <row r="463">
      <c r="B463" s="123" t="s">
        <v>4893</v>
      </c>
      <c r="C463" s="123" t="s">
        <v>4894</v>
      </c>
      <c r="D463" s="171">
        <v>170.0</v>
      </c>
      <c r="F463" s="69"/>
    </row>
    <row r="464">
      <c r="B464" s="123" t="s">
        <v>4895</v>
      </c>
      <c r="C464" s="123" t="s">
        <v>4896</v>
      </c>
      <c r="D464" s="171">
        <v>230.0</v>
      </c>
      <c r="F464" s="69"/>
    </row>
    <row r="465">
      <c r="B465" s="123" t="s">
        <v>4897</v>
      </c>
      <c r="C465" s="123" t="s">
        <v>4898</v>
      </c>
      <c r="D465" s="171">
        <v>410.0</v>
      </c>
      <c r="F465" s="69"/>
    </row>
    <row r="466">
      <c r="B466" s="123" t="s">
        <v>4899</v>
      </c>
      <c r="C466" s="123" t="s">
        <v>4900</v>
      </c>
      <c r="D466" s="171">
        <v>410.0</v>
      </c>
      <c r="F466" s="69"/>
    </row>
    <row r="467">
      <c r="B467" s="123" t="s">
        <v>4901</v>
      </c>
      <c r="C467" s="123" t="s">
        <v>4902</v>
      </c>
      <c r="D467" s="171">
        <v>140.0</v>
      </c>
      <c r="F467" s="69"/>
    </row>
    <row r="468">
      <c r="B468" s="123" t="s">
        <v>4903</v>
      </c>
      <c r="C468" s="123" t="s">
        <v>4904</v>
      </c>
      <c r="D468" s="171">
        <v>120.0</v>
      </c>
      <c r="F468" s="69"/>
    </row>
    <row r="469">
      <c r="B469" s="123" t="s">
        <v>4905</v>
      </c>
      <c r="C469" s="123" t="s">
        <v>4906</v>
      </c>
      <c r="D469" s="171">
        <v>120.0</v>
      </c>
      <c r="F469" s="69"/>
    </row>
    <row r="470">
      <c r="B470" s="123" t="s">
        <v>4907</v>
      </c>
      <c r="C470" s="123" t="s">
        <v>4908</v>
      </c>
      <c r="D470" s="171">
        <v>200.0</v>
      </c>
      <c r="F470" s="69"/>
    </row>
    <row r="471">
      <c r="B471" s="123" t="s">
        <v>4909</v>
      </c>
      <c r="C471" s="123" t="s">
        <v>4910</v>
      </c>
      <c r="D471" s="171">
        <v>60.0</v>
      </c>
      <c r="F471" s="69"/>
    </row>
    <row r="472">
      <c r="B472" s="123" t="s">
        <v>4911</v>
      </c>
      <c r="C472" s="123" t="s">
        <v>4912</v>
      </c>
      <c r="D472" s="171">
        <v>60.0</v>
      </c>
      <c r="F472" s="69"/>
    </row>
    <row r="473">
      <c r="B473" s="123" t="s">
        <v>4913</v>
      </c>
      <c r="C473" s="123" t="s">
        <v>4914</v>
      </c>
      <c r="D473" s="171">
        <v>90.0</v>
      </c>
      <c r="F473" s="69"/>
    </row>
    <row r="474">
      <c r="B474" s="123" t="s">
        <v>4915</v>
      </c>
      <c r="C474" s="123" t="s">
        <v>4916</v>
      </c>
      <c r="D474" s="171">
        <v>60.0</v>
      </c>
      <c r="F474" s="69"/>
    </row>
    <row r="475">
      <c r="B475" s="123" t="s">
        <v>4917</v>
      </c>
      <c r="C475" s="123" t="s">
        <v>4918</v>
      </c>
      <c r="D475" s="171">
        <v>60.0</v>
      </c>
      <c r="F475" s="69"/>
    </row>
    <row r="476">
      <c r="B476" s="123" t="s">
        <v>4919</v>
      </c>
      <c r="C476" s="123" t="s">
        <v>4920</v>
      </c>
      <c r="D476" s="171">
        <v>70.0</v>
      </c>
      <c r="F476" s="69"/>
    </row>
    <row r="477">
      <c r="B477" s="123" t="s">
        <v>4921</v>
      </c>
      <c r="C477" s="123" t="s">
        <v>4922</v>
      </c>
      <c r="D477" s="171">
        <v>70.0</v>
      </c>
      <c r="F477" s="69"/>
    </row>
    <row r="478">
      <c r="B478" s="123" t="s">
        <v>4923</v>
      </c>
      <c r="C478" s="123" t="s">
        <v>4924</v>
      </c>
      <c r="D478" s="171">
        <v>60.0</v>
      </c>
      <c r="F478" s="69"/>
    </row>
    <row r="479">
      <c r="B479" s="123" t="s">
        <v>4917</v>
      </c>
      <c r="C479" s="123" t="s">
        <v>4918</v>
      </c>
      <c r="D479" s="171">
        <v>60.0</v>
      </c>
      <c r="F479" s="69"/>
    </row>
    <row r="480">
      <c r="B480" s="123" t="s">
        <v>4919</v>
      </c>
      <c r="C480" s="123" t="s">
        <v>4920</v>
      </c>
      <c r="D480" s="171">
        <v>70.0</v>
      </c>
      <c r="F480" s="69"/>
    </row>
    <row r="481">
      <c r="B481" s="123" t="s">
        <v>4921</v>
      </c>
      <c r="C481" s="123" t="s">
        <v>4922</v>
      </c>
      <c r="D481" s="171">
        <v>70.0</v>
      </c>
      <c r="F481" s="69"/>
    </row>
    <row r="482">
      <c r="B482" s="123" t="s">
        <v>4923</v>
      </c>
      <c r="C482" s="123" t="s">
        <v>4924</v>
      </c>
      <c r="D482" s="171">
        <v>60.0</v>
      </c>
      <c r="F482" s="69"/>
    </row>
    <row r="483">
      <c r="B483" s="123" t="s">
        <v>4925</v>
      </c>
      <c r="C483" s="123" t="s">
        <v>4926</v>
      </c>
      <c r="D483" s="171">
        <v>60.0</v>
      </c>
      <c r="F483" s="69"/>
    </row>
    <row r="484">
      <c r="B484" s="123" t="s">
        <v>4927</v>
      </c>
      <c r="C484" s="123" t="s">
        <v>4928</v>
      </c>
      <c r="D484" s="171">
        <v>70.0</v>
      </c>
      <c r="F484" s="69"/>
    </row>
    <row r="485">
      <c r="B485" s="123" t="s">
        <v>4929</v>
      </c>
      <c r="C485" s="123" t="s">
        <v>4930</v>
      </c>
      <c r="D485" s="171">
        <v>90.0</v>
      </c>
      <c r="F485" s="69"/>
    </row>
    <row r="486">
      <c r="B486" s="123" t="s">
        <v>4931</v>
      </c>
      <c r="C486" s="123" t="s">
        <v>4932</v>
      </c>
      <c r="D486" s="171">
        <v>60.0</v>
      </c>
      <c r="F486" s="69"/>
    </row>
    <row r="487">
      <c r="B487" s="123" t="s">
        <v>4927</v>
      </c>
      <c r="C487" s="123" t="s">
        <v>4928</v>
      </c>
      <c r="D487" s="171">
        <v>70.0</v>
      </c>
      <c r="F487" s="69"/>
    </row>
    <row r="488">
      <c r="B488" s="123" t="s">
        <v>4933</v>
      </c>
      <c r="C488" s="123" t="s">
        <v>4934</v>
      </c>
      <c r="D488" s="171">
        <v>70.0</v>
      </c>
      <c r="F488" s="69"/>
    </row>
    <row r="489">
      <c r="B489" s="123" t="s">
        <v>4935</v>
      </c>
      <c r="C489" s="123" t="s">
        <v>4936</v>
      </c>
      <c r="D489" s="171">
        <v>80.0</v>
      </c>
      <c r="F489" s="69"/>
    </row>
    <row r="490">
      <c r="B490" s="123" t="s">
        <v>4937</v>
      </c>
      <c r="C490" s="123" t="s">
        <v>4938</v>
      </c>
      <c r="D490" s="171">
        <v>70.0</v>
      </c>
      <c r="F490" s="69"/>
    </row>
    <row r="491">
      <c r="B491" s="123" t="s">
        <v>4939</v>
      </c>
      <c r="C491" s="123" t="s">
        <v>4940</v>
      </c>
      <c r="D491" s="171">
        <v>70.0</v>
      </c>
      <c r="F491" s="69"/>
    </row>
    <row r="492">
      <c r="B492" s="123" t="s">
        <v>4941</v>
      </c>
      <c r="C492" s="123" t="s">
        <v>4942</v>
      </c>
      <c r="D492" s="171">
        <v>70.0</v>
      </c>
      <c r="F492" s="69"/>
    </row>
    <row r="493">
      <c r="B493" s="123" t="s">
        <v>4943</v>
      </c>
      <c r="C493" s="123" t="s">
        <v>4944</v>
      </c>
      <c r="D493" s="171">
        <v>70.0</v>
      </c>
      <c r="F493" s="69"/>
    </row>
    <row r="494">
      <c r="B494" s="123" t="s">
        <v>4945</v>
      </c>
      <c r="C494" s="123" t="s">
        <v>4946</v>
      </c>
      <c r="D494" s="171">
        <v>90.0</v>
      </c>
      <c r="F494" s="69"/>
    </row>
    <row r="495">
      <c r="B495" s="123" t="s">
        <v>4947</v>
      </c>
      <c r="C495" s="123" t="s">
        <v>4948</v>
      </c>
      <c r="D495" s="171">
        <v>20.0</v>
      </c>
      <c r="F495" s="69"/>
    </row>
    <row r="496">
      <c r="B496" s="123" t="s">
        <v>4949</v>
      </c>
      <c r="C496" s="123" t="s">
        <v>4950</v>
      </c>
      <c r="D496" s="171">
        <v>40.0</v>
      </c>
      <c r="F496" s="69"/>
    </row>
    <row r="497">
      <c r="B497" s="123" t="s">
        <v>4951</v>
      </c>
      <c r="C497" s="123" t="s">
        <v>4952</v>
      </c>
      <c r="D497" s="171">
        <v>20.0</v>
      </c>
      <c r="F497" s="69"/>
    </row>
    <row r="498">
      <c r="B498" s="123" t="s">
        <v>4953</v>
      </c>
      <c r="C498" s="123" t="s">
        <v>4954</v>
      </c>
      <c r="D498" s="171">
        <v>130.0</v>
      </c>
      <c r="F498" s="69"/>
    </row>
    <row r="499">
      <c r="B499" s="123" t="s">
        <v>4955</v>
      </c>
      <c r="C499" s="123" t="s">
        <v>4956</v>
      </c>
      <c r="D499" s="171">
        <v>130.0</v>
      </c>
      <c r="F499" s="69"/>
    </row>
    <row r="500">
      <c r="B500" s="123" t="s">
        <v>4957</v>
      </c>
      <c r="C500" s="123" t="s">
        <v>4956</v>
      </c>
      <c r="D500" s="171">
        <v>130.0</v>
      </c>
      <c r="F500" s="69"/>
    </row>
    <row r="501">
      <c r="B501" s="123" t="s">
        <v>4958</v>
      </c>
      <c r="C501" s="123" t="s">
        <v>4959</v>
      </c>
      <c r="D501" s="171">
        <v>130.0</v>
      </c>
      <c r="F501" s="69"/>
    </row>
    <row r="502">
      <c r="B502" s="123" t="s">
        <v>4960</v>
      </c>
      <c r="C502" s="123" t="s">
        <v>4959</v>
      </c>
      <c r="D502" s="171">
        <v>130.0</v>
      </c>
      <c r="F502" s="69"/>
    </row>
    <row r="503">
      <c r="B503" s="123" t="s">
        <v>4961</v>
      </c>
      <c r="C503" s="123" t="s">
        <v>4962</v>
      </c>
      <c r="D503" s="171">
        <v>130.0</v>
      </c>
      <c r="F503" s="69"/>
    </row>
    <row r="504">
      <c r="B504" s="123" t="s">
        <v>4963</v>
      </c>
      <c r="C504" s="123" t="s">
        <v>4962</v>
      </c>
      <c r="D504" s="171">
        <v>130.0</v>
      </c>
      <c r="F504" s="69"/>
    </row>
    <row r="505">
      <c r="B505" s="123" t="s">
        <v>4964</v>
      </c>
      <c r="C505" s="123" t="s">
        <v>4965</v>
      </c>
      <c r="D505" s="171">
        <v>140.0</v>
      </c>
      <c r="F505" s="69"/>
    </row>
    <row r="506">
      <c r="B506" s="123" t="s">
        <v>4966</v>
      </c>
      <c r="C506" s="123" t="s">
        <v>4967</v>
      </c>
      <c r="D506" s="171">
        <v>140.0</v>
      </c>
      <c r="F506" s="69"/>
    </row>
    <row r="507">
      <c r="B507" s="123" t="s">
        <v>4968</v>
      </c>
      <c r="C507" s="123" t="s">
        <v>4969</v>
      </c>
      <c r="D507" s="171">
        <v>130.0</v>
      </c>
      <c r="F507" s="69"/>
    </row>
    <row r="508">
      <c r="B508" s="123" t="s">
        <v>4970</v>
      </c>
      <c r="C508" s="123" t="s">
        <v>4971</v>
      </c>
      <c r="D508" s="171">
        <v>30.0</v>
      </c>
      <c r="F508" s="69"/>
    </row>
    <row r="509">
      <c r="B509" s="123" t="s">
        <v>4972</v>
      </c>
      <c r="C509" s="123" t="s">
        <v>4973</v>
      </c>
      <c r="D509" s="171">
        <v>20.0</v>
      </c>
      <c r="F509" s="69"/>
    </row>
    <row r="510">
      <c r="B510" s="123" t="s">
        <v>4974</v>
      </c>
      <c r="C510" s="123" t="s">
        <v>4975</v>
      </c>
      <c r="D510" s="171">
        <v>310.0</v>
      </c>
      <c r="F510" s="69"/>
    </row>
    <row r="511">
      <c r="B511" s="123" t="s">
        <v>4976</v>
      </c>
      <c r="C511" s="123" t="s">
        <v>4977</v>
      </c>
      <c r="D511" s="171">
        <v>310.0</v>
      </c>
      <c r="F511" s="69"/>
    </row>
    <row r="512">
      <c r="B512" s="123" t="s">
        <v>4978</v>
      </c>
      <c r="C512" s="123" t="s">
        <v>4979</v>
      </c>
      <c r="D512" s="171">
        <v>310.0</v>
      </c>
      <c r="F512" s="69"/>
    </row>
    <row r="513">
      <c r="B513" s="123" t="s">
        <v>4980</v>
      </c>
      <c r="C513" s="123" t="s">
        <v>4981</v>
      </c>
      <c r="D513" s="171">
        <v>310.0</v>
      </c>
      <c r="F513" s="69"/>
    </row>
    <row r="514">
      <c r="B514" s="123" t="s">
        <v>4982</v>
      </c>
      <c r="C514" s="123" t="s">
        <v>4983</v>
      </c>
      <c r="D514" s="171">
        <v>330.0</v>
      </c>
      <c r="F514" s="69"/>
    </row>
    <row r="515">
      <c r="B515" s="123" t="s">
        <v>4984</v>
      </c>
      <c r="C515" s="123" t="s">
        <v>4985</v>
      </c>
      <c r="D515" s="171">
        <v>330.0</v>
      </c>
      <c r="F515" s="69"/>
    </row>
    <row r="516">
      <c r="B516" s="123" t="s">
        <v>4986</v>
      </c>
      <c r="C516" s="123" t="s">
        <v>4987</v>
      </c>
      <c r="D516" s="171">
        <v>330.0</v>
      </c>
      <c r="F516" s="69"/>
    </row>
    <row r="517">
      <c r="B517" s="123" t="s">
        <v>4988</v>
      </c>
      <c r="C517" s="123" t="s">
        <v>4989</v>
      </c>
      <c r="D517" s="171">
        <v>400.0</v>
      </c>
      <c r="F517" s="69"/>
    </row>
    <row r="518">
      <c r="B518" s="123" t="s">
        <v>4990</v>
      </c>
      <c r="C518" s="123" t="s">
        <v>4991</v>
      </c>
      <c r="D518" s="171">
        <v>400.0</v>
      </c>
      <c r="F518" s="69"/>
    </row>
    <row r="519">
      <c r="B519" s="123" t="s">
        <v>4992</v>
      </c>
      <c r="C519" s="123" t="s">
        <v>4993</v>
      </c>
      <c r="D519" s="171">
        <v>400.0</v>
      </c>
      <c r="F519" s="69"/>
    </row>
    <row r="520">
      <c r="B520" s="123" t="s">
        <v>4994</v>
      </c>
      <c r="C520" s="123" t="s">
        <v>4995</v>
      </c>
      <c r="D520" s="171">
        <v>420.0</v>
      </c>
      <c r="F520" s="69"/>
    </row>
    <row r="521">
      <c r="B521" s="123" t="s">
        <v>4996</v>
      </c>
      <c r="C521" s="123" t="s">
        <v>4997</v>
      </c>
      <c r="D521" s="171">
        <v>320.0</v>
      </c>
      <c r="F521" s="69"/>
    </row>
    <row r="522">
      <c r="B522" s="123" t="s">
        <v>4998</v>
      </c>
      <c r="C522" s="123" t="s">
        <v>4999</v>
      </c>
      <c r="D522" s="171">
        <v>320.0</v>
      </c>
      <c r="F522" s="69"/>
    </row>
    <row r="523">
      <c r="B523" s="123" t="s">
        <v>5000</v>
      </c>
      <c r="C523" s="123" t="s">
        <v>5001</v>
      </c>
      <c r="D523" s="171">
        <v>320.0</v>
      </c>
      <c r="F523" s="69"/>
    </row>
    <row r="524">
      <c r="B524" s="123" t="s">
        <v>5002</v>
      </c>
      <c r="C524" s="123" t="s">
        <v>5003</v>
      </c>
      <c r="D524" s="171">
        <v>320.0</v>
      </c>
      <c r="F524" s="69"/>
    </row>
    <row r="525">
      <c r="B525" s="123" t="s">
        <v>5004</v>
      </c>
      <c r="C525" s="123" t="s">
        <v>5005</v>
      </c>
      <c r="D525" s="171">
        <v>320.0</v>
      </c>
      <c r="F525" s="69"/>
    </row>
    <row r="526">
      <c r="B526" s="123" t="s">
        <v>5006</v>
      </c>
      <c r="C526" s="123" t="s">
        <v>5007</v>
      </c>
      <c r="D526" s="171">
        <v>350.0</v>
      </c>
      <c r="F526" s="69"/>
    </row>
    <row r="527">
      <c r="B527" s="123" t="s">
        <v>5008</v>
      </c>
      <c r="C527" s="123" t="s">
        <v>5009</v>
      </c>
      <c r="D527" s="171">
        <v>320.0</v>
      </c>
      <c r="F527" s="69"/>
    </row>
    <row r="528">
      <c r="B528" s="123" t="s">
        <v>5010</v>
      </c>
      <c r="C528" s="123" t="s">
        <v>5011</v>
      </c>
      <c r="D528" s="171">
        <v>320.0</v>
      </c>
      <c r="F528" s="69"/>
    </row>
    <row r="529">
      <c r="B529" s="123" t="s">
        <v>5012</v>
      </c>
      <c r="C529" s="123" t="s">
        <v>5013</v>
      </c>
      <c r="D529" s="171">
        <v>320.0</v>
      </c>
      <c r="F529" s="69"/>
    </row>
    <row r="530">
      <c r="B530" s="123" t="s">
        <v>5014</v>
      </c>
      <c r="C530" s="123" t="s">
        <v>5015</v>
      </c>
      <c r="D530" s="171">
        <v>320.0</v>
      </c>
      <c r="F530" s="69"/>
    </row>
    <row r="531">
      <c r="B531" s="123" t="s">
        <v>5016</v>
      </c>
      <c r="C531" s="123" t="s">
        <v>5017</v>
      </c>
      <c r="D531" s="171">
        <v>320.0</v>
      </c>
      <c r="F531" s="69"/>
    </row>
    <row r="532">
      <c r="B532" s="123" t="s">
        <v>5018</v>
      </c>
      <c r="C532" s="123" t="s">
        <v>5019</v>
      </c>
      <c r="D532" s="171">
        <v>320.0</v>
      </c>
      <c r="F532" s="69"/>
    </row>
    <row r="533">
      <c r="B533" s="123" t="s">
        <v>5020</v>
      </c>
      <c r="C533" s="123" t="s">
        <v>5021</v>
      </c>
      <c r="D533" s="171">
        <v>320.0</v>
      </c>
      <c r="F533" s="69"/>
    </row>
    <row r="534">
      <c r="B534" s="123" t="s">
        <v>5022</v>
      </c>
      <c r="C534" s="123" t="s">
        <v>5023</v>
      </c>
      <c r="D534" s="171">
        <v>340.0</v>
      </c>
      <c r="F534" s="69"/>
    </row>
    <row r="535">
      <c r="B535" s="123" t="s">
        <v>5024</v>
      </c>
      <c r="C535" s="123" t="s">
        <v>5023</v>
      </c>
      <c r="D535" s="171">
        <v>340.0</v>
      </c>
      <c r="F535" s="69"/>
    </row>
    <row r="536">
      <c r="B536" s="123" t="s">
        <v>5025</v>
      </c>
      <c r="C536" s="123" t="s">
        <v>5026</v>
      </c>
      <c r="D536" s="171">
        <v>320.0</v>
      </c>
      <c r="F536" s="69"/>
    </row>
    <row r="537">
      <c r="B537" s="123" t="s">
        <v>5027</v>
      </c>
      <c r="C537" s="123" t="s">
        <v>5028</v>
      </c>
      <c r="D537" s="171">
        <v>320.0</v>
      </c>
      <c r="F537" s="69"/>
    </row>
    <row r="538">
      <c r="B538" s="123" t="s">
        <v>5029</v>
      </c>
      <c r="C538" s="123" t="s">
        <v>5030</v>
      </c>
      <c r="D538" s="171">
        <v>330.0</v>
      </c>
      <c r="F538" s="69"/>
    </row>
    <row r="539">
      <c r="B539" s="123" t="s">
        <v>5031</v>
      </c>
      <c r="C539" s="123" t="s">
        <v>5032</v>
      </c>
      <c r="D539" s="171">
        <v>330.0</v>
      </c>
      <c r="F539" s="69"/>
    </row>
    <row r="540">
      <c r="B540" s="123" t="s">
        <v>5033</v>
      </c>
      <c r="C540" s="123" t="s">
        <v>5034</v>
      </c>
      <c r="D540" s="171">
        <v>330.0</v>
      </c>
      <c r="F540" s="69"/>
    </row>
    <row r="541">
      <c r="B541" s="123" t="s">
        <v>5035</v>
      </c>
      <c r="C541" s="123" t="s">
        <v>5036</v>
      </c>
      <c r="D541" s="171">
        <v>20.0</v>
      </c>
      <c r="F541" s="69"/>
    </row>
    <row r="542">
      <c r="B542" s="123" t="s">
        <v>5037</v>
      </c>
      <c r="C542" s="123" t="s">
        <v>5038</v>
      </c>
      <c r="D542" s="171">
        <v>50.0</v>
      </c>
      <c r="F542" s="69"/>
    </row>
    <row r="543">
      <c r="B543" s="123" t="s">
        <v>5039</v>
      </c>
      <c r="C543" s="123" t="s">
        <v>5040</v>
      </c>
      <c r="D543" s="171">
        <v>20.0</v>
      </c>
      <c r="F543" s="69"/>
    </row>
    <row r="544">
      <c r="B544" s="123" t="s">
        <v>5041</v>
      </c>
      <c r="C544" s="123" t="s">
        <v>5042</v>
      </c>
      <c r="D544" s="171">
        <v>180.0</v>
      </c>
      <c r="F544" s="69"/>
    </row>
    <row r="545">
      <c r="B545" s="123" t="s">
        <v>5043</v>
      </c>
      <c r="C545" s="123" t="s">
        <v>5044</v>
      </c>
      <c r="D545" s="171">
        <v>180.0</v>
      </c>
      <c r="F545" s="69"/>
    </row>
    <row r="546">
      <c r="B546" s="123" t="s">
        <v>5045</v>
      </c>
      <c r="C546" s="123" t="s">
        <v>5046</v>
      </c>
      <c r="D546" s="171">
        <v>180.0</v>
      </c>
      <c r="F546" s="69"/>
    </row>
    <row r="547">
      <c r="B547" s="123" t="s">
        <v>5047</v>
      </c>
      <c r="C547" s="123" t="s">
        <v>5048</v>
      </c>
      <c r="D547" s="171">
        <v>180.0</v>
      </c>
      <c r="F547" s="69"/>
    </row>
    <row r="548">
      <c r="B548" s="123" t="s">
        <v>5049</v>
      </c>
      <c r="C548" s="123" t="s">
        <v>5050</v>
      </c>
      <c r="D548" s="171">
        <v>230.0</v>
      </c>
      <c r="F548" s="69"/>
    </row>
    <row r="549">
      <c r="B549" s="123" t="s">
        <v>5051</v>
      </c>
      <c r="C549" s="123" t="s">
        <v>5052</v>
      </c>
      <c r="D549" s="171">
        <v>250.0</v>
      </c>
      <c r="F549" s="69"/>
    </row>
    <row r="550">
      <c r="B550" s="123" t="s">
        <v>5053</v>
      </c>
      <c r="C550" s="123" t="s">
        <v>5054</v>
      </c>
      <c r="D550" s="171">
        <v>40.0</v>
      </c>
      <c r="F550" s="69"/>
    </row>
    <row r="551">
      <c r="B551" s="123" t="s">
        <v>5055</v>
      </c>
      <c r="C551" s="123" t="s">
        <v>5056</v>
      </c>
      <c r="D551" s="171">
        <v>20.0</v>
      </c>
      <c r="F551" s="69"/>
    </row>
    <row r="552">
      <c r="B552" s="123" t="s">
        <v>5039</v>
      </c>
      <c r="C552" s="123" t="s">
        <v>5040</v>
      </c>
      <c r="D552" s="171">
        <v>20.0</v>
      </c>
      <c r="F552" s="69"/>
    </row>
    <row r="553">
      <c r="B553" s="123" t="s">
        <v>5057</v>
      </c>
      <c r="C553" s="123" t="s">
        <v>5058</v>
      </c>
      <c r="D553" s="171">
        <v>50.0</v>
      </c>
      <c r="F553" s="69"/>
    </row>
    <row r="554">
      <c r="B554" s="123" t="s">
        <v>5053</v>
      </c>
      <c r="C554" s="123" t="s">
        <v>5054</v>
      </c>
      <c r="D554" s="171">
        <v>40.0</v>
      </c>
      <c r="F554" s="69"/>
    </row>
    <row r="555">
      <c r="B555" s="123" t="s">
        <v>5055</v>
      </c>
      <c r="C555" s="123" t="s">
        <v>5056</v>
      </c>
      <c r="D555" s="171">
        <v>20.0</v>
      </c>
      <c r="F555" s="69"/>
    </row>
    <row r="556">
      <c r="B556" s="123" t="s">
        <v>5057</v>
      </c>
      <c r="C556" s="123" t="s">
        <v>5058</v>
      </c>
      <c r="D556" s="171">
        <v>50.0</v>
      </c>
      <c r="F556" s="69"/>
    </row>
    <row r="557">
      <c r="B557" s="123" t="s">
        <v>5059</v>
      </c>
      <c r="C557" s="123" t="s">
        <v>5060</v>
      </c>
      <c r="D557" s="171">
        <v>680.0</v>
      </c>
      <c r="F557" s="69"/>
    </row>
    <row r="558">
      <c r="B558" s="123" t="s">
        <v>5061</v>
      </c>
      <c r="C558" s="123" t="s">
        <v>5062</v>
      </c>
      <c r="D558" s="171">
        <v>680.0</v>
      </c>
      <c r="F558" s="69"/>
    </row>
    <row r="559">
      <c r="B559" s="123" t="s">
        <v>5063</v>
      </c>
      <c r="C559" s="123" t="s">
        <v>5064</v>
      </c>
      <c r="D559" s="171">
        <v>680.0</v>
      </c>
      <c r="F559" s="69"/>
    </row>
    <row r="560">
      <c r="B560" s="123" t="s">
        <v>5065</v>
      </c>
      <c r="C560" s="123" t="s">
        <v>5066</v>
      </c>
      <c r="D560" s="171">
        <v>680.0</v>
      </c>
      <c r="F560" s="69"/>
    </row>
    <row r="561">
      <c r="B561" s="123" t="s">
        <v>5067</v>
      </c>
      <c r="C561" s="123" t="s">
        <v>5068</v>
      </c>
      <c r="D561" s="171">
        <v>390.0</v>
      </c>
      <c r="F561" s="69"/>
    </row>
    <row r="562">
      <c r="B562" s="123" t="s">
        <v>5069</v>
      </c>
      <c r="C562" s="123" t="s">
        <v>5070</v>
      </c>
      <c r="D562" s="171">
        <v>390.0</v>
      </c>
      <c r="F562" s="69"/>
    </row>
    <row r="563">
      <c r="B563" s="123" t="s">
        <v>5071</v>
      </c>
      <c r="C563" s="123" t="s">
        <v>5072</v>
      </c>
      <c r="D563" s="171">
        <v>390.0</v>
      </c>
      <c r="F563" s="69"/>
    </row>
    <row r="564">
      <c r="B564" s="123" t="s">
        <v>5073</v>
      </c>
      <c r="C564" s="123" t="s">
        <v>5074</v>
      </c>
      <c r="D564" s="171">
        <v>390.0</v>
      </c>
      <c r="F564" s="69"/>
    </row>
    <row r="565">
      <c r="B565" s="123" t="s">
        <v>5075</v>
      </c>
      <c r="C565" s="123" t="s">
        <v>5076</v>
      </c>
      <c r="D565" s="171">
        <v>390.0</v>
      </c>
      <c r="F565" s="69"/>
    </row>
    <row r="566">
      <c r="B566" s="123" t="s">
        <v>5077</v>
      </c>
      <c r="C566" s="123" t="s">
        <v>5078</v>
      </c>
      <c r="D566" s="171">
        <v>390.0</v>
      </c>
      <c r="F566" s="69"/>
    </row>
    <row r="567">
      <c r="B567" s="123" t="s">
        <v>5079</v>
      </c>
      <c r="C567" s="123" t="s">
        <v>5080</v>
      </c>
      <c r="D567" s="171">
        <v>390.0</v>
      </c>
      <c r="F567" s="69"/>
    </row>
    <row r="568">
      <c r="B568" s="123" t="s">
        <v>5081</v>
      </c>
      <c r="C568" s="123" t="s">
        <v>5082</v>
      </c>
      <c r="D568" s="171">
        <v>390.0</v>
      </c>
      <c r="F568" s="69"/>
    </row>
    <row r="569">
      <c r="B569" s="123" t="s">
        <v>5083</v>
      </c>
      <c r="C569" s="123" t="s">
        <v>5084</v>
      </c>
      <c r="D569" s="171">
        <v>390.0</v>
      </c>
      <c r="F569" s="69"/>
    </row>
    <row r="570">
      <c r="B570" s="123" t="s">
        <v>5085</v>
      </c>
      <c r="C570" s="123" t="s">
        <v>5086</v>
      </c>
      <c r="D570" s="171">
        <v>390.0</v>
      </c>
      <c r="F570" s="69"/>
    </row>
    <row r="571">
      <c r="B571" s="123" t="s">
        <v>5087</v>
      </c>
      <c r="C571" s="123" t="s">
        <v>5088</v>
      </c>
      <c r="D571" s="171">
        <v>390.0</v>
      </c>
      <c r="F571" s="69"/>
    </row>
    <row r="572">
      <c r="B572" s="123" t="s">
        <v>5089</v>
      </c>
      <c r="C572" s="123" t="s">
        <v>5090</v>
      </c>
      <c r="D572" s="171">
        <v>390.0</v>
      </c>
      <c r="F572" s="69"/>
    </row>
    <row r="573">
      <c r="B573" s="123" t="s">
        <v>5091</v>
      </c>
      <c r="C573" s="123" t="s">
        <v>5092</v>
      </c>
      <c r="D573" s="171">
        <v>390.0</v>
      </c>
      <c r="F573" s="69"/>
    </row>
    <row r="574">
      <c r="B574" s="123" t="s">
        <v>5093</v>
      </c>
      <c r="C574" s="123" t="s">
        <v>5094</v>
      </c>
      <c r="D574" s="171">
        <v>390.0</v>
      </c>
      <c r="F574" s="69"/>
    </row>
    <row r="575">
      <c r="B575" s="123" t="s">
        <v>5095</v>
      </c>
      <c r="C575" s="123" t="s">
        <v>5096</v>
      </c>
      <c r="D575" s="171">
        <v>390.0</v>
      </c>
      <c r="F575" s="69"/>
    </row>
    <row r="576">
      <c r="B576" s="123" t="s">
        <v>5097</v>
      </c>
      <c r="C576" s="123" t="s">
        <v>5098</v>
      </c>
      <c r="D576" s="171">
        <v>390.0</v>
      </c>
      <c r="F576" s="69"/>
    </row>
    <row r="577">
      <c r="B577" s="123" t="s">
        <v>5099</v>
      </c>
      <c r="C577" s="123" t="s">
        <v>5100</v>
      </c>
      <c r="D577" s="171">
        <v>390.0</v>
      </c>
      <c r="F577" s="69"/>
    </row>
    <row r="578">
      <c r="B578" s="123" t="s">
        <v>5101</v>
      </c>
      <c r="C578" s="123" t="s">
        <v>5102</v>
      </c>
      <c r="D578" s="171">
        <v>390.0</v>
      </c>
      <c r="F578" s="69"/>
    </row>
    <row r="579">
      <c r="B579" s="123" t="s">
        <v>5103</v>
      </c>
      <c r="C579" s="123" t="s">
        <v>5104</v>
      </c>
      <c r="D579" s="171">
        <v>390.0</v>
      </c>
      <c r="F579" s="69"/>
    </row>
    <row r="580">
      <c r="B580" s="123" t="s">
        <v>5105</v>
      </c>
      <c r="C580" s="123" t="s">
        <v>5106</v>
      </c>
      <c r="D580" s="171">
        <v>390.0</v>
      </c>
      <c r="F580" s="69"/>
    </row>
    <row r="581">
      <c r="B581" s="123" t="s">
        <v>5107</v>
      </c>
      <c r="C581" s="123" t="s">
        <v>5108</v>
      </c>
      <c r="D581" s="171">
        <v>390.0</v>
      </c>
      <c r="F581" s="69"/>
    </row>
    <row r="582">
      <c r="B582" s="123" t="s">
        <v>5109</v>
      </c>
      <c r="C582" s="123" t="s">
        <v>5110</v>
      </c>
      <c r="D582" s="171">
        <v>390.0</v>
      </c>
      <c r="F582" s="69"/>
    </row>
    <row r="583">
      <c r="B583" s="123" t="s">
        <v>5111</v>
      </c>
      <c r="C583" s="123" t="s">
        <v>5112</v>
      </c>
      <c r="D583" s="171">
        <v>390.0</v>
      </c>
      <c r="F583" s="69"/>
    </row>
    <row r="584">
      <c r="B584" s="123" t="s">
        <v>5113</v>
      </c>
      <c r="C584" s="123" t="s">
        <v>5114</v>
      </c>
      <c r="D584" s="171">
        <v>390.0</v>
      </c>
      <c r="F584" s="69"/>
    </row>
    <row r="585">
      <c r="B585" s="123" t="s">
        <v>5115</v>
      </c>
      <c r="C585" s="123" t="s">
        <v>5116</v>
      </c>
      <c r="D585" s="171">
        <v>390.0</v>
      </c>
      <c r="F585" s="69"/>
    </row>
    <row r="586">
      <c r="B586" s="123" t="s">
        <v>5117</v>
      </c>
      <c r="C586" s="123" t="s">
        <v>5118</v>
      </c>
      <c r="D586" s="171">
        <v>390.0</v>
      </c>
      <c r="F586" s="69"/>
    </row>
    <row r="587">
      <c r="B587" s="123" t="s">
        <v>5119</v>
      </c>
      <c r="C587" s="123" t="s">
        <v>5120</v>
      </c>
      <c r="D587" s="171">
        <v>390.0</v>
      </c>
      <c r="F587" s="69"/>
    </row>
    <row r="588">
      <c r="B588" s="123" t="s">
        <v>5121</v>
      </c>
      <c r="C588" s="123" t="s">
        <v>5122</v>
      </c>
      <c r="D588" s="171">
        <v>390.0</v>
      </c>
      <c r="F588" s="69"/>
    </row>
    <row r="589">
      <c r="B589" s="123" t="s">
        <v>5123</v>
      </c>
      <c r="C589" s="123" t="s">
        <v>5124</v>
      </c>
      <c r="D589" s="171">
        <v>390.0</v>
      </c>
      <c r="F589" s="69"/>
    </row>
    <row r="590">
      <c r="B590" s="123" t="s">
        <v>5125</v>
      </c>
      <c r="C590" s="123" t="s">
        <v>5126</v>
      </c>
      <c r="D590" s="171">
        <v>390.0</v>
      </c>
      <c r="F590" s="69"/>
    </row>
    <row r="591">
      <c r="B591" s="123" t="s">
        <v>5127</v>
      </c>
      <c r="C591" s="123" t="s">
        <v>5128</v>
      </c>
      <c r="D591" s="171">
        <v>390.0</v>
      </c>
      <c r="F591" s="69"/>
    </row>
    <row r="592">
      <c r="B592" s="123" t="s">
        <v>5129</v>
      </c>
      <c r="C592" s="123" t="s">
        <v>5130</v>
      </c>
      <c r="D592" s="171">
        <v>390.0</v>
      </c>
      <c r="F592" s="69"/>
    </row>
    <row r="593">
      <c r="B593" s="123" t="s">
        <v>5131</v>
      </c>
      <c r="C593" s="123" t="s">
        <v>5132</v>
      </c>
      <c r="D593" s="171">
        <v>390.0</v>
      </c>
      <c r="F593" s="69"/>
    </row>
    <row r="594">
      <c r="B594" s="123" t="s">
        <v>5133</v>
      </c>
      <c r="C594" s="123" t="s">
        <v>5134</v>
      </c>
      <c r="D594" s="171">
        <v>390.0</v>
      </c>
      <c r="F594" s="69"/>
    </row>
    <row r="595">
      <c r="B595" s="123" t="s">
        <v>5135</v>
      </c>
      <c r="C595" s="123" t="s">
        <v>5136</v>
      </c>
      <c r="D595" s="171">
        <v>390.0</v>
      </c>
      <c r="F595" s="69"/>
    </row>
    <row r="596">
      <c r="B596" s="123" t="s">
        <v>5137</v>
      </c>
      <c r="C596" s="123" t="s">
        <v>5138</v>
      </c>
      <c r="D596" s="171">
        <v>390.0</v>
      </c>
      <c r="F596" s="69"/>
    </row>
    <row r="597">
      <c r="B597" s="123" t="s">
        <v>5139</v>
      </c>
      <c r="C597" s="123" t="s">
        <v>5140</v>
      </c>
      <c r="D597" s="171">
        <v>390.0</v>
      </c>
      <c r="F597" s="69"/>
    </row>
    <row r="598">
      <c r="B598" s="123" t="s">
        <v>5141</v>
      </c>
      <c r="C598" s="123" t="s">
        <v>5142</v>
      </c>
      <c r="D598" s="171">
        <v>390.0</v>
      </c>
      <c r="F598" s="69"/>
    </row>
    <row r="599">
      <c r="B599" s="123" t="s">
        <v>5143</v>
      </c>
      <c r="C599" s="123" t="s">
        <v>5144</v>
      </c>
      <c r="D599" s="171">
        <v>390.0</v>
      </c>
      <c r="F599" s="69"/>
    </row>
    <row r="600">
      <c r="B600" s="123" t="s">
        <v>5145</v>
      </c>
      <c r="C600" s="123" t="s">
        <v>5146</v>
      </c>
      <c r="D600" s="171">
        <v>430.0</v>
      </c>
      <c r="F600" s="69"/>
    </row>
    <row r="601">
      <c r="B601" s="123" t="s">
        <v>5147</v>
      </c>
      <c r="C601" s="123" t="s">
        <v>5148</v>
      </c>
      <c r="D601" s="171">
        <v>390.0</v>
      </c>
      <c r="F601" s="69"/>
    </row>
    <row r="602">
      <c r="B602" s="123" t="s">
        <v>5149</v>
      </c>
      <c r="C602" s="123" t="s">
        <v>5150</v>
      </c>
      <c r="D602" s="171">
        <v>430.0</v>
      </c>
      <c r="F602" s="69"/>
    </row>
    <row r="603">
      <c r="B603" s="123" t="s">
        <v>5151</v>
      </c>
      <c r="C603" s="123" t="s">
        <v>5152</v>
      </c>
      <c r="D603" s="171">
        <v>470.0</v>
      </c>
      <c r="F603" s="69"/>
    </row>
    <row r="604">
      <c r="B604" s="123" t="s">
        <v>5153</v>
      </c>
      <c r="C604" s="123" t="s">
        <v>5154</v>
      </c>
      <c r="D604" s="171">
        <v>430.0</v>
      </c>
      <c r="F604" s="69"/>
    </row>
    <row r="605">
      <c r="B605" s="123" t="s">
        <v>5155</v>
      </c>
      <c r="C605" s="123" t="s">
        <v>5156</v>
      </c>
      <c r="D605" s="171">
        <v>390.0</v>
      </c>
      <c r="F605" s="69"/>
    </row>
    <row r="606">
      <c r="B606" s="123" t="s">
        <v>5157</v>
      </c>
      <c r="C606" s="123" t="s">
        <v>5158</v>
      </c>
      <c r="D606" s="171">
        <v>340.0</v>
      </c>
      <c r="F606" s="69"/>
    </row>
    <row r="607">
      <c r="B607" s="123" t="s">
        <v>5159</v>
      </c>
      <c r="C607" s="123" t="s">
        <v>5160</v>
      </c>
      <c r="D607" s="171">
        <v>340.0</v>
      </c>
      <c r="F607" s="69"/>
    </row>
    <row r="608">
      <c r="B608" s="123" t="s">
        <v>5161</v>
      </c>
      <c r="C608" s="123" t="s">
        <v>5162</v>
      </c>
      <c r="D608" s="171">
        <v>230.0</v>
      </c>
      <c r="F608" s="69"/>
    </row>
    <row r="609">
      <c r="B609" s="123" t="s">
        <v>5163</v>
      </c>
      <c r="C609" s="123" t="s">
        <v>5164</v>
      </c>
      <c r="D609" s="171">
        <v>230.0</v>
      </c>
      <c r="F609" s="69"/>
    </row>
    <row r="610">
      <c r="B610" s="123" t="s">
        <v>5165</v>
      </c>
      <c r="C610" s="123" t="s">
        <v>5166</v>
      </c>
      <c r="D610" s="171">
        <v>230.0</v>
      </c>
      <c r="F610" s="69"/>
    </row>
    <row r="611">
      <c r="B611" s="123" t="s">
        <v>5167</v>
      </c>
      <c r="C611" s="123" t="s">
        <v>5168</v>
      </c>
      <c r="D611" s="171">
        <v>230.0</v>
      </c>
      <c r="F611" s="69"/>
    </row>
    <row r="612">
      <c r="B612" s="123" t="s">
        <v>5169</v>
      </c>
      <c r="C612" s="123" t="s">
        <v>5170</v>
      </c>
      <c r="D612" s="171">
        <v>230.0</v>
      </c>
      <c r="F612" s="69"/>
    </row>
    <row r="613">
      <c r="B613" s="123" t="s">
        <v>5171</v>
      </c>
      <c r="C613" s="123" t="s">
        <v>5172</v>
      </c>
      <c r="D613" s="171">
        <v>270.0</v>
      </c>
      <c r="F613" s="69"/>
    </row>
    <row r="614">
      <c r="B614" s="123" t="s">
        <v>5173</v>
      </c>
      <c r="C614" s="123" t="s">
        <v>5174</v>
      </c>
      <c r="D614" s="171">
        <v>270.0</v>
      </c>
      <c r="F614" s="69"/>
    </row>
    <row r="615">
      <c r="B615" s="123" t="s">
        <v>5175</v>
      </c>
      <c r="C615" s="123" t="s">
        <v>5176</v>
      </c>
      <c r="D615" s="171">
        <v>230.0</v>
      </c>
      <c r="F615" s="69"/>
    </row>
    <row r="616">
      <c r="B616" s="123" t="s">
        <v>5177</v>
      </c>
      <c r="C616" s="123" t="s">
        <v>5178</v>
      </c>
      <c r="D616" s="171">
        <v>230.0</v>
      </c>
      <c r="F616" s="69"/>
    </row>
    <row r="617">
      <c r="B617" s="123" t="s">
        <v>5179</v>
      </c>
      <c r="C617" s="123" t="s">
        <v>5180</v>
      </c>
      <c r="D617" s="171">
        <v>220.0</v>
      </c>
      <c r="F617" s="69"/>
    </row>
    <row r="618">
      <c r="B618" s="123" t="s">
        <v>5181</v>
      </c>
      <c r="C618" s="123" t="s">
        <v>5182</v>
      </c>
      <c r="D618" s="171">
        <v>220.0</v>
      </c>
      <c r="F618" s="69"/>
    </row>
    <row r="619">
      <c r="B619" s="123" t="s">
        <v>5183</v>
      </c>
      <c r="C619" s="123" t="s">
        <v>5184</v>
      </c>
      <c r="D619" s="171">
        <v>40.0</v>
      </c>
      <c r="F619" s="69"/>
    </row>
    <row r="620">
      <c r="B620" s="123" t="s">
        <v>5185</v>
      </c>
      <c r="C620" s="123" t="s">
        <v>5186</v>
      </c>
      <c r="D620" s="171">
        <v>30.0</v>
      </c>
      <c r="F620" s="69"/>
    </row>
    <row r="621">
      <c r="B621" s="123" t="s">
        <v>5187</v>
      </c>
      <c r="C621" s="123" t="s">
        <v>5188</v>
      </c>
      <c r="D621" s="171">
        <v>40.0</v>
      </c>
      <c r="F621" s="69"/>
    </row>
    <row r="622">
      <c r="B622" s="123" t="s">
        <v>5189</v>
      </c>
      <c r="C622" s="123" t="s">
        <v>5190</v>
      </c>
      <c r="D622" s="171">
        <v>50.0</v>
      </c>
      <c r="F622" s="69"/>
    </row>
    <row r="623">
      <c r="B623" s="123" t="s">
        <v>5191</v>
      </c>
      <c r="C623" s="123" t="s">
        <v>5192</v>
      </c>
      <c r="D623" s="171">
        <v>130.0</v>
      </c>
      <c r="F623" s="69"/>
    </row>
    <row r="624">
      <c r="B624" s="123" t="s">
        <v>5193</v>
      </c>
      <c r="C624" s="123" t="s">
        <v>5194</v>
      </c>
      <c r="D624" s="171">
        <v>120.0</v>
      </c>
      <c r="F624" s="69"/>
    </row>
    <row r="625">
      <c r="B625" s="123" t="s">
        <v>5195</v>
      </c>
      <c r="C625" s="123" t="s">
        <v>5196</v>
      </c>
      <c r="D625" s="171">
        <v>50.0</v>
      </c>
      <c r="F625" s="69"/>
    </row>
    <row r="626">
      <c r="B626" s="123" t="s">
        <v>5197</v>
      </c>
      <c r="C626" s="123" t="s">
        <v>5198</v>
      </c>
      <c r="D626" s="171">
        <v>510.0</v>
      </c>
      <c r="F626" s="69"/>
    </row>
    <row r="627">
      <c r="B627" s="123" t="s">
        <v>5199</v>
      </c>
      <c r="C627" s="123" t="s">
        <v>5200</v>
      </c>
      <c r="D627" s="171">
        <v>510.0</v>
      </c>
      <c r="F627" s="69"/>
    </row>
    <row r="628">
      <c r="B628" s="123" t="s">
        <v>5201</v>
      </c>
      <c r="C628" s="123" t="s">
        <v>5202</v>
      </c>
      <c r="D628" s="171">
        <v>510.0</v>
      </c>
      <c r="F628" s="69"/>
    </row>
    <row r="629">
      <c r="B629" s="123" t="s">
        <v>5203</v>
      </c>
      <c r="C629" s="123" t="s">
        <v>5204</v>
      </c>
      <c r="D629" s="171">
        <v>510.0</v>
      </c>
      <c r="F629" s="69"/>
    </row>
    <row r="630">
      <c r="B630" s="123" t="s">
        <v>5205</v>
      </c>
      <c r="C630" s="123" t="s">
        <v>5206</v>
      </c>
      <c r="D630" s="171">
        <v>500.0</v>
      </c>
      <c r="F630" s="69"/>
    </row>
    <row r="631">
      <c r="B631" s="123" t="s">
        <v>5207</v>
      </c>
      <c r="C631" s="123" t="s">
        <v>5208</v>
      </c>
      <c r="D631" s="171">
        <v>500.0</v>
      </c>
      <c r="F631" s="69"/>
    </row>
    <row r="632">
      <c r="B632" s="123" t="s">
        <v>5209</v>
      </c>
      <c r="C632" s="123" t="s">
        <v>5210</v>
      </c>
      <c r="D632" s="171">
        <v>500.0</v>
      </c>
      <c r="F632" s="69"/>
    </row>
    <row r="633">
      <c r="B633" s="123" t="s">
        <v>5211</v>
      </c>
      <c r="C633" s="123" t="s">
        <v>5212</v>
      </c>
      <c r="D633" s="171">
        <v>630.0</v>
      </c>
      <c r="F633" s="69"/>
    </row>
    <row r="634">
      <c r="B634" s="123" t="s">
        <v>5213</v>
      </c>
      <c r="C634" s="123" t="s">
        <v>5214</v>
      </c>
      <c r="D634" s="171">
        <v>500.0</v>
      </c>
      <c r="F634" s="69"/>
    </row>
    <row r="635">
      <c r="B635" s="123" t="s">
        <v>5215</v>
      </c>
      <c r="C635" s="123" t="s">
        <v>5216</v>
      </c>
      <c r="D635" s="171">
        <v>300.0</v>
      </c>
      <c r="F635" s="69"/>
    </row>
    <row r="636">
      <c r="B636" s="123" t="s">
        <v>5217</v>
      </c>
      <c r="C636" s="123" t="s">
        <v>5218</v>
      </c>
      <c r="D636" s="171">
        <v>300.0</v>
      </c>
      <c r="F636" s="69"/>
    </row>
    <row r="637">
      <c r="B637" s="123" t="s">
        <v>5219</v>
      </c>
      <c r="C637" s="123" t="s">
        <v>5220</v>
      </c>
      <c r="D637" s="171">
        <v>300.0</v>
      </c>
      <c r="F637" s="69"/>
    </row>
    <row r="638">
      <c r="B638" s="123" t="s">
        <v>5221</v>
      </c>
      <c r="C638" s="123" t="s">
        <v>5222</v>
      </c>
      <c r="D638" s="171">
        <v>300.0</v>
      </c>
      <c r="F638" s="69"/>
    </row>
    <row r="639">
      <c r="B639" s="123" t="s">
        <v>5223</v>
      </c>
      <c r="C639" s="123" t="s">
        <v>5224</v>
      </c>
      <c r="D639" s="171">
        <v>300.0</v>
      </c>
      <c r="F639" s="69"/>
    </row>
    <row r="640">
      <c r="B640" s="123" t="s">
        <v>5225</v>
      </c>
      <c r="C640" s="123" t="s">
        <v>5226</v>
      </c>
      <c r="D640" s="171">
        <v>330.0</v>
      </c>
      <c r="F640" s="69"/>
    </row>
    <row r="641">
      <c r="B641" s="123" t="s">
        <v>5227</v>
      </c>
      <c r="C641" s="123" t="s">
        <v>5228</v>
      </c>
      <c r="D641" s="171">
        <v>330.0</v>
      </c>
      <c r="F641" s="69"/>
    </row>
    <row r="642">
      <c r="B642" s="123" t="s">
        <v>5229</v>
      </c>
      <c r="C642" s="123" t="s">
        <v>5230</v>
      </c>
      <c r="D642" s="171">
        <v>300.0</v>
      </c>
      <c r="F642" s="69"/>
    </row>
    <row r="643">
      <c r="B643" s="123" t="s">
        <v>5231</v>
      </c>
      <c r="C643" s="123" t="s">
        <v>5232</v>
      </c>
      <c r="D643" s="171">
        <v>300.0</v>
      </c>
      <c r="F643" s="69"/>
    </row>
    <row r="644">
      <c r="B644" s="123" t="s">
        <v>5233</v>
      </c>
      <c r="C644" s="123" t="s">
        <v>5234</v>
      </c>
      <c r="D644" s="171">
        <v>310.0</v>
      </c>
      <c r="F644" s="69"/>
    </row>
    <row r="645">
      <c r="B645" s="123" t="s">
        <v>5235</v>
      </c>
      <c r="C645" s="123" t="s">
        <v>5236</v>
      </c>
      <c r="D645" s="171">
        <v>310.0</v>
      </c>
      <c r="F645" s="69"/>
    </row>
    <row r="646">
      <c r="B646" s="123" t="s">
        <v>5237</v>
      </c>
      <c r="C646" s="123" t="s">
        <v>5238</v>
      </c>
      <c r="D646" s="171">
        <v>310.0</v>
      </c>
      <c r="F646" s="69"/>
    </row>
    <row r="647">
      <c r="B647" s="123" t="s">
        <v>5239</v>
      </c>
      <c r="C647" s="123" t="s">
        <v>5240</v>
      </c>
      <c r="D647" s="171">
        <v>380.0</v>
      </c>
      <c r="F647" s="69"/>
    </row>
    <row r="648">
      <c r="B648" s="123" t="s">
        <v>5241</v>
      </c>
      <c r="C648" s="123" t="s">
        <v>5242</v>
      </c>
      <c r="D648" s="171">
        <v>310.0</v>
      </c>
      <c r="F648" s="69"/>
    </row>
    <row r="649">
      <c r="B649" s="123" t="s">
        <v>5243</v>
      </c>
      <c r="C649" s="123" t="s">
        <v>5244</v>
      </c>
      <c r="D649" s="171">
        <v>310.0</v>
      </c>
      <c r="F649" s="69"/>
    </row>
    <row r="650">
      <c r="B650" s="123" t="s">
        <v>5245</v>
      </c>
      <c r="C650" s="123" t="s">
        <v>5246</v>
      </c>
      <c r="D650" s="171">
        <v>310.0</v>
      </c>
      <c r="F650" s="69"/>
    </row>
    <row r="651">
      <c r="B651" s="123" t="s">
        <v>5247</v>
      </c>
      <c r="C651" s="123" t="s">
        <v>5248</v>
      </c>
      <c r="D651" s="171">
        <v>310.0</v>
      </c>
      <c r="F651" s="69"/>
    </row>
    <row r="652">
      <c r="B652" s="123" t="s">
        <v>5249</v>
      </c>
      <c r="C652" s="123" t="s">
        <v>5250</v>
      </c>
      <c r="D652" s="171">
        <v>310.0</v>
      </c>
      <c r="F652" s="69"/>
    </row>
    <row r="653">
      <c r="B653" s="123" t="s">
        <v>5251</v>
      </c>
      <c r="C653" s="123" t="s">
        <v>5252</v>
      </c>
      <c r="D653" s="171">
        <v>310.0</v>
      </c>
      <c r="F653" s="69"/>
    </row>
    <row r="654">
      <c r="B654" s="123" t="s">
        <v>5253</v>
      </c>
      <c r="C654" s="123" t="s">
        <v>5254</v>
      </c>
      <c r="D654" s="171">
        <v>310.0</v>
      </c>
      <c r="F654" s="69"/>
    </row>
    <row r="655">
      <c r="B655" s="123" t="s">
        <v>5237</v>
      </c>
      <c r="C655" s="123" t="s">
        <v>5238</v>
      </c>
      <c r="D655" s="171">
        <v>310.0</v>
      </c>
      <c r="F655" s="69"/>
    </row>
    <row r="656">
      <c r="B656" s="123" t="s">
        <v>5245</v>
      </c>
      <c r="C656" s="123" t="s">
        <v>5246</v>
      </c>
      <c r="D656" s="171">
        <v>310.0</v>
      </c>
      <c r="F656" s="69"/>
    </row>
    <row r="657">
      <c r="B657" s="123" t="s">
        <v>5249</v>
      </c>
      <c r="C657" s="123" t="s">
        <v>5250</v>
      </c>
      <c r="D657" s="171">
        <v>310.0</v>
      </c>
      <c r="F657" s="69"/>
    </row>
    <row r="658">
      <c r="B658" s="123" t="s">
        <v>5247</v>
      </c>
      <c r="C658" s="123" t="s">
        <v>5248</v>
      </c>
      <c r="D658" s="171">
        <v>310.0</v>
      </c>
      <c r="F658" s="69"/>
    </row>
    <row r="659">
      <c r="B659" s="123" t="s">
        <v>5255</v>
      </c>
      <c r="C659" s="123" t="s">
        <v>5256</v>
      </c>
      <c r="D659" s="171">
        <v>300.0</v>
      </c>
      <c r="F659" s="69"/>
    </row>
    <row r="660">
      <c r="B660" s="123" t="s">
        <v>5257</v>
      </c>
      <c r="C660" s="123" t="s">
        <v>5258</v>
      </c>
      <c r="D660" s="171">
        <v>300.0</v>
      </c>
      <c r="F660" s="69"/>
    </row>
    <row r="661">
      <c r="B661" s="123" t="s">
        <v>5259</v>
      </c>
      <c r="C661" s="123" t="s">
        <v>5260</v>
      </c>
      <c r="D661" s="171">
        <v>300.0</v>
      </c>
      <c r="F661" s="69"/>
    </row>
    <row r="662">
      <c r="B662" s="123" t="s">
        <v>5261</v>
      </c>
      <c r="C662" s="123" t="s">
        <v>5262</v>
      </c>
      <c r="D662" s="171">
        <v>300.0</v>
      </c>
      <c r="F662" s="69"/>
    </row>
    <row r="663">
      <c r="B663" s="123" t="s">
        <v>5263</v>
      </c>
      <c r="C663" s="123" t="s">
        <v>5264</v>
      </c>
      <c r="D663" s="171">
        <v>300.0</v>
      </c>
      <c r="F663" s="69"/>
    </row>
    <row r="664">
      <c r="B664" s="123" t="s">
        <v>5265</v>
      </c>
      <c r="C664" s="123" t="s">
        <v>5266</v>
      </c>
      <c r="D664" s="171">
        <v>330.0</v>
      </c>
      <c r="F664" s="69"/>
    </row>
    <row r="665">
      <c r="B665" s="123" t="s">
        <v>5267</v>
      </c>
      <c r="C665" s="123" t="s">
        <v>5266</v>
      </c>
      <c r="D665" s="171">
        <v>330.0</v>
      </c>
      <c r="F665" s="69"/>
    </row>
    <row r="666">
      <c r="B666" s="123" t="s">
        <v>5268</v>
      </c>
      <c r="C666" s="123" t="s">
        <v>5269</v>
      </c>
      <c r="D666" s="171">
        <v>300.0</v>
      </c>
      <c r="F666" s="69"/>
    </row>
    <row r="667">
      <c r="B667" s="123" t="s">
        <v>5270</v>
      </c>
      <c r="C667" s="123" t="s">
        <v>5271</v>
      </c>
      <c r="D667" s="171">
        <v>300.0</v>
      </c>
      <c r="F667" s="69"/>
    </row>
    <row r="668">
      <c r="B668" s="123" t="s">
        <v>5272</v>
      </c>
      <c r="C668" s="123" t="s">
        <v>5273</v>
      </c>
      <c r="D668" s="171">
        <v>360.0</v>
      </c>
      <c r="F668" s="69"/>
    </row>
    <row r="669">
      <c r="B669" s="123" t="s">
        <v>5274</v>
      </c>
      <c r="C669" s="123" t="s">
        <v>5275</v>
      </c>
      <c r="D669" s="171">
        <v>330.0</v>
      </c>
      <c r="F669" s="69"/>
    </row>
    <row r="670">
      <c r="B670" s="123" t="s">
        <v>5276</v>
      </c>
      <c r="C670" s="123" t="s">
        <v>5277</v>
      </c>
      <c r="D670" s="171">
        <v>280.0</v>
      </c>
      <c r="F670" s="69"/>
    </row>
    <row r="671">
      <c r="B671" s="123" t="s">
        <v>5278</v>
      </c>
      <c r="C671" s="123" t="s">
        <v>5279</v>
      </c>
      <c r="D671" s="171">
        <v>280.0</v>
      </c>
      <c r="F671" s="69"/>
    </row>
    <row r="672">
      <c r="B672" s="123" t="s">
        <v>5280</v>
      </c>
      <c r="C672" s="123" t="s">
        <v>5281</v>
      </c>
      <c r="D672" s="171">
        <v>280.0</v>
      </c>
      <c r="F672" s="69"/>
    </row>
    <row r="673">
      <c r="B673" s="123" t="s">
        <v>5282</v>
      </c>
      <c r="C673" s="123" t="s">
        <v>5283</v>
      </c>
      <c r="D673" s="171">
        <v>280.0</v>
      </c>
      <c r="F673" s="69"/>
    </row>
    <row r="674">
      <c r="B674" s="123" t="s">
        <v>5284</v>
      </c>
      <c r="C674" s="123" t="s">
        <v>5285</v>
      </c>
      <c r="D674" s="171">
        <v>280.0</v>
      </c>
      <c r="F674" s="69"/>
    </row>
    <row r="675">
      <c r="B675" s="123" t="s">
        <v>5286</v>
      </c>
      <c r="C675" s="123" t="s">
        <v>5287</v>
      </c>
      <c r="D675" s="171">
        <v>310.0</v>
      </c>
      <c r="F675" s="69"/>
    </row>
    <row r="676">
      <c r="B676" s="123" t="s">
        <v>5288</v>
      </c>
      <c r="C676" s="123" t="s">
        <v>5289</v>
      </c>
      <c r="D676" s="171">
        <v>310.0</v>
      </c>
      <c r="F676" s="69"/>
    </row>
    <row r="677">
      <c r="B677" s="123" t="s">
        <v>5290</v>
      </c>
      <c r="C677" s="123" t="s">
        <v>5291</v>
      </c>
      <c r="D677" s="171">
        <v>280.0</v>
      </c>
      <c r="F677" s="69"/>
    </row>
    <row r="678">
      <c r="B678" s="123" t="s">
        <v>5292</v>
      </c>
      <c r="C678" s="123" t="s">
        <v>5293</v>
      </c>
      <c r="D678" s="171">
        <v>280.0</v>
      </c>
      <c r="F678" s="69"/>
    </row>
    <row r="679">
      <c r="B679" s="123" t="s">
        <v>5294</v>
      </c>
      <c r="C679" s="123" t="s">
        <v>5295</v>
      </c>
      <c r="D679" s="171">
        <v>290.0</v>
      </c>
      <c r="F679" s="69"/>
    </row>
    <row r="680">
      <c r="B680" s="123" t="s">
        <v>5296</v>
      </c>
      <c r="C680" s="123" t="s">
        <v>5297</v>
      </c>
      <c r="D680" s="171">
        <v>290.0</v>
      </c>
      <c r="F680" s="69"/>
    </row>
    <row r="681">
      <c r="B681" s="123" t="s">
        <v>5298</v>
      </c>
      <c r="C681" s="123" t="s">
        <v>5299</v>
      </c>
      <c r="D681" s="171">
        <v>290.0</v>
      </c>
      <c r="F681" s="69"/>
    </row>
    <row r="682">
      <c r="B682" s="123" t="s">
        <v>5300</v>
      </c>
      <c r="C682" s="123" t="s">
        <v>5301</v>
      </c>
      <c r="D682" s="171">
        <v>290.0</v>
      </c>
      <c r="F682" s="69"/>
    </row>
    <row r="683">
      <c r="B683" s="123" t="s">
        <v>5302</v>
      </c>
      <c r="C683" s="123" t="s">
        <v>5303</v>
      </c>
      <c r="D683" s="171">
        <v>290.0</v>
      </c>
      <c r="F683" s="69"/>
    </row>
    <row r="684">
      <c r="B684" s="123" t="s">
        <v>5304</v>
      </c>
      <c r="C684" s="123" t="s">
        <v>5305</v>
      </c>
      <c r="D684" s="171">
        <v>290.0</v>
      </c>
      <c r="F684" s="69"/>
    </row>
    <row r="685">
      <c r="B685" s="123" t="s">
        <v>5306</v>
      </c>
      <c r="C685" s="123" t="s">
        <v>5307</v>
      </c>
      <c r="D685" s="171">
        <v>290.0</v>
      </c>
      <c r="F685" s="69"/>
    </row>
    <row r="686">
      <c r="B686" s="123" t="s">
        <v>5308</v>
      </c>
      <c r="C686" s="123" t="s">
        <v>5309</v>
      </c>
      <c r="D686" s="171">
        <v>290.0</v>
      </c>
      <c r="F686" s="69"/>
    </row>
    <row r="687">
      <c r="B687" s="123" t="s">
        <v>5310</v>
      </c>
      <c r="C687" s="123" t="s">
        <v>5311</v>
      </c>
      <c r="D687" s="171">
        <v>290.0</v>
      </c>
      <c r="F687" s="69"/>
    </row>
    <row r="688">
      <c r="B688" s="123" t="s">
        <v>5312</v>
      </c>
      <c r="C688" s="123" t="s">
        <v>5313</v>
      </c>
      <c r="D688" s="171">
        <v>290.0</v>
      </c>
      <c r="F688" s="69"/>
    </row>
    <row r="689">
      <c r="B689" s="123" t="s">
        <v>5314</v>
      </c>
      <c r="C689" s="123" t="s">
        <v>5315</v>
      </c>
      <c r="D689" s="171">
        <v>30.0</v>
      </c>
      <c r="F689" s="69"/>
    </row>
    <row r="690">
      <c r="B690" s="123" t="s">
        <v>5316</v>
      </c>
      <c r="C690" s="123" t="s">
        <v>5317</v>
      </c>
      <c r="D690" s="171">
        <v>40.0</v>
      </c>
      <c r="F690" s="69"/>
    </row>
    <row r="691">
      <c r="B691" s="123" t="s">
        <v>5318</v>
      </c>
      <c r="C691" s="123" t="s">
        <v>5319</v>
      </c>
      <c r="D691" s="171">
        <v>80.0</v>
      </c>
      <c r="F691" s="69"/>
    </row>
    <row r="692">
      <c r="B692" s="123" t="s">
        <v>5320</v>
      </c>
      <c r="C692" s="123" t="s">
        <v>5321</v>
      </c>
      <c r="D692" s="171">
        <v>30.0</v>
      </c>
      <c r="F692" s="69"/>
    </row>
    <row r="693">
      <c r="B693" s="123" t="s">
        <v>5322</v>
      </c>
      <c r="C693" s="123" t="s">
        <v>5323</v>
      </c>
      <c r="D693" s="171">
        <v>50.0</v>
      </c>
      <c r="F693" s="69"/>
    </row>
    <row r="694">
      <c r="B694" s="123" t="s">
        <v>5324</v>
      </c>
      <c r="C694" s="123" t="s">
        <v>5325</v>
      </c>
      <c r="D694" s="171">
        <v>20.0</v>
      </c>
      <c r="F694" s="69"/>
    </row>
    <row r="695">
      <c r="B695" s="123" t="s">
        <v>5326</v>
      </c>
      <c r="C695" s="123" t="s">
        <v>5327</v>
      </c>
      <c r="D695" s="171">
        <v>40.0</v>
      </c>
      <c r="F695" s="69"/>
    </row>
    <row r="696">
      <c r="B696" s="123" t="s">
        <v>5328</v>
      </c>
      <c r="C696" s="123" t="s">
        <v>5329</v>
      </c>
      <c r="D696" s="171">
        <v>40.0</v>
      </c>
      <c r="F696" s="69"/>
    </row>
    <row r="697">
      <c r="B697" s="123" t="s">
        <v>5330</v>
      </c>
      <c r="C697" s="123" t="s">
        <v>5331</v>
      </c>
      <c r="D697" s="171">
        <v>60.0</v>
      </c>
      <c r="F697" s="69"/>
    </row>
    <row r="698">
      <c r="B698" s="123" t="s">
        <v>5332</v>
      </c>
      <c r="C698" s="123" t="s">
        <v>5333</v>
      </c>
      <c r="D698" s="171">
        <v>60.0</v>
      </c>
      <c r="F698" s="69"/>
    </row>
    <row r="699">
      <c r="B699" s="123" t="s">
        <v>5334</v>
      </c>
      <c r="C699" s="123" t="s">
        <v>5335</v>
      </c>
      <c r="D699" s="171">
        <v>30.0</v>
      </c>
      <c r="F699" s="69"/>
    </row>
    <row r="700">
      <c r="B700" s="123" t="s">
        <v>5336</v>
      </c>
      <c r="C700" s="123" t="s">
        <v>5337</v>
      </c>
      <c r="D700" s="171">
        <v>170.0</v>
      </c>
      <c r="F700" s="69"/>
    </row>
    <row r="701">
      <c r="B701" s="123" t="s">
        <v>5338</v>
      </c>
      <c r="C701" s="123" t="s">
        <v>5339</v>
      </c>
      <c r="D701" s="171">
        <v>210.0</v>
      </c>
      <c r="F701" s="69"/>
    </row>
    <row r="702">
      <c r="B702" s="123" t="s">
        <v>5340</v>
      </c>
      <c r="C702" s="123" t="s">
        <v>5341</v>
      </c>
      <c r="D702" s="171">
        <v>210.0</v>
      </c>
      <c r="F702" s="69"/>
    </row>
    <row r="703">
      <c r="B703" s="123" t="s">
        <v>5342</v>
      </c>
      <c r="C703" s="123" t="s">
        <v>5343</v>
      </c>
      <c r="D703" s="171">
        <v>210.0</v>
      </c>
      <c r="F703" s="69"/>
    </row>
    <row r="704">
      <c r="B704" s="123" t="s">
        <v>5344</v>
      </c>
      <c r="C704" s="123" t="s">
        <v>5345</v>
      </c>
      <c r="D704" s="171">
        <v>210.0</v>
      </c>
      <c r="F704" s="69"/>
    </row>
    <row r="705">
      <c r="B705" s="123" t="s">
        <v>5346</v>
      </c>
      <c r="C705" s="123" t="s">
        <v>5347</v>
      </c>
      <c r="D705" s="171">
        <v>140.0</v>
      </c>
      <c r="F705" s="69"/>
    </row>
    <row r="706">
      <c r="B706" s="123" t="s">
        <v>5348</v>
      </c>
      <c r="C706" s="123" t="s">
        <v>5349</v>
      </c>
      <c r="D706" s="171">
        <v>200.0</v>
      </c>
      <c r="F706" s="69"/>
    </row>
    <row r="707">
      <c r="B707" s="123" t="s">
        <v>5350</v>
      </c>
      <c r="C707" s="123" t="s">
        <v>5351</v>
      </c>
      <c r="D707" s="171">
        <v>110.0</v>
      </c>
      <c r="F707" s="69"/>
    </row>
    <row r="708">
      <c r="B708" s="123" t="s">
        <v>5352</v>
      </c>
      <c r="C708" s="123" t="s">
        <v>5353</v>
      </c>
      <c r="D708" s="171">
        <v>110.0</v>
      </c>
      <c r="F708" s="69"/>
    </row>
    <row r="709">
      <c r="B709" s="123" t="s">
        <v>5354</v>
      </c>
      <c r="C709" s="123" t="s">
        <v>5355</v>
      </c>
      <c r="D709" s="171">
        <v>110.0</v>
      </c>
      <c r="F709" s="69"/>
    </row>
    <row r="710">
      <c r="B710" s="123" t="s">
        <v>5356</v>
      </c>
      <c r="C710" s="123" t="s">
        <v>5357</v>
      </c>
      <c r="D710" s="171">
        <v>110.0</v>
      </c>
      <c r="F710" s="69"/>
    </row>
    <row r="711">
      <c r="B711" s="123" t="s">
        <v>5358</v>
      </c>
      <c r="C711" s="123" t="s">
        <v>5359</v>
      </c>
      <c r="D711" s="171">
        <v>110.0</v>
      </c>
      <c r="F711" s="69"/>
    </row>
    <row r="712">
      <c r="B712" s="123" t="s">
        <v>5360</v>
      </c>
      <c r="C712" s="123" t="s">
        <v>5361</v>
      </c>
      <c r="D712" s="171">
        <v>110.0</v>
      </c>
      <c r="F712" s="69"/>
    </row>
    <row r="713">
      <c r="B713" s="123" t="s">
        <v>5362</v>
      </c>
      <c r="C713" s="123" t="s">
        <v>5363</v>
      </c>
      <c r="D713" s="171">
        <v>110.0</v>
      </c>
      <c r="F713" s="69"/>
    </row>
    <row r="714">
      <c r="B714" s="123" t="s">
        <v>5364</v>
      </c>
      <c r="C714" s="123" t="s">
        <v>5365</v>
      </c>
      <c r="D714" s="171">
        <v>110.0</v>
      </c>
      <c r="F714" s="69"/>
    </row>
    <row r="715">
      <c r="B715" s="123" t="s">
        <v>5366</v>
      </c>
      <c r="C715" s="123" t="s">
        <v>5367</v>
      </c>
      <c r="D715" s="171">
        <v>110.0</v>
      </c>
      <c r="F715" s="69"/>
    </row>
    <row r="716">
      <c r="B716" s="123" t="s">
        <v>5368</v>
      </c>
      <c r="C716" s="123" t="s">
        <v>5369</v>
      </c>
      <c r="D716" s="171">
        <v>110.0</v>
      </c>
      <c r="F716" s="69"/>
    </row>
    <row r="717">
      <c r="B717" s="123" t="s">
        <v>5370</v>
      </c>
      <c r="C717" s="123" t="s">
        <v>5371</v>
      </c>
      <c r="D717" s="171">
        <v>110.0</v>
      </c>
      <c r="F717" s="69"/>
    </row>
    <row r="718">
      <c r="B718" s="123" t="s">
        <v>5372</v>
      </c>
      <c r="C718" s="123" t="s">
        <v>5373</v>
      </c>
      <c r="D718" s="171">
        <v>110.0</v>
      </c>
      <c r="F718" s="69"/>
    </row>
    <row r="719">
      <c r="B719" s="123" t="s">
        <v>5374</v>
      </c>
      <c r="C719" s="123" t="s">
        <v>5375</v>
      </c>
      <c r="D719" s="171">
        <v>110.0</v>
      </c>
      <c r="F719" s="69"/>
    </row>
    <row r="720">
      <c r="B720" s="123" t="s">
        <v>5376</v>
      </c>
      <c r="C720" s="123" t="s">
        <v>5377</v>
      </c>
      <c r="D720" s="171">
        <v>110.0</v>
      </c>
      <c r="F720" s="69"/>
    </row>
    <row r="721">
      <c r="B721" s="123" t="s">
        <v>5378</v>
      </c>
      <c r="C721" s="123" t="s">
        <v>5379</v>
      </c>
      <c r="D721" s="171">
        <v>110.0</v>
      </c>
      <c r="F721" s="69"/>
    </row>
    <row r="722">
      <c r="B722" s="123" t="s">
        <v>5380</v>
      </c>
      <c r="C722" s="123" t="s">
        <v>5381</v>
      </c>
      <c r="D722" s="171">
        <v>110.0</v>
      </c>
      <c r="F722" s="69"/>
    </row>
    <row r="723">
      <c r="B723" s="123" t="s">
        <v>5382</v>
      </c>
      <c r="C723" s="123" t="s">
        <v>5383</v>
      </c>
      <c r="D723" s="171">
        <v>110.0</v>
      </c>
      <c r="F723" s="69"/>
    </row>
    <row r="724">
      <c r="B724" s="123" t="s">
        <v>5384</v>
      </c>
      <c r="C724" s="123" t="s">
        <v>5385</v>
      </c>
      <c r="D724" s="171">
        <v>110.0</v>
      </c>
      <c r="F724" s="69"/>
    </row>
    <row r="725">
      <c r="B725" s="123" t="s">
        <v>5386</v>
      </c>
      <c r="C725" s="123" t="s">
        <v>5387</v>
      </c>
      <c r="D725" s="171">
        <v>110.0</v>
      </c>
      <c r="F725" s="69"/>
    </row>
    <row r="726">
      <c r="B726" s="123" t="s">
        <v>5388</v>
      </c>
      <c r="C726" s="123" t="s">
        <v>5389</v>
      </c>
      <c r="D726" s="171">
        <v>110.0</v>
      </c>
      <c r="F726" s="69"/>
    </row>
    <row r="727">
      <c r="B727" s="123" t="s">
        <v>5390</v>
      </c>
      <c r="C727" s="123" t="s">
        <v>5391</v>
      </c>
      <c r="D727" s="171">
        <v>110.0</v>
      </c>
      <c r="F727" s="69"/>
    </row>
    <row r="728">
      <c r="B728" s="123" t="s">
        <v>5392</v>
      </c>
      <c r="C728" s="123" t="s">
        <v>5393</v>
      </c>
      <c r="D728" s="171">
        <v>110.0</v>
      </c>
      <c r="F728" s="69"/>
    </row>
    <row r="729">
      <c r="B729" s="123" t="s">
        <v>5394</v>
      </c>
      <c r="C729" s="123" t="s">
        <v>5395</v>
      </c>
      <c r="D729" s="171">
        <v>110.0</v>
      </c>
      <c r="F729" s="69"/>
    </row>
    <row r="730">
      <c r="B730" s="123" t="s">
        <v>5396</v>
      </c>
      <c r="C730" s="123" t="s">
        <v>5397</v>
      </c>
      <c r="D730" s="171">
        <v>50.0</v>
      </c>
      <c r="F730" s="69"/>
    </row>
    <row r="731">
      <c r="B731" s="123" t="s">
        <v>5398</v>
      </c>
      <c r="C731" s="123" t="s">
        <v>5399</v>
      </c>
      <c r="D731" s="171">
        <v>20.0</v>
      </c>
      <c r="F731" s="69"/>
    </row>
    <row r="732">
      <c r="B732" s="123" t="s">
        <v>5322</v>
      </c>
      <c r="C732" s="123" t="s">
        <v>5323</v>
      </c>
      <c r="D732" s="171">
        <v>50.0</v>
      </c>
      <c r="F732" s="69"/>
    </row>
    <row r="733">
      <c r="B733" s="123" t="s">
        <v>5400</v>
      </c>
      <c r="C733" s="123" t="s">
        <v>5401</v>
      </c>
      <c r="D733" s="171">
        <v>680.0</v>
      </c>
      <c r="F733" s="69"/>
    </row>
    <row r="734">
      <c r="B734" s="123" t="s">
        <v>5402</v>
      </c>
      <c r="C734" s="123" t="s">
        <v>5403</v>
      </c>
      <c r="D734" s="171">
        <v>680.0</v>
      </c>
      <c r="F734" s="69"/>
    </row>
    <row r="735">
      <c r="B735" s="123" t="s">
        <v>5404</v>
      </c>
      <c r="C735" s="123" t="s">
        <v>5405</v>
      </c>
      <c r="D735" s="171">
        <v>680.0</v>
      </c>
      <c r="F735" s="69"/>
    </row>
    <row r="736">
      <c r="B736" s="123" t="s">
        <v>5406</v>
      </c>
      <c r="C736" s="123" t="s">
        <v>5407</v>
      </c>
      <c r="D736" s="171">
        <v>750.0</v>
      </c>
      <c r="F736" s="69"/>
    </row>
    <row r="737">
      <c r="B737" s="123" t="s">
        <v>5408</v>
      </c>
      <c r="C737" s="123" t="s">
        <v>5409</v>
      </c>
      <c r="D737" s="171">
        <v>680.0</v>
      </c>
      <c r="F737" s="69"/>
    </row>
    <row r="738">
      <c r="B738" s="123" t="s">
        <v>5410</v>
      </c>
      <c r="C738" s="123" t="s">
        <v>5401</v>
      </c>
      <c r="D738" s="171">
        <v>680.0</v>
      </c>
      <c r="F738" s="69"/>
    </row>
    <row r="739">
      <c r="B739" s="123" t="s">
        <v>5411</v>
      </c>
      <c r="C739" s="123" t="s">
        <v>5403</v>
      </c>
      <c r="D739" s="171">
        <v>680.0</v>
      </c>
      <c r="F739" s="69"/>
    </row>
    <row r="740">
      <c r="B740" s="123" t="s">
        <v>5412</v>
      </c>
      <c r="C740" s="123" t="s">
        <v>5407</v>
      </c>
      <c r="D740" s="171">
        <v>750.0</v>
      </c>
      <c r="F740" s="69"/>
    </row>
    <row r="741">
      <c r="B741" s="123" t="s">
        <v>5413</v>
      </c>
      <c r="C741" s="123" t="s">
        <v>5409</v>
      </c>
      <c r="D741" s="171">
        <v>680.0</v>
      </c>
      <c r="F741" s="69"/>
    </row>
    <row r="742">
      <c r="B742" s="123" t="s">
        <v>5414</v>
      </c>
      <c r="C742" s="123" t="s">
        <v>5415</v>
      </c>
      <c r="D742" s="171">
        <v>320.0</v>
      </c>
      <c r="F742" s="69"/>
    </row>
    <row r="743">
      <c r="B743" s="123" t="s">
        <v>5416</v>
      </c>
      <c r="C743" s="123" t="s">
        <v>5417</v>
      </c>
      <c r="D743" s="171">
        <v>320.0</v>
      </c>
      <c r="F743" s="69"/>
    </row>
    <row r="744">
      <c r="B744" s="123" t="s">
        <v>5418</v>
      </c>
      <c r="C744" s="123" t="s">
        <v>5419</v>
      </c>
      <c r="D744" s="171">
        <v>320.0</v>
      </c>
      <c r="F744" s="69"/>
    </row>
    <row r="745">
      <c r="B745" s="123" t="s">
        <v>5420</v>
      </c>
      <c r="C745" s="123" t="s">
        <v>5421</v>
      </c>
      <c r="D745" s="171">
        <v>320.0</v>
      </c>
      <c r="F745" s="69"/>
    </row>
    <row r="746">
      <c r="B746" s="123" t="s">
        <v>5422</v>
      </c>
      <c r="C746" s="123" t="s">
        <v>5423</v>
      </c>
      <c r="D746" s="171">
        <v>320.0</v>
      </c>
      <c r="F746" s="69"/>
    </row>
    <row r="747">
      <c r="B747" s="123" t="s">
        <v>5424</v>
      </c>
      <c r="C747" s="123" t="s">
        <v>5425</v>
      </c>
      <c r="D747" s="171">
        <v>410.0</v>
      </c>
      <c r="F747" s="69"/>
    </row>
    <row r="748">
      <c r="B748" s="123" t="s">
        <v>5426</v>
      </c>
      <c r="C748" s="123" t="s">
        <v>5427</v>
      </c>
      <c r="D748" s="171">
        <v>410.0</v>
      </c>
      <c r="F748" s="69"/>
    </row>
    <row r="749">
      <c r="B749" s="123" t="s">
        <v>5428</v>
      </c>
      <c r="C749" s="123" t="s">
        <v>5429</v>
      </c>
      <c r="D749" s="171">
        <v>320.0</v>
      </c>
      <c r="F749" s="69"/>
    </row>
    <row r="750">
      <c r="B750" s="123" t="s">
        <v>5430</v>
      </c>
      <c r="C750" s="123" t="s">
        <v>5431</v>
      </c>
      <c r="D750" s="171">
        <v>320.0</v>
      </c>
      <c r="F750" s="69"/>
    </row>
    <row r="751">
      <c r="B751" s="123" t="s">
        <v>5432</v>
      </c>
      <c r="C751" s="123" t="s">
        <v>5433</v>
      </c>
      <c r="D751" s="171">
        <v>320.0</v>
      </c>
      <c r="F751" s="69"/>
    </row>
    <row r="752">
      <c r="B752" s="123" t="s">
        <v>5434</v>
      </c>
      <c r="C752" s="123" t="s">
        <v>5435</v>
      </c>
      <c r="D752" s="171">
        <v>320.0</v>
      </c>
      <c r="F752" s="69"/>
    </row>
    <row r="753">
      <c r="B753" s="123" t="s">
        <v>5436</v>
      </c>
      <c r="C753" s="123" t="s">
        <v>5437</v>
      </c>
      <c r="D753" s="171">
        <v>320.0</v>
      </c>
      <c r="F753" s="69"/>
    </row>
    <row r="754">
      <c r="B754" s="123" t="s">
        <v>5438</v>
      </c>
      <c r="C754" s="123" t="s">
        <v>5439</v>
      </c>
      <c r="D754" s="171">
        <v>320.0</v>
      </c>
      <c r="F754" s="69"/>
    </row>
    <row r="755">
      <c r="B755" s="123" t="s">
        <v>5440</v>
      </c>
      <c r="C755" s="123" t="s">
        <v>5441</v>
      </c>
      <c r="D755" s="171">
        <v>320.0</v>
      </c>
      <c r="F755" s="69"/>
    </row>
    <row r="756">
      <c r="B756" s="123" t="s">
        <v>5442</v>
      </c>
      <c r="C756" s="123" t="s">
        <v>5443</v>
      </c>
      <c r="D756" s="171">
        <v>410.0</v>
      </c>
      <c r="F756" s="69"/>
    </row>
    <row r="757">
      <c r="B757" s="123" t="s">
        <v>5444</v>
      </c>
      <c r="C757" s="123" t="s">
        <v>5445</v>
      </c>
      <c r="D757" s="171">
        <v>410.0</v>
      </c>
      <c r="F757" s="69"/>
    </row>
    <row r="758">
      <c r="B758" s="123" t="s">
        <v>5446</v>
      </c>
      <c r="C758" s="123" t="s">
        <v>5447</v>
      </c>
      <c r="D758" s="171">
        <v>320.0</v>
      </c>
      <c r="F758" s="69"/>
    </row>
    <row r="759">
      <c r="B759" s="123" t="s">
        <v>5448</v>
      </c>
      <c r="C759" s="123" t="s">
        <v>5449</v>
      </c>
      <c r="D759" s="171">
        <v>320.0</v>
      </c>
      <c r="F759" s="69"/>
    </row>
    <row r="760">
      <c r="B760" s="123" t="s">
        <v>5450</v>
      </c>
      <c r="C760" s="123" t="s">
        <v>5451</v>
      </c>
      <c r="D760" s="171">
        <v>390.0</v>
      </c>
      <c r="F760" s="69"/>
    </row>
    <row r="761">
      <c r="B761" s="123" t="s">
        <v>5452</v>
      </c>
      <c r="C761" s="123" t="s">
        <v>5453</v>
      </c>
      <c r="D761" s="171">
        <v>390.0</v>
      </c>
      <c r="F761" s="69"/>
    </row>
    <row r="762">
      <c r="B762" s="123" t="s">
        <v>5454</v>
      </c>
      <c r="C762" s="123" t="s">
        <v>5455</v>
      </c>
      <c r="D762" s="171">
        <v>390.0</v>
      </c>
      <c r="F762" s="69"/>
    </row>
    <row r="763">
      <c r="B763" s="123" t="s">
        <v>5456</v>
      </c>
      <c r="C763" s="123" t="s">
        <v>5457</v>
      </c>
      <c r="D763" s="171">
        <v>490.0</v>
      </c>
      <c r="F763" s="69"/>
    </row>
    <row r="764">
      <c r="B764" s="123" t="s">
        <v>5458</v>
      </c>
      <c r="C764" s="123" t="s">
        <v>5459</v>
      </c>
      <c r="D764" s="171">
        <v>490.0</v>
      </c>
      <c r="F764" s="69"/>
    </row>
    <row r="765">
      <c r="B765" s="123" t="s">
        <v>5460</v>
      </c>
      <c r="C765" s="123" t="s">
        <v>5461</v>
      </c>
      <c r="D765" s="171">
        <v>560.0</v>
      </c>
      <c r="F765" s="69"/>
    </row>
    <row r="766">
      <c r="B766" s="123" t="s">
        <v>5462</v>
      </c>
      <c r="C766" s="123" t="s">
        <v>5463</v>
      </c>
      <c r="D766" s="171">
        <v>510.0</v>
      </c>
      <c r="F766" s="69"/>
    </row>
    <row r="767">
      <c r="B767" s="123" t="s">
        <v>5464</v>
      </c>
      <c r="C767" s="123" t="s">
        <v>5465</v>
      </c>
      <c r="D767" s="171">
        <v>240.0</v>
      </c>
      <c r="F767" s="69"/>
    </row>
    <row r="768">
      <c r="B768" s="123" t="s">
        <v>5466</v>
      </c>
      <c r="C768" s="123" t="s">
        <v>5467</v>
      </c>
      <c r="D768" s="171">
        <v>320.0</v>
      </c>
      <c r="F768" s="69"/>
    </row>
    <row r="769">
      <c r="B769" s="123" t="s">
        <v>5468</v>
      </c>
      <c r="C769" s="123" t="s">
        <v>5469</v>
      </c>
      <c r="D769" s="171">
        <v>240.0</v>
      </c>
      <c r="F769" s="69"/>
    </row>
    <row r="770">
      <c r="B770" s="123" t="s">
        <v>5470</v>
      </c>
      <c r="C770" s="123" t="s">
        <v>5471</v>
      </c>
      <c r="D770" s="171">
        <v>370.0</v>
      </c>
      <c r="F770" s="69"/>
    </row>
    <row r="771">
      <c r="B771" s="123" t="s">
        <v>5472</v>
      </c>
      <c r="C771" s="123" t="s">
        <v>5473</v>
      </c>
      <c r="D771" s="171">
        <v>370.0</v>
      </c>
      <c r="F771" s="69"/>
    </row>
    <row r="772">
      <c r="B772" s="123" t="s">
        <v>5474</v>
      </c>
      <c r="C772" s="123" t="s">
        <v>5475</v>
      </c>
      <c r="D772" s="171">
        <v>20.0</v>
      </c>
      <c r="F772" s="69"/>
    </row>
    <row r="773">
      <c r="B773" s="123" t="s">
        <v>5476</v>
      </c>
      <c r="C773" s="123" t="s">
        <v>5477</v>
      </c>
      <c r="D773" s="171">
        <v>30.0</v>
      </c>
      <c r="F773" s="69"/>
    </row>
    <row r="774">
      <c r="B774" s="123" t="s">
        <v>5478</v>
      </c>
      <c r="C774" s="123" t="s">
        <v>5479</v>
      </c>
      <c r="D774" s="171">
        <v>40.0</v>
      </c>
      <c r="F774" s="69"/>
    </row>
    <row r="775">
      <c r="B775" s="123" t="s">
        <v>5480</v>
      </c>
      <c r="C775" s="123" t="s">
        <v>5481</v>
      </c>
      <c r="D775" s="171">
        <v>60.0</v>
      </c>
      <c r="F775" s="69"/>
    </row>
    <row r="776">
      <c r="B776" s="123" t="s">
        <v>5482</v>
      </c>
      <c r="C776" s="123" t="s">
        <v>5483</v>
      </c>
      <c r="D776" s="171">
        <v>280.0</v>
      </c>
      <c r="F776" s="69"/>
    </row>
    <row r="777">
      <c r="B777" s="123" t="s">
        <v>5484</v>
      </c>
      <c r="C777" s="123" t="s">
        <v>5485</v>
      </c>
      <c r="D777" s="171">
        <v>390.0</v>
      </c>
      <c r="F777" s="69"/>
    </row>
    <row r="778">
      <c r="B778" s="123" t="s">
        <v>5486</v>
      </c>
      <c r="C778" s="123" t="s">
        <v>5485</v>
      </c>
      <c r="D778" s="171">
        <v>190.0</v>
      </c>
      <c r="F778" s="69"/>
    </row>
    <row r="779">
      <c r="B779" s="123" t="s">
        <v>5487</v>
      </c>
      <c r="C779" s="123" t="s">
        <v>5488</v>
      </c>
      <c r="D779" s="171">
        <v>420.0</v>
      </c>
      <c r="F779" s="69"/>
    </row>
    <row r="780">
      <c r="B780" s="123" t="s">
        <v>5489</v>
      </c>
      <c r="C780" s="123" t="s">
        <v>5490</v>
      </c>
      <c r="D780" s="171">
        <v>450.0</v>
      </c>
      <c r="F780" s="69"/>
    </row>
    <row r="781">
      <c r="B781" s="123" t="s">
        <v>5491</v>
      </c>
      <c r="C781" s="123" t="s">
        <v>5492</v>
      </c>
      <c r="D781" s="171">
        <v>630.0</v>
      </c>
      <c r="F781" s="69"/>
    </row>
    <row r="782">
      <c r="B782" s="123" t="s">
        <v>5493</v>
      </c>
      <c r="C782" s="123" t="s">
        <v>5494</v>
      </c>
      <c r="D782" s="171">
        <v>50.0</v>
      </c>
      <c r="F782" s="69"/>
    </row>
    <row r="783">
      <c r="B783" s="123" t="s">
        <v>5495</v>
      </c>
      <c r="C783" s="123" t="s">
        <v>5496</v>
      </c>
      <c r="D783" s="171">
        <v>50.0</v>
      </c>
      <c r="F783" s="69"/>
    </row>
    <row r="784">
      <c r="B784" s="123" t="s">
        <v>5497</v>
      </c>
      <c r="C784" s="123" t="s">
        <v>5498</v>
      </c>
      <c r="D784" s="171">
        <v>320.0</v>
      </c>
      <c r="F784" s="69"/>
    </row>
    <row r="785">
      <c r="B785" s="123" t="s">
        <v>5499</v>
      </c>
      <c r="C785" s="123" t="s">
        <v>5500</v>
      </c>
      <c r="D785" s="171">
        <v>320.0</v>
      </c>
      <c r="F785" s="69"/>
    </row>
    <row r="786">
      <c r="B786" s="123" t="s">
        <v>5501</v>
      </c>
      <c r="C786" s="123" t="s">
        <v>5502</v>
      </c>
      <c r="D786" s="171">
        <v>320.0</v>
      </c>
      <c r="F786" s="69"/>
    </row>
    <row r="787">
      <c r="B787" s="123" t="s">
        <v>5503</v>
      </c>
      <c r="C787" s="123" t="s">
        <v>5504</v>
      </c>
      <c r="D787" s="171">
        <v>320.0</v>
      </c>
      <c r="F787" s="69"/>
    </row>
    <row r="788">
      <c r="B788" s="123" t="s">
        <v>5505</v>
      </c>
      <c r="C788" s="123" t="s">
        <v>5506</v>
      </c>
      <c r="D788" s="171">
        <v>320.0</v>
      </c>
      <c r="F788" s="69"/>
    </row>
    <row r="789">
      <c r="B789" s="123" t="s">
        <v>5507</v>
      </c>
      <c r="C789" s="123" t="s">
        <v>5508</v>
      </c>
      <c r="D789" s="171">
        <v>410.0</v>
      </c>
      <c r="F789" s="69"/>
    </row>
    <row r="790">
      <c r="B790" s="123" t="s">
        <v>5509</v>
      </c>
      <c r="C790" s="123" t="s">
        <v>5508</v>
      </c>
      <c r="D790" s="171">
        <v>410.0</v>
      </c>
      <c r="F790" s="69"/>
    </row>
    <row r="791">
      <c r="B791" s="123" t="s">
        <v>5510</v>
      </c>
      <c r="C791" s="123" t="s">
        <v>5511</v>
      </c>
      <c r="D791" s="171">
        <v>320.0</v>
      </c>
      <c r="F791" s="69"/>
    </row>
    <row r="792">
      <c r="B792" s="123" t="s">
        <v>5512</v>
      </c>
      <c r="C792" s="123" t="s">
        <v>5513</v>
      </c>
      <c r="D792" s="171">
        <v>320.0</v>
      </c>
      <c r="F792" s="69"/>
    </row>
    <row r="793">
      <c r="B793" s="123" t="s">
        <v>5514</v>
      </c>
      <c r="C793" s="123" t="s">
        <v>5515</v>
      </c>
      <c r="D793" s="171">
        <v>320.0</v>
      </c>
      <c r="F793" s="69"/>
    </row>
    <row r="794">
      <c r="B794" s="123" t="s">
        <v>5516</v>
      </c>
      <c r="C794" s="123" t="s">
        <v>5517</v>
      </c>
      <c r="D794" s="171">
        <v>320.0</v>
      </c>
      <c r="F794" s="69"/>
    </row>
    <row r="795">
      <c r="B795" s="123" t="s">
        <v>5518</v>
      </c>
      <c r="C795" s="123" t="s">
        <v>5519</v>
      </c>
      <c r="D795" s="171">
        <v>320.0</v>
      </c>
      <c r="F795" s="69"/>
    </row>
    <row r="796">
      <c r="B796" s="123" t="s">
        <v>5520</v>
      </c>
      <c r="C796" s="123" t="s">
        <v>5521</v>
      </c>
      <c r="D796" s="171">
        <v>320.0</v>
      </c>
      <c r="F796" s="69"/>
    </row>
    <row r="797">
      <c r="B797" s="123" t="s">
        <v>5522</v>
      </c>
      <c r="C797" s="123" t="s">
        <v>5523</v>
      </c>
      <c r="D797" s="171">
        <v>320.0</v>
      </c>
      <c r="F797" s="69"/>
    </row>
    <row r="798">
      <c r="B798" s="123" t="s">
        <v>5524</v>
      </c>
      <c r="C798" s="123" t="s">
        <v>5525</v>
      </c>
      <c r="D798" s="171">
        <v>410.0</v>
      </c>
      <c r="F798" s="69"/>
    </row>
    <row r="799">
      <c r="B799" s="123" t="s">
        <v>5526</v>
      </c>
      <c r="C799" s="123" t="s">
        <v>5527</v>
      </c>
      <c r="D799" s="171">
        <v>410.0</v>
      </c>
      <c r="F799" s="69"/>
    </row>
    <row r="800">
      <c r="B800" s="123" t="s">
        <v>5528</v>
      </c>
      <c r="C800" s="123" t="s">
        <v>5529</v>
      </c>
      <c r="D800" s="171">
        <v>320.0</v>
      </c>
      <c r="F800" s="69"/>
    </row>
    <row r="801">
      <c r="B801" s="123" t="s">
        <v>5530</v>
      </c>
      <c r="C801" s="123" t="s">
        <v>5531</v>
      </c>
      <c r="D801" s="171">
        <v>320.0</v>
      </c>
      <c r="F801" s="69"/>
    </row>
    <row r="802">
      <c r="B802" s="123" t="s">
        <v>5532</v>
      </c>
      <c r="C802" s="123" t="s">
        <v>5533</v>
      </c>
      <c r="D802" s="171">
        <v>390.0</v>
      </c>
      <c r="F802" s="69"/>
    </row>
    <row r="803">
      <c r="B803" s="123" t="s">
        <v>5534</v>
      </c>
      <c r="C803" s="123" t="s">
        <v>5535</v>
      </c>
      <c r="D803" s="171">
        <v>390.0</v>
      </c>
      <c r="F803" s="69"/>
    </row>
    <row r="804">
      <c r="B804" s="123" t="s">
        <v>5536</v>
      </c>
      <c r="C804" s="123" t="s">
        <v>5537</v>
      </c>
      <c r="D804" s="171">
        <v>390.0</v>
      </c>
      <c r="F804" s="69"/>
    </row>
    <row r="805">
      <c r="B805" s="123" t="s">
        <v>5538</v>
      </c>
      <c r="C805" s="123" t="s">
        <v>5539</v>
      </c>
      <c r="D805" s="171">
        <v>560.0</v>
      </c>
      <c r="F805" s="69"/>
    </row>
    <row r="806">
      <c r="B806" s="123" t="s">
        <v>5540</v>
      </c>
      <c r="C806" s="123" t="s">
        <v>5539</v>
      </c>
      <c r="D806" s="171">
        <v>510.0</v>
      </c>
      <c r="F806" s="69"/>
    </row>
    <row r="807">
      <c r="B807" s="123" t="s">
        <v>5541</v>
      </c>
      <c r="C807" s="123" t="s">
        <v>5542</v>
      </c>
      <c r="D807" s="171">
        <v>490.0</v>
      </c>
      <c r="F807" s="69"/>
    </row>
    <row r="808">
      <c r="B808" s="123" t="s">
        <v>5543</v>
      </c>
      <c r="C808" s="123" t="s">
        <v>5544</v>
      </c>
      <c r="D808" s="171">
        <v>280.0</v>
      </c>
      <c r="F808" s="69"/>
    </row>
    <row r="809">
      <c r="B809" s="123" t="s">
        <v>5545</v>
      </c>
      <c r="C809" s="123" t="s">
        <v>5546</v>
      </c>
      <c r="D809" s="171">
        <v>320.0</v>
      </c>
      <c r="F809" s="69"/>
    </row>
    <row r="810">
      <c r="B810" s="123" t="s">
        <v>5547</v>
      </c>
      <c r="C810" s="123" t="s">
        <v>5548</v>
      </c>
      <c r="D810" s="171">
        <v>320.0</v>
      </c>
      <c r="F810" s="69"/>
    </row>
    <row r="811">
      <c r="B811" s="123" t="s">
        <v>5549</v>
      </c>
      <c r="C811" s="123" t="s">
        <v>5550</v>
      </c>
      <c r="D811" s="171">
        <v>340.0</v>
      </c>
      <c r="F811" s="69"/>
    </row>
    <row r="812">
      <c r="B812" s="123" t="s">
        <v>5551</v>
      </c>
      <c r="C812" s="123" t="s">
        <v>5552</v>
      </c>
      <c r="D812" s="171">
        <v>30.0</v>
      </c>
      <c r="F812" s="69"/>
    </row>
    <row r="813">
      <c r="B813" s="123" t="s">
        <v>5553</v>
      </c>
      <c r="C813" s="123" t="s">
        <v>5554</v>
      </c>
      <c r="D813" s="171">
        <v>40.0</v>
      </c>
      <c r="F813" s="69"/>
    </row>
    <row r="814">
      <c r="B814" s="123" t="s">
        <v>5555</v>
      </c>
      <c r="C814" s="123" t="s">
        <v>5556</v>
      </c>
      <c r="D814" s="171">
        <v>400.0</v>
      </c>
      <c r="F814" s="69"/>
    </row>
    <row r="815">
      <c r="B815" s="123" t="s">
        <v>5557</v>
      </c>
      <c r="C815" s="123" t="s">
        <v>5558</v>
      </c>
      <c r="D815" s="171">
        <v>20.0</v>
      </c>
      <c r="F815" s="69"/>
    </row>
    <row r="816">
      <c r="B816" s="123" t="s">
        <v>5559</v>
      </c>
      <c r="C816" s="123" t="s">
        <v>5560</v>
      </c>
      <c r="D816" s="171">
        <v>150.0</v>
      </c>
      <c r="F816" s="69"/>
    </row>
    <row r="817">
      <c r="B817" s="123" t="s">
        <v>5561</v>
      </c>
      <c r="C817" s="123" t="s">
        <v>5562</v>
      </c>
      <c r="D817" s="171">
        <v>920.0</v>
      </c>
      <c r="F817" s="69"/>
    </row>
    <row r="818">
      <c r="B818" s="123" t="s">
        <v>5563</v>
      </c>
      <c r="C818" s="123" t="s">
        <v>5564</v>
      </c>
      <c r="D818" s="171">
        <v>930.0</v>
      </c>
      <c r="F818" s="69"/>
    </row>
    <row r="819">
      <c r="B819" s="123" t="s">
        <v>5565</v>
      </c>
      <c r="C819" s="123" t="s">
        <v>5566</v>
      </c>
      <c r="D819" s="171">
        <v>930.0</v>
      </c>
      <c r="F819" s="69"/>
    </row>
    <row r="820">
      <c r="B820" s="123" t="s">
        <v>5567</v>
      </c>
      <c r="C820" s="123" t="s">
        <v>5568</v>
      </c>
      <c r="D820" s="171">
        <v>520.0</v>
      </c>
      <c r="F820" s="69"/>
    </row>
    <row r="821">
      <c r="B821" s="123" t="s">
        <v>5569</v>
      </c>
      <c r="C821" s="123" t="s">
        <v>5570</v>
      </c>
      <c r="D821" s="171">
        <v>50.0</v>
      </c>
      <c r="F821" s="69"/>
    </row>
    <row r="822">
      <c r="B822" s="123" t="s">
        <v>5571</v>
      </c>
      <c r="C822" s="123" t="s">
        <v>5572</v>
      </c>
      <c r="D822" s="171">
        <v>510.0</v>
      </c>
      <c r="F822" s="69"/>
    </row>
    <row r="823">
      <c r="B823" s="123" t="s">
        <v>5573</v>
      </c>
      <c r="C823" s="123" t="s">
        <v>5574</v>
      </c>
      <c r="D823" s="171">
        <v>510.0</v>
      </c>
      <c r="F823" s="69"/>
    </row>
    <row r="824">
      <c r="B824" s="123" t="s">
        <v>5575</v>
      </c>
      <c r="C824" s="123" t="s">
        <v>5576</v>
      </c>
      <c r="D824" s="171">
        <v>510.0</v>
      </c>
      <c r="F824" s="69"/>
    </row>
    <row r="825">
      <c r="B825" s="123" t="s">
        <v>5577</v>
      </c>
      <c r="C825" s="123" t="s">
        <v>5578</v>
      </c>
      <c r="D825" s="171">
        <v>510.0</v>
      </c>
      <c r="F825" s="69"/>
    </row>
    <row r="826">
      <c r="B826" s="123" t="s">
        <v>5579</v>
      </c>
      <c r="C826" s="123" t="s">
        <v>5580</v>
      </c>
      <c r="D826" s="171">
        <v>510.0</v>
      </c>
      <c r="F826" s="69"/>
    </row>
    <row r="827">
      <c r="B827" s="123" t="s">
        <v>5581</v>
      </c>
      <c r="C827" s="123" t="s">
        <v>5582</v>
      </c>
      <c r="D827" s="171">
        <v>510.0</v>
      </c>
      <c r="F827" s="69"/>
    </row>
    <row r="828">
      <c r="B828" s="123" t="s">
        <v>5583</v>
      </c>
      <c r="C828" s="123" t="s">
        <v>5584</v>
      </c>
      <c r="D828" s="171">
        <v>740.0</v>
      </c>
      <c r="F828" s="69"/>
    </row>
    <row r="829">
      <c r="B829" s="123" t="s">
        <v>5585</v>
      </c>
      <c r="C829" s="123" t="s">
        <v>5586</v>
      </c>
      <c r="D829" s="171">
        <v>740.0</v>
      </c>
      <c r="F829" s="69"/>
    </row>
    <row r="830">
      <c r="B830" s="123" t="s">
        <v>5587</v>
      </c>
      <c r="C830" s="123" t="s">
        <v>5588</v>
      </c>
      <c r="D830" s="171">
        <v>510.0</v>
      </c>
      <c r="F830" s="69"/>
    </row>
    <row r="831">
      <c r="B831" s="123" t="s">
        <v>5589</v>
      </c>
      <c r="C831" s="123" t="s">
        <v>5590</v>
      </c>
      <c r="D831" s="171">
        <v>510.0</v>
      </c>
      <c r="F831" s="69"/>
    </row>
    <row r="832">
      <c r="B832" s="123" t="s">
        <v>5591</v>
      </c>
      <c r="C832" s="123" t="s">
        <v>5592</v>
      </c>
      <c r="D832" s="171">
        <v>510.0</v>
      </c>
      <c r="F832" s="69"/>
    </row>
    <row r="833">
      <c r="B833" s="123" t="s">
        <v>5593</v>
      </c>
      <c r="C833" s="123" t="s">
        <v>5594</v>
      </c>
      <c r="D833" s="171">
        <v>510.0</v>
      </c>
      <c r="F833" s="69"/>
    </row>
    <row r="834">
      <c r="B834" s="123" t="s">
        <v>5595</v>
      </c>
      <c r="C834" s="123" t="s">
        <v>5596</v>
      </c>
      <c r="D834" s="171">
        <v>510.0</v>
      </c>
      <c r="F834" s="69"/>
    </row>
    <row r="835">
      <c r="B835" s="123" t="s">
        <v>5597</v>
      </c>
      <c r="C835" s="123" t="s">
        <v>5598</v>
      </c>
      <c r="D835" s="171">
        <v>510.0</v>
      </c>
      <c r="F835" s="69"/>
    </row>
    <row r="836">
      <c r="B836" s="123" t="s">
        <v>5599</v>
      </c>
      <c r="C836" s="123" t="s">
        <v>5600</v>
      </c>
      <c r="D836" s="171">
        <v>510.0</v>
      </c>
      <c r="F836" s="69"/>
    </row>
    <row r="837">
      <c r="B837" s="123" t="s">
        <v>5601</v>
      </c>
      <c r="C837" s="123" t="s">
        <v>5602</v>
      </c>
      <c r="D837" s="171">
        <v>510.0</v>
      </c>
      <c r="F837" s="69"/>
    </row>
    <row r="838">
      <c r="B838" s="123" t="s">
        <v>5603</v>
      </c>
      <c r="C838" s="123" t="s">
        <v>5604</v>
      </c>
      <c r="D838" s="171">
        <v>620.0</v>
      </c>
      <c r="F838" s="69"/>
    </row>
    <row r="839">
      <c r="B839" s="123" t="s">
        <v>5605</v>
      </c>
      <c r="C839" s="123" t="s">
        <v>5606</v>
      </c>
      <c r="D839" s="171">
        <v>510.0</v>
      </c>
      <c r="F839" s="69"/>
    </row>
    <row r="840">
      <c r="B840" s="123" t="s">
        <v>5607</v>
      </c>
      <c r="C840" s="123" t="s">
        <v>5608</v>
      </c>
      <c r="D840" s="171">
        <v>510.0</v>
      </c>
      <c r="F840" s="69"/>
    </row>
    <row r="841">
      <c r="B841" s="123" t="s">
        <v>5609</v>
      </c>
      <c r="C841" s="123" t="s">
        <v>5610</v>
      </c>
      <c r="D841" s="171">
        <v>510.0</v>
      </c>
      <c r="F841" s="69"/>
    </row>
    <row r="842">
      <c r="B842" s="123" t="s">
        <v>5611</v>
      </c>
      <c r="C842" s="123" t="s">
        <v>5612</v>
      </c>
      <c r="D842" s="171">
        <v>510.0</v>
      </c>
      <c r="F842" s="69"/>
    </row>
    <row r="843">
      <c r="B843" s="123" t="s">
        <v>5613</v>
      </c>
      <c r="C843" s="123" t="s">
        <v>5614</v>
      </c>
      <c r="D843" s="171">
        <v>740.0</v>
      </c>
      <c r="F843" s="69"/>
    </row>
    <row r="844">
      <c r="B844" s="123" t="s">
        <v>5615</v>
      </c>
      <c r="C844" s="123" t="s">
        <v>5616</v>
      </c>
      <c r="D844" s="171">
        <v>740.0</v>
      </c>
      <c r="F844" s="69"/>
    </row>
    <row r="845">
      <c r="B845" s="123" t="s">
        <v>5617</v>
      </c>
      <c r="C845" s="123" t="s">
        <v>5618</v>
      </c>
      <c r="D845" s="171">
        <v>510.0</v>
      </c>
      <c r="F845" s="69"/>
    </row>
    <row r="846">
      <c r="B846" s="123" t="s">
        <v>5619</v>
      </c>
      <c r="C846" s="123" t="s">
        <v>5620</v>
      </c>
      <c r="D846" s="171">
        <v>510.0</v>
      </c>
      <c r="F846" s="69"/>
    </row>
    <row r="847">
      <c r="B847" s="123" t="s">
        <v>5621</v>
      </c>
      <c r="C847" s="123" t="s">
        <v>5622</v>
      </c>
      <c r="D847" s="171">
        <v>510.0</v>
      </c>
      <c r="F847" s="69"/>
    </row>
    <row r="848">
      <c r="B848" s="123" t="s">
        <v>5623</v>
      </c>
      <c r="C848" s="123" t="s">
        <v>5624</v>
      </c>
      <c r="D848" s="171">
        <v>510.0</v>
      </c>
      <c r="F848" s="69"/>
    </row>
    <row r="849">
      <c r="B849" s="123" t="s">
        <v>5625</v>
      </c>
      <c r="C849" s="123" t="s">
        <v>5626</v>
      </c>
      <c r="D849" s="171">
        <v>510.0</v>
      </c>
      <c r="F849" s="69"/>
    </row>
    <row r="850">
      <c r="B850" s="123" t="s">
        <v>5617</v>
      </c>
      <c r="C850" s="123" t="s">
        <v>5618</v>
      </c>
      <c r="D850" s="171">
        <v>510.0</v>
      </c>
      <c r="F850" s="69"/>
    </row>
    <row r="851">
      <c r="B851" s="123" t="s">
        <v>5619</v>
      </c>
      <c r="C851" s="123" t="s">
        <v>5620</v>
      </c>
      <c r="D851" s="171">
        <v>510.0</v>
      </c>
      <c r="F851" s="69"/>
    </row>
    <row r="852">
      <c r="B852" s="123" t="s">
        <v>5621</v>
      </c>
      <c r="C852" s="123" t="s">
        <v>5622</v>
      </c>
      <c r="D852" s="171">
        <v>510.0</v>
      </c>
      <c r="F852" s="69"/>
    </row>
    <row r="853">
      <c r="B853" s="123" t="s">
        <v>5627</v>
      </c>
      <c r="C853" s="123" t="s">
        <v>5628</v>
      </c>
      <c r="D853" s="171">
        <v>850.0</v>
      </c>
      <c r="F853" s="69"/>
    </row>
    <row r="854">
      <c r="B854" s="123" t="s">
        <v>5629</v>
      </c>
      <c r="C854" s="123" t="s">
        <v>5630</v>
      </c>
      <c r="D854" s="171">
        <v>850.0</v>
      </c>
      <c r="F854" s="69"/>
    </row>
    <row r="855">
      <c r="B855" s="123" t="s">
        <v>5631</v>
      </c>
      <c r="C855" s="123" t="s">
        <v>5632</v>
      </c>
      <c r="D855" s="171">
        <v>890.0</v>
      </c>
      <c r="F855" s="69"/>
    </row>
    <row r="856">
      <c r="B856" s="123" t="s">
        <v>5633</v>
      </c>
      <c r="C856" s="123" t="s">
        <v>5632</v>
      </c>
      <c r="D856" s="171">
        <v>890.0</v>
      </c>
      <c r="F856" s="69"/>
    </row>
    <row r="857">
      <c r="B857" s="123" t="s">
        <v>5634</v>
      </c>
      <c r="C857" s="123" t="s">
        <v>5635</v>
      </c>
      <c r="D857" s="171">
        <v>30.0</v>
      </c>
      <c r="F857" s="69"/>
    </row>
    <row r="858">
      <c r="B858" s="123" t="s">
        <v>5636</v>
      </c>
      <c r="C858" s="123" t="s">
        <v>5637</v>
      </c>
      <c r="D858" s="171">
        <v>60.0</v>
      </c>
      <c r="F858" s="69"/>
    </row>
    <row r="859">
      <c r="B859" s="123" t="s">
        <v>5638</v>
      </c>
      <c r="C859" s="123" t="s">
        <v>5639</v>
      </c>
      <c r="D859" s="171">
        <v>640.0</v>
      </c>
      <c r="F859" s="69"/>
    </row>
    <row r="860">
      <c r="B860" s="123" t="s">
        <v>5640</v>
      </c>
      <c r="C860" s="123" t="s">
        <v>5641</v>
      </c>
      <c r="D860" s="171">
        <v>430.0</v>
      </c>
      <c r="F860" s="69"/>
    </row>
    <row r="861">
      <c r="B861" s="123" t="s">
        <v>5642</v>
      </c>
      <c r="C861" s="123" t="s">
        <v>5643</v>
      </c>
      <c r="D861" s="171">
        <v>390.0</v>
      </c>
      <c r="F861" s="69"/>
    </row>
    <row r="862">
      <c r="B862" s="123" t="s">
        <v>5644</v>
      </c>
      <c r="C862" s="123" t="s">
        <v>5645</v>
      </c>
      <c r="D862" s="171">
        <v>30.0</v>
      </c>
      <c r="F862" s="69"/>
    </row>
    <row r="863">
      <c r="B863" s="123" t="s">
        <v>5646</v>
      </c>
      <c r="C863" s="123" t="s">
        <v>5647</v>
      </c>
      <c r="D863" s="171">
        <v>60.0</v>
      </c>
      <c r="F863" s="69"/>
    </row>
    <row r="864">
      <c r="B864" s="123" t="s">
        <v>5648</v>
      </c>
      <c r="C864" s="123" t="s">
        <v>5649</v>
      </c>
      <c r="D864" s="171">
        <v>20.0</v>
      </c>
      <c r="F864" s="69"/>
    </row>
    <row r="865">
      <c r="B865" s="123" t="s">
        <v>5650</v>
      </c>
      <c r="C865" s="123" t="s">
        <v>5651</v>
      </c>
      <c r="D865" s="171">
        <v>1030.0</v>
      </c>
      <c r="F865" s="69"/>
    </row>
    <row r="866">
      <c r="B866" s="123" t="s">
        <v>5652</v>
      </c>
      <c r="C866" s="123" t="s">
        <v>5653</v>
      </c>
      <c r="D866" s="171">
        <v>1190.0</v>
      </c>
      <c r="F866" s="69"/>
    </row>
    <row r="867">
      <c r="B867" s="123" t="s">
        <v>5654</v>
      </c>
      <c r="C867" s="123" t="s">
        <v>5655</v>
      </c>
      <c r="D867" s="171">
        <v>1550.0</v>
      </c>
      <c r="F867" s="69"/>
    </row>
    <row r="868">
      <c r="B868" s="123" t="s">
        <v>5656</v>
      </c>
      <c r="C868" s="123" t="s">
        <v>5657</v>
      </c>
      <c r="D868" s="171">
        <v>460.0</v>
      </c>
      <c r="F868" s="69"/>
    </row>
    <row r="869">
      <c r="B869" s="123" t="s">
        <v>5658</v>
      </c>
      <c r="C869" s="123" t="s">
        <v>5659</v>
      </c>
      <c r="D869" s="171">
        <v>460.0</v>
      </c>
      <c r="F869" s="69"/>
    </row>
    <row r="870">
      <c r="B870" s="123" t="s">
        <v>5660</v>
      </c>
      <c r="C870" s="123" t="s">
        <v>5661</v>
      </c>
      <c r="D870" s="171">
        <v>70.0</v>
      </c>
      <c r="F870" s="69"/>
    </row>
    <row r="871">
      <c r="B871" s="123" t="s">
        <v>5662</v>
      </c>
      <c r="C871" s="123" t="s">
        <v>5663</v>
      </c>
      <c r="D871" s="171">
        <v>160.0</v>
      </c>
      <c r="F871" s="69"/>
    </row>
    <row r="872">
      <c r="B872" s="123" t="s">
        <v>5664</v>
      </c>
      <c r="C872" s="123" t="s">
        <v>5665</v>
      </c>
      <c r="D872" s="171">
        <v>160.0</v>
      </c>
      <c r="F872" s="69"/>
    </row>
    <row r="873">
      <c r="B873" s="123" t="s">
        <v>5666</v>
      </c>
      <c r="C873" s="123" t="s">
        <v>5667</v>
      </c>
      <c r="D873" s="171">
        <v>160.0</v>
      </c>
      <c r="F873" s="69"/>
    </row>
    <row r="874">
      <c r="B874" s="123" t="s">
        <v>5668</v>
      </c>
      <c r="C874" s="123" t="s">
        <v>5669</v>
      </c>
      <c r="D874" s="171">
        <v>160.0</v>
      </c>
      <c r="F874" s="69"/>
    </row>
    <row r="875">
      <c r="B875" s="123" t="s">
        <v>5670</v>
      </c>
      <c r="C875" s="123" t="s">
        <v>5671</v>
      </c>
      <c r="D875" s="171">
        <v>160.0</v>
      </c>
      <c r="F875" s="69"/>
    </row>
    <row r="876">
      <c r="B876" s="123" t="s">
        <v>5672</v>
      </c>
      <c r="C876" s="123" t="s">
        <v>5673</v>
      </c>
      <c r="D876" s="171">
        <v>160.0</v>
      </c>
      <c r="F876" s="69"/>
    </row>
    <row r="877">
      <c r="B877" s="123" t="s">
        <v>5674</v>
      </c>
      <c r="C877" s="123" t="s">
        <v>5675</v>
      </c>
      <c r="D877" s="171">
        <v>160.0</v>
      </c>
      <c r="F877" s="69"/>
    </row>
    <row r="878">
      <c r="B878" s="123" t="s">
        <v>5676</v>
      </c>
      <c r="C878" s="123" t="s">
        <v>5677</v>
      </c>
      <c r="D878" s="171">
        <v>160.0</v>
      </c>
      <c r="F878" s="69"/>
    </row>
    <row r="879">
      <c r="B879" s="123" t="s">
        <v>5678</v>
      </c>
      <c r="C879" s="123" t="s">
        <v>5679</v>
      </c>
      <c r="D879" s="171">
        <v>160.0</v>
      </c>
      <c r="F879" s="69"/>
    </row>
    <row r="880">
      <c r="B880" s="123" t="s">
        <v>5680</v>
      </c>
      <c r="C880" s="123" t="s">
        <v>5681</v>
      </c>
      <c r="D880" s="171">
        <v>160.0</v>
      </c>
      <c r="F880" s="69"/>
    </row>
    <row r="881">
      <c r="B881" s="123" t="s">
        <v>5682</v>
      </c>
      <c r="C881" s="123" t="s">
        <v>5683</v>
      </c>
      <c r="D881" s="171">
        <v>160.0</v>
      </c>
      <c r="F881" s="69"/>
    </row>
    <row r="882">
      <c r="B882" s="123" t="s">
        <v>5684</v>
      </c>
      <c r="C882" s="123" t="s">
        <v>5685</v>
      </c>
      <c r="D882" s="171">
        <v>160.0</v>
      </c>
      <c r="F882" s="69"/>
    </row>
    <row r="883">
      <c r="B883" s="123" t="s">
        <v>5686</v>
      </c>
      <c r="C883" s="123" t="s">
        <v>5687</v>
      </c>
      <c r="D883" s="171">
        <v>160.0</v>
      </c>
      <c r="F883" s="69"/>
    </row>
    <row r="884">
      <c r="B884" s="123" t="s">
        <v>5688</v>
      </c>
      <c r="C884" s="123" t="s">
        <v>5689</v>
      </c>
      <c r="D884" s="171">
        <v>160.0</v>
      </c>
      <c r="F884" s="69"/>
    </row>
    <row r="885">
      <c r="B885" s="123" t="s">
        <v>5690</v>
      </c>
      <c r="C885" s="123" t="s">
        <v>5691</v>
      </c>
      <c r="D885" s="171">
        <v>160.0</v>
      </c>
      <c r="F885" s="69"/>
    </row>
    <row r="886">
      <c r="B886" s="123" t="s">
        <v>5692</v>
      </c>
      <c r="C886" s="123" t="s">
        <v>5693</v>
      </c>
      <c r="D886" s="171">
        <v>160.0</v>
      </c>
      <c r="F886" s="69"/>
    </row>
    <row r="887">
      <c r="B887" s="123" t="s">
        <v>5694</v>
      </c>
      <c r="C887" s="123" t="s">
        <v>5695</v>
      </c>
      <c r="D887" s="171">
        <v>160.0</v>
      </c>
      <c r="F887" s="69"/>
    </row>
    <row r="888">
      <c r="B888" s="123" t="s">
        <v>5696</v>
      </c>
      <c r="C888" s="123" t="s">
        <v>5697</v>
      </c>
      <c r="D888" s="171">
        <v>160.0</v>
      </c>
      <c r="F888" s="69"/>
    </row>
    <row r="889">
      <c r="B889" s="123" t="s">
        <v>5698</v>
      </c>
      <c r="C889" s="123" t="s">
        <v>5699</v>
      </c>
      <c r="D889" s="171">
        <v>160.0</v>
      </c>
      <c r="F889" s="69"/>
    </row>
    <row r="890">
      <c r="B890" s="123" t="s">
        <v>5700</v>
      </c>
      <c r="C890" s="123" t="s">
        <v>5701</v>
      </c>
      <c r="D890" s="171">
        <v>160.0</v>
      </c>
      <c r="F890" s="69"/>
    </row>
    <row r="891">
      <c r="B891" s="123" t="s">
        <v>5702</v>
      </c>
      <c r="C891" s="123" t="s">
        <v>5703</v>
      </c>
      <c r="D891" s="171">
        <v>160.0</v>
      </c>
      <c r="F891" s="69"/>
    </row>
    <row r="892">
      <c r="B892" s="123" t="s">
        <v>5704</v>
      </c>
      <c r="C892" s="123" t="s">
        <v>5705</v>
      </c>
      <c r="D892" s="171">
        <v>160.0</v>
      </c>
      <c r="F892" s="69"/>
    </row>
    <row r="893">
      <c r="B893" s="123" t="s">
        <v>5706</v>
      </c>
      <c r="C893" s="123" t="s">
        <v>5707</v>
      </c>
      <c r="D893" s="171">
        <v>160.0</v>
      </c>
      <c r="F893" s="69"/>
    </row>
    <row r="894">
      <c r="B894" s="123" t="s">
        <v>5708</v>
      </c>
      <c r="C894" s="123" t="s">
        <v>5709</v>
      </c>
      <c r="D894" s="171">
        <v>160.0</v>
      </c>
      <c r="F894" s="69"/>
    </row>
    <row r="895">
      <c r="B895" s="123" t="s">
        <v>5710</v>
      </c>
      <c r="C895" s="123" t="s">
        <v>5711</v>
      </c>
      <c r="D895" s="171">
        <v>160.0</v>
      </c>
      <c r="F895" s="69"/>
    </row>
    <row r="896">
      <c r="B896" s="123" t="s">
        <v>5712</v>
      </c>
      <c r="C896" s="123" t="s">
        <v>5713</v>
      </c>
      <c r="D896" s="171">
        <v>160.0</v>
      </c>
      <c r="F896" s="69"/>
    </row>
    <row r="897">
      <c r="B897" s="123" t="s">
        <v>5714</v>
      </c>
      <c r="C897" s="123" t="s">
        <v>5715</v>
      </c>
      <c r="D897" s="171">
        <v>70.0</v>
      </c>
      <c r="F897" s="69"/>
    </row>
    <row r="898">
      <c r="B898" s="123" t="s">
        <v>5716</v>
      </c>
      <c r="C898" s="123" t="s">
        <v>5717</v>
      </c>
      <c r="D898" s="171">
        <v>170.0</v>
      </c>
      <c r="F898" s="69"/>
    </row>
    <row r="899">
      <c r="B899" s="123" t="s">
        <v>5718</v>
      </c>
      <c r="C899" s="123" t="s">
        <v>5719</v>
      </c>
      <c r="D899" s="171">
        <v>1000.0</v>
      </c>
      <c r="F899" s="69"/>
    </row>
    <row r="900">
      <c r="B900" s="123" t="s">
        <v>5720</v>
      </c>
      <c r="C900" s="123" t="s">
        <v>5721</v>
      </c>
      <c r="D900" s="171">
        <v>1260.0</v>
      </c>
      <c r="F900" s="69"/>
    </row>
    <row r="901">
      <c r="B901" s="123" t="s">
        <v>5722</v>
      </c>
      <c r="C901" s="123" t="s">
        <v>5723</v>
      </c>
      <c r="D901" s="171">
        <v>1530.0</v>
      </c>
      <c r="F901" s="69"/>
    </row>
    <row r="902">
      <c r="B902" s="123" t="s">
        <v>5724</v>
      </c>
      <c r="C902" s="123" t="s">
        <v>5725</v>
      </c>
      <c r="D902" s="171">
        <v>1930.0</v>
      </c>
      <c r="F902" s="69"/>
    </row>
    <row r="903">
      <c r="B903" s="123" t="s">
        <v>5726</v>
      </c>
      <c r="C903" s="123" t="s">
        <v>5727</v>
      </c>
      <c r="D903" s="171">
        <v>2320.0</v>
      </c>
      <c r="F903" s="69"/>
    </row>
    <row r="904">
      <c r="B904" s="123" t="s">
        <v>5728</v>
      </c>
      <c r="C904" s="123" t="s">
        <v>5729</v>
      </c>
      <c r="D904" s="171">
        <v>2720.0</v>
      </c>
      <c r="F904" s="69"/>
    </row>
    <row r="905">
      <c r="B905" s="123" t="s">
        <v>5730</v>
      </c>
      <c r="C905" s="123" t="s">
        <v>5731</v>
      </c>
      <c r="D905" s="171">
        <v>3120.0</v>
      </c>
      <c r="F905" s="69"/>
    </row>
    <row r="906">
      <c r="B906" s="123" t="s">
        <v>5732</v>
      </c>
      <c r="C906" s="123" t="s">
        <v>5733</v>
      </c>
      <c r="D906" s="171">
        <v>3520.0</v>
      </c>
      <c r="F906" s="69"/>
    </row>
    <row r="907">
      <c r="B907" s="123" t="s">
        <v>5734</v>
      </c>
      <c r="C907" s="123" t="s">
        <v>5735</v>
      </c>
      <c r="D907" s="171">
        <v>3920.0</v>
      </c>
      <c r="F907" s="69"/>
    </row>
    <row r="908">
      <c r="B908" s="123" t="s">
        <v>5736</v>
      </c>
      <c r="C908" s="123" t="s">
        <v>5737</v>
      </c>
      <c r="D908" s="171">
        <v>4580.0</v>
      </c>
      <c r="F908" s="69"/>
    </row>
    <row r="909">
      <c r="B909" s="123" t="s">
        <v>5738</v>
      </c>
      <c r="C909" s="123" t="s">
        <v>5739</v>
      </c>
      <c r="D909" s="171">
        <v>5240.0</v>
      </c>
      <c r="F909" s="69"/>
    </row>
    <row r="910">
      <c r="B910" s="123" t="s">
        <v>5740</v>
      </c>
      <c r="C910" s="123" t="s">
        <v>5741</v>
      </c>
      <c r="D910" s="171">
        <v>5900.0</v>
      </c>
      <c r="F910" s="69"/>
    </row>
    <row r="911">
      <c r="B911" s="123" t="s">
        <v>5742</v>
      </c>
      <c r="C911" s="123" t="s">
        <v>5719</v>
      </c>
      <c r="D911" s="171">
        <v>1000.0</v>
      </c>
      <c r="F911" s="69"/>
    </row>
    <row r="912">
      <c r="B912" s="123" t="s">
        <v>5743</v>
      </c>
      <c r="C912" s="123" t="s">
        <v>5721</v>
      </c>
      <c r="D912" s="171">
        <v>1260.0</v>
      </c>
      <c r="F912" s="69"/>
    </row>
    <row r="913">
      <c r="B913" s="123" t="s">
        <v>5744</v>
      </c>
      <c r="C913" s="123" t="s">
        <v>5723</v>
      </c>
      <c r="D913" s="171">
        <v>1530.0</v>
      </c>
      <c r="F913" s="69"/>
    </row>
    <row r="914">
      <c r="B914" s="123" t="s">
        <v>5745</v>
      </c>
      <c r="C914" s="123" t="s">
        <v>5725</v>
      </c>
      <c r="D914" s="171">
        <v>1930.0</v>
      </c>
      <c r="F914" s="69"/>
    </row>
    <row r="915">
      <c r="B915" s="123" t="s">
        <v>5746</v>
      </c>
      <c r="C915" s="123" t="s">
        <v>5727</v>
      </c>
      <c r="D915" s="171">
        <v>2320.0</v>
      </c>
      <c r="F915" s="69"/>
    </row>
    <row r="916">
      <c r="B916" s="123" t="s">
        <v>5747</v>
      </c>
      <c r="C916" s="123" t="s">
        <v>5729</v>
      </c>
      <c r="D916" s="171">
        <v>2720.0</v>
      </c>
      <c r="F916" s="69"/>
    </row>
    <row r="917">
      <c r="B917" s="123" t="s">
        <v>5748</v>
      </c>
      <c r="C917" s="123" t="s">
        <v>5731</v>
      </c>
      <c r="D917" s="171">
        <v>3120.0</v>
      </c>
      <c r="F917" s="69"/>
    </row>
    <row r="918">
      <c r="B918" s="123" t="s">
        <v>5749</v>
      </c>
      <c r="C918" s="123" t="s">
        <v>5733</v>
      </c>
      <c r="D918" s="171">
        <v>3520.0</v>
      </c>
      <c r="F918" s="69"/>
    </row>
    <row r="919">
      <c r="B919" s="123" t="s">
        <v>5750</v>
      </c>
      <c r="C919" s="123" t="s">
        <v>5735</v>
      </c>
      <c r="D919" s="171">
        <v>3920.0</v>
      </c>
      <c r="F919" s="69"/>
    </row>
    <row r="920">
      <c r="B920" s="123" t="s">
        <v>5751</v>
      </c>
      <c r="C920" s="123" t="s">
        <v>5737</v>
      </c>
      <c r="D920" s="171">
        <v>4580.0</v>
      </c>
      <c r="F920" s="69"/>
    </row>
    <row r="921">
      <c r="B921" s="123" t="s">
        <v>5752</v>
      </c>
      <c r="C921" s="123" t="s">
        <v>5753</v>
      </c>
      <c r="D921" s="171">
        <v>20.0</v>
      </c>
      <c r="F921" s="69"/>
    </row>
    <row r="922">
      <c r="B922" s="123" t="s">
        <v>5754</v>
      </c>
      <c r="C922" s="123" t="s">
        <v>5755</v>
      </c>
      <c r="D922" s="171">
        <v>480.0</v>
      </c>
      <c r="F922" s="69"/>
    </row>
    <row r="923">
      <c r="B923" s="123" t="s">
        <v>5756</v>
      </c>
      <c r="C923" s="123" t="s">
        <v>5757</v>
      </c>
      <c r="D923" s="171">
        <v>60.0</v>
      </c>
      <c r="F923" s="69"/>
    </row>
    <row r="924">
      <c r="B924" s="123" t="s">
        <v>5758</v>
      </c>
      <c r="C924" s="123" t="s">
        <v>5759</v>
      </c>
      <c r="D924" s="171">
        <v>150.0</v>
      </c>
      <c r="F924" s="69"/>
    </row>
    <row r="925">
      <c r="B925" s="123" t="s">
        <v>5760</v>
      </c>
      <c r="C925" s="123" t="s">
        <v>5761</v>
      </c>
      <c r="D925" s="171">
        <v>240.0</v>
      </c>
      <c r="F925" s="69"/>
    </row>
    <row r="926">
      <c r="B926" s="123" t="s">
        <v>5762</v>
      </c>
      <c r="C926" s="123" t="s">
        <v>5763</v>
      </c>
      <c r="D926" s="171">
        <v>50.0</v>
      </c>
      <c r="F926" s="69"/>
    </row>
    <row r="927">
      <c r="B927" s="123" t="s">
        <v>5764</v>
      </c>
      <c r="C927" s="123" t="s">
        <v>5765</v>
      </c>
      <c r="D927" s="171">
        <v>60.0</v>
      </c>
      <c r="F927" s="69"/>
    </row>
    <row r="928">
      <c r="B928" s="123" t="s">
        <v>5766</v>
      </c>
      <c r="C928" s="123" t="s">
        <v>5767</v>
      </c>
      <c r="D928" s="171">
        <v>70.0</v>
      </c>
      <c r="F928" s="69"/>
    </row>
    <row r="929">
      <c r="B929" s="123" t="s">
        <v>5768</v>
      </c>
      <c r="C929" s="123" t="s">
        <v>5769</v>
      </c>
      <c r="D929" s="171">
        <v>160.0</v>
      </c>
      <c r="F929" s="69"/>
    </row>
    <row r="930">
      <c r="B930" s="123" t="s">
        <v>5770</v>
      </c>
      <c r="C930" s="123" t="s">
        <v>5771</v>
      </c>
      <c r="D930" s="171">
        <v>220.0</v>
      </c>
      <c r="F930" s="69"/>
    </row>
    <row r="931">
      <c r="B931" s="123" t="s">
        <v>5772</v>
      </c>
      <c r="C931" s="123" t="s">
        <v>5773</v>
      </c>
      <c r="D931" s="171">
        <v>290.0</v>
      </c>
      <c r="F931" s="69"/>
    </row>
    <row r="932">
      <c r="B932" s="123" t="s">
        <v>5774</v>
      </c>
      <c r="C932" s="123" t="s">
        <v>5775</v>
      </c>
      <c r="D932" s="171">
        <v>380.0</v>
      </c>
      <c r="F932" s="69"/>
    </row>
    <row r="933">
      <c r="B933" s="123" t="s">
        <v>5776</v>
      </c>
      <c r="C933" s="123" t="s">
        <v>5777</v>
      </c>
      <c r="D933" s="171">
        <v>460.0</v>
      </c>
      <c r="F933" s="69"/>
    </row>
    <row r="934">
      <c r="B934" s="123" t="s">
        <v>5778</v>
      </c>
      <c r="C934" s="123" t="s">
        <v>5779</v>
      </c>
      <c r="D934" s="171">
        <v>570.0</v>
      </c>
      <c r="F934" s="69"/>
    </row>
    <row r="935">
      <c r="B935" s="123" t="s">
        <v>5780</v>
      </c>
      <c r="C935" s="123" t="s">
        <v>5781</v>
      </c>
      <c r="D935" s="171">
        <v>650.0</v>
      </c>
      <c r="F935" s="69"/>
    </row>
    <row r="936">
      <c r="B936" s="123" t="s">
        <v>5782</v>
      </c>
      <c r="C936" s="123" t="s">
        <v>5783</v>
      </c>
      <c r="D936" s="171">
        <v>340.0</v>
      </c>
      <c r="F936" s="69"/>
    </row>
    <row r="937">
      <c r="B937" s="123" t="s">
        <v>5784</v>
      </c>
      <c r="C937" s="123" t="s">
        <v>5785</v>
      </c>
      <c r="D937" s="171">
        <v>310.0</v>
      </c>
      <c r="F937" s="69"/>
    </row>
    <row r="938">
      <c r="B938" s="123" t="s">
        <v>5786</v>
      </c>
      <c r="C938" s="123" t="s">
        <v>5787</v>
      </c>
      <c r="D938" s="171">
        <v>340.0</v>
      </c>
      <c r="F938" s="69"/>
    </row>
    <row r="939">
      <c r="B939" s="123" t="s">
        <v>5788</v>
      </c>
      <c r="C939" s="123" t="s">
        <v>5789</v>
      </c>
      <c r="D939" s="171">
        <v>340.0</v>
      </c>
      <c r="F939" s="69"/>
    </row>
    <row r="940">
      <c r="B940" s="123" t="s">
        <v>5790</v>
      </c>
      <c r="C940" s="123" t="s">
        <v>5791</v>
      </c>
      <c r="D940" s="171">
        <v>280.0</v>
      </c>
      <c r="F940" s="69"/>
    </row>
    <row r="941">
      <c r="B941" s="123" t="s">
        <v>5792</v>
      </c>
      <c r="C941" s="123" t="s">
        <v>5793</v>
      </c>
      <c r="D941" s="171">
        <v>280.0</v>
      </c>
      <c r="F941" s="69"/>
    </row>
    <row r="942">
      <c r="B942" s="123" t="s">
        <v>5794</v>
      </c>
      <c r="C942" s="123" t="s">
        <v>5795</v>
      </c>
      <c r="D942" s="171">
        <v>260.0</v>
      </c>
      <c r="F942" s="69"/>
    </row>
    <row r="943">
      <c r="B943" s="123" t="s">
        <v>5796</v>
      </c>
      <c r="C943" s="123" t="s">
        <v>5797</v>
      </c>
      <c r="D943" s="171">
        <v>550.0</v>
      </c>
      <c r="F943" s="69"/>
    </row>
    <row r="944">
      <c r="B944" s="123" t="s">
        <v>5798</v>
      </c>
      <c r="C944" s="123" t="s">
        <v>5799</v>
      </c>
      <c r="D944" s="171">
        <v>550.0</v>
      </c>
      <c r="F944" s="69"/>
    </row>
    <row r="945">
      <c r="B945" s="123" t="s">
        <v>5541</v>
      </c>
      <c r="C945" s="123" t="s">
        <v>5542</v>
      </c>
      <c r="D945" s="171">
        <v>490.0</v>
      </c>
      <c r="F945" s="69"/>
    </row>
    <row r="946">
      <c r="B946" s="123" t="s">
        <v>5800</v>
      </c>
      <c r="C946" s="123" t="s">
        <v>5801</v>
      </c>
      <c r="D946" s="171">
        <v>700.0</v>
      </c>
      <c r="F946" s="69"/>
    </row>
    <row r="947">
      <c r="B947" s="123" t="s">
        <v>5802</v>
      </c>
      <c r="C947" s="123" t="s">
        <v>5803</v>
      </c>
      <c r="D947" s="171">
        <v>240.0</v>
      </c>
      <c r="F947" s="69"/>
    </row>
    <row r="948">
      <c r="B948" s="123" t="s">
        <v>5804</v>
      </c>
      <c r="C948" s="123" t="s">
        <v>5805</v>
      </c>
      <c r="D948" s="171">
        <v>240.0</v>
      </c>
      <c r="F948" s="69"/>
    </row>
    <row r="949">
      <c r="B949" s="123" t="s">
        <v>5806</v>
      </c>
      <c r="C949" s="123" t="s">
        <v>5807</v>
      </c>
      <c r="D949" s="171">
        <v>240.0</v>
      </c>
      <c r="F949" s="69"/>
    </row>
    <row r="950">
      <c r="B950" s="123" t="s">
        <v>5808</v>
      </c>
      <c r="C950" s="123" t="s">
        <v>5809</v>
      </c>
      <c r="D950" s="171">
        <v>240.0</v>
      </c>
      <c r="F950" s="69"/>
    </row>
    <row r="951">
      <c r="B951" s="123" t="s">
        <v>5810</v>
      </c>
      <c r="C951" s="123" t="s">
        <v>5811</v>
      </c>
      <c r="D951" s="171">
        <v>240.0</v>
      </c>
      <c r="F951" s="69"/>
    </row>
    <row r="952">
      <c r="B952" s="123" t="s">
        <v>5812</v>
      </c>
      <c r="C952" s="123" t="s">
        <v>5813</v>
      </c>
      <c r="D952" s="171">
        <v>240.0</v>
      </c>
      <c r="F952" s="69"/>
    </row>
    <row r="953">
      <c r="B953" s="123" t="s">
        <v>5814</v>
      </c>
      <c r="C953" s="123" t="s">
        <v>5815</v>
      </c>
      <c r="D953" s="171">
        <v>240.0</v>
      </c>
      <c r="F953" s="69"/>
    </row>
    <row r="954">
      <c r="B954" s="123" t="s">
        <v>5816</v>
      </c>
      <c r="C954" s="123" t="s">
        <v>5817</v>
      </c>
      <c r="D954" s="171">
        <v>240.0</v>
      </c>
      <c r="F954" s="69"/>
    </row>
    <row r="955">
      <c r="B955" s="123" t="s">
        <v>5818</v>
      </c>
      <c r="C955" s="123" t="s">
        <v>5819</v>
      </c>
      <c r="D955" s="171">
        <v>240.0</v>
      </c>
      <c r="F955" s="69"/>
    </row>
    <row r="956">
      <c r="B956" s="123" t="s">
        <v>5820</v>
      </c>
      <c r="C956" s="123" t="s">
        <v>5821</v>
      </c>
      <c r="D956" s="171">
        <v>240.0</v>
      </c>
      <c r="F956" s="69"/>
    </row>
    <row r="957">
      <c r="B957" s="123" t="s">
        <v>5822</v>
      </c>
      <c r="C957" s="123" t="s">
        <v>5823</v>
      </c>
      <c r="D957" s="171">
        <v>240.0</v>
      </c>
      <c r="F957" s="69"/>
    </row>
    <row r="958">
      <c r="B958" s="123" t="s">
        <v>5824</v>
      </c>
      <c r="C958" s="123" t="s">
        <v>5825</v>
      </c>
      <c r="D958" s="171">
        <v>250.0</v>
      </c>
      <c r="F958" s="69"/>
    </row>
    <row r="959">
      <c r="B959" s="123" t="s">
        <v>5826</v>
      </c>
      <c r="C959" s="123" t="s">
        <v>5827</v>
      </c>
      <c r="D959" s="171">
        <v>250.0</v>
      </c>
      <c r="F959" s="69"/>
    </row>
    <row r="960">
      <c r="B960" s="123" t="s">
        <v>5828</v>
      </c>
      <c r="C960" s="123" t="s">
        <v>5829</v>
      </c>
      <c r="D960" s="171">
        <v>250.0</v>
      </c>
      <c r="F960" s="69"/>
    </row>
    <row r="961">
      <c r="B961" s="123" t="s">
        <v>5830</v>
      </c>
      <c r="C961" s="123" t="s">
        <v>5831</v>
      </c>
      <c r="D961" s="171">
        <v>250.0</v>
      </c>
      <c r="F961" s="69"/>
    </row>
    <row r="962">
      <c r="B962" s="123" t="s">
        <v>5832</v>
      </c>
      <c r="C962" s="123" t="s">
        <v>5833</v>
      </c>
      <c r="D962" s="171">
        <v>250.0</v>
      </c>
      <c r="F962" s="69"/>
    </row>
    <row r="963">
      <c r="B963" s="123" t="s">
        <v>5834</v>
      </c>
      <c r="C963" s="123" t="s">
        <v>5835</v>
      </c>
      <c r="D963" s="171">
        <v>250.0</v>
      </c>
      <c r="F963" s="69"/>
    </row>
    <row r="964">
      <c r="B964" s="123" t="s">
        <v>5836</v>
      </c>
      <c r="C964" s="123" t="s">
        <v>5837</v>
      </c>
      <c r="D964" s="171">
        <v>250.0</v>
      </c>
      <c r="F964" s="69"/>
    </row>
    <row r="965">
      <c r="B965" s="123" t="s">
        <v>5838</v>
      </c>
      <c r="C965" s="123" t="s">
        <v>5839</v>
      </c>
      <c r="D965" s="171">
        <v>250.0</v>
      </c>
      <c r="F965" s="69"/>
    </row>
    <row r="966">
      <c r="B966" s="123" t="s">
        <v>5840</v>
      </c>
      <c r="C966" s="123" t="s">
        <v>5841</v>
      </c>
      <c r="D966" s="171">
        <v>250.0</v>
      </c>
      <c r="F966" s="69"/>
    </row>
    <row r="967">
      <c r="B967" s="123" t="s">
        <v>5842</v>
      </c>
      <c r="C967" s="123" t="s">
        <v>5843</v>
      </c>
      <c r="D967" s="171">
        <v>250.0</v>
      </c>
      <c r="F967" s="69"/>
    </row>
    <row r="968">
      <c r="B968" s="123" t="s">
        <v>5844</v>
      </c>
      <c r="C968" s="123" t="s">
        <v>5845</v>
      </c>
      <c r="D968" s="171">
        <v>250.0</v>
      </c>
      <c r="F968" s="69"/>
    </row>
    <row r="969">
      <c r="B969" s="123" t="s">
        <v>5846</v>
      </c>
      <c r="C969" s="123" t="s">
        <v>5847</v>
      </c>
      <c r="D969" s="171">
        <v>240.0</v>
      </c>
      <c r="F969" s="69"/>
    </row>
    <row r="970">
      <c r="B970" s="123" t="s">
        <v>5848</v>
      </c>
      <c r="C970" s="123" t="s">
        <v>5849</v>
      </c>
      <c r="D970" s="171">
        <v>240.0</v>
      </c>
      <c r="F970" s="69"/>
    </row>
    <row r="971">
      <c r="B971" s="123" t="s">
        <v>5850</v>
      </c>
      <c r="C971" s="123" t="s">
        <v>5851</v>
      </c>
      <c r="D971" s="171">
        <v>240.0</v>
      </c>
      <c r="F971" s="69"/>
    </row>
    <row r="972">
      <c r="B972" s="123" t="s">
        <v>5852</v>
      </c>
      <c r="C972" s="123" t="s">
        <v>5853</v>
      </c>
      <c r="D972" s="171">
        <v>240.0</v>
      </c>
      <c r="F972" s="69"/>
    </row>
    <row r="973">
      <c r="B973" s="123" t="s">
        <v>5854</v>
      </c>
      <c r="C973" s="123" t="s">
        <v>5855</v>
      </c>
      <c r="D973" s="171">
        <v>240.0</v>
      </c>
      <c r="F973" s="69"/>
    </row>
    <row r="974">
      <c r="B974" s="123" t="s">
        <v>5856</v>
      </c>
      <c r="C974" s="123" t="s">
        <v>5857</v>
      </c>
      <c r="D974" s="171">
        <v>240.0</v>
      </c>
      <c r="F974" s="69"/>
    </row>
    <row r="975">
      <c r="B975" s="123" t="s">
        <v>5858</v>
      </c>
      <c r="C975" s="123" t="s">
        <v>5859</v>
      </c>
      <c r="D975" s="171">
        <v>240.0</v>
      </c>
      <c r="F975" s="69"/>
    </row>
    <row r="976">
      <c r="B976" s="123" t="s">
        <v>5860</v>
      </c>
      <c r="C976" s="123" t="s">
        <v>5861</v>
      </c>
      <c r="D976" s="171">
        <v>240.0</v>
      </c>
      <c r="F976" s="69"/>
    </row>
    <row r="977">
      <c r="B977" s="123" t="s">
        <v>5862</v>
      </c>
      <c r="C977" s="123" t="s">
        <v>5863</v>
      </c>
      <c r="D977" s="171">
        <v>310.0</v>
      </c>
      <c r="F977" s="69"/>
    </row>
    <row r="978">
      <c r="B978" s="123" t="s">
        <v>5864</v>
      </c>
      <c r="C978" s="123" t="s">
        <v>5865</v>
      </c>
      <c r="D978" s="171">
        <v>240.0</v>
      </c>
      <c r="F978" s="69"/>
    </row>
    <row r="979">
      <c r="B979" s="123" t="s">
        <v>5866</v>
      </c>
      <c r="C979" s="123" t="s">
        <v>5867</v>
      </c>
      <c r="D979" s="171">
        <v>240.0</v>
      </c>
      <c r="F979" s="69"/>
    </row>
    <row r="980">
      <c r="B980" s="123" t="s">
        <v>5868</v>
      </c>
      <c r="C980" s="123" t="s">
        <v>5869</v>
      </c>
      <c r="D980" s="171">
        <v>240.0</v>
      </c>
      <c r="F980" s="69"/>
    </row>
    <row r="981">
      <c r="B981" s="123" t="s">
        <v>5870</v>
      </c>
      <c r="C981" s="123" t="s">
        <v>5871</v>
      </c>
      <c r="D981" s="171">
        <v>250.0</v>
      </c>
      <c r="F981" s="69"/>
    </row>
    <row r="982">
      <c r="B982" s="123" t="s">
        <v>5872</v>
      </c>
      <c r="C982" s="123" t="s">
        <v>5873</v>
      </c>
      <c r="D982" s="171">
        <v>250.0</v>
      </c>
      <c r="F982" s="69"/>
    </row>
    <row r="983">
      <c r="B983" s="123" t="s">
        <v>5874</v>
      </c>
      <c r="C983" s="123" t="s">
        <v>5875</v>
      </c>
      <c r="D983" s="171">
        <v>250.0</v>
      </c>
      <c r="F983" s="69"/>
    </row>
    <row r="984">
      <c r="B984" s="123" t="s">
        <v>5876</v>
      </c>
      <c r="C984" s="123" t="s">
        <v>5877</v>
      </c>
      <c r="D984" s="171">
        <v>350.0</v>
      </c>
      <c r="F984" s="69"/>
    </row>
    <row r="985">
      <c r="B985" s="123" t="s">
        <v>5878</v>
      </c>
      <c r="C985" s="123" t="s">
        <v>5879</v>
      </c>
      <c r="D985" s="171">
        <v>250.0</v>
      </c>
      <c r="F985" s="69"/>
    </row>
    <row r="986">
      <c r="B986" s="123" t="s">
        <v>5880</v>
      </c>
      <c r="C986" s="123" t="s">
        <v>5881</v>
      </c>
      <c r="D986" s="171">
        <v>250.0</v>
      </c>
      <c r="F986" s="69"/>
    </row>
    <row r="987">
      <c r="B987" s="123" t="s">
        <v>5882</v>
      </c>
      <c r="C987" s="123" t="s">
        <v>5883</v>
      </c>
      <c r="D987" s="171">
        <v>250.0</v>
      </c>
      <c r="F987" s="69"/>
    </row>
    <row r="988">
      <c r="B988" s="123" t="s">
        <v>5884</v>
      </c>
      <c r="C988" s="123" t="s">
        <v>5885</v>
      </c>
      <c r="D988" s="171">
        <v>250.0</v>
      </c>
      <c r="F988" s="69"/>
    </row>
    <row r="989">
      <c r="B989" s="123" t="s">
        <v>5886</v>
      </c>
      <c r="C989" s="123" t="s">
        <v>5887</v>
      </c>
      <c r="D989" s="171">
        <v>250.0</v>
      </c>
      <c r="F989" s="69"/>
    </row>
    <row r="990">
      <c r="B990" s="123" t="s">
        <v>5888</v>
      </c>
      <c r="C990" s="123" t="s">
        <v>5889</v>
      </c>
      <c r="D990" s="171">
        <v>250.0</v>
      </c>
      <c r="F990" s="69"/>
    </row>
    <row r="991">
      <c r="B991" s="123" t="s">
        <v>5890</v>
      </c>
      <c r="C991" s="123" t="s">
        <v>5891</v>
      </c>
      <c r="D991" s="171">
        <v>250.0</v>
      </c>
      <c r="F991" s="69"/>
    </row>
    <row r="992">
      <c r="B992" s="123" t="s">
        <v>5892</v>
      </c>
      <c r="C992" s="123" t="s">
        <v>5893</v>
      </c>
      <c r="D992" s="171">
        <v>270.0</v>
      </c>
      <c r="F992" s="69"/>
    </row>
    <row r="993">
      <c r="B993" s="123" t="s">
        <v>5894</v>
      </c>
      <c r="C993" s="123" t="s">
        <v>5895</v>
      </c>
      <c r="D993" s="171">
        <v>270.0</v>
      </c>
      <c r="F993" s="69"/>
    </row>
    <row r="994">
      <c r="B994" s="123" t="s">
        <v>5896</v>
      </c>
      <c r="C994" s="123" t="s">
        <v>5897</v>
      </c>
      <c r="D994" s="171">
        <v>270.0</v>
      </c>
      <c r="F994" s="69"/>
    </row>
    <row r="995">
      <c r="B995" s="123" t="s">
        <v>5898</v>
      </c>
      <c r="C995" s="123" t="s">
        <v>5899</v>
      </c>
      <c r="D995" s="171">
        <v>350.0</v>
      </c>
      <c r="F995" s="69"/>
    </row>
    <row r="996">
      <c r="B996" s="123" t="s">
        <v>5900</v>
      </c>
      <c r="C996" s="123" t="s">
        <v>5901</v>
      </c>
      <c r="D996" s="171">
        <v>270.0</v>
      </c>
      <c r="F996" s="69"/>
    </row>
    <row r="997">
      <c r="B997" s="123" t="s">
        <v>5902</v>
      </c>
      <c r="C997" s="123" t="s">
        <v>5903</v>
      </c>
      <c r="D997" s="171">
        <v>270.0</v>
      </c>
      <c r="F997" s="69"/>
    </row>
    <row r="998">
      <c r="B998" s="123" t="s">
        <v>5904</v>
      </c>
      <c r="C998" s="123" t="s">
        <v>5905</v>
      </c>
      <c r="D998" s="171">
        <v>270.0</v>
      </c>
      <c r="F998" s="69"/>
    </row>
    <row r="999">
      <c r="B999" s="123" t="s">
        <v>5906</v>
      </c>
      <c r="C999" s="123" t="s">
        <v>5907</v>
      </c>
      <c r="D999" s="171">
        <v>270.0</v>
      </c>
      <c r="F999" s="69"/>
    </row>
    <row r="1000">
      <c r="B1000" s="123" t="s">
        <v>5908</v>
      </c>
      <c r="C1000" s="123" t="s">
        <v>5909</v>
      </c>
      <c r="D1000" s="171">
        <v>290.0</v>
      </c>
      <c r="F1000" s="69"/>
    </row>
    <row r="1001">
      <c r="B1001" s="123" t="s">
        <v>5910</v>
      </c>
      <c r="C1001" s="123" t="s">
        <v>5911</v>
      </c>
      <c r="D1001" s="171">
        <v>290.0</v>
      </c>
      <c r="F1001" s="69"/>
    </row>
    <row r="1002">
      <c r="B1002" s="123" t="s">
        <v>5912</v>
      </c>
      <c r="C1002" s="123" t="s">
        <v>5913</v>
      </c>
      <c r="D1002" s="171">
        <v>290.0</v>
      </c>
      <c r="F1002" s="69"/>
    </row>
    <row r="1003">
      <c r="B1003" s="123" t="s">
        <v>5914</v>
      </c>
      <c r="C1003" s="123" t="s">
        <v>5915</v>
      </c>
      <c r="D1003" s="171">
        <v>290.0</v>
      </c>
      <c r="F1003" s="69"/>
    </row>
    <row r="1004">
      <c r="B1004" s="123" t="s">
        <v>5916</v>
      </c>
      <c r="C1004" s="123" t="s">
        <v>5917</v>
      </c>
      <c r="D1004" s="171">
        <v>290.0</v>
      </c>
      <c r="F1004" s="69"/>
    </row>
    <row r="1005">
      <c r="B1005" s="123" t="s">
        <v>5918</v>
      </c>
      <c r="C1005" s="123" t="s">
        <v>5919</v>
      </c>
      <c r="D1005" s="171">
        <v>290.0</v>
      </c>
      <c r="F1005" s="69"/>
    </row>
    <row r="1006">
      <c r="B1006" s="123" t="s">
        <v>5920</v>
      </c>
      <c r="C1006" s="123" t="s">
        <v>5921</v>
      </c>
      <c r="D1006" s="171">
        <v>270.0</v>
      </c>
      <c r="F1006" s="69"/>
    </row>
    <row r="1007">
      <c r="B1007" s="123" t="s">
        <v>5922</v>
      </c>
      <c r="C1007" s="123" t="s">
        <v>5923</v>
      </c>
      <c r="D1007" s="171">
        <v>270.0</v>
      </c>
      <c r="F1007" s="69"/>
    </row>
    <row r="1008">
      <c r="B1008" s="123" t="s">
        <v>5924</v>
      </c>
      <c r="C1008" s="123" t="s">
        <v>5925</v>
      </c>
      <c r="D1008" s="171">
        <v>270.0</v>
      </c>
      <c r="F1008" s="69"/>
    </row>
    <row r="1009">
      <c r="B1009" s="123" t="s">
        <v>5926</v>
      </c>
      <c r="C1009" s="123" t="s">
        <v>5927</v>
      </c>
      <c r="D1009" s="171">
        <v>350.0</v>
      </c>
      <c r="F1009" s="69"/>
    </row>
    <row r="1010">
      <c r="B1010" s="123" t="s">
        <v>5928</v>
      </c>
      <c r="C1010" s="123" t="s">
        <v>5929</v>
      </c>
      <c r="D1010" s="171">
        <v>270.0</v>
      </c>
      <c r="F1010" s="69"/>
    </row>
    <row r="1011">
      <c r="B1011" s="123" t="s">
        <v>5930</v>
      </c>
      <c r="C1011" s="123" t="s">
        <v>5931</v>
      </c>
      <c r="D1011" s="171">
        <v>270.0</v>
      </c>
      <c r="F1011" s="69"/>
    </row>
    <row r="1012">
      <c r="B1012" s="123" t="s">
        <v>5932</v>
      </c>
      <c r="C1012" s="123" t="s">
        <v>5933</v>
      </c>
      <c r="D1012" s="171">
        <v>270.0</v>
      </c>
      <c r="F1012" s="69"/>
    </row>
    <row r="1013">
      <c r="B1013" s="123" t="s">
        <v>5934</v>
      </c>
      <c r="C1013" s="123" t="s">
        <v>5935</v>
      </c>
      <c r="D1013" s="171">
        <v>290.0</v>
      </c>
      <c r="F1013" s="69"/>
    </row>
    <row r="1014">
      <c r="B1014" s="123" t="s">
        <v>5936</v>
      </c>
      <c r="C1014" s="123" t="s">
        <v>5937</v>
      </c>
      <c r="D1014" s="171">
        <v>290.0</v>
      </c>
      <c r="F1014" s="69"/>
    </row>
    <row r="1015">
      <c r="B1015" s="123" t="s">
        <v>5938</v>
      </c>
      <c r="C1015" s="123" t="s">
        <v>5939</v>
      </c>
      <c r="D1015" s="171">
        <v>290.0</v>
      </c>
      <c r="F1015" s="69"/>
    </row>
    <row r="1016">
      <c r="B1016" s="123" t="s">
        <v>5940</v>
      </c>
      <c r="C1016" s="123" t="s">
        <v>5941</v>
      </c>
      <c r="D1016" s="171">
        <v>290.0</v>
      </c>
      <c r="F1016" s="69"/>
    </row>
    <row r="1017">
      <c r="B1017" s="123" t="s">
        <v>5942</v>
      </c>
      <c r="C1017" s="123" t="s">
        <v>5943</v>
      </c>
      <c r="D1017" s="171">
        <v>290.0</v>
      </c>
      <c r="F1017" s="69"/>
    </row>
    <row r="1018">
      <c r="B1018" s="123" t="s">
        <v>5944</v>
      </c>
      <c r="C1018" s="123" t="s">
        <v>5945</v>
      </c>
      <c r="D1018" s="171">
        <v>290.0</v>
      </c>
      <c r="F1018" s="69"/>
    </row>
    <row r="1019">
      <c r="B1019" s="123" t="s">
        <v>5946</v>
      </c>
      <c r="C1019" s="123" t="s">
        <v>5947</v>
      </c>
      <c r="D1019" s="171">
        <v>320.0</v>
      </c>
      <c r="F1019" s="69"/>
    </row>
    <row r="1020">
      <c r="B1020" s="123" t="s">
        <v>5948</v>
      </c>
      <c r="C1020" s="123" t="s">
        <v>5949</v>
      </c>
      <c r="D1020" s="171">
        <v>320.0</v>
      </c>
      <c r="F1020" s="69"/>
    </row>
    <row r="1021">
      <c r="B1021" s="123" t="s">
        <v>5950</v>
      </c>
      <c r="C1021" s="123" t="s">
        <v>5951</v>
      </c>
      <c r="D1021" s="171">
        <v>320.0</v>
      </c>
      <c r="F1021" s="69"/>
    </row>
    <row r="1022">
      <c r="B1022" s="123" t="s">
        <v>5952</v>
      </c>
      <c r="C1022" s="123" t="s">
        <v>5953</v>
      </c>
      <c r="D1022" s="171">
        <v>320.0</v>
      </c>
      <c r="F1022" s="69"/>
    </row>
    <row r="1023">
      <c r="B1023" s="123" t="s">
        <v>5954</v>
      </c>
      <c r="C1023" s="123" t="s">
        <v>5955</v>
      </c>
      <c r="D1023" s="171">
        <v>340.0</v>
      </c>
      <c r="F1023" s="69"/>
    </row>
    <row r="1024">
      <c r="B1024" s="123" t="s">
        <v>5956</v>
      </c>
      <c r="C1024" s="123" t="s">
        <v>5957</v>
      </c>
      <c r="D1024" s="171">
        <v>340.0</v>
      </c>
      <c r="F1024" s="69"/>
    </row>
    <row r="1025">
      <c r="B1025" s="123" t="s">
        <v>5958</v>
      </c>
      <c r="C1025" s="123" t="s">
        <v>5959</v>
      </c>
      <c r="D1025" s="171">
        <v>340.0</v>
      </c>
      <c r="F1025" s="69"/>
    </row>
    <row r="1026">
      <c r="B1026" s="123" t="s">
        <v>5960</v>
      </c>
      <c r="C1026" s="123" t="s">
        <v>5961</v>
      </c>
      <c r="D1026" s="171">
        <v>340.0</v>
      </c>
      <c r="F1026" s="69"/>
    </row>
    <row r="1027">
      <c r="B1027" s="123" t="s">
        <v>5962</v>
      </c>
      <c r="C1027" s="123" t="s">
        <v>5963</v>
      </c>
      <c r="D1027" s="171">
        <v>320.0</v>
      </c>
      <c r="F1027" s="69"/>
    </row>
    <row r="1028">
      <c r="B1028" s="123" t="s">
        <v>5964</v>
      </c>
      <c r="C1028" s="123" t="s">
        <v>5965</v>
      </c>
      <c r="D1028" s="171">
        <v>320.0</v>
      </c>
      <c r="F1028" s="69"/>
    </row>
    <row r="1029">
      <c r="B1029" s="123" t="s">
        <v>5966</v>
      </c>
      <c r="C1029" s="123" t="s">
        <v>5967</v>
      </c>
      <c r="D1029" s="171">
        <v>320.0</v>
      </c>
      <c r="F1029" s="69"/>
    </row>
    <row r="1030">
      <c r="B1030" s="123" t="s">
        <v>5968</v>
      </c>
      <c r="C1030" s="123" t="s">
        <v>5969</v>
      </c>
      <c r="D1030" s="171">
        <v>320.0</v>
      </c>
      <c r="F1030" s="69"/>
    </row>
    <row r="1031">
      <c r="B1031" s="123" t="s">
        <v>5970</v>
      </c>
      <c r="C1031" s="123" t="s">
        <v>5963</v>
      </c>
      <c r="D1031" s="171">
        <v>340.0</v>
      </c>
      <c r="F1031" s="69"/>
    </row>
    <row r="1032">
      <c r="B1032" s="123" t="s">
        <v>5971</v>
      </c>
      <c r="C1032" s="123" t="s">
        <v>5965</v>
      </c>
      <c r="D1032" s="171">
        <v>340.0</v>
      </c>
      <c r="F1032" s="69"/>
    </row>
    <row r="1033">
      <c r="B1033" s="123" t="s">
        <v>5972</v>
      </c>
      <c r="C1033" s="123" t="s">
        <v>5967</v>
      </c>
      <c r="D1033" s="171">
        <v>340.0</v>
      </c>
      <c r="F1033" s="69"/>
    </row>
    <row r="1034">
      <c r="B1034" s="123" t="s">
        <v>5973</v>
      </c>
      <c r="C1034" s="123" t="s">
        <v>5969</v>
      </c>
      <c r="D1034" s="171">
        <v>340.0</v>
      </c>
      <c r="F1034" s="69"/>
    </row>
    <row r="1035">
      <c r="B1035" s="123" t="s">
        <v>5974</v>
      </c>
      <c r="C1035" s="123" t="s">
        <v>5975</v>
      </c>
      <c r="D1035" s="171">
        <v>240.0</v>
      </c>
      <c r="F1035" s="69"/>
    </row>
    <row r="1036">
      <c r="B1036" s="123" t="s">
        <v>5976</v>
      </c>
      <c r="C1036" s="123" t="s">
        <v>5977</v>
      </c>
      <c r="D1036" s="171">
        <v>240.0</v>
      </c>
      <c r="F1036" s="69"/>
    </row>
    <row r="1037">
      <c r="B1037" s="123" t="s">
        <v>5978</v>
      </c>
      <c r="C1037" s="123" t="s">
        <v>5979</v>
      </c>
      <c r="D1037" s="171">
        <v>240.0</v>
      </c>
      <c r="F1037" s="69"/>
    </row>
    <row r="1038">
      <c r="B1038" s="123" t="s">
        <v>5980</v>
      </c>
      <c r="C1038" s="123" t="s">
        <v>5981</v>
      </c>
      <c r="D1038" s="171">
        <v>310.0</v>
      </c>
      <c r="F1038" s="69"/>
    </row>
    <row r="1039">
      <c r="B1039" s="123" t="s">
        <v>5982</v>
      </c>
      <c r="C1039" s="123" t="s">
        <v>5983</v>
      </c>
      <c r="D1039" s="171">
        <v>240.0</v>
      </c>
      <c r="F1039" s="69"/>
    </row>
    <row r="1040">
      <c r="B1040" s="123" t="s">
        <v>5984</v>
      </c>
      <c r="C1040" s="123" t="s">
        <v>5985</v>
      </c>
      <c r="D1040" s="171">
        <v>240.0</v>
      </c>
      <c r="F1040" s="69"/>
    </row>
    <row r="1041">
      <c r="B1041" s="123" t="s">
        <v>5986</v>
      </c>
      <c r="C1041" s="123" t="s">
        <v>5987</v>
      </c>
      <c r="D1041" s="171">
        <v>240.0</v>
      </c>
      <c r="F1041" s="69"/>
    </row>
    <row r="1042">
      <c r="B1042" s="123" t="s">
        <v>5988</v>
      </c>
      <c r="C1042" s="123" t="s">
        <v>5989</v>
      </c>
      <c r="D1042" s="171">
        <v>240.0</v>
      </c>
      <c r="F1042" s="69"/>
    </row>
    <row r="1043">
      <c r="B1043" s="123" t="s">
        <v>5990</v>
      </c>
      <c r="C1043" s="123" t="s">
        <v>5991</v>
      </c>
      <c r="D1043" s="171">
        <v>240.0</v>
      </c>
      <c r="F1043" s="69"/>
    </row>
    <row r="1044">
      <c r="B1044" s="123" t="s">
        <v>5992</v>
      </c>
      <c r="C1044" s="123" t="s">
        <v>5993</v>
      </c>
      <c r="D1044" s="171">
        <v>240.0</v>
      </c>
      <c r="F1044" s="69"/>
    </row>
    <row r="1045">
      <c r="B1045" s="123" t="s">
        <v>5994</v>
      </c>
      <c r="C1045" s="123" t="s">
        <v>5995</v>
      </c>
      <c r="D1045" s="171">
        <v>330.0</v>
      </c>
      <c r="F1045" s="69"/>
    </row>
    <row r="1046">
      <c r="B1046" s="123" t="s">
        <v>5996</v>
      </c>
      <c r="C1046" s="123" t="s">
        <v>5997</v>
      </c>
      <c r="D1046" s="171">
        <v>240.0</v>
      </c>
      <c r="F1046" s="69"/>
    </row>
    <row r="1047">
      <c r="B1047" s="123" t="s">
        <v>5998</v>
      </c>
      <c r="C1047" s="123" t="s">
        <v>5999</v>
      </c>
      <c r="D1047" s="171">
        <v>250.0</v>
      </c>
      <c r="F1047" s="69"/>
    </row>
    <row r="1048">
      <c r="B1048" s="123" t="s">
        <v>6000</v>
      </c>
      <c r="C1048" s="123" t="s">
        <v>6001</v>
      </c>
      <c r="D1048" s="171">
        <v>250.0</v>
      </c>
      <c r="F1048" s="69"/>
    </row>
    <row r="1049">
      <c r="B1049" s="123" t="s">
        <v>6002</v>
      </c>
      <c r="C1049" s="123" t="s">
        <v>6003</v>
      </c>
      <c r="D1049" s="171">
        <v>250.0</v>
      </c>
      <c r="F1049" s="69"/>
    </row>
    <row r="1050">
      <c r="B1050" s="123" t="s">
        <v>6004</v>
      </c>
      <c r="C1050" s="123" t="s">
        <v>6005</v>
      </c>
      <c r="D1050" s="171">
        <v>250.0</v>
      </c>
      <c r="F1050" s="69"/>
    </row>
    <row r="1051">
      <c r="B1051" s="123" t="s">
        <v>6006</v>
      </c>
      <c r="C1051" s="123" t="s">
        <v>6007</v>
      </c>
      <c r="D1051" s="171">
        <v>250.0</v>
      </c>
      <c r="F1051" s="69"/>
    </row>
    <row r="1052">
      <c r="B1052" s="123" t="s">
        <v>6008</v>
      </c>
      <c r="C1052" s="123" t="s">
        <v>6009</v>
      </c>
      <c r="D1052" s="171">
        <v>250.0</v>
      </c>
      <c r="F1052" s="69"/>
    </row>
    <row r="1053">
      <c r="B1053" s="123" t="s">
        <v>6010</v>
      </c>
      <c r="C1053" s="123" t="s">
        <v>6011</v>
      </c>
      <c r="D1053" s="171">
        <v>250.0</v>
      </c>
      <c r="F1053" s="69"/>
    </row>
    <row r="1054">
      <c r="B1054" s="123" t="s">
        <v>6012</v>
      </c>
      <c r="C1054" s="123" t="s">
        <v>6013</v>
      </c>
      <c r="D1054" s="171">
        <v>250.0</v>
      </c>
      <c r="F1054" s="69"/>
    </row>
    <row r="1055">
      <c r="B1055" s="123" t="s">
        <v>6014</v>
      </c>
      <c r="C1055" s="123" t="s">
        <v>6015</v>
      </c>
      <c r="D1055" s="171">
        <v>250.0</v>
      </c>
      <c r="F1055" s="69"/>
    </row>
    <row r="1056">
      <c r="B1056" s="123" t="s">
        <v>6016</v>
      </c>
      <c r="C1056" s="123" t="s">
        <v>6017</v>
      </c>
      <c r="D1056" s="171">
        <v>240.0</v>
      </c>
      <c r="F1056" s="69"/>
    </row>
    <row r="1057">
      <c r="B1057" s="123" t="s">
        <v>6018</v>
      </c>
      <c r="C1057" s="123" t="s">
        <v>6019</v>
      </c>
      <c r="D1057" s="171">
        <v>240.0</v>
      </c>
      <c r="F1057" s="69"/>
    </row>
    <row r="1058">
      <c r="B1058" s="123" t="s">
        <v>6020</v>
      </c>
      <c r="C1058" s="123" t="s">
        <v>6021</v>
      </c>
      <c r="D1058" s="171">
        <v>240.0</v>
      </c>
      <c r="F1058" s="69"/>
    </row>
    <row r="1059">
      <c r="B1059" s="123" t="s">
        <v>6022</v>
      </c>
      <c r="C1059" s="123" t="s">
        <v>6023</v>
      </c>
      <c r="D1059" s="171">
        <v>310.0</v>
      </c>
      <c r="F1059" s="69"/>
    </row>
    <row r="1060">
      <c r="B1060" s="123" t="s">
        <v>6024</v>
      </c>
      <c r="C1060" s="123" t="s">
        <v>6025</v>
      </c>
      <c r="D1060" s="171">
        <v>240.0</v>
      </c>
      <c r="F1060" s="69"/>
    </row>
    <row r="1061">
      <c r="B1061" s="123" t="s">
        <v>6026</v>
      </c>
      <c r="C1061" s="123" t="s">
        <v>6027</v>
      </c>
      <c r="D1061" s="171">
        <v>240.0</v>
      </c>
      <c r="F1061" s="69"/>
    </row>
    <row r="1062">
      <c r="B1062" s="123" t="s">
        <v>6028</v>
      </c>
      <c r="C1062" s="123" t="s">
        <v>6029</v>
      </c>
      <c r="D1062" s="171">
        <v>240.0</v>
      </c>
      <c r="F1062" s="69"/>
    </row>
    <row r="1063">
      <c r="B1063" s="123" t="s">
        <v>6030</v>
      </c>
      <c r="C1063" s="123" t="s">
        <v>6031</v>
      </c>
      <c r="D1063" s="171">
        <v>240.0</v>
      </c>
      <c r="F1063" s="69"/>
    </row>
    <row r="1064">
      <c r="B1064" s="123" t="s">
        <v>6032</v>
      </c>
      <c r="C1064" s="123" t="s">
        <v>6033</v>
      </c>
      <c r="D1064" s="171">
        <v>240.0</v>
      </c>
      <c r="F1064" s="69"/>
    </row>
    <row r="1065">
      <c r="B1065" s="123" t="s">
        <v>6034</v>
      </c>
      <c r="C1065" s="123" t="s">
        <v>6035</v>
      </c>
      <c r="D1065" s="171">
        <v>240.0</v>
      </c>
      <c r="F1065" s="69"/>
    </row>
    <row r="1066">
      <c r="B1066" s="123" t="s">
        <v>6036</v>
      </c>
      <c r="C1066" s="123" t="s">
        <v>6037</v>
      </c>
      <c r="D1066" s="171">
        <v>410.0</v>
      </c>
      <c r="F1066" s="69"/>
    </row>
    <row r="1067">
      <c r="B1067" s="123" t="s">
        <v>6038</v>
      </c>
      <c r="C1067" s="123" t="s">
        <v>6039</v>
      </c>
      <c r="D1067" s="171">
        <v>240.0</v>
      </c>
      <c r="F1067" s="69"/>
    </row>
    <row r="1068">
      <c r="B1068" s="123" t="s">
        <v>6040</v>
      </c>
      <c r="C1068" s="123" t="s">
        <v>6041</v>
      </c>
      <c r="D1068" s="171">
        <v>250.0</v>
      </c>
      <c r="F1068" s="69"/>
    </row>
    <row r="1069">
      <c r="B1069" s="123" t="s">
        <v>6042</v>
      </c>
      <c r="C1069" s="123" t="s">
        <v>6043</v>
      </c>
      <c r="D1069" s="171">
        <v>250.0</v>
      </c>
      <c r="F1069" s="69"/>
    </row>
    <row r="1070">
      <c r="B1070" s="123" t="s">
        <v>6044</v>
      </c>
      <c r="C1070" s="123" t="s">
        <v>6045</v>
      </c>
      <c r="D1070" s="171">
        <v>250.0</v>
      </c>
      <c r="F1070" s="69"/>
    </row>
    <row r="1071">
      <c r="B1071" s="123" t="s">
        <v>6046</v>
      </c>
      <c r="C1071" s="123" t="s">
        <v>6047</v>
      </c>
      <c r="D1071" s="171">
        <v>250.0</v>
      </c>
      <c r="F1071" s="69"/>
    </row>
    <row r="1072">
      <c r="B1072" s="123" t="s">
        <v>6048</v>
      </c>
      <c r="C1072" s="123" t="s">
        <v>6049</v>
      </c>
      <c r="D1072" s="171">
        <v>250.0</v>
      </c>
      <c r="F1072" s="69"/>
    </row>
    <row r="1073">
      <c r="B1073" s="123" t="s">
        <v>6050</v>
      </c>
      <c r="C1073" s="123" t="s">
        <v>6051</v>
      </c>
      <c r="D1073" s="171">
        <v>250.0</v>
      </c>
      <c r="F1073" s="69"/>
    </row>
    <row r="1074">
      <c r="B1074" s="123" t="s">
        <v>6052</v>
      </c>
      <c r="C1074" s="123" t="s">
        <v>6053</v>
      </c>
      <c r="D1074" s="171">
        <v>250.0</v>
      </c>
      <c r="F1074" s="69"/>
    </row>
    <row r="1075">
      <c r="B1075" s="123" t="s">
        <v>6054</v>
      </c>
      <c r="C1075" s="123" t="s">
        <v>6055</v>
      </c>
      <c r="D1075" s="171">
        <v>450.0</v>
      </c>
      <c r="F1075" s="69"/>
    </row>
    <row r="1076">
      <c r="B1076" s="123" t="s">
        <v>6056</v>
      </c>
      <c r="C1076" s="123" t="s">
        <v>6057</v>
      </c>
      <c r="D1076" s="171">
        <v>450.0</v>
      </c>
      <c r="F1076" s="69"/>
    </row>
    <row r="1077">
      <c r="B1077" s="123" t="s">
        <v>6058</v>
      </c>
      <c r="C1077" s="123" t="s">
        <v>6059</v>
      </c>
      <c r="D1077" s="171">
        <v>450.0</v>
      </c>
      <c r="F1077" s="69"/>
    </row>
    <row r="1078">
      <c r="B1078" s="123" t="s">
        <v>6060</v>
      </c>
      <c r="C1078" s="123" t="s">
        <v>6061</v>
      </c>
      <c r="D1078" s="171">
        <v>480.0</v>
      </c>
      <c r="F1078" s="69"/>
    </row>
    <row r="1079">
      <c r="B1079" s="123" t="s">
        <v>6062</v>
      </c>
      <c r="C1079" s="123" t="s">
        <v>6063</v>
      </c>
      <c r="D1079" s="171">
        <v>450.0</v>
      </c>
      <c r="F1079" s="69"/>
    </row>
    <row r="1080">
      <c r="B1080" s="123" t="s">
        <v>6064</v>
      </c>
      <c r="C1080" s="123" t="s">
        <v>6065</v>
      </c>
      <c r="D1080" s="171">
        <v>450.0</v>
      </c>
      <c r="F1080" s="69"/>
    </row>
    <row r="1081">
      <c r="B1081" s="123" t="s">
        <v>6066</v>
      </c>
      <c r="C1081" s="123" t="s">
        <v>6067</v>
      </c>
      <c r="D1081" s="171">
        <v>450.0</v>
      </c>
      <c r="F1081" s="69"/>
    </row>
    <row r="1082">
      <c r="B1082" s="123" t="s">
        <v>6068</v>
      </c>
      <c r="C1082" s="123" t="s">
        <v>6069</v>
      </c>
      <c r="D1082" s="171">
        <v>450.0</v>
      </c>
      <c r="F1082" s="69"/>
    </row>
    <row r="1083">
      <c r="B1083" s="123" t="s">
        <v>6070</v>
      </c>
      <c r="C1083" s="123" t="s">
        <v>6071</v>
      </c>
      <c r="D1083" s="171">
        <v>450.0</v>
      </c>
      <c r="F1083" s="69"/>
    </row>
    <row r="1084">
      <c r="B1084" s="123" t="s">
        <v>6072</v>
      </c>
      <c r="C1084" s="123" t="s">
        <v>6073</v>
      </c>
      <c r="D1084" s="171">
        <v>440.0</v>
      </c>
      <c r="F1084" s="69"/>
    </row>
    <row r="1085">
      <c r="B1085" s="123" t="s">
        <v>6074</v>
      </c>
      <c r="C1085" s="123" t="s">
        <v>6075</v>
      </c>
      <c r="D1085" s="171">
        <v>440.0</v>
      </c>
      <c r="F1085" s="69"/>
    </row>
    <row r="1086">
      <c r="B1086" s="123" t="s">
        <v>6076</v>
      </c>
      <c r="C1086" s="123" t="s">
        <v>6077</v>
      </c>
      <c r="D1086" s="171">
        <v>440.0</v>
      </c>
      <c r="F1086" s="69"/>
    </row>
    <row r="1087">
      <c r="B1087" s="123" t="s">
        <v>6078</v>
      </c>
      <c r="C1087" s="123" t="s">
        <v>6079</v>
      </c>
      <c r="D1087" s="171">
        <v>440.0</v>
      </c>
      <c r="F1087" s="69"/>
    </row>
    <row r="1088">
      <c r="B1088" s="123" t="s">
        <v>6080</v>
      </c>
      <c r="C1088" s="123" t="s">
        <v>6081</v>
      </c>
      <c r="D1088" s="171">
        <v>440.0</v>
      </c>
      <c r="F1088" s="69"/>
    </row>
    <row r="1089">
      <c r="B1089" s="123" t="s">
        <v>6082</v>
      </c>
      <c r="C1089" s="123" t="s">
        <v>6083</v>
      </c>
      <c r="D1089" s="171">
        <v>440.0</v>
      </c>
      <c r="F1089" s="69"/>
    </row>
    <row r="1090">
      <c r="B1090" s="123" t="s">
        <v>6084</v>
      </c>
      <c r="C1090" s="123" t="s">
        <v>6085</v>
      </c>
      <c r="D1090" s="171">
        <v>440.0</v>
      </c>
      <c r="F1090" s="69"/>
    </row>
    <row r="1091">
      <c r="B1091" s="123" t="s">
        <v>6086</v>
      </c>
      <c r="C1091" s="123" t="s">
        <v>6087</v>
      </c>
      <c r="D1091" s="171">
        <v>440.0</v>
      </c>
      <c r="F1091" s="69"/>
    </row>
    <row r="1092">
      <c r="B1092" s="123" t="s">
        <v>6088</v>
      </c>
      <c r="C1092" s="123" t="s">
        <v>6089</v>
      </c>
      <c r="D1092" s="171">
        <v>460.0</v>
      </c>
      <c r="F1092" s="69"/>
    </row>
    <row r="1093">
      <c r="B1093" s="123" t="s">
        <v>6090</v>
      </c>
      <c r="C1093" s="123" t="s">
        <v>6091</v>
      </c>
      <c r="D1093" s="171">
        <v>460.0</v>
      </c>
      <c r="F1093" s="69"/>
    </row>
    <row r="1094">
      <c r="B1094" s="123" t="s">
        <v>6092</v>
      </c>
      <c r="C1094" s="123" t="s">
        <v>6093</v>
      </c>
      <c r="D1094" s="171">
        <v>460.0</v>
      </c>
      <c r="F1094" s="69"/>
    </row>
    <row r="1095">
      <c r="B1095" s="123" t="s">
        <v>6094</v>
      </c>
      <c r="C1095" s="123" t="s">
        <v>6095</v>
      </c>
      <c r="D1095" s="171">
        <v>460.0</v>
      </c>
      <c r="F1095" s="69"/>
    </row>
    <row r="1096">
      <c r="B1096" s="123" t="s">
        <v>6096</v>
      </c>
      <c r="C1096" s="123" t="s">
        <v>6097</v>
      </c>
      <c r="D1096" s="171">
        <v>460.0</v>
      </c>
      <c r="F1096" s="69"/>
    </row>
    <row r="1097">
      <c r="B1097" s="123" t="s">
        <v>6098</v>
      </c>
      <c r="C1097" s="123" t="s">
        <v>6099</v>
      </c>
      <c r="D1097" s="171">
        <v>460.0</v>
      </c>
      <c r="F1097" s="69"/>
    </row>
    <row r="1098">
      <c r="B1098" s="123" t="s">
        <v>6100</v>
      </c>
      <c r="C1098" s="123" t="s">
        <v>6101</v>
      </c>
      <c r="D1098" s="171">
        <v>460.0</v>
      </c>
      <c r="F1098" s="69"/>
    </row>
    <row r="1099">
      <c r="B1099" s="123" t="s">
        <v>6102</v>
      </c>
      <c r="C1099" s="123" t="s">
        <v>6103</v>
      </c>
      <c r="D1099" s="171">
        <v>450.0</v>
      </c>
      <c r="F1099" s="69"/>
    </row>
    <row r="1100">
      <c r="B1100" s="123" t="s">
        <v>6104</v>
      </c>
      <c r="C1100" s="123" t="s">
        <v>6105</v>
      </c>
      <c r="D1100" s="171">
        <v>450.0</v>
      </c>
      <c r="F1100" s="69"/>
    </row>
    <row r="1101">
      <c r="B1101" s="123" t="s">
        <v>6106</v>
      </c>
      <c r="C1101" s="123" t="s">
        <v>6107</v>
      </c>
      <c r="D1101" s="171">
        <v>450.0</v>
      </c>
      <c r="F1101" s="69"/>
    </row>
    <row r="1102">
      <c r="B1102" s="123" t="s">
        <v>6108</v>
      </c>
      <c r="C1102" s="123" t="s">
        <v>6109</v>
      </c>
      <c r="D1102" s="171">
        <v>480.0</v>
      </c>
      <c r="F1102" s="69"/>
    </row>
    <row r="1103">
      <c r="B1103" s="123" t="s">
        <v>6110</v>
      </c>
      <c r="C1103" s="123" t="s">
        <v>6111</v>
      </c>
      <c r="D1103" s="171">
        <v>450.0</v>
      </c>
      <c r="F1103" s="69"/>
    </row>
    <row r="1104">
      <c r="B1104" s="123" t="s">
        <v>6112</v>
      </c>
      <c r="C1104" s="123" t="s">
        <v>6103</v>
      </c>
      <c r="D1104" s="171">
        <v>450.0</v>
      </c>
      <c r="F1104" s="69"/>
    </row>
    <row r="1105">
      <c r="B1105" s="123" t="s">
        <v>6113</v>
      </c>
      <c r="C1105" s="123" t="s">
        <v>6105</v>
      </c>
      <c r="D1105" s="171">
        <v>450.0</v>
      </c>
      <c r="F1105" s="69"/>
    </row>
    <row r="1106">
      <c r="B1106" s="123" t="s">
        <v>6114</v>
      </c>
      <c r="C1106" s="123" t="s">
        <v>6107</v>
      </c>
      <c r="D1106" s="171">
        <v>450.0</v>
      </c>
      <c r="F1106" s="69"/>
    </row>
    <row r="1107">
      <c r="B1107" s="123" t="s">
        <v>6115</v>
      </c>
      <c r="C1107" s="123" t="s">
        <v>6111</v>
      </c>
      <c r="D1107" s="171">
        <v>450.0</v>
      </c>
      <c r="F1107" s="69"/>
    </row>
    <row r="1108">
      <c r="B1108" s="123" t="s">
        <v>6116</v>
      </c>
      <c r="C1108" s="123" t="s">
        <v>6103</v>
      </c>
      <c r="D1108" s="171">
        <v>480.0</v>
      </c>
      <c r="F1108" s="69"/>
    </row>
    <row r="1109">
      <c r="B1109" s="123" t="s">
        <v>6117</v>
      </c>
      <c r="C1109" s="123" t="s">
        <v>6105</v>
      </c>
      <c r="D1109" s="171">
        <v>480.0</v>
      </c>
      <c r="F1109" s="69"/>
    </row>
    <row r="1110">
      <c r="B1110" s="123" t="s">
        <v>6118</v>
      </c>
      <c r="C1110" s="123" t="s">
        <v>6107</v>
      </c>
      <c r="D1110" s="171">
        <v>480.0</v>
      </c>
      <c r="F1110" s="69"/>
    </row>
    <row r="1111">
      <c r="B1111" s="123" t="s">
        <v>6119</v>
      </c>
      <c r="C1111" s="123" t="s">
        <v>6111</v>
      </c>
      <c r="D1111" s="171">
        <v>480.0</v>
      </c>
      <c r="F1111" s="69"/>
    </row>
    <row r="1112">
      <c r="B1112" s="123" t="s">
        <v>6120</v>
      </c>
      <c r="C1112" s="123" t="s">
        <v>6121</v>
      </c>
      <c r="D1112" s="171">
        <v>440.0</v>
      </c>
      <c r="F1112" s="69"/>
    </row>
    <row r="1113">
      <c r="B1113" s="123" t="s">
        <v>6122</v>
      </c>
      <c r="C1113" s="123" t="s">
        <v>6123</v>
      </c>
      <c r="D1113" s="171">
        <v>440.0</v>
      </c>
      <c r="F1113" s="69"/>
    </row>
    <row r="1114">
      <c r="B1114" s="123" t="s">
        <v>6124</v>
      </c>
      <c r="C1114" s="123" t="s">
        <v>6125</v>
      </c>
      <c r="D1114" s="171">
        <v>440.0</v>
      </c>
      <c r="F1114" s="69"/>
    </row>
    <row r="1115">
      <c r="B1115" s="123" t="s">
        <v>6126</v>
      </c>
      <c r="C1115" s="123" t="s">
        <v>6127</v>
      </c>
      <c r="D1115" s="171">
        <v>440.0</v>
      </c>
      <c r="F1115" s="69"/>
    </row>
    <row r="1116">
      <c r="B1116" s="123" t="s">
        <v>6128</v>
      </c>
      <c r="C1116" s="123" t="s">
        <v>6121</v>
      </c>
      <c r="D1116" s="171">
        <v>440.0</v>
      </c>
      <c r="F1116" s="69"/>
    </row>
    <row r="1117">
      <c r="B1117" s="123" t="s">
        <v>6129</v>
      </c>
      <c r="C1117" s="123" t="s">
        <v>6123</v>
      </c>
      <c r="D1117" s="171">
        <v>440.0</v>
      </c>
      <c r="F1117" s="69"/>
    </row>
    <row r="1118">
      <c r="B1118" s="123" t="s">
        <v>6130</v>
      </c>
      <c r="C1118" s="123" t="s">
        <v>6125</v>
      </c>
      <c r="D1118" s="171">
        <v>440.0</v>
      </c>
      <c r="F1118" s="69"/>
    </row>
    <row r="1119">
      <c r="B1119" s="123" t="s">
        <v>6131</v>
      </c>
      <c r="C1119" s="123" t="s">
        <v>6127</v>
      </c>
      <c r="D1119" s="171">
        <v>440.0</v>
      </c>
      <c r="F1119" s="69"/>
    </row>
    <row r="1120">
      <c r="B1120" s="123" t="s">
        <v>6132</v>
      </c>
      <c r="C1120" s="123" t="s">
        <v>6121</v>
      </c>
      <c r="D1120" s="171">
        <v>470.0</v>
      </c>
      <c r="F1120" s="69"/>
    </row>
    <row r="1121">
      <c r="B1121" s="123" t="s">
        <v>6133</v>
      </c>
      <c r="C1121" s="123" t="s">
        <v>6123</v>
      </c>
      <c r="D1121" s="171">
        <v>470.0</v>
      </c>
      <c r="F1121" s="69"/>
    </row>
    <row r="1122">
      <c r="B1122" s="123" t="s">
        <v>6134</v>
      </c>
      <c r="C1122" s="123" t="s">
        <v>6125</v>
      </c>
      <c r="D1122" s="171">
        <v>470.0</v>
      </c>
      <c r="F1122" s="69"/>
    </row>
    <row r="1123">
      <c r="B1123" s="123" t="s">
        <v>6135</v>
      </c>
      <c r="C1123" s="123" t="s">
        <v>6127</v>
      </c>
      <c r="D1123" s="171">
        <v>470.0</v>
      </c>
      <c r="F1123" s="69"/>
    </row>
    <row r="1124">
      <c r="B1124" s="123" t="s">
        <v>6136</v>
      </c>
      <c r="C1124" s="123" t="s">
        <v>6137</v>
      </c>
      <c r="D1124" s="171">
        <v>460.0</v>
      </c>
      <c r="F1124" s="69"/>
    </row>
    <row r="1125">
      <c r="B1125" s="123" t="s">
        <v>6138</v>
      </c>
      <c r="C1125" s="123" t="s">
        <v>6139</v>
      </c>
      <c r="D1125" s="171">
        <v>460.0</v>
      </c>
      <c r="F1125" s="69"/>
    </row>
    <row r="1126">
      <c r="B1126" s="123" t="s">
        <v>6140</v>
      </c>
      <c r="C1126" s="123" t="s">
        <v>6141</v>
      </c>
      <c r="D1126" s="171">
        <v>460.0</v>
      </c>
      <c r="F1126" s="69"/>
    </row>
    <row r="1127">
      <c r="B1127" s="123" t="s">
        <v>6142</v>
      </c>
      <c r="C1127" s="123" t="s">
        <v>6143</v>
      </c>
      <c r="D1127" s="171">
        <v>460.0</v>
      </c>
      <c r="F1127" s="69"/>
    </row>
    <row r="1128">
      <c r="B1128" s="123" t="s">
        <v>6144</v>
      </c>
      <c r="C1128" s="123" t="s">
        <v>6145</v>
      </c>
      <c r="D1128" s="171">
        <v>460.0</v>
      </c>
      <c r="F1128" s="69"/>
    </row>
    <row r="1129">
      <c r="B1129" s="123" t="s">
        <v>6146</v>
      </c>
      <c r="C1129" s="123" t="s">
        <v>6147</v>
      </c>
      <c r="D1129" s="171">
        <v>460.0</v>
      </c>
      <c r="F1129" s="69"/>
    </row>
    <row r="1130">
      <c r="B1130" s="123" t="s">
        <v>6148</v>
      </c>
      <c r="C1130" s="123" t="s">
        <v>6149</v>
      </c>
      <c r="D1130" s="171">
        <v>460.0</v>
      </c>
      <c r="F1130" s="69"/>
    </row>
    <row r="1131">
      <c r="B1131" s="123" t="s">
        <v>6150</v>
      </c>
      <c r="C1131" s="123" t="s">
        <v>6151</v>
      </c>
      <c r="D1131" s="171">
        <v>60.0</v>
      </c>
      <c r="F1131" s="69"/>
    </row>
    <row r="1132">
      <c r="B1132" s="123" t="s">
        <v>6152</v>
      </c>
      <c r="C1132" s="123" t="s">
        <v>6153</v>
      </c>
      <c r="D1132" s="171">
        <v>20.0</v>
      </c>
      <c r="F1132" s="69"/>
    </row>
    <row r="1133">
      <c r="B1133" s="123" t="s">
        <v>6154</v>
      </c>
      <c r="C1133" s="123" t="s">
        <v>6155</v>
      </c>
      <c r="D1133" s="171">
        <v>120.0</v>
      </c>
      <c r="F1133" s="69"/>
    </row>
    <row r="1134">
      <c r="B1134" s="123" t="s">
        <v>6156</v>
      </c>
      <c r="C1134" s="123" t="s">
        <v>6157</v>
      </c>
      <c r="D1134" s="171">
        <v>80.0</v>
      </c>
      <c r="F1134" s="69"/>
    </row>
    <row r="1135">
      <c r="B1135" s="123" t="s">
        <v>6158</v>
      </c>
      <c r="C1135" s="123" t="s">
        <v>6159</v>
      </c>
      <c r="D1135" s="171">
        <v>60.0</v>
      </c>
      <c r="F1135" s="69"/>
    </row>
    <row r="1136">
      <c r="B1136" s="123" t="s">
        <v>6160</v>
      </c>
      <c r="C1136" s="123" t="s">
        <v>6161</v>
      </c>
      <c r="D1136" s="171">
        <v>30.0</v>
      </c>
      <c r="F1136" s="69"/>
    </row>
    <row r="1137">
      <c r="B1137" s="123" t="s">
        <v>6162</v>
      </c>
      <c r="C1137" s="123" t="s">
        <v>6163</v>
      </c>
      <c r="D1137" s="171">
        <v>60.0</v>
      </c>
      <c r="F1137" s="69"/>
    </row>
    <row r="1138">
      <c r="B1138" s="123" t="s">
        <v>6164</v>
      </c>
      <c r="C1138" s="123" t="s">
        <v>6165</v>
      </c>
      <c r="D1138" s="171">
        <v>60.0</v>
      </c>
      <c r="F1138" s="69"/>
    </row>
    <row r="1139">
      <c r="B1139" s="123" t="s">
        <v>6166</v>
      </c>
      <c r="C1139" s="123" t="s">
        <v>6167</v>
      </c>
      <c r="D1139" s="171">
        <v>230.0</v>
      </c>
      <c r="F1139" s="69"/>
    </row>
    <row r="1140">
      <c r="B1140" s="123" t="s">
        <v>6168</v>
      </c>
      <c r="C1140" s="123" t="s">
        <v>6169</v>
      </c>
      <c r="D1140" s="171">
        <v>230.0</v>
      </c>
      <c r="F1140" s="69"/>
    </row>
    <row r="1141">
      <c r="B1141" s="123" t="s">
        <v>6170</v>
      </c>
      <c r="C1141" s="123" t="s">
        <v>6171</v>
      </c>
      <c r="D1141" s="171">
        <v>230.0</v>
      </c>
      <c r="F1141" s="69"/>
    </row>
    <row r="1142">
      <c r="B1142" s="123" t="s">
        <v>6172</v>
      </c>
      <c r="C1142" s="123" t="s">
        <v>6173</v>
      </c>
      <c r="D1142" s="171">
        <v>260.0</v>
      </c>
      <c r="F1142" s="69"/>
    </row>
    <row r="1143">
      <c r="B1143" s="123" t="s">
        <v>6174</v>
      </c>
      <c r="C1143" s="123" t="s">
        <v>6175</v>
      </c>
      <c r="D1143" s="171">
        <v>230.0</v>
      </c>
      <c r="F1143" s="69"/>
    </row>
    <row r="1144">
      <c r="B1144" s="123" t="s">
        <v>6176</v>
      </c>
      <c r="C1144" s="123" t="s">
        <v>6177</v>
      </c>
      <c r="D1144" s="171">
        <v>240.0</v>
      </c>
      <c r="F1144" s="69"/>
    </row>
    <row r="1145">
      <c r="B1145" s="123" t="s">
        <v>6178</v>
      </c>
      <c r="C1145" s="123" t="s">
        <v>6179</v>
      </c>
      <c r="D1145" s="171">
        <v>240.0</v>
      </c>
      <c r="F1145" s="69"/>
    </row>
    <row r="1146">
      <c r="B1146" s="123" t="s">
        <v>6180</v>
      </c>
      <c r="C1146" s="123" t="s">
        <v>6181</v>
      </c>
      <c r="D1146" s="171">
        <v>240.0</v>
      </c>
      <c r="F1146" s="69"/>
    </row>
    <row r="1147">
      <c r="B1147" s="123" t="s">
        <v>6182</v>
      </c>
      <c r="C1147" s="123" t="s">
        <v>6183</v>
      </c>
      <c r="D1147" s="171">
        <v>240.0</v>
      </c>
      <c r="F1147" s="69"/>
    </row>
    <row r="1148">
      <c r="B1148" s="123" t="s">
        <v>6184</v>
      </c>
      <c r="C1148" s="123" t="s">
        <v>6185</v>
      </c>
      <c r="D1148" s="171">
        <v>230.0</v>
      </c>
      <c r="F1148" s="69"/>
    </row>
    <row r="1149">
      <c r="B1149" s="123" t="s">
        <v>6186</v>
      </c>
      <c r="C1149" s="123" t="s">
        <v>6187</v>
      </c>
      <c r="D1149" s="171">
        <v>230.0</v>
      </c>
      <c r="F1149" s="69"/>
    </row>
    <row r="1150">
      <c r="B1150" s="123" t="s">
        <v>6188</v>
      </c>
      <c r="C1150" s="123" t="s">
        <v>6189</v>
      </c>
      <c r="D1150" s="171">
        <v>230.0</v>
      </c>
      <c r="F1150" s="69"/>
    </row>
    <row r="1151">
      <c r="B1151" s="123" t="s">
        <v>6190</v>
      </c>
      <c r="C1151" s="123" t="s">
        <v>6191</v>
      </c>
      <c r="D1151" s="171">
        <v>230.0</v>
      </c>
      <c r="F1151" s="69"/>
    </row>
    <row r="1152">
      <c r="B1152" s="123" t="s">
        <v>6192</v>
      </c>
      <c r="C1152" s="123" t="s">
        <v>6193</v>
      </c>
      <c r="D1152" s="171">
        <v>230.0</v>
      </c>
      <c r="F1152" s="69"/>
    </row>
    <row r="1153">
      <c r="B1153" s="123" t="s">
        <v>6194</v>
      </c>
      <c r="C1153" s="123" t="s">
        <v>6195</v>
      </c>
      <c r="D1153" s="171">
        <v>230.0</v>
      </c>
      <c r="F1153" s="69"/>
    </row>
    <row r="1154">
      <c r="B1154" s="123" t="s">
        <v>6196</v>
      </c>
      <c r="C1154" s="123" t="s">
        <v>6197</v>
      </c>
      <c r="D1154" s="171">
        <v>260.0</v>
      </c>
      <c r="F1154" s="69"/>
    </row>
    <row r="1155">
      <c r="B1155" s="123" t="s">
        <v>6198</v>
      </c>
      <c r="C1155" s="123" t="s">
        <v>6199</v>
      </c>
      <c r="D1155" s="171">
        <v>260.0</v>
      </c>
      <c r="F1155" s="69"/>
    </row>
    <row r="1156">
      <c r="B1156" s="123" t="s">
        <v>6200</v>
      </c>
      <c r="C1156" s="123" t="s">
        <v>6201</v>
      </c>
      <c r="D1156" s="171">
        <v>260.0</v>
      </c>
      <c r="F1156" s="69"/>
    </row>
    <row r="1157">
      <c r="B1157" s="123" t="s">
        <v>6202</v>
      </c>
      <c r="C1157" s="123" t="s">
        <v>6203</v>
      </c>
      <c r="D1157" s="171">
        <v>330.0</v>
      </c>
      <c r="F1157" s="69"/>
    </row>
    <row r="1158">
      <c r="B1158" s="123" t="s">
        <v>6204</v>
      </c>
      <c r="C1158" s="123" t="s">
        <v>6205</v>
      </c>
      <c r="D1158" s="171">
        <v>260.0</v>
      </c>
      <c r="F1158" s="69"/>
    </row>
    <row r="1159">
      <c r="B1159" s="123" t="s">
        <v>6206</v>
      </c>
      <c r="C1159" s="123" t="s">
        <v>6207</v>
      </c>
      <c r="D1159" s="171">
        <v>260.0</v>
      </c>
      <c r="F1159" s="69"/>
    </row>
    <row r="1160">
      <c r="B1160" s="123" t="s">
        <v>6208</v>
      </c>
      <c r="C1160" s="123" t="s">
        <v>6209</v>
      </c>
      <c r="D1160" s="171">
        <v>330.0</v>
      </c>
      <c r="F1160" s="69"/>
    </row>
    <row r="1161">
      <c r="B1161" s="123" t="s">
        <v>6210</v>
      </c>
      <c r="C1161" s="123" t="s">
        <v>6211</v>
      </c>
      <c r="D1161" s="171">
        <v>260.0</v>
      </c>
      <c r="F1161" s="69"/>
    </row>
    <row r="1162">
      <c r="B1162" s="123" t="s">
        <v>6212</v>
      </c>
      <c r="C1162" s="123" t="s">
        <v>6213</v>
      </c>
      <c r="D1162" s="171">
        <v>290.0</v>
      </c>
      <c r="F1162" s="69"/>
    </row>
    <row r="1163">
      <c r="B1163" s="123" t="s">
        <v>6214</v>
      </c>
      <c r="C1163" s="123" t="s">
        <v>6215</v>
      </c>
      <c r="D1163" s="171">
        <v>290.0</v>
      </c>
      <c r="F1163" s="69"/>
    </row>
    <row r="1164">
      <c r="B1164" s="123" t="s">
        <v>6216</v>
      </c>
      <c r="C1164" s="123" t="s">
        <v>6217</v>
      </c>
      <c r="D1164" s="171">
        <v>290.0</v>
      </c>
      <c r="F1164" s="69"/>
    </row>
    <row r="1165">
      <c r="B1165" s="123" t="s">
        <v>6218</v>
      </c>
      <c r="C1165" s="123" t="s">
        <v>6219</v>
      </c>
      <c r="D1165" s="171">
        <v>290.0</v>
      </c>
      <c r="F1165" s="69"/>
    </row>
    <row r="1166">
      <c r="B1166" s="123" t="s">
        <v>6220</v>
      </c>
      <c r="C1166" s="123" t="s">
        <v>6221</v>
      </c>
      <c r="D1166" s="171">
        <v>240.0</v>
      </c>
      <c r="F1166" s="69"/>
    </row>
    <row r="1167">
      <c r="B1167" s="123" t="s">
        <v>6222</v>
      </c>
      <c r="C1167" s="123" t="s">
        <v>6223</v>
      </c>
      <c r="D1167" s="171">
        <v>240.0</v>
      </c>
      <c r="F1167" s="69"/>
    </row>
    <row r="1168">
      <c r="B1168" s="123" t="s">
        <v>6224</v>
      </c>
      <c r="C1168" s="123" t="s">
        <v>6225</v>
      </c>
      <c r="D1168" s="171">
        <v>240.0</v>
      </c>
      <c r="F1168" s="69"/>
    </row>
    <row r="1169">
      <c r="B1169" s="123" t="s">
        <v>6226</v>
      </c>
      <c r="C1169" s="123" t="s">
        <v>6227</v>
      </c>
      <c r="D1169" s="171">
        <v>280.0</v>
      </c>
      <c r="F1169" s="69"/>
    </row>
    <row r="1170">
      <c r="B1170" s="123" t="s">
        <v>6228</v>
      </c>
      <c r="C1170" s="123" t="s">
        <v>6229</v>
      </c>
      <c r="D1170" s="171">
        <v>240.0</v>
      </c>
      <c r="F1170" s="69"/>
    </row>
    <row r="1171">
      <c r="B1171" s="123" t="s">
        <v>6230</v>
      </c>
      <c r="C1171" s="123" t="s">
        <v>6231</v>
      </c>
      <c r="D1171" s="171">
        <v>260.0</v>
      </c>
      <c r="F1171" s="69"/>
    </row>
    <row r="1172">
      <c r="B1172" s="123" t="s">
        <v>6232</v>
      </c>
      <c r="C1172" s="123" t="s">
        <v>6233</v>
      </c>
      <c r="D1172" s="171">
        <v>260.0</v>
      </c>
      <c r="F1172" s="69"/>
    </row>
    <row r="1173">
      <c r="B1173" s="123" t="s">
        <v>6234</v>
      </c>
      <c r="C1173" s="123" t="s">
        <v>6235</v>
      </c>
      <c r="D1173" s="171">
        <v>260.0</v>
      </c>
      <c r="F1173" s="69"/>
    </row>
    <row r="1174">
      <c r="B1174" s="123" t="s">
        <v>6236</v>
      </c>
      <c r="C1174" s="123" t="s">
        <v>6237</v>
      </c>
      <c r="D1174" s="171">
        <v>260.0</v>
      </c>
      <c r="F1174" s="69"/>
    </row>
    <row r="1175">
      <c r="B1175" s="123" t="s">
        <v>6238</v>
      </c>
      <c r="C1175" s="123" t="s">
        <v>6239</v>
      </c>
      <c r="D1175" s="171">
        <v>240.0</v>
      </c>
      <c r="F1175" s="69"/>
    </row>
    <row r="1176">
      <c r="B1176" s="123" t="s">
        <v>6240</v>
      </c>
      <c r="C1176" s="123" t="s">
        <v>6241</v>
      </c>
      <c r="D1176" s="171">
        <v>240.0</v>
      </c>
      <c r="F1176" s="69"/>
    </row>
    <row r="1177">
      <c r="B1177" s="123" t="s">
        <v>6242</v>
      </c>
      <c r="C1177" s="123" t="s">
        <v>6243</v>
      </c>
      <c r="D1177" s="171">
        <v>240.0</v>
      </c>
      <c r="F1177" s="69"/>
    </row>
    <row r="1178">
      <c r="B1178" s="123" t="s">
        <v>6244</v>
      </c>
      <c r="C1178" s="123" t="s">
        <v>6245</v>
      </c>
      <c r="D1178" s="171">
        <v>240.0</v>
      </c>
      <c r="F1178" s="69"/>
    </row>
    <row r="1179">
      <c r="B1179" s="123" t="s">
        <v>6246</v>
      </c>
      <c r="C1179" s="123" t="s">
        <v>6247</v>
      </c>
      <c r="D1179" s="171">
        <v>240.0</v>
      </c>
      <c r="F1179" s="69"/>
    </row>
    <row r="1180">
      <c r="B1180" s="123" t="s">
        <v>6248</v>
      </c>
      <c r="C1180" s="123" t="s">
        <v>6249</v>
      </c>
      <c r="D1180" s="171">
        <v>240.0</v>
      </c>
      <c r="F1180" s="69"/>
    </row>
    <row r="1181">
      <c r="B1181" s="123" t="s">
        <v>6250</v>
      </c>
      <c r="C1181" s="123" t="s">
        <v>6251</v>
      </c>
      <c r="D1181" s="171">
        <v>280.0</v>
      </c>
      <c r="F1181" s="69"/>
    </row>
    <row r="1182">
      <c r="B1182" s="123" t="s">
        <v>6252</v>
      </c>
      <c r="C1182" s="123" t="s">
        <v>6253</v>
      </c>
      <c r="D1182" s="171">
        <v>280.0</v>
      </c>
      <c r="F1182" s="69"/>
    </row>
    <row r="1183">
      <c r="B1183" s="123" t="s">
        <v>6254</v>
      </c>
      <c r="C1183" s="123" t="s">
        <v>6255</v>
      </c>
      <c r="D1183" s="171">
        <v>280.0</v>
      </c>
      <c r="F1183" s="69"/>
    </row>
    <row r="1184">
      <c r="B1184" s="123" t="s">
        <v>6256</v>
      </c>
      <c r="C1184" s="123" t="s">
        <v>6257</v>
      </c>
      <c r="D1184" s="171">
        <v>280.0</v>
      </c>
      <c r="F1184" s="69"/>
    </row>
    <row r="1185">
      <c r="B1185" s="123" t="s">
        <v>6258</v>
      </c>
      <c r="C1185" s="123" t="s">
        <v>6259</v>
      </c>
      <c r="D1185" s="171">
        <v>280.0</v>
      </c>
      <c r="F1185" s="69"/>
    </row>
    <row r="1186">
      <c r="B1186" s="123" t="s">
        <v>6260</v>
      </c>
      <c r="C1186" s="123" t="s">
        <v>6261</v>
      </c>
      <c r="D1186" s="171">
        <v>280.0</v>
      </c>
      <c r="F1186" s="69"/>
    </row>
    <row r="1187">
      <c r="B1187" s="123" t="s">
        <v>6262</v>
      </c>
      <c r="C1187" s="123" t="s">
        <v>6263</v>
      </c>
      <c r="D1187" s="171">
        <v>310.0</v>
      </c>
      <c r="F1187" s="69"/>
    </row>
    <row r="1188">
      <c r="B1188" s="123" t="s">
        <v>6264</v>
      </c>
      <c r="C1188" s="123" t="s">
        <v>6265</v>
      </c>
      <c r="D1188" s="171">
        <v>310.0</v>
      </c>
      <c r="F1188" s="69"/>
    </row>
    <row r="1189">
      <c r="B1189" s="123" t="s">
        <v>6266</v>
      </c>
      <c r="C1189" s="123" t="s">
        <v>6267</v>
      </c>
      <c r="D1189" s="171">
        <v>310.0</v>
      </c>
      <c r="F1189" s="69"/>
    </row>
    <row r="1190">
      <c r="B1190" s="123" t="s">
        <v>6268</v>
      </c>
      <c r="C1190" s="123" t="s">
        <v>6269</v>
      </c>
      <c r="D1190" s="171">
        <v>310.0</v>
      </c>
      <c r="F1190" s="69"/>
    </row>
    <row r="1191">
      <c r="B1191" s="123" t="s">
        <v>6270</v>
      </c>
      <c r="C1191" s="123" t="s">
        <v>6271</v>
      </c>
      <c r="D1191" s="171">
        <v>40.0</v>
      </c>
      <c r="F1191" s="69"/>
    </row>
    <row r="1192">
      <c r="B1192" s="123" t="s">
        <v>6272</v>
      </c>
      <c r="C1192" s="123" t="s">
        <v>6273</v>
      </c>
      <c r="D1192" s="171">
        <v>30.0</v>
      </c>
      <c r="F1192" s="69"/>
    </row>
    <row r="1193">
      <c r="B1193" s="123" t="s">
        <v>6274</v>
      </c>
      <c r="C1193" s="123" t="s">
        <v>6275</v>
      </c>
      <c r="D1193" s="171">
        <v>40.0</v>
      </c>
      <c r="F1193" s="69"/>
    </row>
    <row r="1194">
      <c r="B1194" s="123" t="s">
        <v>6276</v>
      </c>
      <c r="C1194" s="123" t="s">
        <v>6277</v>
      </c>
      <c r="D1194" s="171">
        <v>30.0</v>
      </c>
      <c r="F1194" s="69"/>
    </row>
    <row r="1195">
      <c r="B1195" s="123" t="s">
        <v>6278</v>
      </c>
      <c r="C1195" s="123" t="s">
        <v>6279</v>
      </c>
      <c r="D1195" s="171">
        <v>70.0</v>
      </c>
      <c r="F1195" s="69"/>
    </row>
    <row r="1196">
      <c r="B1196" s="123" t="s">
        <v>6280</v>
      </c>
      <c r="C1196" s="123" t="s">
        <v>6281</v>
      </c>
      <c r="D1196" s="171">
        <v>40.0</v>
      </c>
      <c r="F1196" s="69"/>
    </row>
    <row r="1197">
      <c r="B1197" s="123" t="s">
        <v>6282</v>
      </c>
      <c r="C1197" s="123" t="s">
        <v>6283</v>
      </c>
      <c r="D1197" s="171">
        <v>40.0</v>
      </c>
      <c r="F1197" s="69"/>
    </row>
    <row r="1198">
      <c r="B1198" s="123" t="s">
        <v>6284</v>
      </c>
      <c r="C1198" s="123" t="s">
        <v>6285</v>
      </c>
      <c r="D1198" s="171">
        <v>270.0</v>
      </c>
      <c r="F1198" s="69"/>
    </row>
    <row r="1199">
      <c r="B1199" s="123" t="s">
        <v>6286</v>
      </c>
      <c r="C1199" s="123" t="s">
        <v>6287</v>
      </c>
      <c r="D1199" s="171">
        <v>30.0</v>
      </c>
      <c r="F1199" s="69"/>
    </row>
    <row r="1200">
      <c r="B1200" s="123" t="s">
        <v>6288</v>
      </c>
      <c r="C1200" s="123" t="s">
        <v>6289</v>
      </c>
      <c r="D1200" s="171">
        <v>60.0</v>
      </c>
      <c r="F1200" s="69"/>
    </row>
    <row r="1201">
      <c r="B1201" s="123" t="s">
        <v>6290</v>
      </c>
      <c r="C1201" s="123" t="s">
        <v>6291</v>
      </c>
      <c r="D1201" s="171">
        <v>40.0</v>
      </c>
      <c r="F1201" s="69"/>
    </row>
    <row r="1202">
      <c r="B1202" s="123" t="s">
        <v>6292</v>
      </c>
      <c r="C1202" s="123" t="s">
        <v>6293</v>
      </c>
      <c r="D1202" s="171">
        <v>210.0</v>
      </c>
      <c r="F1202" s="69"/>
    </row>
    <row r="1203">
      <c r="B1203" s="123" t="s">
        <v>6294</v>
      </c>
      <c r="C1203" s="123" t="s">
        <v>6295</v>
      </c>
      <c r="D1203" s="171">
        <v>210.0</v>
      </c>
      <c r="F1203" s="69"/>
    </row>
    <row r="1204">
      <c r="B1204" s="123" t="s">
        <v>6296</v>
      </c>
      <c r="C1204" s="123" t="s">
        <v>6297</v>
      </c>
      <c r="D1204" s="171">
        <v>210.0</v>
      </c>
      <c r="F1204" s="69"/>
    </row>
    <row r="1205">
      <c r="B1205" s="123" t="s">
        <v>6298</v>
      </c>
      <c r="C1205" s="123" t="s">
        <v>6299</v>
      </c>
      <c r="D1205" s="171">
        <v>230.0</v>
      </c>
      <c r="F1205" s="69"/>
    </row>
    <row r="1206">
      <c r="B1206" s="123" t="s">
        <v>6300</v>
      </c>
      <c r="C1206" s="123" t="s">
        <v>6301</v>
      </c>
      <c r="D1206" s="171">
        <v>210.0</v>
      </c>
      <c r="F1206" s="69"/>
    </row>
    <row r="1207">
      <c r="B1207" s="123" t="s">
        <v>6302</v>
      </c>
      <c r="C1207" s="123" t="s">
        <v>6303</v>
      </c>
      <c r="D1207" s="171">
        <v>210.0</v>
      </c>
      <c r="F1207" s="69"/>
    </row>
    <row r="1208">
      <c r="B1208" s="123" t="s">
        <v>6304</v>
      </c>
      <c r="C1208" s="123" t="s">
        <v>6305</v>
      </c>
      <c r="D1208" s="171">
        <v>210.0</v>
      </c>
      <c r="F1208" s="69"/>
    </row>
    <row r="1209">
      <c r="B1209" s="123" t="s">
        <v>6306</v>
      </c>
      <c r="C1209" s="123" t="s">
        <v>6307</v>
      </c>
      <c r="D1209" s="171">
        <v>210.0</v>
      </c>
      <c r="F1209" s="69"/>
    </row>
    <row r="1210">
      <c r="B1210" s="123" t="s">
        <v>6308</v>
      </c>
      <c r="C1210" s="123" t="s">
        <v>6309</v>
      </c>
      <c r="D1210" s="171">
        <v>210.0</v>
      </c>
      <c r="F1210" s="69"/>
    </row>
    <row r="1211">
      <c r="B1211" s="123" t="s">
        <v>6310</v>
      </c>
      <c r="C1211" s="123" t="s">
        <v>6311</v>
      </c>
      <c r="D1211" s="171">
        <v>210.0</v>
      </c>
      <c r="F1211" s="69"/>
    </row>
    <row r="1212">
      <c r="B1212" s="123" t="s">
        <v>6312</v>
      </c>
      <c r="C1212" s="123" t="s">
        <v>6313</v>
      </c>
      <c r="D1212" s="171">
        <v>210.0</v>
      </c>
      <c r="F1212" s="69"/>
    </row>
    <row r="1213">
      <c r="B1213" s="123" t="s">
        <v>6314</v>
      </c>
      <c r="C1213" s="123" t="s">
        <v>6315</v>
      </c>
      <c r="D1213" s="171">
        <v>240.0</v>
      </c>
      <c r="F1213" s="69"/>
    </row>
    <row r="1214">
      <c r="B1214" s="123" t="s">
        <v>6316</v>
      </c>
      <c r="C1214" s="123" t="s">
        <v>6317</v>
      </c>
      <c r="D1214" s="171">
        <v>240.0</v>
      </c>
      <c r="F1214" s="69"/>
    </row>
    <row r="1215">
      <c r="B1215" s="123" t="s">
        <v>6318</v>
      </c>
      <c r="C1215" s="123" t="s">
        <v>6319</v>
      </c>
      <c r="D1215" s="171">
        <v>240.0</v>
      </c>
      <c r="F1215" s="69"/>
    </row>
    <row r="1216">
      <c r="B1216" s="123" t="s">
        <v>6320</v>
      </c>
      <c r="C1216" s="123" t="s">
        <v>6321</v>
      </c>
      <c r="D1216" s="171">
        <v>240.0</v>
      </c>
      <c r="F1216" s="69"/>
    </row>
    <row r="1217">
      <c r="B1217" s="123" t="s">
        <v>6322</v>
      </c>
      <c r="C1217" s="123" t="s">
        <v>6323</v>
      </c>
      <c r="D1217" s="171">
        <v>40.0</v>
      </c>
      <c r="F1217" s="69"/>
    </row>
    <row r="1218">
      <c r="B1218" s="123" t="s">
        <v>6324</v>
      </c>
      <c r="C1218" s="123" t="s">
        <v>6325</v>
      </c>
      <c r="D1218" s="171">
        <v>30.0</v>
      </c>
      <c r="F1218" s="69"/>
    </row>
    <row r="1219">
      <c r="B1219" s="123" t="s">
        <v>6326</v>
      </c>
      <c r="C1219" s="123" t="s">
        <v>6327</v>
      </c>
      <c r="D1219" s="171">
        <v>40.0</v>
      </c>
      <c r="F1219" s="69"/>
    </row>
    <row r="1220">
      <c r="B1220" s="123" t="s">
        <v>6328</v>
      </c>
      <c r="C1220" s="123" t="s">
        <v>6329</v>
      </c>
      <c r="D1220" s="171">
        <v>30.0</v>
      </c>
      <c r="F1220" s="69"/>
    </row>
    <row r="1221">
      <c r="B1221" s="123" t="s">
        <v>6330</v>
      </c>
      <c r="C1221" s="123" t="s">
        <v>6331</v>
      </c>
      <c r="D1221" s="171">
        <v>60.0</v>
      </c>
      <c r="F1221" s="69"/>
    </row>
    <row r="1222">
      <c r="B1222" s="123" t="s">
        <v>6332</v>
      </c>
      <c r="C1222" s="123" t="s">
        <v>6333</v>
      </c>
      <c r="D1222" s="171">
        <v>60.0</v>
      </c>
      <c r="F1222" s="69"/>
    </row>
    <row r="1223">
      <c r="B1223" s="123" t="s">
        <v>6334</v>
      </c>
      <c r="C1223" s="123" t="s">
        <v>6335</v>
      </c>
      <c r="D1223" s="171">
        <v>40.0</v>
      </c>
      <c r="F1223" s="69"/>
    </row>
    <row r="1224">
      <c r="B1224" s="123" t="s">
        <v>6336</v>
      </c>
      <c r="C1224" s="123" t="s">
        <v>6337</v>
      </c>
      <c r="D1224" s="171">
        <v>290.0</v>
      </c>
      <c r="F1224" s="69"/>
    </row>
    <row r="1225">
      <c r="B1225" s="123" t="s">
        <v>6338</v>
      </c>
      <c r="C1225" s="123" t="s">
        <v>6339</v>
      </c>
      <c r="D1225" s="171">
        <v>290.0</v>
      </c>
      <c r="F1225" s="69"/>
    </row>
    <row r="1226">
      <c r="B1226" s="123" t="s">
        <v>6340</v>
      </c>
      <c r="C1226" s="123" t="s">
        <v>6341</v>
      </c>
      <c r="D1226" s="171">
        <v>290.0</v>
      </c>
      <c r="F1226" s="69"/>
    </row>
    <row r="1227">
      <c r="B1227" s="123" t="s">
        <v>6342</v>
      </c>
      <c r="C1227" s="123" t="s">
        <v>6343</v>
      </c>
      <c r="D1227" s="171">
        <v>340.0</v>
      </c>
      <c r="F1227" s="69"/>
    </row>
    <row r="1228">
      <c r="B1228" s="123" t="s">
        <v>6344</v>
      </c>
      <c r="C1228" s="123" t="s">
        <v>6345</v>
      </c>
      <c r="D1228" s="171">
        <v>290.0</v>
      </c>
      <c r="F1228" s="69"/>
    </row>
    <row r="1229">
      <c r="B1229" s="123" t="s">
        <v>6346</v>
      </c>
      <c r="C1229" s="123" t="s">
        <v>6347</v>
      </c>
      <c r="D1229" s="171">
        <v>310.0</v>
      </c>
      <c r="F1229" s="69"/>
    </row>
    <row r="1230">
      <c r="B1230" s="123" t="s">
        <v>6348</v>
      </c>
      <c r="C1230" s="123" t="s">
        <v>6349</v>
      </c>
      <c r="D1230" s="171">
        <v>310.0</v>
      </c>
      <c r="F1230" s="69"/>
    </row>
    <row r="1231">
      <c r="B1231" s="123" t="s">
        <v>6350</v>
      </c>
      <c r="C1231" s="123" t="s">
        <v>6351</v>
      </c>
      <c r="D1231" s="171">
        <v>310.0</v>
      </c>
      <c r="F1231" s="69"/>
    </row>
    <row r="1232">
      <c r="B1232" s="123" t="s">
        <v>6352</v>
      </c>
      <c r="C1232" s="123" t="s">
        <v>6353</v>
      </c>
      <c r="D1232" s="171">
        <v>310.0</v>
      </c>
      <c r="F1232" s="69"/>
    </row>
    <row r="1233">
      <c r="B1233" s="123" t="s">
        <v>6354</v>
      </c>
      <c r="C1233" s="123" t="s">
        <v>6355</v>
      </c>
      <c r="D1233" s="171">
        <v>320.0</v>
      </c>
      <c r="F1233" s="69"/>
    </row>
    <row r="1234">
      <c r="B1234" s="123" t="s">
        <v>6356</v>
      </c>
      <c r="C1234" s="123" t="s">
        <v>6357</v>
      </c>
      <c r="D1234" s="171">
        <v>320.0</v>
      </c>
      <c r="F1234" s="69"/>
    </row>
    <row r="1235">
      <c r="B1235" s="123" t="s">
        <v>6358</v>
      </c>
      <c r="C1235" s="123" t="s">
        <v>6359</v>
      </c>
      <c r="D1235" s="171">
        <v>320.0</v>
      </c>
      <c r="F1235" s="69"/>
    </row>
    <row r="1236">
      <c r="B1236" s="123" t="s">
        <v>6360</v>
      </c>
      <c r="C1236" s="123" t="s">
        <v>6361</v>
      </c>
      <c r="D1236" s="171">
        <v>320.0</v>
      </c>
      <c r="F1236" s="69"/>
    </row>
    <row r="1237">
      <c r="B1237" s="123" t="s">
        <v>6362</v>
      </c>
      <c r="C1237" s="123" t="s">
        <v>6363</v>
      </c>
      <c r="D1237" s="171">
        <v>320.0</v>
      </c>
      <c r="F1237" s="69"/>
    </row>
    <row r="1238">
      <c r="B1238" s="123" t="s">
        <v>6364</v>
      </c>
      <c r="C1238" s="123" t="s">
        <v>6365</v>
      </c>
      <c r="D1238" s="171">
        <v>370.0</v>
      </c>
      <c r="F1238" s="69"/>
    </row>
    <row r="1239">
      <c r="B1239" s="123" t="s">
        <v>6366</v>
      </c>
      <c r="C1239" s="123" t="s">
        <v>6367</v>
      </c>
      <c r="D1239" s="171">
        <v>320.0</v>
      </c>
      <c r="F1239" s="69"/>
    </row>
    <row r="1240">
      <c r="B1240" s="123" t="s">
        <v>6368</v>
      </c>
      <c r="C1240" s="123" t="s">
        <v>6369</v>
      </c>
      <c r="D1240" s="171">
        <v>330.0</v>
      </c>
      <c r="F1240" s="69"/>
    </row>
    <row r="1241">
      <c r="B1241" s="123" t="s">
        <v>6370</v>
      </c>
      <c r="C1241" s="123" t="s">
        <v>6371</v>
      </c>
      <c r="D1241" s="171">
        <v>330.0</v>
      </c>
      <c r="F1241" s="69"/>
    </row>
    <row r="1242">
      <c r="B1242" s="123" t="s">
        <v>6372</v>
      </c>
      <c r="C1242" s="123" t="s">
        <v>6373</v>
      </c>
      <c r="D1242" s="171">
        <v>330.0</v>
      </c>
      <c r="F1242" s="69"/>
    </row>
    <row r="1243">
      <c r="B1243" s="123" t="s">
        <v>6374</v>
      </c>
      <c r="C1243" s="123" t="s">
        <v>6375</v>
      </c>
      <c r="D1243" s="171">
        <v>330.0</v>
      </c>
      <c r="F1243" s="69"/>
    </row>
    <row r="1244">
      <c r="B1244" s="123" t="s">
        <v>6376</v>
      </c>
      <c r="C1244" s="123" t="s">
        <v>6377</v>
      </c>
      <c r="D1244" s="171">
        <v>330.0</v>
      </c>
      <c r="F1244" s="69"/>
    </row>
    <row r="1245">
      <c r="B1245" s="123" t="s">
        <v>6378</v>
      </c>
      <c r="C1245" s="123" t="s">
        <v>6379</v>
      </c>
      <c r="D1245" s="171">
        <v>330.0</v>
      </c>
      <c r="F1245" s="69"/>
    </row>
    <row r="1246">
      <c r="B1246" s="123" t="s">
        <v>6380</v>
      </c>
      <c r="C1246" s="123" t="s">
        <v>6337</v>
      </c>
      <c r="D1246" s="171">
        <v>290.0</v>
      </c>
      <c r="F1246" s="69"/>
    </row>
    <row r="1247">
      <c r="B1247" s="123" t="s">
        <v>6381</v>
      </c>
      <c r="C1247" s="123" t="s">
        <v>6339</v>
      </c>
      <c r="D1247" s="171">
        <v>290.0</v>
      </c>
      <c r="F1247" s="69"/>
    </row>
    <row r="1248">
      <c r="B1248" s="123" t="s">
        <v>6382</v>
      </c>
      <c r="C1248" s="123" t="s">
        <v>6341</v>
      </c>
      <c r="D1248" s="171">
        <v>290.0</v>
      </c>
      <c r="F1248" s="69"/>
    </row>
    <row r="1249">
      <c r="B1249" s="123" t="s">
        <v>6383</v>
      </c>
      <c r="C1249" s="123" t="s">
        <v>6343</v>
      </c>
      <c r="D1249" s="171">
        <v>340.0</v>
      </c>
      <c r="F1249" s="69"/>
    </row>
    <row r="1250">
      <c r="B1250" s="123" t="s">
        <v>6384</v>
      </c>
      <c r="C1250" s="123" t="s">
        <v>6345</v>
      </c>
      <c r="D1250" s="171">
        <v>290.0</v>
      </c>
      <c r="F1250" s="69"/>
    </row>
    <row r="1251">
      <c r="B1251" s="123" t="s">
        <v>6385</v>
      </c>
      <c r="C1251" s="123" t="s">
        <v>6386</v>
      </c>
      <c r="D1251" s="171">
        <v>290.0</v>
      </c>
      <c r="F1251" s="69"/>
    </row>
    <row r="1252">
      <c r="B1252" s="123" t="s">
        <v>6387</v>
      </c>
      <c r="C1252" s="123" t="s">
        <v>6388</v>
      </c>
      <c r="D1252" s="171">
        <v>290.0</v>
      </c>
      <c r="F1252" s="69"/>
    </row>
    <row r="1253">
      <c r="B1253" s="123" t="s">
        <v>6389</v>
      </c>
      <c r="C1253" s="123" t="s">
        <v>6390</v>
      </c>
      <c r="D1253" s="171">
        <v>340.0</v>
      </c>
      <c r="F1253" s="69"/>
    </row>
    <row r="1254">
      <c r="B1254" s="123" t="s">
        <v>6391</v>
      </c>
      <c r="C1254" s="123" t="s">
        <v>6392</v>
      </c>
      <c r="D1254" s="171">
        <v>290.0</v>
      </c>
      <c r="F1254" s="69"/>
    </row>
    <row r="1255">
      <c r="B1255" s="123" t="s">
        <v>6393</v>
      </c>
      <c r="C1255" s="123" t="s">
        <v>6394</v>
      </c>
      <c r="D1255" s="171">
        <v>300.0</v>
      </c>
      <c r="F1255" s="69"/>
    </row>
    <row r="1256">
      <c r="B1256" s="123" t="s">
        <v>6395</v>
      </c>
      <c r="C1256" s="123" t="s">
        <v>6396</v>
      </c>
      <c r="D1256" s="171">
        <v>300.0</v>
      </c>
      <c r="F1256" s="69"/>
    </row>
    <row r="1257">
      <c r="B1257" s="123" t="s">
        <v>6397</v>
      </c>
      <c r="C1257" s="123" t="s">
        <v>6398</v>
      </c>
      <c r="D1257" s="171">
        <v>300.0</v>
      </c>
      <c r="F1257" s="69"/>
    </row>
    <row r="1258">
      <c r="B1258" s="123" t="s">
        <v>6399</v>
      </c>
      <c r="C1258" s="123" t="s">
        <v>6400</v>
      </c>
      <c r="D1258" s="171">
        <v>320.0</v>
      </c>
      <c r="F1258" s="69"/>
    </row>
    <row r="1259">
      <c r="B1259" s="123" t="s">
        <v>6401</v>
      </c>
      <c r="C1259" s="123" t="s">
        <v>6402</v>
      </c>
      <c r="D1259" s="171">
        <v>300.0</v>
      </c>
      <c r="F1259" s="69"/>
    </row>
    <row r="1260">
      <c r="B1260" s="123" t="s">
        <v>6403</v>
      </c>
      <c r="C1260" s="123" t="s">
        <v>6404</v>
      </c>
      <c r="D1260" s="171">
        <v>300.0</v>
      </c>
      <c r="F1260" s="69"/>
    </row>
    <row r="1261">
      <c r="B1261" s="123" t="s">
        <v>6405</v>
      </c>
      <c r="C1261" s="123" t="s">
        <v>6406</v>
      </c>
      <c r="D1261" s="171">
        <v>300.0</v>
      </c>
      <c r="F1261" s="69"/>
    </row>
    <row r="1262">
      <c r="B1262" s="123" t="s">
        <v>6407</v>
      </c>
      <c r="C1262" s="123" t="s">
        <v>6408</v>
      </c>
      <c r="D1262" s="171">
        <v>40.0</v>
      </c>
      <c r="F1262" s="69"/>
    </row>
    <row r="1263">
      <c r="B1263" s="123" t="s">
        <v>6409</v>
      </c>
      <c r="C1263" s="123" t="s">
        <v>6410</v>
      </c>
      <c r="D1263" s="171">
        <v>30.0</v>
      </c>
      <c r="F1263" s="69"/>
    </row>
    <row r="1264">
      <c r="B1264" s="123" t="s">
        <v>6411</v>
      </c>
      <c r="C1264" s="123" t="s">
        <v>6412</v>
      </c>
      <c r="D1264" s="171">
        <v>20.0</v>
      </c>
      <c r="F1264" s="69"/>
    </row>
    <row r="1265">
      <c r="B1265" s="123" t="s">
        <v>6413</v>
      </c>
      <c r="C1265" s="123" t="s">
        <v>6414</v>
      </c>
      <c r="D1265" s="171">
        <v>120.0</v>
      </c>
      <c r="F1265" s="69"/>
    </row>
    <row r="1266">
      <c r="B1266" s="123" t="s">
        <v>6415</v>
      </c>
      <c r="C1266" s="123" t="s">
        <v>6416</v>
      </c>
      <c r="D1266" s="171">
        <v>130.0</v>
      </c>
      <c r="F1266" s="69"/>
    </row>
    <row r="1267">
      <c r="B1267" s="123" t="s">
        <v>6417</v>
      </c>
      <c r="C1267" s="123" t="s">
        <v>6418</v>
      </c>
      <c r="D1267" s="171">
        <v>290.0</v>
      </c>
      <c r="F1267" s="69"/>
    </row>
    <row r="1268">
      <c r="B1268" s="123" t="s">
        <v>6419</v>
      </c>
      <c r="C1268" s="123" t="s">
        <v>6420</v>
      </c>
      <c r="D1268" s="171">
        <v>290.0</v>
      </c>
      <c r="F1268" s="69"/>
    </row>
    <row r="1269">
      <c r="B1269" s="123" t="s">
        <v>6421</v>
      </c>
      <c r="C1269" s="123" t="s">
        <v>6422</v>
      </c>
      <c r="D1269" s="171">
        <v>290.0</v>
      </c>
      <c r="F1269" s="69"/>
    </row>
    <row r="1270">
      <c r="B1270" s="123" t="s">
        <v>6423</v>
      </c>
      <c r="C1270" s="123" t="s">
        <v>6424</v>
      </c>
      <c r="D1270" s="171">
        <v>330.0</v>
      </c>
      <c r="F1270" s="69"/>
    </row>
    <row r="1271">
      <c r="B1271" s="123" t="s">
        <v>6425</v>
      </c>
      <c r="C1271" s="123" t="s">
        <v>6426</v>
      </c>
      <c r="D1271" s="171">
        <v>290.0</v>
      </c>
      <c r="F1271" s="69"/>
    </row>
    <row r="1272">
      <c r="B1272" s="123" t="s">
        <v>6427</v>
      </c>
      <c r="C1272" s="123" t="s">
        <v>6428</v>
      </c>
      <c r="D1272" s="171">
        <v>290.0</v>
      </c>
      <c r="F1272" s="69"/>
    </row>
    <row r="1273">
      <c r="B1273" s="123" t="s">
        <v>6429</v>
      </c>
      <c r="C1273" s="123" t="s">
        <v>6430</v>
      </c>
      <c r="D1273" s="171">
        <v>290.0</v>
      </c>
      <c r="F1273" s="69"/>
    </row>
    <row r="1274">
      <c r="B1274" s="123" t="s">
        <v>6431</v>
      </c>
      <c r="C1274" s="123" t="s">
        <v>6432</v>
      </c>
      <c r="D1274" s="171">
        <v>330.0</v>
      </c>
      <c r="F1274" s="69"/>
    </row>
    <row r="1275">
      <c r="B1275" s="123" t="s">
        <v>6433</v>
      </c>
      <c r="C1275" s="123" t="s">
        <v>6434</v>
      </c>
      <c r="D1275" s="171">
        <v>290.0</v>
      </c>
      <c r="F1275" s="69"/>
    </row>
    <row r="1276">
      <c r="B1276" s="123" t="s">
        <v>6435</v>
      </c>
      <c r="C1276" s="123" t="s">
        <v>6436</v>
      </c>
      <c r="D1276" s="171">
        <v>300.0</v>
      </c>
      <c r="F1276" s="69"/>
    </row>
    <row r="1277">
      <c r="B1277" s="123" t="s">
        <v>6437</v>
      </c>
      <c r="C1277" s="123" t="s">
        <v>6438</v>
      </c>
      <c r="D1277" s="171">
        <v>300.0</v>
      </c>
      <c r="F1277" s="69"/>
    </row>
    <row r="1278">
      <c r="B1278" s="123" t="s">
        <v>6439</v>
      </c>
      <c r="C1278" s="123" t="s">
        <v>6440</v>
      </c>
      <c r="D1278" s="171">
        <v>300.0</v>
      </c>
      <c r="F1278" s="69"/>
    </row>
    <row r="1279">
      <c r="B1279" s="123" t="s">
        <v>6441</v>
      </c>
      <c r="C1279" s="123" t="s">
        <v>6442</v>
      </c>
      <c r="D1279" s="171">
        <v>300.0</v>
      </c>
      <c r="F1279" s="69"/>
    </row>
    <row r="1280">
      <c r="B1280" s="123" t="s">
        <v>6443</v>
      </c>
      <c r="C1280" s="123" t="s">
        <v>6444</v>
      </c>
      <c r="D1280" s="171">
        <v>300.0</v>
      </c>
      <c r="F1280" s="69"/>
    </row>
    <row r="1281">
      <c r="B1281" s="123" t="s">
        <v>6445</v>
      </c>
      <c r="C1281" s="123" t="s">
        <v>6446</v>
      </c>
      <c r="D1281" s="171">
        <v>300.0</v>
      </c>
      <c r="F1281" s="69"/>
    </row>
    <row r="1282">
      <c r="B1282" s="123" t="s">
        <v>6407</v>
      </c>
      <c r="C1282" s="123" t="s">
        <v>6408</v>
      </c>
      <c r="D1282" s="171">
        <v>40.0</v>
      </c>
      <c r="F1282" s="69"/>
    </row>
    <row r="1283">
      <c r="B1283" s="123" t="s">
        <v>6409</v>
      </c>
      <c r="C1283" s="123" t="s">
        <v>6410</v>
      </c>
      <c r="D1283" s="171">
        <v>30.0</v>
      </c>
      <c r="F1283" s="69"/>
    </row>
    <row r="1284">
      <c r="B1284" s="123" t="s">
        <v>6411</v>
      </c>
      <c r="C1284" s="123" t="s">
        <v>6412</v>
      </c>
      <c r="D1284" s="171">
        <v>20.0</v>
      </c>
      <c r="F1284" s="69"/>
    </row>
    <row r="1285">
      <c r="B1285" s="123" t="s">
        <v>6413</v>
      </c>
      <c r="C1285" s="123" t="s">
        <v>6414</v>
      </c>
      <c r="D1285" s="171">
        <v>120.0</v>
      </c>
      <c r="F1285" s="69"/>
    </row>
    <row r="1286">
      <c r="B1286" s="123" t="s">
        <v>6415</v>
      </c>
      <c r="C1286" s="123" t="s">
        <v>6416</v>
      </c>
      <c r="D1286" s="171">
        <v>130.0</v>
      </c>
      <c r="F1286" s="69"/>
    </row>
    <row r="1287">
      <c r="B1287" s="123" t="s">
        <v>6447</v>
      </c>
      <c r="C1287" s="123" t="s">
        <v>6448</v>
      </c>
      <c r="D1287" s="171">
        <v>310.0</v>
      </c>
      <c r="F1287" s="69"/>
    </row>
    <row r="1288">
      <c r="B1288" s="123" t="s">
        <v>6449</v>
      </c>
      <c r="C1288" s="123" t="s">
        <v>6450</v>
      </c>
      <c r="D1288" s="171">
        <v>310.0</v>
      </c>
      <c r="F1288" s="69"/>
    </row>
    <row r="1289">
      <c r="B1289" s="123" t="s">
        <v>6451</v>
      </c>
      <c r="C1289" s="123" t="s">
        <v>6452</v>
      </c>
      <c r="D1289" s="171">
        <v>310.0</v>
      </c>
      <c r="F1289" s="69"/>
    </row>
    <row r="1290">
      <c r="B1290" s="123" t="s">
        <v>6453</v>
      </c>
      <c r="C1290" s="123" t="s">
        <v>6454</v>
      </c>
      <c r="D1290" s="171">
        <v>360.0</v>
      </c>
      <c r="F1290" s="69"/>
    </row>
    <row r="1291">
      <c r="B1291" s="123" t="s">
        <v>6455</v>
      </c>
      <c r="C1291" s="123" t="s">
        <v>6456</v>
      </c>
      <c r="D1291" s="171">
        <v>310.0</v>
      </c>
      <c r="F1291" s="69"/>
    </row>
    <row r="1292">
      <c r="B1292" s="123" t="s">
        <v>6457</v>
      </c>
      <c r="C1292" s="123" t="s">
        <v>6458</v>
      </c>
      <c r="D1292" s="171">
        <v>310.0</v>
      </c>
      <c r="F1292" s="69"/>
    </row>
    <row r="1293">
      <c r="B1293" s="123" t="s">
        <v>6459</v>
      </c>
      <c r="C1293" s="123" t="s">
        <v>6460</v>
      </c>
      <c r="D1293" s="171">
        <v>310.0</v>
      </c>
      <c r="F1293" s="69"/>
    </row>
    <row r="1294">
      <c r="B1294" s="123" t="s">
        <v>6461</v>
      </c>
      <c r="C1294" s="123" t="s">
        <v>6462</v>
      </c>
      <c r="D1294" s="171">
        <v>360.0</v>
      </c>
      <c r="F1294" s="69"/>
    </row>
    <row r="1295">
      <c r="B1295" s="123" t="s">
        <v>6463</v>
      </c>
      <c r="C1295" s="123" t="s">
        <v>6464</v>
      </c>
      <c r="D1295" s="171">
        <v>310.0</v>
      </c>
      <c r="F1295" s="69"/>
    </row>
    <row r="1296">
      <c r="B1296" s="123" t="s">
        <v>6465</v>
      </c>
      <c r="C1296" s="123" t="s">
        <v>6466</v>
      </c>
      <c r="D1296" s="171">
        <v>390.0</v>
      </c>
      <c r="F1296" s="69"/>
    </row>
    <row r="1297">
      <c r="B1297" s="123" t="s">
        <v>6467</v>
      </c>
      <c r="C1297" s="123" t="s">
        <v>6468</v>
      </c>
      <c r="D1297" s="171">
        <v>390.0</v>
      </c>
      <c r="F1297" s="69"/>
    </row>
    <row r="1298">
      <c r="B1298" s="123" t="s">
        <v>6469</v>
      </c>
      <c r="C1298" s="123" t="s">
        <v>6470</v>
      </c>
      <c r="D1298" s="171">
        <v>390.0</v>
      </c>
      <c r="F1298" s="69"/>
    </row>
    <row r="1299">
      <c r="B1299" s="123" t="s">
        <v>6471</v>
      </c>
      <c r="C1299" s="123" t="s">
        <v>6472</v>
      </c>
      <c r="D1299" s="171">
        <v>390.0</v>
      </c>
      <c r="F1299" s="69"/>
    </row>
    <row r="1300">
      <c r="B1300" s="123" t="s">
        <v>6473</v>
      </c>
      <c r="C1300" s="123" t="s">
        <v>6474</v>
      </c>
      <c r="D1300" s="171">
        <v>390.0</v>
      </c>
      <c r="F1300" s="69"/>
    </row>
    <row r="1301">
      <c r="B1301" s="123" t="s">
        <v>6475</v>
      </c>
      <c r="C1301" s="123" t="s">
        <v>6476</v>
      </c>
      <c r="D1301" s="171">
        <v>390.0</v>
      </c>
      <c r="F1301" s="69"/>
    </row>
    <row r="1302">
      <c r="B1302" s="123" t="s">
        <v>6477</v>
      </c>
      <c r="C1302" s="123" t="s">
        <v>6478</v>
      </c>
      <c r="D1302" s="171">
        <v>390.0</v>
      </c>
      <c r="F1302" s="69"/>
    </row>
    <row r="1303">
      <c r="B1303" s="123" t="s">
        <v>6479</v>
      </c>
      <c r="C1303" s="123" t="s">
        <v>6480</v>
      </c>
      <c r="D1303" s="171">
        <v>390.0</v>
      </c>
      <c r="F1303" s="69"/>
    </row>
    <row r="1304">
      <c r="B1304" s="123" t="s">
        <v>6481</v>
      </c>
      <c r="C1304" s="123" t="s">
        <v>6482</v>
      </c>
      <c r="D1304" s="171">
        <v>390.0</v>
      </c>
      <c r="F1304" s="69"/>
    </row>
    <row r="1305">
      <c r="B1305" s="123" t="s">
        <v>6483</v>
      </c>
      <c r="C1305" s="123" t="s">
        <v>6484</v>
      </c>
      <c r="D1305" s="171">
        <v>390.0</v>
      </c>
      <c r="F1305" s="69"/>
    </row>
    <row r="1306">
      <c r="B1306" s="123" t="s">
        <v>6485</v>
      </c>
      <c r="C1306" s="123" t="s">
        <v>6486</v>
      </c>
      <c r="D1306" s="171">
        <v>390.0</v>
      </c>
      <c r="F1306" s="69"/>
    </row>
    <row r="1307">
      <c r="B1307" s="123" t="s">
        <v>6487</v>
      </c>
      <c r="C1307" s="123" t="s">
        <v>6488</v>
      </c>
      <c r="D1307" s="171">
        <v>390.0</v>
      </c>
      <c r="F1307" s="69"/>
    </row>
    <row r="1308">
      <c r="B1308" s="123" t="s">
        <v>6489</v>
      </c>
      <c r="C1308" s="123" t="s">
        <v>6490</v>
      </c>
      <c r="D1308" s="171">
        <v>390.0</v>
      </c>
      <c r="F1308" s="69"/>
    </row>
    <row r="1309">
      <c r="B1309" s="123" t="s">
        <v>6491</v>
      </c>
      <c r="C1309" s="123" t="s">
        <v>6492</v>
      </c>
      <c r="D1309" s="171">
        <v>410.0</v>
      </c>
      <c r="F1309" s="69"/>
    </row>
    <row r="1310">
      <c r="B1310" s="123" t="s">
        <v>6493</v>
      </c>
      <c r="C1310" s="123" t="s">
        <v>6494</v>
      </c>
      <c r="D1310" s="171">
        <v>390.0</v>
      </c>
      <c r="F1310" s="69"/>
    </row>
    <row r="1311">
      <c r="B1311" s="123" t="s">
        <v>6495</v>
      </c>
      <c r="C1311" s="123" t="s">
        <v>6496</v>
      </c>
      <c r="D1311" s="171">
        <v>310.0</v>
      </c>
      <c r="F1311" s="69"/>
    </row>
    <row r="1312">
      <c r="B1312" s="123" t="s">
        <v>6497</v>
      </c>
      <c r="C1312" s="123" t="s">
        <v>6498</v>
      </c>
      <c r="D1312" s="171">
        <v>310.0</v>
      </c>
      <c r="F1312" s="69"/>
    </row>
    <row r="1313">
      <c r="B1313" s="123" t="s">
        <v>6499</v>
      </c>
      <c r="C1313" s="123" t="s">
        <v>6500</v>
      </c>
      <c r="D1313" s="171">
        <v>310.0</v>
      </c>
      <c r="F1313" s="69"/>
    </row>
    <row r="1314">
      <c r="B1314" s="123" t="s">
        <v>6501</v>
      </c>
      <c r="C1314" s="123" t="s">
        <v>6502</v>
      </c>
      <c r="D1314" s="171">
        <v>310.0</v>
      </c>
      <c r="F1314" s="69"/>
    </row>
    <row r="1315">
      <c r="B1315" s="123" t="s">
        <v>6503</v>
      </c>
      <c r="C1315" s="123" t="s">
        <v>6504</v>
      </c>
      <c r="D1315" s="171">
        <v>310.0</v>
      </c>
      <c r="F1315" s="69"/>
    </row>
    <row r="1316">
      <c r="B1316" s="123" t="s">
        <v>6505</v>
      </c>
      <c r="C1316" s="123" t="s">
        <v>6506</v>
      </c>
      <c r="D1316" s="171">
        <v>310.0</v>
      </c>
      <c r="F1316" s="69"/>
    </row>
    <row r="1317">
      <c r="B1317" s="123" t="s">
        <v>6507</v>
      </c>
      <c r="C1317" s="123" t="s">
        <v>6508</v>
      </c>
      <c r="D1317" s="171">
        <v>310.0</v>
      </c>
      <c r="F1317" s="69"/>
    </row>
    <row r="1318">
      <c r="B1318" s="123" t="s">
        <v>6509</v>
      </c>
      <c r="C1318" s="123" t="s">
        <v>6510</v>
      </c>
      <c r="D1318" s="171">
        <v>670.0</v>
      </c>
      <c r="F1318" s="69"/>
    </row>
    <row r="1319">
      <c r="B1319" s="123" t="s">
        <v>6511</v>
      </c>
      <c r="C1319" s="123" t="s">
        <v>6512</v>
      </c>
      <c r="D1319" s="171">
        <v>670.0</v>
      </c>
      <c r="F1319" s="69"/>
    </row>
    <row r="1320">
      <c r="B1320" s="123" t="s">
        <v>6513</v>
      </c>
      <c r="C1320" s="123" t="s">
        <v>6514</v>
      </c>
      <c r="D1320" s="171">
        <v>670.0</v>
      </c>
      <c r="F1320" s="69"/>
    </row>
    <row r="1321">
      <c r="B1321" s="123" t="s">
        <v>6515</v>
      </c>
      <c r="C1321" s="123" t="s">
        <v>6516</v>
      </c>
      <c r="D1321" s="171">
        <v>670.0</v>
      </c>
      <c r="F1321" s="69"/>
    </row>
    <row r="1322">
      <c r="B1322" s="123" t="s">
        <v>6517</v>
      </c>
      <c r="C1322" s="123" t="s">
        <v>6518</v>
      </c>
      <c r="D1322" s="171">
        <v>390.0</v>
      </c>
      <c r="F1322" s="69"/>
    </row>
    <row r="1323">
      <c r="B1323" s="123" t="s">
        <v>6519</v>
      </c>
      <c r="C1323" s="123" t="s">
        <v>6520</v>
      </c>
      <c r="D1323" s="171">
        <v>390.0</v>
      </c>
      <c r="F1323" s="69"/>
    </row>
    <row r="1324">
      <c r="B1324" s="123" t="s">
        <v>6521</v>
      </c>
      <c r="C1324" s="123" t="s">
        <v>6522</v>
      </c>
      <c r="D1324" s="171">
        <v>390.0</v>
      </c>
      <c r="F1324" s="69"/>
    </row>
    <row r="1325">
      <c r="B1325" s="123" t="s">
        <v>6523</v>
      </c>
      <c r="C1325" s="123" t="s">
        <v>6524</v>
      </c>
      <c r="D1325" s="171">
        <v>390.0</v>
      </c>
      <c r="F1325" s="69"/>
    </row>
    <row r="1326">
      <c r="B1326" s="123" t="s">
        <v>6525</v>
      </c>
      <c r="C1326" s="123" t="s">
        <v>6526</v>
      </c>
      <c r="D1326" s="171">
        <v>40.0</v>
      </c>
      <c r="F1326" s="69"/>
    </row>
    <row r="1327">
      <c r="B1327" s="123" t="s">
        <v>6527</v>
      </c>
      <c r="C1327" s="123" t="s">
        <v>6528</v>
      </c>
      <c r="D1327" s="171">
        <v>30.0</v>
      </c>
      <c r="F1327" s="69"/>
    </row>
    <row r="1328">
      <c r="B1328" s="123" t="s">
        <v>6529</v>
      </c>
      <c r="C1328" s="123" t="s">
        <v>6530</v>
      </c>
      <c r="D1328" s="171">
        <v>50.0</v>
      </c>
      <c r="F1328" s="69"/>
    </row>
    <row r="1329">
      <c r="B1329" s="123" t="s">
        <v>6531</v>
      </c>
      <c r="C1329" s="123" t="s">
        <v>6532</v>
      </c>
      <c r="D1329" s="171">
        <v>80.0</v>
      </c>
      <c r="F1329" s="69"/>
    </row>
    <row r="1330">
      <c r="B1330" s="123" t="s">
        <v>5195</v>
      </c>
      <c r="C1330" s="123" t="s">
        <v>5196</v>
      </c>
      <c r="D1330" s="171">
        <v>50.0</v>
      </c>
      <c r="F1330" s="69"/>
    </row>
    <row r="1331">
      <c r="B1331" s="123" t="s">
        <v>6533</v>
      </c>
      <c r="C1331" s="123" t="s">
        <v>6534</v>
      </c>
      <c r="D1331" s="171">
        <v>980.0</v>
      </c>
      <c r="F1331" s="69"/>
    </row>
    <row r="1332">
      <c r="B1332" s="123" t="s">
        <v>6535</v>
      </c>
      <c r="C1332" s="123" t="s">
        <v>6536</v>
      </c>
      <c r="D1332" s="171">
        <v>980.0</v>
      </c>
      <c r="F1332" s="69"/>
    </row>
    <row r="1333">
      <c r="B1333" s="123" t="s">
        <v>6537</v>
      </c>
      <c r="C1333" s="123" t="s">
        <v>6538</v>
      </c>
      <c r="D1333" s="171">
        <v>980.0</v>
      </c>
      <c r="F1333" s="69"/>
    </row>
    <row r="1334">
      <c r="B1334" s="123" t="s">
        <v>6539</v>
      </c>
      <c r="C1334" s="123" t="s">
        <v>6540</v>
      </c>
      <c r="D1334" s="171">
        <v>980.0</v>
      </c>
      <c r="F1334" s="69"/>
    </row>
    <row r="1335">
      <c r="B1335" s="123" t="s">
        <v>6541</v>
      </c>
      <c r="C1335" s="123" t="s">
        <v>6542</v>
      </c>
      <c r="D1335" s="171">
        <v>980.0</v>
      </c>
      <c r="F1335" s="69"/>
    </row>
    <row r="1336">
      <c r="B1336" s="123" t="s">
        <v>6543</v>
      </c>
      <c r="C1336" s="123" t="s">
        <v>6544</v>
      </c>
      <c r="D1336" s="171">
        <v>980.0</v>
      </c>
      <c r="F1336" s="69"/>
    </row>
    <row r="1337">
      <c r="B1337" s="123" t="s">
        <v>6545</v>
      </c>
      <c r="C1337" s="123" t="s">
        <v>6546</v>
      </c>
      <c r="D1337" s="171">
        <v>980.0</v>
      </c>
      <c r="F1337" s="69"/>
    </row>
    <row r="1338">
      <c r="B1338" s="123" t="s">
        <v>6547</v>
      </c>
      <c r="C1338" s="123" t="s">
        <v>6548</v>
      </c>
      <c r="D1338" s="171">
        <v>380.0</v>
      </c>
      <c r="F1338" s="69"/>
    </row>
    <row r="1339">
      <c r="B1339" s="123" t="s">
        <v>6549</v>
      </c>
      <c r="C1339" s="123" t="s">
        <v>6550</v>
      </c>
      <c r="D1339" s="171">
        <v>380.0</v>
      </c>
      <c r="F1339" s="69"/>
    </row>
    <row r="1340">
      <c r="B1340" s="123" t="s">
        <v>6551</v>
      </c>
      <c r="C1340" s="123" t="s">
        <v>6552</v>
      </c>
      <c r="D1340" s="171">
        <v>380.0</v>
      </c>
      <c r="F1340" s="69"/>
    </row>
    <row r="1341">
      <c r="B1341" s="123" t="s">
        <v>6553</v>
      </c>
      <c r="C1341" s="123" t="s">
        <v>6554</v>
      </c>
      <c r="D1341" s="171">
        <v>380.0</v>
      </c>
      <c r="F1341" s="69"/>
    </row>
    <row r="1342">
      <c r="B1342" s="123" t="s">
        <v>6555</v>
      </c>
      <c r="C1342" s="123" t="s">
        <v>6556</v>
      </c>
      <c r="D1342" s="171">
        <v>380.0</v>
      </c>
      <c r="F1342" s="69"/>
    </row>
    <row r="1343">
      <c r="B1343" s="123" t="s">
        <v>6557</v>
      </c>
      <c r="C1343" s="123" t="s">
        <v>6558</v>
      </c>
      <c r="D1343" s="171">
        <v>380.0</v>
      </c>
      <c r="F1343" s="69"/>
    </row>
    <row r="1344">
      <c r="B1344" s="123" t="s">
        <v>6559</v>
      </c>
      <c r="C1344" s="123" t="s">
        <v>6560</v>
      </c>
      <c r="D1344" s="171">
        <v>380.0</v>
      </c>
      <c r="F1344" s="69"/>
    </row>
    <row r="1345">
      <c r="B1345" s="123" t="s">
        <v>6561</v>
      </c>
      <c r="C1345" s="123" t="s">
        <v>6562</v>
      </c>
      <c r="D1345" s="171">
        <v>380.0</v>
      </c>
      <c r="F1345" s="69"/>
    </row>
    <row r="1346">
      <c r="B1346" s="123" t="s">
        <v>6563</v>
      </c>
      <c r="C1346" s="123" t="s">
        <v>6564</v>
      </c>
      <c r="D1346" s="171">
        <v>380.0</v>
      </c>
      <c r="F1346" s="69"/>
    </row>
    <row r="1347">
      <c r="B1347" s="123" t="s">
        <v>6565</v>
      </c>
      <c r="C1347" s="123" t="s">
        <v>6566</v>
      </c>
      <c r="D1347" s="171">
        <v>410.0</v>
      </c>
      <c r="F1347" s="69"/>
    </row>
    <row r="1348">
      <c r="B1348" s="123" t="s">
        <v>6567</v>
      </c>
      <c r="C1348" s="123" t="s">
        <v>6568</v>
      </c>
      <c r="D1348" s="171">
        <v>410.0</v>
      </c>
      <c r="F1348" s="69"/>
    </row>
    <row r="1349">
      <c r="B1349" s="123" t="s">
        <v>6569</v>
      </c>
      <c r="C1349" s="123" t="s">
        <v>6570</v>
      </c>
      <c r="D1349" s="171">
        <v>410.0</v>
      </c>
      <c r="F1349" s="69"/>
    </row>
    <row r="1350">
      <c r="B1350" s="123" t="s">
        <v>6571</v>
      </c>
      <c r="C1350" s="123" t="s">
        <v>6572</v>
      </c>
      <c r="D1350" s="171">
        <v>460.0</v>
      </c>
      <c r="F1350" s="69"/>
    </row>
    <row r="1351">
      <c r="B1351" s="123" t="s">
        <v>6573</v>
      </c>
      <c r="C1351" s="123" t="s">
        <v>6574</v>
      </c>
      <c r="D1351" s="171">
        <v>410.0</v>
      </c>
      <c r="F1351" s="69"/>
    </row>
    <row r="1352">
      <c r="B1352" s="123" t="s">
        <v>6575</v>
      </c>
      <c r="C1352" s="123" t="s">
        <v>6576</v>
      </c>
      <c r="D1352" s="171">
        <v>410.0</v>
      </c>
      <c r="F1352" s="69"/>
    </row>
    <row r="1353">
      <c r="B1353" s="123" t="s">
        <v>6577</v>
      </c>
      <c r="C1353" s="123" t="s">
        <v>6578</v>
      </c>
      <c r="D1353" s="171">
        <v>460.0</v>
      </c>
      <c r="F1353" s="69"/>
    </row>
    <row r="1354">
      <c r="B1354" s="123" t="s">
        <v>6579</v>
      </c>
      <c r="C1354" s="123" t="s">
        <v>6580</v>
      </c>
      <c r="D1354" s="171">
        <v>410.0</v>
      </c>
      <c r="F1354" s="69"/>
    </row>
    <row r="1355">
      <c r="B1355" s="123" t="s">
        <v>6581</v>
      </c>
      <c r="C1355" s="123" t="s">
        <v>6582</v>
      </c>
      <c r="D1355" s="171">
        <v>410.0</v>
      </c>
      <c r="F1355" s="69"/>
    </row>
    <row r="1356">
      <c r="B1356" s="123" t="s">
        <v>6583</v>
      </c>
      <c r="C1356" s="123" t="s">
        <v>6584</v>
      </c>
      <c r="D1356" s="171">
        <v>410.0</v>
      </c>
      <c r="F1356" s="69"/>
    </row>
    <row r="1357">
      <c r="B1357" s="123" t="s">
        <v>6585</v>
      </c>
      <c r="C1357" s="123" t="s">
        <v>6586</v>
      </c>
      <c r="D1357" s="171">
        <v>410.0</v>
      </c>
      <c r="F1357" s="69"/>
    </row>
    <row r="1358">
      <c r="B1358" s="123" t="s">
        <v>6587</v>
      </c>
      <c r="C1358" s="123" t="s">
        <v>6588</v>
      </c>
      <c r="D1358" s="171">
        <v>450.0</v>
      </c>
      <c r="F1358" s="69"/>
    </row>
    <row r="1359">
      <c r="B1359" s="123" t="s">
        <v>6589</v>
      </c>
      <c r="C1359" s="123" t="s">
        <v>6590</v>
      </c>
      <c r="D1359" s="171">
        <v>410.0</v>
      </c>
      <c r="F1359" s="69"/>
    </row>
    <row r="1360">
      <c r="B1360" s="123" t="s">
        <v>6591</v>
      </c>
      <c r="C1360" s="123" t="s">
        <v>6592</v>
      </c>
      <c r="D1360" s="171">
        <v>410.0</v>
      </c>
      <c r="F1360" s="69"/>
    </row>
    <row r="1361">
      <c r="B1361" s="123" t="s">
        <v>6593</v>
      </c>
      <c r="C1361" s="123" t="s">
        <v>6594</v>
      </c>
      <c r="D1361" s="171">
        <v>450.0</v>
      </c>
      <c r="F1361" s="69"/>
    </row>
    <row r="1362">
      <c r="B1362" s="123" t="s">
        <v>6595</v>
      </c>
      <c r="C1362" s="123" t="s">
        <v>6596</v>
      </c>
      <c r="D1362" s="171">
        <v>410.0</v>
      </c>
      <c r="F1362" s="69"/>
    </row>
    <row r="1363">
      <c r="B1363" s="123" t="s">
        <v>6597</v>
      </c>
      <c r="C1363" s="123" t="s">
        <v>6598</v>
      </c>
      <c r="D1363" s="171">
        <v>380.0</v>
      </c>
      <c r="F1363" s="69"/>
    </row>
    <row r="1364">
      <c r="B1364" s="123" t="s">
        <v>6599</v>
      </c>
      <c r="C1364" s="123" t="s">
        <v>6600</v>
      </c>
      <c r="D1364" s="171">
        <v>380.0</v>
      </c>
      <c r="F1364" s="69"/>
    </row>
    <row r="1365">
      <c r="B1365" s="123" t="s">
        <v>6601</v>
      </c>
      <c r="C1365" s="123" t="s">
        <v>6602</v>
      </c>
      <c r="D1365" s="171">
        <v>380.0</v>
      </c>
      <c r="F1365" s="69"/>
    </row>
    <row r="1366">
      <c r="B1366" s="123" t="s">
        <v>6603</v>
      </c>
      <c r="C1366" s="123" t="s">
        <v>6604</v>
      </c>
      <c r="D1366" s="171">
        <v>380.0</v>
      </c>
      <c r="F1366" s="69"/>
    </row>
    <row r="1367">
      <c r="B1367" s="123" t="s">
        <v>6605</v>
      </c>
      <c r="C1367" s="123" t="s">
        <v>6606</v>
      </c>
      <c r="D1367" s="171">
        <v>380.0</v>
      </c>
      <c r="F1367" s="69"/>
    </row>
    <row r="1368">
      <c r="B1368" s="123" t="s">
        <v>6607</v>
      </c>
      <c r="C1368" s="123" t="s">
        <v>6608</v>
      </c>
      <c r="D1368" s="171">
        <v>380.0</v>
      </c>
      <c r="F1368" s="69"/>
    </row>
    <row r="1369">
      <c r="B1369" s="123" t="s">
        <v>6609</v>
      </c>
      <c r="C1369" s="123" t="s">
        <v>6610</v>
      </c>
      <c r="D1369" s="171">
        <v>450.0</v>
      </c>
      <c r="F1369" s="69"/>
    </row>
    <row r="1370">
      <c r="B1370" s="123" t="s">
        <v>6611</v>
      </c>
      <c r="C1370" s="123" t="s">
        <v>6612</v>
      </c>
      <c r="D1370" s="171">
        <v>380.0</v>
      </c>
      <c r="F1370" s="69"/>
    </row>
    <row r="1371">
      <c r="B1371" s="123" t="s">
        <v>6613</v>
      </c>
      <c r="C1371" s="123" t="s">
        <v>6614</v>
      </c>
      <c r="D1371" s="171">
        <v>280.0</v>
      </c>
      <c r="F1371" s="69"/>
    </row>
    <row r="1372">
      <c r="B1372" s="123" t="s">
        <v>6615</v>
      </c>
      <c r="C1372" s="123" t="s">
        <v>6616</v>
      </c>
      <c r="D1372" s="171">
        <v>240.0</v>
      </c>
      <c r="F1372" s="69"/>
    </row>
    <row r="1373">
      <c r="B1373" s="123" t="s">
        <v>6617</v>
      </c>
      <c r="C1373" s="123" t="s">
        <v>6618</v>
      </c>
      <c r="D1373" s="171">
        <v>370.0</v>
      </c>
      <c r="F1373" s="69"/>
    </row>
    <row r="1374">
      <c r="B1374" s="123" t="s">
        <v>6619</v>
      </c>
      <c r="C1374" s="123" t="s">
        <v>6620</v>
      </c>
      <c r="D1374" s="171">
        <v>590.0</v>
      </c>
      <c r="F1374" s="69"/>
    </row>
    <row r="1375">
      <c r="B1375" s="123" t="s">
        <v>6621</v>
      </c>
      <c r="C1375" s="123" t="s">
        <v>6622</v>
      </c>
      <c r="D1375" s="171">
        <v>590.0</v>
      </c>
      <c r="F1375" s="69"/>
    </row>
    <row r="1376">
      <c r="B1376" s="123" t="s">
        <v>6623</v>
      </c>
      <c r="C1376" s="123" t="s">
        <v>6624</v>
      </c>
      <c r="D1376" s="171">
        <v>640.0</v>
      </c>
      <c r="F1376" s="69"/>
    </row>
    <row r="1377">
      <c r="B1377" s="123" t="s">
        <v>6625</v>
      </c>
      <c r="C1377" s="123" t="s">
        <v>6626</v>
      </c>
      <c r="D1377" s="171">
        <v>40.0</v>
      </c>
      <c r="F1377" s="69"/>
    </row>
    <row r="1378">
      <c r="B1378" s="123" t="s">
        <v>6627</v>
      </c>
      <c r="C1378" s="123" t="s">
        <v>6628</v>
      </c>
      <c r="D1378" s="171">
        <v>30.0</v>
      </c>
      <c r="F1378" s="69"/>
    </row>
    <row r="1379">
      <c r="B1379" s="123" t="s">
        <v>6629</v>
      </c>
      <c r="C1379" s="123" t="s">
        <v>6630</v>
      </c>
      <c r="D1379" s="171">
        <v>140.0</v>
      </c>
      <c r="F1379" s="69"/>
    </row>
    <row r="1380">
      <c r="B1380" s="123" t="s">
        <v>6631</v>
      </c>
      <c r="C1380" s="123" t="s">
        <v>6632</v>
      </c>
      <c r="D1380" s="171">
        <v>70.0</v>
      </c>
      <c r="F1380" s="69"/>
    </row>
    <row r="1381">
      <c r="B1381" s="123" t="s">
        <v>6633</v>
      </c>
      <c r="C1381" s="123" t="s">
        <v>6634</v>
      </c>
      <c r="D1381" s="171">
        <v>60.0</v>
      </c>
      <c r="F1381" s="69"/>
    </row>
    <row r="1382">
      <c r="B1382" s="123" t="s">
        <v>6635</v>
      </c>
      <c r="C1382" s="123" t="s">
        <v>6636</v>
      </c>
      <c r="D1382" s="171">
        <v>60.0</v>
      </c>
      <c r="F1382" s="69"/>
    </row>
    <row r="1383">
      <c r="B1383" s="123" t="s">
        <v>6637</v>
      </c>
      <c r="C1383" s="123" t="s">
        <v>6638</v>
      </c>
      <c r="D1383" s="171">
        <v>80.0</v>
      </c>
      <c r="F1383" s="69"/>
    </row>
    <row r="1384">
      <c r="B1384" s="123" t="s">
        <v>5493</v>
      </c>
      <c r="C1384" s="123" t="s">
        <v>5494</v>
      </c>
      <c r="D1384" s="171">
        <v>50.0</v>
      </c>
      <c r="F1384" s="69"/>
    </row>
    <row r="1385">
      <c r="B1385" s="123" t="s">
        <v>5495</v>
      </c>
      <c r="C1385" s="123" t="s">
        <v>5496</v>
      </c>
      <c r="D1385" s="171">
        <v>50.0</v>
      </c>
      <c r="F1385" s="69"/>
    </row>
    <row r="1386">
      <c r="B1386" s="123" t="s">
        <v>6639</v>
      </c>
      <c r="C1386" s="123" t="s">
        <v>6640</v>
      </c>
      <c r="D1386" s="171">
        <v>140.0</v>
      </c>
      <c r="F1386" s="69"/>
    </row>
    <row r="1387">
      <c r="B1387" s="123" t="s">
        <v>6641</v>
      </c>
      <c r="C1387" s="123" t="s">
        <v>6642</v>
      </c>
      <c r="D1387" s="171">
        <v>140.0</v>
      </c>
      <c r="F1387" s="69"/>
    </row>
    <row r="1388">
      <c r="B1388" s="123" t="s">
        <v>6643</v>
      </c>
      <c r="C1388" s="123" t="s">
        <v>6644</v>
      </c>
      <c r="D1388" s="171">
        <v>200.0</v>
      </c>
      <c r="F1388" s="69"/>
    </row>
    <row r="1389">
      <c r="B1389" s="123" t="s">
        <v>6645</v>
      </c>
      <c r="C1389" s="123" t="s">
        <v>6646</v>
      </c>
      <c r="D1389" s="171">
        <v>260.0</v>
      </c>
      <c r="F1389" s="69"/>
    </row>
    <row r="1390">
      <c r="B1390" s="123" t="s">
        <v>6647</v>
      </c>
      <c r="C1390" s="123" t="s">
        <v>6648</v>
      </c>
      <c r="D1390" s="171">
        <v>380.0</v>
      </c>
      <c r="F1390" s="69"/>
    </row>
    <row r="1391">
      <c r="B1391" s="123" t="s">
        <v>6649</v>
      </c>
      <c r="C1391" s="123" t="s">
        <v>6650</v>
      </c>
      <c r="D1391" s="171">
        <v>930.0</v>
      </c>
      <c r="F1391" s="69"/>
    </row>
    <row r="1392">
      <c r="B1392" s="123" t="s">
        <v>6651</v>
      </c>
      <c r="C1392" s="123" t="s">
        <v>6652</v>
      </c>
      <c r="D1392" s="171">
        <v>930.0</v>
      </c>
      <c r="F1392" s="69"/>
    </row>
    <row r="1393">
      <c r="B1393" s="123" t="s">
        <v>6653</v>
      </c>
      <c r="C1393" s="123" t="s">
        <v>6654</v>
      </c>
      <c r="D1393" s="171">
        <v>30.0</v>
      </c>
      <c r="F1393" s="69"/>
    </row>
    <row r="1394">
      <c r="B1394" s="123" t="s">
        <v>6655</v>
      </c>
      <c r="C1394" s="123" t="s">
        <v>6656</v>
      </c>
      <c r="D1394" s="171">
        <v>380.0</v>
      </c>
      <c r="F1394" s="69"/>
    </row>
    <row r="1395">
      <c r="B1395" s="123" t="s">
        <v>6657</v>
      </c>
      <c r="C1395" s="123" t="s">
        <v>6658</v>
      </c>
      <c r="D1395" s="171">
        <v>380.0</v>
      </c>
      <c r="F1395" s="69"/>
    </row>
    <row r="1396">
      <c r="B1396" s="123" t="s">
        <v>6659</v>
      </c>
      <c r="C1396" s="123" t="s">
        <v>6660</v>
      </c>
      <c r="D1396" s="171">
        <v>380.0</v>
      </c>
      <c r="F1396" s="69"/>
    </row>
    <row r="1397">
      <c r="B1397" s="123" t="s">
        <v>6661</v>
      </c>
      <c r="C1397" s="123" t="s">
        <v>6662</v>
      </c>
      <c r="D1397" s="171">
        <v>450.0</v>
      </c>
      <c r="F1397" s="69"/>
    </row>
    <row r="1398">
      <c r="B1398" s="123" t="s">
        <v>6663</v>
      </c>
      <c r="C1398" s="123" t="s">
        <v>6664</v>
      </c>
      <c r="D1398" s="171">
        <v>380.0</v>
      </c>
      <c r="F1398" s="69"/>
    </row>
    <row r="1399">
      <c r="B1399" s="123" t="s">
        <v>6665</v>
      </c>
      <c r="C1399" s="123" t="s">
        <v>6666</v>
      </c>
      <c r="D1399" s="171">
        <v>380.0</v>
      </c>
      <c r="F1399" s="69"/>
    </row>
    <row r="1400">
      <c r="B1400" s="123" t="s">
        <v>6667</v>
      </c>
      <c r="C1400" s="123" t="s">
        <v>6668</v>
      </c>
      <c r="D1400" s="171">
        <v>380.0</v>
      </c>
      <c r="F1400" s="69"/>
    </row>
    <row r="1401">
      <c r="B1401" s="123" t="s">
        <v>6669</v>
      </c>
      <c r="C1401" s="123" t="s">
        <v>6670</v>
      </c>
      <c r="D1401" s="171">
        <v>450.0</v>
      </c>
      <c r="F1401" s="69"/>
    </row>
    <row r="1402">
      <c r="B1402" s="123" t="s">
        <v>6671</v>
      </c>
      <c r="C1402" s="123" t="s">
        <v>6672</v>
      </c>
      <c r="D1402" s="171">
        <v>380.0</v>
      </c>
      <c r="F1402" s="69"/>
    </row>
    <row r="1403">
      <c r="B1403" s="123" t="s">
        <v>6673</v>
      </c>
      <c r="C1403" s="123" t="s">
        <v>6674</v>
      </c>
      <c r="D1403" s="171">
        <v>410.0</v>
      </c>
      <c r="F1403" s="69"/>
    </row>
    <row r="1404">
      <c r="B1404" s="123" t="s">
        <v>6675</v>
      </c>
      <c r="C1404" s="123" t="s">
        <v>6676</v>
      </c>
      <c r="D1404" s="171">
        <v>410.0</v>
      </c>
      <c r="F1404" s="69"/>
    </row>
    <row r="1405">
      <c r="B1405" s="123" t="s">
        <v>6677</v>
      </c>
      <c r="C1405" s="123" t="s">
        <v>6678</v>
      </c>
      <c r="D1405" s="171">
        <v>410.0</v>
      </c>
      <c r="F1405" s="69"/>
    </row>
    <row r="1406">
      <c r="B1406" s="123" t="s">
        <v>6679</v>
      </c>
      <c r="C1406" s="123" t="s">
        <v>6680</v>
      </c>
      <c r="D1406" s="171">
        <v>410.0</v>
      </c>
      <c r="F1406" s="69"/>
    </row>
    <row r="1407">
      <c r="B1407" s="123" t="s">
        <v>6681</v>
      </c>
      <c r="C1407" s="123" t="s">
        <v>6682</v>
      </c>
      <c r="D1407" s="171">
        <v>410.0</v>
      </c>
      <c r="F1407" s="69"/>
    </row>
    <row r="1408">
      <c r="B1408" s="123" t="s">
        <v>6683</v>
      </c>
      <c r="C1408" s="123" t="s">
        <v>6684</v>
      </c>
      <c r="D1408" s="171">
        <v>460.0</v>
      </c>
      <c r="F1408" s="69"/>
    </row>
    <row r="1409">
      <c r="B1409" s="123" t="s">
        <v>6685</v>
      </c>
      <c r="C1409" s="123" t="s">
        <v>6686</v>
      </c>
      <c r="D1409" s="171">
        <v>410.0</v>
      </c>
      <c r="F1409" s="69"/>
    </row>
    <row r="1410">
      <c r="B1410" s="123" t="s">
        <v>6687</v>
      </c>
      <c r="C1410" s="123" t="s">
        <v>6688</v>
      </c>
      <c r="D1410" s="171">
        <v>410.0</v>
      </c>
      <c r="F1410" s="69"/>
    </row>
    <row r="1411">
      <c r="B1411" s="123" t="s">
        <v>6689</v>
      </c>
      <c r="C1411" s="123" t="s">
        <v>6690</v>
      </c>
      <c r="D1411" s="171">
        <v>410.0</v>
      </c>
      <c r="F1411" s="69"/>
    </row>
    <row r="1412">
      <c r="B1412" s="123" t="s">
        <v>6691</v>
      </c>
      <c r="C1412" s="123" t="s">
        <v>6692</v>
      </c>
      <c r="D1412" s="171">
        <v>410.0</v>
      </c>
      <c r="F1412" s="69"/>
    </row>
    <row r="1413">
      <c r="B1413" s="123" t="s">
        <v>6693</v>
      </c>
      <c r="C1413" s="123" t="s">
        <v>6694</v>
      </c>
      <c r="D1413" s="171">
        <v>410.0</v>
      </c>
      <c r="F1413" s="69"/>
    </row>
    <row r="1414">
      <c r="B1414" s="123" t="s">
        <v>6695</v>
      </c>
      <c r="C1414" s="123" t="s">
        <v>6696</v>
      </c>
      <c r="D1414" s="171">
        <v>410.0</v>
      </c>
      <c r="F1414" s="69"/>
    </row>
    <row r="1415">
      <c r="B1415" s="123" t="s">
        <v>6697</v>
      </c>
      <c r="C1415" s="123" t="s">
        <v>6698</v>
      </c>
      <c r="D1415" s="171">
        <v>410.0</v>
      </c>
      <c r="F1415" s="69"/>
    </row>
    <row r="1416">
      <c r="B1416" s="123" t="s">
        <v>6699</v>
      </c>
      <c r="C1416" s="123" t="s">
        <v>6700</v>
      </c>
      <c r="D1416" s="171">
        <v>380.0</v>
      </c>
      <c r="F1416" s="69"/>
    </row>
    <row r="1417">
      <c r="B1417" s="123" t="s">
        <v>6701</v>
      </c>
      <c r="C1417" s="123" t="s">
        <v>6702</v>
      </c>
      <c r="D1417" s="171">
        <v>380.0</v>
      </c>
      <c r="F1417" s="69"/>
    </row>
    <row r="1418">
      <c r="B1418" s="123" t="s">
        <v>6703</v>
      </c>
      <c r="C1418" s="123" t="s">
        <v>6704</v>
      </c>
      <c r="D1418" s="171">
        <v>380.0</v>
      </c>
      <c r="F1418" s="69"/>
    </row>
    <row r="1419">
      <c r="B1419" s="123" t="s">
        <v>6705</v>
      </c>
      <c r="C1419" s="123" t="s">
        <v>6706</v>
      </c>
      <c r="D1419" s="171">
        <v>380.0</v>
      </c>
      <c r="F1419" s="69"/>
    </row>
    <row r="1420">
      <c r="B1420" s="123" t="s">
        <v>6707</v>
      </c>
      <c r="C1420" s="123" t="s">
        <v>6708</v>
      </c>
      <c r="D1420" s="171">
        <v>380.0</v>
      </c>
      <c r="F1420" s="69"/>
    </row>
    <row r="1421">
      <c r="B1421" s="123" t="s">
        <v>6709</v>
      </c>
      <c r="C1421" s="123" t="s">
        <v>6710</v>
      </c>
      <c r="D1421" s="171">
        <v>380.0</v>
      </c>
      <c r="F1421" s="69"/>
    </row>
    <row r="1422">
      <c r="B1422" s="123" t="s">
        <v>6711</v>
      </c>
      <c r="C1422" s="123" t="s">
        <v>6712</v>
      </c>
      <c r="D1422" s="171">
        <v>380.0</v>
      </c>
      <c r="F1422" s="69"/>
    </row>
    <row r="1423">
      <c r="B1423" s="123" t="s">
        <v>6713</v>
      </c>
      <c r="C1423" s="123" t="s">
        <v>6714</v>
      </c>
      <c r="D1423" s="171">
        <v>380.0</v>
      </c>
      <c r="F1423" s="69"/>
    </row>
    <row r="1424">
      <c r="B1424" s="123" t="s">
        <v>6715</v>
      </c>
      <c r="C1424" s="123" t="s">
        <v>6716</v>
      </c>
      <c r="D1424" s="171">
        <v>40.0</v>
      </c>
      <c r="F1424" s="69"/>
    </row>
    <row r="1425">
      <c r="B1425" s="123" t="s">
        <v>6717</v>
      </c>
      <c r="C1425" s="123" t="s">
        <v>6718</v>
      </c>
      <c r="D1425" s="171">
        <v>30.0</v>
      </c>
      <c r="F1425" s="69"/>
    </row>
    <row r="1426">
      <c r="B1426" s="123" t="s">
        <v>6719</v>
      </c>
      <c r="C1426" s="123" t="s">
        <v>6720</v>
      </c>
      <c r="D1426" s="171">
        <v>60.0</v>
      </c>
      <c r="F1426" s="69"/>
    </row>
    <row r="1427">
      <c r="B1427" s="123" t="s">
        <v>6721</v>
      </c>
      <c r="C1427" s="123" t="s">
        <v>6722</v>
      </c>
      <c r="D1427" s="171">
        <v>30.0</v>
      </c>
      <c r="F1427" s="69"/>
    </row>
    <row r="1428">
      <c r="B1428" s="123" t="s">
        <v>6723</v>
      </c>
      <c r="C1428" s="123" t="s">
        <v>6724</v>
      </c>
      <c r="D1428" s="171">
        <v>70.0</v>
      </c>
      <c r="F1428" s="69"/>
    </row>
    <row r="1429">
      <c r="B1429" s="123" t="s">
        <v>6725</v>
      </c>
      <c r="C1429" s="123" t="s">
        <v>6726</v>
      </c>
      <c r="D1429" s="171">
        <v>70.0</v>
      </c>
      <c r="F1429" s="69"/>
    </row>
    <row r="1430">
      <c r="B1430" s="123" t="s">
        <v>6727</v>
      </c>
      <c r="C1430" s="123" t="s">
        <v>6728</v>
      </c>
      <c r="D1430" s="171">
        <v>80.0</v>
      </c>
      <c r="F1430" s="69"/>
    </row>
    <row r="1431">
      <c r="B1431" s="123" t="s">
        <v>6729</v>
      </c>
      <c r="C1431" s="123" t="s">
        <v>6730</v>
      </c>
      <c r="D1431" s="171">
        <v>40.0</v>
      </c>
      <c r="F1431" s="69"/>
    </row>
    <row r="1432">
      <c r="B1432" s="123" t="s">
        <v>6731</v>
      </c>
      <c r="C1432" s="123" t="s">
        <v>6732</v>
      </c>
      <c r="D1432" s="171">
        <v>30.0</v>
      </c>
      <c r="F1432" s="69"/>
    </row>
    <row r="1433">
      <c r="B1433" s="123" t="s">
        <v>6733</v>
      </c>
      <c r="C1433" s="123" t="s">
        <v>6734</v>
      </c>
      <c r="D1433" s="171">
        <v>1470.0</v>
      </c>
      <c r="F1433" s="69"/>
    </row>
    <row r="1434">
      <c r="B1434" s="123" t="s">
        <v>6735</v>
      </c>
      <c r="C1434" s="123" t="s">
        <v>6736</v>
      </c>
      <c r="D1434" s="171">
        <v>1470.0</v>
      </c>
      <c r="F1434" s="69"/>
    </row>
    <row r="1435">
      <c r="B1435" s="123" t="s">
        <v>6737</v>
      </c>
      <c r="C1435" s="123" t="s">
        <v>6738</v>
      </c>
      <c r="D1435" s="171">
        <v>1470.0</v>
      </c>
      <c r="F1435" s="69"/>
    </row>
    <row r="1436">
      <c r="B1436" s="123" t="s">
        <v>6739</v>
      </c>
      <c r="C1436" s="123" t="s">
        <v>6740</v>
      </c>
      <c r="D1436" s="171">
        <v>1470.0</v>
      </c>
      <c r="F1436" s="69"/>
    </row>
    <row r="1437">
      <c r="B1437" s="123" t="s">
        <v>6741</v>
      </c>
      <c r="C1437" s="123" t="s">
        <v>6742</v>
      </c>
      <c r="D1437" s="171">
        <v>1470.0</v>
      </c>
      <c r="F1437" s="69"/>
    </row>
    <row r="1438">
      <c r="B1438" s="123" t="s">
        <v>6743</v>
      </c>
      <c r="C1438" s="123" t="s">
        <v>6744</v>
      </c>
      <c r="D1438" s="171">
        <v>1470.0</v>
      </c>
      <c r="F1438" s="69"/>
    </row>
    <row r="1439">
      <c r="B1439" s="123" t="s">
        <v>6745</v>
      </c>
      <c r="C1439" s="123" t="s">
        <v>6746</v>
      </c>
      <c r="D1439" s="171">
        <v>1470.0</v>
      </c>
      <c r="F1439" s="69"/>
    </row>
    <row r="1440">
      <c r="B1440" s="123" t="s">
        <v>6747</v>
      </c>
      <c r="C1440" s="123" t="s">
        <v>6748</v>
      </c>
      <c r="D1440" s="171">
        <v>570.0</v>
      </c>
      <c r="F1440" s="69"/>
    </row>
    <row r="1441">
      <c r="B1441" s="123" t="s">
        <v>6749</v>
      </c>
      <c r="C1441" s="123" t="s">
        <v>6750</v>
      </c>
      <c r="D1441" s="171">
        <v>570.0</v>
      </c>
      <c r="F1441" s="69"/>
    </row>
    <row r="1442">
      <c r="B1442" s="123" t="s">
        <v>6751</v>
      </c>
      <c r="C1442" s="123" t="s">
        <v>6752</v>
      </c>
      <c r="D1442" s="171">
        <v>570.0</v>
      </c>
      <c r="F1442" s="69"/>
    </row>
    <row r="1443">
      <c r="B1443" s="123" t="s">
        <v>6753</v>
      </c>
      <c r="C1443" s="123" t="s">
        <v>6754</v>
      </c>
      <c r="D1443" s="171">
        <v>670.0</v>
      </c>
      <c r="F1443" s="69"/>
    </row>
    <row r="1444">
      <c r="B1444" s="123" t="s">
        <v>6755</v>
      </c>
      <c r="C1444" s="123" t="s">
        <v>6756</v>
      </c>
      <c r="D1444" s="171">
        <v>570.0</v>
      </c>
      <c r="F1444" s="69"/>
    </row>
    <row r="1445">
      <c r="B1445" s="123" t="s">
        <v>6757</v>
      </c>
      <c r="C1445" s="123" t="s">
        <v>6758</v>
      </c>
      <c r="D1445" s="171">
        <v>570.0</v>
      </c>
      <c r="F1445" s="69"/>
    </row>
    <row r="1446">
      <c r="B1446" s="123" t="s">
        <v>6759</v>
      </c>
      <c r="C1446" s="123" t="s">
        <v>6760</v>
      </c>
      <c r="D1446" s="171">
        <v>570.0</v>
      </c>
      <c r="F1446" s="69"/>
    </row>
    <row r="1447">
      <c r="B1447" s="123" t="s">
        <v>6761</v>
      </c>
      <c r="C1447" s="123" t="s">
        <v>6762</v>
      </c>
      <c r="D1447" s="171">
        <v>670.0</v>
      </c>
      <c r="F1447" s="69"/>
    </row>
    <row r="1448">
      <c r="B1448" s="123" t="s">
        <v>6763</v>
      </c>
      <c r="C1448" s="123" t="s">
        <v>6764</v>
      </c>
      <c r="D1448" s="171">
        <v>570.0</v>
      </c>
      <c r="F1448" s="69"/>
    </row>
    <row r="1449">
      <c r="B1449" s="123" t="s">
        <v>6765</v>
      </c>
      <c r="C1449" s="123" t="s">
        <v>6766</v>
      </c>
      <c r="D1449" s="171">
        <v>610.0</v>
      </c>
      <c r="F1449" s="69"/>
    </row>
    <row r="1450">
      <c r="B1450" s="123" t="s">
        <v>6767</v>
      </c>
      <c r="C1450" s="123" t="s">
        <v>6768</v>
      </c>
      <c r="D1450" s="171">
        <v>610.0</v>
      </c>
      <c r="F1450" s="69"/>
    </row>
    <row r="1451">
      <c r="B1451" s="123" t="s">
        <v>6769</v>
      </c>
      <c r="C1451" s="123" t="s">
        <v>6770</v>
      </c>
      <c r="D1451" s="171">
        <v>610.0</v>
      </c>
      <c r="F1451" s="69"/>
    </row>
    <row r="1452">
      <c r="B1452" s="123" t="s">
        <v>6771</v>
      </c>
      <c r="C1452" s="123" t="s">
        <v>6772</v>
      </c>
      <c r="D1452" s="171">
        <v>610.0</v>
      </c>
      <c r="F1452" s="69"/>
    </row>
    <row r="1453">
      <c r="B1453" s="123" t="s">
        <v>6773</v>
      </c>
      <c r="C1453" s="123" t="s">
        <v>6774</v>
      </c>
      <c r="D1453" s="171">
        <v>610.0</v>
      </c>
      <c r="F1453" s="69"/>
    </row>
    <row r="1454">
      <c r="B1454" s="123" t="s">
        <v>6775</v>
      </c>
      <c r="C1454" s="123" t="s">
        <v>6776</v>
      </c>
      <c r="D1454" s="171">
        <v>610.0</v>
      </c>
      <c r="F1454" s="69"/>
    </row>
    <row r="1455">
      <c r="B1455" s="123" t="s">
        <v>6777</v>
      </c>
      <c r="C1455" s="123" t="s">
        <v>6778</v>
      </c>
      <c r="D1455" s="171">
        <v>570.0</v>
      </c>
      <c r="F1455" s="69"/>
    </row>
    <row r="1456">
      <c r="B1456" s="123" t="s">
        <v>6779</v>
      </c>
      <c r="C1456" s="123" t="s">
        <v>6780</v>
      </c>
      <c r="D1456" s="171">
        <v>570.0</v>
      </c>
      <c r="F1456" s="69"/>
    </row>
    <row r="1457">
      <c r="B1457" s="123" t="s">
        <v>6781</v>
      </c>
      <c r="C1457" s="123" t="s">
        <v>6782</v>
      </c>
      <c r="D1457" s="171">
        <v>570.0</v>
      </c>
      <c r="F1457" s="69"/>
    </row>
    <row r="1458">
      <c r="B1458" s="123" t="s">
        <v>6783</v>
      </c>
      <c r="C1458" s="123" t="s">
        <v>6784</v>
      </c>
      <c r="D1458" s="171">
        <v>670.0</v>
      </c>
      <c r="F1458" s="69"/>
    </row>
    <row r="1459">
      <c r="B1459" s="123" t="s">
        <v>6785</v>
      </c>
      <c r="C1459" s="123" t="s">
        <v>6786</v>
      </c>
      <c r="D1459" s="171">
        <v>570.0</v>
      </c>
      <c r="F1459" s="69"/>
    </row>
    <row r="1460">
      <c r="B1460" s="123" t="s">
        <v>6787</v>
      </c>
      <c r="C1460" s="123" t="s">
        <v>6788</v>
      </c>
      <c r="D1460" s="171">
        <v>570.0</v>
      </c>
      <c r="F1460" s="69"/>
    </row>
    <row r="1461">
      <c r="B1461" s="123" t="s">
        <v>6789</v>
      </c>
      <c r="C1461" s="123" t="s">
        <v>6790</v>
      </c>
      <c r="D1461" s="171">
        <v>570.0</v>
      </c>
      <c r="F1461" s="69"/>
    </row>
    <row r="1462">
      <c r="B1462" s="123" t="s">
        <v>6791</v>
      </c>
      <c r="C1462" s="123" t="s">
        <v>6792</v>
      </c>
      <c r="D1462" s="171">
        <v>570.0</v>
      </c>
      <c r="F1462" s="69"/>
    </row>
    <row r="1463">
      <c r="B1463" s="123" t="s">
        <v>6793</v>
      </c>
      <c r="C1463" s="123" t="s">
        <v>6794</v>
      </c>
      <c r="D1463" s="171">
        <v>570.0</v>
      </c>
      <c r="F1463" s="69"/>
    </row>
    <row r="1464">
      <c r="B1464" s="123" t="s">
        <v>6795</v>
      </c>
      <c r="C1464" s="123" t="s">
        <v>6796</v>
      </c>
      <c r="D1464" s="171">
        <v>570.0</v>
      </c>
      <c r="F1464" s="69"/>
    </row>
    <row r="1465">
      <c r="B1465" s="123" t="s">
        <v>6797</v>
      </c>
      <c r="C1465" s="123" t="s">
        <v>6798</v>
      </c>
      <c r="D1465" s="171">
        <v>570.0</v>
      </c>
      <c r="F1465" s="69"/>
    </row>
    <row r="1466">
      <c r="B1466" s="123" t="s">
        <v>6799</v>
      </c>
      <c r="C1466" s="123" t="s">
        <v>6800</v>
      </c>
      <c r="D1466" s="171">
        <v>570.0</v>
      </c>
      <c r="F1466" s="69"/>
    </row>
    <row r="1467">
      <c r="B1467" s="123" t="s">
        <v>6801</v>
      </c>
      <c r="C1467" s="123" t="s">
        <v>6802</v>
      </c>
      <c r="D1467" s="171">
        <v>570.0</v>
      </c>
      <c r="F1467" s="69"/>
    </row>
    <row r="1468">
      <c r="B1468" s="123" t="s">
        <v>6803</v>
      </c>
      <c r="C1468" s="123" t="s">
        <v>6804</v>
      </c>
      <c r="D1468" s="171">
        <v>570.0</v>
      </c>
      <c r="F1468" s="69"/>
    </row>
    <row r="1469">
      <c r="B1469" s="123" t="s">
        <v>6805</v>
      </c>
      <c r="C1469" s="123" t="s">
        <v>6806</v>
      </c>
      <c r="D1469" s="171">
        <v>570.0</v>
      </c>
      <c r="F1469" s="69"/>
    </row>
    <row r="1470">
      <c r="B1470" s="123" t="s">
        <v>6807</v>
      </c>
      <c r="C1470" s="123" t="s">
        <v>6808</v>
      </c>
      <c r="D1470" s="171">
        <v>570.0</v>
      </c>
      <c r="F1470" s="69"/>
    </row>
    <row r="1471">
      <c r="B1471" s="123" t="s">
        <v>6809</v>
      </c>
      <c r="C1471" s="123" t="s">
        <v>6810</v>
      </c>
      <c r="D1471" s="171">
        <v>570.0</v>
      </c>
      <c r="F1471" s="69"/>
    </row>
    <row r="1472">
      <c r="B1472" s="123" t="s">
        <v>6811</v>
      </c>
      <c r="C1472" s="123" t="s">
        <v>6812</v>
      </c>
      <c r="D1472" s="171">
        <v>570.0</v>
      </c>
      <c r="F1472" s="69"/>
    </row>
    <row r="1473">
      <c r="B1473" s="123" t="s">
        <v>6813</v>
      </c>
      <c r="C1473" s="123" t="s">
        <v>6814</v>
      </c>
      <c r="D1473" s="171">
        <v>590.0</v>
      </c>
      <c r="F1473" s="69"/>
    </row>
    <row r="1474">
      <c r="B1474" s="123" t="s">
        <v>6815</v>
      </c>
      <c r="C1474" s="123" t="s">
        <v>6816</v>
      </c>
      <c r="D1474" s="171">
        <v>900.0</v>
      </c>
      <c r="F1474" s="69"/>
    </row>
    <row r="1475">
      <c r="B1475" s="123" t="s">
        <v>6817</v>
      </c>
      <c r="C1475" s="123" t="s">
        <v>6818</v>
      </c>
      <c r="D1475" s="171">
        <v>900.0</v>
      </c>
      <c r="F1475" s="69"/>
    </row>
    <row r="1476">
      <c r="B1476" s="123" t="s">
        <v>6819</v>
      </c>
      <c r="C1476" s="123" t="s">
        <v>6820</v>
      </c>
      <c r="D1476" s="171">
        <v>950.0</v>
      </c>
      <c r="F1476" s="69"/>
    </row>
    <row r="1477">
      <c r="B1477" s="123" t="s">
        <v>6821</v>
      </c>
      <c r="C1477" s="123" t="s">
        <v>6822</v>
      </c>
      <c r="D1477" s="171">
        <v>610.0</v>
      </c>
      <c r="F1477" s="69"/>
    </row>
    <row r="1478">
      <c r="B1478" s="123" t="s">
        <v>6823</v>
      </c>
      <c r="C1478" s="123" t="s">
        <v>6824</v>
      </c>
      <c r="D1478" s="171">
        <v>680.0</v>
      </c>
      <c r="F1478" s="69"/>
    </row>
    <row r="1479">
      <c r="B1479" s="123" t="s">
        <v>6825</v>
      </c>
      <c r="C1479" s="123" t="s">
        <v>6826</v>
      </c>
      <c r="D1479" s="171">
        <v>710.0</v>
      </c>
      <c r="F1479" s="69"/>
    </row>
    <row r="1480">
      <c r="B1480" s="123" t="s">
        <v>6827</v>
      </c>
      <c r="C1480" s="123" t="s">
        <v>6828</v>
      </c>
      <c r="D1480" s="171">
        <v>50.0</v>
      </c>
      <c r="F1480" s="69"/>
    </row>
    <row r="1481">
      <c r="B1481" s="123" t="s">
        <v>6829</v>
      </c>
      <c r="C1481" s="123" t="s">
        <v>6830</v>
      </c>
      <c r="D1481" s="171">
        <v>30.0</v>
      </c>
      <c r="F1481" s="69"/>
    </row>
    <row r="1482">
      <c r="B1482" s="123" t="s">
        <v>6831</v>
      </c>
      <c r="C1482" s="123" t="s">
        <v>6832</v>
      </c>
      <c r="D1482" s="171">
        <v>90.0</v>
      </c>
      <c r="F1482" s="69"/>
    </row>
    <row r="1483">
      <c r="B1483" s="123" t="s">
        <v>6833</v>
      </c>
      <c r="C1483" s="123" t="s">
        <v>6834</v>
      </c>
      <c r="D1483" s="171">
        <v>90.0</v>
      </c>
      <c r="F1483" s="69"/>
    </row>
    <row r="1484">
      <c r="B1484" s="123" t="s">
        <v>6835</v>
      </c>
      <c r="C1484" s="123" t="s">
        <v>6836</v>
      </c>
      <c r="D1484" s="171">
        <v>110.0</v>
      </c>
      <c r="F1484" s="69"/>
    </row>
    <row r="1485">
      <c r="B1485" s="123" t="s">
        <v>6837</v>
      </c>
      <c r="C1485" s="123" t="s">
        <v>6838</v>
      </c>
      <c r="D1485" s="171">
        <v>90.0</v>
      </c>
      <c r="F1485" s="69"/>
    </row>
    <row r="1486">
      <c r="B1486" s="123" t="s">
        <v>6839</v>
      </c>
      <c r="C1486" s="123" t="s">
        <v>6840</v>
      </c>
      <c r="D1486" s="171">
        <v>30.0</v>
      </c>
      <c r="F1486" s="69"/>
    </row>
    <row r="1487">
      <c r="B1487" s="123" t="s">
        <v>6841</v>
      </c>
      <c r="C1487" s="123" t="s">
        <v>6842</v>
      </c>
      <c r="D1487" s="171">
        <v>470.0</v>
      </c>
      <c r="F1487" s="69"/>
    </row>
    <row r="1488">
      <c r="B1488" s="123" t="s">
        <v>6843</v>
      </c>
      <c r="C1488" s="123" t="s">
        <v>6844</v>
      </c>
      <c r="D1488" s="171">
        <v>470.0</v>
      </c>
      <c r="F1488" s="69"/>
    </row>
    <row r="1489">
      <c r="B1489" s="123" t="s">
        <v>6845</v>
      </c>
      <c r="C1489" s="123" t="s">
        <v>6846</v>
      </c>
      <c r="D1489" s="171">
        <v>470.0</v>
      </c>
      <c r="F1489" s="69"/>
    </row>
    <row r="1490">
      <c r="B1490" s="123" t="s">
        <v>6847</v>
      </c>
      <c r="C1490" s="123" t="s">
        <v>6848</v>
      </c>
      <c r="D1490" s="171">
        <v>470.0</v>
      </c>
      <c r="F1490" s="69"/>
    </row>
    <row r="1491">
      <c r="B1491" s="123" t="s">
        <v>6849</v>
      </c>
      <c r="C1491" s="123" t="s">
        <v>6850</v>
      </c>
      <c r="D1491" s="171">
        <v>1260.0</v>
      </c>
      <c r="F1491" s="69"/>
    </row>
    <row r="1492">
      <c r="B1492" s="123" t="s">
        <v>6851</v>
      </c>
      <c r="C1492" s="123" t="s">
        <v>6852</v>
      </c>
      <c r="D1492" s="171">
        <v>1260.0</v>
      </c>
      <c r="F1492" s="69"/>
    </row>
    <row r="1493">
      <c r="B1493" s="123" t="s">
        <v>6853</v>
      </c>
      <c r="C1493" s="123" t="s">
        <v>6854</v>
      </c>
      <c r="D1493" s="171">
        <v>1260.0</v>
      </c>
      <c r="F1493" s="69"/>
    </row>
    <row r="1494">
      <c r="B1494" s="123" t="s">
        <v>6855</v>
      </c>
      <c r="C1494" s="123" t="s">
        <v>6856</v>
      </c>
      <c r="D1494" s="171">
        <v>1260.0</v>
      </c>
      <c r="F1494" s="69"/>
    </row>
    <row r="1495">
      <c r="B1495" s="123" t="s">
        <v>6857</v>
      </c>
      <c r="C1495" s="123" t="s">
        <v>6858</v>
      </c>
      <c r="D1495" s="171">
        <v>1260.0</v>
      </c>
      <c r="F1495" s="69"/>
    </row>
    <row r="1496">
      <c r="B1496" s="123" t="s">
        <v>6859</v>
      </c>
      <c r="C1496" s="123" t="s">
        <v>6860</v>
      </c>
      <c r="D1496" s="171">
        <v>1260.0</v>
      </c>
      <c r="F1496" s="69"/>
    </row>
    <row r="1497">
      <c r="B1497" s="123" t="s">
        <v>6861</v>
      </c>
      <c r="C1497" s="123" t="s">
        <v>6862</v>
      </c>
      <c r="D1497" s="171">
        <v>1260.0</v>
      </c>
      <c r="F1497" s="69"/>
    </row>
    <row r="1498">
      <c r="B1498" s="123" t="s">
        <v>6863</v>
      </c>
      <c r="C1498" s="123" t="s">
        <v>6864</v>
      </c>
      <c r="D1498" s="171">
        <v>1260.0</v>
      </c>
      <c r="F1498" s="69"/>
    </row>
    <row r="1499">
      <c r="B1499" s="123" t="s">
        <v>6865</v>
      </c>
      <c r="C1499" s="123" t="s">
        <v>6866</v>
      </c>
      <c r="D1499" s="171">
        <v>1260.0</v>
      </c>
      <c r="F1499" s="69"/>
    </row>
    <row r="1500">
      <c r="B1500" s="123" t="s">
        <v>6867</v>
      </c>
      <c r="C1500" s="123" t="s">
        <v>6868</v>
      </c>
      <c r="D1500" s="171">
        <v>1260.0</v>
      </c>
      <c r="F1500" s="69"/>
    </row>
    <row r="1501">
      <c r="B1501" s="123" t="s">
        <v>6869</v>
      </c>
      <c r="C1501" s="123" t="s">
        <v>6870</v>
      </c>
      <c r="D1501" s="171">
        <v>1260.0</v>
      </c>
      <c r="F1501" s="69"/>
    </row>
    <row r="1502">
      <c r="B1502" s="123" t="s">
        <v>6871</v>
      </c>
      <c r="C1502" s="123" t="s">
        <v>6872</v>
      </c>
      <c r="D1502" s="171">
        <v>1260.0</v>
      </c>
      <c r="F1502" s="69"/>
    </row>
    <row r="1503">
      <c r="B1503" s="123" t="s">
        <v>6873</v>
      </c>
      <c r="C1503" s="123" t="s">
        <v>6874</v>
      </c>
      <c r="D1503" s="171">
        <v>210.0</v>
      </c>
      <c r="F1503" s="69"/>
    </row>
    <row r="1504">
      <c r="B1504" s="123" t="s">
        <v>6875</v>
      </c>
      <c r="C1504" s="123" t="s">
        <v>6876</v>
      </c>
      <c r="D1504" s="171">
        <v>210.0</v>
      </c>
      <c r="F1504" s="69"/>
    </row>
    <row r="1505">
      <c r="B1505" s="123" t="s">
        <v>6877</v>
      </c>
      <c r="C1505" s="123" t="s">
        <v>6878</v>
      </c>
      <c r="D1505" s="171">
        <v>210.0</v>
      </c>
      <c r="F1505" s="69"/>
    </row>
    <row r="1506">
      <c r="B1506" s="123" t="s">
        <v>6879</v>
      </c>
      <c r="C1506" s="123" t="s">
        <v>6880</v>
      </c>
      <c r="D1506" s="171">
        <v>210.0</v>
      </c>
      <c r="F1506" s="69"/>
    </row>
    <row r="1507">
      <c r="B1507" s="123" t="s">
        <v>6881</v>
      </c>
      <c r="C1507" s="123" t="s">
        <v>6882</v>
      </c>
      <c r="D1507" s="171">
        <v>210.0</v>
      </c>
      <c r="F1507" s="69"/>
    </row>
    <row r="1508">
      <c r="B1508" s="123" t="s">
        <v>6883</v>
      </c>
      <c r="C1508" s="123" t="s">
        <v>6884</v>
      </c>
      <c r="D1508" s="171">
        <v>220.0</v>
      </c>
      <c r="F1508" s="69"/>
    </row>
    <row r="1509">
      <c r="B1509" s="123" t="s">
        <v>6885</v>
      </c>
      <c r="C1509" s="123" t="s">
        <v>6886</v>
      </c>
      <c r="D1509" s="171">
        <v>220.0</v>
      </c>
      <c r="F1509" s="69"/>
    </row>
    <row r="1510">
      <c r="B1510" s="123" t="s">
        <v>6887</v>
      </c>
      <c r="C1510" s="123" t="s">
        <v>6888</v>
      </c>
      <c r="D1510" s="171">
        <v>220.0</v>
      </c>
      <c r="F1510" s="69"/>
    </row>
    <row r="1511">
      <c r="B1511" s="123" t="s">
        <v>6889</v>
      </c>
      <c r="C1511" s="123" t="s">
        <v>6890</v>
      </c>
      <c r="D1511" s="171">
        <v>220.0</v>
      </c>
      <c r="F1511" s="69"/>
    </row>
    <row r="1512">
      <c r="B1512" s="123" t="s">
        <v>6891</v>
      </c>
      <c r="C1512" s="123" t="s">
        <v>6892</v>
      </c>
      <c r="D1512" s="171">
        <v>220.0</v>
      </c>
      <c r="F1512" s="69"/>
    </row>
    <row r="1513">
      <c r="B1513" s="123" t="s">
        <v>6893</v>
      </c>
      <c r="C1513" s="123" t="s">
        <v>6894</v>
      </c>
      <c r="D1513" s="171">
        <v>220.0</v>
      </c>
      <c r="F1513" s="69"/>
    </row>
    <row r="1514">
      <c r="B1514" s="123" t="s">
        <v>6895</v>
      </c>
      <c r="C1514" s="123" t="s">
        <v>6896</v>
      </c>
      <c r="D1514" s="171">
        <v>230.0</v>
      </c>
      <c r="F1514" s="69"/>
    </row>
    <row r="1515">
      <c r="B1515" s="123" t="s">
        <v>6897</v>
      </c>
      <c r="C1515" s="123" t="s">
        <v>6898</v>
      </c>
      <c r="D1515" s="171">
        <v>230.0</v>
      </c>
      <c r="F1515" s="69"/>
    </row>
    <row r="1516">
      <c r="B1516" s="123" t="s">
        <v>6899</v>
      </c>
      <c r="C1516" s="123" t="s">
        <v>6900</v>
      </c>
      <c r="D1516" s="171">
        <v>230.0</v>
      </c>
      <c r="F1516" s="69"/>
    </row>
    <row r="1517">
      <c r="B1517" s="123" t="s">
        <v>6901</v>
      </c>
      <c r="C1517" s="123" t="s">
        <v>6902</v>
      </c>
      <c r="D1517" s="171">
        <v>280.0</v>
      </c>
      <c r="F1517" s="69"/>
    </row>
    <row r="1518">
      <c r="B1518" s="123" t="s">
        <v>6903</v>
      </c>
      <c r="C1518" s="123" t="s">
        <v>6904</v>
      </c>
      <c r="D1518" s="171">
        <v>230.0</v>
      </c>
      <c r="F1518" s="69"/>
    </row>
    <row r="1519">
      <c r="B1519" s="123" t="s">
        <v>6905</v>
      </c>
      <c r="C1519" s="123" t="s">
        <v>6906</v>
      </c>
      <c r="D1519" s="171">
        <v>240.0</v>
      </c>
      <c r="F1519" s="69"/>
    </row>
    <row r="1520">
      <c r="B1520" s="123" t="s">
        <v>6907</v>
      </c>
      <c r="C1520" s="123" t="s">
        <v>6908</v>
      </c>
      <c r="D1520" s="171">
        <v>240.0</v>
      </c>
      <c r="F1520" s="69"/>
    </row>
    <row r="1521">
      <c r="B1521" s="123" t="s">
        <v>6909</v>
      </c>
      <c r="C1521" s="123" t="s">
        <v>6910</v>
      </c>
      <c r="D1521" s="171">
        <v>240.0</v>
      </c>
      <c r="F1521" s="69"/>
    </row>
    <row r="1522">
      <c r="B1522" s="123" t="s">
        <v>6911</v>
      </c>
      <c r="C1522" s="123" t="s">
        <v>6912</v>
      </c>
      <c r="D1522" s="171">
        <v>240.0</v>
      </c>
      <c r="F1522" s="69"/>
    </row>
    <row r="1523">
      <c r="B1523" s="123" t="s">
        <v>6913</v>
      </c>
      <c r="C1523" s="123" t="s">
        <v>6914</v>
      </c>
      <c r="D1523" s="171">
        <v>240.0</v>
      </c>
      <c r="F1523" s="69"/>
    </row>
    <row r="1524">
      <c r="B1524" s="123" t="s">
        <v>6915</v>
      </c>
      <c r="C1524" s="123" t="s">
        <v>6916</v>
      </c>
      <c r="D1524" s="171">
        <v>240.0</v>
      </c>
      <c r="F1524" s="69"/>
    </row>
    <row r="1525">
      <c r="B1525" s="123" t="s">
        <v>6917</v>
      </c>
      <c r="C1525" s="123" t="s">
        <v>6918</v>
      </c>
      <c r="D1525" s="171">
        <v>250.0</v>
      </c>
      <c r="F1525" s="69"/>
    </row>
    <row r="1526">
      <c r="B1526" s="123" t="s">
        <v>6919</v>
      </c>
      <c r="C1526" s="123" t="s">
        <v>6920</v>
      </c>
      <c r="D1526" s="171">
        <v>250.0</v>
      </c>
      <c r="F1526" s="69"/>
    </row>
    <row r="1527">
      <c r="B1527" s="123" t="s">
        <v>6921</v>
      </c>
      <c r="C1527" s="123" t="s">
        <v>6922</v>
      </c>
      <c r="D1527" s="171">
        <v>250.0</v>
      </c>
      <c r="F1527" s="69"/>
    </row>
    <row r="1528">
      <c r="B1528" s="123" t="s">
        <v>6923</v>
      </c>
      <c r="C1528" s="123" t="s">
        <v>6924</v>
      </c>
      <c r="D1528" s="171">
        <v>290.0</v>
      </c>
      <c r="F1528" s="69"/>
    </row>
    <row r="1529">
      <c r="B1529" s="123" t="s">
        <v>6925</v>
      </c>
      <c r="C1529" s="123" t="s">
        <v>6926</v>
      </c>
      <c r="D1529" s="171">
        <v>250.0</v>
      </c>
      <c r="F1529" s="69"/>
    </row>
    <row r="1530">
      <c r="B1530" s="123" t="s">
        <v>6927</v>
      </c>
      <c r="C1530" s="123" t="s">
        <v>6928</v>
      </c>
      <c r="D1530" s="171">
        <v>260.0</v>
      </c>
      <c r="F1530" s="69"/>
    </row>
    <row r="1531">
      <c r="B1531" s="123" t="s">
        <v>6929</v>
      </c>
      <c r="C1531" s="123" t="s">
        <v>6930</v>
      </c>
      <c r="D1531" s="171">
        <v>260.0</v>
      </c>
      <c r="F1531" s="69"/>
    </row>
    <row r="1532">
      <c r="B1532" s="123" t="s">
        <v>6931</v>
      </c>
      <c r="C1532" s="123" t="s">
        <v>6932</v>
      </c>
      <c r="D1532" s="171">
        <v>260.0</v>
      </c>
      <c r="F1532" s="69"/>
    </row>
    <row r="1533">
      <c r="B1533" s="123" t="s">
        <v>6933</v>
      </c>
      <c r="C1533" s="123" t="s">
        <v>6934</v>
      </c>
      <c r="D1533" s="171">
        <v>260.0</v>
      </c>
      <c r="F1533" s="69"/>
    </row>
    <row r="1534">
      <c r="B1534" s="123" t="s">
        <v>6935</v>
      </c>
      <c r="C1534" s="123" t="s">
        <v>6936</v>
      </c>
      <c r="D1534" s="171">
        <v>260.0</v>
      </c>
      <c r="F1534" s="69"/>
    </row>
    <row r="1535">
      <c r="B1535" s="123" t="s">
        <v>6937</v>
      </c>
      <c r="C1535" s="123" t="s">
        <v>6938</v>
      </c>
      <c r="D1535" s="171">
        <v>260.0</v>
      </c>
      <c r="F1535" s="69"/>
    </row>
    <row r="1536">
      <c r="B1536" s="123" t="s">
        <v>6939</v>
      </c>
      <c r="C1536" s="123" t="s">
        <v>6940</v>
      </c>
      <c r="D1536" s="171">
        <v>210.0</v>
      </c>
      <c r="F1536" s="69"/>
    </row>
    <row r="1537">
      <c r="B1537" s="123" t="s">
        <v>6941</v>
      </c>
      <c r="C1537" s="123" t="s">
        <v>6942</v>
      </c>
      <c r="D1537" s="171">
        <v>210.0</v>
      </c>
      <c r="F1537" s="69"/>
    </row>
    <row r="1538">
      <c r="B1538" s="123" t="s">
        <v>6943</v>
      </c>
      <c r="C1538" s="123" t="s">
        <v>6944</v>
      </c>
      <c r="D1538" s="171">
        <v>210.0</v>
      </c>
      <c r="F1538" s="69"/>
    </row>
    <row r="1539">
      <c r="B1539" s="123" t="s">
        <v>6945</v>
      </c>
      <c r="C1539" s="123" t="s">
        <v>6946</v>
      </c>
      <c r="D1539" s="171">
        <v>210.0</v>
      </c>
      <c r="F1539" s="69"/>
    </row>
    <row r="1540">
      <c r="B1540" s="123" t="s">
        <v>6947</v>
      </c>
      <c r="C1540" s="123" t="s">
        <v>6948</v>
      </c>
      <c r="D1540" s="171">
        <v>210.0</v>
      </c>
      <c r="F1540" s="69"/>
    </row>
    <row r="1541">
      <c r="B1541" s="123" t="s">
        <v>6949</v>
      </c>
      <c r="C1541" s="123" t="s">
        <v>6950</v>
      </c>
      <c r="D1541" s="171">
        <v>220.0</v>
      </c>
      <c r="F1541" s="69"/>
    </row>
    <row r="1542">
      <c r="B1542" s="123" t="s">
        <v>6951</v>
      </c>
      <c r="C1542" s="123" t="s">
        <v>6952</v>
      </c>
      <c r="D1542" s="171">
        <v>220.0</v>
      </c>
      <c r="F1542" s="69"/>
    </row>
    <row r="1543">
      <c r="B1543" s="123" t="s">
        <v>6953</v>
      </c>
      <c r="C1543" s="123" t="s">
        <v>6954</v>
      </c>
      <c r="D1543" s="171">
        <v>220.0</v>
      </c>
      <c r="F1543" s="69"/>
    </row>
    <row r="1544">
      <c r="B1544" s="123" t="s">
        <v>6955</v>
      </c>
      <c r="C1544" s="123" t="s">
        <v>6956</v>
      </c>
      <c r="D1544" s="171">
        <v>220.0</v>
      </c>
      <c r="F1544" s="69"/>
    </row>
    <row r="1545">
      <c r="B1545" s="123" t="s">
        <v>6957</v>
      </c>
      <c r="C1545" s="123" t="s">
        <v>6958</v>
      </c>
      <c r="D1545" s="171">
        <v>220.0</v>
      </c>
      <c r="F1545" s="69"/>
    </row>
    <row r="1546">
      <c r="B1546" s="123" t="s">
        <v>6959</v>
      </c>
      <c r="C1546" s="123" t="s">
        <v>6960</v>
      </c>
      <c r="D1546" s="171">
        <v>220.0</v>
      </c>
      <c r="F1546" s="69"/>
    </row>
    <row r="1547">
      <c r="B1547" s="123" t="s">
        <v>6961</v>
      </c>
      <c r="C1547" s="123" t="s">
        <v>6962</v>
      </c>
      <c r="D1547" s="171">
        <v>230.0</v>
      </c>
      <c r="F1547" s="69"/>
    </row>
    <row r="1548">
      <c r="B1548" s="123" t="s">
        <v>6963</v>
      </c>
      <c r="C1548" s="123" t="s">
        <v>6964</v>
      </c>
      <c r="D1548" s="171">
        <v>230.0</v>
      </c>
      <c r="F1548" s="69"/>
    </row>
    <row r="1549">
      <c r="B1549" s="123" t="s">
        <v>6965</v>
      </c>
      <c r="C1549" s="123" t="s">
        <v>6966</v>
      </c>
      <c r="D1549" s="171">
        <v>230.0</v>
      </c>
      <c r="F1549" s="69"/>
    </row>
    <row r="1550">
      <c r="B1550" s="123" t="s">
        <v>6967</v>
      </c>
      <c r="C1550" s="123" t="s">
        <v>6968</v>
      </c>
      <c r="D1550" s="171">
        <v>230.0</v>
      </c>
      <c r="F1550" s="69"/>
    </row>
    <row r="1551">
      <c r="B1551" s="123" t="s">
        <v>6969</v>
      </c>
      <c r="C1551" s="123" t="s">
        <v>6970</v>
      </c>
      <c r="D1551" s="171">
        <v>230.0</v>
      </c>
      <c r="F1551" s="69"/>
    </row>
    <row r="1552">
      <c r="B1552" s="123" t="s">
        <v>6971</v>
      </c>
      <c r="C1552" s="123" t="s">
        <v>6972</v>
      </c>
      <c r="D1552" s="171">
        <v>240.0</v>
      </c>
      <c r="F1552" s="69"/>
    </row>
    <row r="1553">
      <c r="B1553" s="123" t="s">
        <v>6973</v>
      </c>
      <c r="C1553" s="123" t="s">
        <v>6974</v>
      </c>
      <c r="D1553" s="171">
        <v>240.0</v>
      </c>
      <c r="F1553" s="69"/>
    </row>
    <row r="1554">
      <c r="B1554" s="123" t="s">
        <v>6975</v>
      </c>
      <c r="C1554" s="123" t="s">
        <v>6976</v>
      </c>
      <c r="D1554" s="171">
        <v>240.0</v>
      </c>
      <c r="F1554" s="69"/>
    </row>
    <row r="1555">
      <c r="B1555" s="123" t="s">
        <v>6977</v>
      </c>
      <c r="C1555" s="123" t="s">
        <v>6978</v>
      </c>
      <c r="D1555" s="171">
        <v>240.0</v>
      </c>
      <c r="F1555" s="69"/>
    </row>
    <row r="1556">
      <c r="B1556" s="123" t="s">
        <v>6979</v>
      </c>
      <c r="C1556" s="123" t="s">
        <v>6980</v>
      </c>
      <c r="D1556" s="171">
        <v>240.0</v>
      </c>
      <c r="F1556" s="69"/>
    </row>
    <row r="1557">
      <c r="B1557" s="123" t="s">
        <v>6981</v>
      </c>
      <c r="C1557" s="123" t="s">
        <v>6982</v>
      </c>
      <c r="D1557" s="171">
        <v>240.0</v>
      </c>
      <c r="F1557" s="69"/>
    </row>
    <row r="1558">
      <c r="B1558" s="123" t="s">
        <v>6983</v>
      </c>
      <c r="C1558" s="123" t="s">
        <v>6984</v>
      </c>
      <c r="D1558" s="171">
        <v>30.0</v>
      </c>
      <c r="F1558" s="69"/>
    </row>
    <row r="1559">
      <c r="B1559" s="123" t="s">
        <v>6985</v>
      </c>
      <c r="C1559" s="123" t="s">
        <v>6986</v>
      </c>
      <c r="D1559" s="171">
        <v>60.0</v>
      </c>
      <c r="F1559" s="69"/>
    </row>
    <row r="1560">
      <c r="B1560" s="123" t="s">
        <v>6987</v>
      </c>
      <c r="C1560" s="123" t="s">
        <v>6988</v>
      </c>
      <c r="D1560" s="171">
        <v>30.0</v>
      </c>
      <c r="F1560" s="69"/>
    </row>
    <row r="1561">
      <c r="B1561" s="123" t="s">
        <v>6989</v>
      </c>
      <c r="C1561" s="123" t="s">
        <v>6990</v>
      </c>
      <c r="D1561" s="171">
        <v>650.0</v>
      </c>
      <c r="F1561" s="69"/>
    </row>
    <row r="1562">
      <c r="B1562" s="123" t="s">
        <v>6991</v>
      </c>
      <c r="C1562" s="123" t="s">
        <v>6992</v>
      </c>
      <c r="D1562" s="171">
        <v>650.0</v>
      </c>
      <c r="F1562" s="69"/>
    </row>
    <row r="1563">
      <c r="B1563" s="123" t="s">
        <v>6993</v>
      </c>
      <c r="C1563" s="123" t="s">
        <v>6994</v>
      </c>
      <c r="D1563" s="171">
        <v>650.0</v>
      </c>
      <c r="F1563" s="69"/>
    </row>
    <row r="1564">
      <c r="B1564" s="123" t="s">
        <v>6995</v>
      </c>
      <c r="C1564" s="123" t="s">
        <v>6996</v>
      </c>
      <c r="D1564" s="171">
        <v>650.0</v>
      </c>
      <c r="F1564" s="69"/>
    </row>
    <row r="1565">
      <c r="B1565" s="123" t="s">
        <v>6997</v>
      </c>
      <c r="C1565" s="123" t="s">
        <v>6998</v>
      </c>
      <c r="D1565" s="171">
        <v>30.0</v>
      </c>
      <c r="F1565" s="69"/>
    </row>
    <row r="1566">
      <c r="B1566" s="123" t="s">
        <v>6999</v>
      </c>
      <c r="C1566" s="123" t="s">
        <v>7000</v>
      </c>
      <c r="D1566" s="171">
        <v>30.0</v>
      </c>
      <c r="F1566" s="69"/>
    </row>
    <row r="1567">
      <c r="B1567" s="123" t="s">
        <v>7001</v>
      </c>
      <c r="C1567" s="123" t="s">
        <v>7002</v>
      </c>
      <c r="D1567" s="171">
        <v>50.0</v>
      </c>
      <c r="F1567" s="69"/>
    </row>
    <row r="1568">
      <c r="B1568" s="123" t="s">
        <v>7003</v>
      </c>
      <c r="C1568" s="123" t="s">
        <v>7004</v>
      </c>
      <c r="D1568" s="171">
        <v>50.0</v>
      </c>
      <c r="F1568" s="69"/>
    </row>
    <row r="1569">
      <c r="B1569" s="123" t="s">
        <v>7005</v>
      </c>
      <c r="C1569" s="123" t="s">
        <v>7006</v>
      </c>
      <c r="D1569" s="171">
        <v>50.0</v>
      </c>
      <c r="F1569" s="69"/>
    </row>
    <row r="1570">
      <c r="B1570" s="123" t="s">
        <v>7007</v>
      </c>
      <c r="C1570" s="123" t="s">
        <v>7008</v>
      </c>
      <c r="D1570" s="171">
        <v>50.0</v>
      </c>
      <c r="F1570" s="69"/>
    </row>
    <row r="1571">
      <c r="B1571" s="123" t="s">
        <v>7009</v>
      </c>
      <c r="C1571" s="123" t="s">
        <v>7010</v>
      </c>
      <c r="D1571" s="171">
        <v>50.0</v>
      </c>
      <c r="F1571" s="69"/>
    </row>
    <row r="1572">
      <c r="B1572" s="123" t="s">
        <v>7011</v>
      </c>
      <c r="C1572" s="123" t="s">
        <v>7012</v>
      </c>
      <c r="D1572" s="171">
        <v>50.0</v>
      </c>
      <c r="F1572" s="69"/>
    </row>
    <row r="1573">
      <c r="B1573" s="123" t="s">
        <v>7013</v>
      </c>
      <c r="C1573" s="123" t="s">
        <v>7014</v>
      </c>
      <c r="D1573" s="171">
        <v>60.0</v>
      </c>
      <c r="F1573" s="69"/>
    </row>
    <row r="1574">
      <c r="B1574" s="123" t="s">
        <v>7015</v>
      </c>
      <c r="C1574" s="123" t="s">
        <v>7016</v>
      </c>
      <c r="D1574" s="171">
        <v>60.0</v>
      </c>
      <c r="F1574" s="69"/>
    </row>
    <row r="1575">
      <c r="B1575" s="123" t="s">
        <v>7017</v>
      </c>
      <c r="C1575" s="123" t="s">
        <v>7018</v>
      </c>
      <c r="D1575" s="171">
        <v>60.0</v>
      </c>
      <c r="F1575" s="69"/>
    </row>
    <row r="1576">
      <c r="B1576" s="123" t="s">
        <v>7019</v>
      </c>
      <c r="C1576" s="123" t="s">
        <v>7020</v>
      </c>
      <c r="D1576" s="171">
        <v>160.0</v>
      </c>
      <c r="F1576" s="69"/>
    </row>
    <row r="1577">
      <c r="B1577" s="123" t="s">
        <v>7021</v>
      </c>
      <c r="C1577" s="123" t="s">
        <v>7022</v>
      </c>
      <c r="D1577" s="171">
        <v>160.0</v>
      </c>
      <c r="F1577" s="69"/>
    </row>
    <row r="1578">
      <c r="B1578" s="123" t="s">
        <v>7023</v>
      </c>
      <c r="C1578" s="123" t="s">
        <v>7024</v>
      </c>
      <c r="D1578" s="171">
        <v>160.0</v>
      </c>
      <c r="F1578" s="69"/>
    </row>
    <row r="1579">
      <c r="B1579" s="123" t="s">
        <v>7025</v>
      </c>
      <c r="C1579" s="123" t="s">
        <v>7026</v>
      </c>
      <c r="D1579" s="171">
        <v>160.0</v>
      </c>
      <c r="F1579" s="69"/>
    </row>
    <row r="1580">
      <c r="B1580" s="123" t="s">
        <v>7027</v>
      </c>
      <c r="C1580" s="123" t="s">
        <v>7028</v>
      </c>
      <c r="D1580" s="171">
        <v>170.0</v>
      </c>
      <c r="F1580" s="69"/>
    </row>
    <row r="1581">
      <c r="B1581" s="123" t="s">
        <v>7029</v>
      </c>
      <c r="C1581" s="123" t="s">
        <v>7030</v>
      </c>
      <c r="D1581" s="171">
        <v>170.0</v>
      </c>
      <c r="F1581" s="69"/>
    </row>
    <row r="1582">
      <c r="B1582" s="123" t="s">
        <v>7031</v>
      </c>
      <c r="C1582" s="123" t="s">
        <v>7032</v>
      </c>
      <c r="D1582" s="171">
        <v>320.0</v>
      </c>
      <c r="F1582" s="69"/>
    </row>
    <row r="1583">
      <c r="B1583" s="123" t="s">
        <v>7033</v>
      </c>
      <c r="C1583" s="123" t="s">
        <v>7034</v>
      </c>
      <c r="D1583" s="171">
        <v>360.0</v>
      </c>
      <c r="F1583" s="69"/>
    </row>
    <row r="1584">
      <c r="B1584" s="123" t="s">
        <v>7035</v>
      </c>
      <c r="C1584" s="123" t="s">
        <v>7036</v>
      </c>
      <c r="D1584" s="171">
        <v>670.0</v>
      </c>
      <c r="F1584" s="69"/>
    </row>
    <row r="1585">
      <c r="B1585" s="123" t="s">
        <v>7037</v>
      </c>
      <c r="C1585" s="123" t="s">
        <v>7038</v>
      </c>
      <c r="D1585" s="171">
        <v>620.0</v>
      </c>
      <c r="F1585" s="69"/>
    </row>
    <row r="1586">
      <c r="B1586" s="123" t="s">
        <v>7039</v>
      </c>
      <c r="C1586" s="123" t="s">
        <v>7040</v>
      </c>
      <c r="D1586" s="171">
        <v>720.0</v>
      </c>
      <c r="F1586" s="69"/>
    </row>
    <row r="1587">
      <c r="B1587" s="123" t="s">
        <v>7041</v>
      </c>
      <c r="C1587" s="123" t="s">
        <v>7042</v>
      </c>
      <c r="D1587" s="171">
        <v>740.0</v>
      </c>
      <c r="F1587" s="69"/>
    </row>
    <row r="1588">
      <c r="B1588" s="123" t="s">
        <v>7043</v>
      </c>
      <c r="C1588" s="123" t="s">
        <v>7044</v>
      </c>
      <c r="D1588" s="171">
        <v>620.0</v>
      </c>
      <c r="F1588" s="69"/>
    </row>
    <row r="1589">
      <c r="B1589" s="123" t="s">
        <v>7045</v>
      </c>
      <c r="C1589" s="123" t="s">
        <v>7046</v>
      </c>
      <c r="D1589" s="171">
        <v>640.0</v>
      </c>
      <c r="F1589" s="69"/>
    </row>
    <row r="1590">
      <c r="B1590" s="123" t="s">
        <v>7047</v>
      </c>
      <c r="C1590" s="123" t="s">
        <v>7048</v>
      </c>
      <c r="D1590" s="171">
        <v>720.0</v>
      </c>
      <c r="F1590" s="69"/>
    </row>
    <row r="1591">
      <c r="B1591" s="123" t="s">
        <v>7049</v>
      </c>
      <c r="C1591" s="123" t="s">
        <v>7050</v>
      </c>
      <c r="D1591" s="171">
        <v>740.0</v>
      </c>
      <c r="F1591" s="69"/>
    </row>
    <row r="1592">
      <c r="B1592" s="123" t="s">
        <v>7051</v>
      </c>
      <c r="C1592" s="123" t="s">
        <v>7052</v>
      </c>
      <c r="D1592" s="171">
        <v>620.0</v>
      </c>
      <c r="F1592" s="69"/>
    </row>
    <row r="1593">
      <c r="B1593" s="123" t="s">
        <v>7053</v>
      </c>
      <c r="C1593" s="123" t="s">
        <v>7054</v>
      </c>
      <c r="D1593" s="171">
        <v>640.0</v>
      </c>
      <c r="F1593" s="69"/>
    </row>
    <row r="1594">
      <c r="B1594" s="123" t="s">
        <v>7055</v>
      </c>
      <c r="C1594" s="123" t="s">
        <v>7056</v>
      </c>
      <c r="D1594" s="171">
        <v>490.0</v>
      </c>
      <c r="F1594" s="69"/>
    </row>
    <row r="1595">
      <c r="B1595" s="123" t="s">
        <v>7057</v>
      </c>
      <c r="C1595" s="123" t="s">
        <v>7058</v>
      </c>
      <c r="D1595" s="171">
        <v>510.0</v>
      </c>
      <c r="F1595" s="69"/>
    </row>
    <row r="1596">
      <c r="B1596" s="123" t="s">
        <v>7059</v>
      </c>
      <c r="C1596" s="123" t="s">
        <v>7060</v>
      </c>
      <c r="D1596" s="171">
        <v>390.0</v>
      </c>
      <c r="F1596" s="69"/>
    </row>
    <row r="1597">
      <c r="B1597" s="123" t="s">
        <v>7061</v>
      </c>
      <c r="C1597" s="123" t="s">
        <v>7062</v>
      </c>
      <c r="D1597" s="171">
        <v>400.0</v>
      </c>
      <c r="F1597" s="69"/>
    </row>
    <row r="1598">
      <c r="B1598" s="123" t="s">
        <v>7063</v>
      </c>
      <c r="C1598" s="123" t="s">
        <v>7064</v>
      </c>
      <c r="D1598" s="171">
        <v>490.0</v>
      </c>
      <c r="F1598" s="69"/>
    </row>
    <row r="1599">
      <c r="B1599" s="123" t="s">
        <v>7065</v>
      </c>
      <c r="C1599" s="123" t="s">
        <v>7066</v>
      </c>
      <c r="D1599" s="171">
        <v>510.0</v>
      </c>
      <c r="F1599" s="69"/>
    </row>
    <row r="1600">
      <c r="B1600" s="123" t="s">
        <v>7067</v>
      </c>
      <c r="C1600" s="123" t="s">
        <v>7068</v>
      </c>
      <c r="D1600" s="171">
        <v>390.0</v>
      </c>
      <c r="F1600" s="69"/>
    </row>
    <row r="1601">
      <c r="B1601" s="123" t="s">
        <v>7069</v>
      </c>
      <c r="C1601" s="123" t="s">
        <v>7070</v>
      </c>
      <c r="D1601" s="171">
        <v>400.0</v>
      </c>
      <c r="F1601" s="69"/>
    </row>
    <row r="1602">
      <c r="B1602" s="123" t="s">
        <v>7071</v>
      </c>
      <c r="C1602" s="123" t="s">
        <v>7072</v>
      </c>
      <c r="D1602" s="171">
        <v>390.0</v>
      </c>
      <c r="F1602" s="69"/>
    </row>
    <row r="1603">
      <c r="B1603" s="123" t="s">
        <v>7073</v>
      </c>
      <c r="C1603" s="123" t="s">
        <v>7074</v>
      </c>
      <c r="D1603" s="171">
        <v>490.0</v>
      </c>
      <c r="F1603" s="69"/>
    </row>
    <row r="1604">
      <c r="B1604" s="123" t="s">
        <v>7075</v>
      </c>
      <c r="C1604" s="123" t="s">
        <v>7076</v>
      </c>
      <c r="D1604" s="171">
        <v>390.0</v>
      </c>
      <c r="F1604" s="69"/>
    </row>
    <row r="1605">
      <c r="B1605" s="123" t="s">
        <v>7077</v>
      </c>
      <c r="C1605" s="123" t="s">
        <v>7078</v>
      </c>
      <c r="D1605" s="171">
        <v>490.0</v>
      </c>
      <c r="F1605" s="69"/>
    </row>
    <row r="1606">
      <c r="B1606" s="123" t="s">
        <v>7079</v>
      </c>
      <c r="C1606" s="123" t="s">
        <v>7080</v>
      </c>
      <c r="D1606" s="171">
        <v>410.0</v>
      </c>
      <c r="F1606" s="69"/>
    </row>
    <row r="1607">
      <c r="B1607" s="123" t="s">
        <v>7081</v>
      </c>
      <c r="C1607" s="123" t="s">
        <v>7082</v>
      </c>
      <c r="D1607" s="171">
        <v>430.0</v>
      </c>
      <c r="F1607" s="69"/>
    </row>
    <row r="1608">
      <c r="B1608" s="123" t="s">
        <v>7083</v>
      </c>
      <c r="C1608" s="123" t="s">
        <v>7084</v>
      </c>
      <c r="D1608" s="171">
        <v>410.0</v>
      </c>
      <c r="F1608" s="69"/>
    </row>
    <row r="1609">
      <c r="B1609" s="123" t="s">
        <v>7085</v>
      </c>
      <c r="C1609" s="123" t="s">
        <v>7086</v>
      </c>
      <c r="D1609" s="171">
        <v>410.0</v>
      </c>
      <c r="F1609" s="69"/>
    </row>
    <row r="1610">
      <c r="B1610" s="123" t="s">
        <v>7087</v>
      </c>
      <c r="C1610" s="123" t="s">
        <v>7088</v>
      </c>
      <c r="D1610" s="171">
        <v>410.0</v>
      </c>
      <c r="F1610" s="69"/>
    </row>
    <row r="1611">
      <c r="B1611" s="123" t="s">
        <v>7089</v>
      </c>
      <c r="C1611" s="123" t="s">
        <v>7090</v>
      </c>
      <c r="D1611" s="171">
        <v>460.0</v>
      </c>
      <c r="F1611" s="69"/>
    </row>
    <row r="1612">
      <c r="B1612" s="123" t="s">
        <v>7091</v>
      </c>
      <c r="C1612" s="123" t="s">
        <v>7092</v>
      </c>
      <c r="D1612" s="171">
        <v>410.0</v>
      </c>
      <c r="F1612" s="69"/>
    </row>
    <row r="1613">
      <c r="B1613" s="123" t="s">
        <v>7093</v>
      </c>
      <c r="C1613" s="123" t="s">
        <v>7094</v>
      </c>
      <c r="D1613" s="171">
        <v>430.0</v>
      </c>
      <c r="F1613" s="69"/>
    </row>
    <row r="1614">
      <c r="B1614" s="123" t="s">
        <v>7095</v>
      </c>
      <c r="C1614" s="123" t="s">
        <v>7096</v>
      </c>
      <c r="D1614" s="171">
        <v>410.0</v>
      </c>
      <c r="F1614" s="69"/>
    </row>
    <row r="1615">
      <c r="B1615" s="123" t="s">
        <v>7097</v>
      </c>
      <c r="C1615" s="123" t="s">
        <v>7098</v>
      </c>
      <c r="D1615" s="171">
        <v>410.0</v>
      </c>
      <c r="F1615" s="69"/>
    </row>
    <row r="1616">
      <c r="B1616" s="123" t="s">
        <v>7099</v>
      </c>
      <c r="C1616" s="123" t="s">
        <v>7100</v>
      </c>
      <c r="D1616" s="171">
        <v>410.0</v>
      </c>
      <c r="F1616" s="69"/>
    </row>
    <row r="1617">
      <c r="B1617" s="123" t="s">
        <v>7101</v>
      </c>
      <c r="C1617" s="123" t="s">
        <v>7102</v>
      </c>
      <c r="D1617" s="171">
        <v>410.0</v>
      </c>
      <c r="F1617" s="69"/>
    </row>
    <row r="1618">
      <c r="B1618" s="123" t="s">
        <v>7103</v>
      </c>
      <c r="C1618" s="123" t="s">
        <v>7104</v>
      </c>
      <c r="D1618" s="171">
        <v>430.0</v>
      </c>
      <c r="F1618" s="69"/>
    </row>
    <row r="1619">
      <c r="B1619" s="123" t="s">
        <v>7105</v>
      </c>
      <c r="C1619" s="123" t="s">
        <v>7106</v>
      </c>
      <c r="D1619" s="171">
        <v>460.0</v>
      </c>
      <c r="F1619" s="69"/>
    </row>
    <row r="1620">
      <c r="B1620" s="123" t="s">
        <v>7107</v>
      </c>
      <c r="C1620" s="123" t="s">
        <v>7108</v>
      </c>
      <c r="D1620" s="171">
        <v>780.0</v>
      </c>
      <c r="F1620" s="69"/>
    </row>
    <row r="1621">
      <c r="B1621" s="123" t="s">
        <v>7109</v>
      </c>
      <c r="C1621" s="123" t="s">
        <v>7110</v>
      </c>
      <c r="D1621" s="171">
        <v>550.0</v>
      </c>
      <c r="F1621" s="69"/>
    </row>
    <row r="1622">
      <c r="B1622" s="123" t="s">
        <v>7111</v>
      </c>
      <c r="C1622" s="123" t="s">
        <v>7112</v>
      </c>
      <c r="D1622" s="171">
        <v>550.0</v>
      </c>
      <c r="F1622" s="69"/>
    </row>
    <row r="1623">
      <c r="B1623" s="123" t="s">
        <v>7113</v>
      </c>
      <c r="C1623" s="123" t="s">
        <v>7114</v>
      </c>
      <c r="D1623" s="171">
        <v>550.0</v>
      </c>
      <c r="F1623" s="69"/>
    </row>
    <row r="1624">
      <c r="B1624" s="123" t="s">
        <v>7115</v>
      </c>
      <c r="C1624" s="123" t="s">
        <v>7116</v>
      </c>
      <c r="D1624" s="171">
        <v>550.0</v>
      </c>
      <c r="F1624" s="69"/>
    </row>
    <row r="1625">
      <c r="B1625" s="123" t="s">
        <v>7117</v>
      </c>
      <c r="C1625" s="123" t="s">
        <v>7118</v>
      </c>
      <c r="D1625" s="171">
        <v>550.0</v>
      </c>
      <c r="F1625" s="69"/>
    </row>
    <row r="1626">
      <c r="B1626" s="123" t="s">
        <v>7119</v>
      </c>
      <c r="C1626" s="123" t="s">
        <v>7120</v>
      </c>
      <c r="D1626" s="171">
        <v>550.0</v>
      </c>
      <c r="F1626" s="69"/>
    </row>
    <row r="1627">
      <c r="B1627" s="123" t="s">
        <v>7121</v>
      </c>
      <c r="C1627" s="123" t="s">
        <v>7122</v>
      </c>
      <c r="D1627" s="171">
        <v>590.0</v>
      </c>
      <c r="F1627" s="69"/>
    </row>
    <row r="1628">
      <c r="B1628" s="123" t="s">
        <v>7123</v>
      </c>
      <c r="C1628" s="123" t="s">
        <v>7124</v>
      </c>
      <c r="D1628" s="171">
        <v>590.0</v>
      </c>
      <c r="F1628" s="69"/>
    </row>
    <row r="1629">
      <c r="B1629" s="123" t="s">
        <v>7125</v>
      </c>
      <c r="C1629" s="123" t="s">
        <v>7126</v>
      </c>
      <c r="D1629" s="171">
        <v>350.0</v>
      </c>
      <c r="F1629" s="69"/>
    </row>
    <row r="1630">
      <c r="B1630" s="123" t="s">
        <v>7127</v>
      </c>
      <c r="C1630" s="123" t="s">
        <v>7128</v>
      </c>
      <c r="D1630" s="171">
        <v>350.0</v>
      </c>
      <c r="F1630" s="69"/>
    </row>
    <row r="1631">
      <c r="B1631" s="123" t="s">
        <v>7129</v>
      </c>
      <c r="C1631" s="123" t="s">
        <v>7130</v>
      </c>
      <c r="D1631" s="171">
        <v>350.0</v>
      </c>
      <c r="F1631" s="69"/>
    </row>
    <row r="1632">
      <c r="B1632" s="123" t="s">
        <v>7131</v>
      </c>
      <c r="C1632" s="123" t="s">
        <v>7132</v>
      </c>
      <c r="D1632" s="171">
        <v>350.0</v>
      </c>
      <c r="F1632" s="69"/>
    </row>
    <row r="1633">
      <c r="B1633" s="123" t="s">
        <v>7133</v>
      </c>
      <c r="C1633" s="123" t="s">
        <v>7134</v>
      </c>
      <c r="D1633" s="171">
        <v>350.0</v>
      </c>
      <c r="F1633" s="69"/>
    </row>
    <row r="1634">
      <c r="B1634" s="123" t="s">
        <v>7135</v>
      </c>
      <c r="C1634" s="123" t="s">
        <v>7136</v>
      </c>
      <c r="D1634" s="171">
        <v>350.0</v>
      </c>
      <c r="F1634" s="69"/>
    </row>
    <row r="1635">
      <c r="B1635" s="123" t="s">
        <v>7137</v>
      </c>
      <c r="C1635" s="123" t="s">
        <v>7138</v>
      </c>
      <c r="D1635" s="171">
        <v>350.0</v>
      </c>
      <c r="F1635" s="69"/>
    </row>
    <row r="1636">
      <c r="B1636" s="123" t="s">
        <v>7139</v>
      </c>
      <c r="C1636" s="123" t="s">
        <v>7140</v>
      </c>
      <c r="D1636" s="171">
        <v>350.0</v>
      </c>
      <c r="F1636" s="69"/>
    </row>
    <row r="1637">
      <c r="B1637" s="123" t="s">
        <v>7141</v>
      </c>
      <c r="C1637" s="123" t="s">
        <v>7142</v>
      </c>
      <c r="D1637" s="171">
        <v>350.0</v>
      </c>
      <c r="F1637" s="69"/>
    </row>
    <row r="1638">
      <c r="B1638" s="123" t="s">
        <v>7143</v>
      </c>
      <c r="C1638" s="123" t="s">
        <v>7144</v>
      </c>
      <c r="D1638" s="171">
        <v>350.0</v>
      </c>
      <c r="F1638" s="69"/>
    </row>
    <row r="1639">
      <c r="B1639" s="123" t="s">
        <v>7145</v>
      </c>
      <c r="C1639" s="123" t="s">
        <v>7146</v>
      </c>
      <c r="D1639" s="171">
        <v>350.0</v>
      </c>
      <c r="F1639" s="69"/>
    </row>
    <row r="1640">
      <c r="B1640" s="123" t="s">
        <v>7147</v>
      </c>
      <c r="C1640" s="123" t="s">
        <v>7142</v>
      </c>
      <c r="D1640" s="171">
        <v>350.0</v>
      </c>
      <c r="F1640" s="69"/>
    </row>
    <row r="1641">
      <c r="B1641" s="123" t="s">
        <v>7148</v>
      </c>
      <c r="C1641" s="123" t="s">
        <v>7149</v>
      </c>
      <c r="D1641" s="171">
        <v>350.0</v>
      </c>
      <c r="F1641" s="69"/>
    </row>
    <row r="1642">
      <c r="B1642" s="123" t="s">
        <v>7150</v>
      </c>
      <c r="C1642" s="123" t="s">
        <v>7151</v>
      </c>
      <c r="D1642" s="171">
        <v>350.0</v>
      </c>
      <c r="F1642" s="69"/>
    </row>
    <row r="1643">
      <c r="B1643" s="123" t="s">
        <v>7152</v>
      </c>
      <c r="C1643" s="123" t="s">
        <v>7153</v>
      </c>
      <c r="D1643" s="171">
        <v>380.0</v>
      </c>
      <c r="F1643" s="69"/>
    </row>
    <row r="1644">
      <c r="B1644" s="123" t="s">
        <v>7154</v>
      </c>
      <c r="C1644" s="123" t="s">
        <v>7155</v>
      </c>
      <c r="D1644" s="171">
        <v>380.0</v>
      </c>
      <c r="F1644" s="69"/>
    </row>
    <row r="1645">
      <c r="B1645" s="123" t="s">
        <v>7156</v>
      </c>
      <c r="C1645" s="123" t="s">
        <v>7157</v>
      </c>
      <c r="D1645" s="171">
        <v>380.0</v>
      </c>
      <c r="F1645" s="69"/>
    </row>
    <row r="1646">
      <c r="B1646" s="123" t="s">
        <v>7158</v>
      </c>
      <c r="C1646" s="123" t="s">
        <v>7159</v>
      </c>
      <c r="D1646" s="171">
        <v>380.0</v>
      </c>
      <c r="F1646" s="69"/>
    </row>
    <row r="1647">
      <c r="B1647" s="123" t="s">
        <v>7160</v>
      </c>
      <c r="C1647" s="123" t="s">
        <v>7161</v>
      </c>
      <c r="D1647" s="171">
        <v>380.0</v>
      </c>
      <c r="F1647" s="69"/>
    </row>
    <row r="1648">
      <c r="B1648" s="123" t="s">
        <v>7162</v>
      </c>
      <c r="C1648" s="123" t="s">
        <v>7163</v>
      </c>
      <c r="D1648" s="171">
        <v>380.0</v>
      </c>
      <c r="F1648" s="69"/>
    </row>
    <row r="1649">
      <c r="B1649" s="123" t="s">
        <v>7164</v>
      </c>
      <c r="C1649" s="123" t="s">
        <v>7165</v>
      </c>
      <c r="D1649" s="171">
        <v>380.0</v>
      </c>
      <c r="F1649" s="69"/>
    </row>
    <row r="1650">
      <c r="B1650" s="123" t="s">
        <v>7166</v>
      </c>
      <c r="C1650" s="123" t="s">
        <v>7167</v>
      </c>
      <c r="D1650" s="171">
        <v>380.0</v>
      </c>
      <c r="F1650" s="69"/>
    </row>
    <row r="1651">
      <c r="B1651" s="123" t="s">
        <v>7168</v>
      </c>
      <c r="C1651" s="123" t="s">
        <v>7169</v>
      </c>
      <c r="D1651" s="171">
        <v>380.0</v>
      </c>
      <c r="F1651" s="69"/>
    </row>
    <row r="1652">
      <c r="B1652" s="123" t="s">
        <v>7170</v>
      </c>
      <c r="C1652" s="123" t="s">
        <v>7171</v>
      </c>
      <c r="D1652" s="171">
        <v>380.0</v>
      </c>
      <c r="F1652" s="69"/>
    </row>
    <row r="1653">
      <c r="B1653" s="123" t="s">
        <v>7172</v>
      </c>
      <c r="C1653" s="123" t="s">
        <v>7173</v>
      </c>
      <c r="D1653" s="171">
        <v>380.0</v>
      </c>
      <c r="F1653" s="69"/>
    </row>
    <row r="1654">
      <c r="B1654" s="123" t="s">
        <v>7174</v>
      </c>
      <c r="C1654" s="123" t="s">
        <v>7175</v>
      </c>
      <c r="D1654" s="171">
        <v>690.0</v>
      </c>
      <c r="F1654" s="69"/>
    </row>
    <row r="1655">
      <c r="B1655" s="123" t="s">
        <v>7176</v>
      </c>
      <c r="C1655" s="123" t="s">
        <v>7177</v>
      </c>
      <c r="D1655" s="171">
        <v>690.0</v>
      </c>
      <c r="F1655" s="69"/>
    </row>
    <row r="1656">
      <c r="B1656" s="123" t="s">
        <v>7178</v>
      </c>
      <c r="C1656" s="123" t="s">
        <v>7179</v>
      </c>
      <c r="D1656" s="171">
        <v>980.0</v>
      </c>
      <c r="F1656" s="69"/>
    </row>
    <row r="1657">
      <c r="B1657" s="123" t="s">
        <v>7180</v>
      </c>
      <c r="C1657" s="123" t="s">
        <v>7179</v>
      </c>
      <c r="D1657" s="171">
        <v>1010.0</v>
      </c>
      <c r="F1657" s="69"/>
    </row>
    <row r="1658">
      <c r="B1658" s="123" t="s">
        <v>7181</v>
      </c>
      <c r="C1658" s="123" t="s">
        <v>7182</v>
      </c>
      <c r="D1658" s="171">
        <v>980.0</v>
      </c>
      <c r="F1658" s="69"/>
    </row>
    <row r="1659">
      <c r="B1659" s="123" t="s">
        <v>7183</v>
      </c>
      <c r="C1659" s="123" t="s">
        <v>7182</v>
      </c>
      <c r="D1659" s="171">
        <v>980.0</v>
      </c>
      <c r="F1659" s="69"/>
    </row>
    <row r="1660">
      <c r="B1660" s="123" t="s">
        <v>7184</v>
      </c>
      <c r="C1660" s="123" t="s">
        <v>7182</v>
      </c>
      <c r="D1660" s="171">
        <v>1010.0</v>
      </c>
      <c r="F1660" s="69"/>
    </row>
    <row r="1661">
      <c r="B1661" s="123" t="s">
        <v>7185</v>
      </c>
      <c r="C1661" s="123" t="s">
        <v>7186</v>
      </c>
      <c r="D1661" s="171">
        <v>850.0</v>
      </c>
      <c r="F1661" s="69"/>
    </row>
    <row r="1662">
      <c r="B1662" s="123" t="s">
        <v>7187</v>
      </c>
      <c r="C1662" s="123" t="s">
        <v>7188</v>
      </c>
      <c r="D1662" s="171">
        <v>850.0</v>
      </c>
      <c r="F1662" s="69"/>
    </row>
    <row r="1663">
      <c r="B1663" s="123" t="s">
        <v>7189</v>
      </c>
      <c r="C1663" s="123" t="s">
        <v>7190</v>
      </c>
      <c r="D1663" s="171">
        <v>850.0</v>
      </c>
      <c r="F1663" s="69"/>
    </row>
    <row r="1664">
      <c r="B1664" s="123" t="s">
        <v>7191</v>
      </c>
      <c r="C1664" s="123" t="s">
        <v>7190</v>
      </c>
      <c r="D1664" s="171">
        <v>850.0</v>
      </c>
      <c r="F1664" s="69"/>
    </row>
    <row r="1665">
      <c r="B1665" s="123" t="s">
        <v>7192</v>
      </c>
      <c r="C1665" s="123" t="s">
        <v>7193</v>
      </c>
      <c r="D1665" s="171">
        <v>360.0</v>
      </c>
      <c r="F1665" s="69"/>
    </row>
    <row r="1666">
      <c r="B1666" s="123" t="s">
        <v>7194</v>
      </c>
      <c r="C1666" s="123" t="s">
        <v>7195</v>
      </c>
      <c r="D1666" s="171">
        <v>360.0</v>
      </c>
      <c r="F1666" s="69"/>
    </row>
    <row r="1667">
      <c r="B1667" s="123" t="s">
        <v>7196</v>
      </c>
      <c r="C1667" s="123" t="s">
        <v>7197</v>
      </c>
      <c r="D1667" s="171">
        <v>440.0</v>
      </c>
      <c r="F1667" s="69"/>
    </row>
    <row r="1668">
      <c r="B1668" s="123" t="s">
        <v>7198</v>
      </c>
      <c r="C1668" s="123" t="s">
        <v>7199</v>
      </c>
      <c r="D1668" s="171">
        <v>440.0</v>
      </c>
      <c r="F1668" s="69"/>
    </row>
    <row r="1669">
      <c r="B1669" s="123" t="s">
        <v>7200</v>
      </c>
      <c r="C1669" s="123" t="s">
        <v>7201</v>
      </c>
      <c r="D1669" s="171">
        <v>220.0</v>
      </c>
      <c r="F1669" s="69"/>
    </row>
    <row r="1670">
      <c r="B1670" s="123" t="s">
        <v>7202</v>
      </c>
      <c r="C1670" s="123" t="s">
        <v>7203</v>
      </c>
      <c r="D1670" s="171">
        <v>220.0</v>
      </c>
      <c r="F1670" s="69"/>
    </row>
    <row r="1671">
      <c r="B1671" s="123" t="s">
        <v>7204</v>
      </c>
      <c r="C1671" s="123" t="s">
        <v>7205</v>
      </c>
      <c r="D1671" s="171">
        <v>1400.0</v>
      </c>
      <c r="F1671" s="69"/>
    </row>
    <row r="1672">
      <c r="B1672" s="123" t="s">
        <v>7206</v>
      </c>
      <c r="C1672" s="123" t="s">
        <v>7207</v>
      </c>
      <c r="D1672" s="171">
        <v>1400.0</v>
      </c>
      <c r="F1672" s="69"/>
    </row>
    <row r="1673">
      <c r="B1673" s="123" t="s">
        <v>7208</v>
      </c>
      <c r="C1673" s="123" t="s">
        <v>7209</v>
      </c>
      <c r="D1673" s="171">
        <v>2440.0</v>
      </c>
      <c r="F1673" s="69"/>
    </row>
    <row r="1674">
      <c r="B1674" s="123" t="s">
        <v>7210</v>
      </c>
      <c r="C1674" s="123" t="s">
        <v>7211</v>
      </c>
      <c r="D1674" s="171">
        <v>2440.0</v>
      </c>
      <c r="F1674" s="69"/>
    </row>
    <row r="1675">
      <c r="B1675" s="123" t="s">
        <v>7212</v>
      </c>
      <c r="C1675" s="123" t="s">
        <v>7213</v>
      </c>
      <c r="D1675" s="171">
        <v>1680.0</v>
      </c>
      <c r="F1675" s="69"/>
    </row>
    <row r="1676">
      <c r="B1676" s="123" t="s">
        <v>7214</v>
      </c>
      <c r="C1676" s="123" t="s">
        <v>7215</v>
      </c>
      <c r="D1676" s="171">
        <v>1680.0</v>
      </c>
      <c r="F1676" s="69"/>
    </row>
    <row r="1677">
      <c r="B1677" s="123" t="s">
        <v>7216</v>
      </c>
      <c r="C1677" s="123" t="s">
        <v>7217</v>
      </c>
      <c r="D1677" s="171">
        <v>1930.0</v>
      </c>
      <c r="F1677" s="69"/>
    </row>
    <row r="1678">
      <c r="B1678" s="123" t="s">
        <v>7218</v>
      </c>
      <c r="C1678" s="123" t="s">
        <v>7219</v>
      </c>
      <c r="D1678" s="171">
        <v>2910.0</v>
      </c>
      <c r="F1678" s="69"/>
    </row>
    <row r="1679">
      <c r="B1679" s="123" t="s">
        <v>7220</v>
      </c>
      <c r="C1679" s="123" t="s">
        <v>7221</v>
      </c>
      <c r="D1679" s="171">
        <v>2910.0</v>
      </c>
      <c r="F1679" s="69"/>
    </row>
    <row r="1680">
      <c r="B1680" s="123" t="s">
        <v>7222</v>
      </c>
      <c r="C1680" s="123" t="s">
        <v>7223</v>
      </c>
      <c r="D1680" s="171">
        <v>2910.0</v>
      </c>
      <c r="F1680" s="69"/>
    </row>
    <row r="1681">
      <c r="B1681" s="123" t="s">
        <v>7224</v>
      </c>
      <c r="C1681" s="123" t="s">
        <v>7225</v>
      </c>
      <c r="D1681" s="171">
        <v>3120.0</v>
      </c>
      <c r="F1681" s="69"/>
    </row>
    <row r="1682">
      <c r="B1682" s="123" t="s">
        <v>7226</v>
      </c>
      <c r="C1682" s="123" t="s">
        <v>7227</v>
      </c>
      <c r="D1682" s="171">
        <v>3120.0</v>
      </c>
      <c r="F1682" s="69"/>
    </row>
    <row r="1683">
      <c r="B1683" s="123" t="s">
        <v>7228</v>
      </c>
      <c r="C1683" s="123" t="s">
        <v>7229</v>
      </c>
      <c r="D1683" s="171">
        <v>170.0</v>
      </c>
      <c r="F1683" s="69"/>
    </row>
    <row r="1684">
      <c r="B1684" s="123" t="s">
        <v>7230</v>
      </c>
      <c r="C1684" s="123" t="s">
        <v>7231</v>
      </c>
      <c r="D1684" s="171">
        <v>170.0</v>
      </c>
      <c r="F1684" s="69"/>
    </row>
    <row r="1685">
      <c r="B1685" s="123" t="s">
        <v>7232</v>
      </c>
      <c r="C1685" s="123" t="s">
        <v>7233</v>
      </c>
      <c r="D1685" s="171">
        <v>200.0</v>
      </c>
      <c r="F1685" s="69"/>
    </row>
    <row r="1686">
      <c r="B1686" s="123" t="s">
        <v>7234</v>
      </c>
      <c r="C1686" s="123" t="s">
        <v>7235</v>
      </c>
      <c r="D1686" s="171">
        <v>200.0</v>
      </c>
      <c r="F1686" s="69"/>
    </row>
    <row r="1687">
      <c r="B1687" s="123" t="s">
        <v>7236</v>
      </c>
      <c r="C1687" s="123" t="s">
        <v>7237</v>
      </c>
      <c r="D1687" s="171">
        <v>330.0</v>
      </c>
      <c r="F1687" s="69"/>
    </row>
    <row r="1688">
      <c r="B1688" s="123" t="s">
        <v>7238</v>
      </c>
      <c r="C1688" s="123" t="s">
        <v>7239</v>
      </c>
      <c r="D1688" s="171">
        <v>530.0</v>
      </c>
      <c r="F1688" s="69"/>
    </row>
    <row r="1689">
      <c r="B1689" s="123" t="s">
        <v>7240</v>
      </c>
      <c r="C1689" s="123" t="s">
        <v>7241</v>
      </c>
      <c r="D1689" s="171">
        <v>530.0</v>
      </c>
      <c r="F1689" s="69"/>
    </row>
    <row r="1690">
      <c r="B1690" s="123" t="s">
        <v>7242</v>
      </c>
      <c r="C1690" s="123" t="s">
        <v>7243</v>
      </c>
      <c r="D1690" s="171">
        <v>570.0</v>
      </c>
      <c r="F1690" s="69"/>
    </row>
    <row r="1691">
      <c r="B1691" s="123" t="s">
        <v>7244</v>
      </c>
      <c r="C1691" s="123" t="s">
        <v>7245</v>
      </c>
      <c r="D1691" s="171">
        <v>280.0</v>
      </c>
      <c r="F1691" s="69"/>
    </row>
    <row r="1692">
      <c r="B1692" s="123" t="s">
        <v>7246</v>
      </c>
      <c r="C1692" s="123" t="s">
        <v>7247</v>
      </c>
      <c r="D1692" s="171">
        <v>190.0</v>
      </c>
      <c r="F1692" s="69"/>
    </row>
    <row r="1693">
      <c r="B1693" s="123" t="s">
        <v>7248</v>
      </c>
      <c r="C1693" s="123" t="s">
        <v>7249</v>
      </c>
      <c r="D1693" s="171">
        <v>1790.0</v>
      </c>
      <c r="F1693" s="69"/>
    </row>
    <row r="1694">
      <c r="B1694" s="123" t="s">
        <v>7250</v>
      </c>
      <c r="C1694" s="123" t="s">
        <v>7251</v>
      </c>
      <c r="D1694" s="171">
        <v>1830.0</v>
      </c>
      <c r="F1694" s="69"/>
    </row>
    <row r="1695">
      <c r="B1695" s="123" t="s">
        <v>7252</v>
      </c>
      <c r="C1695" s="123" t="s">
        <v>7253</v>
      </c>
      <c r="D1695" s="171">
        <v>2830.0</v>
      </c>
      <c r="F1695" s="69"/>
    </row>
    <row r="1696">
      <c r="B1696" s="123" t="s">
        <v>7254</v>
      </c>
      <c r="C1696" s="123" t="s">
        <v>7255</v>
      </c>
      <c r="D1696" s="171">
        <v>2870.0</v>
      </c>
      <c r="F1696" s="69"/>
    </row>
    <row r="1697">
      <c r="B1697" s="123" t="s">
        <v>7256</v>
      </c>
      <c r="C1697" s="123" t="s">
        <v>7257</v>
      </c>
      <c r="D1697" s="171">
        <v>1930.0</v>
      </c>
      <c r="F1697" s="69"/>
    </row>
    <row r="1698">
      <c r="B1698" s="123" t="s">
        <v>7258</v>
      </c>
      <c r="C1698" s="123" t="s">
        <v>7259</v>
      </c>
      <c r="D1698" s="171">
        <v>1980.0</v>
      </c>
      <c r="F1698" s="69"/>
    </row>
    <row r="1699">
      <c r="B1699" s="123" t="s">
        <v>7260</v>
      </c>
      <c r="C1699" s="123" t="s">
        <v>7261</v>
      </c>
      <c r="D1699" s="171">
        <v>1790.0</v>
      </c>
      <c r="F1699" s="69"/>
    </row>
    <row r="1700">
      <c r="B1700" s="123" t="s">
        <v>7262</v>
      </c>
      <c r="C1700" s="123" t="s">
        <v>7263</v>
      </c>
      <c r="D1700" s="171">
        <v>1830.0</v>
      </c>
      <c r="F1700" s="69"/>
    </row>
    <row r="1701">
      <c r="B1701" s="123" t="s">
        <v>7264</v>
      </c>
      <c r="C1701" s="123" t="s">
        <v>7265</v>
      </c>
      <c r="D1701" s="171">
        <v>2830.0</v>
      </c>
      <c r="F1701" s="69"/>
    </row>
    <row r="1702">
      <c r="B1702" s="123" t="s">
        <v>7266</v>
      </c>
      <c r="C1702" s="123" t="s">
        <v>7267</v>
      </c>
      <c r="D1702" s="171">
        <v>2870.0</v>
      </c>
      <c r="F1702" s="69"/>
    </row>
    <row r="1703">
      <c r="B1703" s="123" t="s">
        <v>7268</v>
      </c>
      <c r="C1703" s="123" t="s">
        <v>7269</v>
      </c>
      <c r="D1703" s="171">
        <v>2070.0</v>
      </c>
      <c r="F1703" s="69"/>
    </row>
    <row r="1704">
      <c r="B1704" s="123" t="s">
        <v>7270</v>
      </c>
      <c r="C1704" s="123" t="s">
        <v>7271</v>
      </c>
      <c r="D1704" s="171">
        <v>2120.0</v>
      </c>
      <c r="F1704" s="69"/>
    </row>
    <row r="1705">
      <c r="B1705" s="123" t="s">
        <v>7272</v>
      </c>
      <c r="C1705" s="123" t="s">
        <v>7273</v>
      </c>
      <c r="D1705" s="171">
        <v>3300.0</v>
      </c>
      <c r="F1705" s="69"/>
    </row>
    <row r="1706">
      <c r="B1706" s="123" t="s">
        <v>7274</v>
      </c>
      <c r="C1706" s="123" t="s">
        <v>7275</v>
      </c>
      <c r="D1706" s="171">
        <v>3340.0</v>
      </c>
      <c r="F1706" s="69"/>
    </row>
    <row r="1707">
      <c r="B1707" s="123" t="s">
        <v>7276</v>
      </c>
      <c r="C1707" s="123" t="s">
        <v>7277</v>
      </c>
      <c r="D1707" s="171">
        <v>530.0</v>
      </c>
      <c r="F1707" s="69"/>
    </row>
    <row r="1708">
      <c r="B1708" s="123" t="s">
        <v>7278</v>
      </c>
      <c r="C1708" s="123" t="s">
        <v>7279</v>
      </c>
      <c r="D1708" s="171">
        <v>620.0</v>
      </c>
      <c r="F1708" s="69"/>
    </row>
    <row r="1709">
      <c r="B1709" s="123" t="s">
        <v>7280</v>
      </c>
      <c r="C1709" s="123" t="s">
        <v>7281</v>
      </c>
      <c r="D1709" s="171">
        <v>530.0</v>
      </c>
      <c r="F1709" s="69"/>
    </row>
    <row r="1710">
      <c r="B1710" s="123" t="s">
        <v>7282</v>
      </c>
      <c r="C1710" s="123" t="s">
        <v>7283</v>
      </c>
      <c r="D1710" s="171">
        <v>620.0</v>
      </c>
      <c r="F1710" s="69"/>
    </row>
    <row r="1711">
      <c r="B1711" s="123" t="s">
        <v>7284</v>
      </c>
      <c r="C1711" s="123" t="s">
        <v>7285</v>
      </c>
      <c r="D1711" s="171">
        <v>3340.0</v>
      </c>
      <c r="F1711" s="69"/>
    </row>
    <row r="1712">
      <c r="B1712" s="123" t="s">
        <v>7286</v>
      </c>
      <c r="C1712" s="123" t="s">
        <v>7287</v>
      </c>
      <c r="D1712" s="171">
        <v>3340.0</v>
      </c>
      <c r="F1712" s="69"/>
    </row>
    <row r="1713">
      <c r="B1713" s="123" t="s">
        <v>7288</v>
      </c>
      <c r="C1713" s="123" t="s">
        <v>7289</v>
      </c>
      <c r="D1713" s="171">
        <v>3380.0</v>
      </c>
      <c r="F1713" s="69"/>
    </row>
    <row r="1714">
      <c r="B1714" s="123" t="s">
        <v>7290</v>
      </c>
      <c r="C1714" s="123" t="s">
        <v>7291</v>
      </c>
      <c r="D1714" s="171">
        <v>3420.0</v>
      </c>
      <c r="F1714" s="69"/>
    </row>
    <row r="1715">
      <c r="B1715" s="123" t="s">
        <v>7292</v>
      </c>
      <c r="C1715" s="123" t="s">
        <v>7293</v>
      </c>
      <c r="D1715" s="171">
        <v>3380.0</v>
      </c>
      <c r="F1715" s="69"/>
    </row>
    <row r="1716">
      <c r="B1716" s="123" t="s">
        <v>7294</v>
      </c>
      <c r="C1716" s="123" t="s">
        <v>7295</v>
      </c>
      <c r="D1716" s="171">
        <v>3420.0</v>
      </c>
      <c r="F1716" s="69"/>
    </row>
    <row r="1717">
      <c r="B1717" s="123" t="s">
        <v>7296</v>
      </c>
      <c r="C1717" s="123" t="s">
        <v>7297</v>
      </c>
      <c r="D1717" s="171">
        <v>4580.0</v>
      </c>
      <c r="F1717" s="69"/>
    </row>
    <row r="1718">
      <c r="B1718" s="123" t="s">
        <v>7298</v>
      </c>
      <c r="C1718" s="123" t="s">
        <v>7299</v>
      </c>
      <c r="D1718" s="171">
        <v>5330.0</v>
      </c>
      <c r="F1718" s="69"/>
    </row>
    <row r="1719">
      <c r="B1719" s="123" t="s">
        <v>7300</v>
      </c>
      <c r="C1719" s="123" t="s">
        <v>7301</v>
      </c>
      <c r="D1719" s="171">
        <v>5370.0</v>
      </c>
      <c r="F1719" s="69"/>
    </row>
    <row r="1720">
      <c r="B1720" s="123" t="s">
        <v>7302</v>
      </c>
      <c r="C1720" s="123" t="s">
        <v>7303</v>
      </c>
      <c r="D1720" s="171">
        <v>2670.0</v>
      </c>
      <c r="F1720" s="69"/>
    </row>
    <row r="1721">
      <c r="B1721" s="123" t="s">
        <v>7304</v>
      </c>
      <c r="C1721" s="123" t="s">
        <v>7305</v>
      </c>
      <c r="D1721" s="171">
        <v>4420.0</v>
      </c>
      <c r="F1721" s="69"/>
    </row>
    <row r="1722">
      <c r="B1722" s="123" t="s">
        <v>7306</v>
      </c>
      <c r="C1722" s="123" t="s">
        <v>7307</v>
      </c>
      <c r="D1722" s="171">
        <v>3790.0</v>
      </c>
      <c r="F1722" s="69"/>
    </row>
    <row r="1723">
      <c r="B1723" s="123" t="s">
        <v>7308</v>
      </c>
      <c r="C1723" s="123" t="s">
        <v>7309</v>
      </c>
      <c r="D1723" s="171">
        <v>3790.0</v>
      </c>
      <c r="F1723" s="69"/>
    </row>
    <row r="1724">
      <c r="B1724" s="123" t="s">
        <v>7310</v>
      </c>
      <c r="C1724" s="123" t="s">
        <v>7311</v>
      </c>
      <c r="D1724" s="171">
        <v>6830.0</v>
      </c>
      <c r="F1724" s="69"/>
    </row>
    <row r="1725">
      <c r="B1725" s="123" t="s">
        <v>7312</v>
      </c>
      <c r="C1725" s="123" t="s">
        <v>7311</v>
      </c>
      <c r="D1725" s="171">
        <v>6830.0</v>
      </c>
      <c r="F1725" s="69"/>
    </row>
    <row r="1726">
      <c r="B1726" s="123" t="s">
        <v>7313</v>
      </c>
      <c r="C1726" s="123" t="s">
        <v>7303</v>
      </c>
      <c r="D1726" s="171">
        <v>2670.0</v>
      </c>
      <c r="F1726" s="69"/>
    </row>
    <row r="1727">
      <c r="B1727" s="123" t="s">
        <v>7314</v>
      </c>
      <c r="C1727" s="123" t="s">
        <v>7305</v>
      </c>
      <c r="D1727" s="171">
        <v>4420.0</v>
      </c>
      <c r="F1727" s="69"/>
    </row>
    <row r="1728">
      <c r="B1728" s="123" t="s">
        <v>7315</v>
      </c>
      <c r="C1728" s="123" t="s">
        <v>7316</v>
      </c>
      <c r="D1728" s="171">
        <v>1360.0</v>
      </c>
      <c r="F1728" s="69"/>
    </row>
    <row r="1729">
      <c r="B1729" s="123" t="s">
        <v>7317</v>
      </c>
      <c r="C1729" s="123" t="s">
        <v>7318</v>
      </c>
      <c r="D1729" s="171">
        <v>1360.0</v>
      </c>
      <c r="F1729" s="69"/>
    </row>
    <row r="1730">
      <c r="B1730" s="123" t="s">
        <v>7319</v>
      </c>
      <c r="C1730" s="123" t="s">
        <v>7320</v>
      </c>
      <c r="D1730" s="171">
        <v>1590.0</v>
      </c>
      <c r="F1730" s="69"/>
    </row>
    <row r="1731">
      <c r="B1731" s="123" t="s">
        <v>7321</v>
      </c>
      <c r="C1731" s="123" t="s">
        <v>7320</v>
      </c>
      <c r="D1731" s="171">
        <v>1590.0</v>
      </c>
      <c r="F1731" s="69"/>
    </row>
    <row r="1732">
      <c r="B1732" s="123" t="s">
        <v>7322</v>
      </c>
      <c r="C1732" s="123" t="s">
        <v>7323</v>
      </c>
      <c r="D1732" s="171">
        <v>2620.0</v>
      </c>
      <c r="F1732" s="69"/>
    </row>
    <row r="1733">
      <c r="B1733" s="123" t="s">
        <v>7324</v>
      </c>
      <c r="C1733" s="123" t="s">
        <v>7325</v>
      </c>
      <c r="D1733" s="171">
        <v>2620.0</v>
      </c>
      <c r="F1733" s="69"/>
    </row>
    <row r="1734">
      <c r="B1734" s="123" t="s">
        <v>7326</v>
      </c>
      <c r="C1734" s="123" t="s">
        <v>7327</v>
      </c>
      <c r="D1734" s="171">
        <v>3090.0</v>
      </c>
      <c r="F1734" s="69"/>
    </row>
    <row r="1735">
      <c r="B1735" s="123" t="s">
        <v>7328</v>
      </c>
      <c r="C1735" s="123" t="s">
        <v>7329</v>
      </c>
      <c r="D1735" s="171">
        <v>3090.0</v>
      </c>
      <c r="F1735" s="69"/>
    </row>
    <row r="1736">
      <c r="B1736" s="123" t="s">
        <v>7330</v>
      </c>
      <c r="C1736" s="123" t="s">
        <v>7331</v>
      </c>
      <c r="D1736" s="171">
        <v>690.0</v>
      </c>
      <c r="F1736" s="69"/>
    </row>
    <row r="1737">
      <c r="B1737" s="123" t="s">
        <v>7332</v>
      </c>
      <c r="C1737" s="123" t="s">
        <v>7331</v>
      </c>
      <c r="D1737" s="171">
        <v>690.0</v>
      </c>
      <c r="F1737" s="69"/>
    </row>
    <row r="1738">
      <c r="B1738" s="123" t="s">
        <v>7333</v>
      </c>
      <c r="C1738" s="123" t="s">
        <v>7334</v>
      </c>
      <c r="D1738" s="171">
        <v>940.0</v>
      </c>
      <c r="F1738" s="69"/>
    </row>
    <row r="1739">
      <c r="B1739" s="123" t="s">
        <v>7335</v>
      </c>
      <c r="C1739" s="123" t="s">
        <v>7334</v>
      </c>
      <c r="D1739" s="171">
        <v>940.0</v>
      </c>
      <c r="F1739" s="69"/>
    </row>
    <row r="1740">
      <c r="B1740" s="123" t="s">
        <v>7336</v>
      </c>
      <c r="C1740" s="123" t="s">
        <v>7337</v>
      </c>
      <c r="D1740" s="171">
        <v>790.0</v>
      </c>
      <c r="F1740" s="69"/>
    </row>
    <row r="1741">
      <c r="B1741" s="123" t="s">
        <v>7338</v>
      </c>
      <c r="C1741" s="123" t="s">
        <v>7337</v>
      </c>
      <c r="D1741" s="171">
        <v>790.0</v>
      </c>
      <c r="F1741" s="69"/>
    </row>
    <row r="1742">
      <c r="B1742" s="123" t="s">
        <v>7339</v>
      </c>
      <c r="C1742" s="123" t="s">
        <v>7340</v>
      </c>
      <c r="D1742" s="171">
        <v>790.0</v>
      </c>
      <c r="F1742" s="69"/>
    </row>
    <row r="1743">
      <c r="B1743" s="123" t="s">
        <v>7341</v>
      </c>
      <c r="C1743" s="123" t="s">
        <v>7342</v>
      </c>
      <c r="D1743" s="171">
        <v>790.0</v>
      </c>
      <c r="F1743" s="69"/>
    </row>
    <row r="1744">
      <c r="B1744" s="123" t="s">
        <v>7343</v>
      </c>
      <c r="C1744" s="123" t="s">
        <v>7344</v>
      </c>
      <c r="D1744" s="171">
        <v>1400.0</v>
      </c>
      <c r="F1744" s="69"/>
    </row>
    <row r="1745">
      <c r="B1745" s="123" t="s">
        <v>7345</v>
      </c>
      <c r="C1745" s="123" t="s">
        <v>7346</v>
      </c>
      <c r="D1745" s="171">
        <v>1400.0</v>
      </c>
      <c r="F1745" s="69"/>
    </row>
    <row r="1746">
      <c r="B1746" s="123" t="s">
        <v>7347</v>
      </c>
      <c r="C1746" s="123" t="s">
        <v>7348</v>
      </c>
      <c r="D1746" s="171">
        <v>1650.0</v>
      </c>
      <c r="F1746" s="69"/>
    </row>
    <row r="1747">
      <c r="B1747" s="123" t="s">
        <v>7349</v>
      </c>
      <c r="C1747" s="123" t="s">
        <v>7350</v>
      </c>
      <c r="D1747" s="171">
        <v>1650.0</v>
      </c>
      <c r="F1747" s="69"/>
    </row>
    <row r="1748">
      <c r="B1748" s="123" t="s">
        <v>7351</v>
      </c>
      <c r="C1748" s="123" t="s">
        <v>7352</v>
      </c>
      <c r="D1748" s="171">
        <v>1400.0</v>
      </c>
      <c r="F1748" s="69"/>
    </row>
    <row r="1749">
      <c r="B1749" s="123" t="s">
        <v>7353</v>
      </c>
      <c r="C1749" s="123" t="s">
        <v>7354</v>
      </c>
      <c r="D1749" s="171">
        <v>1400.0</v>
      </c>
      <c r="F1749" s="69"/>
    </row>
    <row r="1750">
      <c r="B1750" s="123" t="s">
        <v>7355</v>
      </c>
      <c r="C1750" s="123" t="s">
        <v>7356</v>
      </c>
      <c r="D1750" s="171">
        <v>1400.0</v>
      </c>
      <c r="F1750" s="69"/>
    </row>
    <row r="1751">
      <c r="B1751" s="123" t="s">
        <v>7357</v>
      </c>
      <c r="C1751" s="123" t="s">
        <v>7358</v>
      </c>
      <c r="D1751" s="171">
        <v>1400.0</v>
      </c>
      <c r="F1751" s="69"/>
    </row>
    <row r="1752">
      <c r="B1752" s="123" t="s">
        <v>7359</v>
      </c>
      <c r="C1752" s="123" t="s">
        <v>7360</v>
      </c>
      <c r="D1752" s="171">
        <v>1400.0</v>
      </c>
      <c r="F1752" s="69"/>
    </row>
    <row r="1753">
      <c r="B1753" s="123" t="s">
        <v>7361</v>
      </c>
      <c r="C1753" s="123" t="s">
        <v>7362</v>
      </c>
      <c r="D1753" s="171">
        <v>1400.0</v>
      </c>
      <c r="F1753" s="69"/>
    </row>
    <row r="1754">
      <c r="B1754" s="123" t="s">
        <v>7363</v>
      </c>
      <c r="C1754" s="123" t="s">
        <v>7364</v>
      </c>
      <c r="D1754" s="171">
        <v>7350.0</v>
      </c>
      <c r="F1754" s="69"/>
    </row>
    <row r="1755">
      <c r="B1755" s="123" t="s">
        <v>7365</v>
      </c>
      <c r="C1755" s="123" t="s">
        <v>7366</v>
      </c>
      <c r="D1755" s="171">
        <v>7350.0</v>
      </c>
      <c r="F1755" s="69"/>
    </row>
    <row r="1756">
      <c r="B1756" s="123" t="s">
        <v>7367</v>
      </c>
      <c r="C1756" s="123" t="s">
        <v>7368</v>
      </c>
      <c r="D1756" s="171">
        <v>7350.0</v>
      </c>
      <c r="F1756" s="69"/>
    </row>
    <row r="1757">
      <c r="B1757" s="123" t="s">
        <v>7369</v>
      </c>
      <c r="C1757" s="123" t="s">
        <v>7370</v>
      </c>
      <c r="D1757" s="171">
        <v>7350.0</v>
      </c>
      <c r="F1757" s="69"/>
    </row>
    <row r="1758">
      <c r="B1758" s="123" t="s">
        <v>7371</v>
      </c>
      <c r="C1758" s="123" t="s">
        <v>7372</v>
      </c>
      <c r="D1758" s="171">
        <v>7350.0</v>
      </c>
      <c r="F1758" s="69"/>
    </row>
    <row r="1759">
      <c r="B1759" s="123" t="s">
        <v>7373</v>
      </c>
      <c r="C1759" s="123" t="s">
        <v>7374</v>
      </c>
      <c r="D1759" s="171">
        <v>6220.0</v>
      </c>
      <c r="F1759" s="69"/>
    </row>
    <row r="1760">
      <c r="B1760" s="123" t="s">
        <v>7375</v>
      </c>
      <c r="C1760" s="123" t="s">
        <v>7376</v>
      </c>
      <c r="D1760" s="171">
        <v>6220.0</v>
      </c>
      <c r="F1760" s="69"/>
    </row>
    <row r="1761">
      <c r="B1761" s="123" t="s">
        <v>7377</v>
      </c>
      <c r="C1761" s="123" t="s">
        <v>7378</v>
      </c>
      <c r="D1761" s="171">
        <v>6220.0</v>
      </c>
      <c r="F1761" s="69"/>
    </row>
    <row r="1762">
      <c r="B1762" s="123" t="s">
        <v>7379</v>
      </c>
      <c r="C1762" s="123" t="s">
        <v>7380</v>
      </c>
      <c r="D1762" s="171">
        <v>6220.0</v>
      </c>
      <c r="F1762" s="69"/>
    </row>
    <row r="1763">
      <c r="B1763" s="123" t="s">
        <v>7381</v>
      </c>
      <c r="C1763" s="123" t="s">
        <v>7382</v>
      </c>
      <c r="D1763" s="171">
        <v>6220.0</v>
      </c>
      <c r="F1763" s="69"/>
    </row>
    <row r="1764">
      <c r="B1764" s="123" t="s">
        <v>7383</v>
      </c>
      <c r="C1764" s="123" t="s">
        <v>7384</v>
      </c>
      <c r="D1764" s="171">
        <v>4040.0</v>
      </c>
      <c r="F1764" s="69"/>
    </row>
    <row r="1765">
      <c r="B1765" s="123" t="s">
        <v>7385</v>
      </c>
      <c r="C1765" s="123" t="s">
        <v>7386</v>
      </c>
      <c r="D1765" s="171">
        <v>4040.0</v>
      </c>
      <c r="F1765" s="69"/>
    </row>
    <row r="1766">
      <c r="B1766" s="123" t="s">
        <v>7387</v>
      </c>
      <c r="C1766" s="123" t="s">
        <v>7388</v>
      </c>
      <c r="D1766" s="171">
        <v>4040.0</v>
      </c>
      <c r="F1766" s="69"/>
    </row>
    <row r="1767">
      <c r="B1767" s="123" t="s">
        <v>7389</v>
      </c>
      <c r="C1767" s="123" t="s">
        <v>7390</v>
      </c>
      <c r="D1767" s="171">
        <v>4040.0</v>
      </c>
      <c r="F1767" s="69"/>
    </row>
    <row r="1768">
      <c r="B1768" s="123" t="s">
        <v>7391</v>
      </c>
      <c r="C1768" s="123" t="s">
        <v>7392</v>
      </c>
      <c r="D1768" s="171">
        <v>4040.0</v>
      </c>
      <c r="F1768" s="69"/>
    </row>
    <row r="1769">
      <c r="B1769" s="123" t="s">
        <v>7393</v>
      </c>
      <c r="C1769" s="123" t="s">
        <v>7394</v>
      </c>
      <c r="D1769" s="171">
        <v>3160.0</v>
      </c>
      <c r="F1769" s="69"/>
    </row>
    <row r="1770">
      <c r="B1770" s="123" t="s">
        <v>7395</v>
      </c>
      <c r="C1770" s="123" t="s">
        <v>7396</v>
      </c>
      <c r="D1770" s="171">
        <v>3160.0</v>
      </c>
      <c r="F1770" s="69"/>
    </row>
    <row r="1771">
      <c r="B1771" s="123" t="s">
        <v>7397</v>
      </c>
      <c r="C1771" s="123" t="s">
        <v>7398</v>
      </c>
      <c r="D1771" s="171">
        <v>3160.0</v>
      </c>
      <c r="F1771" s="69"/>
    </row>
    <row r="1772">
      <c r="B1772" s="123" t="s">
        <v>7399</v>
      </c>
      <c r="C1772" s="123" t="s">
        <v>7400</v>
      </c>
      <c r="D1772" s="171">
        <v>3160.0</v>
      </c>
      <c r="F1772" s="69"/>
    </row>
    <row r="1773">
      <c r="B1773" s="123" t="s">
        <v>7401</v>
      </c>
      <c r="C1773" s="123" t="s">
        <v>7402</v>
      </c>
      <c r="D1773" s="171">
        <v>3160.0</v>
      </c>
      <c r="F1773" s="69"/>
    </row>
    <row r="1774">
      <c r="B1774" s="123" t="s">
        <v>7403</v>
      </c>
      <c r="C1774" s="123" t="s">
        <v>7404</v>
      </c>
      <c r="D1774" s="171">
        <v>2190.0</v>
      </c>
      <c r="F1774" s="69"/>
    </row>
    <row r="1775">
      <c r="B1775" s="123" t="s">
        <v>7405</v>
      </c>
      <c r="C1775" s="123" t="s">
        <v>7406</v>
      </c>
      <c r="D1775" s="171">
        <v>2190.0</v>
      </c>
      <c r="F1775" s="69"/>
    </row>
    <row r="1776">
      <c r="B1776" s="123" t="s">
        <v>7407</v>
      </c>
      <c r="C1776" s="123" t="s">
        <v>7408</v>
      </c>
      <c r="D1776" s="171">
        <v>2190.0</v>
      </c>
      <c r="F1776" s="69"/>
    </row>
    <row r="1777">
      <c r="B1777" s="123" t="s">
        <v>7409</v>
      </c>
      <c r="C1777" s="123" t="s">
        <v>7410</v>
      </c>
      <c r="D1777" s="171">
        <v>2190.0</v>
      </c>
      <c r="F1777" s="69"/>
    </row>
    <row r="1778">
      <c r="B1778" s="123" t="s">
        <v>7411</v>
      </c>
      <c r="C1778" s="123" t="s">
        <v>7412</v>
      </c>
      <c r="D1778" s="171">
        <v>2190.0</v>
      </c>
      <c r="F1778" s="69"/>
    </row>
    <row r="1779">
      <c r="B1779" s="123" t="s">
        <v>7413</v>
      </c>
      <c r="C1779" s="123" t="s">
        <v>7414</v>
      </c>
      <c r="D1779" s="171">
        <v>1350.0</v>
      </c>
      <c r="F1779" s="69"/>
    </row>
    <row r="1780">
      <c r="B1780" s="123" t="s">
        <v>7415</v>
      </c>
      <c r="C1780" s="123" t="s">
        <v>7416</v>
      </c>
      <c r="D1780" s="171">
        <v>1350.0</v>
      </c>
      <c r="F1780" s="69"/>
    </row>
    <row r="1781">
      <c r="B1781" s="123" t="s">
        <v>7417</v>
      </c>
      <c r="C1781" s="123" t="s">
        <v>7418</v>
      </c>
      <c r="D1781" s="171">
        <v>710.0</v>
      </c>
      <c r="F1781" s="69"/>
    </row>
    <row r="1782">
      <c r="B1782" s="123" t="s">
        <v>7419</v>
      </c>
      <c r="C1782" s="123" t="s">
        <v>7420</v>
      </c>
      <c r="D1782" s="171">
        <v>710.0</v>
      </c>
      <c r="F1782" s="69"/>
    </row>
    <row r="1783">
      <c r="B1783" s="123" t="s">
        <v>7421</v>
      </c>
      <c r="C1783" s="123" t="s">
        <v>7422</v>
      </c>
      <c r="D1783" s="171">
        <v>160.0</v>
      </c>
      <c r="F1783" s="69"/>
    </row>
    <row r="1784">
      <c r="B1784" s="123" t="s">
        <v>7423</v>
      </c>
      <c r="C1784" s="123" t="s">
        <v>7424</v>
      </c>
      <c r="D1784" s="171">
        <v>520.0</v>
      </c>
      <c r="F1784" s="69"/>
    </row>
    <row r="1785">
      <c r="B1785" s="123" t="s">
        <v>7425</v>
      </c>
      <c r="C1785" s="123" t="s">
        <v>7426</v>
      </c>
      <c r="D1785" s="171">
        <v>520.0</v>
      </c>
      <c r="F1785" s="69"/>
    </row>
    <row r="1786">
      <c r="B1786" s="123" t="s">
        <v>7427</v>
      </c>
      <c r="C1786" s="123" t="s">
        <v>7428</v>
      </c>
      <c r="D1786" s="171">
        <v>310.0</v>
      </c>
      <c r="F1786" s="69"/>
    </row>
    <row r="1787">
      <c r="B1787" s="123" t="s">
        <v>7429</v>
      </c>
      <c r="C1787" s="123" t="s">
        <v>7430</v>
      </c>
      <c r="D1787" s="171">
        <v>160.0</v>
      </c>
      <c r="F1787" s="69"/>
    </row>
    <row r="1788">
      <c r="B1788" s="123" t="s">
        <v>7431</v>
      </c>
      <c r="C1788" s="123" t="s">
        <v>7432</v>
      </c>
      <c r="D1788" s="171">
        <v>230.0</v>
      </c>
      <c r="F1788" s="69"/>
    </row>
    <row r="1789">
      <c r="B1789" s="123" t="s">
        <v>7433</v>
      </c>
      <c r="C1789" s="123" t="s">
        <v>7434</v>
      </c>
      <c r="D1789" s="171">
        <v>30.0</v>
      </c>
      <c r="F1789" s="69"/>
    </row>
    <row r="1790">
      <c r="B1790" s="123" t="s">
        <v>7435</v>
      </c>
      <c r="C1790" s="123" t="s">
        <v>7436</v>
      </c>
      <c r="D1790" s="171">
        <v>50.0</v>
      </c>
      <c r="F1790" s="69"/>
    </row>
    <row r="1791">
      <c r="B1791" s="123" t="s">
        <v>7437</v>
      </c>
      <c r="C1791" s="123" t="s">
        <v>7438</v>
      </c>
      <c r="D1791" s="171">
        <v>60.0</v>
      </c>
      <c r="F1791" s="69"/>
    </row>
    <row r="1792">
      <c r="B1792" s="123" t="s">
        <v>7439</v>
      </c>
      <c r="C1792" s="123" t="s">
        <v>7440</v>
      </c>
      <c r="D1792" s="171">
        <v>50.0</v>
      </c>
      <c r="F1792" s="69"/>
    </row>
    <row r="1793">
      <c r="B1793" s="123" t="s">
        <v>7441</v>
      </c>
      <c r="C1793" s="123" t="s">
        <v>7442</v>
      </c>
      <c r="D1793" s="171">
        <v>390.0</v>
      </c>
      <c r="F1793" s="69"/>
    </row>
    <row r="1794">
      <c r="B1794" s="123" t="s">
        <v>7443</v>
      </c>
      <c r="C1794" s="123" t="s">
        <v>7444</v>
      </c>
      <c r="D1794" s="171">
        <v>30.0</v>
      </c>
      <c r="F1794" s="69"/>
    </row>
    <row r="1795">
      <c r="B1795" s="123" t="s">
        <v>7445</v>
      </c>
      <c r="C1795" s="123" t="s">
        <v>7446</v>
      </c>
      <c r="D1795" s="171">
        <v>60.0</v>
      </c>
      <c r="F1795" s="69"/>
    </row>
    <row r="1796">
      <c r="B1796" s="123" t="s">
        <v>7447</v>
      </c>
      <c r="C1796" s="123" t="s">
        <v>7448</v>
      </c>
      <c r="D1796" s="171">
        <v>210.0</v>
      </c>
      <c r="F1796" s="69"/>
    </row>
    <row r="1797">
      <c r="B1797" s="123" t="s">
        <v>7449</v>
      </c>
      <c r="C1797" s="123" t="s">
        <v>7450</v>
      </c>
      <c r="D1797" s="171">
        <v>210.0</v>
      </c>
      <c r="F1797" s="69"/>
    </row>
    <row r="1798">
      <c r="B1798" s="123" t="s">
        <v>7451</v>
      </c>
      <c r="C1798" s="123" t="s">
        <v>7452</v>
      </c>
      <c r="D1798" s="171">
        <v>210.0</v>
      </c>
      <c r="F1798" s="69"/>
    </row>
    <row r="1799">
      <c r="B1799" s="123" t="s">
        <v>7453</v>
      </c>
      <c r="C1799" s="123" t="s">
        <v>7454</v>
      </c>
      <c r="D1799" s="171">
        <v>210.0</v>
      </c>
      <c r="F1799" s="69"/>
    </row>
    <row r="1800">
      <c r="B1800" s="123" t="s">
        <v>7455</v>
      </c>
      <c r="C1800" s="123" t="s">
        <v>7456</v>
      </c>
      <c r="D1800" s="171">
        <v>210.0</v>
      </c>
      <c r="F1800" s="69"/>
    </row>
    <row r="1801">
      <c r="B1801" s="123" t="s">
        <v>7457</v>
      </c>
      <c r="C1801" s="123" t="s">
        <v>7458</v>
      </c>
      <c r="D1801" s="171">
        <v>210.0</v>
      </c>
      <c r="F1801" s="69"/>
    </row>
    <row r="1802">
      <c r="B1802" s="123" t="s">
        <v>7459</v>
      </c>
      <c r="C1802" s="123" t="s">
        <v>7460</v>
      </c>
      <c r="D1802" s="171">
        <v>210.0</v>
      </c>
      <c r="F1802" s="69"/>
    </row>
    <row r="1803">
      <c r="B1803" s="123" t="s">
        <v>7461</v>
      </c>
      <c r="C1803" s="123" t="s">
        <v>7462</v>
      </c>
      <c r="D1803" s="171">
        <v>210.0</v>
      </c>
      <c r="F1803" s="69"/>
    </row>
    <row r="1804">
      <c r="B1804" s="123" t="s">
        <v>7463</v>
      </c>
      <c r="C1804" s="123" t="s">
        <v>7464</v>
      </c>
      <c r="D1804" s="171">
        <v>210.0</v>
      </c>
      <c r="F1804" s="69"/>
    </row>
    <row r="1805">
      <c r="B1805" s="123" t="s">
        <v>7465</v>
      </c>
      <c r="C1805" s="123" t="s">
        <v>7466</v>
      </c>
      <c r="D1805" s="171">
        <v>210.0</v>
      </c>
      <c r="F1805" s="69"/>
    </row>
    <row r="1806">
      <c r="B1806" s="123" t="s">
        <v>7467</v>
      </c>
      <c r="C1806" s="123" t="s">
        <v>7468</v>
      </c>
      <c r="D1806" s="171">
        <v>210.0</v>
      </c>
      <c r="F1806" s="69"/>
    </row>
    <row r="1807">
      <c r="B1807" s="123" t="s">
        <v>7469</v>
      </c>
      <c r="C1807" s="123" t="s">
        <v>7470</v>
      </c>
      <c r="D1807" s="171">
        <v>240.0</v>
      </c>
      <c r="F1807" s="69"/>
    </row>
    <row r="1808">
      <c r="B1808" s="123" t="s">
        <v>7471</v>
      </c>
      <c r="C1808" s="123" t="s">
        <v>7472</v>
      </c>
      <c r="D1808" s="171">
        <v>240.0</v>
      </c>
      <c r="F1808" s="69"/>
    </row>
    <row r="1809">
      <c r="B1809" s="123" t="s">
        <v>7473</v>
      </c>
      <c r="C1809" s="123" t="s">
        <v>7474</v>
      </c>
      <c r="D1809" s="171">
        <v>240.0</v>
      </c>
      <c r="F1809" s="69"/>
    </row>
    <row r="1810">
      <c r="B1810" s="123" t="s">
        <v>7475</v>
      </c>
      <c r="C1810" s="123" t="s">
        <v>7476</v>
      </c>
      <c r="D1810" s="171">
        <v>210.0</v>
      </c>
      <c r="F1810" s="69"/>
    </row>
    <row r="1811">
      <c r="B1811" s="123" t="s">
        <v>7477</v>
      </c>
      <c r="C1811" s="123" t="s">
        <v>7478</v>
      </c>
      <c r="D1811" s="171">
        <v>210.0</v>
      </c>
      <c r="F1811" s="69"/>
    </row>
    <row r="1812">
      <c r="B1812" s="123" t="s">
        <v>7479</v>
      </c>
      <c r="C1812" s="123" t="s">
        <v>7480</v>
      </c>
      <c r="D1812" s="171">
        <v>210.0</v>
      </c>
      <c r="F1812" s="69"/>
    </row>
    <row r="1813">
      <c r="B1813" s="123" t="s">
        <v>7481</v>
      </c>
      <c r="C1813" s="123" t="s">
        <v>7482</v>
      </c>
      <c r="D1813" s="171">
        <v>210.0</v>
      </c>
      <c r="F1813" s="69"/>
    </row>
    <row r="1814">
      <c r="B1814" s="123" t="s">
        <v>7483</v>
      </c>
      <c r="C1814" s="123" t="s">
        <v>7484</v>
      </c>
      <c r="D1814" s="171">
        <v>210.0</v>
      </c>
      <c r="F1814" s="69"/>
    </row>
    <row r="1815">
      <c r="B1815" s="123" t="s">
        <v>7485</v>
      </c>
      <c r="C1815" s="123" t="s">
        <v>7486</v>
      </c>
      <c r="D1815" s="171">
        <v>210.0</v>
      </c>
      <c r="F1815" s="69"/>
    </row>
    <row r="1816">
      <c r="B1816" s="123" t="s">
        <v>7487</v>
      </c>
      <c r="C1816" s="123" t="s">
        <v>7488</v>
      </c>
      <c r="D1816" s="171">
        <v>210.0</v>
      </c>
      <c r="F1816" s="69"/>
    </row>
    <row r="1817">
      <c r="B1817" s="123" t="s">
        <v>7489</v>
      </c>
      <c r="C1817" s="123" t="s">
        <v>7490</v>
      </c>
      <c r="D1817" s="171">
        <v>210.0</v>
      </c>
      <c r="F1817" s="69"/>
    </row>
    <row r="1818">
      <c r="B1818" s="123" t="s">
        <v>7491</v>
      </c>
      <c r="C1818" s="123" t="s">
        <v>7492</v>
      </c>
      <c r="D1818" s="171">
        <v>210.0</v>
      </c>
      <c r="F1818" s="69"/>
    </row>
    <row r="1819">
      <c r="B1819" s="123" t="s">
        <v>7493</v>
      </c>
      <c r="C1819" s="123" t="s">
        <v>7494</v>
      </c>
      <c r="D1819" s="171">
        <v>210.0</v>
      </c>
      <c r="F1819" s="69"/>
    </row>
    <row r="1820">
      <c r="B1820" s="123" t="s">
        <v>7495</v>
      </c>
      <c r="C1820" s="123" t="s">
        <v>7496</v>
      </c>
      <c r="D1820" s="171">
        <v>210.0</v>
      </c>
      <c r="F1820" s="69"/>
    </row>
    <row r="1821">
      <c r="B1821" s="123" t="s">
        <v>7497</v>
      </c>
      <c r="C1821" s="123" t="s">
        <v>7498</v>
      </c>
      <c r="D1821" s="171">
        <v>240.0</v>
      </c>
      <c r="F1821" s="69"/>
    </row>
    <row r="1822">
      <c r="B1822" s="123" t="s">
        <v>7499</v>
      </c>
      <c r="C1822" s="123" t="s">
        <v>7500</v>
      </c>
      <c r="D1822" s="171">
        <v>240.0</v>
      </c>
      <c r="F1822" s="69"/>
    </row>
    <row r="1823">
      <c r="B1823" s="123" t="s">
        <v>7501</v>
      </c>
      <c r="C1823" s="123" t="s">
        <v>7502</v>
      </c>
      <c r="D1823" s="171">
        <v>240.0</v>
      </c>
      <c r="F1823" s="69"/>
    </row>
    <row r="1824">
      <c r="B1824" s="123" t="s">
        <v>7503</v>
      </c>
      <c r="C1824" s="123" t="s">
        <v>7504</v>
      </c>
      <c r="D1824" s="171">
        <v>240.0</v>
      </c>
      <c r="F1824" s="69"/>
    </row>
    <row r="1825">
      <c r="B1825" s="123" t="s">
        <v>7505</v>
      </c>
      <c r="C1825" s="123" t="s">
        <v>7506</v>
      </c>
      <c r="D1825" s="171">
        <v>230.0</v>
      </c>
      <c r="F1825" s="69"/>
    </row>
    <row r="1826">
      <c r="B1826" s="123" t="s">
        <v>7507</v>
      </c>
      <c r="C1826" s="123" t="s">
        <v>7508</v>
      </c>
      <c r="D1826" s="171">
        <v>230.0</v>
      </c>
      <c r="F1826" s="69"/>
    </row>
    <row r="1827">
      <c r="B1827" s="123" t="s">
        <v>7509</v>
      </c>
      <c r="C1827" s="123" t="s">
        <v>7510</v>
      </c>
      <c r="D1827" s="171">
        <v>230.0</v>
      </c>
      <c r="F1827" s="69"/>
    </row>
    <row r="1828">
      <c r="B1828" s="123" t="s">
        <v>7511</v>
      </c>
      <c r="C1828" s="123" t="s">
        <v>7512</v>
      </c>
      <c r="D1828" s="171">
        <v>230.0</v>
      </c>
      <c r="F1828" s="69"/>
    </row>
    <row r="1829">
      <c r="B1829" s="123" t="s">
        <v>7513</v>
      </c>
      <c r="C1829" s="123" t="s">
        <v>7514</v>
      </c>
      <c r="D1829" s="171">
        <v>2230.0</v>
      </c>
      <c r="F1829" s="69"/>
    </row>
    <row r="1830">
      <c r="B1830" s="123" t="s">
        <v>7515</v>
      </c>
      <c r="C1830" s="123" t="s">
        <v>7516</v>
      </c>
      <c r="D1830" s="171">
        <v>230.0</v>
      </c>
      <c r="F1830" s="69"/>
    </row>
    <row r="1831">
      <c r="B1831" s="123" t="s">
        <v>7517</v>
      </c>
      <c r="C1831" s="123" t="s">
        <v>7518</v>
      </c>
      <c r="D1831" s="171">
        <v>230.0</v>
      </c>
      <c r="F1831" s="69"/>
    </row>
    <row r="1832">
      <c r="B1832" s="123" t="s">
        <v>7519</v>
      </c>
      <c r="C1832" s="123" t="s">
        <v>7520</v>
      </c>
      <c r="D1832" s="171">
        <v>230.0</v>
      </c>
      <c r="F1832" s="69"/>
    </row>
    <row r="1833">
      <c r="B1833" s="123" t="s">
        <v>7521</v>
      </c>
      <c r="C1833" s="123" t="s">
        <v>7522</v>
      </c>
      <c r="D1833" s="171">
        <v>230.0</v>
      </c>
      <c r="F1833" s="69"/>
    </row>
    <row r="1834">
      <c r="B1834" s="123" t="s">
        <v>7523</v>
      </c>
      <c r="C1834" s="123" t="s">
        <v>7524</v>
      </c>
      <c r="D1834" s="171">
        <v>230.0</v>
      </c>
      <c r="F1834" s="69"/>
    </row>
    <row r="1835">
      <c r="B1835" s="123" t="s">
        <v>7525</v>
      </c>
      <c r="C1835" s="123" t="s">
        <v>7526</v>
      </c>
      <c r="D1835" s="171">
        <v>230.0</v>
      </c>
      <c r="F1835" s="69"/>
    </row>
    <row r="1836">
      <c r="B1836" s="123" t="s">
        <v>7527</v>
      </c>
      <c r="C1836" s="123" t="s">
        <v>7528</v>
      </c>
      <c r="D1836" s="171">
        <v>230.0</v>
      </c>
      <c r="F1836" s="69"/>
    </row>
    <row r="1837">
      <c r="B1837" s="123" t="s">
        <v>7529</v>
      </c>
      <c r="C1837" s="123" t="s">
        <v>7530</v>
      </c>
      <c r="D1837" s="171">
        <v>230.0</v>
      </c>
      <c r="F1837" s="69"/>
    </row>
    <row r="1838">
      <c r="B1838" s="123" t="s">
        <v>7531</v>
      </c>
      <c r="C1838" s="123" t="s">
        <v>7532</v>
      </c>
      <c r="D1838" s="171">
        <v>230.0</v>
      </c>
      <c r="F1838" s="69"/>
    </row>
    <row r="1839">
      <c r="B1839" s="123" t="s">
        <v>7533</v>
      </c>
      <c r="C1839" s="123" t="s">
        <v>7534</v>
      </c>
      <c r="D1839" s="171">
        <v>230.0</v>
      </c>
      <c r="F1839" s="69"/>
    </row>
    <row r="1840">
      <c r="B1840" s="123" t="s">
        <v>7535</v>
      </c>
      <c r="C1840" s="123" t="s">
        <v>7536</v>
      </c>
      <c r="D1840" s="171">
        <v>230.0</v>
      </c>
      <c r="F1840" s="69"/>
    </row>
    <row r="1841">
      <c r="B1841" s="123" t="s">
        <v>7537</v>
      </c>
      <c r="C1841" s="123" t="s">
        <v>7538</v>
      </c>
      <c r="D1841" s="171">
        <v>230.0</v>
      </c>
      <c r="F1841" s="69"/>
    </row>
    <row r="1842">
      <c r="B1842" s="123" t="s">
        <v>7539</v>
      </c>
      <c r="C1842" s="123" t="s">
        <v>7540</v>
      </c>
      <c r="D1842" s="171">
        <v>230.0</v>
      </c>
      <c r="F1842" s="69"/>
    </row>
    <row r="1843">
      <c r="B1843" s="123" t="s">
        <v>7541</v>
      </c>
      <c r="C1843" s="123" t="s">
        <v>7542</v>
      </c>
      <c r="D1843" s="171">
        <v>230.0</v>
      </c>
      <c r="F1843" s="69"/>
    </row>
    <row r="1844">
      <c r="B1844" s="123" t="s">
        <v>7543</v>
      </c>
      <c r="C1844" s="123" t="s">
        <v>7544</v>
      </c>
      <c r="D1844" s="171">
        <v>230.0</v>
      </c>
      <c r="F1844" s="69"/>
    </row>
    <row r="1845">
      <c r="B1845" s="123" t="s">
        <v>7545</v>
      </c>
      <c r="C1845" s="123" t="s">
        <v>7546</v>
      </c>
      <c r="D1845" s="171">
        <v>230.0</v>
      </c>
      <c r="F1845" s="69"/>
    </row>
    <row r="1846">
      <c r="B1846" s="123" t="s">
        <v>7547</v>
      </c>
      <c r="C1846" s="123" t="s">
        <v>7548</v>
      </c>
      <c r="D1846" s="171">
        <v>220.0</v>
      </c>
      <c r="F1846" s="69"/>
    </row>
    <row r="1847">
      <c r="B1847" s="123" t="s">
        <v>7549</v>
      </c>
      <c r="C1847" s="123" t="s">
        <v>7550</v>
      </c>
      <c r="D1847" s="171">
        <v>220.0</v>
      </c>
      <c r="F1847" s="69"/>
    </row>
    <row r="1848">
      <c r="B1848" s="123" t="s">
        <v>7551</v>
      </c>
      <c r="C1848" s="123" t="s">
        <v>7552</v>
      </c>
      <c r="D1848" s="171">
        <v>220.0</v>
      </c>
      <c r="F1848" s="69"/>
    </row>
    <row r="1849">
      <c r="B1849" s="123" t="s">
        <v>7553</v>
      </c>
      <c r="C1849" s="123" t="s">
        <v>7554</v>
      </c>
      <c r="D1849" s="171">
        <v>220.0</v>
      </c>
      <c r="F1849" s="69"/>
    </row>
    <row r="1850">
      <c r="B1850" s="123" t="s">
        <v>7555</v>
      </c>
      <c r="C1850" s="123" t="s">
        <v>7556</v>
      </c>
      <c r="D1850" s="171">
        <v>220.0</v>
      </c>
      <c r="F1850" s="69"/>
    </row>
    <row r="1851">
      <c r="B1851" s="123" t="s">
        <v>7557</v>
      </c>
      <c r="C1851" s="123" t="s">
        <v>7558</v>
      </c>
      <c r="D1851" s="171">
        <v>220.0</v>
      </c>
      <c r="F1851" s="69"/>
    </row>
    <row r="1852">
      <c r="B1852" s="123" t="s">
        <v>7559</v>
      </c>
      <c r="C1852" s="123" t="s">
        <v>7560</v>
      </c>
      <c r="D1852" s="171">
        <v>220.0</v>
      </c>
      <c r="F1852" s="69"/>
    </row>
    <row r="1853">
      <c r="B1853" s="123" t="s">
        <v>7561</v>
      </c>
      <c r="C1853" s="123" t="s">
        <v>7562</v>
      </c>
      <c r="D1853" s="171">
        <v>220.0</v>
      </c>
      <c r="F1853" s="69"/>
    </row>
    <row r="1854">
      <c r="B1854" s="123" t="s">
        <v>7563</v>
      </c>
      <c r="C1854" s="123" t="s">
        <v>7564</v>
      </c>
      <c r="D1854" s="171">
        <v>220.0</v>
      </c>
      <c r="F1854" s="69"/>
    </row>
    <row r="1855">
      <c r="B1855" s="123" t="s">
        <v>7565</v>
      </c>
      <c r="C1855" s="123" t="s">
        <v>7566</v>
      </c>
      <c r="D1855" s="171">
        <v>220.0</v>
      </c>
      <c r="F1855" s="69"/>
    </row>
    <row r="1856">
      <c r="B1856" s="123" t="s">
        <v>7567</v>
      </c>
      <c r="C1856" s="123" t="s">
        <v>7568</v>
      </c>
      <c r="D1856" s="171">
        <v>220.0</v>
      </c>
      <c r="F1856" s="69"/>
    </row>
    <row r="1857">
      <c r="B1857" s="123" t="s">
        <v>7569</v>
      </c>
      <c r="C1857" s="123" t="s">
        <v>7570</v>
      </c>
      <c r="D1857" s="171">
        <v>250.0</v>
      </c>
      <c r="F1857" s="69"/>
    </row>
    <row r="1858">
      <c r="B1858" s="123" t="s">
        <v>7571</v>
      </c>
      <c r="C1858" s="123" t="s">
        <v>7572</v>
      </c>
      <c r="D1858" s="171">
        <v>250.0</v>
      </c>
      <c r="F1858" s="69"/>
    </row>
    <row r="1859">
      <c r="B1859" s="123" t="s">
        <v>7573</v>
      </c>
      <c r="C1859" s="123" t="s">
        <v>7574</v>
      </c>
      <c r="D1859" s="171">
        <v>250.0</v>
      </c>
      <c r="F1859" s="69"/>
    </row>
    <row r="1860">
      <c r="B1860" s="123" t="s">
        <v>7575</v>
      </c>
      <c r="C1860" s="123" t="s">
        <v>7576</v>
      </c>
      <c r="D1860" s="171">
        <v>220.0</v>
      </c>
      <c r="F1860" s="69"/>
    </row>
    <row r="1861">
      <c r="B1861" s="123" t="s">
        <v>7577</v>
      </c>
      <c r="C1861" s="123" t="s">
        <v>7578</v>
      </c>
      <c r="D1861" s="171">
        <v>220.0</v>
      </c>
      <c r="F1861" s="69"/>
    </row>
    <row r="1862">
      <c r="B1862" s="123" t="s">
        <v>7579</v>
      </c>
      <c r="C1862" s="123" t="s">
        <v>7580</v>
      </c>
      <c r="D1862" s="171">
        <v>220.0</v>
      </c>
      <c r="F1862" s="69"/>
    </row>
    <row r="1863">
      <c r="B1863" s="123" t="s">
        <v>7581</v>
      </c>
      <c r="C1863" s="123" t="s">
        <v>7582</v>
      </c>
      <c r="D1863" s="171">
        <v>220.0</v>
      </c>
      <c r="F1863" s="69"/>
    </row>
    <row r="1864">
      <c r="B1864" s="123" t="s">
        <v>7583</v>
      </c>
      <c r="C1864" s="123" t="s">
        <v>7584</v>
      </c>
      <c r="D1864" s="171">
        <v>220.0</v>
      </c>
      <c r="F1864" s="69"/>
    </row>
    <row r="1865">
      <c r="B1865" s="123" t="s">
        <v>7585</v>
      </c>
      <c r="C1865" s="123" t="s">
        <v>7586</v>
      </c>
      <c r="D1865" s="171">
        <v>220.0</v>
      </c>
      <c r="F1865" s="69"/>
    </row>
    <row r="1866">
      <c r="B1866" s="123" t="s">
        <v>7587</v>
      </c>
      <c r="C1866" s="123" t="s">
        <v>7588</v>
      </c>
      <c r="D1866" s="171">
        <v>220.0</v>
      </c>
      <c r="F1866" s="69"/>
    </row>
    <row r="1867">
      <c r="B1867" s="123" t="s">
        <v>7589</v>
      </c>
      <c r="C1867" s="123" t="s">
        <v>7590</v>
      </c>
      <c r="D1867" s="171">
        <v>220.0</v>
      </c>
      <c r="F1867" s="69"/>
    </row>
    <row r="1868">
      <c r="B1868" s="123" t="s">
        <v>7591</v>
      </c>
      <c r="C1868" s="123" t="s">
        <v>7592</v>
      </c>
      <c r="D1868" s="171">
        <v>220.0</v>
      </c>
      <c r="F1868" s="69"/>
    </row>
    <row r="1869">
      <c r="B1869" s="123" t="s">
        <v>7593</v>
      </c>
      <c r="C1869" s="123" t="s">
        <v>7594</v>
      </c>
      <c r="D1869" s="171">
        <v>220.0</v>
      </c>
      <c r="F1869" s="69"/>
    </row>
    <row r="1870">
      <c r="B1870" s="123" t="s">
        <v>7595</v>
      </c>
      <c r="C1870" s="123" t="s">
        <v>7596</v>
      </c>
      <c r="D1870" s="171">
        <v>220.0</v>
      </c>
      <c r="F1870" s="69"/>
    </row>
    <row r="1871">
      <c r="B1871" s="123" t="s">
        <v>7597</v>
      </c>
      <c r="C1871" s="123" t="s">
        <v>7598</v>
      </c>
      <c r="D1871" s="171">
        <v>250.0</v>
      </c>
      <c r="F1871" s="69"/>
    </row>
    <row r="1872">
      <c r="B1872" s="123" t="s">
        <v>7599</v>
      </c>
      <c r="C1872" s="123" t="s">
        <v>7600</v>
      </c>
      <c r="D1872" s="171">
        <v>250.0</v>
      </c>
      <c r="F1872" s="69"/>
    </row>
    <row r="1873">
      <c r="B1873" s="123" t="s">
        <v>7601</v>
      </c>
      <c r="C1873" s="123" t="s">
        <v>7602</v>
      </c>
      <c r="D1873" s="171">
        <v>240.0</v>
      </c>
      <c r="F1873" s="69"/>
    </row>
    <row r="1874">
      <c r="B1874" s="123" t="s">
        <v>7603</v>
      </c>
      <c r="C1874" s="123" t="s">
        <v>7604</v>
      </c>
      <c r="D1874" s="171">
        <v>240.0</v>
      </c>
      <c r="F1874" s="69"/>
    </row>
    <row r="1875">
      <c r="B1875" s="123" t="s">
        <v>7605</v>
      </c>
      <c r="C1875" s="123" t="s">
        <v>7606</v>
      </c>
      <c r="D1875" s="171">
        <v>240.0</v>
      </c>
      <c r="F1875" s="69"/>
    </row>
    <row r="1876">
      <c r="B1876" s="123" t="s">
        <v>7607</v>
      </c>
      <c r="C1876" s="123" t="s">
        <v>7608</v>
      </c>
      <c r="D1876" s="171">
        <v>240.0</v>
      </c>
      <c r="F1876" s="69"/>
    </row>
    <row r="1877">
      <c r="B1877" s="123" t="s">
        <v>7609</v>
      </c>
      <c r="C1877" s="123" t="s">
        <v>7610</v>
      </c>
      <c r="D1877" s="171">
        <v>240.0</v>
      </c>
      <c r="F1877" s="69"/>
    </row>
    <row r="1878">
      <c r="B1878" s="123" t="s">
        <v>7611</v>
      </c>
      <c r="C1878" s="123" t="s">
        <v>7612</v>
      </c>
      <c r="D1878" s="171">
        <v>240.0</v>
      </c>
      <c r="F1878" s="69"/>
    </row>
    <row r="1879">
      <c r="B1879" s="123" t="s">
        <v>7613</v>
      </c>
      <c r="C1879" s="123" t="s">
        <v>7614</v>
      </c>
      <c r="D1879" s="171">
        <v>240.0</v>
      </c>
      <c r="F1879" s="69"/>
    </row>
    <row r="1880">
      <c r="B1880" s="123" t="s">
        <v>7615</v>
      </c>
      <c r="C1880" s="123" t="s">
        <v>7616</v>
      </c>
      <c r="D1880" s="171">
        <v>240.0</v>
      </c>
      <c r="F1880" s="69"/>
    </row>
    <row r="1881">
      <c r="B1881" s="123" t="s">
        <v>7617</v>
      </c>
      <c r="C1881" s="123" t="s">
        <v>7618</v>
      </c>
      <c r="D1881" s="171">
        <v>240.0</v>
      </c>
      <c r="F1881" s="69"/>
    </row>
    <row r="1882">
      <c r="B1882" s="123" t="s">
        <v>7619</v>
      </c>
      <c r="C1882" s="123" t="s">
        <v>7612</v>
      </c>
      <c r="D1882" s="171">
        <v>240.0</v>
      </c>
      <c r="F1882" s="69"/>
    </row>
    <row r="1883">
      <c r="B1883" s="123" t="s">
        <v>7620</v>
      </c>
      <c r="C1883" s="123" t="s">
        <v>7621</v>
      </c>
      <c r="D1883" s="171">
        <v>240.0</v>
      </c>
      <c r="F1883" s="69"/>
    </row>
    <row r="1884">
      <c r="B1884" s="123" t="s">
        <v>7622</v>
      </c>
      <c r="C1884" s="123" t="s">
        <v>7623</v>
      </c>
      <c r="D1884" s="171">
        <v>240.0</v>
      </c>
      <c r="F1884" s="69"/>
    </row>
    <row r="1885">
      <c r="B1885" s="123" t="s">
        <v>7624</v>
      </c>
      <c r="C1885" s="123" t="s">
        <v>7625</v>
      </c>
      <c r="D1885" s="171">
        <v>240.0</v>
      </c>
      <c r="F1885" s="69"/>
    </row>
    <row r="1886">
      <c r="B1886" s="123" t="s">
        <v>7626</v>
      </c>
      <c r="C1886" s="123" t="s">
        <v>7627</v>
      </c>
      <c r="D1886" s="171">
        <v>240.0</v>
      </c>
      <c r="F1886" s="69"/>
    </row>
    <row r="1887">
      <c r="B1887" s="123" t="s">
        <v>7628</v>
      </c>
      <c r="C1887" s="123" t="s">
        <v>7629</v>
      </c>
      <c r="D1887" s="171">
        <v>240.0</v>
      </c>
      <c r="F1887" s="69"/>
    </row>
    <row r="1888">
      <c r="B1888" s="123" t="s">
        <v>7630</v>
      </c>
      <c r="C1888" s="123" t="s">
        <v>7631</v>
      </c>
      <c r="D1888" s="171">
        <v>240.0</v>
      </c>
      <c r="F1888" s="69"/>
    </row>
    <row r="1889">
      <c r="B1889" s="123" t="s">
        <v>7632</v>
      </c>
      <c r="C1889" s="123" t="s">
        <v>7633</v>
      </c>
      <c r="D1889" s="171">
        <v>240.0</v>
      </c>
      <c r="F1889" s="69"/>
    </row>
    <row r="1890">
      <c r="B1890" s="123" t="s">
        <v>7634</v>
      </c>
      <c r="C1890" s="123" t="s">
        <v>7635</v>
      </c>
      <c r="D1890" s="171">
        <v>240.0</v>
      </c>
      <c r="F1890" s="69"/>
    </row>
    <row r="1891">
      <c r="B1891" s="123" t="s">
        <v>7636</v>
      </c>
      <c r="C1891" s="123" t="s">
        <v>7637</v>
      </c>
      <c r="D1891" s="171">
        <v>240.0</v>
      </c>
      <c r="F1891" s="69"/>
    </row>
    <row r="1892">
      <c r="B1892" s="123" t="s">
        <v>7638</v>
      </c>
      <c r="C1892" s="123" t="s">
        <v>7639</v>
      </c>
      <c r="D1892" s="171">
        <v>240.0</v>
      </c>
      <c r="F1892" s="69"/>
    </row>
    <row r="1893">
      <c r="B1893" s="123" t="s">
        <v>7640</v>
      </c>
      <c r="C1893" s="123" t="s">
        <v>7641</v>
      </c>
      <c r="D1893" s="171">
        <v>240.0</v>
      </c>
      <c r="F1893" s="69"/>
    </row>
    <row r="1894">
      <c r="B1894" s="123" t="s">
        <v>6328</v>
      </c>
      <c r="C1894" s="123" t="s">
        <v>6329</v>
      </c>
      <c r="D1894" s="171">
        <v>30.0</v>
      </c>
      <c r="F1894" s="69"/>
    </row>
    <row r="1895">
      <c r="B1895" s="123" t="s">
        <v>6330</v>
      </c>
      <c r="C1895" s="123" t="s">
        <v>6331</v>
      </c>
      <c r="D1895" s="171">
        <v>60.0</v>
      </c>
      <c r="F1895" s="69"/>
    </row>
    <row r="1896">
      <c r="B1896" s="123" t="s">
        <v>6332</v>
      </c>
      <c r="C1896" s="123" t="s">
        <v>6333</v>
      </c>
      <c r="D1896" s="171">
        <v>60.0</v>
      </c>
      <c r="F1896" s="69"/>
    </row>
    <row r="1897">
      <c r="B1897" s="123" t="s">
        <v>6334</v>
      </c>
      <c r="C1897" s="123" t="s">
        <v>6335</v>
      </c>
      <c r="D1897" s="171">
        <v>40.0</v>
      </c>
      <c r="F1897" s="69"/>
    </row>
    <row r="1898">
      <c r="B1898" s="123" t="s">
        <v>6276</v>
      </c>
      <c r="C1898" s="123" t="s">
        <v>6277</v>
      </c>
      <c r="D1898" s="171">
        <v>30.0</v>
      </c>
      <c r="F1898" s="69"/>
    </row>
    <row r="1899">
      <c r="B1899" s="123" t="s">
        <v>6278</v>
      </c>
      <c r="C1899" s="123" t="s">
        <v>6279</v>
      </c>
      <c r="D1899" s="171">
        <v>70.0</v>
      </c>
      <c r="F1899" s="69"/>
    </row>
    <row r="1900">
      <c r="B1900" s="123" t="s">
        <v>6280</v>
      </c>
      <c r="C1900" s="123" t="s">
        <v>6281</v>
      </c>
      <c r="D1900" s="171">
        <v>40.0</v>
      </c>
      <c r="F1900" s="69"/>
    </row>
    <row r="1901">
      <c r="B1901" s="123" t="s">
        <v>6282</v>
      </c>
      <c r="C1901" s="123" t="s">
        <v>6283</v>
      </c>
      <c r="D1901" s="171">
        <v>40.0</v>
      </c>
      <c r="F1901" s="69"/>
    </row>
    <row r="1902">
      <c r="B1902" s="123" t="s">
        <v>6284</v>
      </c>
      <c r="C1902" s="123" t="s">
        <v>6285</v>
      </c>
      <c r="D1902" s="171">
        <v>270.0</v>
      </c>
      <c r="F1902" s="69"/>
    </row>
    <row r="1903">
      <c r="B1903" s="123" t="s">
        <v>6286</v>
      </c>
      <c r="C1903" s="123" t="s">
        <v>6287</v>
      </c>
      <c r="D1903" s="171">
        <v>30.0</v>
      </c>
      <c r="F1903" s="69"/>
    </row>
    <row r="1904">
      <c r="B1904" s="123" t="s">
        <v>6288</v>
      </c>
      <c r="C1904" s="123" t="s">
        <v>6289</v>
      </c>
      <c r="D1904" s="171">
        <v>60.0</v>
      </c>
      <c r="F1904" s="69"/>
    </row>
    <row r="1905">
      <c r="B1905" s="123" t="s">
        <v>6290</v>
      </c>
      <c r="C1905" s="123" t="s">
        <v>6291</v>
      </c>
      <c r="D1905" s="171">
        <v>40.0</v>
      </c>
      <c r="F1905" s="69"/>
    </row>
    <row r="1906">
      <c r="B1906" s="123" t="s">
        <v>7642</v>
      </c>
      <c r="C1906" s="123" t="s">
        <v>7643</v>
      </c>
      <c r="D1906" s="171">
        <v>220.0</v>
      </c>
      <c r="F1906" s="69"/>
    </row>
    <row r="1907">
      <c r="B1907" s="123" t="s">
        <v>7644</v>
      </c>
      <c r="C1907" s="123" t="s">
        <v>7645</v>
      </c>
      <c r="D1907" s="171">
        <v>220.0</v>
      </c>
      <c r="F1907" s="69"/>
    </row>
    <row r="1908">
      <c r="B1908" s="123" t="s">
        <v>7646</v>
      </c>
      <c r="C1908" s="123" t="s">
        <v>7647</v>
      </c>
      <c r="D1908" s="171">
        <v>220.0</v>
      </c>
      <c r="F1908" s="69"/>
    </row>
    <row r="1909">
      <c r="B1909" s="123" t="s">
        <v>7648</v>
      </c>
      <c r="C1909" s="123" t="s">
        <v>7649</v>
      </c>
      <c r="D1909" s="171">
        <v>300.0</v>
      </c>
      <c r="F1909" s="69"/>
    </row>
    <row r="1910">
      <c r="B1910" s="123" t="s">
        <v>7650</v>
      </c>
      <c r="C1910" s="123" t="s">
        <v>7651</v>
      </c>
      <c r="D1910" s="171">
        <v>220.0</v>
      </c>
      <c r="F1910" s="69"/>
    </row>
    <row r="1911">
      <c r="B1911" s="123" t="s">
        <v>7652</v>
      </c>
      <c r="C1911" s="123" t="s">
        <v>7653</v>
      </c>
      <c r="D1911" s="171">
        <v>290.0</v>
      </c>
      <c r="F1911" s="69"/>
    </row>
    <row r="1912">
      <c r="B1912" s="123" t="s">
        <v>7654</v>
      </c>
      <c r="C1912" s="123" t="s">
        <v>7655</v>
      </c>
      <c r="D1912" s="171">
        <v>290.0</v>
      </c>
      <c r="F1912" s="69"/>
    </row>
    <row r="1913">
      <c r="B1913" s="123" t="s">
        <v>7656</v>
      </c>
      <c r="C1913" s="123" t="s">
        <v>7657</v>
      </c>
      <c r="D1913" s="171">
        <v>290.0</v>
      </c>
      <c r="F1913" s="69"/>
    </row>
    <row r="1914">
      <c r="B1914" s="123" t="s">
        <v>7658</v>
      </c>
      <c r="C1914" s="123" t="s">
        <v>7659</v>
      </c>
      <c r="D1914" s="171">
        <v>290.0</v>
      </c>
      <c r="F1914" s="69"/>
    </row>
    <row r="1915">
      <c r="B1915" s="123" t="s">
        <v>7660</v>
      </c>
      <c r="C1915" s="123" t="s">
        <v>7661</v>
      </c>
      <c r="D1915" s="171">
        <v>290.0</v>
      </c>
      <c r="F1915" s="69"/>
    </row>
    <row r="1916">
      <c r="B1916" s="123" t="s">
        <v>7662</v>
      </c>
      <c r="C1916" s="123" t="s">
        <v>7663</v>
      </c>
      <c r="D1916" s="171">
        <v>290.0</v>
      </c>
      <c r="F1916" s="69"/>
    </row>
    <row r="1917">
      <c r="B1917" s="123" t="s">
        <v>7664</v>
      </c>
      <c r="C1917" s="123" t="s">
        <v>7665</v>
      </c>
      <c r="D1917" s="171">
        <v>310.0</v>
      </c>
      <c r="F1917" s="69"/>
    </row>
    <row r="1918">
      <c r="B1918" s="123" t="s">
        <v>7666</v>
      </c>
      <c r="C1918" s="123" t="s">
        <v>7667</v>
      </c>
      <c r="D1918" s="171">
        <v>310.0</v>
      </c>
      <c r="F1918" s="69"/>
    </row>
    <row r="1919">
      <c r="B1919" s="123" t="s">
        <v>7668</v>
      </c>
      <c r="C1919" s="123" t="s">
        <v>7669</v>
      </c>
      <c r="D1919" s="171">
        <v>310.0</v>
      </c>
      <c r="F1919" s="69"/>
    </row>
    <row r="1920">
      <c r="B1920" s="123" t="s">
        <v>7670</v>
      </c>
      <c r="C1920" s="123" t="s">
        <v>7671</v>
      </c>
      <c r="D1920" s="171">
        <v>310.0</v>
      </c>
      <c r="F1920" s="69"/>
    </row>
    <row r="1921">
      <c r="B1921" s="123" t="s">
        <v>7672</v>
      </c>
      <c r="C1921" s="123" t="s">
        <v>7673</v>
      </c>
      <c r="D1921" s="171">
        <v>310.0</v>
      </c>
      <c r="F1921" s="69"/>
    </row>
    <row r="1922">
      <c r="B1922" s="123" t="s">
        <v>7674</v>
      </c>
      <c r="C1922" s="123" t="s">
        <v>7675</v>
      </c>
      <c r="D1922" s="171">
        <v>310.0</v>
      </c>
      <c r="F1922" s="69"/>
    </row>
    <row r="1923">
      <c r="B1923" s="123" t="s">
        <v>7676</v>
      </c>
      <c r="C1923" s="123" t="s">
        <v>7677</v>
      </c>
      <c r="D1923" s="171">
        <v>310.0</v>
      </c>
      <c r="F1923" s="69"/>
    </row>
    <row r="1924">
      <c r="B1924" s="123" t="s">
        <v>7678</v>
      </c>
      <c r="C1924" s="123" t="s">
        <v>7679</v>
      </c>
      <c r="D1924" s="171">
        <v>310.0</v>
      </c>
      <c r="F1924" s="69"/>
    </row>
    <row r="1925">
      <c r="B1925" s="123" t="s">
        <v>7680</v>
      </c>
      <c r="C1925" s="123" t="s">
        <v>7681</v>
      </c>
      <c r="D1925" s="171">
        <v>310.0</v>
      </c>
      <c r="F1925" s="69"/>
    </row>
    <row r="1926">
      <c r="B1926" s="123" t="s">
        <v>7433</v>
      </c>
      <c r="C1926" s="123" t="s">
        <v>7434</v>
      </c>
      <c r="D1926" s="171">
        <v>30.0</v>
      </c>
      <c r="F1926" s="69"/>
    </row>
    <row r="1927">
      <c r="B1927" s="123" t="s">
        <v>7435</v>
      </c>
      <c r="C1927" s="123" t="s">
        <v>7436</v>
      </c>
      <c r="D1927" s="171">
        <v>50.0</v>
      </c>
      <c r="F1927" s="69"/>
    </row>
    <row r="1928">
      <c r="B1928" s="123" t="s">
        <v>7437</v>
      </c>
      <c r="C1928" s="123" t="s">
        <v>7438</v>
      </c>
      <c r="D1928" s="171">
        <v>60.0</v>
      </c>
      <c r="F1928" s="69"/>
    </row>
    <row r="1929">
      <c r="B1929" s="123" t="s">
        <v>7439</v>
      </c>
      <c r="C1929" s="123" t="s">
        <v>7440</v>
      </c>
      <c r="D1929" s="171">
        <v>50.0</v>
      </c>
      <c r="F1929" s="69"/>
    </row>
    <row r="1930">
      <c r="B1930" s="123" t="s">
        <v>7682</v>
      </c>
      <c r="C1930" s="123" t="s">
        <v>7683</v>
      </c>
      <c r="D1930" s="171">
        <v>160.0</v>
      </c>
      <c r="F1930" s="69"/>
    </row>
    <row r="1931">
      <c r="B1931" s="123" t="s">
        <v>7684</v>
      </c>
      <c r="C1931" s="123" t="s">
        <v>7685</v>
      </c>
      <c r="D1931" s="171">
        <v>160.0</v>
      </c>
      <c r="F1931" s="69"/>
    </row>
    <row r="1932">
      <c r="B1932" s="123" t="s">
        <v>7686</v>
      </c>
      <c r="C1932" s="123" t="s">
        <v>7687</v>
      </c>
      <c r="D1932" s="171">
        <v>160.0</v>
      </c>
      <c r="F1932" s="69"/>
    </row>
    <row r="1933">
      <c r="B1933" s="123" t="s">
        <v>7688</v>
      </c>
      <c r="C1933" s="123" t="s">
        <v>7689</v>
      </c>
      <c r="D1933" s="171">
        <v>180.0</v>
      </c>
      <c r="F1933" s="69"/>
    </row>
    <row r="1934">
      <c r="B1934" s="123" t="s">
        <v>7690</v>
      </c>
      <c r="C1934" s="123" t="s">
        <v>7691</v>
      </c>
      <c r="D1934" s="171">
        <v>160.0</v>
      </c>
      <c r="F1934" s="69"/>
    </row>
    <row r="1935">
      <c r="B1935" s="123" t="s">
        <v>7692</v>
      </c>
      <c r="C1935" s="123" t="s">
        <v>7693</v>
      </c>
      <c r="D1935" s="171">
        <v>160.0</v>
      </c>
      <c r="F1935" s="69"/>
    </row>
    <row r="1936">
      <c r="B1936" s="123" t="s">
        <v>7694</v>
      </c>
      <c r="C1936" s="123" t="s">
        <v>7695</v>
      </c>
      <c r="D1936" s="171">
        <v>160.0</v>
      </c>
      <c r="F1936" s="69"/>
    </row>
    <row r="1937">
      <c r="B1937" s="123" t="s">
        <v>7696</v>
      </c>
      <c r="C1937" s="123" t="s">
        <v>7697</v>
      </c>
      <c r="D1937" s="171">
        <v>160.0</v>
      </c>
      <c r="F1937" s="69"/>
    </row>
    <row r="1938">
      <c r="B1938" s="123" t="s">
        <v>7698</v>
      </c>
      <c r="C1938" s="123" t="s">
        <v>7699</v>
      </c>
      <c r="D1938" s="171">
        <v>180.0</v>
      </c>
      <c r="F1938" s="69"/>
    </row>
    <row r="1939">
      <c r="B1939" s="123" t="s">
        <v>7700</v>
      </c>
      <c r="C1939" s="123" t="s">
        <v>7701</v>
      </c>
      <c r="D1939" s="171">
        <v>160.0</v>
      </c>
      <c r="F1939" s="69"/>
    </row>
    <row r="1940">
      <c r="B1940" s="123" t="s">
        <v>7702</v>
      </c>
      <c r="C1940" s="123" t="s">
        <v>7703</v>
      </c>
      <c r="D1940" s="171">
        <v>160.0</v>
      </c>
      <c r="F1940" s="69"/>
    </row>
    <row r="1941">
      <c r="B1941" s="123" t="s">
        <v>7704</v>
      </c>
      <c r="C1941" s="123" t="s">
        <v>7705</v>
      </c>
      <c r="D1941" s="171">
        <v>160.0</v>
      </c>
      <c r="F1941" s="69"/>
    </row>
    <row r="1942">
      <c r="B1942" s="123" t="s">
        <v>7706</v>
      </c>
      <c r="C1942" s="123" t="s">
        <v>7707</v>
      </c>
      <c r="D1942" s="171">
        <v>160.0</v>
      </c>
      <c r="F1942" s="69"/>
    </row>
    <row r="1943">
      <c r="B1943" s="123" t="s">
        <v>7708</v>
      </c>
      <c r="C1943" s="123" t="s">
        <v>7709</v>
      </c>
      <c r="D1943" s="171">
        <v>180.0</v>
      </c>
      <c r="F1943" s="69"/>
    </row>
    <row r="1944">
      <c r="B1944" s="123" t="s">
        <v>7710</v>
      </c>
      <c r="C1944" s="123" t="s">
        <v>7711</v>
      </c>
      <c r="D1944" s="171">
        <v>160.0</v>
      </c>
      <c r="F1944" s="69"/>
    </row>
    <row r="1945">
      <c r="B1945" s="123" t="s">
        <v>7712</v>
      </c>
      <c r="C1945" s="123" t="s">
        <v>7713</v>
      </c>
      <c r="D1945" s="171">
        <v>390.0</v>
      </c>
      <c r="F1945" s="69"/>
    </row>
    <row r="1946">
      <c r="B1946" s="123" t="s">
        <v>7714</v>
      </c>
      <c r="C1946" s="123" t="s">
        <v>7715</v>
      </c>
      <c r="D1946" s="171">
        <v>390.0</v>
      </c>
      <c r="F1946" s="69"/>
    </row>
    <row r="1947">
      <c r="B1947" s="123" t="s">
        <v>7716</v>
      </c>
      <c r="C1947" s="123" t="s">
        <v>7717</v>
      </c>
      <c r="D1947" s="171">
        <v>390.0</v>
      </c>
      <c r="F1947" s="69"/>
    </row>
    <row r="1948">
      <c r="B1948" s="123" t="s">
        <v>7718</v>
      </c>
      <c r="C1948" s="123" t="s">
        <v>7719</v>
      </c>
      <c r="D1948" s="171">
        <v>490.0</v>
      </c>
      <c r="F1948" s="69"/>
    </row>
    <row r="1949">
      <c r="B1949" s="123" t="s">
        <v>7720</v>
      </c>
      <c r="C1949" s="123" t="s">
        <v>7721</v>
      </c>
      <c r="D1949" s="171">
        <v>390.0</v>
      </c>
      <c r="F1949" s="69"/>
    </row>
    <row r="1950">
      <c r="B1950" s="123" t="s">
        <v>7722</v>
      </c>
      <c r="C1950" s="123" t="s">
        <v>7723</v>
      </c>
      <c r="D1950" s="171">
        <v>410.0</v>
      </c>
      <c r="F1950" s="69"/>
    </row>
    <row r="1951">
      <c r="B1951" s="123" t="s">
        <v>7724</v>
      </c>
      <c r="C1951" s="123" t="s">
        <v>7725</v>
      </c>
      <c r="D1951" s="171">
        <v>410.0</v>
      </c>
      <c r="F1951" s="69"/>
    </row>
    <row r="1952">
      <c r="B1952" s="123" t="s">
        <v>7726</v>
      </c>
      <c r="C1952" s="123" t="s">
        <v>7727</v>
      </c>
      <c r="D1952" s="171">
        <v>410.0</v>
      </c>
      <c r="F1952" s="69"/>
    </row>
    <row r="1953">
      <c r="B1953" s="123" t="s">
        <v>7728</v>
      </c>
      <c r="C1953" s="123" t="s">
        <v>7729</v>
      </c>
      <c r="D1953" s="171">
        <v>510.0</v>
      </c>
      <c r="F1953" s="69"/>
    </row>
    <row r="1954">
      <c r="B1954" s="123" t="s">
        <v>7730</v>
      </c>
      <c r="C1954" s="123" t="s">
        <v>7731</v>
      </c>
      <c r="D1954" s="171">
        <v>410.0</v>
      </c>
      <c r="F1954" s="69"/>
    </row>
    <row r="1955">
      <c r="B1955" s="123" t="s">
        <v>7732</v>
      </c>
      <c r="C1955" s="123" t="s">
        <v>7733</v>
      </c>
      <c r="D1955" s="171">
        <v>410.0</v>
      </c>
      <c r="F1955" s="69"/>
    </row>
    <row r="1956">
      <c r="B1956" s="123" t="s">
        <v>7734</v>
      </c>
      <c r="C1956" s="123" t="s">
        <v>7735</v>
      </c>
      <c r="D1956" s="171">
        <v>410.0</v>
      </c>
      <c r="F1956" s="69"/>
    </row>
    <row r="1957">
      <c r="B1957" s="123" t="s">
        <v>7736</v>
      </c>
      <c r="C1957" s="123" t="s">
        <v>7737</v>
      </c>
      <c r="D1957" s="171">
        <v>410.0</v>
      </c>
      <c r="F1957" s="69"/>
    </row>
    <row r="1958">
      <c r="B1958" s="123" t="s">
        <v>7738</v>
      </c>
      <c r="C1958" s="123" t="s">
        <v>7739</v>
      </c>
      <c r="D1958" s="171">
        <v>410.0</v>
      </c>
      <c r="F1958" s="69"/>
    </row>
    <row r="1959">
      <c r="B1959" s="123" t="s">
        <v>7740</v>
      </c>
      <c r="C1959" s="123" t="s">
        <v>7741</v>
      </c>
      <c r="D1959" s="171">
        <v>420.0</v>
      </c>
      <c r="F1959" s="69"/>
    </row>
    <row r="1960">
      <c r="B1960" s="123" t="s">
        <v>7742</v>
      </c>
      <c r="C1960" s="123" t="s">
        <v>7743</v>
      </c>
      <c r="D1960" s="171">
        <v>420.0</v>
      </c>
      <c r="F1960" s="69"/>
    </row>
    <row r="1961">
      <c r="B1961" s="123" t="s">
        <v>7744</v>
      </c>
      <c r="C1961" s="123" t="s">
        <v>7745</v>
      </c>
      <c r="D1961" s="171">
        <v>420.0</v>
      </c>
      <c r="F1961" s="69"/>
    </row>
    <row r="1962">
      <c r="B1962" s="123" t="s">
        <v>7746</v>
      </c>
      <c r="C1962" s="123" t="s">
        <v>7747</v>
      </c>
      <c r="D1962" s="171">
        <v>420.0</v>
      </c>
      <c r="F1962" s="69"/>
    </row>
    <row r="1963">
      <c r="B1963" s="123" t="s">
        <v>7748</v>
      </c>
      <c r="C1963" s="123" t="s">
        <v>7749</v>
      </c>
      <c r="D1963" s="171">
        <v>280.0</v>
      </c>
      <c r="F1963" s="69"/>
    </row>
    <row r="1964">
      <c r="B1964" s="123" t="s">
        <v>7750</v>
      </c>
      <c r="C1964" s="123" t="s">
        <v>7751</v>
      </c>
      <c r="D1964" s="171">
        <v>280.0</v>
      </c>
      <c r="F1964" s="69"/>
    </row>
    <row r="1965">
      <c r="B1965" s="123" t="s">
        <v>7752</v>
      </c>
      <c r="C1965" s="123" t="s">
        <v>7753</v>
      </c>
      <c r="D1965" s="171">
        <v>280.0</v>
      </c>
      <c r="F1965" s="69"/>
    </row>
    <row r="1966">
      <c r="B1966" s="123" t="s">
        <v>7754</v>
      </c>
      <c r="C1966" s="123" t="s">
        <v>7755</v>
      </c>
      <c r="D1966" s="171">
        <v>300.0</v>
      </c>
      <c r="F1966" s="69"/>
    </row>
    <row r="1967">
      <c r="B1967" s="123" t="s">
        <v>7756</v>
      </c>
      <c r="C1967" s="123" t="s">
        <v>7757</v>
      </c>
      <c r="D1967" s="171">
        <v>280.0</v>
      </c>
      <c r="F1967" s="69"/>
    </row>
    <row r="1968">
      <c r="B1968" s="123" t="s">
        <v>7758</v>
      </c>
      <c r="C1968" s="123" t="s">
        <v>7759</v>
      </c>
      <c r="D1968" s="171">
        <v>290.0</v>
      </c>
      <c r="F1968" s="69"/>
    </row>
    <row r="1969">
      <c r="B1969" s="123" t="s">
        <v>7760</v>
      </c>
      <c r="C1969" s="123" t="s">
        <v>7761</v>
      </c>
      <c r="D1969" s="171">
        <v>290.0</v>
      </c>
      <c r="F1969" s="69"/>
    </row>
    <row r="1970">
      <c r="B1970" s="123" t="s">
        <v>7762</v>
      </c>
      <c r="C1970" s="123" t="s">
        <v>7763</v>
      </c>
      <c r="D1970" s="171">
        <v>290.0</v>
      </c>
      <c r="F1970" s="69"/>
    </row>
    <row r="1971">
      <c r="B1971" s="123" t="s">
        <v>7764</v>
      </c>
      <c r="C1971" s="123" t="s">
        <v>7765</v>
      </c>
      <c r="D1971" s="171">
        <v>290.0</v>
      </c>
      <c r="F1971" s="69"/>
    </row>
    <row r="1972">
      <c r="B1972" s="123" t="s">
        <v>7766</v>
      </c>
      <c r="C1972" s="123" t="s">
        <v>7767</v>
      </c>
      <c r="D1972" s="171">
        <v>290.0</v>
      </c>
      <c r="F1972" s="69"/>
    </row>
    <row r="1973">
      <c r="B1973" s="123" t="s">
        <v>7768</v>
      </c>
      <c r="C1973" s="123" t="s">
        <v>7769</v>
      </c>
      <c r="D1973" s="171">
        <v>290.0</v>
      </c>
      <c r="F1973" s="69"/>
    </row>
    <row r="1974">
      <c r="B1974" s="123" t="s">
        <v>7770</v>
      </c>
      <c r="C1974" s="123" t="s">
        <v>7771</v>
      </c>
      <c r="D1974" s="171">
        <v>40.0</v>
      </c>
      <c r="F1974" s="69"/>
    </row>
    <row r="1975">
      <c r="B1975" s="123" t="s">
        <v>7772</v>
      </c>
      <c r="C1975" s="123" t="s">
        <v>7773</v>
      </c>
      <c r="D1975" s="171">
        <v>40.0</v>
      </c>
      <c r="F1975" s="69"/>
    </row>
    <row r="1976">
      <c r="B1976" s="123" t="s">
        <v>7774</v>
      </c>
      <c r="C1976" s="123" t="s">
        <v>7775</v>
      </c>
      <c r="D1976" s="171">
        <v>60.0</v>
      </c>
      <c r="F1976" s="69"/>
    </row>
    <row r="1977">
      <c r="B1977" s="123" t="s">
        <v>7776</v>
      </c>
      <c r="C1977" s="123" t="s">
        <v>7777</v>
      </c>
      <c r="D1977" s="171">
        <v>30.0</v>
      </c>
      <c r="F1977" s="69"/>
    </row>
    <row r="1978">
      <c r="B1978" s="123" t="s">
        <v>7778</v>
      </c>
      <c r="C1978" s="123" t="s">
        <v>7779</v>
      </c>
      <c r="D1978" s="171">
        <v>40.0</v>
      </c>
      <c r="F1978" s="69"/>
    </row>
    <row r="1979">
      <c r="B1979" s="123" t="s">
        <v>7780</v>
      </c>
      <c r="C1979" s="123" t="s">
        <v>7781</v>
      </c>
      <c r="D1979" s="171">
        <v>40.0</v>
      </c>
      <c r="F1979" s="69"/>
    </row>
    <row r="1980">
      <c r="B1980" s="123" t="s">
        <v>7782</v>
      </c>
      <c r="C1980" s="123" t="s">
        <v>7783</v>
      </c>
      <c r="D1980" s="171">
        <v>20.0</v>
      </c>
      <c r="F1980" s="69"/>
    </row>
    <row r="1981">
      <c r="B1981" s="123" t="s">
        <v>7784</v>
      </c>
      <c r="C1981" s="123" t="s">
        <v>7785</v>
      </c>
      <c r="D1981" s="171">
        <v>50.0</v>
      </c>
      <c r="F1981" s="69"/>
    </row>
    <row r="1982">
      <c r="B1982" s="123" t="s">
        <v>7786</v>
      </c>
      <c r="C1982" s="123" t="s">
        <v>7787</v>
      </c>
      <c r="D1982" s="171">
        <v>30.0</v>
      </c>
      <c r="F1982" s="69"/>
    </row>
    <row r="1983">
      <c r="B1983" s="123" t="s">
        <v>7788</v>
      </c>
      <c r="C1983" s="123" t="s">
        <v>7789</v>
      </c>
      <c r="D1983" s="171">
        <v>50.0</v>
      </c>
      <c r="F1983" s="69"/>
    </row>
    <row r="1984">
      <c r="B1984" s="123" t="s">
        <v>7790</v>
      </c>
      <c r="C1984" s="123" t="s">
        <v>7791</v>
      </c>
      <c r="D1984" s="171">
        <v>50.0</v>
      </c>
      <c r="F1984" s="69"/>
    </row>
    <row r="1985">
      <c r="B1985" s="123" t="s">
        <v>7792</v>
      </c>
      <c r="C1985" s="123" t="s">
        <v>7793</v>
      </c>
      <c r="D1985" s="171">
        <v>50.0</v>
      </c>
      <c r="F1985" s="69"/>
    </row>
    <row r="1986">
      <c r="B1986" s="123" t="s">
        <v>7794</v>
      </c>
      <c r="C1986" s="123" t="s">
        <v>7795</v>
      </c>
      <c r="D1986" s="171">
        <v>50.0</v>
      </c>
      <c r="F1986" s="69"/>
    </row>
    <row r="1987">
      <c r="B1987" s="123" t="s">
        <v>7796</v>
      </c>
      <c r="C1987" s="123" t="s">
        <v>7797</v>
      </c>
      <c r="D1987" s="171">
        <v>50.0</v>
      </c>
      <c r="F1987" s="69"/>
    </row>
    <row r="1988">
      <c r="B1988" s="123" t="s">
        <v>7798</v>
      </c>
      <c r="C1988" s="123" t="s">
        <v>7799</v>
      </c>
      <c r="D1988" s="171">
        <v>50.0</v>
      </c>
      <c r="F1988" s="69"/>
    </row>
    <row r="1989">
      <c r="B1989" s="123" t="s">
        <v>7800</v>
      </c>
      <c r="C1989" s="123" t="s">
        <v>7801</v>
      </c>
      <c r="D1989" s="171">
        <v>50.0</v>
      </c>
      <c r="F1989" s="69"/>
    </row>
    <row r="1990">
      <c r="B1990" s="123" t="s">
        <v>7802</v>
      </c>
      <c r="C1990" s="123" t="s">
        <v>7803</v>
      </c>
      <c r="D1990" s="171">
        <v>50.0</v>
      </c>
      <c r="F1990" s="69"/>
    </row>
    <row r="1991">
      <c r="B1991" s="123" t="s">
        <v>7804</v>
      </c>
      <c r="C1991" s="123" t="s">
        <v>7805</v>
      </c>
      <c r="D1991" s="171">
        <v>50.0</v>
      </c>
      <c r="F1991" s="69"/>
    </row>
    <row r="1992">
      <c r="B1992" s="123" t="s">
        <v>7806</v>
      </c>
      <c r="C1992" s="123" t="s">
        <v>7807</v>
      </c>
      <c r="D1992" s="171">
        <v>30.0</v>
      </c>
      <c r="F1992" s="69"/>
    </row>
    <row r="1993">
      <c r="B1993" s="123" t="s">
        <v>7808</v>
      </c>
      <c r="C1993" s="123" t="s">
        <v>7809</v>
      </c>
      <c r="D1993" s="171">
        <v>50.0</v>
      </c>
      <c r="F1993" s="69"/>
    </row>
    <row r="1994">
      <c r="B1994" s="123" t="s">
        <v>7810</v>
      </c>
      <c r="C1994" s="123" t="s">
        <v>7811</v>
      </c>
      <c r="D1994" s="171">
        <v>70.0</v>
      </c>
      <c r="F1994" s="69"/>
    </row>
    <row r="1995">
      <c r="B1995" s="123" t="s">
        <v>7812</v>
      </c>
      <c r="C1995" s="123" t="s">
        <v>7813</v>
      </c>
      <c r="D1995" s="171">
        <v>50.0</v>
      </c>
      <c r="F1995" s="69"/>
    </row>
    <row r="1996">
      <c r="B1996" s="123" t="s">
        <v>7814</v>
      </c>
      <c r="C1996" s="123" t="s">
        <v>7815</v>
      </c>
      <c r="D1996" s="171">
        <v>50.0</v>
      </c>
      <c r="F1996" s="69"/>
    </row>
    <row r="1997">
      <c r="B1997" s="123" t="s">
        <v>7816</v>
      </c>
      <c r="C1997" s="123" t="s">
        <v>7817</v>
      </c>
      <c r="D1997" s="171">
        <v>60.0</v>
      </c>
      <c r="F1997" s="69"/>
    </row>
    <row r="1998">
      <c r="B1998" s="123" t="s">
        <v>7818</v>
      </c>
      <c r="C1998" s="123" t="s">
        <v>7819</v>
      </c>
      <c r="D1998" s="171">
        <v>110.0</v>
      </c>
      <c r="F1998" s="69"/>
    </row>
    <row r="1999">
      <c r="B1999" s="123" t="s">
        <v>7820</v>
      </c>
      <c r="C1999" s="123" t="s">
        <v>7821</v>
      </c>
      <c r="D1999" s="171">
        <v>80.0</v>
      </c>
      <c r="F1999" s="69"/>
    </row>
    <row r="2000">
      <c r="B2000" s="123" t="s">
        <v>7822</v>
      </c>
      <c r="C2000" s="123" t="s">
        <v>7823</v>
      </c>
      <c r="D2000" s="171">
        <v>110.0</v>
      </c>
      <c r="F2000" s="69"/>
    </row>
    <row r="2001">
      <c r="B2001" s="123" t="s">
        <v>7824</v>
      </c>
      <c r="C2001" s="123" t="s">
        <v>7825</v>
      </c>
      <c r="D2001" s="171">
        <v>40.0</v>
      </c>
      <c r="F2001" s="69"/>
    </row>
    <row r="2002">
      <c r="B2002" s="123" t="s">
        <v>7826</v>
      </c>
      <c r="C2002" s="123" t="s">
        <v>7827</v>
      </c>
      <c r="D2002" s="171">
        <v>60.0</v>
      </c>
      <c r="F2002" s="69"/>
    </row>
    <row r="2003">
      <c r="B2003" s="123" t="s">
        <v>7828</v>
      </c>
      <c r="C2003" s="123" t="s">
        <v>7829</v>
      </c>
      <c r="D2003" s="171">
        <v>40.0</v>
      </c>
      <c r="F2003" s="69"/>
    </row>
    <row r="2004">
      <c r="B2004" s="123" t="s">
        <v>7830</v>
      </c>
      <c r="C2004" s="123" t="s">
        <v>7831</v>
      </c>
      <c r="D2004" s="171">
        <v>40.0</v>
      </c>
      <c r="F2004" s="69"/>
    </row>
    <row r="2005">
      <c r="B2005" s="123" t="s">
        <v>7832</v>
      </c>
      <c r="C2005" s="123" t="s">
        <v>7833</v>
      </c>
      <c r="D2005" s="171">
        <v>60.0</v>
      </c>
      <c r="F2005" s="69"/>
    </row>
    <row r="2006">
      <c r="B2006" s="123" t="s">
        <v>7834</v>
      </c>
      <c r="C2006" s="123" t="s">
        <v>7835</v>
      </c>
      <c r="D2006" s="171">
        <v>50.0</v>
      </c>
      <c r="F2006" s="69"/>
    </row>
    <row r="2007">
      <c r="B2007" s="123" t="s">
        <v>7836</v>
      </c>
      <c r="C2007" s="123" t="s">
        <v>7837</v>
      </c>
      <c r="D2007" s="171">
        <v>60.0</v>
      </c>
      <c r="F2007" s="69"/>
    </row>
    <row r="2008">
      <c r="B2008" s="123" t="s">
        <v>7838</v>
      </c>
      <c r="C2008" s="123" t="s">
        <v>7839</v>
      </c>
      <c r="D2008" s="171">
        <v>80.0</v>
      </c>
      <c r="F2008" s="69"/>
    </row>
    <row r="2009">
      <c r="B2009" s="123" t="s">
        <v>7840</v>
      </c>
      <c r="C2009" s="123" t="s">
        <v>7841</v>
      </c>
      <c r="D2009" s="171">
        <v>470.0</v>
      </c>
      <c r="F2009" s="69"/>
    </row>
    <row r="2010">
      <c r="B2010" s="123" t="s">
        <v>7842</v>
      </c>
      <c r="C2010" s="123" t="s">
        <v>7843</v>
      </c>
      <c r="D2010" s="171">
        <v>470.0</v>
      </c>
      <c r="F2010" s="69"/>
    </row>
    <row r="2011">
      <c r="B2011" s="123" t="s">
        <v>7844</v>
      </c>
      <c r="C2011" s="123" t="s">
        <v>7845</v>
      </c>
      <c r="D2011" s="171">
        <v>470.0</v>
      </c>
      <c r="F2011" s="69"/>
    </row>
    <row r="2012">
      <c r="B2012" s="123" t="s">
        <v>7846</v>
      </c>
      <c r="C2012" s="123" t="s">
        <v>7847</v>
      </c>
      <c r="D2012" s="171">
        <v>470.0</v>
      </c>
      <c r="F2012" s="69"/>
    </row>
    <row r="2013">
      <c r="B2013" s="123" t="s">
        <v>7848</v>
      </c>
      <c r="C2013" s="123" t="s">
        <v>7849</v>
      </c>
      <c r="D2013" s="171">
        <v>470.0</v>
      </c>
      <c r="F2013" s="69"/>
    </row>
    <row r="2014">
      <c r="B2014" s="123" t="s">
        <v>7850</v>
      </c>
      <c r="C2014" s="123" t="s">
        <v>7851</v>
      </c>
      <c r="D2014" s="171">
        <v>470.0</v>
      </c>
      <c r="F2014" s="69"/>
    </row>
    <row r="2015">
      <c r="B2015" s="123" t="s">
        <v>7852</v>
      </c>
      <c r="C2015" s="123" t="s">
        <v>7853</v>
      </c>
      <c r="D2015" s="171">
        <v>470.0</v>
      </c>
      <c r="F2015" s="69"/>
    </row>
    <row r="2016">
      <c r="B2016" s="123" t="s">
        <v>7854</v>
      </c>
      <c r="C2016" s="123" t="s">
        <v>7855</v>
      </c>
      <c r="D2016" s="171">
        <v>470.0</v>
      </c>
      <c r="F2016" s="69"/>
    </row>
    <row r="2017">
      <c r="B2017" s="123" t="s">
        <v>7856</v>
      </c>
      <c r="C2017" s="123" t="s">
        <v>7857</v>
      </c>
      <c r="D2017" s="171">
        <v>480.0</v>
      </c>
      <c r="F2017" s="69"/>
    </row>
    <row r="2018">
      <c r="B2018" s="123" t="s">
        <v>7858</v>
      </c>
      <c r="C2018" s="123" t="s">
        <v>7859</v>
      </c>
      <c r="D2018" s="171">
        <v>480.0</v>
      </c>
      <c r="F2018" s="69"/>
    </row>
    <row r="2019">
      <c r="B2019" s="123" t="s">
        <v>7860</v>
      </c>
      <c r="C2019" s="123" t="s">
        <v>7861</v>
      </c>
      <c r="D2019" s="171">
        <v>480.0</v>
      </c>
      <c r="F2019" s="69"/>
    </row>
    <row r="2020">
      <c r="B2020" s="123" t="s">
        <v>7862</v>
      </c>
      <c r="C2020" s="123" t="s">
        <v>7863</v>
      </c>
      <c r="D2020" s="171">
        <v>480.0</v>
      </c>
      <c r="F2020" s="69"/>
    </row>
    <row r="2021">
      <c r="B2021" s="123" t="s">
        <v>7864</v>
      </c>
      <c r="C2021" s="123" t="s">
        <v>7865</v>
      </c>
      <c r="D2021" s="171">
        <v>40.0</v>
      </c>
      <c r="F2021" s="69"/>
    </row>
    <row r="2022">
      <c r="B2022" s="123" t="s">
        <v>7866</v>
      </c>
      <c r="C2022" s="123" t="s">
        <v>7867</v>
      </c>
      <c r="D2022" s="171">
        <v>50.0</v>
      </c>
      <c r="F2022" s="69"/>
    </row>
    <row r="2023">
      <c r="B2023" s="123" t="s">
        <v>7868</v>
      </c>
      <c r="C2023" s="123" t="s">
        <v>7869</v>
      </c>
      <c r="D2023" s="171">
        <v>120.0</v>
      </c>
      <c r="F2023" s="69"/>
    </row>
    <row r="2024">
      <c r="B2024" s="123" t="s">
        <v>7870</v>
      </c>
      <c r="C2024" s="123" t="s">
        <v>7871</v>
      </c>
      <c r="D2024" s="171">
        <v>130.0</v>
      </c>
      <c r="F2024" s="69"/>
    </row>
    <row r="2025">
      <c r="B2025" s="123" t="s">
        <v>7872</v>
      </c>
      <c r="C2025" s="123" t="s">
        <v>7873</v>
      </c>
      <c r="D2025" s="171">
        <v>190.0</v>
      </c>
      <c r="F2025" s="69"/>
    </row>
    <row r="2026">
      <c r="B2026" s="123" t="s">
        <v>7874</v>
      </c>
      <c r="C2026" s="123" t="s">
        <v>7875</v>
      </c>
      <c r="D2026" s="171">
        <v>190.0</v>
      </c>
      <c r="F2026" s="69"/>
    </row>
    <row r="2027">
      <c r="B2027" s="123" t="s">
        <v>7876</v>
      </c>
      <c r="C2027" s="123" t="s">
        <v>7877</v>
      </c>
      <c r="D2027" s="171">
        <v>190.0</v>
      </c>
      <c r="F2027" s="69"/>
    </row>
    <row r="2028">
      <c r="B2028" s="123" t="s">
        <v>7878</v>
      </c>
      <c r="C2028" s="123" t="s">
        <v>7879</v>
      </c>
      <c r="D2028" s="171">
        <v>190.0</v>
      </c>
      <c r="F2028" s="69"/>
    </row>
    <row r="2029">
      <c r="B2029" s="123" t="s">
        <v>7880</v>
      </c>
      <c r="C2029" s="123" t="s">
        <v>7881</v>
      </c>
      <c r="D2029" s="171">
        <v>190.0</v>
      </c>
      <c r="F2029" s="69"/>
    </row>
    <row r="2030">
      <c r="B2030" s="123" t="s">
        <v>7882</v>
      </c>
      <c r="C2030" s="123" t="s">
        <v>7883</v>
      </c>
      <c r="D2030" s="171">
        <v>200.0</v>
      </c>
      <c r="F2030" s="69"/>
    </row>
    <row r="2031">
      <c r="B2031" s="123" t="s">
        <v>7884</v>
      </c>
      <c r="C2031" s="123" t="s">
        <v>7885</v>
      </c>
      <c r="D2031" s="171">
        <v>200.0</v>
      </c>
      <c r="F2031" s="69"/>
    </row>
    <row r="2032">
      <c r="B2032" s="123" t="s">
        <v>7886</v>
      </c>
      <c r="C2032" s="123" t="s">
        <v>7887</v>
      </c>
      <c r="D2032" s="171">
        <v>200.0</v>
      </c>
      <c r="F2032" s="69"/>
    </row>
    <row r="2033">
      <c r="B2033" s="123" t="s">
        <v>7888</v>
      </c>
      <c r="C2033" s="123" t="s">
        <v>7889</v>
      </c>
      <c r="D2033" s="171">
        <v>230.0</v>
      </c>
      <c r="F2033" s="69"/>
    </row>
    <row r="2034">
      <c r="B2034" s="123" t="s">
        <v>7890</v>
      </c>
      <c r="C2034" s="123" t="s">
        <v>7891</v>
      </c>
      <c r="D2034" s="171">
        <v>200.0</v>
      </c>
      <c r="F2034" s="69"/>
    </row>
    <row r="2035">
      <c r="B2035" s="123" t="s">
        <v>7892</v>
      </c>
      <c r="C2035" s="123" t="s">
        <v>7893</v>
      </c>
      <c r="D2035" s="171">
        <v>200.0</v>
      </c>
      <c r="F2035" s="69"/>
    </row>
    <row r="2036">
      <c r="B2036" s="123" t="s">
        <v>7894</v>
      </c>
      <c r="C2036" s="123" t="s">
        <v>7895</v>
      </c>
      <c r="D2036" s="171">
        <v>200.0</v>
      </c>
      <c r="F2036" s="69"/>
    </row>
    <row r="2037">
      <c r="B2037" s="123" t="s">
        <v>7896</v>
      </c>
      <c r="C2037" s="123" t="s">
        <v>7897</v>
      </c>
      <c r="D2037" s="171">
        <v>190.0</v>
      </c>
      <c r="F2037" s="69"/>
    </row>
    <row r="2038">
      <c r="B2038" s="123" t="s">
        <v>7898</v>
      </c>
      <c r="C2038" s="123" t="s">
        <v>7899</v>
      </c>
      <c r="D2038" s="171">
        <v>190.0</v>
      </c>
      <c r="F2038" s="69"/>
    </row>
    <row r="2039">
      <c r="B2039" s="123" t="s">
        <v>7900</v>
      </c>
      <c r="C2039" s="123" t="s">
        <v>7901</v>
      </c>
      <c r="D2039" s="171">
        <v>190.0</v>
      </c>
      <c r="F2039" s="69"/>
    </row>
    <row r="2040">
      <c r="B2040" s="123" t="s">
        <v>7902</v>
      </c>
      <c r="C2040" s="123" t="s">
        <v>7903</v>
      </c>
      <c r="D2040" s="171">
        <v>190.0</v>
      </c>
      <c r="F2040" s="69"/>
    </row>
    <row r="2041">
      <c r="B2041" s="123" t="s">
        <v>7904</v>
      </c>
      <c r="C2041" s="123" t="s">
        <v>7905</v>
      </c>
      <c r="D2041" s="171">
        <v>190.0</v>
      </c>
      <c r="F2041" s="69"/>
    </row>
    <row r="2042">
      <c r="B2042" s="123" t="s">
        <v>7906</v>
      </c>
      <c r="C2042" s="123" t="s">
        <v>7907</v>
      </c>
      <c r="D2042" s="171">
        <v>190.0</v>
      </c>
      <c r="F2042" s="69"/>
    </row>
    <row r="2043">
      <c r="B2043" s="123" t="s">
        <v>7908</v>
      </c>
      <c r="C2043" s="123" t="s">
        <v>7909</v>
      </c>
      <c r="D2043" s="171">
        <v>190.0</v>
      </c>
      <c r="F2043" s="69"/>
    </row>
    <row r="2044">
      <c r="B2044" s="123" t="s">
        <v>7910</v>
      </c>
      <c r="C2044" s="123" t="s">
        <v>7911</v>
      </c>
      <c r="D2044" s="171">
        <v>190.0</v>
      </c>
      <c r="F2044" s="69"/>
    </row>
    <row r="2045">
      <c r="B2045" s="123" t="s">
        <v>7912</v>
      </c>
      <c r="C2045" s="123" t="s">
        <v>7913</v>
      </c>
      <c r="D2045" s="171">
        <v>220.0</v>
      </c>
      <c r="F2045" s="69"/>
    </row>
    <row r="2046">
      <c r="B2046" s="123" t="s">
        <v>7914</v>
      </c>
      <c r="C2046" s="123" t="s">
        <v>7915</v>
      </c>
      <c r="D2046" s="171">
        <v>190.0</v>
      </c>
      <c r="F2046" s="69"/>
    </row>
    <row r="2047">
      <c r="B2047" s="123" t="s">
        <v>7916</v>
      </c>
      <c r="C2047" s="123" t="s">
        <v>7917</v>
      </c>
      <c r="D2047" s="171">
        <v>20.0</v>
      </c>
      <c r="F2047" s="69"/>
    </row>
    <row r="2048">
      <c r="B2048" s="123" t="s">
        <v>7918</v>
      </c>
      <c r="C2048" s="123" t="s">
        <v>7919</v>
      </c>
      <c r="D2048" s="171">
        <v>40.0</v>
      </c>
      <c r="F2048" s="69"/>
    </row>
    <row r="2049">
      <c r="B2049" s="123" t="s">
        <v>7920</v>
      </c>
      <c r="C2049" s="123" t="s">
        <v>7921</v>
      </c>
      <c r="D2049" s="171">
        <v>30.0</v>
      </c>
      <c r="F2049" s="69"/>
    </row>
    <row r="2050">
      <c r="B2050" s="123" t="s">
        <v>7922</v>
      </c>
      <c r="C2050" s="123" t="s">
        <v>7923</v>
      </c>
      <c r="D2050" s="171">
        <v>200.0</v>
      </c>
      <c r="F2050" s="69"/>
    </row>
    <row r="2051">
      <c r="B2051" s="123" t="s">
        <v>7924</v>
      </c>
      <c r="C2051" s="123" t="s">
        <v>7925</v>
      </c>
      <c r="D2051" s="171">
        <v>200.0</v>
      </c>
      <c r="F2051" s="69"/>
    </row>
    <row r="2052">
      <c r="B2052" s="123" t="s">
        <v>7926</v>
      </c>
      <c r="C2052" s="123" t="s">
        <v>7927</v>
      </c>
      <c r="D2052" s="171">
        <v>200.0</v>
      </c>
      <c r="F2052" s="69"/>
    </row>
    <row r="2053">
      <c r="B2053" s="123" t="s">
        <v>7928</v>
      </c>
      <c r="C2053" s="123" t="s">
        <v>7929</v>
      </c>
      <c r="D2053" s="171">
        <v>200.0</v>
      </c>
      <c r="F2053" s="69"/>
    </row>
    <row r="2054">
      <c r="B2054" s="123" t="s">
        <v>7930</v>
      </c>
      <c r="C2054" s="123" t="s">
        <v>7931</v>
      </c>
      <c r="D2054" s="171">
        <v>200.0</v>
      </c>
      <c r="F2054" s="69"/>
    </row>
    <row r="2055">
      <c r="B2055" s="123" t="s">
        <v>7932</v>
      </c>
      <c r="C2055" s="123" t="s">
        <v>7933</v>
      </c>
      <c r="D2055" s="171">
        <v>200.0</v>
      </c>
      <c r="F2055" s="69"/>
    </row>
    <row r="2056">
      <c r="B2056" s="123" t="s">
        <v>7934</v>
      </c>
      <c r="C2056" s="123" t="s">
        <v>7935</v>
      </c>
      <c r="D2056" s="171">
        <v>200.0</v>
      </c>
      <c r="F2056" s="69"/>
    </row>
    <row r="2057">
      <c r="B2057" s="123" t="s">
        <v>7936</v>
      </c>
      <c r="C2057" s="123" t="s">
        <v>7937</v>
      </c>
      <c r="D2057" s="171">
        <v>200.0</v>
      </c>
      <c r="F2057" s="69"/>
    </row>
    <row r="2058">
      <c r="B2058" s="123" t="s">
        <v>7938</v>
      </c>
      <c r="C2058" s="123" t="s">
        <v>7939</v>
      </c>
      <c r="D2058" s="171">
        <v>230.0</v>
      </c>
      <c r="F2058" s="69"/>
    </row>
    <row r="2059">
      <c r="B2059" s="123" t="s">
        <v>7940</v>
      </c>
      <c r="C2059" s="123" t="s">
        <v>7941</v>
      </c>
      <c r="D2059" s="171">
        <v>230.0</v>
      </c>
      <c r="F2059" s="69"/>
    </row>
    <row r="2060">
      <c r="B2060" s="123" t="s">
        <v>7942</v>
      </c>
      <c r="C2060" s="123" t="s">
        <v>7943</v>
      </c>
      <c r="D2060" s="171">
        <v>230.0</v>
      </c>
      <c r="F2060" s="69"/>
    </row>
    <row r="2061">
      <c r="B2061" s="123" t="s">
        <v>7944</v>
      </c>
      <c r="C2061" s="123" t="s">
        <v>7945</v>
      </c>
      <c r="D2061" s="171">
        <v>230.0</v>
      </c>
      <c r="F2061" s="69"/>
    </row>
    <row r="2062">
      <c r="B2062" s="123" t="s">
        <v>7946</v>
      </c>
      <c r="C2062" s="123" t="s">
        <v>7947</v>
      </c>
      <c r="D2062" s="171">
        <v>230.0</v>
      </c>
      <c r="F2062" s="69"/>
    </row>
    <row r="2063">
      <c r="B2063" s="123" t="s">
        <v>7948</v>
      </c>
      <c r="C2063" s="123" t="s">
        <v>7949</v>
      </c>
      <c r="D2063" s="171">
        <v>230.0</v>
      </c>
      <c r="F2063" s="69"/>
    </row>
    <row r="2064">
      <c r="B2064" s="123" t="s">
        <v>7950</v>
      </c>
      <c r="C2064" s="123" t="s">
        <v>7951</v>
      </c>
      <c r="D2064" s="171">
        <v>230.0</v>
      </c>
      <c r="F2064" s="69"/>
    </row>
    <row r="2065">
      <c r="B2065" s="123" t="s">
        <v>7952</v>
      </c>
      <c r="C2065" s="123" t="s">
        <v>7953</v>
      </c>
      <c r="D2065" s="171">
        <v>230.0</v>
      </c>
      <c r="F2065" s="69"/>
    </row>
    <row r="2066">
      <c r="B2066" s="123" t="s">
        <v>7954</v>
      </c>
      <c r="C2066" s="123" t="s">
        <v>7955</v>
      </c>
      <c r="D2066" s="171">
        <v>230.0</v>
      </c>
      <c r="F2066" s="69"/>
    </row>
    <row r="2067">
      <c r="B2067" s="123" t="s">
        <v>7956</v>
      </c>
      <c r="C2067" s="123" t="s">
        <v>7957</v>
      </c>
      <c r="D2067" s="171">
        <v>230.0</v>
      </c>
      <c r="F2067" s="69"/>
    </row>
    <row r="2068">
      <c r="B2068" s="123" t="s">
        <v>7958</v>
      </c>
      <c r="C2068" s="123" t="s">
        <v>7959</v>
      </c>
      <c r="D2068" s="171">
        <v>210.0</v>
      </c>
      <c r="F2068" s="69"/>
    </row>
    <row r="2069">
      <c r="B2069" s="123" t="s">
        <v>7960</v>
      </c>
      <c r="C2069" s="123" t="s">
        <v>7961</v>
      </c>
      <c r="D2069" s="171">
        <v>210.0</v>
      </c>
      <c r="F2069" s="69"/>
    </row>
    <row r="2070">
      <c r="B2070" s="123" t="s">
        <v>7962</v>
      </c>
      <c r="C2070" s="123" t="s">
        <v>7963</v>
      </c>
      <c r="D2070" s="171">
        <v>210.0</v>
      </c>
      <c r="F2070" s="69"/>
    </row>
    <row r="2071">
      <c r="B2071" s="123" t="s">
        <v>7964</v>
      </c>
      <c r="C2071" s="123" t="s">
        <v>7965</v>
      </c>
      <c r="D2071" s="171">
        <v>210.0</v>
      </c>
      <c r="F2071" s="69"/>
    </row>
    <row r="2072">
      <c r="B2072" s="123" t="s">
        <v>7966</v>
      </c>
      <c r="C2072" s="123" t="s">
        <v>7967</v>
      </c>
      <c r="D2072" s="171">
        <v>210.0</v>
      </c>
      <c r="F2072" s="69"/>
    </row>
    <row r="2073">
      <c r="B2073" s="123" t="s">
        <v>7968</v>
      </c>
      <c r="C2073" s="123" t="s">
        <v>7969</v>
      </c>
      <c r="D2073" s="171">
        <v>210.0</v>
      </c>
      <c r="F2073" s="69"/>
    </row>
    <row r="2074">
      <c r="B2074" s="123" t="s">
        <v>7970</v>
      </c>
      <c r="C2074" s="123" t="s">
        <v>7971</v>
      </c>
      <c r="D2074" s="171">
        <v>210.0</v>
      </c>
      <c r="F2074" s="69"/>
    </row>
    <row r="2075">
      <c r="B2075" s="123" t="s">
        <v>7972</v>
      </c>
      <c r="C2075" s="123" t="s">
        <v>7973</v>
      </c>
      <c r="D2075" s="171">
        <v>210.0</v>
      </c>
      <c r="F2075" s="69"/>
    </row>
    <row r="2076">
      <c r="B2076" s="123" t="s">
        <v>7974</v>
      </c>
      <c r="C2076" s="123" t="s">
        <v>7975</v>
      </c>
      <c r="D2076" s="171">
        <v>240.0</v>
      </c>
      <c r="F2076" s="69"/>
    </row>
    <row r="2077">
      <c r="B2077" s="123" t="s">
        <v>7976</v>
      </c>
      <c r="C2077" s="123" t="s">
        <v>7977</v>
      </c>
      <c r="D2077" s="171">
        <v>240.0</v>
      </c>
      <c r="F2077" s="69"/>
    </row>
    <row r="2078">
      <c r="B2078" s="123" t="s">
        <v>7978</v>
      </c>
      <c r="C2078" s="123" t="s">
        <v>7979</v>
      </c>
      <c r="D2078" s="171">
        <v>240.0</v>
      </c>
      <c r="F2078" s="69"/>
    </row>
    <row r="2079">
      <c r="B2079" s="123" t="s">
        <v>7980</v>
      </c>
      <c r="C2079" s="123" t="s">
        <v>7981</v>
      </c>
      <c r="D2079" s="171">
        <v>240.0</v>
      </c>
      <c r="F2079" s="69"/>
    </row>
    <row r="2080">
      <c r="B2080" s="123" t="s">
        <v>7982</v>
      </c>
      <c r="C2080" s="123" t="s">
        <v>7983</v>
      </c>
      <c r="D2080" s="171">
        <v>240.0</v>
      </c>
      <c r="F2080" s="69"/>
    </row>
    <row r="2081">
      <c r="B2081" s="123" t="s">
        <v>7984</v>
      </c>
      <c r="C2081" s="123" t="s">
        <v>7985</v>
      </c>
      <c r="D2081" s="171">
        <v>240.0</v>
      </c>
      <c r="F2081" s="69"/>
    </row>
    <row r="2082">
      <c r="B2082" s="123" t="s">
        <v>7986</v>
      </c>
      <c r="C2082" s="123" t="s">
        <v>7987</v>
      </c>
      <c r="D2082" s="171">
        <v>240.0</v>
      </c>
      <c r="F2082" s="69"/>
    </row>
    <row r="2083">
      <c r="B2083" s="123" t="s">
        <v>7988</v>
      </c>
      <c r="C2083" s="123" t="s">
        <v>7989</v>
      </c>
      <c r="D2083" s="171">
        <v>240.0</v>
      </c>
      <c r="F2083" s="69"/>
    </row>
    <row r="2084">
      <c r="B2084" s="123" t="s">
        <v>7990</v>
      </c>
      <c r="C2084" s="123" t="s">
        <v>7991</v>
      </c>
      <c r="D2084" s="171">
        <v>240.0</v>
      </c>
      <c r="F2084" s="69"/>
    </row>
    <row r="2085">
      <c r="B2085" s="123" t="s">
        <v>7992</v>
      </c>
      <c r="C2085" s="123" t="s">
        <v>7993</v>
      </c>
      <c r="D2085" s="171">
        <v>240.0</v>
      </c>
      <c r="F2085" s="69"/>
    </row>
    <row r="2086">
      <c r="B2086" s="123" t="s">
        <v>7994</v>
      </c>
      <c r="C2086" s="123" t="s">
        <v>7995</v>
      </c>
      <c r="D2086" s="171">
        <v>360.0</v>
      </c>
      <c r="F2086" s="69"/>
    </row>
    <row r="2087">
      <c r="B2087" s="123" t="s">
        <v>7996</v>
      </c>
      <c r="C2087" s="123" t="s">
        <v>7997</v>
      </c>
      <c r="D2087" s="171">
        <v>360.0</v>
      </c>
      <c r="F2087" s="69"/>
    </row>
    <row r="2088">
      <c r="B2088" s="123" t="s">
        <v>7998</v>
      </c>
      <c r="C2088" s="123" t="s">
        <v>7999</v>
      </c>
      <c r="D2088" s="171">
        <v>660.0</v>
      </c>
      <c r="F2088" s="69"/>
    </row>
    <row r="2089">
      <c r="B2089" s="123" t="s">
        <v>8000</v>
      </c>
      <c r="C2089" s="123" t="s">
        <v>8001</v>
      </c>
      <c r="D2089" s="171">
        <v>470.0</v>
      </c>
      <c r="F2089" s="69"/>
    </row>
    <row r="2090">
      <c r="B2090" s="123" t="s">
        <v>8002</v>
      </c>
      <c r="C2090" s="123" t="s">
        <v>8003</v>
      </c>
      <c r="D2090" s="171">
        <v>470.0</v>
      </c>
      <c r="F2090" s="69"/>
    </row>
    <row r="2091">
      <c r="B2091" s="123" t="s">
        <v>8004</v>
      </c>
      <c r="C2091" s="123" t="s">
        <v>8005</v>
      </c>
      <c r="D2091" s="171">
        <v>890.0</v>
      </c>
      <c r="F2091" s="69"/>
    </row>
    <row r="2092">
      <c r="B2092" s="123" t="s">
        <v>8006</v>
      </c>
      <c r="C2092" s="123" t="s">
        <v>8007</v>
      </c>
      <c r="D2092" s="171">
        <v>5290.0</v>
      </c>
      <c r="F2092" s="69"/>
    </row>
    <row r="2093">
      <c r="B2093" s="123" t="s">
        <v>8008</v>
      </c>
      <c r="C2093" s="123" t="s">
        <v>8009</v>
      </c>
      <c r="D2093" s="171">
        <v>6260.0</v>
      </c>
      <c r="F2093" s="69"/>
    </row>
    <row r="2094">
      <c r="B2094" s="123" t="s">
        <v>8010</v>
      </c>
      <c r="C2094" s="123" t="s">
        <v>8011</v>
      </c>
      <c r="D2094" s="171">
        <v>6790.0</v>
      </c>
      <c r="F2094" s="69"/>
    </row>
    <row r="2095">
      <c r="B2095" s="123" t="s">
        <v>8012</v>
      </c>
      <c r="C2095" s="123" t="s">
        <v>8013</v>
      </c>
      <c r="D2095" s="171">
        <v>3070.0</v>
      </c>
      <c r="F2095" s="69"/>
    </row>
    <row r="2096">
      <c r="B2096" s="123" t="s">
        <v>8014</v>
      </c>
      <c r="C2096" s="123" t="s">
        <v>8015</v>
      </c>
      <c r="D2096" s="171">
        <v>4050.0</v>
      </c>
      <c r="F2096" s="69"/>
    </row>
    <row r="2097">
      <c r="B2097" s="123" t="s">
        <v>8016</v>
      </c>
      <c r="C2097" s="123" t="s">
        <v>8017</v>
      </c>
      <c r="D2097" s="171">
        <v>4570.0</v>
      </c>
      <c r="F2097" s="69"/>
    </row>
    <row r="2098">
      <c r="B2098" s="123" t="s">
        <v>8018</v>
      </c>
      <c r="C2098" s="123" t="s">
        <v>8019</v>
      </c>
      <c r="D2098" s="171">
        <v>3790.0</v>
      </c>
      <c r="F2098" s="69"/>
    </row>
    <row r="2099">
      <c r="B2099" s="123" t="s">
        <v>8020</v>
      </c>
      <c r="C2099" s="123" t="s">
        <v>8021</v>
      </c>
      <c r="D2099" s="171">
        <v>2060.0</v>
      </c>
      <c r="F2099" s="69"/>
    </row>
    <row r="2100">
      <c r="B2100" s="123" t="s">
        <v>8022</v>
      </c>
      <c r="C2100" s="123" t="s">
        <v>8023</v>
      </c>
      <c r="D2100" s="171">
        <v>3080.0</v>
      </c>
      <c r="F2100" s="69"/>
    </row>
    <row r="2101">
      <c r="B2101" s="123" t="s">
        <v>8024</v>
      </c>
      <c r="C2101" s="123" t="s">
        <v>8025</v>
      </c>
      <c r="D2101" s="171">
        <v>3620.0</v>
      </c>
      <c r="F2101" s="69"/>
    </row>
    <row r="2102">
      <c r="B2102" s="123" t="s">
        <v>8026</v>
      </c>
      <c r="C2102" s="123" t="s">
        <v>8027</v>
      </c>
      <c r="D2102" s="171">
        <v>5410.0</v>
      </c>
      <c r="F2102" s="69"/>
    </row>
    <row r="2103">
      <c r="B2103" s="123" t="s">
        <v>8028</v>
      </c>
      <c r="C2103" s="123" t="s">
        <v>8029</v>
      </c>
      <c r="D2103" s="171">
        <v>6380.0</v>
      </c>
      <c r="F2103" s="69"/>
    </row>
    <row r="2104">
      <c r="B2104" s="123" t="s">
        <v>8030</v>
      </c>
      <c r="C2104" s="123" t="s">
        <v>8031</v>
      </c>
      <c r="D2104" s="171">
        <v>6900.0</v>
      </c>
      <c r="F2104" s="69"/>
    </row>
    <row r="2105">
      <c r="B2105" s="123" t="s">
        <v>8032</v>
      </c>
      <c r="C2105" s="123" t="s">
        <v>8033</v>
      </c>
      <c r="D2105" s="171">
        <v>4190.0</v>
      </c>
      <c r="F2105" s="69"/>
    </row>
    <row r="2106">
      <c r="B2106" s="123" t="s">
        <v>8034</v>
      </c>
      <c r="C2106" s="123" t="s">
        <v>8035</v>
      </c>
      <c r="D2106" s="171">
        <v>5170.0</v>
      </c>
      <c r="F2106" s="69"/>
    </row>
    <row r="2107">
      <c r="B2107" s="123" t="s">
        <v>8036</v>
      </c>
      <c r="C2107" s="123" t="s">
        <v>8037</v>
      </c>
      <c r="D2107" s="171">
        <v>5680.0</v>
      </c>
      <c r="F2107" s="69"/>
    </row>
    <row r="2108">
      <c r="B2108" s="123" t="s">
        <v>8038</v>
      </c>
      <c r="C2108" s="123" t="s">
        <v>8039</v>
      </c>
      <c r="D2108" s="171">
        <v>2690.0</v>
      </c>
      <c r="F2108" s="69"/>
    </row>
    <row r="2109">
      <c r="B2109" s="123" t="s">
        <v>8040</v>
      </c>
      <c r="C2109" s="123" t="s">
        <v>8041</v>
      </c>
      <c r="D2109" s="171">
        <v>3910.0</v>
      </c>
      <c r="F2109" s="69"/>
    </row>
    <row r="2110">
      <c r="B2110" s="123" t="s">
        <v>8042</v>
      </c>
      <c r="C2110" s="123" t="s">
        <v>8043</v>
      </c>
      <c r="D2110" s="171">
        <v>4500.0</v>
      </c>
      <c r="F2110" s="69"/>
    </row>
    <row r="2111">
      <c r="B2111" s="123" t="s">
        <v>8044</v>
      </c>
      <c r="C2111" s="123" t="s">
        <v>8045</v>
      </c>
      <c r="D2111" s="171">
        <v>6000.0</v>
      </c>
      <c r="F2111" s="69"/>
    </row>
    <row r="2112">
      <c r="B2112" s="123" t="s">
        <v>8046</v>
      </c>
      <c r="C2112" s="123" t="s">
        <v>8047</v>
      </c>
      <c r="D2112" s="171">
        <v>6460.0</v>
      </c>
      <c r="F2112" s="69"/>
    </row>
    <row r="2113">
      <c r="B2113" s="123" t="s">
        <v>8048</v>
      </c>
      <c r="C2113" s="123" t="s">
        <v>8049</v>
      </c>
      <c r="D2113" s="171">
        <v>6990.0</v>
      </c>
      <c r="F2113" s="69"/>
    </row>
    <row r="2114">
      <c r="B2114" s="123" t="s">
        <v>8050</v>
      </c>
      <c r="C2114" s="123" t="s">
        <v>8051</v>
      </c>
      <c r="D2114" s="171">
        <v>1420.0</v>
      </c>
      <c r="F2114" s="69"/>
    </row>
    <row r="2115">
      <c r="B2115" s="123" t="s">
        <v>8052</v>
      </c>
      <c r="C2115" s="123" t="s">
        <v>8051</v>
      </c>
      <c r="D2115" s="171">
        <v>1800.0</v>
      </c>
      <c r="F2115" s="69"/>
    </row>
    <row r="2116">
      <c r="B2116" s="123" t="s">
        <v>8053</v>
      </c>
      <c r="C2116" s="123" t="s">
        <v>8054</v>
      </c>
      <c r="D2116" s="171">
        <v>330.0</v>
      </c>
      <c r="F2116" s="69"/>
    </row>
    <row r="2117">
      <c r="B2117" s="123" t="s">
        <v>8055</v>
      </c>
      <c r="C2117" s="123" t="s">
        <v>8056</v>
      </c>
      <c r="D2117" s="171">
        <v>330.0</v>
      </c>
      <c r="F2117" s="69"/>
    </row>
    <row r="2118">
      <c r="B2118" s="123" t="s">
        <v>8057</v>
      </c>
      <c r="C2118" s="123" t="s">
        <v>8058</v>
      </c>
      <c r="D2118" s="171">
        <v>2650.0</v>
      </c>
      <c r="F2118" s="69"/>
    </row>
    <row r="2119">
      <c r="B2119" s="123" t="s">
        <v>8059</v>
      </c>
      <c r="C2119" s="123" t="s">
        <v>8060</v>
      </c>
      <c r="D2119" s="171">
        <v>2710.0</v>
      </c>
      <c r="F2119" s="69"/>
    </row>
    <row r="2120">
      <c r="B2120" s="123" t="s">
        <v>8061</v>
      </c>
      <c r="C2120" s="123" t="s">
        <v>8062</v>
      </c>
      <c r="D2120" s="171">
        <v>2650.0</v>
      </c>
      <c r="F2120" s="69"/>
    </row>
    <row r="2121">
      <c r="B2121" s="123" t="s">
        <v>8063</v>
      </c>
      <c r="C2121" s="123" t="s">
        <v>8064</v>
      </c>
      <c r="D2121" s="171">
        <v>620.0</v>
      </c>
      <c r="F2121" s="69"/>
    </row>
    <row r="2122">
      <c r="B2122" s="123" t="s">
        <v>8065</v>
      </c>
      <c r="C2122" s="123" t="s">
        <v>8066</v>
      </c>
      <c r="D2122" s="171">
        <v>-100.0</v>
      </c>
      <c r="F2122" s="69"/>
    </row>
    <row r="2123">
      <c r="B2123" s="123" t="s">
        <v>8067</v>
      </c>
      <c r="C2123" s="123" t="s">
        <v>8068</v>
      </c>
      <c r="D2123" s="171">
        <v>-200.0</v>
      </c>
      <c r="F2123" s="69"/>
    </row>
    <row r="2124">
      <c r="B2124" s="123" t="s">
        <v>8069</v>
      </c>
      <c r="C2124" s="123" t="s">
        <v>8070</v>
      </c>
      <c r="D2124" s="171">
        <v>-60.0</v>
      </c>
      <c r="F2124" s="69"/>
    </row>
    <row r="2125">
      <c r="B2125" s="123" t="s">
        <v>8071</v>
      </c>
      <c r="C2125" s="123" t="s">
        <v>8072</v>
      </c>
      <c r="D2125" s="171">
        <v>-100.0</v>
      </c>
      <c r="F2125" s="69"/>
    </row>
    <row r="2126">
      <c r="B2126" s="123" t="s">
        <v>8073</v>
      </c>
      <c r="C2126" s="123" t="s">
        <v>8074</v>
      </c>
      <c r="D2126" s="171">
        <v>220.0</v>
      </c>
      <c r="F2126" s="69"/>
    </row>
    <row r="2127">
      <c r="B2127" s="123" t="s">
        <v>7692</v>
      </c>
      <c r="C2127" s="123" t="s">
        <v>7693</v>
      </c>
      <c r="D2127" s="171">
        <v>160.0</v>
      </c>
      <c r="F2127" s="69"/>
    </row>
    <row r="2128">
      <c r="B2128" s="123" t="s">
        <v>7694</v>
      </c>
      <c r="C2128" s="123" t="s">
        <v>7695</v>
      </c>
      <c r="D2128" s="171">
        <v>160.0</v>
      </c>
      <c r="F2128" s="69"/>
    </row>
    <row r="2129">
      <c r="B2129" s="123" t="s">
        <v>7696</v>
      </c>
      <c r="C2129" s="123" t="s">
        <v>7697</v>
      </c>
      <c r="D2129" s="171">
        <v>160.0</v>
      </c>
      <c r="F2129" s="69"/>
    </row>
    <row r="2130">
      <c r="B2130" s="123" t="s">
        <v>7698</v>
      </c>
      <c r="C2130" s="123" t="s">
        <v>7699</v>
      </c>
      <c r="D2130" s="171">
        <v>180.0</v>
      </c>
      <c r="F2130" s="69"/>
    </row>
    <row r="2131">
      <c r="B2131" s="123" t="s">
        <v>7700</v>
      </c>
      <c r="C2131" s="123" t="s">
        <v>7701</v>
      </c>
      <c r="D2131" s="171">
        <v>160.0</v>
      </c>
      <c r="F2131" s="69"/>
    </row>
    <row r="2132">
      <c r="B2132" s="123" t="s">
        <v>7702</v>
      </c>
      <c r="C2132" s="123" t="s">
        <v>7703</v>
      </c>
      <c r="D2132" s="171">
        <v>160.0</v>
      </c>
      <c r="F2132" s="69"/>
    </row>
    <row r="2133">
      <c r="B2133" s="123" t="s">
        <v>7704</v>
      </c>
      <c r="C2133" s="123" t="s">
        <v>7705</v>
      </c>
      <c r="D2133" s="171">
        <v>160.0</v>
      </c>
      <c r="F2133" s="69"/>
    </row>
    <row r="2134">
      <c r="B2134" s="123" t="s">
        <v>7706</v>
      </c>
      <c r="C2134" s="123" t="s">
        <v>7707</v>
      </c>
      <c r="D2134" s="171">
        <v>160.0</v>
      </c>
      <c r="F2134" s="69"/>
    </row>
    <row r="2135">
      <c r="B2135" s="123" t="s">
        <v>7708</v>
      </c>
      <c r="C2135" s="123" t="s">
        <v>7709</v>
      </c>
      <c r="D2135" s="171">
        <v>180.0</v>
      </c>
      <c r="F2135" s="69"/>
    </row>
    <row r="2136">
      <c r="B2136" s="123" t="s">
        <v>7710</v>
      </c>
      <c r="C2136" s="123" t="s">
        <v>7711</v>
      </c>
      <c r="D2136" s="171">
        <v>160.0</v>
      </c>
      <c r="F2136" s="69"/>
    </row>
    <row r="2137">
      <c r="B2137" s="123" t="s">
        <v>7682</v>
      </c>
      <c r="C2137" s="123" t="s">
        <v>7683</v>
      </c>
      <c r="D2137" s="171">
        <v>160.0</v>
      </c>
      <c r="F2137" s="69"/>
    </row>
    <row r="2138">
      <c r="B2138" s="123" t="s">
        <v>7684</v>
      </c>
      <c r="C2138" s="123" t="s">
        <v>7685</v>
      </c>
      <c r="D2138" s="171">
        <v>160.0</v>
      </c>
      <c r="F2138" s="69"/>
    </row>
    <row r="2139">
      <c r="B2139" s="123" t="s">
        <v>7686</v>
      </c>
      <c r="C2139" s="123" t="s">
        <v>7687</v>
      </c>
      <c r="D2139" s="171">
        <v>160.0</v>
      </c>
      <c r="F2139" s="69"/>
    </row>
    <row r="2140">
      <c r="B2140" s="123" t="s">
        <v>7688</v>
      </c>
      <c r="C2140" s="123" t="s">
        <v>7689</v>
      </c>
      <c r="D2140" s="171">
        <v>180.0</v>
      </c>
      <c r="F2140" s="69"/>
    </row>
    <row r="2141">
      <c r="B2141" s="123" t="s">
        <v>7690</v>
      </c>
      <c r="C2141" s="123" t="s">
        <v>7691</v>
      </c>
      <c r="D2141" s="171">
        <v>160.0</v>
      </c>
      <c r="F2141" s="69"/>
    </row>
    <row r="2142">
      <c r="B2142" s="123" t="s">
        <v>7770</v>
      </c>
      <c r="C2142" s="123" t="s">
        <v>7771</v>
      </c>
      <c r="D2142" s="171">
        <v>40.0</v>
      </c>
      <c r="F2142" s="69"/>
    </row>
    <row r="2143">
      <c r="B2143" s="123" t="s">
        <v>7776</v>
      </c>
      <c r="C2143" s="123" t="s">
        <v>7777</v>
      </c>
      <c r="D2143" s="171">
        <v>30.0</v>
      </c>
      <c r="F2143" s="69"/>
    </row>
    <row r="2144">
      <c r="B2144" s="123" t="s">
        <v>7778</v>
      </c>
      <c r="C2144" s="123" t="s">
        <v>7779</v>
      </c>
      <c r="D2144" s="171">
        <v>40.0</v>
      </c>
      <c r="F2144" s="69"/>
    </row>
    <row r="2145">
      <c r="B2145" s="123" t="s">
        <v>7824</v>
      </c>
      <c r="C2145" s="123" t="s">
        <v>7825</v>
      </c>
      <c r="D2145" s="171">
        <v>40.0</v>
      </c>
      <c r="F2145" s="69"/>
    </row>
    <row r="2146">
      <c r="B2146" s="123" t="s">
        <v>7826</v>
      </c>
      <c r="C2146" s="123" t="s">
        <v>7827</v>
      </c>
      <c r="D2146" s="171">
        <v>60.0</v>
      </c>
      <c r="F2146" s="69"/>
    </row>
    <row r="2147">
      <c r="B2147" s="123" t="s">
        <v>7828</v>
      </c>
      <c r="C2147" s="123" t="s">
        <v>7829</v>
      </c>
      <c r="D2147" s="171">
        <v>40.0</v>
      </c>
      <c r="F2147" s="69"/>
    </row>
    <row r="2148">
      <c r="B2148" s="123" t="s">
        <v>7830</v>
      </c>
      <c r="C2148" s="123" t="s">
        <v>7831</v>
      </c>
      <c r="D2148" s="171">
        <v>40.0</v>
      </c>
      <c r="F2148" s="69"/>
    </row>
    <row r="2149">
      <c r="B2149" s="123" t="s">
        <v>7832</v>
      </c>
      <c r="C2149" s="123" t="s">
        <v>7833</v>
      </c>
      <c r="D2149" s="171">
        <v>60.0</v>
      </c>
      <c r="F2149" s="69"/>
    </row>
    <row r="2150">
      <c r="B2150" s="123" t="s">
        <v>7834</v>
      </c>
      <c r="C2150" s="123" t="s">
        <v>7835</v>
      </c>
      <c r="D2150" s="171">
        <v>50.0</v>
      </c>
      <c r="F2150" s="69"/>
    </row>
    <row r="2151">
      <c r="B2151" s="123" t="s">
        <v>7836</v>
      </c>
      <c r="C2151" s="123" t="s">
        <v>7837</v>
      </c>
      <c r="D2151" s="171">
        <v>60.0</v>
      </c>
      <c r="F2151" s="69"/>
    </row>
    <row r="2152">
      <c r="B2152" s="123" t="s">
        <v>7838</v>
      </c>
      <c r="C2152" s="123" t="s">
        <v>7839</v>
      </c>
      <c r="D2152" s="171">
        <v>80.0</v>
      </c>
      <c r="F2152" s="69"/>
    </row>
    <row r="2153">
      <c r="B2153" s="123" t="s">
        <v>8075</v>
      </c>
      <c r="C2153" s="123" t="s">
        <v>8076</v>
      </c>
      <c r="D2153" s="171">
        <v>70.0</v>
      </c>
      <c r="F2153" s="69"/>
    </row>
    <row r="2154">
      <c r="B2154" s="123" t="s">
        <v>8077</v>
      </c>
      <c r="C2154" s="123" t="s">
        <v>8078</v>
      </c>
      <c r="D2154" s="171">
        <v>50.0</v>
      </c>
      <c r="F2154" s="69"/>
    </row>
    <row r="2155">
      <c r="B2155" s="123" t="s">
        <v>8079</v>
      </c>
      <c r="C2155" s="123" t="s">
        <v>8080</v>
      </c>
      <c r="D2155" s="171">
        <v>50.0</v>
      </c>
      <c r="F2155" s="69"/>
    </row>
    <row r="2156">
      <c r="B2156" s="123" t="s">
        <v>8081</v>
      </c>
      <c r="C2156" s="123" t="s">
        <v>8082</v>
      </c>
      <c r="D2156" s="171">
        <v>60.0</v>
      </c>
      <c r="F2156" s="69"/>
    </row>
    <row r="2157">
      <c r="B2157" s="123" t="s">
        <v>8083</v>
      </c>
      <c r="C2157" s="123" t="s">
        <v>8084</v>
      </c>
      <c r="D2157" s="171">
        <v>60.0</v>
      </c>
      <c r="F2157" s="69"/>
    </row>
    <row r="2158">
      <c r="B2158" s="123" t="s">
        <v>8085</v>
      </c>
      <c r="C2158" s="123" t="s">
        <v>8086</v>
      </c>
      <c r="D2158" s="171">
        <v>50.0</v>
      </c>
      <c r="F2158" s="69"/>
    </row>
    <row r="2159">
      <c r="B2159" s="123" t="s">
        <v>8087</v>
      </c>
      <c r="C2159" s="123" t="s">
        <v>8088</v>
      </c>
      <c r="D2159" s="171">
        <v>50.0</v>
      </c>
      <c r="F2159" s="69"/>
    </row>
    <row r="2160">
      <c r="B2160" s="123" t="s">
        <v>8089</v>
      </c>
      <c r="C2160" s="123" t="s">
        <v>8090</v>
      </c>
      <c r="D2160" s="171">
        <v>90.0</v>
      </c>
      <c r="F2160" s="69"/>
    </row>
    <row r="2161">
      <c r="B2161" s="123" t="s">
        <v>8091</v>
      </c>
      <c r="C2161" s="123" t="s">
        <v>8092</v>
      </c>
      <c r="D2161" s="171">
        <v>50.0</v>
      </c>
      <c r="F2161" s="69"/>
    </row>
    <row r="2162">
      <c r="B2162" s="123" t="s">
        <v>8093</v>
      </c>
      <c r="C2162" s="123" t="s">
        <v>8094</v>
      </c>
      <c r="D2162" s="171">
        <v>60.0</v>
      </c>
      <c r="F2162" s="69"/>
    </row>
    <row r="2163">
      <c r="B2163" s="123" t="s">
        <v>8095</v>
      </c>
      <c r="C2163" s="123" t="s">
        <v>8096</v>
      </c>
      <c r="D2163" s="171">
        <v>40.0</v>
      </c>
      <c r="F2163" s="69"/>
    </row>
    <row r="2164">
      <c r="B2164" s="123" t="s">
        <v>8097</v>
      </c>
      <c r="C2164" s="123" t="s">
        <v>8098</v>
      </c>
      <c r="D2164" s="171">
        <v>40.0</v>
      </c>
      <c r="F2164" s="69"/>
    </row>
    <row r="2165">
      <c r="B2165" s="123" t="s">
        <v>8099</v>
      </c>
      <c r="C2165" s="123" t="s">
        <v>8100</v>
      </c>
      <c r="D2165" s="171">
        <v>70.0</v>
      </c>
      <c r="F2165" s="69"/>
    </row>
    <row r="2166">
      <c r="B2166" s="123" t="s">
        <v>4996</v>
      </c>
      <c r="C2166" s="123" t="s">
        <v>4997</v>
      </c>
      <c r="D2166" s="171">
        <v>320.0</v>
      </c>
      <c r="F2166" s="69"/>
    </row>
    <row r="2167">
      <c r="B2167" s="123" t="s">
        <v>4998</v>
      </c>
      <c r="C2167" s="123" t="s">
        <v>4999</v>
      </c>
      <c r="D2167" s="171">
        <v>320.0</v>
      </c>
      <c r="F2167" s="69"/>
    </row>
    <row r="2168">
      <c r="B2168" s="123" t="s">
        <v>5000</v>
      </c>
      <c r="C2168" s="123" t="s">
        <v>5001</v>
      </c>
      <c r="D2168" s="171">
        <v>320.0</v>
      </c>
      <c r="F2168" s="69"/>
    </row>
    <row r="2169">
      <c r="B2169" s="123" t="s">
        <v>5002</v>
      </c>
      <c r="C2169" s="123" t="s">
        <v>5003</v>
      </c>
      <c r="D2169" s="171">
        <v>320.0</v>
      </c>
      <c r="F2169" s="69"/>
    </row>
    <row r="2170">
      <c r="B2170" s="123" t="s">
        <v>5004</v>
      </c>
      <c r="C2170" s="123" t="s">
        <v>5005</v>
      </c>
      <c r="D2170" s="171">
        <v>320.0</v>
      </c>
      <c r="F2170" s="69"/>
    </row>
    <row r="2171">
      <c r="B2171" s="123" t="s">
        <v>5006</v>
      </c>
      <c r="C2171" s="123" t="s">
        <v>5007</v>
      </c>
      <c r="D2171" s="171">
        <v>350.0</v>
      </c>
      <c r="F2171" s="69"/>
    </row>
    <row r="2172">
      <c r="B2172" s="123" t="s">
        <v>5008</v>
      </c>
      <c r="C2172" s="123" t="s">
        <v>5009</v>
      </c>
      <c r="D2172" s="171">
        <v>320.0</v>
      </c>
      <c r="F2172" s="69"/>
    </row>
    <row r="2173">
      <c r="B2173" s="123" t="s">
        <v>5010</v>
      </c>
      <c r="C2173" s="123" t="s">
        <v>5011</v>
      </c>
      <c r="D2173" s="171">
        <v>320.0</v>
      </c>
      <c r="F2173" s="69"/>
    </row>
    <row r="2174">
      <c r="B2174" s="123" t="s">
        <v>8101</v>
      </c>
      <c r="C2174" s="123" t="s">
        <v>8102</v>
      </c>
      <c r="D2174" s="171">
        <v>10.0</v>
      </c>
      <c r="F2174" s="69"/>
    </row>
    <row r="2175">
      <c r="B2175" s="123" t="s">
        <v>8103</v>
      </c>
      <c r="C2175" s="123" t="s">
        <v>8104</v>
      </c>
      <c r="D2175" s="171">
        <v>750.0</v>
      </c>
      <c r="F2175" s="69"/>
    </row>
    <row r="2176">
      <c r="B2176" s="123" t="s">
        <v>8105</v>
      </c>
      <c r="C2176" s="123" t="s">
        <v>8106</v>
      </c>
      <c r="D2176" s="171">
        <v>100.0</v>
      </c>
      <c r="F2176" s="69"/>
    </row>
    <row r="2177">
      <c r="B2177" s="123" t="s">
        <v>8107</v>
      </c>
      <c r="C2177" s="123" t="s">
        <v>8108</v>
      </c>
      <c r="D2177" s="171">
        <v>840.0</v>
      </c>
      <c r="F2177" s="69"/>
    </row>
    <row r="2178">
      <c r="B2178" s="123" t="s">
        <v>8109</v>
      </c>
      <c r="C2178" s="123" t="s">
        <v>8110</v>
      </c>
      <c r="D2178" s="171">
        <v>420.0</v>
      </c>
      <c r="F2178" s="69"/>
    </row>
    <row r="2179">
      <c r="B2179" s="123" t="s">
        <v>8111</v>
      </c>
      <c r="C2179" s="123" t="s">
        <v>8112</v>
      </c>
      <c r="D2179" s="171">
        <v>420.0</v>
      </c>
      <c r="F2179" s="69"/>
    </row>
    <row r="2180">
      <c r="B2180" s="123" t="s">
        <v>8113</v>
      </c>
      <c r="C2180" s="123" t="s">
        <v>8114</v>
      </c>
      <c r="D2180" s="171">
        <v>830.0</v>
      </c>
      <c r="F2180" s="69"/>
    </row>
    <row r="2181">
      <c r="B2181" s="123" t="s">
        <v>8115</v>
      </c>
      <c r="C2181" s="123" t="s">
        <v>8116</v>
      </c>
      <c r="D2181" s="171">
        <v>70.0</v>
      </c>
      <c r="F2181" s="69"/>
    </row>
    <row r="2182">
      <c r="B2182" s="123" t="s">
        <v>8117</v>
      </c>
      <c r="C2182" s="123" t="s">
        <v>8118</v>
      </c>
      <c r="D2182" s="171">
        <v>160.0</v>
      </c>
      <c r="F2182" s="69"/>
    </row>
    <row r="2183">
      <c r="B2183" s="123" t="s">
        <v>8119</v>
      </c>
      <c r="C2183" s="123" t="s">
        <v>8120</v>
      </c>
      <c r="D2183" s="171">
        <v>1000.0</v>
      </c>
      <c r="F2183" s="69"/>
    </row>
    <row r="2184">
      <c r="B2184" s="123" t="s">
        <v>8121</v>
      </c>
      <c r="C2184" s="123" t="s">
        <v>8122</v>
      </c>
      <c r="D2184" s="171">
        <v>880.0</v>
      </c>
      <c r="F2184" s="69"/>
    </row>
    <row r="2185">
      <c r="B2185" s="123" t="s">
        <v>8123</v>
      </c>
      <c r="C2185" s="123" t="s">
        <v>8124</v>
      </c>
      <c r="D2185" s="171">
        <v>880.0</v>
      </c>
      <c r="F2185" s="69"/>
    </row>
    <row r="2186">
      <c r="B2186" s="123" t="s">
        <v>8125</v>
      </c>
      <c r="C2186" s="123" t="s">
        <v>8126</v>
      </c>
      <c r="D2186" s="171">
        <v>990.0</v>
      </c>
      <c r="F2186" s="69"/>
    </row>
    <row r="2187">
      <c r="B2187" s="123" t="s">
        <v>8127</v>
      </c>
      <c r="C2187" s="123" t="s">
        <v>8128</v>
      </c>
      <c r="D2187" s="171">
        <v>1260.0</v>
      </c>
      <c r="F2187" s="69"/>
    </row>
    <row r="2188">
      <c r="B2188" s="123" t="s">
        <v>8129</v>
      </c>
      <c r="C2188" s="123" t="s">
        <v>8130</v>
      </c>
      <c r="D2188" s="171">
        <v>1260.0</v>
      </c>
      <c r="F2188" s="69"/>
    </row>
    <row r="2189">
      <c r="B2189" s="123" t="s">
        <v>8131</v>
      </c>
      <c r="C2189" s="123" t="s">
        <v>8132</v>
      </c>
      <c r="D2189" s="171">
        <v>5660.0</v>
      </c>
      <c r="F2189" s="69"/>
    </row>
    <row r="2190">
      <c r="B2190" s="123" t="s">
        <v>8133</v>
      </c>
      <c r="C2190" s="123" t="s">
        <v>8134</v>
      </c>
      <c r="D2190" s="171">
        <v>5710.0</v>
      </c>
      <c r="F2190" s="69"/>
    </row>
    <row r="2191">
      <c r="B2191" s="123" t="s">
        <v>8135</v>
      </c>
      <c r="C2191" s="123" t="s">
        <v>8136</v>
      </c>
      <c r="D2191" s="171">
        <v>5710.0</v>
      </c>
      <c r="F2191" s="69"/>
    </row>
    <row r="2192">
      <c r="B2192" s="123" t="s">
        <v>8137</v>
      </c>
      <c r="C2192" s="123" t="s">
        <v>8138</v>
      </c>
      <c r="D2192" s="171">
        <v>190.0</v>
      </c>
      <c r="F2192" s="69"/>
    </row>
    <row r="2193">
      <c r="B2193" s="123" t="s">
        <v>8139</v>
      </c>
      <c r="C2193" s="123" t="s">
        <v>8140</v>
      </c>
      <c r="D2193" s="171">
        <v>3710.0</v>
      </c>
      <c r="F2193" s="69"/>
    </row>
    <row r="2194">
      <c r="B2194" s="123" t="s">
        <v>8141</v>
      </c>
      <c r="C2194" s="123" t="s">
        <v>8142</v>
      </c>
      <c r="D2194" s="171">
        <v>3770.0</v>
      </c>
      <c r="F2194" s="69"/>
    </row>
    <row r="2195">
      <c r="B2195" s="123" t="s">
        <v>8143</v>
      </c>
      <c r="C2195" s="123" t="s">
        <v>8144</v>
      </c>
      <c r="D2195" s="171">
        <v>3770.0</v>
      </c>
      <c r="F2195" s="69"/>
    </row>
    <row r="2196">
      <c r="B2196" s="123" t="s">
        <v>6447</v>
      </c>
      <c r="C2196" s="123" t="s">
        <v>6448</v>
      </c>
      <c r="D2196" s="171">
        <v>310.0</v>
      </c>
      <c r="F2196" s="69"/>
    </row>
    <row r="2197">
      <c r="B2197" s="123" t="s">
        <v>6449</v>
      </c>
      <c r="C2197" s="123" t="s">
        <v>6450</v>
      </c>
      <c r="D2197" s="171">
        <v>310.0</v>
      </c>
      <c r="F2197" s="69"/>
    </row>
    <row r="2198">
      <c r="B2198" s="123" t="s">
        <v>6451</v>
      </c>
      <c r="C2198" s="123" t="s">
        <v>6452</v>
      </c>
      <c r="D2198" s="171">
        <v>310.0</v>
      </c>
      <c r="F2198" s="69"/>
    </row>
    <row r="2199">
      <c r="B2199" s="123" t="s">
        <v>6453</v>
      </c>
      <c r="C2199" s="123" t="s">
        <v>6454</v>
      </c>
      <c r="D2199" s="171">
        <v>360.0</v>
      </c>
      <c r="F2199" s="69"/>
    </row>
    <row r="2200">
      <c r="B2200" s="123" t="s">
        <v>6455</v>
      </c>
      <c r="C2200" s="123" t="s">
        <v>6456</v>
      </c>
      <c r="D2200" s="171">
        <v>310.0</v>
      </c>
      <c r="F2200" s="69"/>
    </row>
    <row r="2201">
      <c r="B2201" s="123" t="s">
        <v>6465</v>
      </c>
      <c r="C2201" s="123" t="s">
        <v>6466</v>
      </c>
      <c r="D2201" s="171">
        <v>390.0</v>
      </c>
      <c r="F2201" s="69"/>
    </row>
    <row r="2202">
      <c r="B2202" s="123" t="s">
        <v>6467</v>
      </c>
      <c r="C2202" s="123" t="s">
        <v>6468</v>
      </c>
      <c r="D2202" s="171">
        <v>390.0</v>
      </c>
      <c r="F2202" s="69"/>
    </row>
    <row r="2203">
      <c r="B2203" s="123" t="s">
        <v>6469</v>
      </c>
      <c r="C2203" s="123" t="s">
        <v>6470</v>
      </c>
      <c r="D2203" s="171">
        <v>390.0</v>
      </c>
      <c r="F2203" s="69"/>
    </row>
    <row r="2204">
      <c r="B2204" s="123" t="s">
        <v>6471</v>
      </c>
      <c r="C2204" s="123" t="s">
        <v>6472</v>
      </c>
      <c r="D2204" s="171">
        <v>390.0</v>
      </c>
      <c r="F2204" s="69"/>
    </row>
    <row r="2205">
      <c r="B2205" s="123" t="s">
        <v>6473</v>
      </c>
      <c r="C2205" s="123" t="s">
        <v>6474</v>
      </c>
      <c r="D2205" s="171">
        <v>390.0</v>
      </c>
      <c r="F2205" s="69"/>
    </row>
    <row r="2206">
      <c r="B2206" s="123" t="s">
        <v>6475</v>
      </c>
      <c r="C2206" s="123" t="s">
        <v>6476</v>
      </c>
      <c r="D2206" s="171">
        <v>390.0</v>
      </c>
      <c r="F2206" s="69"/>
    </row>
    <row r="2207">
      <c r="B2207" s="123" t="s">
        <v>6477</v>
      </c>
      <c r="C2207" s="123" t="s">
        <v>6478</v>
      </c>
      <c r="D2207" s="171">
        <v>390.0</v>
      </c>
      <c r="F2207" s="69"/>
    </row>
    <row r="2208">
      <c r="B2208" s="123" t="s">
        <v>6479</v>
      </c>
      <c r="C2208" s="123" t="s">
        <v>6480</v>
      </c>
      <c r="D2208" s="171">
        <v>390.0</v>
      </c>
      <c r="F2208" s="69"/>
    </row>
    <row r="2209">
      <c r="B2209" s="123" t="s">
        <v>8137</v>
      </c>
      <c r="C2209" s="123" t="s">
        <v>8138</v>
      </c>
      <c r="D2209" s="171">
        <v>190.0</v>
      </c>
      <c r="F2209" s="69"/>
    </row>
    <row r="2210">
      <c r="B2210" s="123" t="s">
        <v>5012</v>
      </c>
      <c r="C2210" s="123" t="s">
        <v>5013</v>
      </c>
      <c r="D2210" s="171">
        <v>320.0</v>
      </c>
      <c r="F2210" s="69"/>
    </row>
    <row r="2211">
      <c r="B2211" s="123" t="s">
        <v>5014</v>
      </c>
      <c r="C2211" s="123" t="s">
        <v>5015</v>
      </c>
      <c r="D2211" s="171">
        <v>320.0</v>
      </c>
      <c r="F2211" s="69"/>
    </row>
    <row r="2212">
      <c r="B2212" s="123" t="s">
        <v>5016</v>
      </c>
      <c r="C2212" s="123" t="s">
        <v>5017</v>
      </c>
      <c r="D2212" s="171">
        <v>320.0</v>
      </c>
      <c r="F2212" s="69"/>
    </row>
    <row r="2213">
      <c r="B2213" s="123" t="s">
        <v>5018</v>
      </c>
      <c r="C2213" s="123" t="s">
        <v>5019</v>
      </c>
      <c r="D2213" s="171">
        <v>320.0</v>
      </c>
      <c r="F2213" s="69"/>
    </row>
    <row r="2214">
      <c r="B2214" s="123" t="s">
        <v>5020</v>
      </c>
      <c r="C2214" s="123" t="s">
        <v>5021</v>
      </c>
      <c r="D2214" s="171">
        <v>320.0</v>
      </c>
      <c r="F2214" s="69"/>
    </row>
    <row r="2215">
      <c r="B2215" s="123" t="s">
        <v>5022</v>
      </c>
      <c r="C2215" s="123" t="s">
        <v>5023</v>
      </c>
      <c r="D2215" s="171">
        <v>340.0</v>
      </c>
      <c r="F2215" s="69"/>
    </row>
    <row r="2216">
      <c r="B2216" s="123" t="s">
        <v>5024</v>
      </c>
      <c r="C2216" s="123" t="s">
        <v>5023</v>
      </c>
      <c r="D2216" s="171">
        <v>340.0</v>
      </c>
      <c r="F2216" s="69"/>
    </row>
    <row r="2217">
      <c r="B2217" s="123" t="s">
        <v>5025</v>
      </c>
      <c r="C2217" s="123" t="s">
        <v>5026</v>
      </c>
      <c r="D2217" s="171">
        <v>320.0</v>
      </c>
      <c r="F2217" s="69"/>
    </row>
    <row r="2218">
      <c r="B2218" s="123" t="s">
        <v>5027</v>
      </c>
      <c r="C2218" s="123" t="s">
        <v>5028</v>
      </c>
      <c r="D2218" s="171">
        <v>320.0</v>
      </c>
      <c r="F2218" s="69"/>
    </row>
    <row r="2219">
      <c r="B2219" s="123" t="s">
        <v>5029</v>
      </c>
      <c r="C2219" s="123" t="s">
        <v>5030</v>
      </c>
      <c r="D2219" s="171">
        <v>330.0</v>
      </c>
      <c r="F2219" s="69"/>
    </row>
    <row r="2220">
      <c r="B2220" s="123" t="s">
        <v>8145</v>
      </c>
      <c r="C2220" s="123" t="s">
        <v>8146</v>
      </c>
      <c r="D2220" s="171">
        <v>980.0</v>
      </c>
      <c r="F2220" s="69"/>
    </row>
    <row r="2221">
      <c r="B2221" s="123" t="s">
        <v>8147</v>
      </c>
      <c r="C2221" s="123" t="s">
        <v>8148</v>
      </c>
      <c r="D2221" s="171">
        <v>980.0</v>
      </c>
      <c r="F2221" s="69"/>
    </row>
    <row r="2222">
      <c r="B2222" s="123" t="s">
        <v>8149</v>
      </c>
      <c r="C2222" s="123" t="s">
        <v>8150</v>
      </c>
      <c r="D2222" s="171">
        <v>980.0</v>
      </c>
      <c r="F2222" s="69"/>
    </row>
    <row r="2223">
      <c r="B2223" s="123" t="s">
        <v>8151</v>
      </c>
      <c r="C2223" s="123" t="s">
        <v>8152</v>
      </c>
      <c r="D2223" s="171">
        <v>430.0</v>
      </c>
      <c r="F2223" s="69"/>
    </row>
    <row r="2224">
      <c r="B2224" s="123" t="s">
        <v>8153</v>
      </c>
      <c r="C2224" s="123" t="s">
        <v>8154</v>
      </c>
      <c r="D2224" s="171">
        <v>240.0</v>
      </c>
      <c r="F2224" s="69"/>
    </row>
    <row r="2225">
      <c r="B2225" s="123" t="s">
        <v>8155</v>
      </c>
      <c r="C2225" s="123" t="s">
        <v>8156</v>
      </c>
      <c r="D2225" s="171">
        <v>610.0</v>
      </c>
      <c r="F2225" s="69"/>
    </row>
    <row r="2226">
      <c r="B2226" s="123" t="s">
        <v>8157</v>
      </c>
      <c r="C2226" s="123" t="s">
        <v>8158</v>
      </c>
      <c r="D2226" s="171">
        <v>650.0</v>
      </c>
      <c r="F2226" s="69"/>
    </row>
    <row r="2227">
      <c r="B2227" s="123" t="s">
        <v>8159</v>
      </c>
      <c r="C2227" s="123" t="s">
        <v>8160</v>
      </c>
      <c r="D2227" s="171">
        <v>30.0</v>
      </c>
      <c r="F2227" s="69"/>
    </row>
    <row r="2228">
      <c r="B2228" s="123" t="s">
        <v>8161</v>
      </c>
      <c r="C2228" s="123" t="s">
        <v>8162</v>
      </c>
      <c r="D2228" s="171">
        <v>1140.0</v>
      </c>
      <c r="F2228" s="69"/>
    </row>
    <row r="2229">
      <c r="B2229" s="123" t="s">
        <v>8163</v>
      </c>
      <c r="C2229" s="123" t="s">
        <v>8164</v>
      </c>
      <c r="D2229" s="171">
        <v>170.0</v>
      </c>
      <c r="F2229" s="69"/>
    </row>
    <row r="2230">
      <c r="B2230" s="123" t="s">
        <v>8165</v>
      </c>
      <c r="C2230" s="123" t="s">
        <v>8166</v>
      </c>
      <c r="D2230" s="171">
        <v>1060.0</v>
      </c>
      <c r="F2230" s="69"/>
    </row>
    <row r="2231">
      <c r="B2231" s="123" t="s">
        <v>8167</v>
      </c>
      <c r="C2231" s="123" t="s">
        <v>8168</v>
      </c>
      <c r="D2231" s="171">
        <v>1100.0</v>
      </c>
      <c r="F2231" s="69"/>
    </row>
    <row r="2232">
      <c r="B2232" s="123" t="s">
        <v>8169</v>
      </c>
      <c r="C2232" s="123" t="s">
        <v>8170</v>
      </c>
      <c r="D2232" s="171">
        <v>1250.0</v>
      </c>
      <c r="F2232" s="69"/>
    </row>
    <row r="2233">
      <c r="B2233" s="123" t="s">
        <v>8171</v>
      </c>
      <c r="C2233" s="123" t="s">
        <v>8172</v>
      </c>
      <c r="D2233" s="171">
        <v>1290.0</v>
      </c>
      <c r="F2233" s="69"/>
    </row>
    <row r="2234">
      <c r="B2234" s="123" t="s">
        <v>8173</v>
      </c>
      <c r="C2234" s="123" t="s">
        <v>8174</v>
      </c>
      <c r="D2234" s="171">
        <v>20.0</v>
      </c>
      <c r="F2234" s="69"/>
    </row>
    <row r="2235">
      <c r="B2235" s="123" t="s">
        <v>8175</v>
      </c>
      <c r="C2235" s="123" t="s">
        <v>8176</v>
      </c>
      <c r="D2235" s="171">
        <v>3920.0</v>
      </c>
      <c r="F2235" s="69"/>
    </row>
    <row r="2236">
      <c r="B2236" s="123" t="s">
        <v>8177</v>
      </c>
      <c r="C2236" s="123" t="s">
        <v>8178</v>
      </c>
      <c r="D2236" s="171">
        <v>560.0</v>
      </c>
      <c r="F2236" s="69"/>
    </row>
    <row r="2237">
      <c r="B2237" s="123" t="s">
        <v>8179</v>
      </c>
      <c r="C2237" s="123" t="s">
        <v>8180</v>
      </c>
      <c r="D2237" s="171">
        <v>450.0</v>
      </c>
      <c r="F2237" s="69"/>
    </row>
    <row r="2238">
      <c r="B2238" s="123" t="s">
        <v>8181</v>
      </c>
      <c r="C2238" s="123" t="s">
        <v>8182</v>
      </c>
      <c r="D2238" s="171">
        <v>440.0</v>
      </c>
      <c r="F2238" s="69"/>
    </row>
    <row r="2239">
      <c r="B2239" s="123" t="s">
        <v>8183</v>
      </c>
      <c r="C2239" s="123" t="s">
        <v>8184</v>
      </c>
      <c r="D2239" s="171">
        <v>230.0</v>
      </c>
      <c r="F2239" s="69"/>
    </row>
    <row r="2240">
      <c r="B2240" s="123" t="s">
        <v>8185</v>
      </c>
      <c r="C2240" s="123" t="s">
        <v>8186</v>
      </c>
      <c r="D2240" s="171">
        <v>290.0</v>
      </c>
      <c r="F2240" s="69"/>
    </row>
    <row r="2241">
      <c r="B2241" s="123" t="s">
        <v>8187</v>
      </c>
      <c r="C2241" s="123" t="s">
        <v>8188</v>
      </c>
      <c r="D2241" s="171">
        <v>270.0</v>
      </c>
      <c r="F2241" s="69"/>
    </row>
    <row r="2242">
      <c r="B2242" s="123" t="s">
        <v>8189</v>
      </c>
      <c r="C2242" s="123" t="s">
        <v>8190</v>
      </c>
      <c r="D2242" s="171">
        <v>340.0</v>
      </c>
      <c r="F2242" s="69"/>
    </row>
    <row r="2243">
      <c r="B2243" s="123" t="s">
        <v>8191</v>
      </c>
      <c r="C2243" s="123" t="s">
        <v>8192</v>
      </c>
      <c r="D2243" s="171">
        <v>340.0</v>
      </c>
      <c r="F2243" s="69"/>
    </row>
    <row r="2244">
      <c r="B2244" s="123" t="s">
        <v>8193</v>
      </c>
      <c r="C2244" s="123" t="s">
        <v>8194</v>
      </c>
      <c r="D2244" s="171">
        <v>70.0</v>
      </c>
      <c r="F2244" s="69"/>
    </row>
    <row r="2245">
      <c r="B2245" s="123" t="s">
        <v>8195</v>
      </c>
      <c r="C2245" s="123" t="s">
        <v>8196</v>
      </c>
      <c r="D2245" s="171">
        <v>120.0</v>
      </c>
      <c r="F2245" s="69"/>
    </row>
    <row r="2246">
      <c r="B2246" s="123" t="s">
        <v>8197</v>
      </c>
      <c r="C2246" s="123" t="s">
        <v>8198</v>
      </c>
      <c r="D2246" s="171">
        <v>170.0</v>
      </c>
      <c r="F2246" s="69"/>
    </row>
    <row r="2247">
      <c r="B2247" s="123" t="s">
        <v>8199</v>
      </c>
      <c r="C2247" s="123" t="s">
        <v>8200</v>
      </c>
      <c r="D2247" s="171">
        <v>220.0</v>
      </c>
      <c r="F2247" s="69"/>
    </row>
    <row r="2248">
      <c r="B2248" s="123" t="s">
        <v>8201</v>
      </c>
      <c r="C2248" s="123" t="s">
        <v>8202</v>
      </c>
      <c r="D2248" s="171">
        <v>50.0</v>
      </c>
      <c r="F2248" s="69"/>
    </row>
    <row r="2249">
      <c r="B2249" s="123" t="s">
        <v>8203</v>
      </c>
      <c r="C2249" s="123" t="s">
        <v>8204</v>
      </c>
      <c r="D2249" s="171">
        <v>50.0</v>
      </c>
      <c r="F2249" s="69"/>
    </row>
    <row r="2250">
      <c r="B2250" s="123" t="s">
        <v>8205</v>
      </c>
      <c r="C2250" s="123" t="s">
        <v>8206</v>
      </c>
      <c r="D2250" s="171">
        <v>80.0</v>
      </c>
      <c r="F2250" s="69"/>
    </row>
    <row r="2251">
      <c r="B2251" s="123" t="s">
        <v>8207</v>
      </c>
      <c r="C2251" s="123" t="s">
        <v>8208</v>
      </c>
      <c r="D2251" s="171">
        <v>990.0</v>
      </c>
      <c r="F2251" s="69"/>
    </row>
    <row r="2252">
      <c r="B2252" s="123" t="s">
        <v>8209</v>
      </c>
      <c r="C2252" s="123" t="s">
        <v>8210</v>
      </c>
      <c r="D2252" s="171">
        <v>990.0</v>
      </c>
      <c r="F2252" s="69"/>
    </row>
    <row r="2253">
      <c r="B2253" s="123" t="s">
        <v>8211</v>
      </c>
      <c r="C2253" s="123" t="s">
        <v>8212</v>
      </c>
      <c r="D2253" s="171">
        <v>990.0</v>
      </c>
      <c r="F2253" s="69"/>
    </row>
    <row r="2254">
      <c r="B2254" s="123" t="s">
        <v>8213</v>
      </c>
      <c r="C2254" s="123" t="s">
        <v>8214</v>
      </c>
      <c r="D2254" s="171">
        <v>990.0</v>
      </c>
      <c r="F2254" s="69"/>
    </row>
    <row r="2255">
      <c r="B2255" s="123" t="s">
        <v>8215</v>
      </c>
      <c r="C2255" s="123" t="s">
        <v>8216</v>
      </c>
      <c r="D2255" s="171">
        <v>1230.0</v>
      </c>
      <c r="F2255" s="69"/>
    </row>
    <row r="2256">
      <c r="B2256" s="123"/>
      <c r="C2256" s="123"/>
      <c r="D2256" s="171">
        <v>370.0</v>
      </c>
      <c r="F2256" s="69"/>
    </row>
    <row r="2257">
      <c r="B2257" s="123"/>
      <c r="C2257" s="123"/>
      <c r="D2257" s="171">
        <v>2670.0</v>
      </c>
      <c r="F2257" s="69"/>
    </row>
    <row r="2258">
      <c r="B2258" s="123"/>
      <c r="C2258" s="123"/>
      <c r="D2258" s="171">
        <v>160.0</v>
      </c>
      <c r="F2258" s="69"/>
    </row>
    <row r="2259">
      <c r="B2259" s="123" t="s">
        <v>8217</v>
      </c>
      <c r="C2259" s="123" t="s">
        <v>8218</v>
      </c>
      <c r="D2259" s="171">
        <v>1840.0</v>
      </c>
      <c r="F2259" s="69"/>
    </row>
    <row r="2260">
      <c r="B2260" s="123" t="s">
        <v>8219</v>
      </c>
      <c r="C2260" s="123" t="s">
        <v>8220</v>
      </c>
      <c r="D2260" s="171">
        <v>940.0</v>
      </c>
      <c r="F2260" s="69"/>
    </row>
    <row r="2261">
      <c r="B2261" s="123" t="s">
        <v>8221</v>
      </c>
      <c r="C2261" s="123" t="s">
        <v>8222</v>
      </c>
      <c r="D2261" s="171">
        <v>1840.0</v>
      </c>
      <c r="F2261" s="69"/>
    </row>
    <row r="2262">
      <c r="B2262" s="123" t="s">
        <v>8223</v>
      </c>
      <c r="C2262" s="123" t="s">
        <v>8224</v>
      </c>
      <c r="D2262" s="171">
        <v>1840.0</v>
      </c>
      <c r="F2262" s="69"/>
    </row>
    <row r="2263">
      <c r="B2263" s="123" t="s">
        <v>8225</v>
      </c>
      <c r="C2263" s="123" t="s">
        <v>8226</v>
      </c>
      <c r="D2263" s="171">
        <v>2450.0</v>
      </c>
      <c r="F2263" s="69"/>
    </row>
    <row r="2264">
      <c r="B2264" s="123" t="s">
        <v>8227</v>
      </c>
      <c r="C2264" s="123" t="s">
        <v>8228</v>
      </c>
      <c r="D2264" s="171">
        <v>2450.0</v>
      </c>
      <c r="F2264" s="69"/>
    </row>
    <row r="2265">
      <c r="B2265" s="123" t="s">
        <v>8229</v>
      </c>
      <c r="C2265" s="123" t="s">
        <v>8230</v>
      </c>
      <c r="D2265" s="171">
        <v>2450.0</v>
      </c>
      <c r="F2265" s="69"/>
    </row>
    <row r="2266">
      <c r="B2266" s="123" t="s">
        <v>8231</v>
      </c>
      <c r="C2266" s="123" t="s">
        <v>8232</v>
      </c>
      <c r="D2266" s="171">
        <v>2450.0</v>
      </c>
      <c r="F2266" s="69"/>
    </row>
    <row r="2267">
      <c r="B2267" s="123" t="s">
        <v>8233</v>
      </c>
      <c r="C2267" s="123" t="s">
        <v>8234</v>
      </c>
      <c r="D2267" s="171">
        <v>450.0</v>
      </c>
      <c r="F2267" s="69"/>
    </row>
    <row r="2268">
      <c r="B2268" s="123" t="s">
        <v>8235</v>
      </c>
      <c r="C2268" s="123" t="s">
        <v>8236</v>
      </c>
      <c r="D2268" s="171">
        <v>450.0</v>
      </c>
      <c r="F2268" s="69"/>
    </row>
    <row r="2269">
      <c r="B2269" s="123" t="s">
        <v>8237</v>
      </c>
      <c r="C2269" s="123" t="s">
        <v>8238</v>
      </c>
      <c r="D2269" s="171">
        <v>450.0</v>
      </c>
      <c r="F2269" s="69"/>
    </row>
    <row r="2270">
      <c r="B2270" s="123" t="s">
        <v>8239</v>
      </c>
      <c r="C2270" s="123" t="s">
        <v>8240</v>
      </c>
      <c r="D2270" s="171">
        <v>450.0</v>
      </c>
      <c r="F2270" s="69"/>
    </row>
    <row r="2271">
      <c r="B2271" s="123" t="s">
        <v>8241</v>
      </c>
      <c r="C2271" s="123" t="s">
        <v>8242</v>
      </c>
      <c r="D2271" s="171">
        <v>450.0</v>
      </c>
      <c r="F2271" s="69"/>
    </row>
    <row r="2272">
      <c r="B2272" s="123" t="s">
        <v>8243</v>
      </c>
      <c r="C2272" s="123" t="s">
        <v>8244</v>
      </c>
      <c r="D2272" s="171">
        <v>450.0</v>
      </c>
      <c r="F2272" s="69"/>
    </row>
    <row r="2273">
      <c r="B2273" s="123" t="s">
        <v>8245</v>
      </c>
      <c r="C2273" s="123" t="s">
        <v>8246</v>
      </c>
      <c r="D2273" s="171">
        <v>450.0</v>
      </c>
      <c r="F2273" s="69"/>
    </row>
    <row r="2274">
      <c r="B2274" s="123" t="s">
        <v>8247</v>
      </c>
      <c r="C2274" s="123" t="s">
        <v>8248</v>
      </c>
      <c r="D2274" s="171">
        <v>450.0</v>
      </c>
      <c r="F2274" s="69"/>
    </row>
    <row r="2275">
      <c r="B2275" s="123" t="s">
        <v>8249</v>
      </c>
      <c r="C2275" s="123" t="s">
        <v>8250</v>
      </c>
      <c r="D2275" s="171">
        <v>450.0</v>
      </c>
      <c r="F2275" s="69"/>
    </row>
    <row r="2276">
      <c r="B2276" s="123" t="s">
        <v>8251</v>
      </c>
      <c r="C2276" s="123" t="s">
        <v>8252</v>
      </c>
      <c r="D2276" s="171">
        <v>450.0</v>
      </c>
      <c r="F2276" s="69"/>
    </row>
    <row r="2277">
      <c r="B2277" s="123" t="s">
        <v>8253</v>
      </c>
      <c r="C2277" s="123" t="s">
        <v>8254</v>
      </c>
      <c r="D2277" s="171">
        <v>450.0</v>
      </c>
      <c r="F2277" s="69"/>
    </row>
    <row r="2278">
      <c r="B2278" s="123" t="s">
        <v>8255</v>
      </c>
      <c r="C2278" s="123" t="s">
        <v>8256</v>
      </c>
      <c r="D2278" s="171">
        <v>450.0</v>
      </c>
      <c r="F2278" s="69"/>
    </row>
    <row r="2279">
      <c r="B2279" s="123" t="s">
        <v>8257</v>
      </c>
      <c r="C2279" s="123" t="s">
        <v>8258</v>
      </c>
      <c r="D2279" s="171">
        <v>750.0</v>
      </c>
      <c r="F2279" s="69"/>
    </row>
    <row r="2280">
      <c r="B2280" s="123" t="s">
        <v>8259</v>
      </c>
      <c r="C2280" s="123" t="s">
        <v>8260</v>
      </c>
      <c r="D2280" s="171">
        <v>300.0</v>
      </c>
      <c r="F2280" s="69"/>
    </row>
    <row r="2281">
      <c r="B2281" s="123" t="s">
        <v>8261</v>
      </c>
      <c r="C2281" s="123" t="s">
        <v>8262</v>
      </c>
      <c r="D2281" s="171">
        <v>620.0</v>
      </c>
      <c r="F2281" s="69"/>
    </row>
    <row r="2282">
      <c r="B2282" s="123" t="s">
        <v>8263</v>
      </c>
      <c r="C2282" s="123" t="s">
        <v>8264</v>
      </c>
      <c r="D2282" s="171">
        <v>620.0</v>
      </c>
      <c r="F2282" s="69"/>
    </row>
    <row r="2283">
      <c r="B2283" s="123" t="s">
        <v>8265</v>
      </c>
      <c r="C2283" s="123" t="s">
        <v>8266</v>
      </c>
      <c r="D2283" s="171">
        <v>620.0</v>
      </c>
      <c r="F2283" s="69"/>
    </row>
    <row r="2284">
      <c r="B2284" s="123" t="s">
        <v>8267</v>
      </c>
      <c r="C2284" s="123" t="s">
        <v>8268</v>
      </c>
      <c r="D2284" s="171">
        <v>600.0</v>
      </c>
      <c r="F2284" s="69"/>
    </row>
    <row r="2285">
      <c r="B2285" s="123" t="s">
        <v>8269</v>
      </c>
      <c r="C2285" s="123" t="s">
        <v>8270</v>
      </c>
      <c r="D2285" s="171">
        <v>520.0</v>
      </c>
      <c r="F2285" s="69"/>
    </row>
    <row r="2286">
      <c r="B2286" s="123" t="s">
        <v>8271</v>
      </c>
      <c r="C2286" s="123" t="s">
        <v>8272</v>
      </c>
      <c r="D2286" s="171">
        <v>620.0</v>
      </c>
      <c r="F2286" s="69"/>
    </row>
    <row r="2287">
      <c r="B2287" s="123" t="s">
        <v>8273</v>
      </c>
      <c r="C2287" s="123" t="s">
        <v>8272</v>
      </c>
      <c r="D2287" s="171">
        <v>550.0</v>
      </c>
      <c r="F2287" s="69"/>
    </row>
    <row r="2288">
      <c r="B2288" s="123" t="s">
        <v>8274</v>
      </c>
      <c r="C2288" s="123" t="s">
        <v>8275</v>
      </c>
      <c r="D2288" s="171">
        <v>620.0</v>
      </c>
      <c r="F2288" s="69"/>
    </row>
    <row r="2289">
      <c r="B2289" s="123" t="s">
        <v>8276</v>
      </c>
      <c r="C2289" s="123" t="s">
        <v>8277</v>
      </c>
      <c r="D2289" s="171">
        <v>620.0</v>
      </c>
      <c r="F2289" s="69"/>
    </row>
    <row r="2290">
      <c r="B2290" s="123" t="s">
        <v>8278</v>
      </c>
      <c r="C2290" s="123" t="s">
        <v>8279</v>
      </c>
      <c r="D2290" s="171">
        <v>20.0</v>
      </c>
      <c r="F2290" s="69"/>
    </row>
    <row r="2291">
      <c r="B2291" s="123" t="s">
        <v>8280</v>
      </c>
      <c r="C2291" s="123" t="s">
        <v>8281</v>
      </c>
      <c r="D2291" s="171">
        <v>100.0</v>
      </c>
      <c r="F2291" s="69"/>
    </row>
    <row r="2292">
      <c r="B2292" s="123" t="s">
        <v>8282</v>
      </c>
      <c r="C2292" s="123" t="s">
        <v>8283</v>
      </c>
      <c r="D2292" s="171">
        <v>250.0</v>
      </c>
      <c r="F2292" s="69"/>
    </row>
    <row r="2293">
      <c r="B2293" s="123" t="s">
        <v>8284</v>
      </c>
      <c r="C2293" s="123" t="s">
        <v>8285</v>
      </c>
      <c r="D2293" s="171">
        <v>250.0</v>
      </c>
      <c r="F2293" s="69"/>
    </row>
    <row r="2294">
      <c r="B2294" s="123" t="s">
        <v>8286</v>
      </c>
      <c r="C2294" s="123" t="s">
        <v>8287</v>
      </c>
      <c r="D2294" s="171">
        <v>240.0</v>
      </c>
      <c r="F2294" s="69"/>
    </row>
    <row r="2295">
      <c r="B2295" s="123" t="s">
        <v>8288</v>
      </c>
      <c r="C2295" s="123" t="s">
        <v>8289</v>
      </c>
      <c r="D2295" s="171">
        <v>240.0</v>
      </c>
      <c r="F2295" s="69"/>
    </row>
    <row r="2296">
      <c r="B2296" s="123" t="s">
        <v>8290</v>
      </c>
      <c r="C2296" s="123" t="s">
        <v>8291</v>
      </c>
      <c r="D2296" s="171">
        <v>90.0</v>
      </c>
      <c r="F2296" s="69"/>
    </row>
    <row r="2297">
      <c r="B2297" s="123" t="s">
        <v>8292</v>
      </c>
      <c r="C2297" s="123" t="s">
        <v>8293</v>
      </c>
      <c r="D2297" s="171">
        <v>90.0</v>
      </c>
      <c r="F2297" s="69"/>
    </row>
    <row r="2298">
      <c r="B2298" s="123" t="s">
        <v>8294</v>
      </c>
      <c r="C2298" s="123" t="s">
        <v>8293</v>
      </c>
      <c r="D2298" s="171">
        <v>240.0</v>
      </c>
      <c r="F2298" s="69"/>
    </row>
    <row r="2299">
      <c r="B2299" s="123" t="s">
        <v>8295</v>
      </c>
      <c r="C2299" s="123" t="s">
        <v>8296</v>
      </c>
      <c r="D2299" s="171">
        <v>250.0</v>
      </c>
      <c r="F2299" s="69"/>
    </row>
    <row r="2300">
      <c r="B2300" s="123" t="s">
        <v>8297</v>
      </c>
      <c r="C2300" s="123" t="s">
        <v>8298</v>
      </c>
      <c r="D2300" s="171">
        <v>90.0</v>
      </c>
      <c r="F2300" s="69"/>
    </row>
    <row r="2301">
      <c r="B2301" s="123" t="s">
        <v>8299</v>
      </c>
      <c r="C2301" s="123" t="s">
        <v>8300</v>
      </c>
      <c r="D2301" s="171">
        <v>90.0</v>
      </c>
      <c r="F2301" s="69"/>
    </row>
    <row r="2302">
      <c r="B2302" s="123" t="s">
        <v>8301</v>
      </c>
      <c r="C2302" s="123" t="s">
        <v>8302</v>
      </c>
      <c r="D2302" s="171">
        <v>240.0</v>
      </c>
      <c r="F2302" s="69"/>
    </row>
    <row r="2303">
      <c r="B2303" s="123" t="s">
        <v>8303</v>
      </c>
      <c r="C2303" s="123" t="s">
        <v>8287</v>
      </c>
      <c r="D2303" s="171">
        <v>240.0</v>
      </c>
      <c r="F2303" s="69"/>
    </row>
    <row r="2304">
      <c r="B2304" s="123" t="s">
        <v>8304</v>
      </c>
      <c r="C2304" s="123" t="s">
        <v>8289</v>
      </c>
      <c r="D2304" s="171">
        <v>240.0</v>
      </c>
      <c r="F2304" s="69"/>
    </row>
    <row r="2305">
      <c r="B2305" s="123" t="s">
        <v>8305</v>
      </c>
      <c r="C2305" s="123" t="s">
        <v>8291</v>
      </c>
      <c r="D2305" s="171">
        <v>90.0</v>
      </c>
      <c r="F2305" s="69"/>
    </row>
    <row r="2306">
      <c r="B2306" s="123" t="s">
        <v>8306</v>
      </c>
      <c r="C2306" s="123" t="s">
        <v>8293</v>
      </c>
      <c r="D2306" s="171">
        <v>90.0</v>
      </c>
      <c r="F2306" s="69"/>
    </row>
    <row r="2307">
      <c r="B2307" s="123" t="s">
        <v>8307</v>
      </c>
      <c r="C2307" s="123" t="s">
        <v>8293</v>
      </c>
      <c r="D2307" s="171">
        <v>240.0</v>
      </c>
      <c r="F2307" s="69"/>
    </row>
    <row r="2308">
      <c r="B2308" s="123" t="s">
        <v>8308</v>
      </c>
      <c r="C2308" s="123" t="s">
        <v>8309</v>
      </c>
      <c r="D2308" s="171">
        <v>250.0</v>
      </c>
      <c r="F2308" s="69"/>
    </row>
    <row r="2309">
      <c r="B2309" s="123" t="s">
        <v>8310</v>
      </c>
      <c r="C2309" s="123" t="s">
        <v>8311</v>
      </c>
      <c r="D2309" s="171">
        <v>90.0</v>
      </c>
      <c r="F2309" s="69"/>
    </row>
    <row r="2310">
      <c r="B2310" s="123" t="s">
        <v>8312</v>
      </c>
      <c r="C2310" s="123" t="s">
        <v>8300</v>
      </c>
      <c r="D2310" s="171">
        <v>90.0</v>
      </c>
      <c r="F2310" s="69"/>
    </row>
    <row r="2311">
      <c r="B2311" s="123" t="s">
        <v>8313</v>
      </c>
      <c r="C2311" s="123" t="s">
        <v>8302</v>
      </c>
      <c r="D2311" s="171">
        <v>240.0</v>
      </c>
      <c r="F2311" s="69"/>
    </row>
    <row r="2312">
      <c r="B2312" s="123" t="s">
        <v>8314</v>
      </c>
      <c r="C2312" s="123" t="s">
        <v>8315</v>
      </c>
      <c r="D2312" s="171">
        <v>330.0</v>
      </c>
      <c r="F2312" s="69"/>
    </row>
    <row r="2313">
      <c r="B2313" s="123" t="s">
        <v>8316</v>
      </c>
      <c r="C2313" s="123" t="s">
        <v>8317</v>
      </c>
      <c r="D2313" s="171">
        <v>220.0</v>
      </c>
      <c r="F2313" s="69"/>
    </row>
    <row r="2314">
      <c r="B2314" s="123" t="s">
        <v>8318</v>
      </c>
      <c r="C2314" s="123" t="s">
        <v>8319</v>
      </c>
      <c r="D2314" s="171">
        <v>300.0</v>
      </c>
      <c r="F2314" s="69"/>
    </row>
    <row r="2315">
      <c r="B2315" s="123" t="s">
        <v>8320</v>
      </c>
      <c r="C2315" s="123" t="s">
        <v>8321</v>
      </c>
      <c r="D2315" s="171">
        <v>380.0</v>
      </c>
      <c r="F2315" s="69"/>
    </row>
    <row r="2316">
      <c r="B2316" s="123" t="s">
        <v>8322</v>
      </c>
      <c r="C2316" s="123" t="s">
        <v>8323</v>
      </c>
      <c r="D2316" s="171">
        <v>410.0</v>
      </c>
      <c r="F2316" s="69"/>
    </row>
    <row r="2317">
      <c r="B2317" s="123" t="s">
        <v>8324</v>
      </c>
      <c r="C2317" s="123" t="s">
        <v>8325</v>
      </c>
      <c r="D2317" s="171">
        <v>610.0</v>
      </c>
      <c r="F2317" s="69"/>
    </row>
    <row r="2318">
      <c r="B2318" s="123" t="s">
        <v>8326</v>
      </c>
      <c r="C2318" s="123" t="s">
        <v>8327</v>
      </c>
      <c r="D2318" s="171">
        <v>390.0</v>
      </c>
      <c r="F2318" s="69"/>
    </row>
    <row r="2319">
      <c r="B2319" s="123" t="s">
        <v>8328</v>
      </c>
      <c r="C2319" s="123" t="s">
        <v>8329</v>
      </c>
      <c r="D2319" s="171">
        <v>490.0</v>
      </c>
      <c r="F2319" s="69"/>
    </row>
    <row r="2320">
      <c r="B2320" s="123" t="s">
        <v>8330</v>
      </c>
      <c r="C2320" s="123" t="s">
        <v>8331</v>
      </c>
      <c r="D2320" s="171">
        <v>490.0</v>
      </c>
      <c r="F2320" s="69"/>
    </row>
    <row r="2321">
      <c r="B2321" s="123" t="s">
        <v>8332</v>
      </c>
      <c r="C2321" s="123" t="s">
        <v>8333</v>
      </c>
      <c r="D2321" s="171">
        <v>80.0</v>
      </c>
      <c r="F2321" s="69"/>
    </row>
    <row r="2322">
      <c r="B2322" s="123" t="s">
        <v>8334</v>
      </c>
      <c r="C2322" s="123" t="s">
        <v>8335</v>
      </c>
      <c r="D2322" s="171">
        <v>990.0</v>
      </c>
      <c r="F2322" s="69"/>
    </row>
    <row r="2323">
      <c r="B2323" s="123" t="s">
        <v>8336</v>
      </c>
      <c r="C2323" s="123" t="s">
        <v>8337</v>
      </c>
      <c r="D2323" s="171">
        <v>990.0</v>
      </c>
      <c r="F2323" s="69"/>
    </row>
    <row r="2324">
      <c r="B2324" s="123" t="s">
        <v>8338</v>
      </c>
      <c r="C2324" s="123" t="s">
        <v>8339</v>
      </c>
      <c r="D2324" s="171">
        <v>990.0</v>
      </c>
      <c r="F2324" s="69"/>
    </row>
    <row r="2325">
      <c r="B2325" s="123" t="s">
        <v>8340</v>
      </c>
      <c r="C2325" s="123" t="s">
        <v>8341</v>
      </c>
      <c r="D2325" s="171">
        <v>990.0</v>
      </c>
      <c r="F2325" s="69"/>
    </row>
    <row r="2326">
      <c r="B2326" s="123" t="s">
        <v>8342</v>
      </c>
      <c r="C2326" s="123" t="s">
        <v>8343</v>
      </c>
      <c r="D2326" s="171">
        <v>1230.0</v>
      </c>
      <c r="F2326" s="69"/>
    </row>
    <row r="2327">
      <c r="B2327" s="123" t="s">
        <v>8344</v>
      </c>
      <c r="C2327" s="123" t="s">
        <v>8345</v>
      </c>
      <c r="D2327" s="171">
        <v>1300.0</v>
      </c>
      <c r="F2327" s="69"/>
    </row>
    <row r="2328">
      <c r="B2328" s="123" t="s">
        <v>8346</v>
      </c>
      <c r="C2328" s="123" t="s">
        <v>8347</v>
      </c>
      <c r="D2328" s="171">
        <v>1390.0</v>
      </c>
      <c r="F2328" s="69"/>
    </row>
    <row r="2329">
      <c r="B2329" s="123" t="s">
        <v>8348</v>
      </c>
      <c r="C2329" s="123" t="s">
        <v>8349</v>
      </c>
      <c r="D2329" s="171">
        <v>740.0</v>
      </c>
      <c r="F2329" s="69"/>
    </row>
    <row r="2330">
      <c r="B2330" s="123" t="s">
        <v>8350</v>
      </c>
      <c r="C2330" s="123" t="s">
        <v>8351</v>
      </c>
      <c r="D2330" s="171">
        <v>1050.0</v>
      </c>
      <c r="F2330" s="69"/>
    </row>
    <row r="2331">
      <c r="B2331" s="123" t="s">
        <v>8352</v>
      </c>
      <c r="C2331" s="123" t="s">
        <v>8353</v>
      </c>
      <c r="D2331" s="171">
        <v>1910.0</v>
      </c>
      <c r="F2331" s="69"/>
    </row>
    <row r="2332">
      <c r="B2332" s="123" t="s">
        <v>8354</v>
      </c>
      <c r="C2332" s="123" t="s">
        <v>8355</v>
      </c>
      <c r="D2332" s="171">
        <v>1100.0</v>
      </c>
      <c r="F2332" s="69"/>
    </row>
    <row r="2333">
      <c r="B2333" s="123" t="s">
        <v>8356</v>
      </c>
      <c r="C2333" s="123" t="s">
        <v>8357</v>
      </c>
      <c r="D2333" s="171">
        <v>1490.0</v>
      </c>
      <c r="F2333" s="69"/>
    </row>
    <row r="2334">
      <c r="B2334" s="123" t="s">
        <v>8358</v>
      </c>
      <c r="C2334" s="123" t="s">
        <v>8359</v>
      </c>
      <c r="D2334" s="171">
        <v>1190.0</v>
      </c>
      <c r="F2334" s="69"/>
    </row>
    <row r="2335">
      <c r="B2335" s="123" t="s">
        <v>8360</v>
      </c>
      <c r="C2335" s="123" t="s">
        <v>8361</v>
      </c>
      <c r="D2335" s="171">
        <v>660.0</v>
      </c>
      <c r="F2335" s="69"/>
    </row>
    <row r="2336">
      <c r="B2336" s="123" t="s">
        <v>8362</v>
      </c>
      <c r="C2336" s="123" t="s">
        <v>8363</v>
      </c>
      <c r="D2336" s="171">
        <v>640.0</v>
      </c>
      <c r="F2336" s="69"/>
    </row>
    <row r="2337">
      <c r="B2337" s="123" t="s">
        <v>8364</v>
      </c>
      <c r="C2337" s="123" t="s">
        <v>8365</v>
      </c>
      <c r="D2337" s="171">
        <v>740.0</v>
      </c>
      <c r="F2337" s="69"/>
    </row>
    <row r="2338">
      <c r="B2338" s="123" t="s">
        <v>8366</v>
      </c>
      <c r="C2338" s="123" t="s">
        <v>8367</v>
      </c>
      <c r="D2338" s="171">
        <v>110.0</v>
      </c>
      <c r="F2338" s="69"/>
    </row>
    <row r="2339">
      <c r="B2339" s="123" t="s">
        <v>8368</v>
      </c>
      <c r="C2339" s="123" t="s">
        <v>8369</v>
      </c>
      <c r="D2339" s="171">
        <v>500.0</v>
      </c>
      <c r="F2339" s="69"/>
    </row>
    <row r="2340">
      <c r="B2340" s="123" t="s">
        <v>8109</v>
      </c>
      <c r="C2340" s="123" t="s">
        <v>8110</v>
      </c>
      <c r="D2340" s="171">
        <v>420.0</v>
      </c>
      <c r="F2340" s="69"/>
    </row>
    <row r="2341">
      <c r="B2341" s="123" t="s">
        <v>8370</v>
      </c>
      <c r="C2341" s="123" t="s">
        <v>8371</v>
      </c>
      <c r="D2341" s="171">
        <v>100.0</v>
      </c>
      <c r="F2341" s="69"/>
    </row>
    <row r="2342">
      <c r="B2342" s="123" t="s">
        <v>8372</v>
      </c>
      <c r="C2342" s="123" t="s">
        <v>8371</v>
      </c>
      <c r="D2342" s="171">
        <v>70.0</v>
      </c>
      <c r="F2342" s="69"/>
    </row>
    <row r="2343">
      <c r="B2343" s="123" t="s">
        <v>8373</v>
      </c>
      <c r="C2343" s="123" t="s">
        <v>8371</v>
      </c>
      <c r="D2343" s="171">
        <v>70.0</v>
      </c>
      <c r="F2343" s="69"/>
    </row>
    <row r="2344">
      <c r="B2344" s="123" t="s">
        <v>8374</v>
      </c>
      <c r="C2344" s="123" t="s">
        <v>8371</v>
      </c>
      <c r="D2344" s="171">
        <v>110.0</v>
      </c>
      <c r="F2344" s="69"/>
    </row>
    <row r="2345">
      <c r="B2345" s="123" t="s">
        <v>8375</v>
      </c>
      <c r="C2345" s="123" t="s">
        <v>8376</v>
      </c>
      <c r="D2345" s="171">
        <v>180.0</v>
      </c>
      <c r="F2345" s="69"/>
    </row>
    <row r="2346">
      <c r="B2346" s="123" t="s">
        <v>8111</v>
      </c>
      <c r="C2346" s="123" t="s">
        <v>8112</v>
      </c>
      <c r="D2346" s="171">
        <v>420.0</v>
      </c>
      <c r="F2346" s="69"/>
    </row>
    <row r="2347">
      <c r="B2347" s="123" t="s">
        <v>8377</v>
      </c>
      <c r="C2347" s="123" t="s">
        <v>8378</v>
      </c>
      <c r="D2347" s="171">
        <v>360.0</v>
      </c>
      <c r="F2347" s="69"/>
    </row>
    <row r="2348">
      <c r="B2348" s="123" t="s">
        <v>8113</v>
      </c>
      <c r="C2348" s="123" t="s">
        <v>8114</v>
      </c>
      <c r="D2348" s="171">
        <v>830.0</v>
      </c>
      <c r="F2348" s="69"/>
    </row>
    <row r="2349">
      <c r="B2349" s="123" t="s">
        <v>8379</v>
      </c>
      <c r="C2349" s="123" t="s">
        <v>8380</v>
      </c>
      <c r="D2349" s="171">
        <v>70.0</v>
      </c>
      <c r="F2349" s="69"/>
    </row>
    <row r="2350">
      <c r="B2350" s="123" t="s">
        <v>8115</v>
      </c>
      <c r="C2350" s="123" t="s">
        <v>8116</v>
      </c>
      <c r="D2350" s="171">
        <v>70.0</v>
      </c>
      <c r="F2350" s="69"/>
    </row>
    <row r="2351">
      <c r="B2351" s="123" t="s">
        <v>8381</v>
      </c>
      <c r="C2351" s="123" t="s">
        <v>8382</v>
      </c>
      <c r="D2351" s="171">
        <v>250.0</v>
      </c>
      <c r="F2351" s="69"/>
    </row>
    <row r="2352">
      <c r="B2352" s="123" t="s">
        <v>8383</v>
      </c>
      <c r="C2352" s="123" t="s">
        <v>8384</v>
      </c>
      <c r="D2352" s="171">
        <v>980.0</v>
      </c>
      <c r="F2352" s="69"/>
    </row>
    <row r="2353">
      <c r="B2353" s="123" t="s">
        <v>8385</v>
      </c>
      <c r="C2353" s="123" t="s">
        <v>8386</v>
      </c>
      <c r="D2353" s="171">
        <v>1220.0</v>
      </c>
      <c r="F2353" s="69"/>
    </row>
    <row r="2354">
      <c r="B2354" s="123" t="s">
        <v>8387</v>
      </c>
      <c r="C2354" s="123" t="s">
        <v>8388</v>
      </c>
      <c r="D2354" s="171">
        <v>1220.0</v>
      </c>
      <c r="F2354" s="69"/>
    </row>
    <row r="2355">
      <c r="B2355" s="123" t="s">
        <v>8389</v>
      </c>
      <c r="C2355" s="123" t="s">
        <v>8390</v>
      </c>
      <c r="D2355" s="171">
        <v>390.0</v>
      </c>
      <c r="F2355" s="69"/>
    </row>
    <row r="2356">
      <c r="B2356" s="123" t="s">
        <v>8103</v>
      </c>
      <c r="C2356" s="123" t="s">
        <v>8104</v>
      </c>
      <c r="D2356" s="171">
        <v>750.0</v>
      </c>
      <c r="F2356" s="69"/>
    </row>
    <row r="2357">
      <c r="B2357" s="123" t="s">
        <v>8107</v>
      </c>
      <c r="C2357" s="123" t="s">
        <v>8108</v>
      </c>
      <c r="D2357" s="171">
        <v>840.0</v>
      </c>
      <c r="F2357" s="69"/>
    </row>
    <row r="2358">
      <c r="B2358" s="123" t="s">
        <v>8379</v>
      </c>
      <c r="C2358" s="123" t="s">
        <v>8380</v>
      </c>
      <c r="D2358" s="171">
        <v>70.0</v>
      </c>
      <c r="F2358" s="69"/>
    </row>
    <row r="2359">
      <c r="B2359" s="123" t="s">
        <v>8115</v>
      </c>
      <c r="C2359" s="123" t="s">
        <v>8116</v>
      </c>
      <c r="D2359" s="171">
        <v>70.0</v>
      </c>
      <c r="F2359" s="69"/>
    </row>
    <row r="2360">
      <c r="B2360" s="123" t="s">
        <v>8391</v>
      </c>
      <c r="C2360" s="123" t="s">
        <v>8392</v>
      </c>
      <c r="D2360" s="171">
        <v>860.0</v>
      </c>
      <c r="F2360" s="69"/>
    </row>
    <row r="2361">
      <c r="B2361" s="123" t="s">
        <v>8393</v>
      </c>
      <c r="C2361" s="123" t="s">
        <v>8394</v>
      </c>
      <c r="D2361" s="171">
        <v>940.0</v>
      </c>
      <c r="F2361" s="69"/>
    </row>
    <row r="2362">
      <c r="B2362" s="123" t="s">
        <v>8395</v>
      </c>
      <c r="C2362" s="123" t="s">
        <v>8396</v>
      </c>
      <c r="D2362" s="171">
        <v>360.0</v>
      </c>
      <c r="F2362" s="69"/>
    </row>
    <row r="2363">
      <c r="B2363" s="123" t="s">
        <v>8397</v>
      </c>
      <c r="C2363" s="123" t="s">
        <v>8398</v>
      </c>
      <c r="D2363" s="171">
        <v>450.0</v>
      </c>
      <c r="F2363" s="69"/>
    </row>
    <row r="2364">
      <c r="B2364" s="123" t="s">
        <v>8399</v>
      </c>
      <c r="C2364" s="123" t="s">
        <v>8400</v>
      </c>
      <c r="D2364" s="171">
        <v>60.0</v>
      </c>
      <c r="F2364" s="69"/>
    </row>
    <row r="2365">
      <c r="B2365" s="123" t="s">
        <v>8401</v>
      </c>
      <c r="C2365" s="123" t="s">
        <v>8402</v>
      </c>
      <c r="D2365" s="171">
        <v>370.0</v>
      </c>
      <c r="F2365" s="69"/>
    </row>
    <row r="2366">
      <c r="B2366" s="123" t="s">
        <v>8403</v>
      </c>
      <c r="C2366" s="123" t="s">
        <v>8404</v>
      </c>
      <c r="D2366" s="171">
        <v>550.0</v>
      </c>
      <c r="F2366" s="69"/>
    </row>
    <row r="2367">
      <c r="B2367" s="123" t="s">
        <v>8405</v>
      </c>
      <c r="C2367" s="123" t="s">
        <v>8406</v>
      </c>
      <c r="D2367" s="171">
        <v>80.0</v>
      </c>
      <c r="F2367" s="69"/>
    </row>
    <row r="2368">
      <c r="B2368" s="123" t="s">
        <v>8117</v>
      </c>
      <c r="C2368" s="123" t="s">
        <v>8118</v>
      </c>
      <c r="D2368" s="171">
        <v>160.0</v>
      </c>
      <c r="F2368" s="69"/>
    </row>
    <row r="2369">
      <c r="B2369" s="123" t="s">
        <v>8407</v>
      </c>
      <c r="C2369" s="123" t="s">
        <v>8408</v>
      </c>
      <c r="D2369" s="171">
        <v>650.0</v>
      </c>
      <c r="F2369" s="69"/>
    </row>
    <row r="2370">
      <c r="B2370" s="123" t="s">
        <v>8409</v>
      </c>
      <c r="C2370" s="123" t="s">
        <v>8410</v>
      </c>
      <c r="D2370" s="171">
        <v>660.0</v>
      </c>
      <c r="F2370" s="69"/>
    </row>
    <row r="2371">
      <c r="B2371" s="123" t="s">
        <v>8411</v>
      </c>
      <c r="C2371" s="123" t="s">
        <v>8412</v>
      </c>
      <c r="D2371" s="171">
        <v>800.0</v>
      </c>
      <c r="F2371" s="69"/>
    </row>
    <row r="2372">
      <c r="B2372" s="123" t="s">
        <v>8413</v>
      </c>
      <c r="C2372" s="123" t="s">
        <v>8414</v>
      </c>
      <c r="D2372" s="171">
        <v>70.0</v>
      </c>
      <c r="F2372" s="69"/>
    </row>
    <row r="2373">
      <c r="B2373" s="123" t="s">
        <v>8415</v>
      </c>
      <c r="C2373" s="123" t="s">
        <v>8416</v>
      </c>
      <c r="D2373" s="171">
        <v>70.0</v>
      </c>
      <c r="F2373" s="69"/>
    </row>
    <row r="2374">
      <c r="B2374" s="123" t="s">
        <v>8417</v>
      </c>
      <c r="C2374" s="123" t="s">
        <v>8418</v>
      </c>
      <c r="D2374" s="171">
        <v>540.0</v>
      </c>
      <c r="F2374" s="69"/>
    </row>
    <row r="2375">
      <c r="B2375" s="123" t="s">
        <v>8419</v>
      </c>
      <c r="C2375" s="123" t="s">
        <v>8420</v>
      </c>
      <c r="D2375" s="171">
        <v>540.0</v>
      </c>
      <c r="F2375" s="69"/>
    </row>
    <row r="2376">
      <c r="B2376" s="123" t="s">
        <v>8421</v>
      </c>
      <c r="C2376" s="123" t="s">
        <v>8422</v>
      </c>
      <c r="D2376" s="171">
        <v>70.0</v>
      </c>
      <c r="F2376" s="69"/>
    </row>
    <row r="2377">
      <c r="B2377" s="123" t="s">
        <v>8423</v>
      </c>
      <c r="C2377" s="123" t="s">
        <v>8424</v>
      </c>
      <c r="D2377" s="171">
        <v>70.0</v>
      </c>
      <c r="F2377" s="69"/>
    </row>
    <row r="2378">
      <c r="B2378" s="123" t="s">
        <v>8425</v>
      </c>
      <c r="C2378" s="123" t="s">
        <v>8426</v>
      </c>
      <c r="D2378" s="171">
        <v>70.0</v>
      </c>
      <c r="F2378" s="69"/>
    </row>
    <row r="2379">
      <c r="B2379" s="123" t="s">
        <v>8427</v>
      </c>
      <c r="C2379" s="123" t="s">
        <v>8428</v>
      </c>
      <c r="D2379" s="171">
        <v>70.0</v>
      </c>
      <c r="F2379" s="69"/>
    </row>
    <row r="2380">
      <c r="B2380" s="123" t="s">
        <v>8429</v>
      </c>
      <c r="C2380" s="123" t="s">
        <v>8430</v>
      </c>
      <c r="D2380" s="171">
        <v>70.0</v>
      </c>
      <c r="F2380" s="69"/>
    </row>
    <row r="2381">
      <c r="B2381" s="123" t="s">
        <v>8431</v>
      </c>
      <c r="C2381" s="123" t="s">
        <v>8432</v>
      </c>
      <c r="D2381" s="171">
        <v>70.0</v>
      </c>
      <c r="F2381" s="69"/>
    </row>
    <row r="2382">
      <c r="B2382" s="123" t="s">
        <v>8427</v>
      </c>
      <c r="C2382" s="123" t="s">
        <v>8428</v>
      </c>
      <c r="D2382" s="171">
        <v>70.0</v>
      </c>
      <c r="F2382" s="69"/>
    </row>
    <row r="2383">
      <c r="B2383" s="123" t="s">
        <v>8433</v>
      </c>
      <c r="C2383" s="123" t="s">
        <v>8434</v>
      </c>
      <c r="D2383" s="171">
        <v>70.0</v>
      </c>
      <c r="F2383" s="69"/>
    </row>
    <row r="2384">
      <c r="B2384" s="123" t="s">
        <v>8435</v>
      </c>
      <c r="C2384" s="123" t="s">
        <v>8436</v>
      </c>
      <c r="D2384" s="171">
        <v>70.0</v>
      </c>
      <c r="F2384" s="69"/>
    </row>
    <row r="2385">
      <c r="B2385" s="123" t="s">
        <v>8437</v>
      </c>
      <c r="C2385" s="123" t="s">
        <v>8438</v>
      </c>
      <c r="D2385" s="171">
        <v>70.0</v>
      </c>
      <c r="F2385" s="69"/>
    </row>
    <row r="2386">
      <c r="B2386" s="123" t="s">
        <v>8439</v>
      </c>
      <c r="C2386" s="123" t="s">
        <v>8440</v>
      </c>
      <c r="D2386" s="171">
        <v>70.0</v>
      </c>
      <c r="F2386" s="69"/>
    </row>
    <row r="2387">
      <c r="B2387" s="123" t="s">
        <v>8441</v>
      </c>
      <c r="C2387" s="123" t="s">
        <v>8442</v>
      </c>
      <c r="D2387" s="171">
        <v>70.0</v>
      </c>
      <c r="F2387" s="69"/>
    </row>
    <row r="2388">
      <c r="B2388" s="123" t="s">
        <v>8443</v>
      </c>
      <c r="C2388" s="123" t="s">
        <v>8440</v>
      </c>
      <c r="D2388" s="171">
        <v>70.0</v>
      </c>
      <c r="F2388" s="69"/>
    </row>
    <row r="2389">
      <c r="B2389" s="123" t="s">
        <v>8444</v>
      </c>
      <c r="C2389" s="123" t="s">
        <v>8445</v>
      </c>
      <c r="D2389" s="171">
        <v>70.0</v>
      </c>
      <c r="F2389" s="69"/>
    </row>
    <row r="2390">
      <c r="B2390" s="123" t="s">
        <v>8446</v>
      </c>
      <c r="C2390" s="123" t="s">
        <v>8447</v>
      </c>
      <c r="D2390" s="171">
        <v>70.0</v>
      </c>
      <c r="F2390" s="69"/>
    </row>
    <row r="2391">
      <c r="B2391" s="123" t="s">
        <v>8448</v>
      </c>
      <c r="C2391" s="123" t="s">
        <v>8449</v>
      </c>
      <c r="D2391" s="171">
        <v>70.0</v>
      </c>
      <c r="F2391" s="69"/>
    </row>
    <row r="2392">
      <c r="B2392" s="123" t="s">
        <v>8450</v>
      </c>
      <c r="C2392" s="123" t="s">
        <v>8451</v>
      </c>
      <c r="D2392" s="171">
        <v>70.0</v>
      </c>
      <c r="F2392" s="69"/>
    </row>
    <row r="2393">
      <c r="B2393" s="123" t="s">
        <v>8452</v>
      </c>
      <c r="C2393" s="123" t="s">
        <v>8453</v>
      </c>
      <c r="D2393" s="171">
        <v>70.0</v>
      </c>
      <c r="F2393" s="69"/>
    </row>
    <row r="2394">
      <c r="B2394" s="123" t="s">
        <v>8454</v>
      </c>
      <c r="C2394" s="123" t="s">
        <v>8455</v>
      </c>
      <c r="D2394" s="171">
        <v>70.0</v>
      </c>
      <c r="F2394" s="69"/>
    </row>
    <row r="2395">
      <c r="B2395" s="123" t="s">
        <v>8456</v>
      </c>
      <c r="C2395" s="123" t="s">
        <v>8457</v>
      </c>
      <c r="D2395" s="171">
        <v>70.0</v>
      </c>
      <c r="F2395" s="69"/>
    </row>
    <row r="2396">
      <c r="B2396" s="123" t="s">
        <v>8458</v>
      </c>
      <c r="C2396" s="123" t="s">
        <v>8459</v>
      </c>
      <c r="D2396" s="171">
        <v>70.0</v>
      </c>
      <c r="F2396" s="69"/>
    </row>
    <row r="2397">
      <c r="B2397" s="123" t="s">
        <v>8460</v>
      </c>
      <c r="C2397" s="123" t="s">
        <v>8461</v>
      </c>
      <c r="D2397" s="171">
        <v>70.0</v>
      </c>
      <c r="F2397" s="69"/>
    </row>
    <row r="2398">
      <c r="B2398" s="123" t="s">
        <v>8462</v>
      </c>
      <c r="C2398" s="123" t="s">
        <v>8463</v>
      </c>
      <c r="D2398" s="171">
        <v>70.0</v>
      </c>
      <c r="F2398" s="69"/>
    </row>
    <row r="2399">
      <c r="B2399" s="123" t="s">
        <v>8464</v>
      </c>
      <c r="C2399" s="123" t="s">
        <v>8465</v>
      </c>
      <c r="D2399" s="171">
        <v>70.0</v>
      </c>
      <c r="F2399" s="69"/>
    </row>
    <row r="2400">
      <c r="B2400" s="123" t="s">
        <v>8466</v>
      </c>
      <c r="C2400" s="123" t="s">
        <v>8467</v>
      </c>
      <c r="D2400" s="171">
        <v>70.0</v>
      </c>
      <c r="F2400" s="69"/>
    </row>
    <row r="2401">
      <c r="B2401" s="123" t="s">
        <v>8468</v>
      </c>
      <c r="C2401" s="123" t="s">
        <v>8469</v>
      </c>
      <c r="D2401" s="171">
        <v>70.0</v>
      </c>
      <c r="F2401" s="69"/>
    </row>
    <row r="2402">
      <c r="B2402" s="123" t="s">
        <v>8470</v>
      </c>
      <c r="C2402" s="123" t="s">
        <v>8471</v>
      </c>
      <c r="D2402" s="171">
        <v>70.0</v>
      </c>
      <c r="F2402" s="69"/>
    </row>
    <row r="2403">
      <c r="B2403" s="123" t="s">
        <v>8472</v>
      </c>
      <c r="C2403" s="123" t="s">
        <v>8473</v>
      </c>
      <c r="D2403" s="171">
        <v>70.0</v>
      </c>
      <c r="F2403" s="69"/>
    </row>
    <row r="2404">
      <c r="B2404" s="123" t="s">
        <v>8474</v>
      </c>
      <c r="C2404" s="123" t="s">
        <v>8475</v>
      </c>
      <c r="D2404" s="171">
        <v>70.0</v>
      </c>
      <c r="F2404" s="69"/>
    </row>
    <row r="2405">
      <c r="B2405" s="123" t="s">
        <v>8476</v>
      </c>
      <c r="C2405" s="123" t="s">
        <v>8477</v>
      </c>
      <c r="D2405" s="171">
        <v>70.0</v>
      </c>
      <c r="F2405" s="69"/>
    </row>
    <row r="2406">
      <c r="B2406" s="123" t="s">
        <v>8478</v>
      </c>
      <c r="C2406" s="123" t="s">
        <v>8479</v>
      </c>
      <c r="D2406" s="171">
        <v>780.0</v>
      </c>
      <c r="F2406" s="69"/>
    </row>
    <row r="2407">
      <c r="B2407" s="123" t="s">
        <v>8480</v>
      </c>
      <c r="C2407" s="123" t="s">
        <v>8481</v>
      </c>
      <c r="D2407" s="171">
        <v>780.0</v>
      </c>
      <c r="F2407" s="69"/>
    </row>
    <row r="2408">
      <c r="B2408" s="123" t="s">
        <v>8482</v>
      </c>
      <c r="C2408" s="123" t="s">
        <v>8483</v>
      </c>
      <c r="D2408" s="171">
        <v>670.0</v>
      </c>
      <c r="F2408" s="69"/>
    </row>
    <row r="2409">
      <c r="B2409" s="123" t="s">
        <v>8484</v>
      </c>
      <c r="C2409" s="123" t="s">
        <v>8485</v>
      </c>
      <c r="D2409" s="171">
        <v>670.0</v>
      </c>
      <c r="F2409" s="69"/>
    </row>
    <row r="2410">
      <c r="B2410" s="123" t="s">
        <v>8486</v>
      </c>
      <c r="C2410" s="123" t="s">
        <v>8487</v>
      </c>
      <c r="D2410" s="171">
        <v>90.0</v>
      </c>
      <c r="F2410" s="69"/>
    </row>
    <row r="2411">
      <c r="B2411" s="123" t="s">
        <v>8488</v>
      </c>
      <c r="C2411" s="123" t="s">
        <v>8489</v>
      </c>
      <c r="D2411" s="171">
        <v>320.0</v>
      </c>
      <c r="F2411" s="69"/>
    </row>
    <row r="2412">
      <c r="B2412" s="123" t="s">
        <v>8490</v>
      </c>
      <c r="C2412" s="123" t="s">
        <v>8491</v>
      </c>
      <c r="D2412" s="171">
        <v>320.0</v>
      </c>
      <c r="F2412" s="69"/>
    </row>
    <row r="2413">
      <c r="B2413" s="123" t="s">
        <v>8492</v>
      </c>
      <c r="C2413" s="123" t="s">
        <v>8493</v>
      </c>
      <c r="D2413" s="171">
        <v>320.0</v>
      </c>
      <c r="F2413" s="69"/>
    </row>
    <row r="2414">
      <c r="B2414" s="123" t="s">
        <v>8494</v>
      </c>
      <c r="C2414" s="123" t="s">
        <v>8495</v>
      </c>
      <c r="D2414" s="171">
        <v>610.0</v>
      </c>
      <c r="F2414" s="69"/>
    </row>
    <row r="2415">
      <c r="B2415" s="123" t="s">
        <v>8496</v>
      </c>
      <c r="C2415" s="123" t="s">
        <v>8497</v>
      </c>
      <c r="D2415" s="171">
        <v>640.0</v>
      </c>
      <c r="F2415" s="69"/>
    </row>
    <row r="2416">
      <c r="B2416" s="123" t="s">
        <v>8119</v>
      </c>
      <c r="C2416" s="123" t="s">
        <v>8120</v>
      </c>
      <c r="D2416" s="171">
        <v>1000.0</v>
      </c>
      <c r="F2416" s="69"/>
    </row>
    <row r="2417">
      <c r="B2417" s="123" t="s">
        <v>8163</v>
      </c>
      <c r="C2417" s="123" t="s">
        <v>8164</v>
      </c>
      <c r="D2417" s="171">
        <v>170.0</v>
      </c>
      <c r="F2417" s="69"/>
    </row>
    <row r="2418">
      <c r="B2418" s="123" t="s">
        <v>8498</v>
      </c>
      <c r="C2418" s="123" t="s">
        <v>8499</v>
      </c>
      <c r="D2418" s="171">
        <v>490.0</v>
      </c>
      <c r="F2418" s="69"/>
    </row>
    <row r="2419">
      <c r="B2419" s="123" t="s">
        <v>8500</v>
      </c>
      <c r="C2419" s="123" t="s">
        <v>8501</v>
      </c>
      <c r="D2419" s="171">
        <v>510.0</v>
      </c>
      <c r="F2419" s="69"/>
    </row>
    <row r="2420">
      <c r="B2420" s="123" t="s">
        <v>8502</v>
      </c>
      <c r="C2420" s="123" t="s">
        <v>8503</v>
      </c>
      <c r="D2420" s="171">
        <v>490.0</v>
      </c>
      <c r="F2420" s="69"/>
    </row>
    <row r="2421">
      <c r="B2421" s="123" t="s">
        <v>8504</v>
      </c>
      <c r="C2421" s="123" t="s">
        <v>8505</v>
      </c>
      <c r="D2421" s="171">
        <v>190.0</v>
      </c>
      <c r="F2421" s="69"/>
    </row>
    <row r="2422">
      <c r="B2422" s="123" t="s">
        <v>8506</v>
      </c>
      <c r="C2422" s="123" t="s">
        <v>8507</v>
      </c>
      <c r="D2422" s="171">
        <v>140.0</v>
      </c>
      <c r="F2422" s="69"/>
    </row>
    <row r="2423">
      <c r="B2423" s="123" t="s">
        <v>8508</v>
      </c>
      <c r="C2423" s="123" t="s">
        <v>8509</v>
      </c>
      <c r="D2423" s="171">
        <v>210.0</v>
      </c>
      <c r="F2423" s="69"/>
    </row>
    <row r="2424">
      <c r="B2424" s="123" t="s">
        <v>8510</v>
      </c>
      <c r="C2424" s="123" t="s">
        <v>8511</v>
      </c>
      <c r="D2424" s="171">
        <v>60.0</v>
      </c>
      <c r="F2424" s="69"/>
    </row>
    <row r="2425">
      <c r="B2425" s="123" t="s">
        <v>8512</v>
      </c>
      <c r="C2425" s="123" t="s">
        <v>8513</v>
      </c>
      <c r="D2425" s="171">
        <v>70.0</v>
      </c>
      <c r="F2425" s="69"/>
    </row>
    <row r="2426">
      <c r="B2426" s="123" t="s">
        <v>8514</v>
      </c>
      <c r="C2426" s="123" t="s">
        <v>8515</v>
      </c>
      <c r="D2426" s="171">
        <v>70.0</v>
      </c>
      <c r="F2426" s="69"/>
    </row>
    <row r="2427">
      <c r="B2427" s="123" t="s">
        <v>8516</v>
      </c>
      <c r="C2427" s="123" t="s">
        <v>8517</v>
      </c>
      <c r="D2427" s="171">
        <v>70.0</v>
      </c>
      <c r="F2427" s="69"/>
    </row>
    <row r="2428">
      <c r="B2428" s="123" t="s">
        <v>8518</v>
      </c>
      <c r="C2428" s="123" t="s">
        <v>8519</v>
      </c>
      <c r="D2428" s="171">
        <v>90.0</v>
      </c>
      <c r="F2428" s="69"/>
    </row>
    <row r="2429">
      <c r="B2429" s="123" t="s">
        <v>8520</v>
      </c>
      <c r="C2429" s="123" t="s">
        <v>8521</v>
      </c>
      <c r="D2429" s="171">
        <v>130.0</v>
      </c>
      <c r="F2429" s="69"/>
    </row>
    <row r="2430">
      <c r="B2430" s="123" t="s">
        <v>8522</v>
      </c>
      <c r="C2430" s="123" t="s">
        <v>8523</v>
      </c>
      <c r="D2430" s="171">
        <v>180.0</v>
      </c>
      <c r="F2430" s="69"/>
    </row>
    <row r="2431">
      <c r="B2431" s="123" t="s">
        <v>8524</v>
      </c>
      <c r="C2431" s="123" t="s">
        <v>8525</v>
      </c>
      <c r="D2431" s="171">
        <v>190.0</v>
      </c>
      <c r="F2431" s="69"/>
    </row>
    <row r="2432">
      <c r="B2432" s="123" t="s">
        <v>8526</v>
      </c>
      <c r="C2432" s="123" t="s">
        <v>8527</v>
      </c>
      <c r="D2432" s="171">
        <v>80.0</v>
      </c>
      <c r="F2432" s="69"/>
    </row>
    <row r="2433">
      <c r="B2433" s="123" t="s">
        <v>8528</v>
      </c>
      <c r="C2433" s="123" t="s">
        <v>8529</v>
      </c>
      <c r="D2433" s="171">
        <v>210.0</v>
      </c>
      <c r="F2433" s="69"/>
    </row>
    <row r="2434">
      <c r="B2434" s="123" t="s">
        <v>8530</v>
      </c>
      <c r="C2434" s="123" t="s">
        <v>8531</v>
      </c>
      <c r="D2434" s="171">
        <v>60.0</v>
      </c>
      <c r="F2434" s="69"/>
    </row>
    <row r="2435">
      <c r="B2435" s="123" t="s">
        <v>8532</v>
      </c>
      <c r="C2435" s="123" t="s">
        <v>8533</v>
      </c>
      <c r="D2435" s="171">
        <v>70.0</v>
      </c>
      <c r="F2435" s="69"/>
    </row>
    <row r="2436">
      <c r="B2436" s="123" t="s">
        <v>8534</v>
      </c>
      <c r="C2436" s="123" t="s">
        <v>8535</v>
      </c>
      <c r="D2436" s="171">
        <v>70.0</v>
      </c>
      <c r="F2436" s="69"/>
    </row>
    <row r="2437">
      <c r="B2437" s="123" t="s">
        <v>8536</v>
      </c>
      <c r="C2437" s="123" t="s">
        <v>8537</v>
      </c>
      <c r="D2437" s="171">
        <v>70.0</v>
      </c>
      <c r="F2437" s="69"/>
    </row>
    <row r="2438">
      <c r="B2438" s="123" t="s">
        <v>8538</v>
      </c>
      <c r="C2438" s="123" t="s">
        <v>8539</v>
      </c>
      <c r="D2438" s="171">
        <v>90.0</v>
      </c>
      <c r="F2438" s="69"/>
    </row>
    <row r="2439">
      <c r="B2439" s="123" t="s">
        <v>8540</v>
      </c>
      <c r="C2439" s="123" t="s">
        <v>8541</v>
      </c>
      <c r="D2439" s="171">
        <v>130.0</v>
      </c>
      <c r="F2439" s="69"/>
    </row>
    <row r="2440">
      <c r="B2440" s="123" t="s">
        <v>8542</v>
      </c>
      <c r="C2440" s="123" t="s">
        <v>8543</v>
      </c>
      <c r="D2440" s="171">
        <v>180.0</v>
      </c>
      <c r="F2440" s="69"/>
    </row>
    <row r="2441">
      <c r="B2441" s="123" t="s">
        <v>8544</v>
      </c>
      <c r="C2441" s="123" t="s">
        <v>8545</v>
      </c>
      <c r="D2441" s="171">
        <v>190.0</v>
      </c>
      <c r="F2441" s="69"/>
    </row>
    <row r="2442">
      <c r="B2442" s="123" t="s">
        <v>8546</v>
      </c>
      <c r="C2442" s="123" t="s">
        <v>8547</v>
      </c>
      <c r="D2442" s="171">
        <v>1510.0</v>
      </c>
      <c r="F2442" s="69"/>
    </row>
    <row r="2443">
      <c r="B2443" s="123" t="s">
        <v>8548</v>
      </c>
      <c r="C2443" s="123" t="s">
        <v>8549</v>
      </c>
      <c r="D2443" s="171">
        <v>1640.0</v>
      </c>
      <c r="F2443" s="69"/>
    </row>
    <row r="2444">
      <c r="B2444" s="123" t="s">
        <v>4321</v>
      </c>
      <c r="C2444" s="123" t="s">
        <v>4322</v>
      </c>
      <c r="D2444" s="171">
        <v>910.0</v>
      </c>
      <c r="F2444" s="69"/>
    </row>
    <row r="2445">
      <c r="B2445" s="123" t="s">
        <v>4323</v>
      </c>
      <c r="C2445" s="123" t="s">
        <v>4324</v>
      </c>
      <c r="D2445" s="171">
        <v>910.0</v>
      </c>
      <c r="F2445" s="69"/>
    </row>
    <row r="2446">
      <c r="B2446" s="123" t="s">
        <v>4325</v>
      </c>
      <c r="C2446" s="123" t="s">
        <v>4326</v>
      </c>
      <c r="D2446" s="171">
        <v>1140.0</v>
      </c>
      <c r="F2446" s="69"/>
    </row>
    <row r="2447">
      <c r="B2447" s="123" t="s">
        <v>4327</v>
      </c>
      <c r="C2447" s="123" t="s">
        <v>4328</v>
      </c>
      <c r="D2447" s="171">
        <v>1140.0</v>
      </c>
      <c r="F2447" s="69"/>
    </row>
    <row r="2448">
      <c r="B2448" s="123" t="s">
        <v>4329</v>
      </c>
      <c r="C2448" s="123" t="s">
        <v>4330</v>
      </c>
      <c r="D2448" s="171">
        <v>1160.0</v>
      </c>
      <c r="F2448" s="69"/>
    </row>
    <row r="2449">
      <c r="B2449" s="123" t="s">
        <v>4331</v>
      </c>
      <c r="C2449" s="123" t="s">
        <v>4332</v>
      </c>
      <c r="D2449" s="171">
        <v>20.0</v>
      </c>
      <c r="F2449" s="69"/>
    </row>
    <row r="2450">
      <c r="B2450" s="123" t="s">
        <v>4301</v>
      </c>
      <c r="C2450" s="123" t="s">
        <v>4302</v>
      </c>
      <c r="D2450" s="171">
        <v>1560.0</v>
      </c>
      <c r="F2450" s="69"/>
    </row>
    <row r="2451">
      <c r="B2451" s="123" t="s">
        <v>4303</v>
      </c>
      <c r="C2451" s="123" t="s">
        <v>4304</v>
      </c>
      <c r="D2451" s="171">
        <v>1560.0</v>
      </c>
      <c r="F2451" s="69"/>
    </row>
    <row r="2452">
      <c r="B2452" s="123" t="s">
        <v>4305</v>
      </c>
      <c r="C2452" s="123" t="s">
        <v>4306</v>
      </c>
      <c r="D2452" s="171">
        <v>2030.0</v>
      </c>
      <c r="F2452" s="69"/>
    </row>
    <row r="2453">
      <c r="B2453" s="123" t="s">
        <v>4307</v>
      </c>
      <c r="C2453" s="123" t="s">
        <v>4308</v>
      </c>
      <c r="D2453" s="171">
        <v>2030.0</v>
      </c>
      <c r="F2453" s="69"/>
    </row>
    <row r="2454">
      <c r="B2454" s="123" t="s">
        <v>4309</v>
      </c>
      <c r="C2454" s="123" t="s">
        <v>4310</v>
      </c>
      <c r="D2454" s="171">
        <v>2060.0</v>
      </c>
      <c r="F2454" s="69"/>
    </row>
    <row r="2455">
      <c r="B2455" s="123" t="s">
        <v>4311</v>
      </c>
      <c r="C2455" s="123" t="s">
        <v>4312</v>
      </c>
      <c r="D2455" s="171">
        <v>20.0</v>
      </c>
      <c r="F2455" s="69"/>
    </row>
    <row r="2456">
      <c r="B2456" s="123" t="s">
        <v>8550</v>
      </c>
      <c r="C2456" s="123" t="s">
        <v>8551</v>
      </c>
      <c r="D2456" s="171">
        <v>1200.0</v>
      </c>
      <c r="F2456" s="69"/>
    </row>
    <row r="2457">
      <c r="B2457" s="123" t="s">
        <v>8552</v>
      </c>
      <c r="C2457" s="123" t="s">
        <v>8553</v>
      </c>
      <c r="D2457" s="171">
        <v>1460.0</v>
      </c>
      <c r="F2457" s="69"/>
    </row>
    <row r="2458">
      <c r="B2458" s="123" t="s">
        <v>8554</v>
      </c>
      <c r="C2458" s="123" t="s">
        <v>8555</v>
      </c>
      <c r="D2458" s="171">
        <v>1480.0</v>
      </c>
      <c r="F2458" s="69"/>
    </row>
    <row r="2459">
      <c r="B2459" s="123" t="s">
        <v>8556</v>
      </c>
      <c r="C2459" s="123" t="s">
        <v>8557</v>
      </c>
      <c r="D2459" s="171">
        <v>1480.0</v>
      </c>
      <c r="F2459" s="69"/>
    </row>
    <row r="2460">
      <c r="B2460" s="123" t="s">
        <v>8558</v>
      </c>
      <c r="C2460" s="123" t="s">
        <v>8559</v>
      </c>
      <c r="D2460" s="171">
        <v>1480.0</v>
      </c>
      <c r="F2460" s="69"/>
    </row>
    <row r="2461">
      <c r="B2461" s="123" t="s">
        <v>8560</v>
      </c>
      <c r="C2461" s="123" t="s">
        <v>8561</v>
      </c>
      <c r="D2461" s="171">
        <v>1480.0</v>
      </c>
      <c r="F2461" s="69"/>
    </row>
    <row r="2462">
      <c r="B2462" s="123" t="s">
        <v>8562</v>
      </c>
      <c r="C2462" s="123" t="s">
        <v>8563</v>
      </c>
      <c r="D2462" s="171">
        <v>1480.0</v>
      </c>
      <c r="F2462" s="69"/>
    </row>
    <row r="2463">
      <c r="B2463" s="123" t="s">
        <v>8564</v>
      </c>
      <c r="C2463" s="123" t="s">
        <v>8565</v>
      </c>
      <c r="D2463" s="171">
        <v>1480.0</v>
      </c>
      <c r="F2463" s="69"/>
    </row>
    <row r="2464">
      <c r="B2464" s="123" t="s">
        <v>8566</v>
      </c>
      <c r="C2464" s="123" t="s">
        <v>8567</v>
      </c>
      <c r="D2464" s="171">
        <v>1510.0</v>
      </c>
      <c r="F2464" s="69"/>
    </row>
    <row r="2465">
      <c r="B2465" s="123" t="s">
        <v>8568</v>
      </c>
      <c r="C2465" s="123" t="s">
        <v>8569</v>
      </c>
      <c r="D2465" s="171">
        <v>1480.0</v>
      </c>
      <c r="F2465" s="69"/>
    </row>
    <row r="2466">
      <c r="B2466" s="123" t="s">
        <v>8570</v>
      </c>
      <c r="C2466" s="123" t="s">
        <v>8571</v>
      </c>
      <c r="D2466" s="171">
        <v>1480.0</v>
      </c>
      <c r="F2466" s="69"/>
    </row>
    <row r="2467">
      <c r="B2467" s="123" t="s">
        <v>8572</v>
      </c>
      <c r="C2467" s="123" t="s">
        <v>8573</v>
      </c>
      <c r="D2467" s="171">
        <v>1480.0</v>
      </c>
      <c r="F2467" s="69"/>
    </row>
    <row r="2468">
      <c r="B2468" s="123" t="s">
        <v>8574</v>
      </c>
      <c r="C2468" s="123" t="s">
        <v>8575</v>
      </c>
      <c r="D2468" s="171">
        <v>1790.0</v>
      </c>
      <c r="F2468" s="69"/>
    </row>
    <row r="2469">
      <c r="B2469" s="123" t="s">
        <v>8576</v>
      </c>
      <c r="C2469" s="123" t="s">
        <v>8577</v>
      </c>
      <c r="D2469" s="171">
        <v>2290.0</v>
      </c>
      <c r="F2469" s="69"/>
    </row>
    <row r="2470">
      <c r="B2470" s="123" t="s">
        <v>8578</v>
      </c>
      <c r="C2470" s="123" t="s">
        <v>8579</v>
      </c>
      <c r="D2470" s="171">
        <v>2310.0</v>
      </c>
      <c r="F2470" s="69"/>
    </row>
    <row r="2471">
      <c r="B2471" s="123" t="s">
        <v>8580</v>
      </c>
      <c r="C2471" s="123" t="s">
        <v>8581</v>
      </c>
      <c r="D2471" s="171">
        <v>2310.0</v>
      </c>
      <c r="F2471" s="69"/>
    </row>
    <row r="2472">
      <c r="B2472" s="123" t="s">
        <v>8582</v>
      </c>
      <c r="C2472" s="123" t="s">
        <v>8583</v>
      </c>
      <c r="D2472" s="171">
        <v>2310.0</v>
      </c>
      <c r="F2472" s="69"/>
    </row>
    <row r="2473">
      <c r="B2473" s="123" t="s">
        <v>8584</v>
      </c>
      <c r="C2473" s="123" t="s">
        <v>8585</v>
      </c>
      <c r="D2473" s="171">
        <v>2310.0</v>
      </c>
      <c r="F2473" s="69"/>
    </row>
    <row r="2474">
      <c r="B2474" s="123" t="s">
        <v>8586</v>
      </c>
      <c r="C2474" s="123" t="s">
        <v>8587</v>
      </c>
      <c r="D2474" s="171">
        <v>2310.0</v>
      </c>
      <c r="F2474" s="69"/>
    </row>
    <row r="2475">
      <c r="B2475" s="123" t="s">
        <v>8588</v>
      </c>
      <c r="C2475" s="123" t="s">
        <v>8589</v>
      </c>
      <c r="D2475" s="171">
        <v>2310.0</v>
      </c>
      <c r="F2475" s="69"/>
    </row>
    <row r="2476">
      <c r="B2476" s="123" t="s">
        <v>8590</v>
      </c>
      <c r="C2476" s="123" t="s">
        <v>8591</v>
      </c>
      <c r="D2476" s="171">
        <v>2310.0</v>
      </c>
      <c r="F2476" s="69"/>
    </row>
    <row r="2477">
      <c r="B2477" s="123" t="s">
        <v>8592</v>
      </c>
      <c r="C2477" s="123" t="s">
        <v>8593</v>
      </c>
      <c r="D2477" s="171">
        <v>1570.0</v>
      </c>
      <c r="F2477" s="69"/>
    </row>
    <row r="2478">
      <c r="B2478" s="123" t="s">
        <v>8594</v>
      </c>
      <c r="C2478" s="123" t="s">
        <v>8595</v>
      </c>
      <c r="D2478" s="171">
        <v>1750.0</v>
      </c>
      <c r="F2478" s="69"/>
    </row>
    <row r="2479">
      <c r="B2479" s="123" t="s">
        <v>8596</v>
      </c>
      <c r="C2479" s="123" t="s">
        <v>8597</v>
      </c>
      <c r="D2479" s="171">
        <v>1670.0</v>
      </c>
      <c r="F2479" s="69"/>
    </row>
    <row r="2480">
      <c r="B2480" s="123" t="s">
        <v>8598</v>
      </c>
      <c r="C2480" s="123" t="s">
        <v>8599</v>
      </c>
      <c r="D2480" s="171">
        <v>1950.0</v>
      </c>
      <c r="F2480" s="69"/>
    </row>
    <row r="2481">
      <c r="B2481" s="123" t="s">
        <v>8600</v>
      </c>
      <c r="C2481" s="123" t="s">
        <v>8601</v>
      </c>
      <c r="D2481" s="171">
        <v>1970.0</v>
      </c>
      <c r="F2481" s="69"/>
    </row>
    <row r="2482">
      <c r="B2482" s="123" t="s">
        <v>8602</v>
      </c>
      <c r="C2482" s="123" t="s">
        <v>8603</v>
      </c>
      <c r="D2482" s="171">
        <v>1970.0</v>
      </c>
      <c r="F2482" s="69"/>
    </row>
    <row r="2483">
      <c r="B2483" s="123" t="s">
        <v>8604</v>
      </c>
      <c r="C2483" s="123" t="s">
        <v>8605</v>
      </c>
      <c r="D2483" s="171">
        <v>1970.0</v>
      </c>
      <c r="F2483" s="69"/>
    </row>
    <row r="2484">
      <c r="B2484" s="123" t="s">
        <v>8606</v>
      </c>
      <c r="C2484" s="123" t="s">
        <v>8607</v>
      </c>
      <c r="D2484" s="171">
        <v>1970.0</v>
      </c>
      <c r="F2484" s="69"/>
    </row>
    <row r="2485">
      <c r="B2485" s="123" t="s">
        <v>8608</v>
      </c>
      <c r="C2485" s="123" t="s">
        <v>8609</v>
      </c>
      <c r="D2485" s="171">
        <v>1970.0</v>
      </c>
      <c r="F2485" s="69"/>
    </row>
    <row r="2486">
      <c r="B2486" s="123" t="s">
        <v>8610</v>
      </c>
      <c r="C2486" s="123" t="s">
        <v>8611</v>
      </c>
      <c r="D2486" s="171">
        <v>1970.0</v>
      </c>
      <c r="F2486" s="69"/>
    </row>
    <row r="2487">
      <c r="B2487" s="123" t="s">
        <v>8612</v>
      </c>
      <c r="C2487" s="123" t="s">
        <v>8613</v>
      </c>
      <c r="D2487" s="171">
        <v>1580.0</v>
      </c>
      <c r="F2487" s="69"/>
    </row>
    <row r="2488">
      <c r="B2488" s="123" t="s">
        <v>8614</v>
      </c>
      <c r="C2488" s="123" t="s">
        <v>8615</v>
      </c>
      <c r="D2488" s="171">
        <v>1600.0</v>
      </c>
      <c r="F2488" s="69"/>
    </row>
    <row r="2489">
      <c r="B2489" s="123" t="s">
        <v>8616</v>
      </c>
      <c r="C2489" s="123" t="s">
        <v>8617</v>
      </c>
      <c r="D2489" s="171">
        <v>1600.0</v>
      </c>
      <c r="F2489" s="69"/>
    </row>
    <row r="2490">
      <c r="B2490" s="123" t="s">
        <v>8618</v>
      </c>
      <c r="C2490" s="123" t="s">
        <v>8619</v>
      </c>
      <c r="D2490" s="171">
        <v>1600.0</v>
      </c>
      <c r="F2490" s="69"/>
    </row>
    <row r="2491">
      <c r="B2491" s="123" t="s">
        <v>8620</v>
      </c>
      <c r="C2491" s="123" t="s">
        <v>8621</v>
      </c>
      <c r="D2491" s="171">
        <v>1600.0</v>
      </c>
      <c r="F2491" s="69"/>
    </row>
    <row r="2492">
      <c r="B2492" s="123" t="s">
        <v>8622</v>
      </c>
      <c r="C2492" s="123" t="s">
        <v>8623</v>
      </c>
      <c r="D2492" s="171">
        <v>1600.0</v>
      </c>
      <c r="F2492" s="69"/>
    </row>
    <row r="2493">
      <c r="B2493" s="123" t="s">
        <v>8624</v>
      </c>
      <c r="C2493" s="123" t="s">
        <v>8625</v>
      </c>
      <c r="D2493" s="171">
        <v>50.0</v>
      </c>
      <c r="F2493" s="69"/>
    </row>
    <row r="2494">
      <c r="B2494" s="123" t="s">
        <v>8626</v>
      </c>
      <c r="C2494" s="123" t="s">
        <v>8627</v>
      </c>
      <c r="D2494" s="171">
        <v>2720.0</v>
      </c>
      <c r="F2494" s="69"/>
    </row>
    <row r="2495">
      <c r="B2495" s="123" t="s">
        <v>8628</v>
      </c>
      <c r="C2495" s="123" t="s">
        <v>8629</v>
      </c>
      <c r="D2495" s="171">
        <v>2910.0</v>
      </c>
      <c r="F2495" s="69"/>
    </row>
    <row r="2496">
      <c r="B2496" s="123" t="s">
        <v>8630</v>
      </c>
      <c r="C2496" s="123" t="s">
        <v>8631</v>
      </c>
      <c r="D2496" s="171">
        <v>1970.0</v>
      </c>
      <c r="F2496" s="69"/>
    </row>
    <row r="2497">
      <c r="B2497" s="123" t="s">
        <v>8632</v>
      </c>
      <c r="C2497" s="123" t="s">
        <v>8633</v>
      </c>
      <c r="D2497" s="171">
        <v>2440.0</v>
      </c>
      <c r="F2497" s="69"/>
    </row>
    <row r="2498">
      <c r="B2498" s="123" t="s">
        <v>8634</v>
      </c>
      <c r="C2498" s="123" t="s">
        <v>8635</v>
      </c>
      <c r="D2498" s="171">
        <v>2450.0</v>
      </c>
      <c r="F2498" s="69"/>
    </row>
    <row r="2499">
      <c r="B2499" s="123" t="s">
        <v>8636</v>
      </c>
      <c r="C2499" s="123" t="s">
        <v>8637</v>
      </c>
      <c r="D2499" s="171">
        <v>2450.0</v>
      </c>
      <c r="F2499" s="69"/>
    </row>
    <row r="2500">
      <c r="B2500" s="123" t="s">
        <v>8638</v>
      </c>
      <c r="C2500" s="123" t="s">
        <v>8639</v>
      </c>
      <c r="D2500" s="171">
        <v>2450.0</v>
      </c>
      <c r="F2500" s="69"/>
    </row>
    <row r="2501">
      <c r="B2501" s="123" t="s">
        <v>8640</v>
      </c>
      <c r="C2501" s="123" t="s">
        <v>8641</v>
      </c>
      <c r="D2501" s="171">
        <v>2450.0</v>
      </c>
      <c r="F2501" s="69"/>
    </row>
    <row r="2502">
      <c r="B2502" s="123" t="s">
        <v>8642</v>
      </c>
      <c r="C2502" s="123" t="s">
        <v>8643</v>
      </c>
      <c r="D2502" s="171">
        <v>2450.0</v>
      </c>
      <c r="F2502" s="69"/>
    </row>
    <row r="2503">
      <c r="B2503" s="123" t="s">
        <v>8644</v>
      </c>
      <c r="C2503" s="123" t="s">
        <v>8645</v>
      </c>
      <c r="D2503" s="171">
        <v>1350.0</v>
      </c>
      <c r="F2503" s="69"/>
    </row>
    <row r="2504">
      <c r="B2504" s="123" t="s">
        <v>8646</v>
      </c>
      <c r="C2504" s="123" t="s">
        <v>8647</v>
      </c>
      <c r="D2504" s="171">
        <v>1480.0</v>
      </c>
      <c r="F2504" s="69"/>
    </row>
    <row r="2505">
      <c r="B2505" s="123" t="s">
        <v>8648</v>
      </c>
      <c r="C2505" s="123" t="s">
        <v>8649</v>
      </c>
      <c r="D2505" s="171">
        <v>1650.0</v>
      </c>
      <c r="F2505" s="69"/>
    </row>
    <row r="2506">
      <c r="B2506" s="123" t="s">
        <v>8650</v>
      </c>
      <c r="C2506" s="123" t="s">
        <v>8651</v>
      </c>
      <c r="D2506" s="171">
        <v>3250.0</v>
      </c>
      <c r="F2506" s="69"/>
    </row>
    <row r="2507">
      <c r="B2507" s="123" t="s">
        <v>8652</v>
      </c>
      <c r="C2507" s="123" t="s">
        <v>8653</v>
      </c>
      <c r="D2507" s="171">
        <v>2240.0</v>
      </c>
      <c r="F2507" s="69"/>
    </row>
    <row r="2508">
      <c r="B2508" s="123" t="s">
        <v>8654</v>
      </c>
      <c r="C2508" s="123" t="s">
        <v>8655</v>
      </c>
      <c r="D2508" s="171">
        <v>2430.0</v>
      </c>
      <c r="F2508" s="69"/>
    </row>
    <row r="2509">
      <c r="B2509" s="123" t="s">
        <v>8656</v>
      </c>
      <c r="C2509" s="123" t="s">
        <v>8657</v>
      </c>
      <c r="D2509" s="171">
        <v>2670.0</v>
      </c>
      <c r="F2509" s="69"/>
    </row>
    <row r="2510">
      <c r="B2510" s="123" t="s">
        <v>8658</v>
      </c>
      <c r="C2510" s="123" t="s">
        <v>8659</v>
      </c>
      <c r="D2510" s="171">
        <v>7390.0</v>
      </c>
      <c r="F2510" s="69"/>
    </row>
    <row r="2511">
      <c r="B2511" s="123" t="s">
        <v>8660</v>
      </c>
      <c r="C2511" s="123" t="s">
        <v>8661</v>
      </c>
      <c r="D2511" s="171">
        <v>3700.0</v>
      </c>
      <c r="F2511" s="69"/>
    </row>
    <row r="2512">
      <c r="B2512" s="123" t="s">
        <v>8662</v>
      </c>
      <c r="C2512" s="123" t="s">
        <v>8661</v>
      </c>
      <c r="D2512" s="171">
        <v>4310.0</v>
      </c>
      <c r="F2512" s="69"/>
    </row>
    <row r="2513">
      <c r="B2513" s="123" t="s">
        <v>8663</v>
      </c>
      <c r="C2513" s="123" t="s">
        <v>8664</v>
      </c>
      <c r="D2513" s="171">
        <v>3560.0</v>
      </c>
      <c r="F2513" s="69"/>
    </row>
    <row r="2514">
      <c r="B2514" s="123" t="s">
        <v>8665</v>
      </c>
      <c r="C2514" s="123" t="s">
        <v>8664</v>
      </c>
      <c r="D2514" s="171">
        <v>3900.0</v>
      </c>
      <c r="F2514" s="69"/>
    </row>
    <row r="2515">
      <c r="B2515" s="123" t="s">
        <v>8666</v>
      </c>
      <c r="C2515" s="123" t="s">
        <v>8667</v>
      </c>
      <c r="D2515" s="171">
        <v>690.0</v>
      </c>
      <c r="F2515" s="69"/>
    </row>
    <row r="2516">
      <c r="B2516" s="123" t="s">
        <v>8668</v>
      </c>
      <c r="C2516" s="123" t="s">
        <v>8669</v>
      </c>
      <c r="D2516" s="171">
        <v>690.0</v>
      </c>
      <c r="F2516" s="69"/>
    </row>
    <row r="2517">
      <c r="B2517" s="123" t="s">
        <v>4339</v>
      </c>
      <c r="C2517" s="123" t="s">
        <v>4340</v>
      </c>
      <c r="D2517" s="171">
        <v>230.0</v>
      </c>
      <c r="F2517" s="69"/>
    </row>
    <row r="2518">
      <c r="B2518" s="123" t="s">
        <v>4341</v>
      </c>
      <c r="C2518" s="123" t="s">
        <v>4342</v>
      </c>
      <c r="D2518" s="171">
        <v>30.0</v>
      </c>
      <c r="F2518" s="69"/>
    </row>
    <row r="2519">
      <c r="B2519" s="123" t="s">
        <v>4343</v>
      </c>
      <c r="C2519" s="123" t="s">
        <v>4344</v>
      </c>
      <c r="D2519" s="171">
        <v>30.0</v>
      </c>
      <c r="F2519" s="69"/>
    </row>
    <row r="2520">
      <c r="B2520" s="123" t="s">
        <v>8670</v>
      </c>
      <c r="C2520" s="123" t="s">
        <v>8671</v>
      </c>
      <c r="D2520" s="171">
        <v>-130.0</v>
      </c>
      <c r="F2520" s="69"/>
    </row>
    <row r="2521">
      <c r="B2521" s="123" t="s">
        <v>8672</v>
      </c>
      <c r="C2521" s="123" t="s">
        <v>8673</v>
      </c>
      <c r="D2521" s="171">
        <v>-130.0</v>
      </c>
      <c r="F2521" s="69"/>
    </row>
    <row r="2522">
      <c r="B2522" s="123" t="s">
        <v>8674</v>
      </c>
      <c r="C2522" s="123" t="s">
        <v>8675</v>
      </c>
      <c r="D2522" s="171">
        <v>70.0</v>
      </c>
      <c r="F2522" s="69"/>
    </row>
    <row r="2523">
      <c r="B2523" s="123" t="s">
        <v>8676</v>
      </c>
      <c r="C2523" s="123" t="s">
        <v>8677</v>
      </c>
      <c r="D2523" s="171">
        <v>180.0</v>
      </c>
      <c r="F2523" s="69"/>
    </row>
    <row r="2524">
      <c r="B2524" s="123" t="s">
        <v>8678</v>
      </c>
      <c r="C2524" s="123" t="s">
        <v>8679</v>
      </c>
      <c r="D2524" s="171">
        <v>270.0</v>
      </c>
      <c r="F2524" s="69"/>
    </row>
    <row r="2525">
      <c r="B2525" s="123" t="s">
        <v>8680</v>
      </c>
      <c r="C2525" s="123" t="s">
        <v>8681</v>
      </c>
      <c r="D2525" s="171">
        <v>350.0</v>
      </c>
      <c r="F2525" s="69"/>
    </row>
    <row r="2526">
      <c r="B2526" s="123" t="s">
        <v>8682</v>
      </c>
      <c r="C2526" s="123" t="s">
        <v>8683</v>
      </c>
      <c r="D2526" s="171">
        <v>150.0</v>
      </c>
      <c r="F2526" s="69"/>
    </row>
    <row r="2527">
      <c r="B2527" s="123" t="s">
        <v>8684</v>
      </c>
      <c r="C2527" s="123" t="s">
        <v>8685</v>
      </c>
      <c r="D2527" s="171">
        <v>180.0</v>
      </c>
      <c r="F2527" s="69"/>
    </row>
    <row r="2528">
      <c r="B2528" s="123" t="s">
        <v>8686</v>
      </c>
      <c r="C2528" s="123" t="s">
        <v>8687</v>
      </c>
      <c r="D2528" s="171">
        <v>270.0</v>
      </c>
      <c r="F2528" s="69"/>
    </row>
    <row r="2529">
      <c r="B2529" s="123" t="s">
        <v>8688</v>
      </c>
      <c r="C2529" s="123" t="s">
        <v>8689</v>
      </c>
      <c r="D2529" s="171">
        <v>350.0</v>
      </c>
      <c r="F2529" s="69"/>
    </row>
    <row r="2530">
      <c r="B2530" s="123" t="s">
        <v>8690</v>
      </c>
      <c r="C2530" s="123" t="s">
        <v>8685</v>
      </c>
      <c r="D2530" s="171">
        <v>180.0</v>
      </c>
      <c r="F2530" s="69"/>
    </row>
    <row r="2531">
      <c r="B2531" s="123" t="s">
        <v>8691</v>
      </c>
      <c r="C2531" s="123" t="s">
        <v>8687</v>
      </c>
      <c r="D2531" s="171">
        <v>270.0</v>
      </c>
      <c r="F2531" s="69"/>
    </row>
    <row r="2532">
      <c r="B2532" s="123" t="s">
        <v>8692</v>
      </c>
      <c r="C2532" s="123" t="s">
        <v>8689</v>
      </c>
      <c r="D2532" s="171">
        <v>350.0</v>
      </c>
      <c r="F2532" s="69"/>
    </row>
    <row r="2533">
      <c r="B2533" s="123" t="s">
        <v>8693</v>
      </c>
      <c r="C2533" s="123" t="s">
        <v>8694</v>
      </c>
      <c r="D2533" s="171">
        <v>100.0</v>
      </c>
      <c r="F2533" s="69"/>
    </row>
    <row r="2534">
      <c r="B2534" s="123" t="s">
        <v>8695</v>
      </c>
      <c r="C2534" s="123" t="s">
        <v>8696</v>
      </c>
      <c r="D2534" s="171">
        <v>180.0</v>
      </c>
      <c r="F2534" s="69"/>
    </row>
    <row r="2535">
      <c r="B2535" s="123" t="s">
        <v>8697</v>
      </c>
      <c r="C2535" s="123" t="s">
        <v>8685</v>
      </c>
      <c r="D2535" s="171">
        <v>200.0</v>
      </c>
      <c r="F2535" s="69"/>
    </row>
    <row r="2536">
      <c r="B2536" s="123" t="s">
        <v>8698</v>
      </c>
      <c r="C2536" s="123" t="s">
        <v>8687</v>
      </c>
      <c r="D2536" s="171">
        <v>300.0</v>
      </c>
      <c r="F2536" s="69"/>
    </row>
    <row r="2537">
      <c r="B2537" s="123" t="s">
        <v>8699</v>
      </c>
      <c r="C2537" s="123" t="s">
        <v>8689</v>
      </c>
      <c r="D2537" s="171">
        <v>390.0</v>
      </c>
      <c r="F2537" s="69"/>
    </row>
    <row r="2538">
      <c r="B2538" s="123" t="s">
        <v>8700</v>
      </c>
      <c r="C2538" s="123" t="s">
        <v>8685</v>
      </c>
      <c r="D2538" s="171">
        <v>120.0</v>
      </c>
      <c r="F2538" s="69"/>
    </row>
    <row r="2539">
      <c r="B2539" s="123" t="s">
        <v>8701</v>
      </c>
      <c r="C2539" s="123" t="s">
        <v>8702</v>
      </c>
      <c r="D2539" s="171">
        <v>220.0</v>
      </c>
      <c r="F2539" s="69"/>
    </row>
    <row r="2540">
      <c r="B2540" s="123" t="s">
        <v>8703</v>
      </c>
      <c r="C2540" s="123" t="s">
        <v>8704</v>
      </c>
      <c r="D2540" s="171">
        <v>310.0</v>
      </c>
      <c r="F2540" s="69"/>
    </row>
    <row r="2541">
      <c r="B2541" s="123" t="s">
        <v>8705</v>
      </c>
      <c r="C2541" s="123" t="s">
        <v>8706</v>
      </c>
      <c r="D2541" s="171">
        <v>430.0</v>
      </c>
      <c r="F2541" s="69"/>
    </row>
    <row r="2542">
      <c r="B2542" s="123" t="s">
        <v>8707</v>
      </c>
      <c r="C2542" s="123" t="s">
        <v>8685</v>
      </c>
      <c r="D2542" s="171">
        <v>180.0</v>
      </c>
      <c r="F2542" s="69"/>
    </row>
    <row r="2543">
      <c r="B2543" s="123" t="s">
        <v>8708</v>
      </c>
      <c r="C2543" s="123" t="s">
        <v>8687</v>
      </c>
      <c r="D2543" s="171">
        <v>270.0</v>
      </c>
      <c r="F2543" s="69"/>
    </row>
    <row r="2544">
      <c r="B2544" s="123" t="s">
        <v>8709</v>
      </c>
      <c r="C2544" s="123" t="s">
        <v>8689</v>
      </c>
      <c r="D2544" s="171">
        <v>350.0</v>
      </c>
      <c r="F2544" s="69"/>
    </row>
    <row r="2545">
      <c r="B2545" s="123" t="s">
        <v>8710</v>
      </c>
      <c r="C2545" s="123" t="s">
        <v>8685</v>
      </c>
      <c r="D2545" s="171">
        <v>180.0</v>
      </c>
      <c r="F2545" s="69"/>
    </row>
    <row r="2546">
      <c r="B2546" s="123" t="s">
        <v>8711</v>
      </c>
      <c r="C2546" s="123" t="s">
        <v>8687</v>
      </c>
      <c r="D2546" s="171">
        <v>270.0</v>
      </c>
      <c r="F2546" s="69"/>
    </row>
    <row r="2547">
      <c r="B2547" s="123" t="s">
        <v>8712</v>
      </c>
      <c r="C2547" s="123" t="s">
        <v>8689</v>
      </c>
      <c r="D2547" s="171">
        <v>350.0</v>
      </c>
      <c r="F2547" s="69"/>
    </row>
    <row r="2548">
      <c r="B2548" s="123" t="s">
        <v>8713</v>
      </c>
      <c r="C2548" s="123" t="s">
        <v>8714</v>
      </c>
      <c r="D2548" s="171">
        <v>530.0</v>
      </c>
      <c r="F2548" s="69"/>
    </row>
    <row r="2549">
      <c r="B2549" s="123" t="s">
        <v>8715</v>
      </c>
      <c r="C2549" s="123" t="s">
        <v>8716</v>
      </c>
      <c r="D2549" s="171">
        <v>780.0</v>
      </c>
      <c r="F2549" s="69"/>
    </row>
    <row r="2550">
      <c r="B2550" s="123" t="s">
        <v>8717</v>
      </c>
      <c r="C2550" s="123" t="s">
        <v>8718</v>
      </c>
      <c r="D2550" s="171">
        <v>1030.0</v>
      </c>
      <c r="F2550" s="69"/>
    </row>
    <row r="2551">
      <c r="B2551" s="123" t="s">
        <v>8719</v>
      </c>
      <c r="C2551" s="123" t="s">
        <v>8720</v>
      </c>
      <c r="D2551" s="171">
        <v>1270.0</v>
      </c>
      <c r="F2551" s="69"/>
    </row>
    <row r="2552">
      <c r="B2552" s="123" t="s">
        <v>8721</v>
      </c>
      <c r="C2552" s="123" t="s">
        <v>8722</v>
      </c>
      <c r="D2552" s="171">
        <v>1530.0</v>
      </c>
      <c r="F2552" s="69"/>
    </row>
    <row r="2553">
      <c r="B2553" s="123" t="s">
        <v>8723</v>
      </c>
      <c r="C2553" s="123" t="s">
        <v>8724</v>
      </c>
      <c r="D2553" s="171">
        <v>1780.0</v>
      </c>
      <c r="F2553" s="69"/>
    </row>
    <row r="2554">
      <c r="B2554" s="123" t="s">
        <v>8725</v>
      </c>
      <c r="C2554" s="123" t="s">
        <v>8726</v>
      </c>
      <c r="D2554" s="171">
        <v>20.0</v>
      </c>
      <c r="F2554" s="69"/>
    </row>
    <row r="2555">
      <c r="B2555" s="123" t="s">
        <v>8727</v>
      </c>
      <c r="C2555" s="123" t="s">
        <v>8728</v>
      </c>
      <c r="D2555" s="171">
        <v>20.0</v>
      </c>
      <c r="F2555" s="69"/>
    </row>
    <row r="2556">
      <c r="B2556" s="123" t="s">
        <v>8729</v>
      </c>
      <c r="C2556" s="123" t="s">
        <v>8730</v>
      </c>
      <c r="D2556" s="171">
        <v>20.0</v>
      </c>
      <c r="F2556" s="69"/>
    </row>
    <row r="2557">
      <c r="B2557" s="123" t="s">
        <v>8731</v>
      </c>
      <c r="C2557" s="123" t="s">
        <v>8732</v>
      </c>
      <c r="D2557" s="171">
        <v>20.0</v>
      </c>
      <c r="F2557" s="69"/>
    </row>
    <row r="2558">
      <c r="B2558" s="123" t="s">
        <v>8733</v>
      </c>
      <c r="C2558" s="123" t="s">
        <v>8734</v>
      </c>
      <c r="D2558" s="171">
        <v>20.0</v>
      </c>
      <c r="F2558" s="69"/>
    </row>
    <row r="2559">
      <c r="B2559" s="123" t="s">
        <v>8735</v>
      </c>
      <c r="C2559" s="123" t="s">
        <v>8736</v>
      </c>
      <c r="D2559" s="171">
        <v>20.0</v>
      </c>
      <c r="F2559" s="69"/>
    </row>
    <row r="2560">
      <c r="B2560" s="123" t="s">
        <v>8737</v>
      </c>
      <c r="C2560" s="123" t="s">
        <v>8738</v>
      </c>
      <c r="D2560" s="171">
        <v>20.0</v>
      </c>
      <c r="F2560" s="69"/>
    </row>
    <row r="2561">
      <c r="B2561" s="123" t="s">
        <v>8739</v>
      </c>
      <c r="C2561" s="123" t="s">
        <v>8740</v>
      </c>
      <c r="D2561" s="171">
        <v>20.0</v>
      </c>
      <c r="F2561" s="69"/>
    </row>
    <row r="2562">
      <c r="B2562" s="123" t="s">
        <v>8741</v>
      </c>
      <c r="C2562" s="123" t="s">
        <v>8742</v>
      </c>
      <c r="D2562" s="171">
        <v>20.0</v>
      </c>
      <c r="F2562" s="69"/>
    </row>
    <row r="2563">
      <c r="B2563" s="123" t="s">
        <v>8743</v>
      </c>
      <c r="C2563" s="123" t="s">
        <v>8744</v>
      </c>
      <c r="D2563" s="171">
        <v>20.0</v>
      </c>
      <c r="F2563" s="69"/>
    </row>
    <row r="2564">
      <c r="B2564" s="123" t="s">
        <v>8745</v>
      </c>
      <c r="C2564" s="123" t="s">
        <v>8746</v>
      </c>
      <c r="D2564" s="171">
        <v>80.0</v>
      </c>
      <c r="F2564" s="69"/>
    </row>
    <row r="2565">
      <c r="B2565" s="123" t="s">
        <v>8747</v>
      </c>
      <c r="C2565" s="123" t="s">
        <v>8748</v>
      </c>
      <c r="D2565" s="171">
        <v>80.0</v>
      </c>
      <c r="F2565" s="69"/>
    </row>
    <row r="2566">
      <c r="B2566" s="123" t="s">
        <v>8749</v>
      </c>
      <c r="C2566" s="123" t="s">
        <v>8750</v>
      </c>
      <c r="D2566" s="171">
        <v>80.0</v>
      </c>
      <c r="F2566" s="69"/>
    </row>
    <row r="2567">
      <c r="B2567" s="123" t="s">
        <v>8751</v>
      </c>
      <c r="C2567" s="123" t="s">
        <v>8752</v>
      </c>
      <c r="D2567" s="171">
        <v>80.0</v>
      </c>
      <c r="F2567" s="69"/>
    </row>
    <row r="2568">
      <c r="B2568" s="123" t="s">
        <v>8753</v>
      </c>
      <c r="C2568" s="123" t="s">
        <v>8754</v>
      </c>
      <c r="D2568" s="171">
        <v>80.0</v>
      </c>
      <c r="F2568" s="69"/>
    </row>
    <row r="2569">
      <c r="B2569" s="123" t="s">
        <v>8755</v>
      </c>
      <c r="C2569" s="123" t="s">
        <v>8756</v>
      </c>
      <c r="D2569" s="171">
        <v>80.0</v>
      </c>
      <c r="F2569" s="69"/>
    </row>
    <row r="2570">
      <c r="B2570" s="123" t="s">
        <v>8757</v>
      </c>
      <c r="C2570" s="123" t="s">
        <v>8758</v>
      </c>
      <c r="D2570" s="171">
        <v>80.0</v>
      </c>
      <c r="F2570" s="69"/>
    </row>
    <row r="2571">
      <c r="B2571" s="123" t="s">
        <v>8759</v>
      </c>
      <c r="C2571" s="123" t="s">
        <v>8760</v>
      </c>
      <c r="D2571" s="171">
        <v>100.0</v>
      </c>
      <c r="F2571" s="69"/>
    </row>
    <row r="2572">
      <c r="B2572" s="123" t="s">
        <v>8761</v>
      </c>
      <c r="C2572" s="123" t="s">
        <v>8762</v>
      </c>
      <c r="D2572" s="171">
        <v>100.0</v>
      </c>
      <c r="F2572" s="69"/>
    </row>
    <row r="2573">
      <c r="B2573" s="123" t="s">
        <v>8763</v>
      </c>
      <c r="C2573" s="123" t="s">
        <v>8764</v>
      </c>
      <c r="D2573" s="171">
        <v>100.0</v>
      </c>
      <c r="F2573" s="69"/>
    </row>
    <row r="2574">
      <c r="B2574" s="123" t="s">
        <v>8765</v>
      </c>
      <c r="C2574" s="123" t="s">
        <v>8766</v>
      </c>
      <c r="D2574" s="171">
        <v>100.0</v>
      </c>
      <c r="F2574" s="69"/>
    </row>
    <row r="2575">
      <c r="B2575" s="123" t="s">
        <v>8767</v>
      </c>
      <c r="C2575" s="123" t="s">
        <v>8768</v>
      </c>
      <c r="D2575" s="171">
        <v>100.0</v>
      </c>
      <c r="F2575" s="69"/>
    </row>
    <row r="2576">
      <c r="B2576" s="123" t="s">
        <v>8769</v>
      </c>
      <c r="C2576" s="123" t="s">
        <v>8770</v>
      </c>
      <c r="D2576" s="171">
        <v>100.0</v>
      </c>
      <c r="F2576" s="69"/>
    </row>
    <row r="2577">
      <c r="B2577" s="123" t="s">
        <v>8771</v>
      </c>
      <c r="C2577" s="123" t="s">
        <v>8772</v>
      </c>
      <c r="D2577" s="171">
        <v>100.0</v>
      </c>
      <c r="F2577" s="69"/>
    </row>
    <row r="2578">
      <c r="B2578" s="123" t="s">
        <v>8773</v>
      </c>
      <c r="C2578" s="123" t="s">
        <v>8774</v>
      </c>
      <c r="D2578" s="171">
        <v>80.0</v>
      </c>
      <c r="F2578" s="69"/>
    </row>
    <row r="2579">
      <c r="B2579" s="123" t="s">
        <v>8775</v>
      </c>
      <c r="C2579" s="123" t="s">
        <v>8776</v>
      </c>
      <c r="D2579" s="171">
        <v>80.0</v>
      </c>
      <c r="F2579" s="69"/>
    </row>
    <row r="2580">
      <c r="B2580" s="123" t="s">
        <v>8777</v>
      </c>
      <c r="C2580" s="123" t="s">
        <v>8778</v>
      </c>
      <c r="D2580" s="171">
        <v>80.0</v>
      </c>
      <c r="F2580" s="69"/>
    </row>
    <row r="2581">
      <c r="B2581" s="123" t="s">
        <v>8779</v>
      </c>
      <c r="C2581" s="123" t="s">
        <v>8780</v>
      </c>
      <c r="D2581" s="171">
        <v>80.0</v>
      </c>
      <c r="F2581" s="69"/>
    </row>
    <row r="2582">
      <c r="B2582" s="123" t="s">
        <v>8781</v>
      </c>
      <c r="C2582" s="123" t="s">
        <v>8782</v>
      </c>
      <c r="D2582" s="171">
        <v>80.0</v>
      </c>
      <c r="F2582" s="69"/>
    </row>
    <row r="2583">
      <c r="B2583" s="123" t="s">
        <v>8783</v>
      </c>
      <c r="C2583" s="123" t="s">
        <v>8784</v>
      </c>
      <c r="D2583" s="171">
        <v>80.0</v>
      </c>
      <c r="F2583" s="69"/>
    </row>
    <row r="2584">
      <c r="B2584" s="123" t="s">
        <v>8785</v>
      </c>
      <c r="C2584" s="123" t="s">
        <v>8786</v>
      </c>
      <c r="D2584" s="171">
        <v>80.0</v>
      </c>
      <c r="F2584" s="69"/>
    </row>
    <row r="2585">
      <c r="B2585" s="123" t="s">
        <v>8787</v>
      </c>
      <c r="C2585" s="123" t="s">
        <v>8788</v>
      </c>
      <c r="D2585" s="171">
        <v>100.0</v>
      </c>
      <c r="F2585" s="69"/>
    </row>
    <row r="2586">
      <c r="B2586" s="123" t="s">
        <v>8789</v>
      </c>
      <c r="C2586" s="123" t="s">
        <v>8790</v>
      </c>
      <c r="D2586" s="171">
        <v>100.0</v>
      </c>
      <c r="F2586" s="69"/>
    </row>
    <row r="2587">
      <c r="B2587" s="123" t="s">
        <v>8791</v>
      </c>
      <c r="C2587" s="123" t="s">
        <v>8792</v>
      </c>
      <c r="D2587" s="171">
        <v>100.0</v>
      </c>
      <c r="F2587" s="69"/>
    </row>
    <row r="2588">
      <c r="B2588" s="123" t="s">
        <v>8793</v>
      </c>
      <c r="C2588" s="123" t="s">
        <v>8794</v>
      </c>
      <c r="D2588" s="171">
        <v>100.0</v>
      </c>
      <c r="F2588" s="69"/>
    </row>
    <row r="2589">
      <c r="B2589" s="123" t="s">
        <v>8795</v>
      </c>
      <c r="C2589" s="123" t="s">
        <v>8796</v>
      </c>
      <c r="D2589" s="171">
        <v>100.0</v>
      </c>
      <c r="F2589" s="69"/>
    </row>
    <row r="2590">
      <c r="B2590" s="123" t="s">
        <v>8797</v>
      </c>
      <c r="C2590" s="123" t="s">
        <v>8798</v>
      </c>
      <c r="D2590" s="171">
        <v>100.0</v>
      </c>
      <c r="F2590" s="69"/>
    </row>
    <row r="2591">
      <c r="B2591" s="123" t="s">
        <v>8799</v>
      </c>
      <c r="C2591" s="123" t="s">
        <v>8800</v>
      </c>
      <c r="D2591" s="171">
        <v>100.0</v>
      </c>
      <c r="F2591" s="69"/>
    </row>
    <row r="2592">
      <c r="B2592" s="123" t="s">
        <v>8801</v>
      </c>
      <c r="C2592" s="123" t="s">
        <v>8802</v>
      </c>
      <c r="D2592" s="171">
        <v>160.0</v>
      </c>
      <c r="F2592" s="69"/>
    </row>
    <row r="2593">
      <c r="B2593" s="123" t="s">
        <v>8803</v>
      </c>
      <c r="C2593" s="123" t="s">
        <v>8804</v>
      </c>
      <c r="D2593" s="171">
        <v>170.0</v>
      </c>
      <c r="F2593" s="69"/>
    </row>
    <row r="2594">
      <c r="B2594" s="123" t="s">
        <v>8805</v>
      </c>
      <c r="C2594" s="123" t="s">
        <v>8806</v>
      </c>
      <c r="D2594" s="171">
        <v>160.0</v>
      </c>
      <c r="F2594" s="69"/>
    </row>
    <row r="2595">
      <c r="B2595" s="123" t="s">
        <v>8807</v>
      </c>
      <c r="C2595" s="123" t="s">
        <v>8808</v>
      </c>
      <c r="D2595" s="171">
        <v>170.0</v>
      </c>
      <c r="F2595" s="69"/>
    </row>
    <row r="2596">
      <c r="B2596" s="123" t="s">
        <v>8809</v>
      </c>
      <c r="C2596" s="123" t="s">
        <v>8810</v>
      </c>
      <c r="D2596" s="171">
        <v>160.0</v>
      </c>
      <c r="F2596" s="69"/>
    </row>
    <row r="2597">
      <c r="B2597" s="123" t="s">
        <v>8811</v>
      </c>
      <c r="C2597" s="123" t="s">
        <v>8812</v>
      </c>
      <c r="D2597" s="171">
        <v>170.0</v>
      </c>
      <c r="F2597" s="69"/>
    </row>
    <row r="2598">
      <c r="B2598" s="123" t="s">
        <v>8813</v>
      </c>
      <c r="C2598" s="123" t="s">
        <v>8814</v>
      </c>
      <c r="D2598" s="171">
        <v>160.0</v>
      </c>
      <c r="F2598" s="69"/>
    </row>
    <row r="2599">
      <c r="B2599" s="123" t="s">
        <v>8815</v>
      </c>
      <c r="C2599" s="123" t="s">
        <v>8816</v>
      </c>
      <c r="D2599" s="171">
        <v>170.0</v>
      </c>
      <c r="F2599" s="69"/>
    </row>
    <row r="2600">
      <c r="B2600" s="123" t="s">
        <v>8817</v>
      </c>
      <c r="C2600" s="123" t="s">
        <v>8818</v>
      </c>
      <c r="D2600" s="171">
        <v>160.0</v>
      </c>
      <c r="F2600" s="69"/>
    </row>
    <row r="2601">
      <c r="B2601" s="123" t="s">
        <v>8819</v>
      </c>
      <c r="C2601" s="123" t="s">
        <v>8820</v>
      </c>
      <c r="D2601" s="171">
        <v>170.0</v>
      </c>
      <c r="F2601" s="69"/>
    </row>
    <row r="2602">
      <c r="B2602" s="123" t="s">
        <v>8821</v>
      </c>
      <c r="C2602" s="123" t="s">
        <v>8822</v>
      </c>
      <c r="D2602" s="171">
        <v>160.0</v>
      </c>
      <c r="F2602" s="69"/>
    </row>
    <row r="2603">
      <c r="B2603" s="123" t="s">
        <v>8823</v>
      </c>
      <c r="C2603" s="123" t="s">
        <v>8824</v>
      </c>
      <c r="D2603" s="171">
        <v>170.0</v>
      </c>
      <c r="F2603" s="69"/>
    </row>
    <row r="2604">
      <c r="B2604" s="123" t="s">
        <v>8825</v>
      </c>
      <c r="C2604" s="123" t="s">
        <v>8826</v>
      </c>
      <c r="D2604" s="171">
        <v>160.0</v>
      </c>
      <c r="F2604" s="69"/>
    </row>
    <row r="2605">
      <c r="B2605" s="123" t="s">
        <v>8827</v>
      </c>
      <c r="C2605" s="123" t="s">
        <v>8828</v>
      </c>
      <c r="D2605" s="171">
        <v>170.0</v>
      </c>
      <c r="F2605" s="69"/>
    </row>
    <row r="2606">
      <c r="B2606" s="123" t="s">
        <v>8829</v>
      </c>
      <c r="C2606" s="123" t="s">
        <v>8830</v>
      </c>
      <c r="D2606" s="171">
        <v>160.0</v>
      </c>
      <c r="F2606" s="69"/>
    </row>
    <row r="2607">
      <c r="B2607" s="123" t="s">
        <v>8831</v>
      </c>
      <c r="C2607" s="123" t="s">
        <v>8832</v>
      </c>
      <c r="D2607" s="171">
        <v>170.0</v>
      </c>
      <c r="F2607" s="69"/>
    </row>
    <row r="2608">
      <c r="B2608" s="123" t="s">
        <v>8833</v>
      </c>
      <c r="C2608" s="123" t="s">
        <v>8260</v>
      </c>
      <c r="D2608" s="171">
        <v>300.0</v>
      </c>
      <c r="F2608" s="69"/>
    </row>
    <row r="2609">
      <c r="B2609" s="123" t="s">
        <v>8834</v>
      </c>
      <c r="C2609" s="123" t="s">
        <v>8835</v>
      </c>
      <c r="D2609" s="171">
        <v>80.0</v>
      </c>
      <c r="F2609" s="69"/>
    </row>
    <row r="2610">
      <c r="B2610" s="123" t="s">
        <v>8836</v>
      </c>
      <c r="C2610" s="123" t="s">
        <v>8837</v>
      </c>
      <c r="D2610" s="171">
        <v>80.0</v>
      </c>
      <c r="F2610" s="69"/>
    </row>
    <row r="2611">
      <c r="B2611" s="123" t="s">
        <v>8838</v>
      </c>
      <c r="C2611" s="123" t="s">
        <v>8839</v>
      </c>
      <c r="D2611" s="171">
        <v>100.0</v>
      </c>
      <c r="F2611" s="69"/>
    </row>
    <row r="2612">
      <c r="B2612" s="123" t="s">
        <v>8840</v>
      </c>
      <c r="C2612" s="123" t="s">
        <v>8841</v>
      </c>
      <c r="D2612" s="171">
        <v>90.0</v>
      </c>
      <c r="F2612" s="69"/>
    </row>
    <row r="2613">
      <c r="B2613" s="123" t="s">
        <v>8842</v>
      </c>
      <c r="C2613" s="123" t="s">
        <v>8843</v>
      </c>
      <c r="D2613" s="171">
        <v>180.0</v>
      </c>
      <c r="F2613" s="69"/>
    </row>
    <row r="2614">
      <c r="B2614" s="123" t="s">
        <v>8844</v>
      </c>
      <c r="C2614" s="123" t="s">
        <v>8845</v>
      </c>
      <c r="D2614" s="171">
        <v>140.0</v>
      </c>
      <c r="F2614" s="69"/>
    </row>
    <row r="2615">
      <c r="B2615" s="123" t="s">
        <v>8846</v>
      </c>
      <c r="C2615" s="123" t="s">
        <v>8847</v>
      </c>
      <c r="D2615" s="171">
        <v>150.0</v>
      </c>
      <c r="F2615" s="69"/>
    </row>
    <row r="2616">
      <c r="B2616" s="123" t="s">
        <v>8848</v>
      </c>
      <c r="C2616" s="123" t="s">
        <v>8849</v>
      </c>
      <c r="D2616" s="171">
        <v>150.0</v>
      </c>
      <c r="F2616" s="69"/>
    </row>
    <row r="2617">
      <c r="B2617" s="123" t="s">
        <v>8850</v>
      </c>
      <c r="C2617" s="123" t="s">
        <v>8851</v>
      </c>
      <c r="D2617" s="171">
        <v>70.0</v>
      </c>
      <c r="F2617" s="69"/>
    </row>
    <row r="2618">
      <c r="B2618" s="123" t="s">
        <v>8852</v>
      </c>
      <c r="C2618" s="123" t="s">
        <v>8853</v>
      </c>
      <c r="D2618" s="171">
        <v>70.0</v>
      </c>
      <c r="F2618" s="69"/>
    </row>
    <row r="2619">
      <c r="B2619" s="123" t="s">
        <v>8854</v>
      </c>
      <c r="C2619" s="123" t="s">
        <v>8855</v>
      </c>
      <c r="D2619" s="171">
        <v>140.0</v>
      </c>
      <c r="F2619" s="69"/>
    </row>
    <row r="2620">
      <c r="B2620" s="123" t="s">
        <v>8856</v>
      </c>
      <c r="C2620" s="123" t="s">
        <v>8857</v>
      </c>
      <c r="D2620" s="171">
        <v>140.0</v>
      </c>
      <c r="F2620" s="69"/>
    </row>
    <row r="2621">
      <c r="B2621" s="123" t="s">
        <v>8858</v>
      </c>
      <c r="C2621" s="123" t="s">
        <v>8859</v>
      </c>
      <c r="D2621" s="171">
        <v>30.0</v>
      </c>
      <c r="F2621" s="69"/>
    </row>
    <row r="2622">
      <c r="B2622" s="123" t="s">
        <v>8860</v>
      </c>
      <c r="C2622" s="123" t="s">
        <v>8861</v>
      </c>
      <c r="D2622" s="171">
        <v>30.0</v>
      </c>
      <c r="F2622" s="69"/>
    </row>
    <row r="2623">
      <c r="B2623" s="123" t="s">
        <v>8862</v>
      </c>
      <c r="C2623" s="123" t="s">
        <v>8863</v>
      </c>
      <c r="D2623" s="171">
        <v>30.0</v>
      </c>
      <c r="F2623" s="69"/>
    </row>
    <row r="2624">
      <c r="B2624" s="123" t="s">
        <v>8864</v>
      </c>
      <c r="C2624" s="123" t="s">
        <v>8865</v>
      </c>
      <c r="D2624" s="171">
        <v>610.0</v>
      </c>
      <c r="F2624" s="69"/>
    </row>
    <row r="2625">
      <c r="B2625" s="123" t="s">
        <v>8866</v>
      </c>
      <c r="C2625" s="123" t="s">
        <v>8867</v>
      </c>
      <c r="D2625" s="171">
        <v>610.0</v>
      </c>
      <c r="F2625" s="69"/>
    </row>
    <row r="2626">
      <c r="B2626" s="123" t="s">
        <v>8868</v>
      </c>
      <c r="C2626" s="123" t="s">
        <v>8869</v>
      </c>
      <c r="D2626" s="171">
        <v>610.0</v>
      </c>
      <c r="F2626" s="69"/>
    </row>
    <row r="2627">
      <c r="B2627" s="123" t="s">
        <v>8870</v>
      </c>
      <c r="C2627" s="123" t="s">
        <v>8871</v>
      </c>
      <c r="D2627" s="171">
        <v>610.0</v>
      </c>
      <c r="F2627" s="69"/>
    </row>
    <row r="2628">
      <c r="B2628" s="123" t="s">
        <v>8872</v>
      </c>
      <c r="C2628" s="123" t="s">
        <v>8873</v>
      </c>
      <c r="D2628" s="171">
        <v>650.0</v>
      </c>
      <c r="F2628" s="69"/>
    </row>
    <row r="2629">
      <c r="B2629" s="123" t="s">
        <v>8874</v>
      </c>
      <c r="C2629" s="123" t="s">
        <v>8875</v>
      </c>
      <c r="D2629" s="171">
        <v>650.0</v>
      </c>
      <c r="F2629" s="69"/>
    </row>
    <row r="2630">
      <c r="B2630" s="123" t="s">
        <v>8876</v>
      </c>
      <c r="C2630" s="123" t="s">
        <v>8877</v>
      </c>
      <c r="D2630" s="171">
        <v>650.0</v>
      </c>
      <c r="F2630" s="69"/>
    </row>
    <row r="2631">
      <c r="B2631" s="123" t="s">
        <v>8878</v>
      </c>
      <c r="C2631" s="123" t="s">
        <v>8879</v>
      </c>
      <c r="D2631" s="171">
        <v>650.0</v>
      </c>
      <c r="F2631" s="69"/>
    </row>
    <row r="2632">
      <c r="B2632" s="123" t="s">
        <v>8880</v>
      </c>
      <c r="C2632" s="123" t="s">
        <v>8881</v>
      </c>
      <c r="D2632" s="171">
        <v>590.0</v>
      </c>
      <c r="F2632" s="69"/>
    </row>
    <row r="2633">
      <c r="B2633" s="123" t="s">
        <v>8882</v>
      </c>
      <c r="C2633" s="123" t="s">
        <v>8883</v>
      </c>
      <c r="D2633" s="171">
        <v>590.0</v>
      </c>
      <c r="F2633" s="69"/>
    </row>
    <row r="2634">
      <c r="B2634" s="123" t="s">
        <v>8884</v>
      </c>
      <c r="C2634" s="123" t="s">
        <v>8885</v>
      </c>
      <c r="D2634" s="171">
        <v>590.0</v>
      </c>
      <c r="F2634" s="69"/>
    </row>
    <row r="2635">
      <c r="B2635" s="123" t="s">
        <v>8886</v>
      </c>
      <c r="C2635" s="123" t="s">
        <v>8887</v>
      </c>
      <c r="D2635" s="171">
        <v>590.0</v>
      </c>
      <c r="F2635" s="69"/>
    </row>
    <row r="2636">
      <c r="B2636" s="123" t="s">
        <v>8888</v>
      </c>
      <c r="C2636" s="123" t="s">
        <v>8889</v>
      </c>
      <c r="D2636" s="171">
        <v>660.0</v>
      </c>
      <c r="F2636" s="69"/>
    </row>
    <row r="2637">
      <c r="B2637" s="123" t="s">
        <v>8890</v>
      </c>
      <c r="C2637" s="123" t="s">
        <v>8891</v>
      </c>
      <c r="D2637" s="171">
        <v>660.0</v>
      </c>
      <c r="F2637" s="69"/>
    </row>
    <row r="2638">
      <c r="B2638" s="123" t="s">
        <v>8892</v>
      </c>
      <c r="C2638" s="123" t="s">
        <v>8893</v>
      </c>
      <c r="D2638" s="171">
        <v>660.0</v>
      </c>
      <c r="F2638" s="69"/>
    </row>
    <row r="2639">
      <c r="B2639" s="123" t="s">
        <v>8894</v>
      </c>
      <c r="C2639" s="123" t="s">
        <v>8895</v>
      </c>
      <c r="D2639" s="171">
        <v>750.0</v>
      </c>
      <c r="F2639" s="69"/>
    </row>
    <row r="2640">
      <c r="B2640" s="123" t="s">
        <v>8896</v>
      </c>
      <c r="C2640" s="123" t="s">
        <v>8897</v>
      </c>
      <c r="D2640" s="171">
        <v>660.0</v>
      </c>
      <c r="F2640" s="69"/>
    </row>
    <row r="2641">
      <c r="B2641" s="123" t="s">
        <v>8898</v>
      </c>
      <c r="C2641" s="123" t="s">
        <v>8899</v>
      </c>
      <c r="D2641" s="171">
        <v>750.0</v>
      </c>
      <c r="F2641" s="69"/>
    </row>
    <row r="2642">
      <c r="B2642" s="123" t="s">
        <v>8900</v>
      </c>
      <c r="C2642" s="123" t="s">
        <v>8901</v>
      </c>
      <c r="D2642" s="171">
        <v>750.0</v>
      </c>
      <c r="F2642" s="69"/>
    </row>
    <row r="2643">
      <c r="B2643" s="123" t="s">
        <v>8902</v>
      </c>
      <c r="C2643" s="123" t="s">
        <v>8903</v>
      </c>
      <c r="D2643" s="171">
        <v>750.0</v>
      </c>
      <c r="F2643" s="69"/>
    </row>
    <row r="2644">
      <c r="B2644" s="123" t="s">
        <v>8904</v>
      </c>
      <c r="C2644" s="123" t="s">
        <v>8905</v>
      </c>
      <c r="D2644" s="171">
        <v>750.0</v>
      </c>
      <c r="F2644" s="69"/>
    </row>
    <row r="2645">
      <c r="B2645" s="123" t="s">
        <v>8906</v>
      </c>
      <c r="C2645" s="123" t="s">
        <v>8907</v>
      </c>
      <c r="D2645" s="171">
        <v>740.0</v>
      </c>
      <c r="F2645" s="69"/>
    </row>
    <row r="2646">
      <c r="B2646" s="123" t="s">
        <v>8908</v>
      </c>
      <c r="C2646" s="123" t="s">
        <v>8909</v>
      </c>
      <c r="D2646" s="171">
        <v>740.0</v>
      </c>
      <c r="F2646" s="69"/>
    </row>
    <row r="2647">
      <c r="B2647" s="123" t="s">
        <v>8910</v>
      </c>
      <c r="C2647" s="123" t="s">
        <v>8911</v>
      </c>
      <c r="D2647" s="171">
        <v>740.0</v>
      </c>
      <c r="F2647" s="69"/>
    </row>
    <row r="2648">
      <c r="B2648" s="123" t="s">
        <v>8912</v>
      </c>
      <c r="C2648" s="123" t="s">
        <v>8913</v>
      </c>
      <c r="D2648" s="171">
        <v>740.0</v>
      </c>
      <c r="F2648" s="69"/>
    </row>
    <row r="2649">
      <c r="B2649" s="123" t="s">
        <v>8914</v>
      </c>
      <c r="C2649" s="123" t="s">
        <v>8915</v>
      </c>
      <c r="D2649" s="171">
        <v>680.0</v>
      </c>
      <c r="F2649" s="69"/>
    </row>
    <row r="2650">
      <c r="B2650" s="123" t="s">
        <v>8916</v>
      </c>
      <c r="C2650" s="123" t="s">
        <v>8917</v>
      </c>
      <c r="D2650" s="171">
        <v>680.0</v>
      </c>
      <c r="F2650" s="69"/>
    </row>
    <row r="2651">
      <c r="B2651" s="123" t="s">
        <v>8918</v>
      </c>
      <c r="C2651" s="123" t="s">
        <v>8919</v>
      </c>
      <c r="D2651" s="171">
        <v>680.0</v>
      </c>
      <c r="F2651" s="69"/>
    </row>
    <row r="2652">
      <c r="B2652" s="123" t="s">
        <v>8920</v>
      </c>
      <c r="C2652" s="123" t="s">
        <v>8921</v>
      </c>
      <c r="D2652" s="171">
        <v>660.0</v>
      </c>
      <c r="F2652" s="69"/>
    </row>
    <row r="2653">
      <c r="B2653" s="123" t="s">
        <v>8922</v>
      </c>
      <c r="C2653" s="123" t="s">
        <v>8923</v>
      </c>
      <c r="D2653" s="171">
        <v>750.0</v>
      </c>
      <c r="F2653" s="69"/>
    </row>
    <row r="2654">
      <c r="B2654" s="123" t="s">
        <v>8924</v>
      </c>
      <c r="C2654" s="123" t="s">
        <v>8925</v>
      </c>
      <c r="D2654" s="171">
        <v>740.0</v>
      </c>
      <c r="F2654" s="69"/>
    </row>
    <row r="2655">
      <c r="B2655" s="123" t="s">
        <v>8926</v>
      </c>
      <c r="C2655" s="123" t="s">
        <v>8927</v>
      </c>
      <c r="D2655" s="171">
        <v>660.0</v>
      </c>
      <c r="F2655" s="69"/>
    </row>
    <row r="2656">
      <c r="B2656" s="123" t="s">
        <v>8928</v>
      </c>
      <c r="C2656" s="123" t="s">
        <v>8929</v>
      </c>
      <c r="D2656" s="171">
        <v>660.0</v>
      </c>
      <c r="F2656" s="69"/>
    </row>
    <row r="2657">
      <c r="B2657" s="123" t="s">
        <v>8930</v>
      </c>
      <c r="C2657" s="123" t="s">
        <v>8931</v>
      </c>
      <c r="D2657" s="171">
        <v>720.0</v>
      </c>
      <c r="F2657" s="69"/>
    </row>
    <row r="2658">
      <c r="B2658" s="123" t="s">
        <v>8932</v>
      </c>
      <c r="C2658" s="123" t="s">
        <v>8933</v>
      </c>
      <c r="D2658" s="171">
        <v>740.0</v>
      </c>
      <c r="F2658" s="69"/>
    </row>
    <row r="2659">
      <c r="B2659" s="123" t="s">
        <v>8934</v>
      </c>
      <c r="C2659" s="123" t="s">
        <v>8935</v>
      </c>
      <c r="D2659" s="171">
        <v>660.0</v>
      </c>
      <c r="F2659" s="69"/>
    </row>
    <row r="2660">
      <c r="B2660" s="123" t="s">
        <v>8936</v>
      </c>
      <c r="C2660" s="123" t="s">
        <v>8937</v>
      </c>
      <c r="D2660" s="171">
        <v>930.0</v>
      </c>
      <c r="F2660" s="69"/>
    </row>
    <row r="2661">
      <c r="B2661" s="123" t="s">
        <v>8938</v>
      </c>
      <c r="C2661" s="123" t="s">
        <v>8939</v>
      </c>
      <c r="D2661" s="171">
        <v>930.0</v>
      </c>
      <c r="F2661" s="69"/>
    </row>
    <row r="2662">
      <c r="B2662" s="123" t="s">
        <v>8940</v>
      </c>
      <c r="C2662" s="123" t="s">
        <v>8941</v>
      </c>
      <c r="D2662" s="171">
        <v>930.0</v>
      </c>
      <c r="F2662" s="69"/>
    </row>
    <row r="2663">
      <c r="B2663" s="123" t="s">
        <v>8942</v>
      </c>
      <c r="C2663" s="123" t="s">
        <v>8943</v>
      </c>
      <c r="D2663" s="171">
        <v>930.0</v>
      </c>
      <c r="F2663" s="69"/>
    </row>
    <row r="2664">
      <c r="B2664" s="123" t="s">
        <v>8944</v>
      </c>
      <c r="C2664" s="123" t="s">
        <v>8945</v>
      </c>
      <c r="D2664" s="171">
        <v>930.0</v>
      </c>
      <c r="F2664" s="69"/>
    </row>
    <row r="2665">
      <c r="B2665" s="123" t="s">
        <v>8946</v>
      </c>
      <c r="C2665" s="123" t="s">
        <v>8947</v>
      </c>
      <c r="D2665" s="171">
        <v>990.0</v>
      </c>
      <c r="F2665" s="69"/>
    </row>
    <row r="2666">
      <c r="B2666" s="123" t="s">
        <v>8948</v>
      </c>
      <c r="C2666" s="123" t="s">
        <v>8949</v>
      </c>
      <c r="D2666" s="171">
        <v>990.0</v>
      </c>
      <c r="F2666" s="69"/>
    </row>
    <row r="2667">
      <c r="B2667" s="123" t="s">
        <v>8950</v>
      </c>
      <c r="C2667" s="123" t="s">
        <v>8951</v>
      </c>
      <c r="D2667" s="171">
        <v>990.0</v>
      </c>
      <c r="F2667" s="69"/>
    </row>
    <row r="2668">
      <c r="B2668" s="123" t="s">
        <v>8952</v>
      </c>
      <c r="C2668" s="123" t="s">
        <v>8953</v>
      </c>
      <c r="D2668" s="171">
        <v>990.0</v>
      </c>
      <c r="F2668" s="69"/>
    </row>
    <row r="2669">
      <c r="B2669" s="123" t="s">
        <v>8954</v>
      </c>
      <c r="C2669" s="123" t="s">
        <v>8955</v>
      </c>
      <c r="D2669" s="171">
        <v>1000.0</v>
      </c>
      <c r="F2669" s="69"/>
    </row>
    <row r="2670">
      <c r="B2670" s="123" t="s">
        <v>8956</v>
      </c>
      <c r="C2670" s="123" t="s">
        <v>8957</v>
      </c>
      <c r="D2670" s="171">
        <v>1000.0</v>
      </c>
      <c r="F2670" s="69"/>
    </row>
    <row r="2671">
      <c r="B2671" s="123" t="s">
        <v>8958</v>
      </c>
      <c r="C2671" s="123" t="s">
        <v>8959</v>
      </c>
      <c r="D2671" s="171">
        <v>1070.0</v>
      </c>
      <c r="F2671" s="69"/>
    </row>
    <row r="2672">
      <c r="B2672" s="123" t="s">
        <v>8960</v>
      </c>
      <c r="C2672" s="123" t="s">
        <v>8961</v>
      </c>
      <c r="D2672" s="171">
        <v>1000.0</v>
      </c>
      <c r="F2672" s="69"/>
    </row>
    <row r="2673">
      <c r="B2673" s="123" t="s">
        <v>8962</v>
      </c>
      <c r="C2673" s="123" t="s">
        <v>8963</v>
      </c>
      <c r="D2673" s="171">
        <v>970.0</v>
      </c>
      <c r="F2673" s="69"/>
    </row>
    <row r="2674">
      <c r="B2674" s="123" t="s">
        <v>8964</v>
      </c>
      <c r="C2674" s="123" t="s">
        <v>8965</v>
      </c>
      <c r="D2674" s="171">
        <v>970.0</v>
      </c>
      <c r="F2674" s="69"/>
    </row>
    <row r="2675">
      <c r="B2675" s="123" t="s">
        <v>8966</v>
      </c>
      <c r="C2675" s="123" t="s">
        <v>8967</v>
      </c>
      <c r="D2675" s="171">
        <v>970.0</v>
      </c>
      <c r="F2675" s="69"/>
    </row>
    <row r="2676">
      <c r="B2676" s="123" t="s">
        <v>8968</v>
      </c>
      <c r="C2676" s="123" t="s">
        <v>8969</v>
      </c>
      <c r="D2676" s="171">
        <v>2320.0</v>
      </c>
      <c r="F2676" s="69"/>
    </row>
    <row r="2677">
      <c r="B2677" s="123" t="s">
        <v>8970</v>
      </c>
      <c r="C2677" s="123" t="s">
        <v>8971</v>
      </c>
      <c r="D2677" s="171">
        <v>2320.0</v>
      </c>
      <c r="F2677" s="69"/>
    </row>
    <row r="2678">
      <c r="B2678" s="123" t="s">
        <v>8972</v>
      </c>
      <c r="C2678" s="123" t="s">
        <v>8973</v>
      </c>
      <c r="D2678" s="171">
        <v>2320.0</v>
      </c>
      <c r="F2678" s="69"/>
    </row>
    <row r="2679">
      <c r="B2679" s="123" t="s">
        <v>8974</v>
      </c>
      <c r="C2679" s="123" t="s">
        <v>8975</v>
      </c>
      <c r="D2679" s="171">
        <v>2320.0</v>
      </c>
      <c r="F2679" s="69"/>
    </row>
    <row r="2680">
      <c r="B2680" s="123" t="s">
        <v>8976</v>
      </c>
      <c r="C2680" s="123" t="s">
        <v>8977</v>
      </c>
      <c r="D2680" s="171">
        <v>3080.0</v>
      </c>
      <c r="F2680" s="69"/>
    </row>
    <row r="2681">
      <c r="B2681" s="123" t="s">
        <v>8978</v>
      </c>
      <c r="C2681" s="123" t="s">
        <v>8979</v>
      </c>
      <c r="D2681" s="171">
        <v>3080.0</v>
      </c>
      <c r="F2681" s="69"/>
    </row>
    <row r="2682">
      <c r="B2682" s="123" t="s">
        <v>8980</v>
      </c>
      <c r="C2682" s="123" t="s">
        <v>8981</v>
      </c>
      <c r="D2682" s="171">
        <v>3080.0</v>
      </c>
      <c r="F2682" s="69"/>
    </row>
    <row r="2683">
      <c r="B2683" s="123" t="s">
        <v>8982</v>
      </c>
      <c r="C2683" s="123" t="s">
        <v>8983</v>
      </c>
      <c r="D2683" s="171">
        <v>3080.0</v>
      </c>
      <c r="F2683" s="69"/>
    </row>
    <row r="2684">
      <c r="B2684" s="123" t="s">
        <v>8984</v>
      </c>
      <c r="C2684" s="123" t="s">
        <v>8985</v>
      </c>
      <c r="D2684" s="171">
        <v>3080.0</v>
      </c>
      <c r="F2684" s="69"/>
    </row>
    <row r="2685">
      <c r="B2685" s="123" t="s">
        <v>8986</v>
      </c>
      <c r="C2685" s="123" t="s">
        <v>8987</v>
      </c>
      <c r="D2685" s="171">
        <v>3070.0</v>
      </c>
      <c r="F2685" s="69"/>
    </row>
    <row r="2686">
      <c r="B2686" s="123" t="s">
        <v>8988</v>
      </c>
      <c r="C2686" s="123" t="s">
        <v>8989</v>
      </c>
      <c r="D2686" s="171">
        <v>3080.0</v>
      </c>
      <c r="F2686" s="69"/>
    </row>
    <row r="2687">
      <c r="B2687" s="123" t="s">
        <v>8990</v>
      </c>
      <c r="C2687" s="123" t="s">
        <v>8991</v>
      </c>
      <c r="D2687" s="171">
        <v>3080.0</v>
      </c>
      <c r="F2687" s="69"/>
    </row>
    <row r="2688">
      <c r="B2688" s="123" t="s">
        <v>8992</v>
      </c>
      <c r="C2688" s="123" t="s">
        <v>8993</v>
      </c>
      <c r="D2688" s="171">
        <v>3080.0</v>
      </c>
      <c r="F2688" s="69"/>
    </row>
    <row r="2689">
      <c r="B2689" s="123" t="s">
        <v>8994</v>
      </c>
      <c r="C2689" s="123" t="s">
        <v>8995</v>
      </c>
      <c r="D2689" s="171">
        <v>3080.0</v>
      </c>
      <c r="F2689" s="69"/>
    </row>
    <row r="2690">
      <c r="B2690" s="123" t="s">
        <v>8996</v>
      </c>
      <c r="C2690" s="123" t="s">
        <v>8997</v>
      </c>
      <c r="D2690" s="171">
        <v>3080.0</v>
      </c>
      <c r="F2690" s="69"/>
    </row>
    <row r="2691">
      <c r="B2691" s="123" t="s">
        <v>8998</v>
      </c>
      <c r="C2691" s="123" t="s">
        <v>8999</v>
      </c>
      <c r="D2691" s="171">
        <v>3080.0</v>
      </c>
      <c r="F2691" s="69"/>
    </row>
    <row r="2692">
      <c r="B2692" s="123" t="s">
        <v>9000</v>
      </c>
      <c r="C2692" s="123" t="s">
        <v>9001</v>
      </c>
      <c r="D2692" s="171">
        <v>3080.0</v>
      </c>
      <c r="F2692" s="69"/>
    </row>
    <row r="2693">
      <c r="B2693" s="123" t="s">
        <v>9002</v>
      </c>
      <c r="C2693" s="123" t="s">
        <v>9003</v>
      </c>
      <c r="D2693" s="171">
        <v>2210.0</v>
      </c>
      <c r="F2693" s="69"/>
    </row>
    <row r="2694">
      <c r="B2694" s="123" t="s">
        <v>9004</v>
      </c>
      <c r="C2694" s="123" t="s">
        <v>9005</v>
      </c>
      <c r="D2694" s="171">
        <v>2210.0</v>
      </c>
      <c r="F2694" s="69"/>
    </row>
    <row r="2695">
      <c r="B2695" s="123" t="s">
        <v>9006</v>
      </c>
      <c r="C2695" s="123" t="s">
        <v>9007</v>
      </c>
      <c r="D2695" s="171">
        <v>2210.0</v>
      </c>
      <c r="F2695" s="69"/>
    </row>
    <row r="2696">
      <c r="B2696" s="123" t="s">
        <v>9008</v>
      </c>
      <c r="C2696" s="123" t="s">
        <v>9009</v>
      </c>
      <c r="D2696" s="171">
        <v>2330.0</v>
      </c>
      <c r="F2696" s="69"/>
    </row>
    <row r="2697">
      <c r="B2697" s="123" t="s">
        <v>9010</v>
      </c>
      <c r="C2697" s="123" t="s">
        <v>9011</v>
      </c>
      <c r="D2697" s="171">
        <v>2210.0</v>
      </c>
      <c r="F2697" s="69"/>
    </row>
    <row r="2698">
      <c r="B2698" s="123" t="s">
        <v>9012</v>
      </c>
      <c r="C2698" s="123" t="s">
        <v>9013</v>
      </c>
      <c r="D2698" s="171">
        <v>2210.0</v>
      </c>
      <c r="F2698" s="69"/>
    </row>
    <row r="2699">
      <c r="B2699" s="123" t="s">
        <v>9014</v>
      </c>
      <c r="C2699" s="123" t="s">
        <v>9015</v>
      </c>
      <c r="D2699" s="171">
        <v>2330.0</v>
      </c>
      <c r="F2699" s="69"/>
    </row>
    <row r="2700">
      <c r="B2700" s="123" t="s">
        <v>9016</v>
      </c>
      <c r="C2700" s="123" t="s">
        <v>9017</v>
      </c>
      <c r="D2700" s="171">
        <v>2210.0</v>
      </c>
      <c r="F2700" s="69"/>
    </row>
    <row r="2701">
      <c r="B2701" s="123" t="s">
        <v>9018</v>
      </c>
      <c r="C2701" s="123" t="s">
        <v>9019</v>
      </c>
      <c r="D2701" s="171">
        <v>2210.0</v>
      </c>
      <c r="F2701" s="69"/>
    </row>
    <row r="2702">
      <c r="B2702" s="123" t="s">
        <v>9020</v>
      </c>
      <c r="C2702" s="123" t="s">
        <v>9021</v>
      </c>
      <c r="D2702" s="171">
        <v>2210.0</v>
      </c>
      <c r="F2702" s="69"/>
    </row>
    <row r="2703">
      <c r="B2703" s="123" t="s">
        <v>9022</v>
      </c>
      <c r="C2703" s="123" t="s">
        <v>9023</v>
      </c>
      <c r="D2703" s="171">
        <v>2210.0</v>
      </c>
      <c r="F2703" s="69"/>
    </row>
    <row r="2704">
      <c r="B2704" s="123" t="s">
        <v>9024</v>
      </c>
      <c r="C2704" s="123" t="s">
        <v>9025</v>
      </c>
      <c r="D2704" s="171">
        <v>2210.0</v>
      </c>
      <c r="F2704" s="69"/>
    </row>
    <row r="2705">
      <c r="B2705" s="123" t="s">
        <v>9026</v>
      </c>
      <c r="C2705" s="123" t="s">
        <v>9027</v>
      </c>
      <c r="D2705" s="171">
        <v>2210.0</v>
      </c>
      <c r="F2705" s="69"/>
    </row>
    <row r="2706">
      <c r="B2706" s="123" t="s">
        <v>9028</v>
      </c>
      <c r="C2706" s="123" t="s">
        <v>9029</v>
      </c>
      <c r="D2706" s="171">
        <v>2210.0</v>
      </c>
      <c r="F2706" s="69"/>
    </row>
    <row r="2707">
      <c r="B2707" s="123" t="s">
        <v>9030</v>
      </c>
      <c r="C2707" s="123" t="s">
        <v>9031</v>
      </c>
      <c r="D2707" s="171">
        <v>2330.0</v>
      </c>
      <c r="F2707" s="69"/>
    </row>
    <row r="2708">
      <c r="B2708" s="123" t="s">
        <v>9032</v>
      </c>
      <c r="C2708" s="123" t="s">
        <v>9033</v>
      </c>
      <c r="D2708" s="171">
        <v>2210.0</v>
      </c>
      <c r="F2708" s="69"/>
    </row>
    <row r="2709">
      <c r="B2709" s="123" t="s">
        <v>9034</v>
      </c>
      <c r="C2709" s="123" t="s">
        <v>9035</v>
      </c>
      <c r="D2709" s="171">
        <v>2330.0</v>
      </c>
      <c r="F2709" s="69"/>
    </row>
    <row r="2710">
      <c r="B2710" s="123" t="s">
        <v>9036</v>
      </c>
      <c r="C2710" s="123" t="s">
        <v>9037</v>
      </c>
      <c r="D2710" s="171">
        <v>2440.0</v>
      </c>
      <c r="F2710" s="69"/>
    </row>
    <row r="2711">
      <c r="B2711" s="123" t="s">
        <v>9038</v>
      </c>
      <c r="C2711" s="123" t="s">
        <v>9039</v>
      </c>
      <c r="D2711" s="171">
        <v>2210.0</v>
      </c>
      <c r="F2711" s="69"/>
    </row>
    <row r="2712">
      <c r="B2712" s="123" t="s">
        <v>9040</v>
      </c>
      <c r="C2712" s="123" t="s">
        <v>9041</v>
      </c>
      <c r="D2712" s="171">
        <v>2210.0</v>
      </c>
      <c r="F2712" s="69"/>
    </row>
    <row r="2713">
      <c r="B2713" s="123" t="s">
        <v>9042</v>
      </c>
      <c r="C2713" s="123" t="s">
        <v>9043</v>
      </c>
      <c r="D2713" s="171">
        <v>2210.0</v>
      </c>
      <c r="F2713" s="69"/>
    </row>
    <row r="2714">
      <c r="B2714" s="123" t="s">
        <v>9044</v>
      </c>
      <c r="C2714" s="123" t="s">
        <v>9045</v>
      </c>
      <c r="D2714" s="171">
        <v>2210.0</v>
      </c>
      <c r="F2714" s="69"/>
    </row>
    <row r="2715">
      <c r="B2715" s="123" t="s">
        <v>9046</v>
      </c>
      <c r="C2715" s="123" t="s">
        <v>9047</v>
      </c>
      <c r="D2715" s="171">
        <v>2210.0</v>
      </c>
      <c r="F2715" s="69"/>
    </row>
    <row r="2716">
      <c r="B2716" s="123" t="s">
        <v>9048</v>
      </c>
      <c r="C2716" s="123" t="s">
        <v>9049</v>
      </c>
      <c r="D2716" s="171">
        <v>2210.0</v>
      </c>
      <c r="F2716" s="69"/>
    </row>
    <row r="2717">
      <c r="B2717" s="123" t="s">
        <v>9050</v>
      </c>
      <c r="C2717" s="123" t="s">
        <v>9051</v>
      </c>
      <c r="D2717" s="171">
        <v>2210.0</v>
      </c>
      <c r="F2717" s="69"/>
    </row>
    <row r="2718">
      <c r="B2718" s="123" t="s">
        <v>9052</v>
      </c>
      <c r="C2718" s="123" t="s">
        <v>9053</v>
      </c>
      <c r="D2718" s="171">
        <v>2210.0</v>
      </c>
      <c r="F2718" s="69"/>
    </row>
    <row r="2719">
      <c r="B2719" s="123" t="s">
        <v>9054</v>
      </c>
      <c r="C2719" s="123" t="s">
        <v>9055</v>
      </c>
      <c r="D2719" s="171">
        <v>2330.0</v>
      </c>
      <c r="F2719" s="69"/>
    </row>
    <row r="2720">
      <c r="B2720" s="123" t="s">
        <v>9056</v>
      </c>
      <c r="C2720" s="123" t="s">
        <v>9057</v>
      </c>
      <c r="D2720" s="171">
        <v>2210.0</v>
      </c>
      <c r="F2720" s="69"/>
    </row>
    <row r="2721">
      <c r="B2721" s="123" t="s">
        <v>9058</v>
      </c>
      <c r="C2721" s="123" t="s">
        <v>9059</v>
      </c>
      <c r="D2721" s="171">
        <v>2210.0</v>
      </c>
      <c r="F2721" s="69"/>
    </row>
    <row r="2722">
      <c r="B2722" s="123" t="s">
        <v>9060</v>
      </c>
      <c r="C2722" s="123" t="s">
        <v>9061</v>
      </c>
      <c r="D2722" s="171">
        <v>2210.0</v>
      </c>
      <c r="F2722" s="69"/>
    </row>
    <row r="2723">
      <c r="B2723" s="123" t="s">
        <v>9062</v>
      </c>
      <c r="C2723" s="123" t="s">
        <v>9063</v>
      </c>
      <c r="D2723" s="171">
        <v>2210.0</v>
      </c>
      <c r="F2723" s="69"/>
    </row>
    <row r="2724">
      <c r="B2724" s="123" t="s">
        <v>9064</v>
      </c>
      <c r="C2724" s="123" t="s">
        <v>9065</v>
      </c>
      <c r="D2724" s="171">
        <v>2210.0</v>
      </c>
      <c r="F2724" s="69"/>
    </row>
    <row r="2725">
      <c r="B2725" s="123" t="s">
        <v>9066</v>
      </c>
      <c r="C2725" s="123" t="s">
        <v>9065</v>
      </c>
      <c r="D2725" s="171">
        <v>2210.0</v>
      </c>
      <c r="F2725" s="69"/>
    </row>
    <row r="2726">
      <c r="B2726" s="123" t="s">
        <v>9067</v>
      </c>
      <c r="C2726" s="123" t="s">
        <v>9068</v>
      </c>
      <c r="D2726" s="171">
        <v>2210.0</v>
      </c>
      <c r="F2726" s="69"/>
    </row>
    <row r="2727">
      <c r="B2727" s="123" t="s">
        <v>9069</v>
      </c>
      <c r="C2727" s="123" t="s">
        <v>9070</v>
      </c>
      <c r="D2727" s="171">
        <v>2210.0</v>
      </c>
      <c r="F2727" s="69"/>
    </row>
    <row r="2728">
      <c r="B2728" s="123" t="s">
        <v>9071</v>
      </c>
      <c r="C2728" s="123" t="s">
        <v>9072</v>
      </c>
      <c r="D2728" s="171">
        <v>2370.0</v>
      </c>
      <c r="F2728" s="69"/>
    </row>
    <row r="2729">
      <c r="B2729" s="123" t="s">
        <v>9073</v>
      </c>
      <c r="C2729" s="123" t="s">
        <v>9074</v>
      </c>
      <c r="D2729" s="171">
        <v>2370.0</v>
      </c>
      <c r="F2729" s="69"/>
    </row>
    <row r="2730">
      <c r="B2730" s="123" t="s">
        <v>9075</v>
      </c>
      <c r="C2730" s="123" t="s">
        <v>9076</v>
      </c>
      <c r="D2730" s="171">
        <v>2370.0</v>
      </c>
      <c r="F2730" s="69"/>
    </row>
    <row r="2731">
      <c r="B2731" s="123" t="s">
        <v>9077</v>
      </c>
      <c r="C2731" s="123" t="s">
        <v>9078</v>
      </c>
      <c r="D2731" s="171">
        <v>2370.0</v>
      </c>
      <c r="F2731" s="69"/>
    </row>
    <row r="2732">
      <c r="B2732" s="123" t="s">
        <v>9079</v>
      </c>
      <c r="C2732" s="123" t="s">
        <v>9080</v>
      </c>
      <c r="D2732" s="171">
        <v>2490.0</v>
      </c>
      <c r="F2732" s="69"/>
    </row>
    <row r="2733">
      <c r="B2733" s="123" t="s">
        <v>9081</v>
      </c>
      <c r="C2733" s="123" t="s">
        <v>9082</v>
      </c>
      <c r="D2733" s="171">
        <v>2370.0</v>
      </c>
      <c r="F2733" s="69"/>
    </row>
    <row r="2734">
      <c r="B2734" s="123" t="s">
        <v>9083</v>
      </c>
      <c r="C2734" s="123" t="s">
        <v>9084</v>
      </c>
      <c r="D2734" s="171">
        <v>2370.0</v>
      </c>
      <c r="F2734" s="69"/>
    </row>
    <row r="2735">
      <c r="B2735" s="123" t="s">
        <v>9085</v>
      </c>
      <c r="C2735" s="123" t="s">
        <v>9086</v>
      </c>
      <c r="D2735" s="171">
        <v>2370.0</v>
      </c>
      <c r="F2735" s="69"/>
    </row>
    <row r="2736">
      <c r="B2736" s="123" t="s">
        <v>9087</v>
      </c>
      <c r="C2736" s="123" t="s">
        <v>9088</v>
      </c>
      <c r="D2736" s="171">
        <v>2370.0</v>
      </c>
      <c r="F2736" s="69"/>
    </row>
    <row r="2737">
      <c r="B2737" s="123" t="s">
        <v>9089</v>
      </c>
      <c r="C2737" s="123" t="s">
        <v>9090</v>
      </c>
      <c r="D2737" s="171">
        <v>2370.0</v>
      </c>
      <c r="F2737" s="69"/>
    </row>
    <row r="2738">
      <c r="B2738" s="123" t="s">
        <v>9091</v>
      </c>
      <c r="C2738" s="123" t="s">
        <v>9092</v>
      </c>
      <c r="D2738" s="171">
        <v>220.0</v>
      </c>
      <c r="F2738" s="69"/>
    </row>
    <row r="2739">
      <c r="B2739" s="123" t="s">
        <v>9093</v>
      </c>
      <c r="C2739" s="123" t="s">
        <v>9094</v>
      </c>
      <c r="D2739" s="171">
        <v>220.0</v>
      </c>
      <c r="F2739" s="69"/>
    </row>
    <row r="2740">
      <c r="B2740" s="123" t="s">
        <v>9095</v>
      </c>
      <c r="C2740" s="123" t="s">
        <v>9096</v>
      </c>
      <c r="D2740" s="171">
        <v>130.0</v>
      </c>
      <c r="F2740" s="69"/>
    </row>
    <row r="2741">
      <c r="B2741" s="123" t="s">
        <v>9097</v>
      </c>
      <c r="C2741" s="123" t="s">
        <v>9098</v>
      </c>
      <c r="D2741" s="171">
        <v>130.0</v>
      </c>
      <c r="F2741" s="69"/>
    </row>
    <row r="2742">
      <c r="B2742" s="123" t="s">
        <v>9099</v>
      </c>
      <c r="C2742" s="123" t="s">
        <v>9100</v>
      </c>
      <c r="D2742" s="171">
        <v>130.0</v>
      </c>
      <c r="F2742" s="69"/>
    </row>
    <row r="2743">
      <c r="B2743" s="123" t="s">
        <v>9101</v>
      </c>
      <c r="C2743" s="123" t="s">
        <v>9102</v>
      </c>
      <c r="D2743" s="171">
        <v>170.0</v>
      </c>
      <c r="F2743" s="69"/>
    </row>
    <row r="2744">
      <c r="B2744" s="123" t="s">
        <v>9103</v>
      </c>
      <c r="C2744" s="123" t="s">
        <v>9104</v>
      </c>
      <c r="D2744" s="171">
        <v>130.0</v>
      </c>
      <c r="F2744" s="69"/>
    </row>
    <row r="2745">
      <c r="B2745" s="123" t="s">
        <v>9105</v>
      </c>
      <c r="C2745" s="123" t="s">
        <v>9106</v>
      </c>
      <c r="D2745" s="171">
        <v>200.0</v>
      </c>
      <c r="F2745" s="69"/>
    </row>
    <row r="2746">
      <c r="B2746" s="123" t="s">
        <v>9107</v>
      </c>
      <c r="C2746" s="123" t="s">
        <v>9108</v>
      </c>
      <c r="D2746" s="171">
        <v>200.0</v>
      </c>
      <c r="F2746" s="69"/>
    </row>
    <row r="2747">
      <c r="B2747" s="123" t="s">
        <v>9109</v>
      </c>
      <c r="C2747" s="123" t="s">
        <v>9110</v>
      </c>
      <c r="D2747" s="171">
        <v>200.0</v>
      </c>
      <c r="F2747" s="69"/>
    </row>
    <row r="2748">
      <c r="B2748" s="123" t="s">
        <v>9111</v>
      </c>
      <c r="C2748" s="123" t="s">
        <v>9112</v>
      </c>
      <c r="D2748" s="171">
        <v>240.0</v>
      </c>
      <c r="F2748" s="69"/>
    </row>
    <row r="2749">
      <c r="B2749" s="123" t="s">
        <v>9113</v>
      </c>
      <c r="C2749" s="123" t="s">
        <v>9114</v>
      </c>
      <c r="D2749" s="171">
        <v>200.0</v>
      </c>
      <c r="F2749" s="69"/>
    </row>
    <row r="2750">
      <c r="B2750" s="123" t="s">
        <v>9115</v>
      </c>
      <c r="C2750" s="123" t="s">
        <v>9116</v>
      </c>
      <c r="D2750" s="171">
        <v>200.0</v>
      </c>
      <c r="F2750" s="69"/>
    </row>
    <row r="2751">
      <c r="B2751" s="123" t="s">
        <v>9117</v>
      </c>
      <c r="C2751" s="123" t="s">
        <v>9118</v>
      </c>
      <c r="D2751" s="171">
        <v>240.0</v>
      </c>
      <c r="F2751" s="69"/>
    </row>
    <row r="2752">
      <c r="B2752" s="123" t="s">
        <v>9119</v>
      </c>
      <c r="C2752" s="123" t="s">
        <v>9120</v>
      </c>
      <c r="D2752" s="171">
        <v>200.0</v>
      </c>
      <c r="F2752" s="69"/>
    </row>
    <row r="2753">
      <c r="B2753" s="123" t="s">
        <v>9121</v>
      </c>
      <c r="C2753" s="123" t="s">
        <v>9122</v>
      </c>
      <c r="D2753" s="171">
        <v>250.0</v>
      </c>
      <c r="F2753" s="69"/>
    </row>
    <row r="2754">
      <c r="B2754" s="123" t="s">
        <v>9123</v>
      </c>
      <c r="C2754" s="123" t="s">
        <v>9124</v>
      </c>
      <c r="D2754" s="171">
        <v>250.0</v>
      </c>
      <c r="F2754" s="69"/>
    </row>
    <row r="2755">
      <c r="B2755" s="123" t="s">
        <v>9125</v>
      </c>
      <c r="C2755" s="123" t="s">
        <v>9126</v>
      </c>
      <c r="D2755" s="171">
        <v>470.0</v>
      </c>
      <c r="F2755" s="69"/>
    </row>
    <row r="2756">
      <c r="B2756" s="123" t="s">
        <v>9127</v>
      </c>
      <c r="C2756" s="123" t="s">
        <v>9128</v>
      </c>
      <c r="D2756" s="171">
        <v>2050.0</v>
      </c>
      <c r="F2756" s="69"/>
    </row>
    <row r="2757">
      <c r="B2757" s="123" t="s">
        <v>9129</v>
      </c>
      <c r="C2757" s="123" t="s">
        <v>9130</v>
      </c>
      <c r="D2757" s="171">
        <v>2050.0</v>
      </c>
      <c r="F2757" s="69"/>
    </row>
    <row r="2758">
      <c r="B2758" s="123" t="s">
        <v>9131</v>
      </c>
      <c r="C2758" s="123" t="s">
        <v>9132</v>
      </c>
      <c r="D2758" s="171">
        <v>2050.0</v>
      </c>
      <c r="F2758" s="69"/>
    </row>
    <row r="2759">
      <c r="B2759" s="123" t="s">
        <v>9133</v>
      </c>
      <c r="C2759" s="123" t="s">
        <v>9134</v>
      </c>
      <c r="D2759" s="171">
        <v>2050.0</v>
      </c>
      <c r="F2759" s="69"/>
    </row>
    <row r="2760">
      <c r="B2760" s="123" t="s">
        <v>9135</v>
      </c>
      <c r="C2760" s="123" t="s">
        <v>9136</v>
      </c>
      <c r="D2760" s="171">
        <v>2050.0</v>
      </c>
      <c r="F2760" s="69"/>
    </row>
    <row r="2761">
      <c r="B2761" s="123" t="s">
        <v>9137</v>
      </c>
      <c r="C2761" s="123" t="s">
        <v>9138</v>
      </c>
      <c r="D2761" s="171">
        <v>2820.0</v>
      </c>
      <c r="F2761" s="69"/>
    </row>
    <row r="2762">
      <c r="B2762" s="123" t="s">
        <v>9139</v>
      </c>
      <c r="C2762" s="123" t="s">
        <v>9140</v>
      </c>
      <c r="D2762" s="171">
        <v>2820.0</v>
      </c>
      <c r="F2762" s="69"/>
    </row>
    <row r="2763">
      <c r="B2763" s="123" t="s">
        <v>9141</v>
      </c>
      <c r="C2763" s="123" t="s">
        <v>9142</v>
      </c>
      <c r="D2763" s="171">
        <v>2820.0</v>
      </c>
      <c r="F2763" s="69"/>
    </row>
    <row r="2764">
      <c r="B2764" s="123" t="s">
        <v>9143</v>
      </c>
      <c r="C2764" s="123" t="s">
        <v>9144</v>
      </c>
      <c r="D2764" s="171">
        <v>2820.0</v>
      </c>
      <c r="F2764" s="69"/>
    </row>
    <row r="2765">
      <c r="B2765" s="123" t="s">
        <v>9145</v>
      </c>
      <c r="C2765" s="123" t="s">
        <v>9146</v>
      </c>
      <c r="D2765" s="171">
        <v>2820.0</v>
      </c>
      <c r="F2765" s="69"/>
    </row>
    <row r="2766">
      <c r="B2766" s="123" t="s">
        <v>9147</v>
      </c>
      <c r="C2766" s="123" t="s">
        <v>9148</v>
      </c>
      <c r="D2766" s="171">
        <v>2820.0</v>
      </c>
      <c r="F2766" s="69"/>
    </row>
    <row r="2767">
      <c r="B2767" s="123" t="s">
        <v>9149</v>
      </c>
      <c r="C2767" s="123" t="s">
        <v>9150</v>
      </c>
      <c r="D2767" s="171">
        <v>2820.0</v>
      </c>
      <c r="F2767" s="69"/>
    </row>
    <row r="2768">
      <c r="B2768" s="123" t="s">
        <v>9151</v>
      </c>
      <c r="C2768" s="123" t="s">
        <v>9152</v>
      </c>
      <c r="D2768" s="171">
        <v>2820.0</v>
      </c>
      <c r="F2768" s="69"/>
    </row>
    <row r="2769">
      <c r="B2769" s="123" t="s">
        <v>9153</v>
      </c>
      <c r="C2769" s="123" t="s">
        <v>9154</v>
      </c>
      <c r="D2769" s="171">
        <v>2820.0</v>
      </c>
      <c r="F2769" s="69"/>
    </row>
    <row r="2770">
      <c r="B2770" s="123" t="s">
        <v>9155</v>
      </c>
      <c r="C2770" s="123" t="s">
        <v>9156</v>
      </c>
      <c r="D2770" s="171">
        <v>2820.0</v>
      </c>
      <c r="F2770" s="69"/>
    </row>
    <row r="2771">
      <c r="B2771" s="123" t="s">
        <v>9157</v>
      </c>
      <c r="C2771" s="123" t="s">
        <v>9158</v>
      </c>
      <c r="D2771" s="171">
        <v>2820.0</v>
      </c>
      <c r="F2771" s="69"/>
    </row>
    <row r="2772">
      <c r="B2772" s="123" t="s">
        <v>9159</v>
      </c>
      <c r="C2772" s="123" t="s">
        <v>9160</v>
      </c>
      <c r="D2772" s="171">
        <v>2820.0</v>
      </c>
      <c r="F2772" s="69"/>
    </row>
    <row r="2773">
      <c r="B2773" s="123" t="s">
        <v>9161</v>
      </c>
      <c r="C2773" s="123" t="s">
        <v>9162</v>
      </c>
      <c r="D2773" s="171">
        <v>1950.0</v>
      </c>
      <c r="F2773" s="69"/>
    </row>
    <row r="2774">
      <c r="B2774" s="123" t="s">
        <v>9163</v>
      </c>
      <c r="C2774" s="123" t="s">
        <v>9164</v>
      </c>
      <c r="D2774" s="171">
        <v>1950.0</v>
      </c>
      <c r="F2774" s="69"/>
    </row>
    <row r="2775">
      <c r="B2775" s="123" t="s">
        <v>9165</v>
      </c>
      <c r="C2775" s="123" t="s">
        <v>9166</v>
      </c>
      <c r="D2775" s="171">
        <v>1950.0</v>
      </c>
      <c r="F2775" s="69"/>
    </row>
    <row r="2776">
      <c r="B2776" s="123" t="s">
        <v>9167</v>
      </c>
      <c r="C2776" s="123" t="s">
        <v>9168</v>
      </c>
      <c r="D2776" s="171">
        <v>1950.0</v>
      </c>
      <c r="F2776" s="69"/>
    </row>
    <row r="2777">
      <c r="B2777" s="123" t="s">
        <v>9169</v>
      </c>
      <c r="C2777" s="123" t="s">
        <v>9170</v>
      </c>
      <c r="D2777" s="171">
        <v>2110.0</v>
      </c>
      <c r="F2777" s="69"/>
    </row>
    <row r="2778">
      <c r="B2778" s="123" t="s">
        <v>9171</v>
      </c>
      <c r="C2778" s="123" t="s">
        <v>9172</v>
      </c>
      <c r="D2778" s="171">
        <v>1950.0</v>
      </c>
      <c r="F2778" s="69"/>
    </row>
    <row r="2779">
      <c r="B2779" s="123" t="s">
        <v>9173</v>
      </c>
      <c r="C2779" s="123" t="s">
        <v>9174</v>
      </c>
      <c r="D2779" s="171">
        <v>1950.0</v>
      </c>
      <c r="F2779" s="69"/>
    </row>
    <row r="2780">
      <c r="B2780" s="123" t="s">
        <v>9175</v>
      </c>
      <c r="C2780" s="123" t="s">
        <v>9176</v>
      </c>
      <c r="D2780" s="171">
        <v>1950.0</v>
      </c>
      <c r="F2780" s="69"/>
    </row>
    <row r="2781">
      <c r="B2781" s="123" t="s">
        <v>9177</v>
      </c>
      <c r="C2781" s="123" t="s">
        <v>9178</v>
      </c>
      <c r="D2781" s="171">
        <v>1950.0</v>
      </c>
      <c r="F2781" s="69"/>
    </row>
    <row r="2782">
      <c r="B2782" s="123" t="s">
        <v>9179</v>
      </c>
      <c r="C2782" s="123" t="s">
        <v>9180</v>
      </c>
      <c r="D2782" s="171">
        <v>2110.0</v>
      </c>
      <c r="F2782" s="69"/>
    </row>
    <row r="2783">
      <c r="B2783" s="123" t="s">
        <v>9181</v>
      </c>
      <c r="C2783" s="123" t="s">
        <v>9182</v>
      </c>
      <c r="D2783" s="171">
        <v>1950.0</v>
      </c>
      <c r="F2783" s="69"/>
    </row>
    <row r="2784">
      <c r="B2784" s="123" t="s">
        <v>9183</v>
      </c>
      <c r="C2784" s="123" t="s">
        <v>9184</v>
      </c>
      <c r="D2784" s="171">
        <v>1950.0</v>
      </c>
      <c r="F2784" s="69"/>
    </row>
    <row r="2785">
      <c r="B2785" s="123" t="s">
        <v>9185</v>
      </c>
      <c r="C2785" s="123" t="s">
        <v>9186</v>
      </c>
      <c r="D2785" s="171">
        <v>1950.0</v>
      </c>
      <c r="F2785" s="69"/>
    </row>
    <row r="2786">
      <c r="B2786" s="123" t="s">
        <v>9187</v>
      </c>
      <c r="C2786" s="123" t="s">
        <v>9188</v>
      </c>
      <c r="D2786" s="171">
        <v>1950.0</v>
      </c>
      <c r="F2786" s="69"/>
    </row>
    <row r="2787">
      <c r="B2787" s="123" t="s">
        <v>9189</v>
      </c>
      <c r="C2787" s="123" t="s">
        <v>9190</v>
      </c>
      <c r="D2787" s="171">
        <v>1950.0</v>
      </c>
      <c r="F2787" s="69"/>
    </row>
    <row r="2788">
      <c r="B2788" s="123" t="s">
        <v>9191</v>
      </c>
      <c r="C2788" s="123" t="s">
        <v>9192</v>
      </c>
      <c r="D2788" s="171">
        <v>1950.0</v>
      </c>
      <c r="F2788" s="69"/>
    </row>
    <row r="2789">
      <c r="B2789" s="123" t="s">
        <v>9193</v>
      </c>
      <c r="C2789" s="123" t="s">
        <v>9194</v>
      </c>
      <c r="D2789" s="171">
        <v>1950.0</v>
      </c>
      <c r="F2789" s="69"/>
    </row>
    <row r="2790">
      <c r="B2790" s="123" t="s">
        <v>9195</v>
      </c>
      <c r="C2790" s="123" t="s">
        <v>9196</v>
      </c>
      <c r="D2790" s="171">
        <v>1950.0</v>
      </c>
      <c r="F2790" s="69"/>
    </row>
    <row r="2791">
      <c r="B2791" s="123" t="s">
        <v>9197</v>
      </c>
      <c r="C2791" s="123" t="s">
        <v>9198</v>
      </c>
      <c r="D2791" s="171">
        <v>1950.0</v>
      </c>
      <c r="F2791" s="69"/>
    </row>
    <row r="2792">
      <c r="B2792" s="123" t="s">
        <v>9199</v>
      </c>
      <c r="C2792" s="123" t="s">
        <v>9200</v>
      </c>
      <c r="D2792" s="171">
        <v>1950.0</v>
      </c>
      <c r="F2792" s="69"/>
    </row>
    <row r="2793">
      <c r="B2793" s="123" t="s">
        <v>9201</v>
      </c>
      <c r="C2793" s="123" t="s">
        <v>9202</v>
      </c>
      <c r="D2793" s="171">
        <v>2110.0</v>
      </c>
      <c r="F2793" s="69"/>
    </row>
    <row r="2794">
      <c r="B2794" s="123" t="s">
        <v>9203</v>
      </c>
      <c r="C2794" s="123" t="s">
        <v>9204</v>
      </c>
      <c r="D2794" s="171">
        <v>2280.0</v>
      </c>
      <c r="F2794" s="69"/>
    </row>
    <row r="2795">
      <c r="B2795" s="123" t="s">
        <v>9205</v>
      </c>
      <c r="C2795" s="123" t="s">
        <v>9206</v>
      </c>
      <c r="D2795" s="171">
        <v>1950.0</v>
      </c>
      <c r="F2795" s="69"/>
    </row>
    <row r="2796">
      <c r="B2796" s="123" t="s">
        <v>9207</v>
      </c>
      <c r="C2796" s="123" t="s">
        <v>9208</v>
      </c>
      <c r="D2796" s="171">
        <v>1950.0</v>
      </c>
      <c r="F2796" s="69"/>
    </row>
    <row r="2797">
      <c r="B2797" s="123" t="s">
        <v>9209</v>
      </c>
      <c r="C2797" s="123" t="s">
        <v>9210</v>
      </c>
      <c r="D2797" s="171">
        <v>1950.0</v>
      </c>
      <c r="F2797" s="69"/>
    </row>
    <row r="2798">
      <c r="B2798" s="123" t="s">
        <v>9211</v>
      </c>
      <c r="C2798" s="123" t="s">
        <v>9212</v>
      </c>
      <c r="D2798" s="171">
        <v>1950.0</v>
      </c>
      <c r="F2798" s="69"/>
    </row>
    <row r="2799">
      <c r="B2799" s="123" t="s">
        <v>9213</v>
      </c>
      <c r="C2799" s="123" t="s">
        <v>9214</v>
      </c>
      <c r="D2799" s="171">
        <v>1950.0</v>
      </c>
      <c r="F2799" s="69"/>
    </row>
    <row r="2800">
      <c r="B2800" s="123" t="s">
        <v>9215</v>
      </c>
      <c r="C2800" s="123" t="s">
        <v>9216</v>
      </c>
      <c r="D2800" s="171">
        <v>1950.0</v>
      </c>
      <c r="F2800" s="69"/>
    </row>
    <row r="2801">
      <c r="B2801" s="123" t="s">
        <v>9217</v>
      </c>
      <c r="C2801" s="123" t="s">
        <v>9218</v>
      </c>
      <c r="D2801" s="171">
        <v>1950.0</v>
      </c>
      <c r="F2801" s="69"/>
    </row>
    <row r="2802">
      <c r="B2802" s="123" t="s">
        <v>9219</v>
      </c>
      <c r="C2802" s="123" t="s">
        <v>9220</v>
      </c>
      <c r="D2802" s="171">
        <v>1950.0</v>
      </c>
      <c r="F2802" s="69"/>
    </row>
    <row r="2803">
      <c r="B2803" s="123" t="s">
        <v>9221</v>
      </c>
      <c r="C2803" s="123" t="s">
        <v>9222</v>
      </c>
      <c r="D2803" s="171">
        <v>1950.0</v>
      </c>
      <c r="F2803" s="69"/>
    </row>
    <row r="2804">
      <c r="B2804" s="123" t="s">
        <v>9223</v>
      </c>
      <c r="C2804" s="123" t="s">
        <v>9224</v>
      </c>
      <c r="D2804" s="171">
        <v>1950.0</v>
      </c>
      <c r="F2804" s="69"/>
    </row>
    <row r="2805">
      <c r="B2805" s="123" t="s">
        <v>9225</v>
      </c>
      <c r="C2805" s="123" t="s">
        <v>9226</v>
      </c>
      <c r="D2805" s="171">
        <v>1950.0</v>
      </c>
      <c r="F2805" s="69"/>
    </row>
    <row r="2806">
      <c r="B2806" s="123" t="s">
        <v>9227</v>
      </c>
      <c r="C2806" s="123" t="s">
        <v>9228</v>
      </c>
      <c r="D2806" s="171">
        <v>1950.0</v>
      </c>
      <c r="F2806" s="69"/>
    </row>
    <row r="2807">
      <c r="B2807" s="123" t="s">
        <v>9229</v>
      </c>
      <c r="C2807" s="123" t="s">
        <v>9230</v>
      </c>
      <c r="D2807" s="171">
        <v>1950.0</v>
      </c>
      <c r="F2807" s="69"/>
    </row>
    <row r="2808">
      <c r="B2808" s="123" t="s">
        <v>9231</v>
      </c>
      <c r="C2808" s="123" t="s">
        <v>9232</v>
      </c>
      <c r="D2808" s="171">
        <v>1950.0</v>
      </c>
      <c r="F2808" s="69"/>
    </row>
    <row r="2809">
      <c r="B2809" s="123" t="s">
        <v>9233</v>
      </c>
      <c r="C2809" s="123" t="s">
        <v>9234</v>
      </c>
      <c r="D2809" s="171">
        <v>1950.0</v>
      </c>
      <c r="F2809" s="69"/>
    </row>
    <row r="2810">
      <c r="B2810" s="123" t="s">
        <v>9235</v>
      </c>
      <c r="C2810" s="123" t="s">
        <v>9236</v>
      </c>
      <c r="D2810" s="171">
        <v>1950.0</v>
      </c>
      <c r="F2810" s="69"/>
    </row>
    <row r="2811">
      <c r="B2811" s="123" t="s">
        <v>9237</v>
      </c>
      <c r="C2811" s="123" t="s">
        <v>9238</v>
      </c>
      <c r="D2811" s="171">
        <v>1950.0</v>
      </c>
      <c r="F2811" s="69"/>
    </row>
    <row r="2812">
      <c r="B2812" s="123" t="s">
        <v>9239</v>
      </c>
      <c r="C2812" s="123" t="s">
        <v>9240</v>
      </c>
      <c r="D2812" s="171">
        <v>2110.0</v>
      </c>
      <c r="F2812" s="69"/>
    </row>
    <row r="2813">
      <c r="B2813" s="123" t="s">
        <v>9241</v>
      </c>
      <c r="C2813" s="123" t="s">
        <v>9242</v>
      </c>
      <c r="D2813" s="171">
        <v>2110.0</v>
      </c>
      <c r="F2813" s="69"/>
    </row>
    <row r="2814">
      <c r="B2814" s="123" t="s">
        <v>9243</v>
      </c>
      <c r="C2814" s="123" t="s">
        <v>9244</v>
      </c>
      <c r="D2814" s="171">
        <v>2110.0</v>
      </c>
      <c r="F2814" s="69"/>
    </row>
    <row r="2815">
      <c r="B2815" s="123" t="s">
        <v>9245</v>
      </c>
      <c r="C2815" s="123" t="s">
        <v>9246</v>
      </c>
      <c r="D2815" s="171">
        <v>2110.0</v>
      </c>
      <c r="F2815" s="69"/>
    </row>
    <row r="2816">
      <c r="B2816" s="123" t="s">
        <v>9247</v>
      </c>
      <c r="C2816" s="123" t="s">
        <v>9248</v>
      </c>
      <c r="D2816" s="171">
        <v>2110.0</v>
      </c>
      <c r="F2816" s="69"/>
    </row>
    <row r="2817">
      <c r="B2817" s="123" t="s">
        <v>9249</v>
      </c>
      <c r="C2817" s="123" t="s">
        <v>9250</v>
      </c>
      <c r="D2817" s="171">
        <v>2110.0</v>
      </c>
      <c r="F2817" s="69"/>
    </row>
    <row r="2818">
      <c r="B2818" s="123" t="s">
        <v>9251</v>
      </c>
      <c r="C2818" s="123" t="s">
        <v>9252</v>
      </c>
      <c r="D2818" s="171">
        <v>2110.0</v>
      </c>
      <c r="F2818" s="69"/>
    </row>
    <row r="2819">
      <c r="B2819" s="123" t="s">
        <v>9253</v>
      </c>
      <c r="C2819" s="123" t="s">
        <v>9254</v>
      </c>
      <c r="D2819" s="171">
        <v>2110.0</v>
      </c>
      <c r="F2819" s="69"/>
    </row>
    <row r="2820">
      <c r="B2820" s="123" t="s">
        <v>9255</v>
      </c>
      <c r="C2820" s="123" t="s">
        <v>9256</v>
      </c>
      <c r="D2820" s="171">
        <v>190.0</v>
      </c>
      <c r="F2820" s="69"/>
    </row>
    <row r="2821">
      <c r="B2821" s="123" t="s">
        <v>9257</v>
      </c>
      <c r="C2821" s="123" t="s">
        <v>9258</v>
      </c>
      <c r="D2821" s="171">
        <v>190.0</v>
      </c>
      <c r="F2821" s="69"/>
    </row>
    <row r="2822">
      <c r="B2822" s="123" t="s">
        <v>9259</v>
      </c>
      <c r="C2822" s="123" t="s">
        <v>9260</v>
      </c>
      <c r="D2822" s="171">
        <v>190.0</v>
      </c>
      <c r="F2822" s="69"/>
    </row>
    <row r="2823">
      <c r="B2823" s="123" t="s">
        <v>9261</v>
      </c>
      <c r="C2823" s="123" t="s">
        <v>9262</v>
      </c>
      <c r="D2823" s="171">
        <v>240.0</v>
      </c>
      <c r="F2823" s="69"/>
    </row>
    <row r="2824">
      <c r="B2824" s="123" t="s">
        <v>9263</v>
      </c>
      <c r="C2824" s="123" t="s">
        <v>9264</v>
      </c>
      <c r="D2824" s="171">
        <v>190.0</v>
      </c>
      <c r="F2824" s="69"/>
    </row>
    <row r="2825">
      <c r="B2825" s="123" t="s">
        <v>9265</v>
      </c>
      <c r="C2825" s="123" t="s">
        <v>9266</v>
      </c>
      <c r="D2825" s="171">
        <v>270.0</v>
      </c>
      <c r="F2825" s="69"/>
    </row>
    <row r="2826">
      <c r="B2826" s="123" t="s">
        <v>9267</v>
      </c>
      <c r="C2826" s="123" t="s">
        <v>9268</v>
      </c>
      <c r="D2826" s="171">
        <v>270.0</v>
      </c>
      <c r="F2826" s="69"/>
    </row>
    <row r="2827">
      <c r="B2827" s="123" t="s">
        <v>9269</v>
      </c>
      <c r="C2827" s="123" t="s">
        <v>9270</v>
      </c>
      <c r="D2827" s="171">
        <v>270.0</v>
      </c>
      <c r="F2827" s="69"/>
    </row>
    <row r="2828">
      <c r="B2828" s="123" t="s">
        <v>9271</v>
      </c>
      <c r="C2828" s="123" t="s">
        <v>9272</v>
      </c>
      <c r="D2828" s="171">
        <v>320.0</v>
      </c>
      <c r="F2828" s="69"/>
    </row>
    <row r="2829">
      <c r="B2829" s="123" t="s">
        <v>9273</v>
      </c>
      <c r="C2829" s="123" t="s">
        <v>9274</v>
      </c>
      <c r="D2829" s="171">
        <v>270.0</v>
      </c>
      <c r="F2829" s="69"/>
    </row>
    <row r="2830">
      <c r="B2830" s="123" t="s">
        <v>9275</v>
      </c>
      <c r="C2830" s="123" t="s">
        <v>9276</v>
      </c>
      <c r="D2830" s="171">
        <v>270.0</v>
      </c>
      <c r="F2830" s="69"/>
    </row>
    <row r="2831">
      <c r="B2831" s="123" t="s">
        <v>9277</v>
      </c>
      <c r="C2831" s="123" t="s">
        <v>9278</v>
      </c>
      <c r="D2831" s="171">
        <v>320.0</v>
      </c>
      <c r="F2831" s="69"/>
    </row>
    <row r="2832">
      <c r="B2832" s="123" t="s">
        <v>9279</v>
      </c>
      <c r="C2832" s="123" t="s">
        <v>9280</v>
      </c>
      <c r="D2832" s="171">
        <v>270.0</v>
      </c>
      <c r="F2832" s="69"/>
    </row>
    <row r="2833">
      <c r="B2833" s="123" t="s">
        <v>9281</v>
      </c>
      <c r="C2833" s="123" t="s">
        <v>9282</v>
      </c>
      <c r="D2833" s="171">
        <v>220.0</v>
      </c>
      <c r="F2833" s="69"/>
    </row>
    <row r="2834">
      <c r="B2834" s="123" t="s">
        <v>9283</v>
      </c>
      <c r="C2834" s="123" t="s">
        <v>9284</v>
      </c>
      <c r="D2834" s="171">
        <v>220.0</v>
      </c>
      <c r="F2834" s="69"/>
    </row>
    <row r="2835">
      <c r="B2835" s="123" t="s">
        <v>9285</v>
      </c>
      <c r="C2835" s="123" t="s">
        <v>9286</v>
      </c>
      <c r="D2835" s="171">
        <v>250.0</v>
      </c>
      <c r="F2835" s="69"/>
    </row>
    <row r="2836">
      <c r="B2836" s="123" t="s">
        <v>9287</v>
      </c>
      <c r="C2836" s="123" t="s">
        <v>9288</v>
      </c>
      <c r="D2836" s="171">
        <v>250.0</v>
      </c>
      <c r="F2836" s="69"/>
    </row>
    <row r="2837">
      <c r="B2837" s="123" t="s">
        <v>9289</v>
      </c>
      <c r="C2837" s="123" t="s">
        <v>9290</v>
      </c>
      <c r="D2837" s="171">
        <v>470.0</v>
      </c>
      <c r="F2837" s="69"/>
    </row>
    <row r="2838">
      <c r="B2838" s="123" t="s">
        <v>9291</v>
      </c>
      <c r="C2838" s="123" t="s">
        <v>9292</v>
      </c>
      <c r="D2838" s="171">
        <v>810.0</v>
      </c>
      <c r="F2838" s="69"/>
    </row>
    <row r="2839">
      <c r="B2839" s="123" t="s">
        <v>9293</v>
      </c>
      <c r="C2839" s="123" t="s">
        <v>9294</v>
      </c>
      <c r="D2839" s="171">
        <v>810.0</v>
      </c>
      <c r="F2839" s="69"/>
    </row>
    <row r="2840">
      <c r="B2840" s="123" t="s">
        <v>9295</v>
      </c>
      <c r="C2840" s="123" t="s">
        <v>9296</v>
      </c>
      <c r="D2840" s="171">
        <v>810.0</v>
      </c>
      <c r="F2840" s="69"/>
    </row>
    <row r="2841">
      <c r="B2841" s="123" t="s">
        <v>9297</v>
      </c>
      <c r="C2841" s="123" t="s">
        <v>9298</v>
      </c>
      <c r="D2841" s="171">
        <v>950.0</v>
      </c>
      <c r="F2841" s="69"/>
    </row>
    <row r="2842">
      <c r="B2842" s="123" t="s">
        <v>9299</v>
      </c>
      <c r="C2842" s="123" t="s">
        <v>9300</v>
      </c>
      <c r="D2842" s="171">
        <v>810.0</v>
      </c>
      <c r="F2842" s="69"/>
    </row>
    <row r="2843">
      <c r="B2843" s="123" t="s">
        <v>9301</v>
      </c>
      <c r="C2843" s="123" t="s">
        <v>9292</v>
      </c>
      <c r="D2843" s="171">
        <v>810.0</v>
      </c>
      <c r="F2843" s="69"/>
    </row>
    <row r="2844">
      <c r="B2844" s="123" t="s">
        <v>9302</v>
      </c>
      <c r="C2844" s="123" t="s">
        <v>9303</v>
      </c>
      <c r="D2844" s="171">
        <v>810.0</v>
      </c>
      <c r="F2844" s="69"/>
    </row>
    <row r="2845">
      <c r="B2845" s="123" t="s">
        <v>9304</v>
      </c>
      <c r="C2845" s="123" t="s">
        <v>9305</v>
      </c>
      <c r="D2845" s="171">
        <v>850.0</v>
      </c>
      <c r="F2845" s="69"/>
    </row>
    <row r="2846">
      <c r="B2846" s="123" t="s">
        <v>9306</v>
      </c>
      <c r="C2846" s="123" t="s">
        <v>9307</v>
      </c>
      <c r="D2846" s="171">
        <v>850.0</v>
      </c>
      <c r="F2846" s="69"/>
    </row>
    <row r="2847">
      <c r="B2847" s="123" t="s">
        <v>9308</v>
      </c>
      <c r="C2847" s="123" t="s">
        <v>9309</v>
      </c>
      <c r="D2847" s="171">
        <v>850.0</v>
      </c>
      <c r="F2847" s="69"/>
    </row>
    <row r="2848">
      <c r="B2848" s="123" t="s">
        <v>9310</v>
      </c>
      <c r="C2848" s="123" t="s">
        <v>9311</v>
      </c>
      <c r="D2848" s="171">
        <v>1080.0</v>
      </c>
      <c r="F2848" s="69"/>
    </row>
    <row r="2849">
      <c r="B2849" s="123" t="s">
        <v>9312</v>
      </c>
      <c r="C2849" s="123" t="s">
        <v>9313</v>
      </c>
      <c r="D2849" s="171">
        <v>850.0</v>
      </c>
      <c r="F2849" s="69"/>
    </row>
    <row r="2850">
      <c r="B2850" s="123" t="s">
        <v>9314</v>
      </c>
      <c r="C2850" s="123" t="s">
        <v>9315</v>
      </c>
      <c r="D2850" s="171">
        <v>850.0</v>
      </c>
      <c r="F2850" s="69"/>
    </row>
    <row r="2851">
      <c r="B2851" s="123" t="s">
        <v>9316</v>
      </c>
      <c r="C2851" s="123" t="s">
        <v>9317</v>
      </c>
      <c r="D2851" s="171">
        <v>880.0</v>
      </c>
      <c r="F2851" s="69"/>
    </row>
    <row r="2852">
      <c r="B2852" s="123" t="s">
        <v>9318</v>
      </c>
      <c r="C2852" s="123" t="s">
        <v>9319</v>
      </c>
      <c r="D2852" s="171">
        <v>880.0</v>
      </c>
      <c r="F2852" s="69"/>
    </row>
    <row r="2853">
      <c r="B2853" s="123" t="s">
        <v>9320</v>
      </c>
      <c r="C2853" s="123" t="s">
        <v>9321</v>
      </c>
      <c r="D2853" s="171">
        <v>880.0</v>
      </c>
      <c r="F2853" s="69"/>
    </row>
    <row r="2854">
      <c r="B2854" s="123" t="s">
        <v>9322</v>
      </c>
      <c r="C2854" s="123" t="s">
        <v>9323</v>
      </c>
      <c r="D2854" s="171">
        <v>1120.0</v>
      </c>
      <c r="F2854" s="69"/>
    </row>
    <row r="2855">
      <c r="B2855" s="123" t="s">
        <v>9324</v>
      </c>
      <c r="C2855" s="123" t="s">
        <v>9325</v>
      </c>
      <c r="D2855" s="171">
        <v>880.0</v>
      </c>
      <c r="F2855" s="69"/>
    </row>
    <row r="2856">
      <c r="B2856" s="123" t="s">
        <v>9326</v>
      </c>
      <c r="C2856" s="123" t="s">
        <v>9327</v>
      </c>
      <c r="D2856" s="171">
        <v>880.0</v>
      </c>
      <c r="F2856" s="69"/>
    </row>
    <row r="2857">
      <c r="B2857" s="123" t="s">
        <v>9328</v>
      </c>
      <c r="C2857" s="123" t="s">
        <v>9329</v>
      </c>
      <c r="D2857" s="171">
        <v>1040.0</v>
      </c>
      <c r="F2857" s="69"/>
    </row>
    <row r="2858">
      <c r="B2858" s="123" t="s">
        <v>9330</v>
      </c>
      <c r="C2858" s="123" t="s">
        <v>9331</v>
      </c>
      <c r="D2858" s="171">
        <v>1040.0</v>
      </c>
      <c r="F2858" s="69"/>
    </row>
    <row r="2859">
      <c r="B2859" s="123" t="s">
        <v>9332</v>
      </c>
      <c r="C2859" s="123" t="s">
        <v>9333</v>
      </c>
      <c r="D2859" s="171">
        <v>1040.0</v>
      </c>
      <c r="F2859" s="69"/>
    </row>
    <row r="2860">
      <c r="B2860" s="123" t="s">
        <v>9334</v>
      </c>
      <c r="C2860" s="123" t="s">
        <v>9335</v>
      </c>
      <c r="D2860" s="171">
        <v>1110.0</v>
      </c>
      <c r="F2860" s="69"/>
    </row>
    <row r="2861">
      <c r="B2861" s="123" t="s">
        <v>9336</v>
      </c>
      <c r="C2861" s="123" t="s">
        <v>9337</v>
      </c>
      <c r="D2861" s="171">
        <v>1040.0</v>
      </c>
      <c r="F2861" s="69"/>
    </row>
    <row r="2862">
      <c r="B2862" s="123" t="s">
        <v>9338</v>
      </c>
      <c r="C2862" s="123" t="s">
        <v>9329</v>
      </c>
      <c r="D2862" s="171">
        <v>1040.0</v>
      </c>
      <c r="F2862" s="69"/>
    </row>
    <row r="2863">
      <c r="B2863" s="123" t="s">
        <v>9339</v>
      </c>
      <c r="C2863" s="123" t="s">
        <v>9340</v>
      </c>
      <c r="D2863" s="171">
        <v>1290.0</v>
      </c>
      <c r="F2863" s="69"/>
    </row>
    <row r="2864">
      <c r="B2864" s="123" t="s">
        <v>9341</v>
      </c>
      <c r="C2864" s="123" t="s">
        <v>9342</v>
      </c>
      <c r="D2864" s="171">
        <v>1080.0</v>
      </c>
      <c r="F2864" s="69"/>
    </row>
    <row r="2865">
      <c r="B2865" s="123" t="s">
        <v>9343</v>
      </c>
      <c r="C2865" s="123" t="s">
        <v>9344</v>
      </c>
      <c r="D2865" s="171">
        <v>1080.0</v>
      </c>
      <c r="F2865" s="69"/>
    </row>
    <row r="2866">
      <c r="B2866" s="123" t="s">
        <v>9345</v>
      </c>
      <c r="C2866" s="123" t="s">
        <v>9346</v>
      </c>
      <c r="D2866" s="171">
        <v>1080.0</v>
      </c>
      <c r="F2866" s="69"/>
    </row>
    <row r="2867">
      <c r="B2867" s="123" t="s">
        <v>9347</v>
      </c>
      <c r="C2867" s="123" t="s">
        <v>9348</v>
      </c>
      <c r="D2867" s="171">
        <v>1120.0</v>
      </c>
      <c r="F2867" s="69"/>
    </row>
    <row r="2868">
      <c r="B2868" s="123" t="s">
        <v>9349</v>
      </c>
      <c r="C2868" s="123" t="s">
        <v>9350</v>
      </c>
      <c r="D2868" s="171">
        <v>1120.0</v>
      </c>
      <c r="F2868" s="69"/>
    </row>
    <row r="2869">
      <c r="B2869" s="123" t="s">
        <v>9351</v>
      </c>
      <c r="C2869" s="123" t="s">
        <v>9352</v>
      </c>
      <c r="D2869" s="171">
        <v>1120.0</v>
      </c>
      <c r="F2869" s="69"/>
    </row>
    <row r="2870">
      <c r="B2870" s="123" t="s">
        <v>9353</v>
      </c>
      <c r="C2870" s="123" t="s">
        <v>9354</v>
      </c>
      <c r="D2870" s="171">
        <v>1040.0</v>
      </c>
      <c r="F2870" s="69"/>
    </row>
    <row r="2871">
      <c r="B2871" s="123" t="s">
        <v>9355</v>
      </c>
      <c r="C2871" s="123" t="s">
        <v>9329</v>
      </c>
      <c r="D2871" s="171">
        <v>1160.0</v>
      </c>
      <c r="F2871" s="69"/>
    </row>
    <row r="2872">
      <c r="B2872" s="123" t="s">
        <v>9356</v>
      </c>
      <c r="C2872" s="123" t="s">
        <v>9331</v>
      </c>
      <c r="D2872" s="171">
        <v>1160.0</v>
      </c>
      <c r="F2872" s="69"/>
    </row>
    <row r="2873">
      <c r="B2873" s="123" t="s">
        <v>9357</v>
      </c>
      <c r="C2873" s="123" t="s">
        <v>9333</v>
      </c>
      <c r="D2873" s="171">
        <v>1160.0</v>
      </c>
      <c r="F2873" s="69"/>
    </row>
    <row r="2874">
      <c r="B2874" s="123" t="s">
        <v>9358</v>
      </c>
      <c r="C2874" s="123" t="s">
        <v>9335</v>
      </c>
      <c r="D2874" s="171">
        <v>1430.0</v>
      </c>
      <c r="F2874" s="69"/>
    </row>
    <row r="2875">
      <c r="B2875" s="123" t="s">
        <v>9359</v>
      </c>
      <c r="C2875" s="123" t="s">
        <v>9337</v>
      </c>
      <c r="D2875" s="171">
        <v>1160.0</v>
      </c>
      <c r="F2875" s="69"/>
    </row>
    <row r="2876">
      <c r="B2876" s="123" t="s">
        <v>9360</v>
      </c>
      <c r="C2876" s="123" t="s">
        <v>9342</v>
      </c>
      <c r="D2876" s="171">
        <v>1200.0</v>
      </c>
      <c r="F2876" s="69"/>
    </row>
    <row r="2877">
      <c r="B2877" s="123" t="s">
        <v>9361</v>
      </c>
      <c r="C2877" s="123" t="s">
        <v>9344</v>
      </c>
      <c r="D2877" s="171">
        <v>1200.0</v>
      </c>
      <c r="F2877" s="69"/>
    </row>
    <row r="2878">
      <c r="B2878" s="123" t="s">
        <v>9362</v>
      </c>
      <c r="C2878" s="123" t="s">
        <v>9363</v>
      </c>
      <c r="D2878" s="171">
        <v>1200.0</v>
      </c>
      <c r="F2878" s="69"/>
    </row>
    <row r="2879">
      <c r="B2879" s="123" t="s">
        <v>9364</v>
      </c>
      <c r="C2879" s="123" t="s">
        <v>9346</v>
      </c>
      <c r="D2879" s="171">
        <v>1200.0</v>
      </c>
      <c r="F2879" s="69"/>
    </row>
    <row r="2880">
      <c r="B2880" s="123" t="s">
        <v>9365</v>
      </c>
      <c r="C2880" s="123" t="s">
        <v>9348</v>
      </c>
      <c r="D2880" s="171">
        <v>1230.0</v>
      </c>
      <c r="F2880" s="69"/>
    </row>
    <row r="2881">
      <c r="B2881" s="123" t="s">
        <v>9366</v>
      </c>
      <c r="C2881" s="123" t="s">
        <v>9350</v>
      </c>
      <c r="D2881" s="171">
        <v>1230.0</v>
      </c>
      <c r="F2881" s="69"/>
    </row>
    <row r="2882">
      <c r="B2882" s="123" t="s">
        <v>9367</v>
      </c>
      <c r="C2882" s="123" t="s">
        <v>9352</v>
      </c>
      <c r="D2882" s="171">
        <v>1230.0</v>
      </c>
      <c r="F2882" s="69"/>
    </row>
    <row r="2883">
      <c r="B2883" s="123" t="s">
        <v>9368</v>
      </c>
      <c r="C2883" s="123" t="s">
        <v>9369</v>
      </c>
      <c r="D2883" s="171">
        <v>1840.0</v>
      </c>
      <c r="F2883" s="69"/>
    </row>
    <row r="2884">
      <c r="B2884" s="123" t="s">
        <v>9370</v>
      </c>
      <c r="C2884" s="123" t="s">
        <v>9371</v>
      </c>
      <c r="D2884" s="171">
        <v>50.0</v>
      </c>
      <c r="F2884" s="69"/>
    </row>
    <row r="2885">
      <c r="B2885" s="123" t="s">
        <v>9372</v>
      </c>
      <c r="C2885" s="123" t="s">
        <v>9373</v>
      </c>
      <c r="D2885" s="171">
        <v>2090.0</v>
      </c>
      <c r="F2885" s="69"/>
    </row>
    <row r="2886">
      <c r="B2886" s="123" t="s">
        <v>9374</v>
      </c>
      <c r="C2886" s="123" t="s">
        <v>9375</v>
      </c>
      <c r="D2886" s="171">
        <v>2090.0</v>
      </c>
      <c r="F2886" s="69"/>
    </row>
    <row r="2887">
      <c r="B2887" s="123" t="s">
        <v>9376</v>
      </c>
      <c r="C2887" s="123" t="s">
        <v>9377</v>
      </c>
      <c r="D2887" s="171">
        <v>2090.0</v>
      </c>
      <c r="F2887" s="69"/>
    </row>
    <row r="2888">
      <c r="B2888" s="123" t="s">
        <v>9378</v>
      </c>
      <c r="C2888" s="123" t="s">
        <v>9379</v>
      </c>
      <c r="D2888" s="171">
        <v>2130.0</v>
      </c>
      <c r="F2888" s="69"/>
    </row>
    <row r="2889">
      <c r="B2889" s="123" t="s">
        <v>9380</v>
      </c>
      <c r="C2889" s="123" t="s">
        <v>9381</v>
      </c>
      <c r="D2889" s="171">
        <v>2130.0</v>
      </c>
      <c r="F2889" s="69"/>
    </row>
    <row r="2890">
      <c r="B2890" s="123" t="s">
        <v>9382</v>
      </c>
      <c r="C2890" s="123" t="s">
        <v>9383</v>
      </c>
      <c r="D2890" s="171">
        <v>2130.0</v>
      </c>
      <c r="F2890" s="69"/>
    </row>
    <row r="2891">
      <c r="B2891" s="123" t="s">
        <v>9384</v>
      </c>
      <c r="C2891" s="123" t="s">
        <v>9385</v>
      </c>
      <c r="D2891" s="171">
        <v>2160.0</v>
      </c>
      <c r="F2891" s="69"/>
    </row>
    <row r="2892">
      <c r="B2892" s="123" t="s">
        <v>9386</v>
      </c>
      <c r="C2892" s="123" t="s">
        <v>9387</v>
      </c>
      <c r="D2892" s="171">
        <v>2160.0</v>
      </c>
      <c r="F2892" s="69"/>
    </row>
    <row r="2893">
      <c r="B2893" s="123" t="s">
        <v>9388</v>
      </c>
      <c r="C2893" s="123" t="s">
        <v>9389</v>
      </c>
      <c r="D2893" s="171">
        <v>2160.0</v>
      </c>
      <c r="F2893" s="69"/>
    </row>
    <row r="2894">
      <c r="B2894" s="123" t="s">
        <v>9390</v>
      </c>
      <c r="C2894" s="123" t="s">
        <v>9391</v>
      </c>
      <c r="D2894" s="171">
        <v>90.0</v>
      </c>
      <c r="F2894" s="69"/>
    </row>
    <row r="2895">
      <c r="B2895" s="123" t="s">
        <v>9392</v>
      </c>
      <c r="C2895" s="123" t="s">
        <v>9393</v>
      </c>
      <c r="D2895" s="171">
        <v>30.0</v>
      </c>
      <c r="F2895" s="69"/>
    </row>
    <row r="2896">
      <c r="B2896" s="123" t="s">
        <v>9394</v>
      </c>
      <c r="C2896" s="123" t="s">
        <v>9395</v>
      </c>
      <c r="D2896" s="171">
        <v>2590.0</v>
      </c>
      <c r="F2896" s="69"/>
    </row>
    <row r="2897">
      <c r="B2897" s="123" t="s">
        <v>9396</v>
      </c>
      <c r="C2897" s="123" t="s">
        <v>9397</v>
      </c>
      <c r="D2897" s="171">
        <v>2590.0</v>
      </c>
      <c r="F2897" s="69"/>
    </row>
    <row r="2898">
      <c r="B2898" s="123" t="s">
        <v>9398</v>
      </c>
      <c r="C2898" s="123" t="s">
        <v>9399</v>
      </c>
      <c r="D2898" s="171">
        <v>2590.0</v>
      </c>
      <c r="F2898" s="69"/>
    </row>
    <row r="2899">
      <c r="B2899" s="123" t="s">
        <v>9400</v>
      </c>
      <c r="C2899" s="123" t="s">
        <v>9401</v>
      </c>
      <c r="D2899" s="171">
        <v>2590.0</v>
      </c>
      <c r="F2899" s="69"/>
    </row>
    <row r="2900">
      <c r="B2900" s="123" t="s">
        <v>9402</v>
      </c>
      <c r="C2900" s="123" t="s">
        <v>9403</v>
      </c>
      <c r="D2900" s="171">
        <v>2590.0</v>
      </c>
      <c r="F2900" s="69"/>
    </row>
    <row r="2901">
      <c r="B2901" s="123" t="s">
        <v>9404</v>
      </c>
      <c r="C2901" s="123" t="s">
        <v>9405</v>
      </c>
      <c r="D2901" s="171">
        <v>2590.0</v>
      </c>
      <c r="F2901" s="69"/>
    </row>
    <row r="2902">
      <c r="B2902" s="123" t="s">
        <v>9406</v>
      </c>
      <c r="C2902" s="123" t="s">
        <v>9407</v>
      </c>
      <c r="D2902" s="171">
        <v>2920.0</v>
      </c>
      <c r="F2902" s="69"/>
    </row>
    <row r="2903">
      <c r="B2903" s="123" t="s">
        <v>9408</v>
      </c>
      <c r="C2903" s="123" t="s">
        <v>9409</v>
      </c>
      <c r="D2903" s="171">
        <v>2920.0</v>
      </c>
      <c r="F2903" s="69"/>
    </row>
    <row r="2904">
      <c r="B2904" s="123" t="s">
        <v>9410</v>
      </c>
      <c r="C2904" s="123" t="s">
        <v>9411</v>
      </c>
      <c r="D2904" s="171">
        <v>2920.0</v>
      </c>
      <c r="F2904" s="69"/>
    </row>
    <row r="2905">
      <c r="B2905" s="123" t="s">
        <v>9412</v>
      </c>
      <c r="C2905" s="123" t="s">
        <v>9413</v>
      </c>
      <c r="D2905" s="171">
        <v>2920.0</v>
      </c>
      <c r="F2905" s="69"/>
    </row>
    <row r="2906">
      <c r="B2906" s="123" t="s">
        <v>9414</v>
      </c>
      <c r="C2906" s="123" t="s">
        <v>9415</v>
      </c>
      <c r="D2906" s="171">
        <v>2920.0</v>
      </c>
      <c r="F2906" s="69"/>
    </row>
    <row r="2907">
      <c r="B2907" s="123" t="s">
        <v>9416</v>
      </c>
      <c r="C2907" s="123" t="s">
        <v>9417</v>
      </c>
      <c r="D2907" s="171">
        <v>2920.0</v>
      </c>
      <c r="F2907" s="69"/>
    </row>
    <row r="2908">
      <c r="B2908" s="123" t="s">
        <v>9418</v>
      </c>
      <c r="C2908" s="123" t="s">
        <v>9419</v>
      </c>
      <c r="D2908" s="171">
        <v>2920.0</v>
      </c>
      <c r="F2908" s="69"/>
    </row>
    <row r="2909">
      <c r="B2909" s="123" t="s">
        <v>9420</v>
      </c>
      <c r="C2909" s="123" t="s">
        <v>9421</v>
      </c>
      <c r="D2909" s="171">
        <v>2920.0</v>
      </c>
      <c r="F2909" s="69"/>
    </row>
    <row r="2910">
      <c r="B2910" s="123" t="s">
        <v>9422</v>
      </c>
      <c r="C2910" s="123" t="s">
        <v>9423</v>
      </c>
      <c r="D2910" s="171">
        <v>3250.0</v>
      </c>
      <c r="F2910" s="69"/>
    </row>
    <row r="2911">
      <c r="B2911" s="123" t="s">
        <v>9424</v>
      </c>
      <c r="C2911" s="123" t="s">
        <v>9425</v>
      </c>
      <c r="D2911" s="171">
        <v>3250.0</v>
      </c>
      <c r="F2911" s="69"/>
    </row>
    <row r="2912">
      <c r="B2912" s="123" t="s">
        <v>9426</v>
      </c>
      <c r="C2912" s="123" t="s">
        <v>9427</v>
      </c>
      <c r="D2912" s="171">
        <v>390.0</v>
      </c>
      <c r="F2912" s="69"/>
    </row>
    <row r="2913">
      <c r="B2913" s="123" t="s">
        <v>9428</v>
      </c>
      <c r="C2913" s="123" t="s">
        <v>9429</v>
      </c>
      <c r="D2913" s="171">
        <v>390.0</v>
      </c>
      <c r="F2913" s="69"/>
    </row>
    <row r="2914">
      <c r="B2914" s="123" t="s">
        <v>9430</v>
      </c>
      <c r="C2914" s="123" t="s">
        <v>9431</v>
      </c>
      <c r="D2914" s="171">
        <v>390.0</v>
      </c>
      <c r="F2914" s="69"/>
    </row>
    <row r="2915">
      <c r="B2915" s="123" t="s">
        <v>9432</v>
      </c>
      <c r="C2915" s="123" t="s">
        <v>9433</v>
      </c>
      <c r="D2915" s="171">
        <v>430.0</v>
      </c>
      <c r="F2915" s="69"/>
    </row>
    <row r="2916">
      <c r="B2916" s="123" t="s">
        <v>9434</v>
      </c>
      <c r="C2916" s="123" t="s">
        <v>9435</v>
      </c>
      <c r="D2916" s="171">
        <v>390.0</v>
      </c>
      <c r="F2916" s="69"/>
    </row>
    <row r="2917">
      <c r="B2917" s="123" t="s">
        <v>9436</v>
      </c>
      <c r="C2917" s="123" t="s">
        <v>9437</v>
      </c>
      <c r="D2917" s="171">
        <v>390.0</v>
      </c>
      <c r="F2917" s="69"/>
    </row>
    <row r="2918">
      <c r="B2918" s="123" t="s">
        <v>9438</v>
      </c>
      <c r="C2918" s="123" t="s">
        <v>9439</v>
      </c>
      <c r="D2918" s="171">
        <v>390.0</v>
      </c>
      <c r="F2918" s="69"/>
    </row>
    <row r="2919">
      <c r="B2919" s="123" t="s">
        <v>9440</v>
      </c>
      <c r="C2919" s="123" t="s">
        <v>9441</v>
      </c>
      <c r="D2919" s="171">
        <v>390.0</v>
      </c>
      <c r="F2919" s="69"/>
    </row>
    <row r="2920">
      <c r="B2920" s="123" t="s">
        <v>9442</v>
      </c>
      <c r="C2920" s="123" t="s">
        <v>9443</v>
      </c>
      <c r="D2920" s="171">
        <v>410.0</v>
      </c>
      <c r="F2920" s="69"/>
    </row>
    <row r="2921">
      <c r="B2921" s="123" t="s">
        <v>9444</v>
      </c>
      <c r="C2921" s="123" t="s">
        <v>9445</v>
      </c>
      <c r="D2921" s="171">
        <v>390.0</v>
      </c>
      <c r="F2921" s="69"/>
    </row>
    <row r="2922">
      <c r="B2922" s="123" t="s">
        <v>9446</v>
      </c>
      <c r="C2922" s="123" t="s">
        <v>9447</v>
      </c>
      <c r="D2922" s="171">
        <v>390.0</v>
      </c>
      <c r="F2922" s="69"/>
    </row>
    <row r="2923">
      <c r="B2923" s="123" t="s">
        <v>9448</v>
      </c>
      <c r="C2923" s="123" t="s">
        <v>9449</v>
      </c>
      <c r="D2923" s="171">
        <v>410.0</v>
      </c>
      <c r="F2923" s="69"/>
    </row>
    <row r="2924">
      <c r="B2924" s="123" t="s">
        <v>9450</v>
      </c>
      <c r="C2924" s="123" t="s">
        <v>9451</v>
      </c>
      <c r="D2924" s="171">
        <v>390.0</v>
      </c>
      <c r="F2924" s="69"/>
    </row>
    <row r="2925">
      <c r="B2925" s="123" t="s">
        <v>9452</v>
      </c>
      <c r="C2925" s="123" t="s">
        <v>9453</v>
      </c>
      <c r="D2925" s="171">
        <v>370.0</v>
      </c>
      <c r="F2925" s="69"/>
    </row>
    <row r="2926">
      <c r="B2926" s="123" t="s">
        <v>9454</v>
      </c>
      <c r="C2926" s="123" t="s">
        <v>9455</v>
      </c>
      <c r="D2926" s="171">
        <v>280.0</v>
      </c>
      <c r="F2926" s="69"/>
    </row>
    <row r="2927">
      <c r="B2927" s="123" t="s">
        <v>9456</v>
      </c>
      <c r="C2927" s="123" t="s">
        <v>9457</v>
      </c>
      <c r="D2927" s="171">
        <v>370.0</v>
      </c>
      <c r="F2927" s="69"/>
    </row>
    <row r="2928">
      <c r="B2928" s="123" t="s">
        <v>9458</v>
      </c>
      <c r="C2928" s="123" t="s">
        <v>9459</v>
      </c>
      <c r="D2928" s="171">
        <v>280.0</v>
      </c>
      <c r="F2928" s="69"/>
    </row>
    <row r="2929">
      <c r="B2929" s="123" t="s">
        <v>9460</v>
      </c>
      <c r="C2929" s="123" t="s">
        <v>9461</v>
      </c>
      <c r="D2929" s="171">
        <v>280.0</v>
      </c>
      <c r="F2929" s="69"/>
    </row>
    <row r="2930">
      <c r="B2930" s="123" t="s">
        <v>9462</v>
      </c>
      <c r="C2930" s="123" t="s">
        <v>9463</v>
      </c>
      <c r="D2930" s="171">
        <v>280.0</v>
      </c>
      <c r="F2930" s="69"/>
    </row>
    <row r="2931">
      <c r="B2931" s="123" t="s">
        <v>9464</v>
      </c>
      <c r="C2931" s="123" t="s">
        <v>9465</v>
      </c>
      <c r="D2931" s="171">
        <v>300.0</v>
      </c>
      <c r="F2931" s="69"/>
    </row>
    <row r="2932">
      <c r="B2932" s="123" t="s">
        <v>9466</v>
      </c>
      <c r="C2932" s="123" t="s">
        <v>9467</v>
      </c>
      <c r="D2932" s="171">
        <v>280.0</v>
      </c>
      <c r="F2932" s="69"/>
    </row>
    <row r="2933">
      <c r="B2933" s="123" t="s">
        <v>9468</v>
      </c>
      <c r="C2933" s="123" t="s">
        <v>9469</v>
      </c>
      <c r="D2933" s="171">
        <v>280.0</v>
      </c>
      <c r="F2933" s="69"/>
    </row>
    <row r="2934">
      <c r="B2934" s="123" t="s">
        <v>9470</v>
      </c>
      <c r="C2934" s="123" t="s">
        <v>9471</v>
      </c>
      <c r="D2934" s="171">
        <v>280.0</v>
      </c>
      <c r="F2934" s="69"/>
    </row>
    <row r="2935">
      <c r="B2935" s="123" t="s">
        <v>9472</v>
      </c>
      <c r="C2935" s="123" t="s">
        <v>9473</v>
      </c>
      <c r="D2935" s="171">
        <v>280.0</v>
      </c>
      <c r="F2935" s="69"/>
    </row>
    <row r="2936">
      <c r="B2936" s="123" t="s">
        <v>9474</v>
      </c>
      <c r="C2936" s="123" t="s">
        <v>9475</v>
      </c>
      <c r="D2936" s="171">
        <v>280.0</v>
      </c>
      <c r="F2936" s="69"/>
    </row>
    <row r="2937">
      <c r="B2937" s="123" t="s">
        <v>9476</v>
      </c>
      <c r="C2937" s="123" t="s">
        <v>9477</v>
      </c>
      <c r="D2937" s="171">
        <v>280.0</v>
      </c>
      <c r="F2937" s="69"/>
    </row>
    <row r="2938">
      <c r="B2938" s="123" t="s">
        <v>9478</v>
      </c>
      <c r="C2938" s="123" t="s">
        <v>9479</v>
      </c>
      <c r="D2938" s="171">
        <v>280.0</v>
      </c>
      <c r="F2938" s="69"/>
    </row>
    <row r="2939">
      <c r="B2939" s="123" t="s">
        <v>9480</v>
      </c>
      <c r="C2939" s="123" t="s">
        <v>9481</v>
      </c>
      <c r="D2939" s="171">
        <v>3290.0</v>
      </c>
      <c r="F2939" s="69"/>
    </row>
    <row r="2940">
      <c r="B2940" s="123" t="s">
        <v>9482</v>
      </c>
      <c r="C2940" s="123" t="s">
        <v>9483</v>
      </c>
      <c r="D2940" s="171">
        <v>60.0</v>
      </c>
      <c r="F2940" s="69"/>
    </row>
    <row r="2941">
      <c r="B2941" s="123" t="s">
        <v>9484</v>
      </c>
      <c r="C2941" s="123" t="s">
        <v>9485</v>
      </c>
      <c r="D2941" s="171">
        <v>60.0</v>
      </c>
      <c r="F2941" s="69"/>
    </row>
    <row r="2942">
      <c r="B2942" s="123" t="s">
        <v>9486</v>
      </c>
      <c r="C2942" s="123" t="s">
        <v>9487</v>
      </c>
      <c r="D2942" s="171">
        <v>60.0</v>
      </c>
      <c r="F2942" s="69"/>
    </row>
    <row r="2943">
      <c r="B2943" s="123" t="s">
        <v>9488</v>
      </c>
      <c r="C2943" s="123" t="s">
        <v>9489</v>
      </c>
      <c r="D2943" s="171">
        <v>60.0</v>
      </c>
      <c r="F2943" s="69"/>
    </row>
    <row r="2944">
      <c r="B2944" s="123" t="s">
        <v>9490</v>
      </c>
      <c r="C2944" s="123" t="s">
        <v>9491</v>
      </c>
      <c r="D2944" s="171">
        <v>60.0</v>
      </c>
      <c r="F2944" s="69"/>
    </row>
    <row r="2945">
      <c r="B2945" s="123" t="s">
        <v>9492</v>
      </c>
      <c r="C2945" s="123" t="s">
        <v>9493</v>
      </c>
      <c r="D2945" s="171">
        <v>30.0</v>
      </c>
      <c r="F2945" s="69"/>
    </row>
    <row r="2946">
      <c r="B2946" s="123" t="s">
        <v>9494</v>
      </c>
      <c r="C2946" s="123" t="s">
        <v>9495</v>
      </c>
      <c r="D2946" s="171">
        <v>30.0</v>
      </c>
      <c r="F2946" s="69"/>
    </row>
    <row r="2947">
      <c r="B2947" s="123" t="s">
        <v>9496</v>
      </c>
      <c r="C2947" s="123" t="s">
        <v>9497</v>
      </c>
      <c r="D2947" s="171">
        <v>2420.0</v>
      </c>
      <c r="F2947" s="69"/>
    </row>
    <row r="2948">
      <c r="B2948" s="123" t="s">
        <v>9498</v>
      </c>
      <c r="C2948" s="123" t="s">
        <v>9499</v>
      </c>
      <c r="D2948" s="171">
        <v>2420.0</v>
      </c>
      <c r="F2948" s="69"/>
    </row>
    <row r="2949">
      <c r="B2949" s="123" t="s">
        <v>9500</v>
      </c>
      <c r="C2949" s="123" t="s">
        <v>9501</v>
      </c>
      <c r="D2949" s="171">
        <v>2420.0</v>
      </c>
      <c r="F2949" s="69"/>
    </row>
    <row r="2950">
      <c r="B2950" s="123" t="s">
        <v>9502</v>
      </c>
      <c r="C2950" s="123" t="s">
        <v>9503</v>
      </c>
      <c r="D2950" s="171">
        <v>2530.0</v>
      </c>
      <c r="F2950" s="69"/>
    </row>
    <row r="2951">
      <c r="B2951" s="123" t="s">
        <v>9504</v>
      </c>
      <c r="C2951" s="123" t="s">
        <v>9505</v>
      </c>
      <c r="D2951" s="171">
        <v>2420.0</v>
      </c>
      <c r="F2951" s="69"/>
    </row>
    <row r="2952">
      <c r="B2952" s="123" t="s">
        <v>9506</v>
      </c>
      <c r="C2952" s="123" t="s">
        <v>9507</v>
      </c>
      <c r="D2952" s="171">
        <v>2490.0</v>
      </c>
      <c r="F2952" s="69"/>
    </row>
    <row r="2953">
      <c r="B2953" s="123" t="s">
        <v>9508</v>
      </c>
      <c r="C2953" s="123" t="s">
        <v>9509</v>
      </c>
      <c r="D2953" s="171">
        <v>2420.0</v>
      </c>
      <c r="F2953" s="69"/>
    </row>
    <row r="2954">
      <c r="B2954" s="123" t="s">
        <v>9510</v>
      </c>
      <c r="C2954" s="123" t="s">
        <v>9511</v>
      </c>
      <c r="D2954" s="171">
        <v>2420.0</v>
      </c>
      <c r="F2954" s="69"/>
    </row>
    <row r="2955">
      <c r="B2955" s="123" t="s">
        <v>9512</v>
      </c>
      <c r="C2955" s="123" t="s">
        <v>9513</v>
      </c>
      <c r="D2955" s="171">
        <v>2420.0</v>
      </c>
      <c r="F2955" s="69"/>
    </row>
    <row r="2956">
      <c r="B2956" s="123" t="s">
        <v>9514</v>
      </c>
      <c r="C2956" s="123" t="s">
        <v>9515</v>
      </c>
      <c r="D2956" s="171">
        <v>2420.0</v>
      </c>
      <c r="F2956" s="69"/>
    </row>
    <row r="2957">
      <c r="B2957" s="123" t="s">
        <v>9516</v>
      </c>
      <c r="C2957" s="123" t="s">
        <v>9517</v>
      </c>
      <c r="D2957" s="171">
        <v>2420.0</v>
      </c>
      <c r="F2957" s="69"/>
    </row>
    <row r="2958">
      <c r="B2958" s="123" t="s">
        <v>9518</v>
      </c>
      <c r="C2958" s="123" t="s">
        <v>9519</v>
      </c>
      <c r="D2958" s="171">
        <v>2420.0</v>
      </c>
      <c r="F2958" s="69"/>
    </row>
    <row r="2959">
      <c r="B2959" s="123" t="s">
        <v>9520</v>
      </c>
      <c r="C2959" s="123" t="s">
        <v>9521</v>
      </c>
      <c r="D2959" s="171">
        <v>2420.0</v>
      </c>
      <c r="F2959" s="69"/>
    </row>
    <row r="2960">
      <c r="B2960" s="123" t="s">
        <v>9522</v>
      </c>
      <c r="C2960" s="123" t="s">
        <v>9523</v>
      </c>
      <c r="D2960" s="171">
        <v>2420.0</v>
      </c>
      <c r="F2960" s="69"/>
    </row>
    <row r="2961">
      <c r="B2961" s="123" t="s">
        <v>9524</v>
      </c>
      <c r="C2961" s="123" t="s">
        <v>9525</v>
      </c>
      <c r="D2961" s="171">
        <v>2490.0</v>
      </c>
      <c r="F2961" s="69"/>
    </row>
    <row r="2962">
      <c r="B2962" s="123" t="s">
        <v>9526</v>
      </c>
      <c r="C2962" s="123" t="s">
        <v>9527</v>
      </c>
      <c r="D2962" s="171">
        <v>2420.0</v>
      </c>
      <c r="F2962" s="69"/>
    </row>
    <row r="2963">
      <c r="B2963" s="123" t="s">
        <v>9528</v>
      </c>
      <c r="C2963" s="123" t="s">
        <v>9529</v>
      </c>
      <c r="D2963" s="171">
        <v>2420.0</v>
      </c>
      <c r="F2963" s="69"/>
    </row>
    <row r="2964">
      <c r="B2964" s="123" t="s">
        <v>9530</v>
      </c>
      <c r="C2964" s="123" t="s">
        <v>9531</v>
      </c>
      <c r="D2964" s="171">
        <v>2420.0</v>
      </c>
      <c r="F2964" s="69"/>
    </row>
    <row r="2965">
      <c r="B2965" s="123" t="s">
        <v>9532</v>
      </c>
      <c r="C2965" s="123" t="s">
        <v>9533</v>
      </c>
      <c r="D2965" s="171">
        <v>2420.0</v>
      </c>
      <c r="F2965" s="69"/>
    </row>
    <row r="2966">
      <c r="B2966" s="123" t="s">
        <v>9534</v>
      </c>
      <c r="C2966" s="123" t="s">
        <v>9535</v>
      </c>
      <c r="D2966" s="171">
        <v>2420.0</v>
      </c>
      <c r="F2966" s="69"/>
    </row>
    <row r="2967">
      <c r="B2967" s="123" t="s">
        <v>9536</v>
      </c>
      <c r="C2967" s="123" t="s">
        <v>9537</v>
      </c>
      <c r="D2967" s="171">
        <v>2420.0</v>
      </c>
      <c r="F2967" s="69"/>
    </row>
    <row r="2968">
      <c r="B2968" s="123" t="s">
        <v>9538</v>
      </c>
      <c r="C2968" s="123" t="s">
        <v>9539</v>
      </c>
      <c r="D2968" s="171">
        <v>2420.0</v>
      </c>
      <c r="F2968" s="69"/>
    </row>
    <row r="2969">
      <c r="B2969" s="123" t="s">
        <v>9540</v>
      </c>
      <c r="C2969" s="123" t="s">
        <v>9541</v>
      </c>
      <c r="D2969" s="171">
        <v>2420.0</v>
      </c>
      <c r="F2969" s="69"/>
    </row>
    <row r="2970">
      <c r="B2970" s="123" t="s">
        <v>9542</v>
      </c>
      <c r="C2970" s="123" t="s">
        <v>9543</v>
      </c>
      <c r="D2970" s="171">
        <v>2530.0</v>
      </c>
      <c r="F2970" s="69"/>
    </row>
    <row r="2971">
      <c r="B2971" s="123" t="s">
        <v>9544</v>
      </c>
      <c r="C2971" s="123" t="s">
        <v>9545</v>
      </c>
      <c r="D2971" s="171">
        <v>2420.0</v>
      </c>
      <c r="F2971" s="69"/>
    </row>
    <row r="2972">
      <c r="B2972" s="123" t="s">
        <v>9546</v>
      </c>
      <c r="C2972" s="123" t="s">
        <v>9547</v>
      </c>
      <c r="D2972" s="171">
        <v>2420.0</v>
      </c>
      <c r="F2972" s="69"/>
    </row>
    <row r="2973">
      <c r="B2973" s="123" t="s">
        <v>9548</v>
      </c>
      <c r="C2973" s="123" t="s">
        <v>9549</v>
      </c>
      <c r="D2973" s="171">
        <v>2420.0</v>
      </c>
      <c r="F2973" s="69"/>
    </row>
    <row r="2974">
      <c r="B2974" s="123" t="s">
        <v>9550</v>
      </c>
      <c r="C2974" s="123" t="s">
        <v>9551</v>
      </c>
      <c r="D2974" s="171">
        <v>2420.0</v>
      </c>
      <c r="F2974" s="69"/>
    </row>
    <row r="2975">
      <c r="B2975" s="123" t="s">
        <v>9552</v>
      </c>
      <c r="C2975" s="123" t="s">
        <v>9553</v>
      </c>
      <c r="D2975" s="171">
        <v>2420.0</v>
      </c>
      <c r="F2975" s="69"/>
    </row>
    <row r="2976">
      <c r="B2976" s="123" t="s">
        <v>9554</v>
      </c>
      <c r="C2976" s="123" t="s">
        <v>9555</v>
      </c>
      <c r="D2976" s="171">
        <v>2420.0</v>
      </c>
      <c r="F2976" s="69"/>
    </row>
    <row r="2977">
      <c r="B2977" s="123" t="s">
        <v>9556</v>
      </c>
      <c r="C2977" s="123" t="s">
        <v>9557</v>
      </c>
      <c r="D2977" s="171">
        <v>2420.0</v>
      </c>
      <c r="F2977" s="69"/>
    </row>
    <row r="2978">
      <c r="B2978" s="123" t="s">
        <v>9558</v>
      </c>
      <c r="C2978" s="123" t="s">
        <v>9559</v>
      </c>
      <c r="D2978" s="171">
        <v>2420.0</v>
      </c>
      <c r="F2978" s="69"/>
    </row>
    <row r="2979">
      <c r="B2979" s="123" t="s">
        <v>9560</v>
      </c>
      <c r="C2979" s="123" t="s">
        <v>9561</v>
      </c>
      <c r="D2979" s="171">
        <v>2420.0</v>
      </c>
      <c r="F2979" s="69"/>
    </row>
    <row r="2980">
      <c r="B2980" s="123" t="s">
        <v>9562</v>
      </c>
      <c r="C2980" s="123" t="s">
        <v>9563</v>
      </c>
      <c r="D2980" s="171">
        <v>2420.0</v>
      </c>
      <c r="F2980" s="69"/>
    </row>
    <row r="2981">
      <c r="B2981" s="123" t="s">
        <v>9564</v>
      </c>
      <c r="C2981" s="123" t="s">
        <v>9565</v>
      </c>
      <c r="D2981" s="171">
        <v>2420.0</v>
      </c>
      <c r="F2981" s="69"/>
    </row>
    <row r="2982">
      <c r="B2982" s="123" t="s">
        <v>9566</v>
      </c>
      <c r="C2982" s="123" t="s">
        <v>9567</v>
      </c>
      <c r="D2982" s="171">
        <v>2490.0</v>
      </c>
      <c r="F2982" s="69"/>
    </row>
    <row r="2983">
      <c r="B2983" s="123" t="s">
        <v>9568</v>
      </c>
      <c r="C2983" s="123" t="s">
        <v>9569</v>
      </c>
      <c r="D2983" s="171">
        <v>2420.0</v>
      </c>
      <c r="F2983" s="69"/>
    </row>
    <row r="2984">
      <c r="B2984" s="123" t="s">
        <v>9570</v>
      </c>
      <c r="C2984" s="123" t="s">
        <v>9571</v>
      </c>
      <c r="D2984" s="171">
        <v>2420.0</v>
      </c>
      <c r="F2984" s="69"/>
    </row>
    <row r="2985">
      <c r="B2985" s="123" t="s">
        <v>9572</v>
      </c>
      <c r="C2985" s="123" t="s">
        <v>9573</v>
      </c>
      <c r="D2985" s="171">
        <v>2420.0</v>
      </c>
      <c r="F2985" s="69"/>
    </row>
    <row r="2986">
      <c r="B2986" s="123" t="s">
        <v>9574</v>
      </c>
      <c r="C2986" s="123" t="s">
        <v>9575</v>
      </c>
      <c r="D2986" s="171">
        <v>2750.0</v>
      </c>
      <c r="F2986" s="69"/>
    </row>
    <row r="2987">
      <c r="B2987" s="123" t="s">
        <v>9576</v>
      </c>
      <c r="C2987" s="123" t="s">
        <v>9577</v>
      </c>
      <c r="D2987" s="171">
        <v>2750.0</v>
      </c>
      <c r="F2987" s="69"/>
    </row>
    <row r="2988">
      <c r="B2988" s="123" t="s">
        <v>9578</v>
      </c>
      <c r="C2988" s="123" t="s">
        <v>9579</v>
      </c>
      <c r="D2988" s="171">
        <v>2750.0</v>
      </c>
      <c r="F2988" s="69"/>
    </row>
    <row r="2989">
      <c r="B2989" s="123" t="s">
        <v>9580</v>
      </c>
      <c r="C2989" s="123" t="s">
        <v>9581</v>
      </c>
      <c r="D2989" s="171">
        <v>2750.0</v>
      </c>
      <c r="F2989" s="69"/>
    </row>
    <row r="2990">
      <c r="B2990" s="123" t="s">
        <v>9582</v>
      </c>
      <c r="C2990" s="123" t="s">
        <v>9583</v>
      </c>
      <c r="D2990" s="171">
        <v>2750.0</v>
      </c>
      <c r="F2990" s="69"/>
    </row>
    <row r="2991">
      <c r="B2991" s="123" t="s">
        <v>9584</v>
      </c>
      <c r="C2991" s="123" t="s">
        <v>9585</v>
      </c>
      <c r="D2991" s="171">
        <v>2750.0</v>
      </c>
      <c r="F2991" s="69"/>
    </row>
    <row r="2992">
      <c r="B2992" s="123" t="s">
        <v>9586</v>
      </c>
      <c r="C2992" s="123" t="s">
        <v>9587</v>
      </c>
      <c r="D2992" s="171">
        <v>2830.0</v>
      </c>
      <c r="F2992" s="69"/>
    </row>
    <row r="2993">
      <c r="B2993" s="123" t="s">
        <v>9588</v>
      </c>
      <c r="C2993" s="123" t="s">
        <v>9589</v>
      </c>
      <c r="D2993" s="171">
        <v>2750.0</v>
      </c>
      <c r="F2993" s="69"/>
    </row>
    <row r="2994">
      <c r="B2994" s="123" t="s">
        <v>9590</v>
      </c>
      <c r="C2994" s="123" t="s">
        <v>9591</v>
      </c>
      <c r="D2994" s="171">
        <v>2750.0</v>
      </c>
      <c r="F2994" s="69"/>
    </row>
    <row r="2995">
      <c r="B2995" s="123" t="s">
        <v>9592</v>
      </c>
      <c r="C2995" s="123" t="s">
        <v>9593</v>
      </c>
      <c r="D2995" s="171">
        <v>2900.0</v>
      </c>
      <c r="F2995" s="69"/>
    </row>
    <row r="2996">
      <c r="B2996" s="123" t="s">
        <v>9594</v>
      </c>
      <c r="C2996" s="123" t="s">
        <v>9595</v>
      </c>
      <c r="D2996" s="171">
        <v>2750.0</v>
      </c>
      <c r="F2996" s="69"/>
    </row>
    <row r="2997">
      <c r="B2997" s="123" t="s">
        <v>9596</v>
      </c>
      <c r="C2997" s="123" t="s">
        <v>9597</v>
      </c>
      <c r="D2997" s="171">
        <v>2750.0</v>
      </c>
      <c r="F2997" s="69"/>
    </row>
    <row r="2998">
      <c r="B2998" s="123" t="s">
        <v>9598</v>
      </c>
      <c r="C2998" s="123" t="s">
        <v>9599</v>
      </c>
      <c r="D2998" s="171">
        <v>1650.0</v>
      </c>
      <c r="F2998" s="69"/>
    </row>
    <row r="2999">
      <c r="B2999" s="123" t="s">
        <v>9600</v>
      </c>
      <c r="C2999" s="123" t="s">
        <v>9601</v>
      </c>
      <c r="D2999" s="171">
        <v>1650.0</v>
      </c>
      <c r="F2999" s="69"/>
    </row>
    <row r="3000">
      <c r="B3000" s="123" t="s">
        <v>9602</v>
      </c>
      <c r="C3000" s="123" t="s">
        <v>9603</v>
      </c>
      <c r="D3000" s="171">
        <v>1650.0</v>
      </c>
      <c r="F3000" s="69"/>
    </row>
    <row r="3001">
      <c r="B3001" s="123" t="s">
        <v>9604</v>
      </c>
      <c r="C3001" s="123" t="s">
        <v>9605</v>
      </c>
      <c r="D3001" s="171">
        <v>1650.0</v>
      </c>
      <c r="F3001" s="69"/>
    </row>
    <row r="3002">
      <c r="B3002" s="123" t="s">
        <v>9606</v>
      </c>
      <c r="C3002" s="123" t="s">
        <v>9607</v>
      </c>
      <c r="D3002" s="171">
        <v>1650.0</v>
      </c>
      <c r="F3002" s="69"/>
    </row>
    <row r="3003">
      <c r="B3003" s="123" t="s">
        <v>9608</v>
      </c>
      <c r="C3003" s="123" t="s">
        <v>9609</v>
      </c>
      <c r="D3003" s="171">
        <v>1650.0</v>
      </c>
      <c r="F3003" s="69"/>
    </row>
    <row r="3004">
      <c r="B3004" s="123" t="s">
        <v>9610</v>
      </c>
      <c r="C3004" s="123" t="s">
        <v>9611</v>
      </c>
      <c r="D3004" s="171">
        <v>1650.0</v>
      </c>
      <c r="F3004" s="69"/>
    </row>
    <row r="3005">
      <c r="B3005" s="123" t="s">
        <v>9612</v>
      </c>
      <c r="C3005" s="123" t="s">
        <v>9613</v>
      </c>
      <c r="D3005" s="171">
        <v>1650.0</v>
      </c>
      <c r="F3005" s="69"/>
    </row>
    <row r="3006">
      <c r="B3006" s="123" t="s">
        <v>9614</v>
      </c>
      <c r="C3006" s="123" t="s">
        <v>9615</v>
      </c>
      <c r="D3006" s="171">
        <v>1650.0</v>
      </c>
      <c r="F3006" s="69"/>
    </row>
    <row r="3007">
      <c r="B3007" s="123" t="s">
        <v>9616</v>
      </c>
      <c r="C3007" s="123" t="s">
        <v>9617</v>
      </c>
      <c r="D3007" s="171">
        <v>1650.0</v>
      </c>
      <c r="F3007" s="69"/>
    </row>
    <row r="3008">
      <c r="B3008" s="123" t="s">
        <v>9618</v>
      </c>
      <c r="C3008" s="123" t="s">
        <v>9619</v>
      </c>
      <c r="D3008" s="171">
        <v>1730.0</v>
      </c>
      <c r="F3008" s="69"/>
    </row>
    <row r="3009">
      <c r="B3009" s="123" t="s">
        <v>9620</v>
      </c>
      <c r="C3009" s="123" t="s">
        <v>9621</v>
      </c>
      <c r="D3009" s="171">
        <v>1650.0</v>
      </c>
      <c r="F3009" s="69"/>
    </row>
    <row r="3010">
      <c r="B3010" s="123" t="s">
        <v>9622</v>
      </c>
      <c r="C3010" s="123" t="s">
        <v>9623</v>
      </c>
      <c r="D3010" s="171">
        <v>1650.0</v>
      </c>
      <c r="F3010" s="69"/>
    </row>
    <row r="3011">
      <c r="B3011" s="123" t="s">
        <v>9624</v>
      </c>
      <c r="C3011" s="123" t="s">
        <v>9625</v>
      </c>
      <c r="D3011" s="171">
        <v>1650.0</v>
      </c>
      <c r="F3011" s="69"/>
    </row>
    <row r="3012">
      <c r="B3012" s="123" t="s">
        <v>9626</v>
      </c>
      <c r="C3012" s="123" t="s">
        <v>9627</v>
      </c>
      <c r="D3012" s="171">
        <v>1730.0</v>
      </c>
      <c r="F3012" s="69"/>
    </row>
    <row r="3013">
      <c r="B3013" s="123" t="s">
        <v>9628</v>
      </c>
      <c r="C3013" s="123" t="s">
        <v>9629</v>
      </c>
      <c r="D3013" s="171">
        <v>1650.0</v>
      </c>
      <c r="F3013" s="69"/>
    </row>
    <row r="3014">
      <c r="B3014" s="123" t="s">
        <v>9426</v>
      </c>
      <c r="C3014" s="123" t="s">
        <v>9427</v>
      </c>
      <c r="D3014" s="171">
        <v>390.0</v>
      </c>
      <c r="F3014" s="69"/>
    </row>
    <row r="3015">
      <c r="B3015" s="123" t="s">
        <v>9428</v>
      </c>
      <c r="C3015" s="123" t="s">
        <v>9429</v>
      </c>
      <c r="D3015" s="171">
        <v>390.0</v>
      </c>
      <c r="F3015" s="69"/>
    </row>
    <row r="3016">
      <c r="B3016" s="123" t="s">
        <v>9430</v>
      </c>
      <c r="C3016" s="123" t="s">
        <v>9431</v>
      </c>
      <c r="D3016" s="171">
        <v>390.0</v>
      </c>
      <c r="F3016" s="69"/>
    </row>
    <row r="3017">
      <c r="B3017" s="123" t="s">
        <v>9432</v>
      </c>
      <c r="C3017" s="123" t="s">
        <v>9433</v>
      </c>
      <c r="D3017" s="171">
        <v>430.0</v>
      </c>
      <c r="F3017" s="69"/>
    </row>
    <row r="3018">
      <c r="B3018" s="123" t="s">
        <v>9434</v>
      </c>
      <c r="C3018" s="123" t="s">
        <v>9435</v>
      </c>
      <c r="D3018" s="171">
        <v>390.0</v>
      </c>
      <c r="F3018" s="69"/>
    </row>
    <row r="3019">
      <c r="B3019" s="123" t="s">
        <v>9454</v>
      </c>
      <c r="C3019" s="123" t="s">
        <v>9455</v>
      </c>
      <c r="D3019" s="171">
        <v>280.0</v>
      </c>
      <c r="F3019" s="69"/>
    </row>
    <row r="3020">
      <c r="B3020" s="123" t="s">
        <v>9456</v>
      </c>
      <c r="C3020" s="123" t="s">
        <v>9457</v>
      </c>
      <c r="D3020" s="171">
        <v>370.0</v>
      </c>
      <c r="F3020" s="69"/>
    </row>
    <row r="3021">
      <c r="B3021" s="123" t="s">
        <v>9452</v>
      </c>
      <c r="C3021" s="123" t="s">
        <v>9453</v>
      </c>
      <c r="D3021" s="171">
        <v>370.0</v>
      </c>
      <c r="F3021" s="69"/>
    </row>
    <row r="3022">
      <c r="B3022" s="123" t="s">
        <v>9630</v>
      </c>
      <c r="C3022" s="123" t="s">
        <v>9631</v>
      </c>
      <c r="D3022" s="171">
        <v>530.0</v>
      </c>
      <c r="F3022" s="69"/>
    </row>
    <row r="3023">
      <c r="B3023" s="123" t="s">
        <v>9632</v>
      </c>
      <c r="C3023" s="123" t="s">
        <v>9633</v>
      </c>
      <c r="D3023" s="171">
        <v>620.0</v>
      </c>
      <c r="F3023" s="69"/>
    </row>
    <row r="3024">
      <c r="B3024" s="123" t="s">
        <v>9480</v>
      </c>
      <c r="C3024" s="123" t="s">
        <v>9481</v>
      </c>
      <c r="D3024" s="171">
        <v>3290.0</v>
      </c>
      <c r="F3024" s="69"/>
    </row>
    <row r="3025">
      <c r="B3025" s="123" t="s">
        <v>9482</v>
      </c>
      <c r="C3025" s="123" t="s">
        <v>9483</v>
      </c>
      <c r="D3025" s="171">
        <v>60.0</v>
      </c>
      <c r="F3025" s="69"/>
    </row>
    <row r="3026">
      <c r="B3026" s="123" t="s">
        <v>9484</v>
      </c>
      <c r="C3026" s="123" t="s">
        <v>9485</v>
      </c>
      <c r="D3026" s="171">
        <v>60.0</v>
      </c>
      <c r="F3026" s="69"/>
    </row>
    <row r="3027">
      <c r="B3027" s="123" t="s">
        <v>9486</v>
      </c>
      <c r="C3027" s="123" t="s">
        <v>9487</v>
      </c>
      <c r="D3027" s="171">
        <v>60.0</v>
      </c>
      <c r="F3027" s="69"/>
    </row>
    <row r="3028">
      <c r="B3028" s="123" t="s">
        <v>9488</v>
      </c>
      <c r="C3028" s="123" t="s">
        <v>9489</v>
      </c>
      <c r="D3028" s="171">
        <v>60.0</v>
      </c>
      <c r="F3028" s="69"/>
    </row>
    <row r="3029">
      <c r="B3029" s="123" t="s">
        <v>9490</v>
      </c>
      <c r="C3029" s="123" t="s">
        <v>9491</v>
      </c>
      <c r="D3029" s="171">
        <v>60.0</v>
      </c>
      <c r="F3029" s="69"/>
    </row>
    <row r="3030">
      <c r="B3030" s="123" t="s">
        <v>9492</v>
      </c>
      <c r="C3030" s="123" t="s">
        <v>9493</v>
      </c>
      <c r="D3030" s="171">
        <v>30.0</v>
      </c>
      <c r="F3030" s="69"/>
    </row>
    <row r="3031">
      <c r="B3031" s="123" t="s">
        <v>9494</v>
      </c>
      <c r="C3031" s="123" t="s">
        <v>9495</v>
      </c>
      <c r="D3031" s="171">
        <v>30.0</v>
      </c>
      <c r="F3031" s="69"/>
    </row>
    <row r="3032">
      <c r="B3032" s="123" t="s">
        <v>9634</v>
      </c>
      <c r="C3032" s="123" t="s">
        <v>9635</v>
      </c>
      <c r="D3032" s="171">
        <v>4820.0</v>
      </c>
      <c r="F3032" s="69"/>
    </row>
    <row r="3033">
      <c r="B3033" s="123" t="s">
        <v>9636</v>
      </c>
      <c r="C3033" s="123" t="s">
        <v>9637</v>
      </c>
      <c r="D3033" s="171">
        <v>4820.0</v>
      </c>
      <c r="F3033" s="69"/>
    </row>
    <row r="3034">
      <c r="B3034" s="123" t="s">
        <v>9638</v>
      </c>
      <c r="C3034" s="123" t="s">
        <v>9639</v>
      </c>
      <c r="D3034" s="171">
        <v>4820.0</v>
      </c>
      <c r="F3034" s="69"/>
    </row>
    <row r="3035">
      <c r="B3035" s="123" t="s">
        <v>9640</v>
      </c>
      <c r="C3035" s="123" t="s">
        <v>9641</v>
      </c>
      <c r="D3035" s="171">
        <v>4820.0</v>
      </c>
      <c r="F3035" s="69"/>
    </row>
    <row r="3036">
      <c r="B3036" s="123" t="s">
        <v>9642</v>
      </c>
      <c r="C3036" s="123" t="s">
        <v>9643</v>
      </c>
      <c r="D3036" s="171">
        <v>4820.0</v>
      </c>
      <c r="F3036" s="69"/>
    </row>
    <row r="3037">
      <c r="B3037" s="123" t="s">
        <v>9644</v>
      </c>
      <c r="C3037" s="123" t="s">
        <v>9645</v>
      </c>
      <c r="D3037" s="171">
        <v>4820.0</v>
      </c>
      <c r="F3037" s="69"/>
    </row>
    <row r="3038">
      <c r="B3038" s="123" t="s">
        <v>9646</v>
      </c>
      <c r="C3038" s="123" t="s">
        <v>9647</v>
      </c>
      <c r="D3038" s="171">
        <v>4820.0</v>
      </c>
      <c r="F3038" s="69"/>
    </row>
    <row r="3039">
      <c r="B3039" s="123" t="s">
        <v>9648</v>
      </c>
      <c r="C3039" s="123" t="s">
        <v>9649</v>
      </c>
      <c r="D3039" s="171">
        <v>4820.0</v>
      </c>
      <c r="F3039" s="69"/>
    </row>
    <row r="3040">
      <c r="B3040" s="123" t="s">
        <v>9650</v>
      </c>
      <c r="C3040" s="123" t="s">
        <v>9651</v>
      </c>
      <c r="D3040" s="171">
        <v>4820.0</v>
      </c>
      <c r="F3040" s="69"/>
    </row>
    <row r="3041">
      <c r="B3041" s="123" t="s">
        <v>9652</v>
      </c>
      <c r="C3041" s="123" t="s">
        <v>9653</v>
      </c>
      <c r="D3041" s="171">
        <v>4820.0</v>
      </c>
      <c r="F3041" s="69"/>
    </row>
    <row r="3042">
      <c r="B3042" s="123" t="s">
        <v>9654</v>
      </c>
      <c r="C3042" s="123" t="s">
        <v>9655</v>
      </c>
      <c r="D3042" s="171">
        <v>4820.0</v>
      </c>
      <c r="F3042" s="69"/>
    </row>
    <row r="3043">
      <c r="B3043" s="123" t="s">
        <v>9656</v>
      </c>
      <c r="C3043" s="123" t="s">
        <v>9657</v>
      </c>
      <c r="D3043" s="171">
        <v>4820.0</v>
      </c>
      <c r="F3043" s="69"/>
    </row>
    <row r="3044">
      <c r="B3044" s="123" t="s">
        <v>9658</v>
      </c>
      <c r="C3044" s="123" t="s">
        <v>9659</v>
      </c>
      <c r="D3044" s="171">
        <v>4820.0</v>
      </c>
      <c r="F3044" s="69"/>
    </row>
    <row r="3045">
      <c r="B3045" s="123" t="s">
        <v>9660</v>
      </c>
      <c r="C3045" s="123" t="s">
        <v>9661</v>
      </c>
      <c r="D3045" s="171">
        <v>3470.0</v>
      </c>
      <c r="F3045" s="69"/>
    </row>
    <row r="3046">
      <c r="B3046" s="123" t="s">
        <v>9662</v>
      </c>
      <c r="C3046" s="123" t="s">
        <v>9663</v>
      </c>
      <c r="D3046" s="171">
        <v>3470.0</v>
      </c>
      <c r="F3046" s="69"/>
    </row>
    <row r="3047">
      <c r="B3047" s="123" t="s">
        <v>9664</v>
      </c>
      <c r="C3047" s="123" t="s">
        <v>9665</v>
      </c>
      <c r="D3047" s="171">
        <v>3470.0</v>
      </c>
      <c r="F3047" s="69"/>
    </row>
    <row r="3048">
      <c r="B3048" s="123" t="s">
        <v>9666</v>
      </c>
      <c r="C3048" s="123" t="s">
        <v>9667</v>
      </c>
      <c r="D3048" s="171">
        <v>3470.0</v>
      </c>
      <c r="F3048" s="69"/>
    </row>
    <row r="3049">
      <c r="B3049" s="123" t="s">
        <v>9668</v>
      </c>
      <c r="C3049" s="123" t="s">
        <v>9669</v>
      </c>
      <c r="D3049" s="171">
        <v>3470.0</v>
      </c>
      <c r="F3049" s="69"/>
    </row>
    <row r="3050">
      <c r="B3050" s="123" t="s">
        <v>9670</v>
      </c>
      <c r="C3050" s="123" t="s">
        <v>9671</v>
      </c>
      <c r="D3050" s="171">
        <v>3470.0</v>
      </c>
      <c r="F3050" s="69"/>
    </row>
    <row r="3051">
      <c r="B3051" s="123" t="s">
        <v>9672</v>
      </c>
      <c r="C3051" s="123" t="s">
        <v>9673</v>
      </c>
      <c r="D3051" s="171">
        <v>3470.0</v>
      </c>
      <c r="F3051" s="69"/>
    </row>
    <row r="3052">
      <c r="B3052" s="123" t="s">
        <v>9674</v>
      </c>
      <c r="C3052" s="123" t="s">
        <v>9675</v>
      </c>
      <c r="D3052" s="171">
        <v>3470.0</v>
      </c>
      <c r="F3052" s="69"/>
    </row>
    <row r="3053">
      <c r="B3053" s="123" t="s">
        <v>9676</v>
      </c>
      <c r="C3053" s="123" t="s">
        <v>9677</v>
      </c>
      <c r="D3053" s="171">
        <v>3470.0</v>
      </c>
      <c r="F3053" s="69"/>
    </row>
    <row r="3054">
      <c r="B3054" s="123" t="s">
        <v>9678</v>
      </c>
      <c r="C3054" s="123" t="s">
        <v>9679</v>
      </c>
      <c r="D3054" s="171">
        <v>3470.0</v>
      </c>
      <c r="F3054" s="69"/>
    </row>
    <row r="3055">
      <c r="B3055" s="123" t="s">
        <v>9680</v>
      </c>
      <c r="C3055" s="123" t="s">
        <v>9681</v>
      </c>
      <c r="D3055" s="171">
        <v>3470.0</v>
      </c>
      <c r="F3055" s="69"/>
    </row>
    <row r="3056">
      <c r="B3056" s="123" t="s">
        <v>9682</v>
      </c>
      <c r="C3056" s="123" t="s">
        <v>9683</v>
      </c>
      <c r="D3056" s="171">
        <v>3470.0</v>
      </c>
      <c r="F3056" s="69"/>
    </row>
    <row r="3057">
      <c r="B3057" s="123" t="s">
        <v>9684</v>
      </c>
      <c r="C3057" s="123" t="s">
        <v>9685</v>
      </c>
      <c r="D3057" s="171">
        <v>680.0</v>
      </c>
      <c r="F3057" s="69"/>
    </row>
    <row r="3058">
      <c r="B3058" s="123" t="s">
        <v>9686</v>
      </c>
      <c r="C3058" s="123" t="s">
        <v>9687</v>
      </c>
      <c r="D3058" s="171">
        <v>680.0</v>
      </c>
      <c r="F3058" s="69"/>
    </row>
    <row r="3059">
      <c r="B3059" s="123" t="s">
        <v>9688</v>
      </c>
      <c r="C3059" s="123" t="s">
        <v>9689</v>
      </c>
      <c r="D3059" s="171">
        <v>680.0</v>
      </c>
      <c r="F3059" s="69"/>
    </row>
    <row r="3060">
      <c r="B3060" s="123" t="s">
        <v>9690</v>
      </c>
      <c r="C3060" s="123" t="s">
        <v>9691</v>
      </c>
      <c r="D3060" s="171">
        <v>720.0</v>
      </c>
      <c r="F3060" s="69"/>
    </row>
    <row r="3061">
      <c r="B3061" s="123" t="s">
        <v>9692</v>
      </c>
      <c r="C3061" s="123" t="s">
        <v>9693</v>
      </c>
      <c r="D3061" s="171">
        <v>680.0</v>
      </c>
      <c r="F3061" s="69"/>
    </row>
    <row r="3062">
      <c r="B3062" s="123" t="s">
        <v>9694</v>
      </c>
      <c r="C3062" s="123" t="s">
        <v>9695</v>
      </c>
      <c r="D3062" s="171">
        <v>390.0</v>
      </c>
      <c r="F3062" s="69"/>
    </row>
    <row r="3063">
      <c r="B3063" s="123" t="s">
        <v>9696</v>
      </c>
      <c r="C3063" s="123" t="s">
        <v>9697</v>
      </c>
      <c r="D3063" s="171">
        <v>390.0</v>
      </c>
      <c r="F3063" s="69"/>
    </row>
    <row r="3064">
      <c r="B3064" s="123" t="s">
        <v>9698</v>
      </c>
      <c r="C3064" s="123" t="s">
        <v>9699</v>
      </c>
      <c r="D3064" s="171">
        <v>390.0</v>
      </c>
      <c r="F3064" s="69"/>
    </row>
    <row r="3065">
      <c r="B3065" s="123" t="s">
        <v>9700</v>
      </c>
      <c r="C3065" s="123" t="s">
        <v>9701</v>
      </c>
      <c r="D3065" s="171">
        <v>430.0</v>
      </c>
      <c r="F3065" s="69"/>
    </row>
    <row r="3066">
      <c r="B3066" s="123" t="s">
        <v>9702</v>
      </c>
      <c r="C3066" s="123" t="s">
        <v>9703</v>
      </c>
      <c r="D3066" s="171">
        <v>390.0</v>
      </c>
      <c r="F3066" s="69"/>
    </row>
    <row r="3067">
      <c r="B3067" s="123" t="s">
        <v>9704</v>
      </c>
      <c r="C3067" s="123" t="s">
        <v>9705</v>
      </c>
      <c r="D3067" s="171">
        <v>180.0</v>
      </c>
      <c r="F3067" s="69"/>
    </row>
    <row r="3068">
      <c r="B3068" s="123" t="s">
        <v>9706</v>
      </c>
      <c r="C3068" s="123" t="s">
        <v>9707</v>
      </c>
      <c r="D3068" s="171">
        <v>280.0</v>
      </c>
      <c r="F3068" s="69"/>
    </row>
    <row r="3069">
      <c r="B3069" s="123" t="s">
        <v>9708</v>
      </c>
      <c r="C3069" s="123" t="s">
        <v>9709</v>
      </c>
      <c r="D3069" s="171">
        <v>370.0</v>
      </c>
      <c r="F3069" s="69"/>
    </row>
    <row r="3070">
      <c r="B3070" s="123" t="s">
        <v>9710</v>
      </c>
      <c r="C3070" s="123" t="s">
        <v>9711</v>
      </c>
      <c r="D3070" s="171">
        <v>280.0</v>
      </c>
      <c r="F3070" s="69"/>
    </row>
    <row r="3071">
      <c r="B3071" s="123" t="s">
        <v>9712</v>
      </c>
      <c r="C3071" s="123" t="s">
        <v>9713</v>
      </c>
      <c r="D3071" s="171">
        <v>280.0</v>
      </c>
      <c r="F3071" s="69"/>
    </row>
    <row r="3072">
      <c r="B3072" s="123" t="s">
        <v>9714</v>
      </c>
      <c r="C3072" s="123" t="s">
        <v>9715</v>
      </c>
      <c r="D3072" s="171">
        <v>280.0</v>
      </c>
      <c r="F3072" s="69"/>
    </row>
    <row r="3073">
      <c r="B3073" s="123" t="s">
        <v>9716</v>
      </c>
      <c r="C3073" s="123" t="s">
        <v>9717</v>
      </c>
      <c r="D3073" s="171">
        <v>280.0</v>
      </c>
      <c r="F3073" s="69"/>
    </row>
    <row r="3074">
      <c r="B3074" s="123" t="s">
        <v>9718</v>
      </c>
      <c r="C3074" s="123" t="s">
        <v>9719</v>
      </c>
      <c r="D3074" s="171">
        <v>280.0</v>
      </c>
      <c r="F3074" s="69"/>
    </row>
    <row r="3075">
      <c r="B3075" s="123" t="s">
        <v>9720</v>
      </c>
      <c r="C3075" s="123" t="s">
        <v>9721</v>
      </c>
      <c r="D3075" s="171">
        <v>370.0</v>
      </c>
      <c r="F3075" s="69"/>
    </row>
    <row r="3076">
      <c r="B3076" s="123" t="s">
        <v>9480</v>
      </c>
      <c r="C3076" s="123" t="s">
        <v>9481</v>
      </c>
      <c r="D3076" s="171">
        <v>3290.0</v>
      </c>
      <c r="F3076" s="69"/>
    </row>
    <row r="3077">
      <c r="B3077" s="123" t="s">
        <v>9722</v>
      </c>
      <c r="C3077" s="123" t="s">
        <v>9723</v>
      </c>
      <c r="D3077" s="171">
        <v>60.0</v>
      </c>
      <c r="F3077" s="69"/>
    </row>
    <row r="3078">
      <c r="B3078" s="123" t="s">
        <v>9724</v>
      </c>
      <c r="C3078" s="123" t="s">
        <v>9725</v>
      </c>
      <c r="D3078" s="171">
        <v>60.0</v>
      </c>
      <c r="F3078" s="69"/>
    </row>
    <row r="3079">
      <c r="B3079" s="123" t="s">
        <v>9726</v>
      </c>
      <c r="C3079" s="123" t="s">
        <v>9727</v>
      </c>
      <c r="D3079" s="171">
        <v>60.0</v>
      </c>
      <c r="F3079" s="69"/>
    </row>
    <row r="3080">
      <c r="B3080" s="123" t="s">
        <v>9728</v>
      </c>
      <c r="C3080" s="123" t="s">
        <v>9729</v>
      </c>
      <c r="D3080" s="171">
        <v>60.0</v>
      </c>
      <c r="F3080" s="69"/>
    </row>
    <row r="3081">
      <c r="B3081" s="123" t="s">
        <v>9730</v>
      </c>
      <c r="C3081" s="123" t="s">
        <v>9731</v>
      </c>
      <c r="D3081" s="171">
        <v>60.0</v>
      </c>
      <c r="F3081" s="69"/>
    </row>
    <row r="3082">
      <c r="B3082" s="123" t="s">
        <v>9732</v>
      </c>
      <c r="C3082" s="123" t="s">
        <v>9733</v>
      </c>
      <c r="D3082" s="171">
        <v>60.0</v>
      </c>
      <c r="F3082" s="69"/>
    </row>
    <row r="3083">
      <c r="B3083" s="123" t="s">
        <v>9734</v>
      </c>
      <c r="C3083" s="123" t="s">
        <v>9735</v>
      </c>
      <c r="D3083" s="171">
        <v>30.0</v>
      </c>
      <c r="F3083" s="69"/>
    </row>
    <row r="3084">
      <c r="B3084" s="123" t="s">
        <v>9494</v>
      </c>
      <c r="C3084" s="123" t="s">
        <v>9495</v>
      </c>
      <c r="D3084" s="171">
        <v>30.0</v>
      </c>
      <c r="F3084" s="69"/>
    </row>
    <row r="3085">
      <c r="B3085" s="123" t="s">
        <v>9736</v>
      </c>
      <c r="C3085" s="123" t="s">
        <v>9737</v>
      </c>
      <c r="D3085" s="171">
        <v>1410.0</v>
      </c>
      <c r="F3085" s="69"/>
    </row>
    <row r="3086">
      <c r="B3086" s="123" t="s">
        <v>9738</v>
      </c>
      <c r="C3086" s="123" t="s">
        <v>9739</v>
      </c>
      <c r="D3086" s="171">
        <v>1410.0</v>
      </c>
      <c r="F3086" s="69"/>
    </row>
    <row r="3087">
      <c r="B3087" s="123" t="s">
        <v>9740</v>
      </c>
      <c r="C3087" s="123" t="s">
        <v>9741</v>
      </c>
      <c r="D3087" s="171">
        <v>1410.0</v>
      </c>
      <c r="F3087" s="69"/>
    </row>
    <row r="3088">
      <c r="B3088" s="123" t="s">
        <v>9742</v>
      </c>
      <c r="C3088" s="123" t="s">
        <v>9743</v>
      </c>
      <c r="D3088" s="171">
        <v>1410.0</v>
      </c>
      <c r="F3088" s="69"/>
    </row>
    <row r="3089">
      <c r="B3089" s="123" t="s">
        <v>9744</v>
      </c>
      <c r="C3089" s="123" t="s">
        <v>9745</v>
      </c>
      <c r="D3089" s="171">
        <v>1410.0</v>
      </c>
      <c r="F3089" s="69"/>
    </row>
    <row r="3090">
      <c r="B3090" s="123" t="s">
        <v>9746</v>
      </c>
      <c r="C3090" s="123" t="s">
        <v>9747</v>
      </c>
      <c r="D3090" s="171">
        <v>1510.0</v>
      </c>
      <c r="F3090" s="69"/>
    </row>
    <row r="3091">
      <c r="B3091" s="123" t="s">
        <v>9748</v>
      </c>
      <c r="C3091" s="123" t="s">
        <v>9749</v>
      </c>
      <c r="D3091" s="171">
        <v>1410.0</v>
      </c>
      <c r="F3091" s="69"/>
    </row>
    <row r="3092">
      <c r="B3092" s="123" t="s">
        <v>9750</v>
      </c>
      <c r="C3092" s="123" t="s">
        <v>9751</v>
      </c>
      <c r="D3092" s="171">
        <v>1410.0</v>
      </c>
      <c r="F3092" s="69"/>
    </row>
    <row r="3093">
      <c r="B3093" s="123" t="s">
        <v>9752</v>
      </c>
      <c r="C3093" s="123" t="s">
        <v>9753</v>
      </c>
      <c r="D3093" s="171">
        <v>1410.0</v>
      </c>
      <c r="F3093" s="69"/>
    </row>
    <row r="3094">
      <c r="B3094" s="123" t="s">
        <v>9754</v>
      </c>
      <c r="C3094" s="123" t="s">
        <v>9755</v>
      </c>
      <c r="D3094" s="171">
        <v>1410.0</v>
      </c>
      <c r="F3094" s="69"/>
    </row>
    <row r="3095">
      <c r="B3095" s="123" t="s">
        <v>9756</v>
      </c>
      <c r="C3095" s="123" t="s">
        <v>9757</v>
      </c>
      <c r="D3095" s="171">
        <v>1410.0</v>
      </c>
      <c r="F3095" s="69"/>
    </row>
    <row r="3096">
      <c r="B3096" s="123" t="s">
        <v>9758</v>
      </c>
      <c r="C3096" s="123" t="s">
        <v>9759</v>
      </c>
      <c r="D3096" s="171">
        <v>1410.0</v>
      </c>
      <c r="F3096" s="69"/>
    </row>
    <row r="3097">
      <c r="B3097" s="123" t="s">
        <v>9760</v>
      </c>
      <c r="C3097" s="123" t="s">
        <v>9761</v>
      </c>
      <c r="D3097" s="171">
        <v>1410.0</v>
      </c>
      <c r="F3097" s="69"/>
    </row>
    <row r="3098">
      <c r="B3098" s="123" t="s">
        <v>9762</v>
      </c>
      <c r="C3098" s="123" t="s">
        <v>9763</v>
      </c>
      <c r="D3098" s="171">
        <v>1410.0</v>
      </c>
      <c r="F3098" s="69"/>
    </row>
    <row r="3099">
      <c r="B3099" s="123" t="s">
        <v>9764</v>
      </c>
      <c r="C3099" s="123" t="s">
        <v>9765</v>
      </c>
      <c r="D3099" s="171">
        <v>1410.0</v>
      </c>
      <c r="F3099" s="69"/>
    </row>
    <row r="3100">
      <c r="B3100" s="123" t="s">
        <v>9766</v>
      </c>
      <c r="C3100" s="123" t="s">
        <v>9767</v>
      </c>
      <c r="D3100" s="171">
        <v>1410.0</v>
      </c>
      <c r="F3100" s="69"/>
    </row>
    <row r="3101">
      <c r="B3101" s="123" t="s">
        <v>9768</v>
      </c>
      <c r="C3101" s="123" t="s">
        <v>9769</v>
      </c>
      <c r="D3101" s="171">
        <v>1580.0</v>
      </c>
      <c r="F3101" s="69"/>
    </row>
    <row r="3102">
      <c r="B3102" s="123" t="s">
        <v>9770</v>
      </c>
      <c r="C3102" s="123" t="s">
        <v>9771</v>
      </c>
      <c r="D3102" s="171">
        <v>1410.0</v>
      </c>
      <c r="F3102" s="69"/>
    </row>
    <row r="3103">
      <c r="B3103" s="123" t="s">
        <v>9772</v>
      </c>
      <c r="C3103" s="123" t="s">
        <v>9773</v>
      </c>
      <c r="D3103" s="171">
        <v>1210.0</v>
      </c>
      <c r="F3103" s="69"/>
    </row>
    <row r="3104">
      <c r="B3104" s="123" t="s">
        <v>9774</v>
      </c>
      <c r="C3104" s="123" t="s">
        <v>9775</v>
      </c>
      <c r="D3104" s="171">
        <v>1210.0</v>
      </c>
      <c r="F3104" s="69"/>
    </row>
    <row r="3105">
      <c r="B3105" s="123" t="s">
        <v>9776</v>
      </c>
      <c r="C3105" s="123" t="s">
        <v>9777</v>
      </c>
      <c r="D3105" s="171">
        <v>1210.0</v>
      </c>
      <c r="F3105" s="69"/>
    </row>
    <row r="3106">
      <c r="B3106" s="123" t="s">
        <v>9778</v>
      </c>
      <c r="C3106" s="123" t="s">
        <v>9779</v>
      </c>
      <c r="D3106" s="171">
        <v>1210.0</v>
      </c>
      <c r="F3106" s="69"/>
    </row>
    <row r="3107">
      <c r="B3107" s="123" t="s">
        <v>9780</v>
      </c>
      <c r="C3107" s="123" t="s">
        <v>9781</v>
      </c>
      <c r="D3107" s="171">
        <v>1310.0</v>
      </c>
      <c r="F3107" s="69"/>
    </row>
    <row r="3108">
      <c r="B3108" s="123" t="s">
        <v>9782</v>
      </c>
      <c r="C3108" s="123" t="s">
        <v>9783</v>
      </c>
      <c r="D3108" s="171">
        <v>1210.0</v>
      </c>
      <c r="F3108" s="69"/>
    </row>
    <row r="3109">
      <c r="B3109" s="123" t="s">
        <v>9784</v>
      </c>
      <c r="C3109" s="123" t="s">
        <v>9785</v>
      </c>
      <c r="D3109" s="171">
        <v>1210.0</v>
      </c>
      <c r="F3109" s="69"/>
    </row>
    <row r="3110">
      <c r="B3110" s="123" t="s">
        <v>9786</v>
      </c>
      <c r="C3110" s="123" t="s">
        <v>9787</v>
      </c>
      <c r="D3110" s="171">
        <v>1210.0</v>
      </c>
      <c r="F3110" s="69"/>
    </row>
    <row r="3111">
      <c r="B3111" s="123" t="s">
        <v>9788</v>
      </c>
      <c r="C3111" s="123" t="s">
        <v>9789</v>
      </c>
      <c r="D3111" s="171">
        <v>1210.0</v>
      </c>
      <c r="F3111" s="69"/>
    </row>
    <row r="3112">
      <c r="B3112" s="123" t="s">
        <v>9790</v>
      </c>
      <c r="C3112" s="123" t="s">
        <v>9791</v>
      </c>
      <c r="D3112" s="171">
        <v>1210.0</v>
      </c>
      <c r="F3112" s="69"/>
    </row>
    <row r="3113">
      <c r="B3113" s="123" t="s">
        <v>9792</v>
      </c>
      <c r="C3113" s="123" t="s">
        <v>9793</v>
      </c>
      <c r="D3113" s="171">
        <v>1210.0</v>
      </c>
      <c r="F3113" s="69"/>
    </row>
    <row r="3114">
      <c r="B3114" s="123" t="s">
        <v>9794</v>
      </c>
      <c r="C3114" s="123" t="s">
        <v>9795</v>
      </c>
      <c r="D3114" s="171">
        <v>1210.0</v>
      </c>
      <c r="F3114" s="69"/>
    </row>
    <row r="3115">
      <c r="B3115" s="123" t="s">
        <v>9796</v>
      </c>
      <c r="C3115" s="123" t="s">
        <v>9797</v>
      </c>
      <c r="D3115" s="171">
        <v>1210.0</v>
      </c>
      <c r="F3115" s="69"/>
    </row>
    <row r="3116">
      <c r="B3116" s="123" t="s">
        <v>9798</v>
      </c>
      <c r="C3116" s="123" t="s">
        <v>9799</v>
      </c>
      <c r="D3116" s="171">
        <v>1210.0</v>
      </c>
      <c r="F3116" s="69"/>
    </row>
    <row r="3117">
      <c r="B3117" s="123" t="s">
        <v>9800</v>
      </c>
      <c r="C3117" s="123" t="s">
        <v>9801</v>
      </c>
      <c r="D3117" s="171">
        <v>1210.0</v>
      </c>
      <c r="F3117" s="69"/>
    </row>
    <row r="3118">
      <c r="B3118" s="123" t="s">
        <v>9802</v>
      </c>
      <c r="C3118" s="123" t="s">
        <v>9803</v>
      </c>
      <c r="D3118" s="171">
        <v>1210.0</v>
      </c>
      <c r="F3118" s="69"/>
    </row>
    <row r="3119">
      <c r="B3119" s="123" t="s">
        <v>9804</v>
      </c>
      <c r="C3119" s="123" t="s">
        <v>9805</v>
      </c>
      <c r="D3119" s="171">
        <v>1210.0</v>
      </c>
      <c r="F3119" s="69"/>
    </row>
    <row r="3120">
      <c r="B3120" s="123" t="s">
        <v>9806</v>
      </c>
      <c r="C3120" s="123" t="s">
        <v>9807</v>
      </c>
      <c r="D3120" s="171">
        <v>1410.0</v>
      </c>
      <c r="F3120" s="69"/>
    </row>
    <row r="3121">
      <c r="B3121" s="123" t="s">
        <v>9808</v>
      </c>
      <c r="C3121" s="123" t="s">
        <v>9809</v>
      </c>
      <c r="D3121" s="171">
        <v>1210.0</v>
      </c>
      <c r="F3121" s="69"/>
    </row>
    <row r="3122">
      <c r="B3122" s="123" t="s">
        <v>9810</v>
      </c>
      <c r="C3122" s="123" t="s">
        <v>9811</v>
      </c>
      <c r="D3122" s="171">
        <v>1280.0</v>
      </c>
      <c r="F3122" s="69"/>
    </row>
    <row r="3123">
      <c r="B3123" s="123" t="s">
        <v>9812</v>
      </c>
      <c r="C3123" s="123" t="s">
        <v>9813</v>
      </c>
      <c r="D3123" s="171">
        <v>1280.0</v>
      </c>
      <c r="F3123" s="69"/>
    </row>
    <row r="3124">
      <c r="B3124" s="123" t="s">
        <v>9814</v>
      </c>
      <c r="C3124" s="123" t="s">
        <v>9815</v>
      </c>
      <c r="D3124" s="171">
        <v>1280.0</v>
      </c>
      <c r="F3124" s="69"/>
    </row>
    <row r="3125">
      <c r="B3125" s="123" t="s">
        <v>9816</v>
      </c>
      <c r="C3125" s="123" t="s">
        <v>9817</v>
      </c>
      <c r="D3125" s="171">
        <v>1280.0</v>
      </c>
      <c r="F3125" s="69"/>
    </row>
    <row r="3126">
      <c r="B3126" s="123" t="s">
        <v>9818</v>
      </c>
      <c r="C3126" s="123" t="s">
        <v>9819</v>
      </c>
      <c r="D3126" s="171">
        <v>1280.0</v>
      </c>
      <c r="F3126" s="69"/>
    </row>
    <row r="3127">
      <c r="B3127" s="123" t="s">
        <v>9820</v>
      </c>
      <c r="C3127" s="123" t="s">
        <v>9821</v>
      </c>
      <c r="D3127" s="171">
        <v>1280.0</v>
      </c>
      <c r="F3127" s="69"/>
    </row>
    <row r="3128">
      <c r="B3128" s="123" t="s">
        <v>9822</v>
      </c>
      <c r="C3128" s="123" t="s">
        <v>9823</v>
      </c>
      <c r="D3128" s="171">
        <v>1280.0</v>
      </c>
      <c r="F3128" s="69"/>
    </row>
    <row r="3129">
      <c r="B3129" s="123" t="s">
        <v>9824</v>
      </c>
      <c r="C3129" s="123" t="s">
        <v>9825</v>
      </c>
      <c r="D3129" s="171">
        <v>1280.0</v>
      </c>
      <c r="F3129" s="69"/>
    </row>
    <row r="3130">
      <c r="B3130" s="123" t="s">
        <v>9826</v>
      </c>
      <c r="C3130" s="123" t="s">
        <v>9827</v>
      </c>
      <c r="D3130" s="171">
        <v>1280.0</v>
      </c>
      <c r="F3130" s="69"/>
    </row>
    <row r="3131">
      <c r="B3131" s="123" t="s">
        <v>9828</v>
      </c>
      <c r="C3131" s="123" t="s">
        <v>9829</v>
      </c>
      <c r="D3131" s="171">
        <v>1280.0</v>
      </c>
      <c r="F3131" s="69"/>
    </row>
    <row r="3132">
      <c r="B3132" s="123" t="s">
        <v>9830</v>
      </c>
      <c r="C3132" s="123" t="s">
        <v>9831</v>
      </c>
      <c r="D3132" s="171">
        <v>180.0</v>
      </c>
      <c r="F3132" s="69"/>
    </row>
    <row r="3133">
      <c r="B3133" s="123" t="s">
        <v>9832</v>
      </c>
      <c r="C3133" s="123" t="s">
        <v>9833</v>
      </c>
      <c r="D3133" s="171">
        <v>180.0</v>
      </c>
      <c r="F3133" s="69"/>
    </row>
    <row r="3134">
      <c r="B3134" s="123" t="s">
        <v>9834</v>
      </c>
      <c r="C3134" s="123" t="s">
        <v>9835</v>
      </c>
      <c r="D3134" s="171">
        <v>180.0</v>
      </c>
      <c r="F3134" s="69"/>
    </row>
    <row r="3135">
      <c r="B3135" s="123" t="s">
        <v>9836</v>
      </c>
      <c r="C3135" s="123" t="s">
        <v>9837</v>
      </c>
      <c r="D3135" s="171">
        <v>200.0</v>
      </c>
      <c r="F3135" s="69"/>
    </row>
    <row r="3136">
      <c r="B3136" s="123" t="s">
        <v>9838</v>
      </c>
      <c r="C3136" s="123" t="s">
        <v>9839</v>
      </c>
      <c r="D3136" s="171">
        <v>180.0</v>
      </c>
      <c r="F3136" s="69"/>
    </row>
    <row r="3137">
      <c r="B3137" s="123" t="s">
        <v>9840</v>
      </c>
      <c r="C3137" s="123" t="s">
        <v>9841</v>
      </c>
      <c r="D3137" s="171">
        <v>180.0</v>
      </c>
      <c r="F3137" s="69"/>
    </row>
    <row r="3138">
      <c r="B3138" s="123" t="s">
        <v>9842</v>
      </c>
      <c r="C3138" s="123" t="s">
        <v>9843</v>
      </c>
      <c r="D3138" s="171">
        <v>180.0</v>
      </c>
      <c r="F3138" s="69"/>
    </row>
    <row r="3139">
      <c r="B3139" s="123" t="s">
        <v>9844</v>
      </c>
      <c r="C3139" s="123" t="s">
        <v>9845</v>
      </c>
      <c r="D3139" s="171">
        <v>180.0</v>
      </c>
      <c r="F3139" s="69"/>
    </row>
    <row r="3140">
      <c r="B3140" s="123" t="s">
        <v>9846</v>
      </c>
      <c r="C3140" s="123" t="s">
        <v>9847</v>
      </c>
      <c r="D3140" s="171">
        <v>200.0</v>
      </c>
      <c r="F3140" s="69"/>
    </row>
    <row r="3141">
      <c r="B3141" s="123" t="s">
        <v>9848</v>
      </c>
      <c r="C3141" s="123" t="s">
        <v>9849</v>
      </c>
      <c r="D3141" s="171">
        <v>180.0</v>
      </c>
      <c r="F3141" s="69"/>
    </row>
    <row r="3142">
      <c r="B3142" s="123" t="s">
        <v>9850</v>
      </c>
      <c r="C3142" s="123" t="s">
        <v>9851</v>
      </c>
      <c r="D3142" s="171">
        <v>470.0</v>
      </c>
      <c r="F3142" s="69"/>
    </row>
    <row r="3143">
      <c r="B3143" s="123" t="s">
        <v>9852</v>
      </c>
      <c r="C3143" s="123" t="s">
        <v>9853</v>
      </c>
      <c r="D3143" s="171">
        <v>640.0</v>
      </c>
      <c r="F3143" s="69"/>
    </row>
    <row r="3144">
      <c r="B3144" s="123" t="s">
        <v>9854</v>
      </c>
      <c r="C3144" s="123" t="s">
        <v>9853</v>
      </c>
      <c r="D3144" s="171">
        <v>640.0</v>
      </c>
      <c r="F3144" s="69"/>
    </row>
    <row r="3145">
      <c r="B3145" s="123" t="s">
        <v>9855</v>
      </c>
      <c r="C3145" s="123" t="s">
        <v>9853</v>
      </c>
      <c r="D3145" s="171">
        <v>640.0</v>
      </c>
      <c r="F3145" s="69"/>
    </row>
    <row r="3146">
      <c r="B3146" s="123" t="s">
        <v>9856</v>
      </c>
      <c r="C3146" s="123" t="s">
        <v>9853</v>
      </c>
      <c r="D3146" s="171">
        <v>640.0</v>
      </c>
      <c r="F3146" s="69"/>
    </row>
    <row r="3147">
      <c r="B3147" s="123" t="s">
        <v>9857</v>
      </c>
      <c r="C3147" s="123" t="s">
        <v>9858</v>
      </c>
      <c r="D3147" s="171">
        <v>640.0</v>
      </c>
      <c r="F3147" s="69"/>
    </row>
    <row r="3148">
      <c r="B3148" s="123" t="s">
        <v>9859</v>
      </c>
      <c r="C3148" s="123" t="s">
        <v>9858</v>
      </c>
      <c r="D3148" s="171">
        <v>640.0</v>
      </c>
      <c r="F3148" s="69"/>
    </row>
    <row r="3149">
      <c r="B3149" s="123" t="s">
        <v>9860</v>
      </c>
      <c r="C3149" s="123" t="s">
        <v>9858</v>
      </c>
      <c r="D3149" s="171">
        <v>640.0</v>
      </c>
      <c r="F3149" s="69"/>
    </row>
    <row r="3150">
      <c r="B3150" s="123" t="s">
        <v>9861</v>
      </c>
      <c r="C3150" s="123" t="s">
        <v>9858</v>
      </c>
      <c r="D3150" s="171">
        <v>640.0</v>
      </c>
      <c r="F3150" s="69"/>
    </row>
    <row r="3151">
      <c r="B3151" s="123" t="s">
        <v>9862</v>
      </c>
      <c r="C3151" s="123" t="s">
        <v>9863</v>
      </c>
      <c r="D3151" s="171">
        <v>640.0</v>
      </c>
      <c r="F3151" s="69"/>
    </row>
    <row r="3152">
      <c r="B3152" s="123" t="s">
        <v>9864</v>
      </c>
      <c r="C3152" s="123" t="s">
        <v>9863</v>
      </c>
      <c r="D3152" s="171">
        <v>640.0</v>
      </c>
      <c r="F3152" s="69"/>
    </row>
    <row r="3153">
      <c r="B3153" s="123" t="s">
        <v>9865</v>
      </c>
      <c r="C3153" s="123" t="s">
        <v>9863</v>
      </c>
      <c r="D3153" s="171">
        <v>640.0</v>
      </c>
      <c r="F3153" s="69"/>
    </row>
    <row r="3154">
      <c r="B3154" s="123" t="s">
        <v>9866</v>
      </c>
      <c r="C3154" s="123" t="s">
        <v>9863</v>
      </c>
      <c r="D3154" s="171">
        <v>640.0</v>
      </c>
      <c r="F3154" s="69"/>
    </row>
    <row r="3155">
      <c r="B3155" s="123" t="s">
        <v>9867</v>
      </c>
      <c r="C3155" s="123" t="s">
        <v>9868</v>
      </c>
      <c r="D3155" s="171">
        <v>1140.0</v>
      </c>
      <c r="F3155" s="69"/>
    </row>
    <row r="3156">
      <c r="B3156" s="123" t="s">
        <v>9869</v>
      </c>
      <c r="C3156" s="123" t="s">
        <v>9870</v>
      </c>
      <c r="D3156" s="171">
        <v>1140.0</v>
      </c>
      <c r="F3156" s="69"/>
    </row>
    <row r="3157">
      <c r="B3157" s="123" t="s">
        <v>9871</v>
      </c>
      <c r="C3157" s="123" t="s">
        <v>9872</v>
      </c>
      <c r="D3157" s="171">
        <v>1140.0</v>
      </c>
      <c r="F3157" s="69"/>
    </row>
    <row r="3158">
      <c r="B3158" s="123" t="s">
        <v>9873</v>
      </c>
      <c r="C3158" s="123" t="s">
        <v>9874</v>
      </c>
      <c r="D3158" s="171">
        <v>1140.0</v>
      </c>
      <c r="F3158" s="69"/>
    </row>
    <row r="3159">
      <c r="B3159" s="123" t="s">
        <v>9875</v>
      </c>
      <c r="C3159" s="123" t="s">
        <v>9876</v>
      </c>
      <c r="D3159" s="171">
        <v>1850.0</v>
      </c>
      <c r="F3159" s="69"/>
    </row>
    <row r="3160">
      <c r="B3160" s="123" t="s">
        <v>9877</v>
      </c>
      <c r="C3160" s="123" t="s">
        <v>9878</v>
      </c>
      <c r="D3160" s="171">
        <v>1850.0</v>
      </c>
      <c r="F3160" s="69"/>
    </row>
    <row r="3161">
      <c r="B3161" s="123" t="s">
        <v>9879</v>
      </c>
      <c r="C3161" s="123" t="s">
        <v>9880</v>
      </c>
      <c r="D3161" s="171">
        <v>1850.0</v>
      </c>
      <c r="F3161" s="69"/>
    </row>
    <row r="3162">
      <c r="B3162" s="123" t="s">
        <v>9881</v>
      </c>
      <c r="C3162" s="123" t="s">
        <v>9882</v>
      </c>
      <c r="D3162" s="171">
        <v>1850.0</v>
      </c>
      <c r="F3162" s="69"/>
    </row>
    <row r="3163">
      <c r="B3163" s="123" t="s">
        <v>9883</v>
      </c>
      <c r="C3163" s="123" t="s">
        <v>9884</v>
      </c>
      <c r="D3163" s="171">
        <v>1140.0</v>
      </c>
      <c r="F3163" s="69"/>
    </row>
    <row r="3164">
      <c r="B3164" s="123" t="s">
        <v>9885</v>
      </c>
      <c r="C3164" s="123" t="s">
        <v>9886</v>
      </c>
      <c r="D3164" s="171">
        <v>1140.0</v>
      </c>
      <c r="F3164" s="69"/>
    </row>
    <row r="3165">
      <c r="B3165" s="123" t="s">
        <v>9887</v>
      </c>
      <c r="C3165" s="123" t="s">
        <v>9888</v>
      </c>
      <c r="D3165" s="171">
        <v>1140.0</v>
      </c>
      <c r="F3165" s="69"/>
    </row>
    <row r="3166">
      <c r="B3166" s="123" t="s">
        <v>9889</v>
      </c>
      <c r="C3166" s="123" t="s">
        <v>9890</v>
      </c>
      <c r="D3166" s="171">
        <v>1140.0</v>
      </c>
      <c r="F3166" s="69"/>
    </row>
    <row r="3167">
      <c r="B3167" s="123" t="s">
        <v>9891</v>
      </c>
      <c r="C3167" s="123" t="s">
        <v>9892</v>
      </c>
      <c r="D3167" s="171">
        <v>1850.0</v>
      </c>
      <c r="F3167" s="69"/>
    </row>
    <row r="3168">
      <c r="B3168" s="123" t="s">
        <v>9893</v>
      </c>
      <c r="C3168" s="123" t="s">
        <v>9894</v>
      </c>
      <c r="D3168" s="171">
        <v>1850.0</v>
      </c>
      <c r="F3168" s="69"/>
    </row>
    <row r="3169">
      <c r="B3169" s="123" t="s">
        <v>9895</v>
      </c>
      <c r="C3169" s="123" t="s">
        <v>9896</v>
      </c>
      <c r="D3169" s="171">
        <v>1850.0</v>
      </c>
      <c r="F3169" s="69"/>
    </row>
    <row r="3170">
      <c r="B3170" s="123" t="s">
        <v>9897</v>
      </c>
      <c r="C3170" s="123" t="s">
        <v>9898</v>
      </c>
      <c r="D3170" s="171">
        <v>1850.0</v>
      </c>
      <c r="F3170" s="69"/>
    </row>
    <row r="3171">
      <c r="B3171" s="123" t="s">
        <v>9899</v>
      </c>
      <c r="C3171" s="123" t="s">
        <v>9900</v>
      </c>
      <c r="D3171" s="171">
        <v>1140.0</v>
      </c>
      <c r="F3171" s="69"/>
    </row>
    <row r="3172">
      <c r="B3172" s="123" t="s">
        <v>9901</v>
      </c>
      <c r="C3172" s="123" t="s">
        <v>9902</v>
      </c>
      <c r="D3172" s="171">
        <v>1140.0</v>
      </c>
      <c r="F3172" s="69"/>
    </row>
    <row r="3173">
      <c r="B3173" s="123" t="s">
        <v>9903</v>
      </c>
      <c r="C3173" s="123" t="s">
        <v>9904</v>
      </c>
      <c r="D3173" s="171">
        <v>1140.0</v>
      </c>
      <c r="F3173" s="69"/>
    </row>
    <row r="3174">
      <c r="B3174" s="123" t="s">
        <v>9905</v>
      </c>
      <c r="C3174" s="123" t="s">
        <v>9906</v>
      </c>
      <c r="D3174" s="171">
        <v>1140.0</v>
      </c>
      <c r="F3174" s="69"/>
    </row>
    <row r="3175">
      <c r="B3175" s="123" t="s">
        <v>9907</v>
      </c>
      <c r="C3175" s="123" t="s">
        <v>9908</v>
      </c>
      <c r="D3175" s="171">
        <v>1850.0</v>
      </c>
      <c r="F3175" s="69"/>
    </row>
    <row r="3176">
      <c r="B3176" s="123" t="s">
        <v>9909</v>
      </c>
      <c r="C3176" s="123" t="s">
        <v>9910</v>
      </c>
      <c r="D3176" s="171">
        <v>1850.0</v>
      </c>
      <c r="F3176" s="69"/>
    </row>
    <row r="3177">
      <c r="B3177" s="123" t="s">
        <v>9911</v>
      </c>
      <c r="C3177" s="123" t="s">
        <v>9912</v>
      </c>
      <c r="D3177" s="171">
        <v>1850.0</v>
      </c>
      <c r="F3177" s="69"/>
    </row>
    <row r="3178">
      <c r="B3178" s="123" t="s">
        <v>9913</v>
      </c>
      <c r="C3178" s="123" t="s">
        <v>9914</v>
      </c>
      <c r="D3178" s="171">
        <v>1850.0</v>
      </c>
      <c r="F3178" s="69"/>
    </row>
    <row r="3179">
      <c r="B3179" s="123" t="s">
        <v>9915</v>
      </c>
      <c r="C3179" s="123" t="s">
        <v>9916</v>
      </c>
      <c r="D3179" s="171">
        <v>1090.0</v>
      </c>
      <c r="F3179" s="69"/>
    </row>
    <row r="3180">
      <c r="B3180" s="123" t="s">
        <v>9917</v>
      </c>
      <c r="C3180" s="123" t="s">
        <v>9918</v>
      </c>
      <c r="D3180" s="171">
        <v>1090.0</v>
      </c>
      <c r="F3180" s="69"/>
    </row>
    <row r="3181">
      <c r="B3181" s="123" t="s">
        <v>9919</v>
      </c>
      <c r="C3181" s="123" t="s">
        <v>9920</v>
      </c>
      <c r="D3181" s="171">
        <v>1090.0</v>
      </c>
      <c r="F3181" s="69"/>
    </row>
    <row r="3182">
      <c r="B3182" s="123" t="s">
        <v>9921</v>
      </c>
      <c r="C3182" s="123" t="s">
        <v>9922</v>
      </c>
      <c r="D3182" s="171">
        <v>1090.0</v>
      </c>
      <c r="F3182" s="69"/>
    </row>
    <row r="3183">
      <c r="B3183" s="123" t="s">
        <v>9923</v>
      </c>
      <c r="C3183" s="123" t="s">
        <v>9924</v>
      </c>
      <c r="D3183" s="171">
        <v>1800.0</v>
      </c>
      <c r="F3183" s="69"/>
    </row>
    <row r="3184">
      <c r="B3184" s="123" t="s">
        <v>9925</v>
      </c>
      <c r="C3184" s="123" t="s">
        <v>9926</v>
      </c>
      <c r="D3184" s="171">
        <v>1800.0</v>
      </c>
      <c r="F3184" s="69"/>
    </row>
    <row r="3185">
      <c r="B3185" s="123" t="s">
        <v>9927</v>
      </c>
      <c r="C3185" s="123" t="s">
        <v>9928</v>
      </c>
      <c r="D3185" s="171">
        <v>1800.0</v>
      </c>
      <c r="F3185" s="69"/>
    </row>
    <row r="3186">
      <c r="B3186" s="123" t="s">
        <v>9929</v>
      </c>
      <c r="C3186" s="123" t="s">
        <v>9930</v>
      </c>
      <c r="D3186" s="171">
        <v>1800.0</v>
      </c>
      <c r="F3186" s="69"/>
    </row>
    <row r="3187">
      <c r="B3187" s="123" t="s">
        <v>9931</v>
      </c>
      <c r="C3187" s="123" t="s">
        <v>9932</v>
      </c>
      <c r="D3187" s="171">
        <v>1090.0</v>
      </c>
      <c r="F3187" s="69"/>
    </row>
    <row r="3188">
      <c r="B3188" s="123" t="s">
        <v>9933</v>
      </c>
      <c r="C3188" s="123" t="s">
        <v>9934</v>
      </c>
      <c r="D3188" s="171">
        <v>1090.0</v>
      </c>
      <c r="F3188" s="69"/>
    </row>
    <row r="3189">
      <c r="B3189" s="123" t="s">
        <v>9935</v>
      </c>
      <c r="C3189" s="123" t="s">
        <v>9936</v>
      </c>
      <c r="D3189" s="171">
        <v>1090.0</v>
      </c>
      <c r="F3189" s="69"/>
    </row>
    <row r="3190">
      <c r="B3190" s="123" t="s">
        <v>9937</v>
      </c>
      <c r="C3190" s="123" t="s">
        <v>9938</v>
      </c>
      <c r="D3190" s="171">
        <v>1090.0</v>
      </c>
      <c r="F3190" s="69"/>
    </row>
    <row r="3191">
      <c r="B3191" s="123" t="s">
        <v>9939</v>
      </c>
      <c r="C3191" s="123" t="s">
        <v>9940</v>
      </c>
      <c r="D3191" s="171">
        <v>1800.0</v>
      </c>
      <c r="F3191" s="69"/>
    </row>
    <row r="3192">
      <c r="B3192" s="123" t="s">
        <v>9941</v>
      </c>
      <c r="C3192" s="123" t="s">
        <v>9942</v>
      </c>
      <c r="D3192" s="171">
        <v>1800.0</v>
      </c>
      <c r="F3192" s="69"/>
    </row>
    <row r="3193">
      <c r="B3193" s="123" t="s">
        <v>9943</v>
      </c>
      <c r="C3193" s="123" t="s">
        <v>9944</v>
      </c>
      <c r="D3193" s="171">
        <v>1800.0</v>
      </c>
      <c r="F3193" s="69"/>
    </row>
    <row r="3194">
      <c r="B3194" s="123" t="s">
        <v>9945</v>
      </c>
      <c r="C3194" s="123" t="s">
        <v>9946</v>
      </c>
      <c r="D3194" s="171">
        <v>1800.0</v>
      </c>
      <c r="F3194" s="69"/>
    </row>
    <row r="3195">
      <c r="B3195" s="123" t="s">
        <v>9947</v>
      </c>
      <c r="C3195" s="123" t="s">
        <v>9948</v>
      </c>
      <c r="D3195" s="171">
        <v>1090.0</v>
      </c>
      <c r="F3195" s="69"/>
    </row>
    <row r="3196">
      <c r="B3196" s="123" t="s">
        <v>9949</v>
      </c>
      <c r="C3196" s="123" t="s">
        <v>9950</v>
      </c>
      <c r="D3196" s="171">
        <v>1090.0</v>
      </c>
      <c r="F3196" s="69"/>
    </row>
    <row r="3197">
      <c r="B3197" s="123" t="s">
        <v>9951</v>
      </c>
      <c r="C3197" s="123" t="s">
        <v>9952</v>
      </c>
      <c r="D3197" s="171">
        <v>1090.0</v>
      </c>
      <c r="F3197" s="69"/>
    </row>
    <row r="3198">
      <c r="B3198" s="123" t="s">
        <v>9953</v>
      </c>
      <c r="C3198" s="123" t="s">
        <v>9954</v>
      </c>
      <c r="D3198" s="171">
        <v>1090.0</v>
      </c>
      <c r="F3198" s="69"/>
    </row>
    <row r="3199">
      <c r="B3199" s="123" t="s">
        <v>9955</v>
      </c>
      <c r="C3199" s="123" t="s">
        <v>9956</v>
      </c>
      <c r="D3199" s="171">
        <v>1800.0</v>
      </c>
      <c r="F3199" s="69"/>
    </row>
    <row r="3200">
      <c r="B3200" s="123" t="s">
        <v>9957</v>
      </c>
      <c r="C3200" s="123" t="s">
        <v>9958</v>
      </c>
      <c r="D3200" s="171">
        <v>1800.0</v>
      </c>
      <c r="F3200" s="69"/>
    </row>
    <row r="3201">
      <c r="B3201" s="123" t="s">
        <v>9959</v>
      </c>
      <c r="C3201" s="123" t="s">
        <v>9960</v>
      </c>
      <c r="D3201" s="171">
        <v>1800.0</v>
      </c>
      <c r="F3201" s="69"/>
    </row>
    <row r="3202">
      <c r="B3202" s="123" t="s">
        <v>9961</v>
      </c>
      <c r="C3202" s="123" t="s">
        <v>9962</v>
      </c>
      <c r="D3202" s="171">
        <v>1800.0</v>
      </c>
      <c r="F3202" s="69"/>
    </row>
    <row r="3203">
      <c r="B3203" s="123" t="s">
        <v>9963</v>
      </c>
      <c r="C3203" s="123" t="s">
        <v>9964</v>
      </c>
      <c r="D3203" s="171">
        <v>1140.0</v>
      </c>
      <c r="F3203" s="69"/>
    </row>
    <row r="3204">
      <c r="B3204" s="123" t="s">
        <v>9965</v>
      </c>
      <c r="C3204" s="123" t="s">
        <v>9966</v>
      </c>
      <c r="D3204" s="171">
        <v>1140.0</v>
      </c>
      <c r="F3204" s="69"/>
    </row>
    <row r="3205">
      <c r="B3205" s="123" t="s">
        <v>9967</v>
      </c>
      <c r="C3205" s="123" t="s">
        <v>9968</v>
      </c>
      <c r="D3205" s="171">
        <v>1140.0</v>
      </c>
      <c r="F3205" s="69"/>
    </row>
    <row r="3206">
      <c r="B3206" s="123" t="s">
        <v>9969</v>
      </c>
      <c r="C3206" s="123" t="s">
        <v>9970</v>
      </c>
      <c r="D3206" s="171">
        <v>1140.0</v>
      </c>
      <c r="F3206" s="69"/>
    </row>
    <row r="3207">
      <c r="B3207" s="123" t="s">
        <v>9971</v>
      </c>
      <c r="C3207" s="123" t="s">
        <v>9972</v>
      </c>
      <c r="D3207" s="171">
        <v>1850.0</v>
      </c>
      <c r="F3207" s="69"/>
    </row>
    <row r="3208">
      <c r="B3208" s="123" t="s">
        <v>9973</v>
      </c>
      <c r="C3208" s="123" t="s">
        <v>9974</v>
      </c>
      <c r="D3208" s="171">
        <v>1850.0</v>
      </c>
      <c r="F3208" s="69"/>
    </row>
    <row r="3209">
      <c r="B3209" s="123" t="s">
        <v>9975</v>
      </c>
      <c r="C3209" s="123" t="s">
        <v>9976</v>
      </c>
      <c r="D3209" s="171">
        <v>1850.0</v>
      </c>
      <c r="F3209" s="69"/>
    </row>
    <row r="3210">
      <c r="B3210" s="123" t="s">
        <v>9977</v>
      </c>
      <c r="C3210" s="123" t="s">
        <v>9978</v>
      </c>
      <c r="D3210" s="171">
        <v>1850.0</v>
      </c>
      <c r="F3210" s="69"/>
    </row>
    <row r="3211">
      <c r="B3211" s="123" t="s">
        <v>9979</v>
      </c>
      <c r="C3211" s="123" t="s">
        <v>9980</v>
      </c>
      <c r="D3211" s="171">
        <v>1090.0</v>
      </c>
      <c r="F3211" s="69"/>
    </row>
    <row r="3212">
      <c r="B3212" s="123" t="s">
        <v>9981</v>
      </c>
      <c r="C3212" s="123" t="s">
        <v>9982</v>
      </c>
      <c r="D3212" s="171">
        <v>1090.0</v>
      </c>
      <c r="F3212" s="69"/>
    </row>
    <row r="3213">
      <c r="B3213" s="123" t="s">
        <v>9983</v>
      </c>
      <c r="C3213" s="123" t="s">
        <v>9984</v>
      </c>
      <c r="D3213" s="171">
        <v>1090.0</v>
      </c>
      <c r="F3213" s="69"/>
    </row>
    <row r="3214">
      <c r="B3214" s="123" t="s">
        <v>9985</v>
      </c>
      <c r="C3214" s="123" t="s">
        <v>9986</v>
      </c>
      <c r="D3214" s="171">
        <v>1090.0</v>
      </c>
      <c r="F3214" s="69"/>
    </row>
    <row r="3215">
      <c r="B3215" s="123" t="s">
        <v>9987</v>
      </c>
      <c r="C3215" s="123" t="s">
        <v>9988</v>
      </c>
      <c r="D3215" s="171">
        <v>1800.0</v>
      </c>
      <c r="F3215" s="69"/>
    </row>
    <row r="3216">
      <c r="B3216" s="123" t="s">
        <v>9989</v>
      </c>
      <c r="C3216" s="123" t="s">
        <v>9990</v>
      </c>
      <c r="D3216" s="171">
        <v>1800.0</v>
      </c>
      <c r="F3216" s="69"/>
    </row>
    <row r="3217">
      <c r="B3217" s="123" t="s">
        <v>9991</v>
      </c>
      <c r="C3217" s="123" t="s">
        <v>9992</v>
      </c>
      <c r="D3217" s="171">
        <v>1800.0</v>
      </c>
      <c r="F3217" s="69"/>
    </row>
    <row r="3218">
      <c r="B3218" s="123" t="s">
        <v>9993</v>
      </c>
      <c r="C3218" s="123" t="s">
        <v>9994</v>
      </c>
      <c r="D3218" s="171">
        <v>1800.0</v>
      </c>
      <c r="F3218" s="69"/>
    </row>
    <row r="3219">
      <c r="B3219" s="123" t="s">
        <v>9995</v>
      </c>
      <c r="C3219" s="123" t="s">
        <v>9996</v>
      </c>
      <c r="D3219" s="171">
        <v>1090.0</v>
      </c>
      <c r="F3219" s="69"/>
    </row>
    <row r="3220">
      <c r="B3220" s="123" t="s">
        <v>9997</v>
      </c>
      <c r="C3220" s="123" t="s">
        <v>9998</v>
      </c>
      <c r="D3220" s="171">
        <v>1090.0</v>
      </c>
      <c r="F3220" s="69"/>
    </row>
    <row r="3221">
      <c r="B3221" s="123" t="s">
        <v>9999</v>
      </c>
      <c r="C3221" s="123" t="s">
        <v>10000</v>
      </c>
      <c r="D3221" s="171">
        <v>1090.0</v>
      </c>
      <c r="F3221" s="69"/>
    </row>
    <row r="3222">
      <c r="B3222" s="123" t="s">
        <v>10001</v>
      </c>
      <c r="C3222" s="123" t="s">
        <v>10002</v>
      </c>
      <c r="D3222" s="171">
        <v>1090.0</v>
      </c>
      <c r="F3222" s="69"/>
    </row>
    <row r="3223">
      <c r="B3223" s="123" t="s">
        <v>10003</v>
      </c>
      <c r="C3223" s="123" t="s">
        <v>10004</v>
      </c>
      <c r="D3223" s="171">
        <v>1800.0</v>
      </c>
      <c r="F3223" s="69"/>
    </row>
    <row r="3224">
      <c r="B3224" s="123" t="s">
        <v>10005</v>
      </c>
      <c r="C3224" s="123" t="s">
        <v>10006</v>
      </c>
      <c r="D3224" s="171">
        <v>1800.0</v>
      </c>
      <c r="F3224" s="69"/>
    </row>
    <row r="3225">
      <c r="B3225" s="123" t="s">
        <v>10007</v>
      </c>
      <c r="C3225" s="123" t="s">
        <v>10008</v>
      </c>
      <c r="D3225" s="171">
        <v>1800.0</v>
      </c>
      <c r="F3225" s="69"/>
    </row>
    <row r="3226">
      <c r="B3226" s="123" t="s">
        <v>10009</v>
      </c>
      <c r="C3226" s="123" t="s">
        <v>10010</v>
      </c>
      <c r="D3226" s="171">
        <v>1800.0</v>
      </c>
      <c r="F3226" s="69"/>
    </row>
    <row r="3227">
      <c r="B3227" s="123" t="s">
        <v>10011</v>
      </c>
      <c r="C3227" s="123" t="s">
        <v>10012</v>
      </c>
      <c r="D3227" s="171">
        <v>1140.0</v>
      </c>
      <c r="F3227" s="69"/>
    </row>
    <row r="3228">
      <c r="B3228" s="123" t="s">
        <v>10013</v>
      </c>
      <c r="C3228" s="123" t="s">
        <v>10014</v>
      </c>
      <c r="D3228" s="171">
        <v>1140.0</v>
      </c>
      <c r="F3228" s="69"/>
    </row>
    <row r="3229">
      <c r="B3229" s="123" t="s">
        <v>10015</v>
      </c>
      <c r="C3229" s="123" t="s">
        <v>10016</v>
      </c>
      <c r="D3229" s="171">
        <v>1140.0</v>
      </c>
      <c r="F3229" s="69"/>
    </row>
    <row r="3230">
      <c r="B3230" s="123" t="s">
        <v>10017</v>
      </c>
      <c r="C3230" s="123" t="s">
        <v>10018</v>
      </c>
      <c r="D3230" s="171">
        <v>1140.0</v>
      </c>
      <c r="F3230" s="69"/>
    </row>
    <row r="3231">
      <c r="B3231" s="123" t="s">
        <v>10019</v>
      </c>
      <c r="C3231" s="123" t="s">
        <v>10020</v>
      </c>
      <c r="D3231" s="171">
        <v>1850.0</v>
      </c>
      <c r="F3231" s="69"/>
    </row>
    <row r="3232">
      <c r="B3232" s="123" t="s">
        <v>10021</v>
      </c>
      <c r="C3232" s="123" t="s">
        <v>10022</v>
      </c>
      <c r="D3232" s="171">
        <v>1850.0</v>
      </c>
      <c r="F3232" s="69"/>
    </row>
    <row r="3233">
      <c r="B3233" s="123" t="s">
        <v>10023</v>
      </c>
      <c r="C3233" s="123" t="s">
        <v>10024</v>
      </c>
      <c r="D3233" s="171">
        <v>1850.0</v>
      </c>
      <c r="F3233" s="69"/>
    </row>
    <row r="3234">
      <c r="B3234" s="123" t="s">
        <v>10025</v>
      </c>
      <c r="C3234" s="123" t="s">
        <v>10026</v>
      </c>
      <c r="D3234" s="171">
        <v>1850.0</v>
      </c>
      <c r="F3234" s="69"/>
    </row>
    <row r="3235">
      <c r="B3235" s="123" t="s">
        <v>10027</v>
      </c>
      <c r="C3235" s="123" t="s">
        <v>10028</v>
      </c>
      <c r="D3235" s="171">
        <v>1090.0</v>
      </c>
      <c r="F3235" s="69"/>
    </row>
    <row r="3236">
      <c r="B3236" s="123" t="s">
        <v>10029</v>
      </c>
      <c r="C3236" s="123" t="s">
        <v>10030</v>
      </c>
      <c r="D3236" s="171">
        <v>1090.0</v>
      </c>
      <c r="F3236" s="69"/>
    </row>
    <row r="3237">
      <c r="B3237" s="123" t="s">
        <v>10031</v>
      </c>
      <c r="C3237" s="123" t="s">
        <v>10032</v>
      </c>
      <c r="D3237" s="171">
        <v>1090.0</v>
      </c>
      <c r="F3237" s="69"/>
    </row>
    <row r="3238">
      <c r="B3238" s="123" t="s">
        <v>10033</v>
      </c>
      <c r="C3238" s="123" t="s">
        <v>10034</v>
      </c>
      <c r="D3238" s="171">
        <v>1090.0</v>
      </c>
      <c r="F3238" s="69"/>
    </row>
    <row r="3239">
      <c r="B3239" s="123" t="s">
        <v>10035</v>
      </c>
      <c r="C3239" s="123" t="s">
        <v>10036</v>
      </c>
      <c r="D3239" s="171">
        <v>1800.0</v>
      </c>
      <c r="F3239" s="69"/>
    </row>
    <row r="3240">
      <c r="B3240" s="123" t="s">
        <v>10037</v>
      </c>
      <c r="C3240" s="123" t="s">
        <v>10038</v>
      </c>
      <c r="D3240" s="171">
        <v>1800.0</v>
      </c>
      <c r="F3240" s="69"/>
    </row>
    <row r="3241">
      <c r="B3241" s="123" t="s">
        <v>10039</v>
      </c>
      <c r="C3241" s="123" t="s">
        <v>10040</v>
      </c>
      <c r="D3241" s="171">
        <v>1800.0</v>
      </c>
      <c r="F3241" s="69"/>
    </row>
    <row r="3242">
      <c r="B3242" s="123" t="s">
        <v>10041</v>
      </c>
      <c r="C3242" s="123" t="s">
        <v>10042</v>
      </c>
      <c r="D3242" s="171">
        <v>1800.0</v>
      </c>
      <c r="F3242" s="69"/>
    </row>
    <row r="3243">
      <c r="B3243" s="123" t="s">
        <v>10043</v>
      </c>
      <c r="C3243" s="123" t="s">
        <v>10044</v>
      </c>
      <c r="D3243" s="171">
        <v>1140.0</v>
      </c>
      <c r="F3243" s="69"/>
    </row>
    <row r="3244">
      <c r="B3244" s="123" t="s">
        <v>10045</v>
      </c>
      <c r="C3244" s="123" t="s">
        <v>10046</v>
      </c>
      <c r="D3244" s="171">
        <v>1140.0</v>
      </c>
      <c r="F3244" s="69"/>
    </row>
    <row r="3245">
      <c r="B3245" s="123" t="s">
        <v>10047</v>
      </c>
      <c r="C3245" s="123" t="s">
        <v>10048</v>
      </c>
      <c r="D3245" s="171">
        <v>1140.0</v>
      </c>
      <c r="F3245" s="69"/>
    </row>
    <row r="3246">
      <c r="B3246" s="123" t="s">
        <v>10049</v>
      </c>
      <c r="C3246" s="123" t="s">
        <v>10050</v>
      </c>
      <c r="D3246" s="171">
        <v>1140.0</v>
      </c>
      <c r="F3246" s="69"/>
    </row>
    <row r="3247">
      <c r="B3247" s="123" t="s">
        <v>10051</v>
      </c>
      <c r="C3247" s="123" t="s">
        <v>10052</v>
      </c>
      <c r="D3247" s="171">
        <v>1850.0</v>
      </c>
      <c r="F3247" s="69"/>
    </row>
    <row r="3248">
      <c r="B3248" s="123" t="s">
        <v>10053</v>
      </c>
      <c r="C3248" s="123" t="s">
        <v>10054</v>
      </c>
      <c r="D3248" s="171">
        <v>1850.0</v>
      </c>
      <c r="F3248" s="69"/>
    </row>
    <row r="3249">
      <c r="B3249" s="123" t="s">
        <v>10055</v>
      </c>
      <c r="C3249" s="123" t="s">
        <v>10056</v>
      </c>
      <c r="D3249" s="171">
        <v>1850.0</v>
      </c>
      <c r="F3249" s="69"/>
    </row>
    <row r="3250">
      <c r="B3250" s="123" t="s">
        <v>10057</v>
      </c>
      <c r="C3250" s="123" t="s">
        <v>10058</v>
      </c>
      <c r="D3250" s="171">
        <v>1850.0</v>
      </c>
      <c r="F3250" s="69"/>
    </row>
    <row r="3251">
      <c r="B3251" s="123" t="s">
        <v>10059</v>
      </c>
      <c r="C3251" s="123" t="s">
        <v>10044</v>
      </c>
      <c r="D3251" s="171">
        <v>1140.0</v>
      </c>
      <c r="F3251" s="69"/>
    </row>
    <row r="3252">
      <c r="B3252" s="123" t="s">
        <v>10060</v>
      </c>
      <c r="C3252" s="123" t="s">
        <v>10046</v>
      </c>
      <c r="D3252" s="171">
        <v>1140.0</v>
      </c>
      <c r="F3252" s="69"/>
    </row>
    <row r="3253">
      <c r="B3253" s="123" t="s">
        <v>10061</v>
      </c>
      <c r="C3253" s="123" t="s">
        <v>10048</v>
      </c>
      <c r="D3253" s="171">
        <v>1140.0</v>
      </c>
      <c r="F3253" s="69"/>
    </row>
    <row r="3254">
      <c r="B3254" s="123" t="s">
        <v>10062</v>
      </c>
      <c r="C3254" s="123" t="s">
        <v>10050</v>
      </c>
      <c r="D3254" s="171">
        <v>1140.0</v>
      </c>
      <c r="F3254" s="69"/>
    </row>
    <row r="3255">
      <c r="B3255" s="123" t="s">
        <v>10063</v>
      </c>
      <c r="C3255" s="123" t="s">
        <v>10052</v>
      </c>
      <c r="D3255" s="171">
        <v>1850.0</v>
      </c>
      <c r="F3255" s="69"/>
    </row>
    <row r="3256">
      <c r="B3256" s="123" t="s">
        <v>10064</v>
      </c>
      <c r="C3256" s="123" t="s">
        <v>10054</v>
      </c>
      <c r="D3256" s="171">
        <v>1850.0</v>
      </c>
      <c r="F3256" s="69"/>
    </row>
    <row r="3257">
      <c r="B3257" s="123" t="s">
        <v>10065</v>
      </c>
      <c r="C3257" s="123" t="s">
        <v>10056</v>
      </c>
      <c r="D3257" s="171">
        <v>1850.0</v>
      </c>
      <c r="F3257" s="69"/>
    </row>
    <row r="3258">
      <c r="B3258" s="123" t="s">
        <v>10066</v>
      </c>
      <c r="C3258" s="123" t="s">
        <v>10058</v>
      </c>
      <c r="D3258" s="171">
        <v>1850.0</v>
      </c>
      <c r="F3258" s="69"/>
    </row>
    <row r="3259">
      <c r="B3259" s="123" t="s">
        <v>10067</v>
      </c>
      <c r="C3259" s="123" t="s">
        <v>10068</v>
      </c>
      <c r="D3259" s="171">
        <v>1140.0</v>
      </c>
      <c r="F3259" s="69"/>
    </row>
    <row r="3260">
      <c r="B3260" s="123" t="s">
        <v>10069</v>
      </c>
      <c r="C3260" s="123" t="s">
        <v>10070</v>
      </c>
      <c r="D3260" s="171">
        <v>1140.0</v>
      </c>
      <c r="F3260" s="69"/>
    </row>
    <row r="3261">
      <c r="B3261" s="123" t="s">
        <v>10071</v>
      </c>
      <c r="C3261" s="123" t="s">
        <v>10072</v>
      </c>
      <c r="D3261" s="171">
        <v>1140.0</v>
      </c>
      <c r="F3261" s="69"/>
    </row>
    <row r="3262">
      <c r="B3262" s="123" t="s">
        <v>10073</v>
      </c>
      <c r="C3262" s="123" t="s">
        <v>10074</v>
      </c>
      <c r="D3262" s="171">
        <v>1140.0</v>
      </c>
      <c r="F3262" s="69"/>
    </row>
    <row r="3263">
      <c r="B3263" s="123" t="s">
        <v>10075</v>
      </c>
      <c r="C3263" s="123" t="s">
        <v>10076</v>
      </c>
      <c r="D3263" s="171">
        <v>1850.0</v>
      </c>
      <c r="F3263" s="69"/>
    </row>
    <row r="3264">
      <c r="B3264" s="123" t="s">
        <v>10077</v>
      </c>
      <c r="C3264" s="123" t="s">
        <v>10078</v>
      </c>
      <c r="D3264" s="171">
        <v>1850.0</v>
      </c>
      <c r="F3264" s="69"/>
    </row>
    <row r="3265">
      <c r="B3265" s="123" t="s">
        <v>10079</v>
      </c>
      <c r="C3265" s="123" t="s">
        <v>10080</v>
      </c>
      <c r="D3265" s="171">
        <v>1850.0</v>
      </c>
      <c r="F3265" s="69"/>
    </row>
    <row r="3266">
      <c r="B3266" s="123" t="s">
        <v>10081</v>
      </c>
      <c r="C3266" s="123" t="s">
        <v>10082</v>
      </c>
      <c r="D3266" s="171">
        <v>1850.0</v>
      </c>
      <c r="F3266" s="69"/>
    </row>
    <row r="3267">
      <c r="B3267" s="123" t="s">
        <v>10083</v>
      </c>
      <c r="C3267" s="123" t="s">
        <v>10084</v>
      </c>
      <c r="D3267" s="171">
        <v>1140.0</v>
      </c>
      <c r="F3267" s="69"/>
    </row>
    <row r="3268">
      <c r="B3268" s="123" t="s">
        <v>10085</v>
      </c>
      <c r="C3268" s="123" t="s">
        <v>10086</v>
      </c>
      <c r="D3268" s="171">
        <v>1140.0</v>
      </c>
      <c r="F3268" s="69"/>
    </row>
    <row r="3269">
      <c r="B3269" s="123" t="s">
        <v>10087</v>
      </c>
      <c r="C3269" s="123" t="s">
        <v>10088</v>
      </c>
      <c r="D3269" s="171">
        <v>1140.0</v>
      </c>
      <c r="F3269" s="69"/>
    </row>
    <row r="3270">
      <c r="B3270" s="123" t="s">
        <v>10089</v>
      </c>
      <c r="C3270" s="123" t="s">
        <v>10090</v>
      </c>
      <c r="D3270" s="171">
        <v>1140.0</v>
      </c>
      <c r="F3270" s="69"/>
    </row>
    <row r="3271">
      <c r="B3271" s="123" t="s">
        <v>10091</v>
      </c>
      <c r="C3271" s="123" t="s">
        <v>10092</v>
      </c>
      <c r="D3271" s="171">
        <v>1850.0</v>
      </c>
      <c r="F3271" s="69"/>
    </row>
    <row r="3272">
      <c r="B3272" s="123" t="s">
        <v>10093</v>
      </c>
      <c r="C3272" s="123" t="s">
        <v>10094</v>
      </c>
      <c r="D3272" s="171">
        <v>1850.0</v>
      </c>
      <c r="F3272" s="69"/>
    </row>
    <row r="3273">
      <c r="B3273" s="123" t="s">
        <v>10095</v>
      </c>
      <c r="C3273" s="123" t="s">
        <v>10096</v>
      </c>
      <c r="D3273" s="171">
        <v>1850.0</v>
      </c>
      <c r="F3273" s="69"/>
    </row>
    <row r="3274">
      <c r="B3274" s="123" t="s">
        <v>10097</v>
      </c>
      <c r="C3274" s="123" t="s">
        <v>10098</v>
      </c>
      <c r="D3274" s="171">
        <v>1850.0</v>
      </c>
      <c r="F3274" s="69"/>
    </row>
    <row r="3275">
      <c r="B3275" s="123" t="s">
        <v>10099</v>
      </c>
      <c r="C3275" s="123" t="s">
        <v>10100</v>
      </c>
      <c r="D3275" s="171">
        <v>30.0</v>
      </c>
      <c r="F3275" s="69"/>
    </row>
    <row r="3276">
      <c r="B3276" s="123" t="s">
        <v>10101</v>
      </c>
      <c r="C3276" s="123" t="s">
        <v>10102</v>
      </c>
      <c r="D3276" s="171">
        <v>90.0</v>
      </c>
      <c r="F3276" s="69"/>
    </row>
    <row r="3277">
      <c r="B3277" s="123" t="s">
        <v>10103</v>
      </c>
      <c r="C3277" s="123" t="s">
        <v>10104</v>
      </c>
      <c r="D3277" s="171">
        <v>90.0</v>
      </c>
      <c r="F3277" s="69"/>
    </row>
    <row r="3278">
      <c r="B3278" s="123" t="s">
        <v>10105</v>
      </c>
      <c r="C3278" s="123" t="s">
        <v>10106</v>
      </c>
      <c r="D3278" s="171">
        <v>90.0</v>
      </c>
      <c r="F3278" s="69"/>
    </row>
    <row r="3279">
      <c r="B3279" s="123" t="s">
        <v>10107</v>
      </c>
      <c r="C3279" s="123" t="s">
        <v>10108</v>
      </c>
      <c r="D3279" s="171">
        <v>100.0</v>
      </c>
      <c r="F3279" s="69"/>
    </row>
    <row r="3280">
      <c r="B3280" s="123" t="s">
        <v>10109</v>
      </c>
      <c r="C3280" s="123" t="s">
        <v>10110</v>
      </c>
      <c r="D3280" s="171">
        <v>90.0</v>
      </c>
      <c r="F3280" s="69"/>
    </row>
    <row r="3281">
      <c r="B3281" s="123" t="s">
        <v>10111</v>
      </c>
      <c r="C3281" s="123" t="s">
        <v>10112</v>
      </c>
      <c r="D3281" s="171">
        <v>90.0</v>
      </c>
      <c r="F3281" s="69"/>
    </row>
    <row r="3282">
      <c r="B3282" s="123" t="s">
        <v>10113</v>
      </c>
      <c r="C3282" s="123" t="s">
        <v>10114</v>
      </c>
      <c r="D3282" s="171">
        <v>100.0</v>
      </c>
      <c r="F3282" s="69"/>
    </row>
    <row r="3283">
      <c r="B3283" s="123" t="s">
        <v>10115</v>
      </c>
      <c r="C3283" s="123" t="s">
        <v>10116</v>
      </c>
      <c r="D3283" s="171">
        <v>90.0</v>
      </c>
      <c r="F3283" s="69"/>
    </row>
    <row r="3284">
      <c r="B3284" s="123" t="s">
        <v>10117</v>
      </c>
      <c r="C3284" s="123" t="s">
        <v>10118</v>
      </c>
      <c r="D3284" s="171">
        <v>160.0</v>
      </c>
      <c r="F3284" s="69"/>
    </row>
    <row r="3285">
      <c r="B3285" s="123" t="s">
        <v>10119</v>
      </c>
      <c r="C3285" s="123" t="s">
        <v>10120</v>
      </c>
      <c r="D3285" s="171">
        <v>160.0</v>
      </c>
      <c r="F3285" s="69"/>
    </row>
    <row r="3286">
      <c r="B3286" s="123" t="s">
        <v>10121</v>
      </c>
      <c r="C3286" s="123" t="s">
        <v>10122</v>
      </c>
      <c r="D3286" s="171">
        <v>160.0</v>
      </c>
      <c r="F3286" s="69"/>
    </row>
    <row r="3287">
      <c r="B3287" s="123" t="s">
        <v>10123</v>
      </c>
      <c r="C3287" s="123" t="s">
        <v>10124</v>
      </c>
      <c r="D3287" s="171">
        <v>160.0</v>
      </c>
      <c r="F3287" s="69"/>
    </row>
    <row r="3288">
      <c r="B3288" s="123" t="s">
        <v>8833</v>
      </c>
      <c r="C3288" s="123" t="s">
        <v>8260</v>
      </c>
      <c r="D3288" s="171">
        <v>300.0</v>
      </c>
      <c r="F3288" s="69"/>
    </row>
    <row r="3289">
      <c r="B3289" s="123" t="s">
        <v>10125</v>
      </c>
      <c r="C3289" s="123" t="s">
        <v>10126</v>
      </c>
      <c r="D3289" s="171">
        <v>980.0</v>
      </c>
      <c r="F3289" s="69"/>
    </row>
    <row r="3290">
      <c r="B3290" s="123" t="s">
        <v>10127</v>
      </c>
      <c r="C3290" s="123" t="s">
        <v>10128</v>
      </c>
      <c r="D3290" s="171">
        <v>980.0</v>
      </c>
      <c r="F3290" s="69"/>
    </row>
    <row r="3291">
      <c r="B3291" s="123" t="s">
        <v>10129</v>
      </c>
      <c r="C3291" s="123" t="s">
        <v>10130</v>
      </c>
      <c r="D3291" s="171">
        <v>1690.0</v>
      </c>
      <c r="F3291" s="69"/>
    </row>
    <row r="3292">
      <c r="B3292" s="123" t="s">
        <v>10131</v>
      </c>
      <c r="C3292" s="123" t="s">
        <v>10132</v>
      </c>
      <c r="D3292" s="171">
        <v>1690.0</v>
      </c>
      <c r="F3292" s="69"/>
    </row>
    <row r="3293">
      <c r="B3293" s="123" t="s">
        <v>10133</v>
      </c>
      <c r="C3293" s="123" t="s">
        <v>10134</v>
      </c>
      <c r="D3293" s="171">
        <v>980.0</v>
      </c>
      <c r="F3293" s="69"/>
    </row>
    <row r="3294">
      <c r="B3294" s="123" t="s">
        <v>10135</v>
      </c>
      <c r="C3294" s="123" t="s">
        <v>10136</v>
      </c>
      <c r="D3294" s="171">
        <v>980.0</v>
      </c>
      <c r="F3294" s="69"/>
    </row>
    <row r="3295">
      <c r="B3295" s="123" t="s">
        <v>10137</v>
      </c>
      <c r="C3295" s="123" t="s">
        <v>10138</v>
      </c>
      <c r="D3295" s="171">
        <v>1690.0</v>
      </c>
      <c r="F3295" s="69"/>
    </row>
    <row r="3296">
      <c r="B3296" s="123" t="s">
        <v>10139</v>
      </c>
      <c r="C3296" s="123" t="s">
        <v>10140</v>
      </c>
      <c r="D3296" s="171">
        <v>1690.0</v>
      </c>
      <c r="F3296" s="69"/>
    </row>
    <row r="3297">
      <c r="B3297" s="123" t="s">
        <v>10141</v>
      </c>
      <c r="C3297" s="123" t="s">
        <v>10142</v>
      </c>
      <c r="D3297" s="171">
        <v>980.0</v>
      </c>
      <c r="F3297" s="69"/>
    </row>
    <row r="3298">
      <c r="B3298" s="123" t="s">
        <v>10143</v>
      </c>
      <c r="C3298" s="123" t="s">
        <v>10144</v>
      </c>
      <c r="D3298" s="171">
        <v>980.0</v>
      </c>
      <c r="F3298" s="69"/>
    </row>
    <row r="3299">
      <c r="B3299" s="123" t="s">
        <v>10145</v>
      </c>
      <c r="C3299" s="123" t="s">
        <v>10146</v>
      </c>
      <c r="D3299" s="171">
        <v>1690.0</v>
      </c>
      <c r="F3299" s="69"/>
    </row>
    <row r="3300">
      <c r="B3300" s="123" t="s">
        <v>10147</v>
      </c>
      <c r="C3300" s="123" t="s">
        <v>10148</v>
      </c>
      <c r="D3300" s="171">
        <v>1690.0</v>
      </c>
      <c r="F3300" s="69"/>
    </row>
    <row r="3301">
      <c r="B3301" s="123" t="s">
        <v>10149</v>
      </c>
      <c r="C3301" s="123" t="s">
        <v>10150</v>
      </c>
      <c r="D3301" s="171">
        <v>930.0</v>
      </c>
      <c r="F3301" s="69"/>
    </row>
    <row r="3302">
      <c r="B3302" s="123" t="s">
        <v>10151</v>
      </c>
      <c r="C3302" s="123" t="s">
        <v>10152</v>
      </c>
      <c r="D3302" s="171">
        <v>930.0</v>
      </c>
      <c r="F3302" s="69"/>
    </row>
    <row r="3303">
      <c r="B3303" s="123" t="s">
        <v>10153</v>
      </c>
      <c r="C3303" s="123" t="s">
        <v>10154</v>
      </c>
      <c r="D3303" s="171">
        <v>1590.0</v>
      </c>
      <c r="F3303" s="69"/>
    </row>
    <row r="3304">
      <c r="B3304" s="123" t="s">
        <v>10155</v>
      </c>
      <c r="C3304" s="123" t="s">
        <v>10156</v>
      </c>
      <c r="D3304" s="171">
        <v>1590.0</v>
      </c>
      <c r="F3304" s="69"/>
    </row>
    <row r="3305">
      <c r="B3305" s="123" t="s">
        <v>10157</v>
      </c>
      <c r="C3305" s="123" t="s">
        <v>10158</v>
      </c>
      <c r="D3305" s="171">
        <v>930.0</v>
      </c>
      <c r="F3305" s="69"/>
    </row>
    <row r="3306">
      <c r="B3306" s="123" t="s">
        <v>10159</v>
      </c>
      <c r="C3306" s="123" t="s">
        <v>10160</v>
      </c>
      <c r="D3306" s="171">
        <v>930.0</v>
      </c>
      <c r="F3306" s="69"/>
    </row>
    <row r="3307">
      <c r="B3307" s="123" t="s">
        <v>10161</v>
      </c>
      <c r="C3307" s="123" t="s">
        <v>10162</v>
      </c>
      <c r="D3307" s="171">
        <v>1590.0</v>
      </c>
      <c r="F3307" s="69"/>
    </row>
    <row r="3308">
      <c r="B3308" s="123" t="s">
        <v>10163</v>
      </c>
      <c r="C3308" s="123" t="s">
        <v>10164</v>
      </c>
      <c r="D3308" s="171">
        <v>1590.0</v>
      </c>
      <c r="F3308" s="69"/>
    </row>
    <row r="3309">
      <c r="B3309" s="123" t="s">
        <v>10165</v>
      </c>
      <c r="C3309" s="123" t="s">
        <v>10166</v>
      </c>
      <c r="D3309" s="171">
        <v>930.0</v>
      </c>
      <c r="F3309" s="69"/>
    </row>
    <row r="3310">
      <c r="B3310" s="123" t="s">
        <v>10167</v>
      </c>
      <c r="C3310" s="123" t="s">
        <v>10168</v>
      </c>
      <c r="D3310" s="171">
        <v>930.0</v>
      </c>
      <c r="F3310" s="69"/>
    </row>
    <row r="3311">
      <c r="B3311" s="123" t="s">
        <v>10169</v>
      </c>
      <c r="C3311" s="123" t="s">
        <v>10170</v>
      </c>
      <c r="D3311" s="171">
        <v>1590.0</v>
      </c>
      <c r="F3311" s="69"/>
    </row>
    <row r="3312">
      <c r="B3312" s="123" t="s">
        <v>10171</v>
      </c>
      <c r="C3312" s="123" t="s">
        <v>10172</v>
      </c>
      <c r="D3312" s="171">
        <v>1590.0</v>
      </c>
      <c r="F3312" s="69"/>
    </row>
    <row r="3313">
      <c r="B3313" s="123" t="s">
        <v>10173</v>
      </c>
      <c r="C3313" s="123" t="s">
        <v>10174</v>
      </c>
      <c r="D3313" s="171">
        <v>980.0</v>
      </c>
      <c r="F3313" s="69"/>
    </row>
    <row r="3314">
      <c r="B3314" s="123" t="s">
        <v>10175</v>
      </c>
      <c r="C3314" s="123" t="s">
        <v>10176</v>
      </c>
      <c r="D3314" s="171">
        <v>980.0</v>
      </c>
      <c r="F3314" s="69"/>
    </row>
    <row r="3315">
      <c r="B3315" s="123" t="s">
        <v>10177</v>
      </c>
      <c r="C3315" s="123" t="s">
        <v>10178</v>
      </c>
      <c r="D3315" s="171">
        <v>1690.0</v>
      </c>
      <c r="F3315" s="69"/>
    </row>
    <row r="3316">
      <c r="B3316" s="123" t="s">
        <v>10179</v>
      </c>
      <c r="C3316" s="123" t="s">
        <v>10180</v>
      </c>
      <c r="D3316" s="171">
        <v>1690.0</v>
      </c>
      <c r="F3316" s="69"/>
    </row>
    <row r="3317">
      <c r="B3317" s="123" t="s">
        <v>10181</v>
      </c>
      <c r="C3317" s="123" t="s">
        <v>10182</v>
      </c>
      <c r="D3317" s="171">
        <v>930.0</v>
      </c>
      <c r="F3317" s="69"/>
    </row>
    <row r="3318">
      <c r="B3318" s="123" t="s">
        <v>10183</v>
      </c>
      <c r="C3318" s="123" t="s">
        <v>10184</v>
      </c>
      <c r="D3318" s="171">
        <v>930.0</v>
      </c>
      <c r="F3318" s="69"/>
    </row>
    <row r="3319">
      <c r="B3319" s="123" t="s">
        <v>10185</v>
      </c>
      <c r="C3319" s="123" t="s">
        <v>10186</v>
      </c>
      <c r="D3319" s="171">
        <v>1590.0</v>
      </c>
      <c r="F3319" s="69"/>
    </row>
    <row r="3320">
      <c r="B3320" s="123" t="s">
        <v>10187</v>
      </c>
      <c r="C3320" s="123" t="s">
        <v>10188</v>
      </c>
      <c r="D3320" s="171">
        <v>1590.0</v>
      </c>
      <c r="F3320" s="69"/>
    </row>
    <row r="3321">
      <c r="B3321" s="123" t="s">
        <v>10189</v>
      </c>
      <c r="C3321" s="123" t="s">
        <v>10190</v>
      </c>
      <c r="D3321" s="171">
        <v>930.0</v>
      </c>
      <c r="F3321" s="69"/>
    </row>
    <row r="3322">
      <c r="B3322" s="123" t="s">
        <v>10191</v>
      </c>
      <c r="C3322" s="123" t="s">
        <v>10192</v>
      </c>
      <c r="D3322" s="171">
        <v>930.0</v>
      </c>
      <c r="F3322" s="69"/>
    </row>
    <row r="3323">
      <c r="B3323" s="123" t="s">
        <v>10193</v>
      </c>
      <c r="C3323" s="123" t="s">
        <v>10194</v>
      </c>
      <c r="D3323" s="171">
        <v>1590.0</v>
      </c>
      <c r="F3323" s="69"/>
    </row>
    <row r="3324">
      <c r="B3324" s="123" t="s">
        <v>10195</v>
      </c>
      <c r="C3324" s="123" t="s">
        <v>10196</v>
      </c>
      <c r="D3324" s="171">
        <v>1590.0</v>
      </c>
      <c r="F3324" s="69"/>
    </row>
    <row r="3325">
      <c r="B3325" s="123" t="s">
        <v>10197</v>
      </c>
      <c r="C3325" s="123" t="s">
        <v>10198</v>
      </c>
      <c r="D3325" s="171">
        <v>980.0</v>
      </c>
      <c r="F3325" s="69"/>
    </row>
    <row r="3326">
      <c r="B3326" s="123" t="s">
        <v>10199</v>
      </c>
      <c r="C3326" s="123" t="s">
        <v>10200</v>
      </c>
      <c r="D3326" s="171">
        <v>980.0</v>
      </c>
      <c r="F3326" s="69"/>
    </row>
    <row r="3327">
      <c r="B3327" s="123" t="s">
        <v>10201</v>
      </c>
      <c r="C3327" s="123" t="s">
        <v>10202</v>
      </c>
      <c r="D3327" s="171">
        <v>1690.0</v>
      </c>
      <c r="F3327" s="69"/>
    </row>
    <row r="3328">
      <c r="B3328" s="123" t="s">
        <v>10203</v>
      </c>
      <c r="C3328" s="123" t="s">
        <v>10204</v>
      </c>
      <c r="D3328" s="171">
        <v>1690.0</v>
      </c>
      <c r="F3328" s="69"/>
    </row>
    <row r="3329">
      <c r="B3329" s="123" t="s">
        <v>10205</v>
      </c>
      <c r="C3329" s="123" t="s">
        <v>10206</v>
      </c>
      <c r="D3329" s="171">
        <v>930.0</v>
      </c>
      <c r="F3329" s="69"/>
    </row>
    <row r="3330">
      <c r="B3330" s="123" t="s">
        <v>10207</v>
      </c>
      <c r="C3330" s="123" t="s">
        <v>10208</v>
      </c>
      <c r="D3330" s="171">
        <v>930.0</v>
      </c>
      <c r="F3330" s="69"/>
    </row>
    <row r="3331">
      <c r="B3331" s="123" t="s">
        <v>10209</v>
      </c>
      <c r="C3331" s="123" t="s">
        <v>10210</v>
      </c>
      <c r="D3331" s="171">
        <v>1590.0</v>
      </c>
      <c r="F3331" s="69"/>
    </row>
    <row r="3332">
      <c r="B3332" s="123" t="s">
        <v>10211</v>
      </c>
      <c r="C3332" s="123" t="s">
        <v>10212</v>
      </c>
      <c r="D3332" s="171">
        <v>1590.0</v>
      </c>
      <c r="F3332" s="69"/>
    </row>
    <row r="3333">
      <c r="B3333" s="123" t="s">
        <v>10213</v>
      </c>
      <c r="C3333" s="123" t="s">
        <v>10214</v>
      </c>
      <c r="D3333" s="171">
        <v>980.0</v>
      </c>
      <c r="F3333" s="69"/>
    </row>
    <row r="3334">
      <c r="B3334" s="123" t="s">
        <v>10215</v>
      </c>
      <c r="C3334" s="123" t="s">
        <v>10216</v>
      </c>
      <c r="D3334" s="171">
        <v>980.0</v>
      </c>
      <c r="F3334" s="69"/>
    </row>
    <row r="3335">
      <c r="B3335" s="123" t="s">
        <v>10217</v>
      </c>
      <c r="C3335" s="123" t="s">
        <v>10218</v>
      </c>
      <c r="D3335" s="171">
        <v>1690.0</v>
      </c>
      <c r="F3335" s="69"/>
    </row>
    <row r="3336">
      <c r="B3336" s="123" t="s">
        <v>10219</v>
      </c>
      <c r="C3336" s="123" t="s">
        <v>10220</v>
      </c>
      <c r="D3336" s="171">
        <v>1690.0</v>
      </c>
      <c r="F3336" s="69"/>
    </row>
    <row r="3337">
      <c r="B3337" s="123" t="s">
        <v>10221</v>
      </c>
      <c r="C3337" s="123" t="s">
        <v>10214</v>
      </c>
      <c r="D3337" s="171">
        <v>980.0</v>
      </c>
      <c r="F3337" s="69"/>
    </row>
    <row r="3338">
      <c r="B3338" s="123" t="s">
        <v>10222</v>
      </c>
      <c r="C3338" s="123" t="s">
        <v>10216</v>
      </c>
      <c r="D3338" s="171">
        <v>980.0</v>
      </c>
      <c r="F3338" s="69"/>
    </row>
    <row r="3339">
      <c r="B3339" s="123" t="s">
        <v>10223</v>
      </c>
      <c r="C3339" s="123" t="s">
        <v>10218</v>
      </c>
      <c r="D3339" s="171">
        <v>1690.0</v>
      </c>
      <c r="F3339" s="69"/>
    </row>
    <row r="3340">
      <c r="B3340" s="123" t="s">
        <v>10224</v>
      </c>
      <c r="C3340" s="123" t="s">
        <v>10220</v>
      </c>
      <c r="D3340" s="171">
        <v>1690.0</v>
      </c>
      <c r="F3340" s="69"/>
    </row>
    <row r="3341">
      <c r="B3341" s="123" t="s">
        <v>10225</v>
      </c>
      <c r="C3341" s="123" t="s">
        <v>10226</v>
      </c>
      <c r="D3341" s="171">
        <v>980.0</v>
      </c>
      <c r="F3341" s="69"/>
    </row>
    <row r="3342">
      <c r="B3342" s="123" t="s">
        <v>10227</v>
      </c>
      <c r="C3342" s="123" t="s">
        <v>10228</v>
      </c>
      <c r="D3342" s="171">
        <v>980.0</v>
      </c>
      <c r="F3342" s="69"/>
    </row>
    <row r="3343">
      <c r="B3343" s="123" t="s">
        <v>10229</v>
      </c>
      <c r="C3343" s="123" t="s">
        <v>10230</v>
      </c>
      <c r="D3343" s="171">
        <v>1690.0</v>
      </c>
      <c r="F3343" s="69"/>
    </row>
    <row r="3344">
      <c r="B3344" s="123" t="s">
        <v>10231</v>
      </c>
      <c r="C3344" s="123" t="s">
        <v>10232</v>
      </c>
      <c r="D3344" s="171">
        <v>1690.0</v>
      </c>
      <c r="F3344" s="69"/>
    </row>
    <row r="3345">
      <c r="B3345" s="123" t="s">
        <v>10099</v>
      </c>
      <c r="C3345" s="123" t="s">
        <v>10100</v>
      </c>
      <c r="D3345" s="171">
        <v>30.0</v>
      </c>
      <c r="F3345" s="69"/>
    </row>
    <row r="3346">
      <c r="B3346" s="123" t="s">
        <v>10233</v>
      </c>
      <c r="C3346" s="123" t="s">
        <v>10234</v>
      </c>
      <c r="D3346" s="171">
        <v>1640.0</v>
      </c>
      <c r="F3346" s="69"/>
    </row>
    <row r="3347">
      <c r="B3347" s="123" t="s">
        <v>10235</v>
      </c>
      <c r="C3347" s="123" t="s">
        <v>10236</v>
      </c>
      <c r="D3347" s="171">
        <v>2940.0</v>
      </c>
      <c r="F3347" s="69"/>
    </row>
    <row r="3348">
      <c r="B3348" s="123" t="s">
        <v>10237</v>
      </c>
      <c r="C3348" s="123" t="s">
        <v>10238</v>
      </c>
      <c r="D3348" s="171">
        <v>1640.0</v>
      </c>
      <c r="F3348" s="69"/>
    </row>
    <row r="3349">
      <c r="B3349" s="123" t="s">
        <v>10239</v>
      </c>
      <c r="C3349" s="123" t="s">
        <v>10240</v>
      </c>
      <c r="D3349" s="171">
        <v>2940.0</v>
      </c>
      <c r="F3349" s="69"/>
    </row>
    <row r="3350">
      <c r="B3350" s="123" t="s">
        <v>10241</v>
      </c>
      <c r="C3350" s="123" t="s">
        <v>10242</v>
      </c>
      <c r="D3350" s="171">
        <v>1640.0</v>
      </c>
      <c r="F3350" s="69"/>
    </row>
    <row r="3351">
      <c r="B3351" s="123" t="s">
        <v>10243</v>
      </c>
      <c r="C3351" s="123" t="s">
        <v>10244</v>
      </c>
      <c r="D3351" s="171">
        <v>2940.0</v>
      </c>
      <c r="F3351" s="69"/>
    </row>
    <row r="3352">
      <c r="B3352" s="123" t="s">
        <v>10245</v>
      </c>
      <c r="C3352" s="123" t="s">
        <v>10246</v>
      </c>
      <c r="D3352" s="171">
        <v>1640.0</v>
      </c>
      <c r="F3352" s="69"/>
    </row>
    <row r="3353">
      <c r="B3353" s="123" t="s">
        <v>10247</v>
      </c>
      <c r="C3353" s="123" t="s">
        <v>10248</v>
      </c>
      <c r="D3353" s="171">
        <v>2940.0</v>
      </c>
      <c r="F3353" s="69"/>
    </row>
    <row r="3354">
      <c r="B3354" s="123" t="s">
        <v>10249</v>
      </c>
      <c r="C3354" s="123" t="s">
        <v>10250</v>
      </c>
      <c r="D3354" s="171">
        <v>1640.0</v>
      </c>
      <c r="F3354" s="69"/>
    </row>
    <row r="3355">
      <c r="B3355" s="123" t="s">
        <v>10251</v>
      </c>
      <c r="C3355" s="123" t="s">
        <v>10252</v>
      </c>
      <c r="D3355" s="171">
        <v>2940.0</v>
      </c>
      <c r="F3355" s="69"/>
    </row>
    <row r="3356">
      <c r="B3356" s="123" t="s">
        <v>10253</v>
      </c>
      <c r="C3356" s="123" t="s">
        <v>10254</v>
      </c>
      <c r="D3356" s="171">
        <v>1640.0</v>
      </c>
      <c r="F3356" s="69"/>
    </row>
    <row r="3357">
      <c r="B3357" s="123" t="s">
        <v>10255</v>
      </c>
      <c r="C3357" s="123" t="s">
        <v>10256</v>
      </c>
      <c r="D3357" s="171">
        <v>2940.0</v>
      </c>
      <c r="F3357" s="69"/>
    </row>
    <row r="3358">
      <c r="B3358" s="123" t="s">
        <v>10257</v>
      </c>
      <c r="C3358" s="123" t="s">
        <v>10258</v>
      </c>
      <c r="D3358" s="171">
        <v>1640.0</v>
      </c>
      <c r="F3358" s="69"/>
    </row>
    <row r="3359">
      <c r="B3359" s="123" t="s">
        <v>10259</v>
      </c>
      <c r="C3359" s="123" t="s">
        <v>10260</v>
      </c>
      <c r="D3359" s="171">
        <v>2940.0</v>
      </c>
      <c r="F3359" s="69"/>
    </row>
    <row r="3360">
      <c r="B3360" s="123" t="s">
        <v>10261</v>
      </c>
      <c r="C3360" s="123" t="s">
        <v>10262</v>
      </c>
      <c r="D3360" s="171">
        <v>1640.0</v>
      </c>
      <c r="F3360" s="69"/>
    </row>
    <row r="3361">
      <c r="B3361" s="123" t="s">
        <v>10263</v>
      </c>
      <c r="C3361" s="123" t="s">
        <v>10264</v>
      </c>
      <c r="D3361" s="171">
        <v>2940.0</v>
      </c>
      <c r="F3361" s="69"/>
    </row>
    <row r="3362">
      <c r="B3362" s="123" t="s">
        <v>10265</v>
      </c>
      <c r="C3362" s="123" t="s">
        <v>10266</v>
      </c>
      <c r="D3362" s="171">
        <v>1640.0</v>
      </c>
      <c r="F3362" s="69"/>
    </row>
    <row r="3363">
      <c r="B3363" s="123" t="s">
        <v>10267</v>
      </c>
      <c r="C3363" s="123" t="s">
        <v>10268</v>
      </c>
      <c r="D3363" s="171">
        <v>2940.0</v>
      </c>
      <c r="F3363" s="69"/>
    </row>
    <row r="3364">
      <c r="B3364" s="123" t="s">
        <v>10269</v>
      </c>
      <c r="C3364" s="123" t="s">
        <v>10270</v>
      </c>
      <c r="D3364" s="171">
        <v>1640.0</v>
      </c>
      <c r="F3364" s="69"/>
    </row>
    <row r="3365">
      <c r="B3365" s="123" t="s">
        <v>10271</v>
      </c>
      <c r="C3365" s="123" t="s">
        <v>10272</v>
      </c>
      <c r="D3365" s="171">
        <v>2940.0</v>
      </c>
      <c r="F3365" s="69"/>
    </row>
    <row r="3366">
      <c r="B3366" s="123" t="s">
        <v>10273</v>
      </c>
      <c r="C3366" s="123" t="s">
        <v>10274</v>
      </c>
      <c r="D3366" s="171">
        <v>1640.0</v>
      </c>
      <c r="F3366" s="69"/>
    </row>
    <row r="3367">
      <c r="B3367" s="123" t="s">
        <v>10275</v>
      </c>
      <c r="C3367" s="123" t="s">
        <v>10276</v>
      </c>
      <c r="D3367" s="171">
        <v>2940.0</v>
      </c>
      <c r="F3367" s="69"/>
    </row>
    <row r="3368">
      <c r="B3368" s="123" t="s">
        <v>10277</v>
      </c>
      <c r="C3368" s="123" t="s">
        <v>10278</v>
      </c>
      <c r="D3368" s="171">
        <v>1640.0</v>
      </c>
      <c r="F3368" s="69"/>
    </row>
    <row r="3369">
      <c r="B3369" s="123" t="s">
        <v>10279</v>
      </c>
      <c r="C3369" s="123" t="s">
        <v>10280</v>
      </c>
      <c r="D3369" s="171">
        <v>2940.0</v>
      </c>
      <c r="F3369" s="69"/>
    </row>
    <row r="3370">
      <c r="B3370" s="123" t="s">
        <v>10281</v>
      </c>
      <c r="C3370" s="123" t="s">
        <v>10282</v>
      </c>
      <c r="D3370" s="171">
        <v>1640.0</v>
      </c>
      <c r="F3370" s="69"/>
    </row>
    <row r="3371">
      <c r="B3371" s="123" t="s">
        <v>10283</v>
      </c>
      <c r="C3371" s="123" t="s">
        <v>10284</v>
      </c>
      <c r="D3371" s="171">
        <v>2940.0</v>
      </c>
      <c r="F3371" s="69"/>
    </row>
    <row r="3372">
      <c r="B3372" s="123" t="s">
        <v>8833</v>
      </c>
      <c r="C3372" s="123" t="s">
        <v>8260</v>
      </c>
      <c r="D3372" s="171">
        <v>300.0</v>
      </c>
      <c r="F3372" s="69"/>
    </row>
    <row r="3373">
      <c r="B3373" s="123" t="s">
        <v>10285</v>
      </c>
      <c r="C3373" s="123" t="s">
        <v>10286</v>
      </c>
      <c r="D3373" s="171">
        <v>1000.0</v>
      </c>
      <c r="F3373" s="69"/>
    </row>
    <row r="3374">
      <c r="B3374" s="123" t="s">
        <v>10287</v>
      </c>
      <c r="C3374" s="123" t="s">
        <v>10288</v>
      </c>
      <c r="D3374" s="171">
        <v>1000.0</v>
      </c>
      <c r="F3374" s="69"/>
    </row>
    <row r="3375">
      <c r="B3375" s="123" t="s">
        <v>10289</v>
      </c>
      <c r="C3375" s="123" t="s">
        <v>10290</v>
      </c>
      <c r="D3375" s="171">
        <v>1720.0</v>
      </c>
      <c r="F3375" s="69"/>
    </row>
    <row r="3376">
      <c r="B3376" s="123" t="s">
        <v>10291</v>
      </c>
      <c r="C3376" s="123" t="s">
        <v>10292</v>
      </c>
      <c r="D3376" s="171">
        <v>1720.0</v>
      </c>
      <c r="F3376" s="69"/>
    </row>
    <row r="3377">
      <c r="B3377" s="123" t="s">
        <v>10293</v>
      </c>
      <c r="C3377" s="123" t="s">
        <v>10294</v>
      </c>
      <c r="D3377" s="171">
        <v>1000.0</v>
      </c>
      <c r="F3377" s="69"/>
    </row>
    <row r="3378">
      <c r="B3378" s="123" t="s">
        <v>10295</v>
      </c>
      <c r="C3378" s="123" t="s">
        <v>10296</v>
      </c>
      <c r="D3378" s="171">
        <v>1000.0</v>
      </c>
      <c r="F3378" s="69"/>
    </row>
    <row r="3379">
      <c r="B3379" s="123" t="s">
        <v>10297</v>
      </c>
      <c r="C3379" s="123" t="s">
        <v>10298</v>
      </c>
      <c r="D3379" s="171">
        <v>1720.0</v>
      </c>
      <c r="F3379" s="69"/>
    </row>
    <row r="3380">
      <c r="B3380" s="123" t="s">
        <v>10299</v>
      </c>
      <c r="C3380" s="123" t="s">
        <v>10300</v>
      </c>
      <c r="D3380" s="171">
        <v>1720.0</v>
      </c>
      <c r="F3380" s="69"/>
    </row>
    <row r="3381">
      <c r="B3381" s="123" t="s">
        <v>10301</v>
      </c>
      <c r="C3381" s="123" t="s">
        <v>10302</v>
      </c>
      <c r="D3381" s="171">
        <v>1000.0</v>
      </c>
      <c r="F3381" s="69"/>
    </row>
    <row r="3382">
      <c r="B3382" s="123" t="s">
        <v>10303</v>
      </c>
      <c r="C3382" s="123" t="s">
        <v>10304</v>
      </c>
      <c r="D3382" s="171">
        <v>1000.0</v>
      </c>
      <c r="F3382" s="69"/>
    </row>
    <row r="3383">
      <c r="B3383" s="123" t="s">
        <v>10305</v>
      </c>
      <c r="C3383" s="123" t="s">
        <v>10306</v>
      </c>
      <c r="D3383" s="171">
        <v>1720.0</v>
      </c>
      <c r="F3383" s="69"/>
    </row>
    <row r="3384">
      <c r="B3384" s="123" t="s">
        <v>10307</v>
      </c>
      <c r="C3384" s="123" t="s">
        <v>10308</v>
      </c>
      <c r="D3384" s="171">
        <v>1720.0</v>
      </c>
      <c r="F3384" s="69"/>
    </row>
    <row r="3385">
      <c r="B3385" s="123" t="s">
        <v>10309</v>
      </c>
      <c r="C3385" s="123" t="s">
        <v>10310</v>
      </c>
      <c r="D3385" s="171">
        <v>1000.0</v>
      </c>
      <c r="F3385" s="69"/>
    </row>
    <row r="3386">
      <c r="B3386" s="123" t="s">
        <v>10311</v>
      </c>
      <c r="C3386" s="123" t="s">
        <v>10312</v>
      </c>
      <c r="D3386" s="171">
        <v>1000.0</v>
      </c>
      <c r="F3386" s="69"/>
    </row>
    <row r="3387">
      <c r="B3387" s="123" t="s">
        <v>10313</v>
      </c>
      <c r="C3387" s="123" t="s">
        <v>10314</v>
      </c>
      <c r="D3387" s="171">
        <v>1720.0</v>
      </c>
      <c r="F3387" s="69"/>
    </row>
    <row r="3388">
      <c r="B3388" s="123" t="s">
        <v>10315</v>
      </c>
      <c r="C3388" s="123" t="s">
        <v>10316</v>
      </c>
      <c r="D3388" s="171">
        <v>1720.0</v>
      </c>
      <c r="F3388" s="69"/>
    </row>
    <row r="3389">
      <c r="B3389" s="123" t="s">
        <v>10317</v>
      </c>
      <c r="C3389" s="123" t="s">
        <v>10318</v>
      </c>
      <c r="D3389" s="171">
        <v>1000.0</v>
      </c>
      <c r="F3389" s="69"/>
    </row>
    <row r="3390">
      <c r="B3390" s="123" t="s">
        <v>10319</v>
      </c>
      <c r="C3390" s="123" t="s">
        <v>10320</v>
      </c>
      <c r="D3390" s="171">
        <v>1000.0</v>
      </c>
      <c r="F3390" s="69"/>
    </row>
    <row r="3391">
      <c r="B3391" s="123" t="s">
        <v>10321</v>
      </c>
      <c r="C3391" s="123" t="s">
        <v>10322</v>
      </c>
      <c r="D3391" s="171">
        <v>1720.0</v>
      </c>
      <c r="F3391" s="69"/>
    </row>
    <row r="3392">
      <c r="B3392" s="123" t="s">
        <v>10323</v>
      </c>
      <c r="C3392" s="123" t="s">
        <v>10324</v>
      </c>
      <c r="D3392" s="171">
        <v>1720.0</v>
      </c>
      <c r="F3392" s="69"/>
    </row>
    <row r="3393">
      <c r="B3393" s="123" t="s">
        <v>10325</v>
      </c>
      <c r="C3393" s="123" t="s">
        <v>10326</v>
      </c>
      <c r="D3393" s="171">
        <v>1000.0</v>
      </c>
      <c r="F3393" s="69"/>
    </row>
    <row r="3394">
      <c r="B3394" s="123" t="s">
        <v>10327</v>
      </c>
      <c r="C3394" s="123" t="s">
        <v>10328</v>
      </c>
      <c r="D3394" s="171">
        <v>1000.0</v>
      </c>
      <c r="F3394" s="69"/>
    </row>
    <row r="3395">
      <c r="B3395" s="123" t="s">
        <v>10329</v>
      </c>
      <c r="C3395" s="123" t="s">
        <v>10330</v>
      </c>
      <c r="D3395" s="171">
        <v>1720.0</v>
      </c>
      <c r="F3395" s="69"/>
    </row>
    <row r="3396">
      <c r="B3396" s="123" t="s">
        <v>10331</v>
      </c>
      <c r="C3396" s="123" t="s">
        <v>10332</v>
      </c>
      <c r="D3396" s="171">
        <v>1720.0</v>
      </c>
      <c r="F3396" s="69"/>
    </row>
    <row r="3397">
      <c r="B3397" s="123" t="s">
        <v>10333</v>
      </c>
      <c r="C3397" s="123" t="s">
        <v>10334</v>
      </c>
      <c r="D3397" s="171">
        <v>1000.0</v>
      </c>
      <c r="F3397" s="69"/>
    </row>
    <row r="3398">
      <c r="B3398" s="123" t="s">
        <v>10335</v>
      </c>
      <c r="C3398" s="123" t="s">
        <v>10336</v>
      </c>
      <c r="D3398" s="171">
        <v>1000.0</v>
      </c>
      <c r="F3398" s="69"/>
    </row>
    <row r="3399">
      <c r="B3399" s="123" t="s">
        <v>10337</v>
      </c>
      <c r="C3399" s="123" t="s">
        <v>10338</v>
      </c>
      <c r="D3399" s="171">
        <v>1720.0</v>
      </c>
      <c r="F3399" s="69"/>
    </row>
    <row r="3400">
      <c r="B3400" s="123" t="s">
        <v>10339</v>
      </c>
      <c r="C3400" s="123" t="s">
        <v>10340</v>
      </c>
      <c r="D3400" s="171">
        <v>1720.0</v>
      </c>
      <c r="F3400" s="69"/>
    </row>
    <row r="3401">
      <c r="B3401" s="123" t="s">
        <v>10341</v>
      </c>
      <c r="C3401" s="123" t="s">
        <v>10342</v>
      </c>
      <c r="D3401" s="171">
        <v>1000.0</v>
      </c>
      <c r="F3401" s="69"/>
    </row>
    <row r="3402">
      <c r="B3402" s="123" t="s">
        <v>10343</v>
      </c>
      <c r="C3402" s="123" t="s">
        <v>10344</v>
      </c>
      <c r="D3402" s="171">
        <v>1000.0</v>
      </c>
      <c r="F3402" s="69"/>
    </row>
    <row r="3403">
      <c r="B3403" s="123" t="s">
        <v>10345</v>
      </c>
      <c r="C3403" s="123" t="s">
        <v>10346</v>
      </c>
      <c r="D3403" s="171">
        <v>1720.0</v>
      </c>
      <c r="F3403" s="69"/>
    </row>
    <row r="3404">
      <c r="B3404" s="123" t="s">
        <v>10347</v>
      </c>
      <c r="C3404" s="123" t="s">
        <v>10348</v>
      </c>
      <c r="D3404" s="171">
        <v>1720.0</v>
      </c>
      <c r="F3404" s="69"/>
    </row>
    <row r="3405">
      <c r="B3405" s="123" t="s">
        <v>10349</v>
      </c>
      <c r="C3405" s="123" t="s">
        <v>10350</v>
      </c>
      <c r="D3405" s="171">
        <v>1000.0</v>
      </c>
      <c r="F3405" s="69"/>
    </row>
    <row r="3406">
      <c r="B3406" s="123" t="s">
        <v>10351</v>
      </c>
      <c r="C3406" s="123" t="s">
        <v>10352</v>
      </c>
      <c r="D3406" s="171">
        <v>1000.0</v>
      </c>
      <c r="F3406" s="69"/>
    </row>
    <row r="3407">
      <c r="B3407" s="123" t="s">
        <v>10353</v>
      </c>
      <c r="C3407" s="123" t="s">
        <v>10354</v>
      </c>
      <c r="D3407" s="171">
        <v>1720.0</v>
      </c>
      <c r="F3407" s="69"/>
    </row>
    <row r="3408">
      <c r="B3408" s="123" t="s">
        <v>10355</v>
      </c>
      <c r="C3408" s="123" t="s">
        <v>10356</v>
      </c>
      <c r="D3408" s="171">
        <v>1720.0</v>
      </c>
      <c r="F3408" s="69"/>
    </row>
    <row r="3409">
      <c r="B3409" s="123" t="s">
        <v>10357</v>
      </c>
      <c r="C3409" s="123" t="s">
        <v>10358</v>
      </c>
      <c r="D3409" s="171">
        <v>1000.0</v>
      </c>
      <c r="F3409" s="69"/>
    </row>
    <row r="3410">
      <c r="B3410" s="123" t="s">
        <v>10359</v>
      </c>
      <c r="C3410" s="123" t="s">
        <v>10360</v>
      </c>
      <c r="D3410" s="171">
        <v>1000.0</v>
      </c>
      <c r="F3410" s="69"/>
    </row>
    <row r="3411">
      <c r="B3411" s="123" t="s">
        <v>10361</v>
      </c>
      <c r="C3411" s="123" t="s">
        <v>10362</v>
      </c>
      <c r="D3411" s="171">
        <v>1720.0</v>
      </c>
      <c r="F3411" s="69"/>
    </row>
    <row r="3412">
      <c r="B3412" s="123" t="s">
        <v>10363</v>
      </c>
      <c r="C3412" s="123" t="s">
        <v>10364</v>
      </c>
      <c r="D3412" s="171">
        <v>1720.0</v>
      </c>
      <c r="F3412" s="69"/>
    </row>
    <row r="3413">
      <c r="B3413" s="123" t="s">
        <v>10365</v>
      </c>
      <c r="C3413" s="123" t="s">
        <v>10366</v>
      </c>
      <c r="D3413" s="171">
        <v>1000.0</v>
      </c>
      <c r="F3413" s="69"/>
    </row>
    <row r="3414">
      <c r="B3414" s="123" t="s">
        <v>10367</v>
      </c>
      <c r="C3414" s="123" t="s">
        <v>10368</v>
      </c>
      <c r="D3414" s="171">
        <v>1720.0</v>
      </c>
      <c r="F3414" s="69"/>
    </row>
    <row r="3415">
      <c r="B3415" s="123" t="s">
        <v>10369</v>
      </c>
      <c r="C3415" s="123" t="s">
        <v>10370</v>
      </c>
      <c r="D3415" s="171">
        <v>1720.0</v>
      </c>
      <c r="F3415" s="69"/>
    </row>
    <row r="3416">
      <c r="B3416" s="123" t="s">
        <v>10371</v>
      </c>
      <c r="C3416" s="123" t="s">
        <v>10372</v>
      </c>
      <c r="D3416" s="171">
        <v>1820.0</v>
      </c>
      <c r="F3416" s="69"/>
    </row>
    <row r="3417">
      <c r="B3417" s="123" t="s">
        <v>10373</v>
      </c>
      <c r="C3417" s="123" t="s">
        <v>10374</v>
      </c>
      <c r="D3417" s="171">
        <v>1820.0</v>
      </c>
      <c r="F3417" s="69"/>
    </row>
    <row r="3418">
      <c r="B3418" s="123" t="s">
        <v>10375</v>
      </c>
      <c r="C3418" s="123" t="s">
        <v>10376</v>
      </c>
      <c r="D3418" s="171">
        <v>1990.0</v>
      </c>
      <c r="F3418" s="69"/>
    </row>
    <row r="3419">
      <c r="B3419" s="123" t="s">
        <v>10377</v>
      </c>
      <c r="C3419" s="123" t="s">
        <v>10378</v>
      </c>
      <c r="D3419" s="171">
        <v>1990.0</v>
      </c>
      <c r="F3419" s="69"/>
    </row>
    <row r="3420">
      <c r="B3420" s="123" t="s">
        <v>10379</v>
      </c>
      <c r="C3420" s="123" t="s">
        <v>10380</v>
      </c>
      <c r="D3420" s="171">
        <v>1820.0</v>
      </c>
      <c r="F3420" s="69"/>
    </row>
    <row r="3421">
      <c r="B3421" s="123" t="s">
        <v>10381</v>
      </c>
      <c r="C3421" s="123" t="s">
        <v>10382</v>
      </c>
      <c r="D3421" s="171">
        <v>1820.0</v>
      </c>
      <c r="F3421" s="69"/>
    </row>
    <row r="3422">
      <c r="B3422" s="123" t="s">
        <v>10383</v>
      </c>
      <c r="C3422" s="123" t="s">
        <v>10384</v>
      </c>
      <c r="D3422" s="171">
        <v>1990.0</v>
      </c>
      <c r="F3422" s="69"/>
    </row>
    <row r="3423">
      <c r="B3423" s="123" t="s">
        <v>10385</v>
      </c>
      <c r="C3423" s="123" t="s">
        <v>10386</v>
      </c>
      <c r="D3423" s="171">
        <v>1990.0</v>
      </c>
      <c r="F3423" s="69"/>
    </row>
    <row r="3424">
      <c r="B3424" s="123" t="s">
        <v>10387</v>
      </c>
      <c r="C3424" s="123" t="s">
        <v>10388</v>
      </c>
      <c r="D3424" s="171">
        <v>1820.0</v>
      </c>
      <c r="F3424" s="69"/>
    </row>
    <row r="3425">
      <c r="B3425" s="123" t="s">
        <v>10389</v>
      </c>
      <c r="C3425" s="123" t="s">
        <v>10390</v>
      </c>
      <c r="D3425" s="171">
        <v>1820.0</v>
      </c>
      <c r="F3425" s="69"/>
    </row>
    <row r="3426">
      <c r="B3426" s="123" t="s">
        <v>10391</v>
      </c>
      <c r="C3426" s="123" t="s">
        <v>10392</v>
      </c>
      <c r="D3426" s="171">
        <v>1990.0</v>
      </c>
      <c r="F3426" s="69"/>
    </row>
    <row r="3427">
      <c r="B3427" s="123" t="s">
        <v>10393</v>
      </c>
      <c r="C3427" s="123" t="s">
        <v>10394</v>
      </c>
      <c r="D3427" s="171">
        <v>1990.0</v>
      </c>
      <c r="F3427" s="69"/>
    </row>
    <row r="3428">
      <c r="B3428" s="123" t="s">
        <v>10395</v>
      </c>
      <c r="C3428" s="123" t="s">
        <v>10396</v>
      </c>
      <c r="D3428" s="171">
        <v>1820.0</v>
      </c>
      <c r="F3428" s="69"/>
    </row>
    <row r="3429">
      <c r="B3429" s="123" t="s">
        <v>10397</v>
      </c>
      <c r="C3429" s="123" t="s">
        <v>10398</v>
      </c>
      <c r="D3429" s="171">
        <v>1820.0</v>
      </c>
      <c r="F3429" s="69"/>
    </row>
    <row r="3430">
      <c r="B3430" s="123" t="s">
        <v>10399</v>
      </c>
      <c r="C3430" s="123" t="s">
        <v>10400</v>
      </c>
      <c r="D3430" s="171">
        <v>1990.0</v>
      </c>
      <c r="F3430" s="69"/>
    </row>
    <row r="3431">
      <c r="B3431" s="123" t="s">
        <v>10401</v>
      </c>
      <c r="C3431" s="123" t="s">
        <v>10402</v>
      </c>
      <c r="D3431" s="171">
        <v>1990.0</v>
      </c>
      <c r="F3431" s="69"/>
    </row>
    <row r="3432">
      <c r="B3432" s="123" t="s">
        <v>10403</v>
      </c>
      <c r="C3432" s="123" t="s">
        <v>10404</v>
      </c>
      <c r="D3432" s="171">
        <v>2320.0</v>
      </c>
      <c r="F3432" s="69"/>
    </row>
    <row r="3433">
      <c r="B3433" s="123" t="s">
        <v>10405</v>
      </c>
      <c r="C3433" s="123" t="s">
        <v>10406</v>
      </c>
      <c r="D3433" s="171">
        <v>2320.0</v>
      </c>
      <c r="F3433" s="69"/>
    </row>
    <row r="3434">
      <c r="B3434" s="123" t="s">
        <v>10407</v>
      </c>
      <c r="C3434" s="123" t="s">
        <v>10408</v>
      </c>
      <c r="D3434" s="171">
        <v>1820.0</v>
      </c>
      <c r="F3434" s="69"/>
    </row>
    <row r="3435">
      <c r="B3435" s="123" t="s">
        <v>10409</v>
      </c>
      <c r="C3435" s="123" t="s">
        <v>10410</v>
      </c>
      <c r="D3435" s="171">
        <v>1820.0</v>
      </c>
      <c r="F3435" s="69"/>
    </row>
    <row r="3436">
      <c r="B3436" s="123" t="s">
        <v>10411</v>
      </c>
      <c r="C3436" s="123" t="s">
        <v>10412</v>
      </c>
      <c r="D3436" s="171">
        <v>1990.0</v>
      </c>
      <c r="F3436" s="69"/>
    </row>
    <row r="3437">
      <c r="B3437" s="123" t="s">
        <v>10413</v>
      </c>
      <c r="C3437" s="123" t="s">
        <v>10414</v>
      </c>
      <c r="D3437" s="171">
        <v>1990.0</v>
      </c>
      <c r="F3437" s="69"/>
    </row>
    <row r="3438">
      <c r="B3438" s="123" t="s">
        <v>10415</v>
      </c>
      <c r="C3438" s="123" t="s">
        <v>10416</v>
      </c>
      <c r="D3438" s="171">
        <v>1820.0</v>
      </c>
      <c r="F3438" s="69"/>
    </row>
    <row r="3439">
      <c r="B3439" s="123" t="s">
        <v>10417</v>
      </c>
      <c r="C3439" s="123" t="s">
        <v>10418</v>
      </c>
      <c r="D3439" s="171">
        <v>1820.0</v>
      </c>
      <c r="F3439" s="69"/>
    </row>
    <row r="3440">
      <c r="B3440" s="123" t="s">
        <v>10419</v>
      </c>
      <c r="C3440" s="123" t="s">
        <v>10420</v>
      </c>
      <c r="D3440" s="171">
        <v>1990.0</v>
      </c>
      <c r="F3440" s="69"/>
    </row>
    <row r="3441">
      <c r="B3441" s="123" t="s">
        <v>10421</v>
      </c>
      <c r="C3441" s="123" t="s">
        <v>10422</v>
      </c>
      <c r="D3441" s="171">
        <v>1990.0</v>
      </c>
      <c r="F3441" s="69"/>
    </row>
    <row r="3442">
      <c r="B3442" s="123" t="s">
        <v>10423</v>
      </c>
      <c r="C3442" s="123" t="s">
        <v>10424</v>
      </c>
      <c r="D3442" s="171">
        <v>1820.0</v>
      </c>
      <c r="F3442" s="69"/>
    </row>
    <row r="3443">
      <c r="B3443" s="123" t="s">
        <v>10425</v>
      </c>
      <c r="C3443" s="123" t="s">
        <v>10426</v>
      </c>
      <c r="D3443" s="171">
        <v>1820.0</v>
      </c>
      <c r="F3443" s="69"/>
    </row>
    <row r="3444">
      <c r="B3444" s="123" t="s">
        <v>10427</v>
      </c>
      <c r="C3444" s="123" t="s">
        <v>10428</v>
      </c>
      <c r="D3444" s="171">
        <v>1820.0</v>
      </c>
      <c r="F3444" s="69"/>
    </row>
    <row r="3445">
      <c r="B3445" s="123" t="s">
        <v>10429</v>
      </c>
      <c r="C3445" s="123" t="s">
        <v>10430</v>
      </c>
      <c r="D3445" s="171">
        <v>1820.0</v>
      </c>
      <c r="F3445" s="69"/>
    </row>
    <row r="3446">
      <c r="B3446" s="123" t="s">
        <v>10431</v>
      </c>
      <c r="C3446" s="123" t="s">
        <v>10432</v>
      </c>
      <c r="D3446" s="171">
        <v>1990.0</v>
      </c>
      <c r="F3446" s="69"/>
    </row>
    <row r="3447">
      <c r="B3447" s="123" t="s">
        <v>10433</v>
      </c>
      <c r="C3447" s="123" t="s">
        <v>10434</v>
      </c>
      <c r="D3447" s="171">
        <v>1990.0</v>
      </c>
      <c r="F3447" s="69"/>
    </row>
    <row r="3448">
      <c r="B3448" s="123" t="s">
        <v>10435</v>
      </c>
      <c r="C3448" s="123" t="s">
        <v>10436</v>
      </c>
      <c r="D3448" s="171">
        <v>1820.0</v>
      </c>
      <c r="F3448" s="69"/>
    </row>
    <row r="3449">
      <c r="B3449" s="123" t="s">
        <v>10437</v>
      </c>
      <c r="C3449" s="123" t="s">
        <v>10438</v>
      </c>
      <c r="D3449" s="171">
        <v>1820.0</v>
      </c>
      <c r="F3449" s="69"/>
    </row>
    <row r="3450">
      <c r="B3450" s="123" t="s">
        <v>10099</v>
      </c>
      <c r="C3450" s="123" t="s">
        <v>10100</v>
      </c>
      <c r="D3450" s="171">
        <v>30.0</v>
      </c>
      <c r="F3450" s="69"/>
    </row>
    <row r="3451">
      <c r="B3451" s="123" t="s">
        <v>10101</v>
      </c>
      <c r="C3451" s="123" t="s">
        <v>10102</v>
      </c>
      <c r="D3451" s="171">
        <v>90.0</v>
      </c>
      <c r="F3451" s="69"/>
    </row>
    <row r="3452">
      <c r="B3452" s="123" t="s">
        <v>10103</v>
      </c>
      <c r="C3452" s="123" t="s">
        <v>10104</v>
      </c>
      <c r="D3452" s="171">
        <v>90.0</v>
      </c>
      <c r="F3452" s="69"/>
    </row>
    <row r="3453">
      <c r="B3453" s="123" t="s">
        <v>10105</v>
      </c>
      <c r="C3453" s="123" t="s">
        <v>10106</v>
      </c>
      <c r="D3453" s="171">
        <v>90.0</v>
      </c>
      <c r="F3453" s="69"/>
    </row>
    <row r="3454">
      <c r="B3454" s="123" t="s">
        <v>10107</v>
      </c>
      <c r="C3454" s="123" t="s">
        <v>10108</v>
      </c>
      <c r="D3454" s="171">
        <v>100.0</v>
      </c>
      <c r="F3454" s="69"/>
    </row>
    <row r="3455">
      <c r="B3455" s="123" t="s">
        <v>10109</v>
      </c>
      <c r="C3455" s="123" t="s">
        <v>10110</v>
      </c>
      <c r="D3455" s="171">
        <v>90.0</v>
      </c>
      <c r="F3455" s="69"/>
    </row>
    <row r="3456">
      <c r="B3456" s="123" t="s">
        <v>10111</v>
      </c>
      <c r="C3456" s="123" t="s">
        <v>10112</v>
      </c>
      <c r="D3456" s="171">
        <v>90.0</v>
      </c>
      <c r="F3456" s="69"/>
    </row>
    <row r="3457">
      <c r="B3457" s="123" t="s">
        <v>10113</v>
      </c>
      <c r="C3457" s="123" t="s">
        <v>10114</v>
      </c>
      <c r="D3457" s="171">
        <v>100.0</v>
      </c>
      <c r="F3457" s="69"/>
    </row>
    <row r="3458">
      <c r="B3458" s="123" t="s">
        <v>10115</v>
      </c>
      <c r="C3458" s="123" t="s">
        <v>10116</v>
      </c>
      <c r="D3458" s="171">
        <v>90.0</v>
      </c>
      <c r="F3458" s="69"/>
    </row>
    <row r="3459">
      <c r="B3459" s="123" t="s">
        <v>10117</v>
      </c>
      <c r="C3459" s="123" t="s">
        <v>10118</v>
      </c>
      <c r="D3459" s="171">
        <v>160.0</v>
      </c>
      <c r="F3459" s="69"/>
    </row>
    <row r="3460">
      <c r="B3460" s="123" t="s">
        <v>10119</v>
      </c>
      <c r="C3460" s="123" t="s">
        <v>10120</v>
      </c>
      <c r="D3460" s="171">
        <v>160.0</v>
      </c>
      <c r="F3460" s="69"/>
    </row>
    <row r="3461">
      <c r="B3461" s="123" t="s">
        <v>10121</v>
      </c>
      <c r="C3461" s="123" t="s">
        <v>10122</v>
      </c>
      <c r="D3461" s="171">
        <v>160.0</v>
      </c>
      <c r="F3461" s="69"/>
    </row>
    <row r="3462">
      <c r="B3462" s="123" t="s">
        <v>10123</v>
      </c>
      <c r="C3462" s="123" t="s">
        <v>10124</v>
      </c>
      <c r="D3462" s="171">
        <v>160.0</v>
      </c>
      <c r="F3462" s="69"/>
    </row>
    <row r="3463">
      <c r="B3463" s="123" t="s">
        <v>8833</v>
      </c>
      <c r="C3463" s="123" t="s">
        <v>8260</v>
      </c>
      <c r="D3463" s="171">
        <v>300.0</v>
      </c>
      <c r="F3463" s="69"/>
    </row>
    <row r="3464">
      <c r="B3464" s="123" t="s">
        <v>10439</v>
      </c>
      <c r="C3464" s="123" t="s">
        <v>10440</v>
      </c>
      <c r="D3464" s="171">
        <v>1660.0</v>
      </c>
      <c r="F3464" s="69"/>
    </row>
    <row r="3465">
      <c r="B3465" s="123" t="s">
        <v>10441</v>
      </c>
      <c r="C3465" s="123" t="s">
        <v>10442</v>
      </c>
      <c r="D3465" s="171">
        <v>1830.0</v>
      </c>
      <c r="F3465" s="69"/>
    </row>
    <row r="3466">
      <c r="B3466" s="123" t="s">
        <v>10443</v>
      </c>
      <c r="C3466" s="123" t="s">
        <v>10444</v>
      </c>
      <c r="D3466" s="171">
        <v>2160.0</v>
      </c>
      <c r="F3466" s="69"/>
    </row>
    <row r="3467">
      <c r="B3467" s="123" t="s">
        <v>10099</v>
      </c>
      <c r="C3467" s="123" t="s">
        <v>10100</v>
      </c>
      <c r="D3467" s="171">
        <v>30.0</v>
      </c>
      <c r="F3467" s="69"/>
    </row>
    <row r="3468">
      <c r="B3468" s="123" t="s">
        <v>10101</v>
      </c>
      <c r="C3468" s="123" t="s">
        <v>10102</v>
      </c>
      <c r="D3468" s="171">
        <v>90.0</v>
      </c>
      <c r="F3468" s="69"/>
    </row>
    <row r="3469">
      <c r="B3469" s="123" t="s">
        <v>10103</v>
      </c>
      <c r="C3469" s="123" t="s">
        <v>10104</v>
      </c>
      <c r="D3469" s="171">
        <v>90.0</v>
      </c>
      <c r="F3469" s="69"/>
    </row>
    <row r="3470">
      <c r="B3470" s="123" t="s">
        <v>10105</v>
      </c>
      <c r="C3470" s="123" t="s">
        <v>10106</v>
      </c>
      <c r="D3470" s="171">
        <v>90.0</v>
      </c>
      <c r="F3470" s="69"/>
    </row>
    <row r="3471">
      <c r="B3471" s="123" t="s">
        <v>10107</v>
      </c>
      <c r="C3471" s="123" t="s">
        <v>10108</v>
      </c>
      <c r="D3471" s="171">
        <v>100.0</v>
      </c>
      <c r="F3471" s="69"/>
    </row>
    <row r="3472">
      <c r="B3472" s="123" t="s">
        <v>10109</v>
      </c>
      <c r="C3472" s="123" t="s">
        <v>10110</v>
      </c>
      <c r="D3472" s="171">
        <v>90.0</v>
      </c>
      <c r="F3472" s="69"/>
    </row>
    <row r="3473">
      <c r="B3473" s="123" t="s">
        <v>10111</v>
      </c>
      <c r="C3473" s="123" t="s">
        <v>10112</v>
      </c>
      <c r="D3473" s="171">
        <v>90.0</v>
      </c>
      <c r="F3473" s="69"/>
    </row>
    <row r="3474">
      <c r="B3474" s="123" t="s">
        <v>10113</v>
      </c>
      <c r="C3474" s="123" t="s">
        <v>10114</v>
      </c>
      <c r="D3474" s="171">
        <v>100.0</v>
      </c>
      <c r="F3474" s="69"/>
    </row>
    <row r="3475">
      <c r="B3475" s="123" t="s">
        <v>10115</v>
      </c>
      <c r="C3475" s="123" t="s">
        <v>10116</v>
      </c>
      <c r="D3475" s="171">
        <v>90.0</v>
      </c>
      <c r="F3475" s="69"/>
    </row>
    <row r="3476">
      <c r="B3476" s="123" t="s">
        <v>10117</v>
      </c>
      <c r="C3476" s="123" t="s">
        <v>10118</v>
      </c>
      <c r="D3476" s="171">
        <v>160.0</v>
      </c>
      <c r="F3476" s="69"/>
    </row>
    <row r="3477">
      <c r="B3477" s="123" t="s">
        <v>10119</v>
      </c>
      <c r="C3477" s="123" t="s">
        <v>10120</v>
      </c>
      <c r="D3477" s="171">
        <v>160.0</v>
      </c>
      <c r="F3477" s="69"/>
    </row>
    <row r="3478">
      <c r="B3478" s="123" t="s">
        <v>10121</v>
      </c>
      <c r="C3478" s="123" t="s">
        <v>10122</v>
      </c>
      <c r="D3478" s="171">
        <v>160.0</v>
      </c>
      <c r="F3478" s="69"/>
    </row>
    <row r="3479">
      <c r="B3479" s="123" t="s">
        <v>10123</v>
      </c>
      <c r="C3479" s="123" t="s">
        <v>10124</v>
      </c>
      <c r="D3479" s="171">
        <v>160.0</v>
      </c>
      <c r="F3479" s="69"/>
    </row>
    <row r="3480">
      <c r="B3480" s="123" t="s">
        <v>10445</v>
      </c>
      <c r="C3480" s="123" t="s">
        <v>10446</v>
      </c>
      <c r="D3480" s="171">
        <v>1820.0</v>
      </c>
      <c r="F3480" s="69"/>
    </row>
    <row r="3481">
      <c r="B3481" s="123" t="s">
        <v>10447</v>
      </c>
      <c r="C3481" s="123" t="s">
        <v>10446</v>
      </c>
      <c r="D3481" s="171">
        <v>1820.0</v>
      </c>
      <c r="F3481" s="69"/>
    </row>
    <row r="3482">
      <c r="B3482" s="123" t="s">
        <v>10448</v>
      </c>
      <c r="C3482" s="123" t="s">
        <v>10449</v>
      </c>
      <c r="D3482" s="171">
        <v>1990.0</v>
      </c>
      <c r="F3482" s="69"/>
    </row>
    <row r="3483">
      <c r="B3483" s="123" t="s">
        <v>10450</v>
      </c>
      <c r="C3483" s="123" t="s">
        <v>10449</v>
      </c>
      <c r="D3483" s="171">
        <v>1990.0</v>
      </c>
      <c r="F3483" s="69"/>
    </row>
    <row r="3484">
      <c r="B3484" s="123" t="s">
        <v>10451</v>
      </c>
      <c r="C3484" s="123" t="s">
        <v>10452</v>
      </c>
      <c r="D3484" s="171">
        <v>2320.0</v>
      </c>
      <c r="F3484" s="69"/>
    </row>
    <row r="3485">
      <c r="B3485" s="123" t="s">
        <v>10453</v>
      </c>
      <c r="C3485" s="123" t="s">
        <v>10454</v>
      </c>
      <c r="D3485" s="171">
        <v>2320.0</v>
      </c>
      <c r="F3485" s="69"/>
    </row>
    <row r="3486">
      <c r="B3486" s="123" t="s">
        <v>10099</v>
      </c>
      <c r="C3486" s="123" t="s">
        <v>10100</v>
      </c>
      <c r="D3486" s="171">
        <v>30.0</v>
      </c>
      <c r="F3486" s="69"/>
    </row>
    <row r="3487">
      <c r="B3487" s="123" t="s">
        <v>10101</v>
      </c>
      <c r="C3487" s="123" t="s">
        <v>10102</v>
      </c>
      <c r="D3487" s="171">
        <v>90.0</v>
      </c>
      <c r="F3487" s="69"/>
    </row>
    <row r="3488">
      <c r="B3488" s="123" t="s">
        <v>10103</v>
      </c>
      <c r="C3488" s="123" t="s">
        <v>10104</v>
      </c>
      <c r="D3488" s="171">
        <v>90.0</v>
      </c>
      <c r="F3488" s="69"/>
    </row>
    <row r="3489">
      <c r="B3489" s="123" t="s">
        <v>10105</v>
      </c>
      <c r="C3489" s="123" t="s">
        <v>10106</v>
      </c>
      <c r="D3489" s="171">
        <v>90.0</v>
      </c>
      <c r="F3489" s="69"/>
    </row>
    <row r="3490">
      <c r="B3490" s="123" t="s">
        <v>10107</v>
      </c>
      <c r="C3490" s="123" t="s">
        <v>10108</v>
      </c>
      <c r="D3490" s="171">
        <v>100.0</v>
      </c>
      <c r="F3490" s="69"/>
    </row>
    <row r="3491">
      <c r="B3491" s="123" t="s">
        <v>10109</v>
      </c>
      <c r="C3491" s="123" t="s">
        <v>10110</v>
      </c>
      <c r="D3491" s="171">
        <v>90.0</v>
      </c>
      <c r="F3491" s="69"/>
    </row>
    <row r="3492">
      <c r="B3492" s="123" t="s">
        <v>10111</v>
      </c>
      <c r="C3492" s="123" t="s">
        <v>10112</v>
      </c>
      <c r="D3492" s="171">
        <v>90.0</v>
      </c>
      <c r="F3492" s="69"/>
    </row>
    <row r="3493">
      <c r="B3493" s="123" t="s">
        <v>10113</v>
      </c>
      <c r="C3493" s="123" t="s">
        <v>10114</v>
      </c>
      <c r="D3493" s="171">
        <v>100.0</v>
      </c>
      <c r="F3493" s="69"/>
    </row>
    <row r="3494">
      <c r="B3494" s="123" t="s">
        <v>10115</v>
      </c>
      <c r="C3494" s="123" t="s">
        <v>10116</v>
      </c>
      <c r="D3494" s="171">
        <v>90.0</v>
      </c>
      <c r="F3494" s="69"/>
    </row>
    <row r="3495">
      <c r="B3495" s="123" t="s">
        <v>10117</v>
      </c>
      <c r="C3495" s="123" t="s">
        <v>10118</v>
      </c>
      <c r="D3495" s="171">
        <v>160.0</v>
      </c>
      <c r="F3495" s="69"/>
    </row>
    <row r="3496">
      <c r="B3496" s="123" t="s">
        <v>10119</v>
      </c>
      <c r="C3496" s="123" t="s">
        <v>10120</v>
      </c>
      <c r="D3496" s="171">
        <v>160.0</v>
      </c>
      <c r="F3496" s="69"/>
    </row>
    <row r="3497">
      <c r="B3497" s="123" t="s">
        <v>10121</v>
      </c>
      <c r="C3497" s="123" t="s">
        <v>10122</v>
      </c>
      <c r="D3497" s="171">
        <v>160.0</v>
      </c>
      <c r="F3497" s="69"/>
    </row>
    <row r="3498">
      <c r="B3498" s="123" t="s">
        <v>10123</v>
      </c>
      <c r="C3498" s="123" t="s">
        <v>10124</v>
      </c>
      <c r="D3498" s="171">
        <v>160.0</v>
      </c>
      <c r="F3498" s="69"/>
    </row>
    <row r="3499">
      <c r="B3499" s="123" t="s">
        <v>8833</v>
      </c>
      <c r="C3499" s="123" t="s">
        <v>8260</v>
      </c>
      <c r="D3499" s="171">
        <v>300.0</v>
      </c>
      <c r="F3499" s="69"/>
    </row>
    <row r="3500">
      <c r="B3500" s="123" t="s">
        <v>10455</v>
      </c>
      <c r="C3500" s="123" t="s">
        <v>10456</v>
      </c>
      <c r="D3500" s="171">
        <v>1660.0</v>
      </c>
      <c r="F3500" s="69"/>
    </row>
    <row r="3501">
      <c r="B3501" s="123" t="s">
        <v>10457</v>
      </c>
      <c r="C3501" s="123" t="s">
        <v>10458</v>
      </c>
      <c r="D3501" s="171">
        <v>1830.0</v>
      </c>
      <c r="F3501" s="69"/>
    </row>
    <row r="3502">
      <c r="B3502" s="123" t="s">
        <v>10459</v>
      </c>
      <c r="C3502" s="123" t="s">
        <v>10460</v>
      </c>
      <c r="D3502" s="171">
        <v>2160.0</v>
      </c>
      <c r="F3502" s="69"/>
    </row>
    <row r="3503">
      <c r="B3503" s="123" t="s">
        <v>10099</v>
      </c>
      <c r="C3503" s="123" t="s">
        <v>10100</v>
      </c>
      <c r="D3503" s="171">
        <v>30.0</v>
      </c>
      <c r="F3503" s="69"/>
    </row>
    <row r="3504">
      <c r="B3504" s="123" t="s">
        <v>10101</v>
      </c>
      <c r="C3504" s="123" t="s">
        <v>10102</v>
      </c>
      <c r="D3504" s="171">
        <v>90.0</v>
      </c>
      <c r="F3504" s="69"/>
    </row>
    <row r="3505">
      <c r="B3505" s="123" t="s">
        <v>10103</v>
      </c>
      <c r="C3505" s="123" t="s">
        <v>10104</v>
      </c>
      <c r="D3505" s="171">
        <v>90.0</v>
      </c>
      <c r="F3505" s="69"/>
    </row>
    <row r="3506">
      <c r="B3506" s="123" t="s">
        <v>10105</v>
      </c>
      <c r="C3506" s="123" t="s">
        <v>10106</v>
      </c>
      <c r="D3506" s="171">
        <v>90.0</v>
      </c>
      <c r="F3506" s="69"/>
    </row>
    <row r="3507">
      <c r="B3507" s="123" t="s">
        <v>10107</v>
      </c>
      <c r="C3507" s="123" t="s">
        <v>10108</v>
      </c>
      <c r="D3507" s="171">
        <v>100.0</v>
      </c>
      <c r="F3507" s="69"/>
    </row>
    <row r="3508">
      <c r="B3508" s="123" t="s">
        <v>10109</v>
      </c>
      <c r="C3508" s="123" t="s">
        <v>10110</v>
      </c>
      <c r="D3508" s="171">
        <v>90.0</v>
      </c>
      <c r="F3508" s="69"/>
    </row>
    <row r="3509">
      <c r="B3509" s="123" t="s">
        <v>10111</v>
      </c>
      <c r="C3509" s="123" t="s">
        <v>10112</v>
      </c>
      <c r="D3509" s="171">
        <v>90.0</v>
      </c>
      <c r="F3509" s="69"/>
    </row>
    <row r="3510">
      <c r="B3510" s="123" t="s">
        <v>10113</v>
      </c>
      <c r="C3510" s="123" t="s">
        <v>10114</v>
      </c>
      <c r="D3510" s="171">
        <v>100.0</v>
      </c>
      <c r="F3510" s="69"/>
    </row>
    <row r="3511">
      <c r="B3511" s="123" t="s">
        <v>10115</v>
      </c>
      <c r="C3511" s="123" t="s">
        <v>10116</v>
      </c>
      <c r="D3511" s="171">
        <v>90.0</v>
      </c>
      <c r="F3511" s="69"/>
    </row>
    <row r="3512">
      <c r="B3512" s="123" t="s">
        <v>10117</v>
      </c>
      <c r="C3512" s="123" t="s">
        <v>10118</v>
      </c>
      <c r="D3512" s="171">
        <v>160.0</v>
      </c>
      <c r="F3512" s="69"/>
    </row>
    <row r="3513">
      <c r="B3513" s="123" t="s">
        <v>10119</v>
      </c>
      <c r="C3513" s="123" t="s">
        <v>10120</v>
      </c>
      <c r="D3513" s="171">
        <v>160.0</v>
      </c>
      <c r="F3513" s="69"/>
    </row>
    <row r="3514">
      <c r="B3514" s="123" t="s">
        <v>10121</v>
      </c>
      <c r="C3514" s="123" t="s">
        <v>10122</v>
      </c>
      <c r="D3514" s="171">
        <v>160.0</v>
      </c>
      <c r="F3514" s="69"/>
    </row>
    <row r="3515">
      <c r="B3515" s="123" t="s">
        <v>10123</v>
      </c>
      <c r="C3515" s="123" t="s">
        <v>10124</v>
      </c>
      <c r="D3515" s="171">
        <v>160.0</v>
      </c>
      <c r="F3515" s="69"/>
    </row>
    <row r="3516">
      <c r="B3516" s="123" t="s">
        <v>10461</v>
      </c>
      <c r="C3516" s="123" t="s">
        <v>10462</v>
      </c>
      <c r="D3516" s="171">
        <v>1660.0</v>
      </c>
      <c r="F3516" s="69"/>
    </row>
    <row r="3517">
      <c r="B3517" s="123" t="s">
        <v>10463</v>
      </c>
      <c r="C3517" s="123" t="s">
        <v>10464</v>
      </c>
      <c r="D3517" s="171">
        <v>1660.0</v>
      </c>
      <c r="F3517" s="69"/>
    </row>
    <row r="3518">
      <c r="B3518" s="123" t="s">
        <v>10465</v>
      </c>
      <c r="C3518" s="123" t="s">
        <v>10466</v>
      </c>
      <c r="D3518" s="171">
        <v>20.0</v>
      </c>
      <c r="F3518" s="69"/>
    </row>
    <row r="3519">
      <c r="B3519" s="123" t="s">
        <v>10467</v>
      </c>
      <c r="C3519" s="123" t="s">
        <v>10468</v>
      </c>
      <c r="D3519" s="171">
        <v>30.0</v>
      </c>
      <c r="F3519" s="69"/>
    </row>
    <row r="3520">
      <c r="B3520" s="123" t="s">
        <v>10469</v>
      </c>
      <c r="C3520" s="123" t="s">
        <v>10470</v>
      </c>
      <c r="D3520" s="171">
        <v>30.0</v>
      </c>
      <c r="F3520" s="69"/>
    </row>
    <row r="3521">
      <c r="B3521" s="123" t="s">
        <v>10471</v>
      </c>
      <c r="C3521" s="123" t="s">
        <v>10472</v>
      </c>
      <c r="D3521" s="171">
        <v>30.0</v>
      </c>
      <c r="F3521" s="69"/>
    </row>
    <row r="3522">
      <c r="B3522" s="123" t="s">
        <v>10473</v>
      </c>
      <c r="C3522" s="123" t="s">
        <v>10474</v>
      </c>
      <c r="D3522" s="171">
        <v>40.0</v>
      </c>
      <c r="F3522" s="69"/>
    </row>
    <row r="3523">
      <c r="B3523" s="123" t="s">
        <v>10475</v>
      </c>
      <c r="C3523" s="123" t="s">
        <v>10476</v>
      </c>
      <c r="D3523" s="171">
        <v>30.0</v>
      </c>
      <c r="F3523" s="69"/>
    </row>
    <row r="3524">
      <c r="B3524" s="123" t="s">
        <v>10477</v>
      </c>
      <c r="C3524" s="123" t="s">
        <v>10478</v>
      </c>
      <c r="D3524" s="171">
        <v>2330.0</v>
      </c>
      <c r="F3524" s="69"/>
    </row>
    <row r="3525">
      <c r="B3525" s="123" t="s">
        <v>10479</v>
      </c>
      <c r="C3525" s="123" t="s">
        <v>10480</v>
      </c>
      <c r="D3525" s="171">
        <v>2330.0</v>
      </c>
      <c r="F3525" s="69"/>
    </row>
    <row r="3526">
      <c r="B3526" s="123" t="s">
        <v>10481</v>
      </c>
      <c r="C3526" s="123" t="s">
        <v>10482</v>
      </c>
      <c r="D3526" s="171">
        <v>30.0</v>
      </c>
      <c r="F3526" s="69"/>
    </row>
    <row r="3527">
      <c r="B3527" s="123" t="s">
        <v>10483</v>
      </c>
      <c r="C3527" s="123" t="s">
        <v>10484</v>
      </c>
      <c r="D3527" s="171">
        <v>30.0</v>
      </c>
      <c r="F3527" s="69"/>
    </row>
    <row r="3528">
      <c r="B3528" s="123" t="s">
        <v>10485</v>
      </c>
      <c r="C3528" s="123" t="s">
        <v>10486</v>
      </c>
      <c r="D3528" s="171">
        <v>30.0</v>
      </c>
      <c r="F3528" s="69"/>
    </row>
    <row r="3529">
      <c r="B3529" s="123" t="s">
        <v>10487</v>
      </c>
      <c r="C3529" s="123" t="s">
        <v>10488</v>
      </c>
      <c r="D3529" s="171">
        <v>30.0</v>
      </c>
      <c r="F3529" s="69"/>
    </row>
    <row r="3530">
      <c r="B3530" s="123" t="s">
        <v>10489</v>
      </c>
      <c r="C3530" s="123" t="s">
        <v>10490</v>
      </c>
      <c r="D3530" s="171">
        <v>50.0</v>
      </c>
      <c r="F3530" s="69"/>
    </row>
    <row r="3531">
      <c r="B3531" s="123" t="s">
        <v>10491</v>
      </c>
      <c r="C3531" s="123" t="s">
        <v>10492</v>
      </c>
      <c r="D3531" s="171">
        <v>30.0</v>
      </c>
      <c r="F3531" s="69"/>
    </row>
    <row r="3532">
      <c r="B3532" s="123" t="s">
        <v>10493</v>
      </c>
      <c r="C3532" s="123" t="s">
        <v>10494</v>
      </c>
      <c r="D3532" s="171">
        <v>30.0</v>
      </c>
      <c r="F3532" s="69"/>
    </row>
    <row r="3533">
      <c r="B3533" s="123" t="s">
        <v>10495</v>
      </c>
      <c r="C3533" s="123" t="s">
        <v>10496</v>
      </c>
      <c r="D3533" s="171">
        <v>50.0</v>
      </c>
      <c r="F3533" s="69"/>
    </row>
    <row r="3534">
      <c r="B3534" s="123" t="s">
        <v>10497</v>
      </c>
      <c r="C3534" s="123" t="s">
        <v>10498</v>
      </c>
      <c r="D3534" s="171">
        <v>30.0</v>
      </c>
      <c r="F3534" s="69"/>
    </row>
    <row r="3535">
      <c r="B3535" s="123" t="s">
        <v>10499</v>
      </c>
      <c r="C3535" s="123" t="s">
        <v>10500</v>
      </c>
      <c r="D3535" s="171">
        <v>2680.0</v>
      </c>
      <c r="F3535" s="69"/>
    </row>
    <row r="3536">
      <c r="B3536" s="123" t="s">
        <v>10501</v>
      </c>
      <c r="C3536" s="123" t="s">
        <v>10502</v>
      </c>
      <c r="D3536" s="171">
        <v>2680.0</v>
      </c>
      <c r="F3536" s="69"/>
    </row>
    <row r="3537">
      <c r="B3537" s="123" t="s">
        <v>10503</v>
      </c>
      <c r="C3537" s="123" t="s">
        <v>10504</v>
      </c>
      <c r="D3537" s="171">
        <v>30.0</v>
      </c>
      <c r="F3537" s="69"/>
    </row>
    <row r="3538">
      <c r="B3538" s="123" t="s">
        <v>10505</v>
      </c>
      <c r="C3538" s="123" t="s">
        <v>10506</v>
      </c>
      <c r="D3538" s="171">
        <v>30.0</v>
      </c>
      <c r="F3538" s="69"/>
    </row>
    <row r="3539">
      <c r="B3539" s="123" t="s">
        <v>10507</v>
      </c>
      <c r="C3539" s="123" t="s">
        <v>10508</v>
      </c>
      <c r="D3539" s="171">
        <v>30.0</v>
      </c>
      <c r="F3539" s="69"/>
    </row>
    <row r="3540">
      <c r="B3540" s="123" t="s">
        <v>10509</v>
      </c>
      <c r="C3540" s="123" t="s">
        <v>10510</v>
      </c>
      <c r="D3540" s="171">
        <v>30.0</v>
      </c>
      <c r="F3540" s="69"/>
    </row>
    <row r="3541">
      <c r="B3541" s="123" t="s">
        <v>10511</v>
      </c>
      <c r="C3541" s="123" t="s">
        <v>10512</v>
      </c>
      <c r="D3541" s="171">
        <v>1740.0</v>
      </c>
      <c r="F3541" s="69"/>
    </row>
    <row r="3542">
      <c r="B3542" s="123" t="s">
        <v>10513</v>
      </c>
      <c r="C3542" s="123" t="s">
        <v>10514</v>
      </c>
      <c r="D3542" s="171">
        <v>1740.0</v>
      </c>
      <c r="F3542" s="69"/>
    </row>
    <row r="3543">
      <c r="B3543" s="123" t="s">
        <v>10465</v>
      </c>
      <c r="C3543" s="123" t="s">
        <v>10466</v>
      </c>
      <c r="D3543" s="171">
        <v>20.0</v>
      </c>
      <c r="F3543" s="69"/>
    </row>
    <row r="3544">
      <c r="B3544" s="123" t="s">
        <v>10467</v>
      </c>
      <c r="C3544" s="123" t="s">
        <v>10468</v>
      </c>
      <c r="D3544" s="171">
        <v>30.0</v>
      </c>
      <c r="F3544" s="69"/>
    </row>
    <row r="3545">
      <c r="B3545" s="123" t="s">
        <v>10469</v>
      </c>
      <c r="C3545" s="123" t="s">
        <v>10470</v>
      </c>
      <c r="D3545" s="171">
        <v>30.0</v>
      </c>
      <c r="F3545" s="69"/>
    </row>
    <row r="3546">
      <c r="B3546" s="123" t="s">
        <v>10471</v>
      </c>
      <c r="C3546" s="123" t="s">
        <v>10472</v>
      </c>
      <c r="D3546" s="171">
        <v>30.0</v>
      </c>
      <c r="F3546" s="69"/>
    </row>
    <row r="3547">
      <c r="B3547" s="123" t="s">
        <v>10473</v>
      </c>
      <c r="C3547" s="123" t="s">
        <v>10474</v>
      </c>
      <c r="D3547" s="171">
        <v>40.0</v>
      </c>
      <c r="F3547" s="69"/>
    </row>
    <row r="3548">
      <c r="B3548" s="123" t="s">
        <v>10475</v>
      </c>
      <c r="C3548" s="123" t="s">
        <v>10476</v>
      </c>
      <c r="D3548" s="171">
        <v>30.0</v>
      </c>
      <c r="F3548" s="69"/>
    </row>
    <row r="3549">
      <c r="B3549" s="123" t="s">
        <v>10515</v>
      </c>
      <c r="C3549" s="123" t="s">
        <v>10516</v>
      </c>
      <c r="D3549" s="171">
        <v>2240.0</v>
      </c>
      <c r="F3549" s="69"/>
    </row>
    <row r="3550">
      <c r="B3550" s="123" t="s">
        <v>10517</v>
      </c>
      <c r="C3550" s="123" t="s">
        <v>10518</v>
      </c>
      <c r="D3550" s="171">
        <v>1730.0</v>
      </c>
      <c r="F3550" s="69"/>
    </row>
    <row r="3551">
      <c r="B3551" s="123" t="s">
        <v>10519</v>
      </c>
      <c r="C3551" s="123" t="s">
        <v>10520</v>
      </c>
      <c r="D3551" s="171">
        <v>1730.0</v>
      </c>
      <c r="F3551" s="69"/>
    </row>
    <row r="3552">
      <c r="B3552" s="123" t="s">
        <v>10465</v>
      </c>
      <c r="C3552" s="123" t="s">
        <v>10466</v>
      </c>
      <c r="D3552" s="171">
        <v>20.0</v>
      </c>
      <c r="F3552" s="69"/>
    </row>
    <row r="3553">
      <c r="B3553" s="123" t="s">
        <v>10467</v>
      </c>
      <c r="C3553" s="123" t="s">
        <v>10468</v>
      </c>
      <c r="D3553" s="171">
        <v>30.0</v>
      </c>
      <c r="F3553" s="69"/>
    </row>
    <row r="3554">
      <c r="B3554" s="123" t="s">
        <v>10469</v>
      </c>
      <c r="C3554" s="123" t="s">
        <v>10470</v>
      </c>
      <c r="D3554" s="171">
        <v>30.0</v>
      </c>
      <c r="F3554" s="69"/>
    </row>
    <row r="3555">
      <c r="B3555" s="123" t="s">
        <v>10471</v>
      </c>
      <c r="C3555" s="123" t="s">
        <v>10472</v>
      </c>
      <c r="D3555" s="171">
        <v>30.0</v>
      </c>
      <c r="F3555" s="69"/>
    </row>
    <row r="3556">
      <c r="B3556" s="123" t="s">
        <v>10473</v>
      </c>
      <c r="C3556" s="123" t="s">
        <v>10474</v>
      </c>
      <c r="D3556" s="171">
        <v>40.0</v>
      </c>
      <c r="F3556" s="69"/>
    </row>
    <row r="3557">
      <c r="B3557" s="123" t="s">
        <v>10475</v>
      </c>
      <c r="C3557" s="123" t="s">
        <v>10476</v>
      </c>
      <c r="D3557" s="171">
        <v>30.0</v>
      </c>
      <c r="F3557" s="69"/>
    </row>
    <row r="3558">
      <c r="B3558" s="123" t="s">
        <v>10521</v>
      </c>
      <c r="C3558" s="123" t="s">
        <v>10522</v>
      </c>
      <c r="D3558" s="171">
        <v>2670.0</v>
      </c>
      <c r="F3558" s="69"/>
    </row>
    <row r="3559">
      <c r="B3559" s="123" t="s">
        <v>10523</v>
      </c>
      <c r="C3559" s="123" t="s">
        <v>10524</v>
      </c>
      <c r="D3559" s="171">
        <v>2340.0</v>
      </c>
      <c r="F3559" s="69"/>
    </row>
    <row r="3560">
      <c r="B3560" s="123" t="s">
        <v>10525</v>
      </c>
      <c r="C3560" s="123" t="s">
        <v>10526</v>
      </c>
      <c r="D3560" s="171">
        <v>2340.0</v>
      </c>
      <c r="F3560" s="69"/>
    </row>
    <row r="3561">
      <c r="B3561" s="123" t="s">
        <v>10481</v>
      </c>
      <c r="C3561" s="123" t="s">
        <v>10482</v>
      </c>
      <c r="D3561" s="171">
        <v>30.0</v>
      </c>
      <c r="F3561" s="69"/>
    </row>
    <row r="3562">
      <c r="B3562" s="123" t="s">
        <v>10483</v>
      </c>
      <c r="C3562" s="123" t="s">
        <v>10484</v>
      </c>
      <c r="D3562" s="171">
        <v>30.0</v>
      </c>
      <c r="F3562" s="69"/>
    </row>
    <row r="3563">
      <c r="B3563" s="123" t="s">
        <v>10485</v>
      </c>
      <c r="C3563" s="123" t="s">
        <v>10486</v>
      </c>
      <c r="D3563" s="171">
        <v>30.0</v>
      </c>
      <c r="F3563" s="69"/>
    </row>
    <row r="3564">
      <c r="B3564" s="123" t="s">
        <v>10487</v>
      </c>
      <c r="C3564" s="123" t="s">
        <v>10488</v>
      </c>
      <c r="D3564" s="171">
        <v>30.0</v>
      </c>
      <c r="F3564" s="69"/>
    </row>
    <row r="3565">
      <c r="B3565" s="123" t="s">
        <v>10489</v>
      </c>
      <c r="C3565" s="123" t="s">
        <v>10490</v>
      </c>
      <c r="D3565" s="171">
        <v>50.0</v>
      </c>
      <c r="F3565" s="69"/>
    </row>
    <row r="3566">
      <c r="B3566" s="123" t="s">
        <v>10491</v>
      </c>
      <c r="C3566" s="123" t="s">
        <v>10492</v>
      </c>
      <c r="D3566" s="171">
        <v>30.0</v>
      </c>
      <c r="F3566" s="69"/>
    </row>
    <row r="3567">
      <c r="B3567" s="123" t="s">
        <v>10493</v>
      </c>
      <c r="C3567" s="123" t="s">
        <v>10494</v>
      </c>
      <c r="D3567" s="171">
        <v>30.0</v>
      </c>
      <c r="F3567" s="69"/>
    </row>
    <row r="3568">
      <c r="B3568" s="123" t="s">
        <v>10495</v>
      </c>
      <c r="C3568" s="123" t="s">
        <v>10496</v>
      </c>
      <c r="D3568" s="171">
        <v>50.0</v>
      </c>
      <c r="F3568" s="69"/>
    </row>
    <row r="3569">
      <c r="B3569" s="123" t="s">
        <v>10497</v>
      </c>
      <c r="C3569" s="123" t="s">
        <v>10498</v>
      </c>
      <c r="D3569" s="171">
        <v>30.0</v>
      </c>
      <c r="F3569" s="69"/>
    </row>
    <row r="3570">
      <c r="B3570" s="123" t="s">
        <v>10527</v>
      </c>
      <c r="C3570" s="123" t="s">
        <v>10528</v>
      </c>
      <c r="D3570" s="171">
        <v>2930.0</v>
      </c>
      <c r="F3570" s="69"/>
    </row>
    <row r="3571">
      <c r="B3571" s="123" t="s">
        <v>10529</v>
      </c>
      <c r="C3571" s="123" t="s">
        <v>10530</v>
      </c>
      <c r="D3571" s="171">
        <v>2650.0</v>
      </c>
      <c r="F3571" s="69"/>
    </row>
    <row r="3572">
      <c r="B3572" s="123" t="s">
        <v>10531</v>
      </c>
      <c r="C3572" s="123" t="s">
        <v>10532</v>
      </c>
      <c r="D3572" s="171">
        <v>2650.0</v>
      </c>
      <c r="F3572" s="69"/>
    </row>
    <row r="3573">
      <c r="B3573" s="123" t="s">
        <v>10503</v>
      </c>
      <c r="C3573" s="123" t="s">
        <v>10504</v>
      </c>
      <c r="D3573" s="171">
        <v>30.0</v>
      </c>
      <c r="F3573" s="69"/>
    </row>
    <row r="3574">
      <c r="B3574" s="123" t="s">
        <v>10505</v>
      </c>
      <c r="C3574" s="123" t="s">
        <v>10506</v>
      </c>
      <c r="D3574" s="171">
        <v>30.0</v>
      </c>
      <c r="F3574" s="69"/>
    </row>
    <row r="3575">
      <c r="B3575" s="123" t="s">
        <v>10507</v>
      </c>
      <c r="C3575" s="123" t="s">
        <v>10508</v>
      </c>
      <c r="D3575" s="171">
        <v>30.0</v>
      </c>
      <c r="F3575" s="69"/>
    </row>
    <row r="3576">
      <c r="B3576" s="123" t="s">
        <v>10509</v>
      </c>
      <c r="C3576" s="123" t="s">
        <v>10510</v>
      </c>
      <c r="D3576" s="171">
        <v>30.0</v>
      </c>
      <c r="F3576" s="69"/>
    </row>
    <row r="3577">
      <c r="B3577" s="123" t="s">
        <v>10533</v>
      </c>
      <c r="C3577" s="123" t="s">
        <v>10534</v>
      </c>
      <c r="D3577" s="171">
        <v>2390.0</v>
      </c>
      <c r="F3577" s="69"/>
    </row>
    <row r="3578">
      <c r="B3578" s="123" t="s">
        <v>10535</v>
      </c>
      <c r="C3578" s="123" t="s">
        <v>10536</v>
      </c>
      <c r="D3578" s="171">
        <v>1970.0</v>
      </c>
      <c r="F3578" s="69"/>
    </row>
    <row r="3579">
      <c r="B3579" s="123" t="s">
        <v>10537</v>
      </c>
      <c r="C3579" s="123" t="s">
        <v>10538</v>
      </c>
      <c r="D3579" s="171">
        <v>1970.0</v>
      </c>
      <c r="F3579" s="69"/>
    </row>
    <row r="3580">
      <c r="B3580" s="123" t="s">
        <v>10465</v>
      </c>
      <c r="C3580" s="123" t="s">
        <v>10466</v>
      </c>
      <c r="D3580" s="171">
        <v>20.0</v>
      </c>
      <c r="F3580" s="69"/>
    </row>
    <row r="3581">
      <c r="B3581" s="123" t="s">
        <v>10467</v>
      </c>
      <c r="C3581" s="123" t="s">
        <v>10468</v>
      </c>
      <c r="D3581" s="171">
        <v>30.0</v>
      </c>
      <c r="F3581" s="69"/>
    </row>
    <row r="3582">
      <c r="B3582" s="123" t="s">
        <v>10469</v>
      </c>
      <c r="C3582" s="123" t="s">
        <v>10470</v>
      </c>
      <c r="D3582" s="171">
        <v>30.0</v>
      </c>
      <c r="F3582" s="69"/>
    </row>
    <row r="3583">
      <c r="B3583" s="123" t="s">
        <v>10471</v>
      </c>
      <c r="C3583" s="123" t="s">
        <v>10472</v>
      </c>
      <c r="D3583" s="171">
        <v>30.0</v>
      </c>
      <c r="F3583" s="69"/>
    </row>
    <row r="3584">
      <c r="B3584" s="123" t="s">
        <v>10473</v>
      </c>
      <c r="C3584" s="123" t="s">
        <v>10474</v>
      </c>
      <c r="D3584" s="171">
        <v>40.0</v>
      </c>
      <c r="F3584" s="69"/>
    </row>
    <row r="3585">
      <c r="B3585" s="123" t="s">
        <v>10475</v>
      </c>
      <c r="C3585" s="123" t="s">
        <v>10476</v>
      </c>
      <c r="D3585" s="171">
        <v>30.0</v>
      </c>
      <c r="F3585" s="69"/>
    </row>
    <row r="3586">
      <c r="B3586" s="123" t="s">
        <v>10539</v>
      </c>
      <c r="C3586" s="123" t="s">
        <v>10540</v>
      </c>
      <c r="D3586" s="171">
        <v>3170.0</v>
      </c>
      <c r="F3586" s="69"/>
    </row>
    <row r="3587">
      <c r="B3587" s="123" t="s">
        <v>10541</v>
      </c>
      <c r="C3587" s="123" t="s">
        <v>10542</v>
      </c>
      <c r="D3587" s="171">
        <v>3170.0</v>
      </c>
      <c r="F3587" s="69"/>
    </row>
    <row r="3588">
      <c r="B3588" s="123" t="s">
        <v>10543</v>
      </c>
      <c r="C3588" s="123" t="s">
        <v>10544</v>
      </c>
      <c r="D3588" s="171">
        <v>3170.0</v>
      </c>
      <c r="F3588" s="69"/>
    </row>
    <row r="3589">
      <c r="B3589" s="123" t="s">
        <v>10545</v>
      </c>
      <c r="C3589" s="123" t="s">
        <v>10546</v>
      </c>
      <c r="D3589" s="171">
        <v>3170.0</v>
      </c>
      <c r="F3589" s="69"/>
    </row>
    <row r="3590">
      <c r="B3590" s="123" t="s">
        <v>10547</v>
      </c>
      <c r="C3590" s="123" t="s">
        <v>10548</v>
      </c>
      <c r="D3590" s="171">
        <v>3170.0</v>
      </c>
      <c r="F3590" s="69"/>
    </row>
    <row r="3591">
      <c r="B3591" s="123" t="s">
        <v>10549</v>
      </c>
      <c r="C3591" s="123" t="s">
        <v>10550</v>
      </c>
      <c r="D3591" s="171">
        <v>3170.0</v>
      </c>
      <c r="F3591" s="69"/>
    </row>
    <row r="3592">
      <c r="B3592" s="123" t="s">
        <v>10551</v>
      </c>
      <c r="C3592" s="123" t="s">
        <v>10552</v>
      </c>
      <c r="D3592" s="171">
        <v>3170.0</v>
      </c>
      <c r="F3592" s="69"/>
    </row>
    <row r="3593">
      <c r="B3593" s="123" t="s">
        <v>10553</v>
      </c>
      <c r="C3593" s="123" t="s">
        <v>10554</v>
      </c>
      <c r="D3593" s="171">
        <v>3170.0</v>
      </c>
      <c r="F3593" s="69"/>
    </row>
    <row r="3594">
      <c r="B3594" s="123" t="s">
        <v>10555</v>
      </c>
      <c r="C3594" s="123" t="s">
        <v>10556</v>
      </c>
      <c r="D3594" s="171">
        <v>3170.0</v>
      </c>
      <c r="F3594" s="69"/>
    </row>
    <row r="3595">
      <c r="B3595" s="123" t="s">
        <v>10557</v>
      </c>
      <c r="C3595" s="123" t="s">
        <v>10558</v>
      </c>
      <c r="D3595" s="171">
        <v>3170.0</v>
      </c>
      <c r="F3595" s="69"/>
    </row>
    <row r="3596">
      <c r="B3596" s="123" t="s">
        <v>10559</v>
      </c>
      <c r="C3596" s="123" t="s">
        <v>10560</v>
      </c>
      <c r="D3596" s="171">
        <v>3170.0</v>
      </c>
      <c r="F3596" s="69"/>
    </row>
    <row r="3597">
      <c r="B3597" s="123" t="s">
        <v>10561</v>
      </c>
      <c r="C3597" s="123" t="s">
        <v>10562</v>
      </c>
      <c r="D3597" s="171">
        <v>3170.0</v>
      </c>
      <c r="F3597" s="69"/>
    </row>
    <row r="3598">
      <c r="B3598" s="123" t="s">
        <v>10563</v>
      </c>
      <c r="C3598" s="123" t="s">
        <v>10564</v>
      </c>
      <c r="D3598" s="171">
        <v>3170.0</v>
      </c>
      <c r="F3598" s="69"/>
    </row>
    <row r="3599">
      <c r="B3599" s="123" t="s">
        <v>10565</v>
      </c>
      <c r="C3599" s="123" t="s">
        <v>10566</v>
      </c>
      <c r="D3599" s="171">
        <v>3170.0</v>
      </c>
      <c r="F3599" s="69"/>
    </row>
    <row r="3600">
      <c r="B3600" s="123" t="s">
        <v>10567</v>
      </c>
      <c r="C3600" s="123" t="s">
        <v>10568</v>
      </c>
      <c r="D3600" s="171">
        <v>3170.0</v>
      </c>
      <c r="F3600" s="69"/>
    </row>
    <row r="3601">
      <c r="B3601" s="123" t="s">
        <v>10569</v>
      </c>
      <c r="C3601" s="123" t="s">
        <v>10570</v>
      </c>
      <c r="D3601" s="171">
        <v>3170.0</v>
      </c>
      <c r="F3601" s="69"/>
    </row>
    <row r="3602">
      <c r="B3602" s="123" t="s">
        <v>10571</v>
      </c>
      <c r="C3602" s="123" t="s">
        <v>10572</v>
      </c>
      <c r="D3602" s="171">
        <v>3170.0</v>
      </c>
      <c r="F3602" s="69"/>
    </row>
    <row r="3603">
      <c r="B3603" s="123" t="s">
        <v>10573</v>
      </c>
      <c r="C3603" s="123" t="s">
        <v>10574</v>
      </c>
      <c r="D3603" s="171">
        <v>3950.0</v>
      </c>
      <c r="F3603" s="69"/>
    </row>
    <row r="3604">
      <c r="B3604" s="123" t="s">
        <v>10575</v>
      </c>
      <c r="C3604" s="123" t="s">
        <v>10576</v>
      </c>
      <c r="D3604" s="171">
        <v>3950.0</v>
      </c>
      <c r="F3604" s="69"/>
    </row>
    <row r="3605">
      <c r="B3605" s="123" t="s">
        <v>10577</v>
      </c>
      <c r="C3605" s="123" t="s">
        <v>10578</v>
      </c>
      <c r="D3605" s="171">
        <v>3950.0</v>
      </c>
      <c r="F3605" s="69"/>
    </row>
    <row r="3606">
      <c r="B3606" s="123" t="s">
        <v>10579</v>
      </c>
      <c r="C3606" s="123" t="s">
        <v>10580</v>
      </c>
      <c r="D3606" s="171">
        <v>3950.0</v>
      </c>
      <c r="F3606" s="69"/>
    </row>
    <row r="3607">
      <c r="B3607" s="123" t="s">
        <v>10581</v>
      </c>
      <c r="C3607" s="123" t="s">
        <v>10582</v>
      </c>
      <c r="D3607" s="171">
        <v>3950.0</v>
      </c>
      <c r="F3607" s="69"/>
    </row>
    <row r="3608">
      <c r="B3608" s="123" t="s">
        <v>10583</v>
      </c>
      <c r="C3608" s="123" t="s">
        <v>10584</v>
      </c>
      <c r="D3608" s="171">
        <v>3950.0</v>
      </c>
      <c r="F3608" s="69"/>
    </row>
    <row r="3609">
      <c r="B3609" s="123" t="s">
        <v>10585</v>
      </c>
      <c r="C3609" s="123" t="s">
        <v>10586</v>
      </c>
      <c r="D3609" s="171">
        <v>3950.0</v>
      </c>
      <c r="F3609" s="69"/>
    </row>
    <row r="3610">
      <c r="B3610" s="123" t="s">
        <v>10587</v>
      </c>
      <c r="C3610" s="123" t="s">
        <v>10588</v>
      </c>
      <c r="D3610" s="171">
        <v>3950.0</v>
      </c>
      <c r="F3610" s="69"/>
    </row>
    <row r="3611">
      <c r="B3611" s="123" t="s">
        <v>10589</v>
      </c>
      <c r="C3611" s="123" t="s">
        <v>10590</v>
      </c>
      <c r="D3611" s="171">
        <v>3950.0</v>
      </c>
      <c r="F3611" s="69"/>
    </row>
    <row r="3612">
      <c r="B3612" s="123" t="s">
        <v>10591</v>
      </c>
      <c r="C3612" s="123" t="s">
        <v>10592</v>
      </c>
      <c r="D3612" s="171">
        <v>3950.0</v>
      </c>
      <c r="F3612" s="69"/>
    </row>
    <row r="3613">
      <c r="B3613" s="123" t="s">
        <v>10593</v>
      </c>
      <c r="C3613" s="123" t="s">
        <v>10594</v>
      </c>
      <c r="D3613" s="171">
        <v>3950.0</v>
      </c>
      <c r="F3613" s="69"/>
    </row>
    <row r="3614">
      <c r="B3614" s="123" t="s">
        <v>10595</v>
      </c>
      <c r="C3614" s="123" t="s">
        <v>10596</v>
      </c>
      <c r="D3614" s="171">
        <v>3950.0</v>
      </c>
      <c r="F3614" s="69"/>
    </row>
    <row r="3615">
      <c r="B3615" s="123" t="s">
        <v>10597</v>
      </c>
      <c r="C3615" s="123" t="s">
        <v>10598</v>
      </c>
      <c r="D3615" s="171">
        <v>3000.0</v>
      </c>
      <c r="F3615" s="69"/>
    </row>
    <row r="3616">
      <c r="B3616" s="123" t="s">
        <v>10599</v>
      </c>
      <c r="C3616" s="123" t="s">
        <v>10600</v>
      </c>
      <c r="D3616" s="171">
        <v>3000.0</v>
      </c>
      <c r="F3616" s="69"/>
    </row>
    <row r="3617">
      <c r="B3617" s="123" t="s">
        <v>10601</v>
      </c>
      <c r="C3617" s="123" t="s">
        <v>10602</v>
      </c>
      <c r="D3617" s="171">
        <v>3000.0</v>
      </c>
      <c r="F3617" s="69"/>
    </row>
    <row r="3618">
      <c r="B3618" s="123" t="s">
        <v>10603</v>
      </c>
      <c r="C3618" s="123" t="s">
        <v>10604</v>
      </c>
      <c r="D3618" s="171">
        <v>3000.0</v>
      </c>
      <c r="F3618" s="69"/>
    </row>
    <row r="3619">
      <c r="B3619" s="123" t="s">
        <v>10605</v>
      </c>
      <c r="C3619" s="123" t="s">
        <v>10606</v>
      </c>
      <c r="D3619" s="171">
        <v>3000.0</v>
      </c>
      <c r="F3619" s="69"/>
    </row>
    <row r="3620">
      <c r="B3620" s="123" t="s">
        <v>10607</v>
      </c>
      <c r="C3620" s="123" t="s">
        <v>10608</v>
      </c>
      <c r="D3620" s="171">
        <v>3000.0</v>
      </c>
      <c r="F3620" s="69"/>
    </row>
    <row r="3621">
      <c r="B3621" s="123" t="s">
        <v>10609</v>
      </c>
      <c r="C3621" s="123" t="s">
        <v>10610</v>
      </c>
      <c r="D3621" s="171">
        <v>3000.0</v>
      </c>
      <c r="F3621" s="69"/>
    </row>
    <row r="3622">
      <c r="B3622" s="123" t="s">
        <v>10611</v>
      </c>
      <c r="C3622" s="123" t="s">
        <v>10612</v>
      </c>
      <c r="D3622" s="171">
        <v>3150.0</v>
      </c>
      <c r="F3622" s="69"/>
    </row>
    <row r="3623">
      <c r="B3623" s="123" t="s">
        <v>10613</v>
      </c>
      <c r="C3623" s="123" t="s">
        <v>10614</v>
      </c>
      <c r="D3623" s="171">
        <v>3000.0</v>
      </c>
      <c r="F3623" s="69"/>
    </row>
    <row r="3624">
      <c r="B3624" s="123" t="s">
        <v>10615</v>
      </c>
      <c r="C3624" s="123" t="s">
        <v>10616</v>
      </c>
      <c r="D3624" s="171">
        <v>3000.0</v>
      </c>
      <c r="F3624" s="69"/>
    </row>
    <row r="3625">
      <c r="B3625" s="123" t="s">
        <v>10617</v>
      </c>
      <c r="C3625" s="123" t="s">
        <v>10618</v>
      </c>
      <c r="D3625" s="171">
        <v>3000.0</v>
      </c>
      <c r="F3625" s="69"/>
    </row>
    <row r="3626">
      <c r="B3626" s="123" t="s">
        <v>10619</v>
      </c>
      <c r="C3626" s="123" t="s">
        <v>10620</v>
      </c>
      <c r="D3626" s="171">
        <v>3000.0</v>
      </c>
      <c r="F3626" s="69"/>
    </row>
    <row r="3627">
      <c r="B3627" s="123" t="s">
        <v>10621</v>
      </c>
      <c r="C3627" s="123" t="s">
        <v>10622</v>
      </c>
      <c r="D3627" s="171">
        <v>3000.0</v>
      </c>
      <c r="F3627" s="69"/>
    </row>
    <row r="3628">
      <c r="B3628" s="123" t="s">
        <v>10623</v>
      </c>
      <c r="C3628" s="123" t="s">
        <v>10624</v>
      </c>
      <c r="D3628" s="171">
        <v>3000.0</v>
      </c>
      <c r="F3628" s="69"/>
    </row>
    <row r="3629">
      <c r="B3629" s="123" t="s">
        <v>10625</v>
      </c>
      <c r="C3629" s="123" t="s">
        <v>10626</v>
      </c>
      <c r="D3629" s="171">
        <v>3000.0</v>
      </c>
      <c r="F3629" s="69"/>
    </row>
    <row r="3630">
      <c r="B3630" s="123" t="s">
        <v>10627</v>
      </c>
      <c r="C3630" s="123" t="s">
        <v>10628</v>
      </c>
      <c r="D3630" s="171">
        <v>3000.0</v>
      </c>
      <c r="F3630" s="69"/>
    </row>
    <row r="3631">
      <c r="B3631" s="123" t="s">
        <v>10629</v>
      </c>
      <c r="C3631" s="123" t="s">
        <v>10630</v>
      </c>
      <c r="D3631" s="171">
        <v>3000.0</v>
      </c>
      <c r="F3631" s="69"/>
    </row>
    <row r="3632">
      <c r="B3632" s="123" t="s">
        <v>10631</v>
      </c>
      <c r="C3632" s="123" t="s">
        <v>10632</v>
      </c>
      <c r="D3632" s="171">
        <v>3000.0</v>
      </c>
      <c r="F3632" s="69"/>
    </row>
    <row r="3633">
      <c r="B3633" s="123" t="s">
        <v>10633</v>
      </c>
      <c r="C3633" s="123" t="s">
        <v>10634</v>
      </c>
      <c r="D3633" s="171">
        <v>3000.0</v>
      </c>
      <c r="F3633" s="69"/>
    </row>
    <row r="3634">
      <c r="B3634" s="123" t="s">
        <v>10635</v>
      </c>
      <c r="C3634" s="123" t="s">
        <v>10636</v>
      </c>
      <c r="D3634" s="171">
        <v>3000.0</v>
      </c>
      <c r="F3634" s="69"/>
    </row>
    <row r="3635">
      <c r="B3635" s="123" t="s">
        <v>10637</v>
      </c>
      <c r="C3635" s="123" t="s">
        <v>10638</v>
      </c>
      <c r="D3635" s="171">
        <v>3000.0</v>
      </c>
      <c r="F3635" s="69"/>
    </row>
    <row r="3636">
      <c r="B3636" s="123" t="s">
        <v>10639</v>
      </c>
      <c r="C3636" s="123" t="s">
        <v>10640</v>
      </c>
      <c r="D3636" s="171">
        <v>3000.0</v>
      </c>
      <c r="F3636" s="69"/>
    </row>
    <row r="3637">
      <c r="B3637" s="123" t="s">
        <v>10641</v>
      </c>
      <c r="C3637" s="123" t="s">
        <v>10642</v>
      </c>
      <c r="D3637" s="171">
        <v>3000.0</v>
      </c>
      <c r="F3637" s="69"/>
    </row>
    <row r="3638">
      <c r="B3638" s="123" t="s">
        <v>10643</v>
      </c>
      <c r="C3638" s="123" t="s">
        <v>10644</v>
      </c>
      <c r="D3638" s="171">
        <v>3000.0</v>
      </c>
      <c r="F3638" s="69"/>
    </row>
    <row r="3639">
      <c r="B3639" s="123" t="s">
        <v>10645</v>
      </c>
      <c r="C3639" s="123" t="s">
        <v>10646</v>
      </c>
      <c r="D3639" s="171">
        <v>3000.0</v>
      </c>
      <c r="F3639" s="69"/>
    </row>
    <row r="3640">
      <c r="B3640" s="123" t="s">
        <v>10647</v>
      </c>
      <c r="C3640" s="123" t="s">
        <v>10648</v>
      </c>
      <c r="D3640" s="171">
        <v>3000.0</v>
      </c>
      <c r="F3640" s="69"/>
    </row>
    <row r="3641">
      <c r="B3641" s="123" t="s">
        <v>10649</v>
      </c>
      <c r="C3641" s="123" t="s">
        <v>10650</v>
      </c>
      <c r="D3641" s="171">
        <v>3000.0</v>
      </c>
      <c r="F3641" s="69"/>
    </row>
    <row r="3642">
      <c r="B3642" s="123" t="s">
        <v>10651</v>
      </c>
      <c r="C3642" s="123" t="s">
        <v>10652</v>
      </c>
      <c r="D3642" s="171">
        <v>3000.0</v>
      </c>
      <c r="F3642" s="69"/>
    </row>
    <row r="3643">
      <c r="B3643" s="123" t="s">
        <v>10653</v>
      </c>
      <c r="C3643" s="123" t="s">
        <v>10654</v>
      </c>
      <c r="D3643" s="171">
        <v>3000.0</v>
      </c>
      <c r="F3643" s="69"/>
    </row>
    <row r="3644">
      <c r="B3644" s="123" t="s">
        <v>10655</v>
      </c>
      <c r="C3644" s="123" t="s">
        <v>10656</v>
      </c>
      <c r="D3644" s="171">
        <v>3000.0</v>
      </c>
      <c r="F3644" s="69"/>
    </row>
    <row r="3645">
      <c r="B3645" s="123" t="s">
        <v>10657</v>
      </c>
      <c r="C3645" s="123" t="s">
        <v>10658</v>
      </c>
      <c r="D3645" s="171">
        <v>3000.0</v>
      </c>
      <c r="F3645" s="69"/>
    </row>
    <row r="3646">
      <c r="B3646" s="123" t="s">
        <v>10659</v>
      </c>
      <c r="C3646" s="123" t="s">
        <v>10660</v>
      </c>
      <c r="D3646" s="171">
        <v>3220.0</v>
      </c>
      <c r="F3646" s="69"/>
    </row>
    <row r="3647">
      <c r="B3647" s="123" t="s">
        <v>10661</v>
      </c>
      <c r="C3647" s="123" t="s">
        <v>10662</v>
      </c>
      <c r="D3647" s="171">
        <v>3110.0</v>
      </c>
      <c r="F3647" s="69"/>
    </row>
    <row r="3648">
      <c r="B3648" s="123" t="s">
        <v>10663</v>
      </c>
      <c r="C3648" s="123" t="s">
        <v>10664</v>
      </c>
      <c r="D3648" s="171">
        <v>3000.0</v>
      </c>
      <c r="F3648" s="69"/>
    </row>
    <row r="3649">
      <c r="B3649" s="123" t="s">
        <v>10665</v>
      </c>
      <c r="C3649" s="123" t="s">
        <v>10666</v>
      </c>
      <c r="D3649" s="171">
        <v>3000.0</v>
      </c>
      <c r="F3649" s="69"/>
    </row>
    <row r="3650">
      <c r="B3650" s="123" t="s">
        <v>10667</v>
      </c>
      <c r="C3650" s="123" t="s">
        <v>10668</v>
      </c>
      <c r="D3650" s="171">
        <v>3000.0</v>
      </c>
      <c r="F3650" s="69"/>
    </row>
    <row r="3651">
      <c r="B3651" s="123" t="s">
        <v>10669</v>
      </c>
      <c r="C3651" s="123" t="s">
        <v>10670</v>
      </c>
      <c r="D3651" s="171">
        <v>3770.0</v>
      </c>
      <c r="F3651" s="69"/>
    </row>
    <row r="3652">
      <c r="B3652" s="123" t="s">
        <v>10671</v>
      </c>
      <c r="C3652" s="123" t="s">
        <v>10672</v>
      </c>
      <c r="D3652" s="171">
        <v>3770.0</v>
      </c>
      <c r="F3652" s="69"/>
    </row>
    <row r="3653">
      <c r="B3653" s="123" t="s">
        <v>10673</v>
      </c>
      <c r="C3653" s="123" t="s">
        <v>10674</v>
      </c>
      <c r="D3653" s="171">
        <v>3770.0</v>
      </c>
      <c r="F3653" s="69"/>
    </row>
    <row r="3654">
      <c r="B3654" s="123" t="s">
        <v>10675</v>
      </c>
      <c r="C3654" s="123" t="s">
        <v>10676</v>
      </c>
      <c r="D3654" s="171">
        <v>3770.0</v>
      </c>
      <c r="F3654" s="69"/>
    </row>
    <row r="3655">
      <c r="B3655" s="123" t="s">
        <v>10677</v>
      </c>
      <c r="C3655" s="123" t="s">
        <v>10678</v>
      </c>
      <c r="D3655" s="171">
        <v>3770.0</v>
      </c>
      <c r="F3655" s="69"/>
    </row>
    <row r="3656">
      <c r="B3656" s="123" t="s">
        <v>10679</v>
      </c>
      <c r="C3656" s="123" t="s">
        <v>10680</v>
      </c>
      <c r="D3656" s="171">
        <v>3770.0</v>
      </c>
      <c r="F3656" s="69"/>
    </row>
    <row r="3657">
      <c r="B3657" s="123" t="s">
        <v>10681</v>
      </c>
      <c r="C3657" s="123" t="s">
        <v>10682</v>
      </c>
      <c r="D3657" s="171">
        <v>3770.0</v>
      </c>
      <c r="F3657" s="69"/>
    </row>
    <row r="3658">
      <c r="B3658" s="123" t="s">
        <v>10683</v>
      </c>
      <c r="C3658" s="123" t="s">
        <v>10684</v>
      </c>
      <c r="D3658" s="171">
        <v>3770.0</v>
      </c>
      <c r="F3658" s="69"/>
    </row>
    <row r="3659">
      <c r="B3659" s="123" t="s">
        <v>10685</v>
      </c>
      <c r="C3659" s="123" t="s">
        <v>10686</v>
      </c>
      <c r="D3659" s="171">
        <v>3770.0</v>
      </c>
      <c r="F3659" s="69"/>
    </row>
    <row r="3660">
      <c r="B3660" s="123" t="s">
        <v>10687</v>
      </c>
      <c r="C3660" s="123" t="s">
        <v>10688</v>
      </c>
      <c r="D3660" s="171">
        <v>3770.0</v>
      </c>
      <c r="F3660" s="69"/>
    </row>
    <row r="3661">
      <c r="B3661" s="123" t="s">
        <v>10689</v>
      </c>
      <c r="C3661" s="123" t="s">
        <v>10690</v>
      </c>
      <c r="D3661" s="171">
        <v>3770.0</v>
      </c>
      <c r="F3661" s="69"/>
    </row>
    <row r="3662">
      <c r="B3662" s="123" t="s">
        <v>10691</v>
      </c>
      <c r="C3662" s="123" t="s">
        <v>10692</v>
      </c>
      <c r="D3662" s="171">
        <v>3770.0</v>
      </c>
      <c r="F3662" s="69"/>
    </row>
    <row r="3663">
      <c r="B3663" s="123" t="s">
        <v>10693</v>
      </c>
      <c r="C3663" s="123" t="s">
        <v>10694</v>
      </c>
      <c r="D3663" s="171">
        <v>3770.0</v>
      </c>
      <c r="F3663" s="69"/>
    </row>
    <row r="3664">
      <c r="B3664" s="123" t="s">
        <v>10695</v>
      </c>
      <c r="C3664" s="123" t="s">
        <v>10696</v>
      </c>
      <c r="D3664" s="171">
        <v>3770.0</v>
      </c>
      <c r="F3664" s="69"/>
    </row>
    <row r="3665">
      <c r="B3665" s="123" t="s">
        <v>10697</v>
      </c>
      <c r="C3665" s="123" t="s">
        <v>10698</v>
      </c>
      <c r="D3665" s="171">
        <v>3770.0</v>
      </c>
      <c r="F3665" s="69"/>
    </row>
    <row r="3666">
      <c r="B3666" s="123" t="s">
        <v>10699</v>
      </c>
      <c r="C3666" s="123" t="s">
        <v>10700</v>
      </c>
      <c r="D3666" s="171">
        <v>3770.0</v>
      </c>
      <c r="F3666" s="69"/>
    </row>
    <row r="3667">
      <c r="B3667" s="123" t="s">
        <v>10701</v>
      </c>
      <c r="C3667" s="123" t="s">
        <v>10702</v>
      </c>
      <c r="D3667" s="171">
        <v>3770.0</v>
      </c>
      <c r="F3667" s="69"/>
    </row>
    <row r="3668">
      <c r="B3668" s="123" t="s">
        <v>10703</v>
      </c>
      <c r="C3668" s="123" t="s">
        <v>10704</v>
      </c>
      <c r="D3668" s="171">
        <v>3770.0</v>
      </c>
      <c r="F3668" s="69"/>
    </row>
    <row r="3669">
      <c r="B3669" s="123" t="s">
        <v>10705</v>
      </c>
      <c r="C3669" s="123" t="s">
        <v>10706</v>
      </c>
      <c r="D3669" s="171">
        <v>3770.0</v>
      </c>
      <c r="F3669" s="69"/>
    </row>
    <row r="3670">
      <c r="B3670" s="123" t="s">
        <v>10707</v>
      </c>
      <c r="C3670" s="123" t="s">
        <v>10708</v>
      </c>
      <c r="D3670" s="171">
        <v>3770.0</v>
      </c>
      <c r="F3670" s="69"/>
    </row>
    <row r="3671">
      <c r="B3671" s="123" t="s">
        <v>10709</v>
      </c>
      <c r="C3671" s="123" t="s">
        <v>10710</v>
      </c>
      <c r="D3671" s="171">
        <v>3770.0</v>
      </c>
      <c r="F3671" s="69"/>
    </row>
    <row r="3672">
      <c r="B3672" s="123" t="s">
        <v>10711</v>
      </c>
      <c r="C3672" s="123" t="s">
        <v>10712</v>
      </c>
      <c r="D3672" s="171">
        <v>3770.0</v>
      </c>
      <c r="F3672" s="69"/>
    </row>
    <row r="3673">
      <c r="B3673" s="123" t="s">
        <v>10713</v>
      </c>
      <c r="C3673" s="123" t="s">
        <v>10714</v>
      </c>
      <c r="D3673" s="171">
        <v>3770.0</v>
      </c>
      <c r="F3673" s="69"/>
    </row>
    <row r="3674">
      <c r="B3674" s="123" t="s">
        <v>10715</v>
      </c>
      <c r="C3674" s="123" t="s">
        <v>10716</v>
      </c>
      <c r="D3674" s="171">
        <v>3770.0</v>
      </c>
      <c r="F3674" s="69"/>
    </row>
    <row r="3675">
      <c r="B3675" s="123" t="s">
        <v>10717</v>
      </c>
      <c r="C3675" s="123" t="s">
        <v>10718</v>
      </c>
      <c r="D3675" s="171">
        <v>3770.0</v>
      </c>
      <c r="F3675" s="69"/>
    </row>
    <row r="3676">
      <c r="B3676" s="123" t="s">
        <v>10719</v>
      </c>
      <c r="C3676" s="123" t="s">
        <v>10720</v>
      </c>
      <c r="D3676" s="171">
        <v>3930.0</v>
      </c>
      <c r="F3676" s="69"/>
    </row>
    <row r="3677">
      <c r="B3677" s="123" t="s">
        <v>10721</v>
      </c>
      <c r="C3677" s="123" t="s">
        <v>10722</v>
      </c>
      <c r="D3677" s="171">
        <v>3890.0</v>
      </c>
      <c r="F3677" s="69"/>
    </row>
    <row r="3678">
      <c r="B3678" s="123" t="s">
        <v>10723</v>
      </c>
      <c r="C3678" s="123" t="s">
        <v>10724</v>
      </c>
      <c r="D3678" s="171">
        <v>3770.0</v>
      </c>
      <c r="F3678" s="69"/>
    </row>
    <row r="3679">
      <c r="B3679" s="123" t="s">
        <v>10725</v>
      </c>
      <c r="C3679" s="123" t="s">
        <v>10726</v>
      </c>
      <c r="D3679" s="171">
        <v>3770.0</v>
      </c>
      <c r="F3679" s="69"/>
    </row>
    <row r="3680">
      <c r="B3680" s="123" t="s">
        <v>10727</v>
      </c>
      <c r="C3680" s="123" t="s">
        <v>10728</v>
      </c>
      <c r="D3680" s="171">
        <v>3770.0</v>
      </c>
      <c r="F3680" s="69"/>
    </row>
    <row r="3681">
      <c r="B3681" s="123" t="s">
        <v>10729</v>
      </c>
      <c r="C3681" s="123" t="s">
        <v>10730</v>
      </c>
      <c r="D3681" s="171">
        <v>3500.0</v>
      </c>
      <c r="F3681" s="69"/>
    </row>
    <row r="3682">
      <c r="B3682" s="123" t="s">
        <v>10731</v>
      </c>
      <c r="C3682" s="123" t="s">
        <v>10732</v>
      </c>
      <c r="D3682" s="171">
        <v>3500.0</v>
      </c>
      <c r="F3682" s="69"/>
    </row>
    <row r="3683">
      <c r="B3683" s="123" t="s">
        <v>10733</v>
      </c>
      <c r="C3683" s="123" t="s">
        <v>10734</v>
      </c>
      <c r="D3683" s="171">
        <v>3500.0</v>
      </c>
      <c r="F3683" s="69"/>
    </row>
    <row r="3684">
      <c r="B3684" s="123" t="s">
        <v>10735</v>
      </c>
      <c r="C3684" s="123" t="s">
        <v>10736</v>
      </c>
      <c r="D3684" s="171">
        <v>3500.0</v>
      </c>
      <c r="F3684" s="69"/>
    </row>
    <row r="3685">
      <c r="B3685" s="123" t="s">
        <v>10737</v>
      </c>
      <c r="C3685" s="123" t="s">
        <v>10738</v>
      </c>
      <c r="D3685" s="171">
        <v>3500.0</v>
      </c>
      <c r="F3685" s="69"/>
    </row>
    <row r="3686">
      <c r="B3686" s="123" t="s">
        <v>10739</v>
      </c>
      <c r="C3686" s="123" t="s">
        <v>10740</v>
      </c>
      <c r="D3686" s="171">
        <v>3500.0</v>
      </c>
      <c r="F3686" s="69"/>
    </row>
    <row r="3687">
      <c r="B3687" s="123" t="s">
        <v>10741</v>
      </c>
      <c r="C3687" s="123" t="s">
        <v>10742</v>
      </c>
      <c r="D3687" s="171">
        <v>3500.0</v>
      </c>
      <c r="F3687" s="69"/>
    </row>
    <row r="3688">
      <c r="B3688" s="123" t="s">
        <v>10743</v>
      </c>
      <c r="C3688" s="123" t="s">
        <v>10744</v>
      </c>
      <c r="D3688" s="171">
        <v>3500.0</v>
      </c>
      <c r="F3688" s="69"/>
    </row>
    <row r="3689">
      <c r="B3689" s="123" t="s">
        <v>10745</v>
      </c>
      <c r="C3689" s="123" t="s">
        <v>10746</v>
      </c>
      <c r="D3689" s="171">
        <v>3500.0</v>
      </c>
      <c r="F3689" s="69"/>
    </row>
    <row r="3690">
      <c r="B3690" s="123" t="s">
        <v>10747</v>
      </c>
      <c r="C3690" s="123" t="s">
        <v>10748</v>
      </c>
      <c r="D3690" s="171">
        <v>3500.0</v>
      </c>
      <c r="F3690" s="69"/>
    </row>
    <row r="3691">
      <c r="B3691" s="123" t="s">
        <v>10749</v>
      </c>
      <c r="C3691" s="123" t="s">
        <v>10750</v>
      </c>
      <c r="D3691" s="171">
        <v>3500.0</v>
      </c>
      <c r="F3691" s="69"/>
    </row>
    <row r="3692">
      <c r="B3692" s="123" t="s">
        <v>10751</v>
      </c>
      <c r="C3692" s="123" t="s">
        <v>10752</v>
      </c>
      <c r="D3692" s="171">
        <v>4270.0</v>
      </c>
      <c r="F3692" s="69"/>
    </row>
    <row r="3693">
      <c r="B3693" s="123" t="s">
        <v>10753</v>
      </c>
      <c r="C3693" s="123" t="s">
        <v>10754</v>
      </c>
      <c r="D3693" s="171">
        <v>4270.0</v>
      </c>
      <c r="F3693" s="69"/>
    </row>
    <row r="3694">
      <c r="B3694" s="123" t="s">
        <v>10755</v>
      </c>
      <c r="C3694" s="123" t="s">
        <v>10756</v>
      </c>
      <c r="D3694" s="171">
        <v>4270.0</v>
      </c>
      <c r="F3694" s="69"/>
    </row>
    <row r="3695">
      <c r="B3695" s="123" t="s">
        <v>10757</v>
      </c>
      <c r="C3695" s="123" t="s">
        <v>10758</v>
      </c>
      <c r="D3695" s="171">
        <v>4270.0</v>
      </c>
      <c r="F3695" s="69"/>
    </row>
    <row r="3696">
      <c r="B3696" s="123" t="s">
        <v>10759</v>
      </c>
      <c r="C3696" s="123" t="s">
        <v>10760</v>
      </c>
      <c r="D3696" s="171">
        <v>4270.0</v>
      </c>
      <c r="F3696" s="69"/>
    </row>
    <row r="3697">
      <c r="B3697" s="123" t="s">
        <v>10761</v>
      </c>
      <c r="C3697" s="123" t="s">
        <v>10762</v>
      </c>
      <c r="D3697" s="171">
        <v>4270.0</v>
      </c>
      <c r="F3697" s="69"/>
    </row>
    <row r="3698">
      <c r="B3698" s="123" t="s">
        <v>10763</v>
      </c>
      <c r="C3698" s="123" t="s">
        <v>10764</v>
      </c>
      <c r="D3698" s="171">
        <v>4270.0</v>
      </c>
      <c r="F3698" s="69"/>
    </row>
    <row r="3699">
      <c r="B3699" s="123" t="s">
        <v>10765</v>
      </c>
      <c r="C3699" s="123" t="s">
        <v>10766</v>
      </c>
      <c r="D3699" s="171">
        <v>4270.0</v>
      </c>
      <c r="F3699" s="69"/>
    </row>
    <row r="3700">
      <c r="B3700" s="123" t="s">
        <v>10767</v>
      </c>
      <c r="C3700" s="123" t="s">
        <v>10768</v>
      </c>
      <c r="D3700" s="171">
        <v>4270.0</v>
      </c>
      <c r="F3700" s="69"/>
    </row>
    <row r="3701">
      <c r="B3701" s="123" t="s">
        <v>10769</v>
      </c>
      <c r="C3701" s="123" t="s">
        <v>10770</v>
      </c>
      <c r="D3701" s="171">
        <v>4270.0</v>
      </c>
      <c r="F3701" s="69"/>
    </row>
    <row r="3702">
      <c r="B3702" s="123" t="s">
        <v>10771</v>
      </c>
      <c r="C3702" s="123" t="s">
        <v>10772</v>
      </c>
      <c r="D3702" s="171">
        <v>4270.0</v>
      </c>
      <c r="F3702" s="69"/>
    </row>
    <row r="3703">
      <c r="B3703" s="123" t="s">
        <v>10773</v>
      </c>
      <c r="C3703" s="123" t="s">
        <v>10774</v>
      </c>
      <c r="D3703" s="171">
        <v>4270.0</v>
      </c>
      <c r="F3703" s="69"/>
    </row>
    <row r="3704">
      <c r="B3704" s="123" t="s">
        <v>10775</v>
      </c>
      <c r="C3704" s="123" t="s">
        <v>10776</v>
      </c>
      <c r="D3704" s="171">
        <v>4270.0</v>
      </c>
      <c r="F3704" s="69"/>
    </row>
    <row r="3705">
      <c r="B3705" s="123" t="s">
        <v>10777</v>
      </c>
      <c r="C3705" s="123" t="s">
        <v>10778</v>
      </c>
      <c r="D3705" s="171">
        <v>450.0</v>
      </c>
      <c r="F3705" s="69"/>
    </row>
    <row r="3706">
      <c r="B3706" s="123" t="s">
        <v>10779</v>
      </c>
      <c r="C3706" s="123" t="s">
        <v>10780</v>
      </c>
      <c r="D3706" s="171">
        <v>450.0</v>
      </c>
      <c r="F3706" s="69"/>
    </row>
    <row r="3707">
      <c r="B3707" s="123" t="s">
        <v>10781</v>
      </c>
      <c r="C3707" s="123" t="s">
        <v>10782</v>
      </c>
      <c r="D3707" s="171">
        <v>450.0</v>
      </c>
      <c r="F3707" s="69"/>
    </row>
    <row r="3708">
      <c r="B3708" s="123" t="s">
        <v>10783</v>
      </c>
      <c r="C3708" s="123" t="s">
        <v>10784</v>
      </c>
      <c r="D3708" s="171">
        <v>450.0</v>
      </c>
      <c r="F3708" s="69"/>
    </row>
    <row r="3709">
      <c r="B3709" s="123" t="s">
        <v>10785</v>
      </c>
      <c r="C3709" s="123" t="s">
        <v>10786</v>
      </c>
      <c r="D3709" s="171">
        <v>450.0</v>
      </c>
      <c r="F3709" s="69"/>
    </row>
    <row r="3710">
      <c r="B3710" s="123" t="s">
        <v>10787</v>
      </c>
      <c r="C3710" s="123" t="s">
        <v>10788</v>
      </c>
      <c r="D3710" s="171">
        <v>450.0</v>
      </c>
      <c r="F3710" s="69"/>
    </row>
    <row r="3711">
      <c r="B3711" s="123" t="s">
        <v>10789</v>
      </c>
      <c r="C3711" s="123" t="s">
        <v>10790</v>
      </c>
      <c r="D3711" s="171">
        <v>310.0</v>
      </c>
      <c r="F3711" s="69"/>
    </row>
    <row r="3712">
      <c r="B3712" s="123" t="s">
        <v>10791</v>
      </c>
      <c r="C3712" s="123" t="s">
        <v>10792</v>
      </c>
      <c r="D3712" s="171">
        <v>310.0</v>
      </c>
      <c r="F3712" s="69"/>
    </row>
    <row r="3713">
      <c r="B3713" s="123" t="s">
        <v>10793</v>
      </c>
      <c r="C3713" s="123" t="s">
        <v>10794</v>
      </c>
      <c r="D3713" s="171">
        <v>310.0</v>
      </c>
      <c r="F3713" s="69"/>
    </row>
    <row r="3714">
      <c r="B3714" s="123" t="s">
        <v>10795</v>
      </c>
      <c r="C3714" s="123" t="s">
        <v>10796</v>
      </c>
      <c r="D3714" s="171">
        <v>310.0</v>
      </c>
      <c r="F3714" s="69"/>
    </row>
    <row r="3715">
      <c r="B3715" s="123" t="s">
        <v>10797</v>
      </c>
      <c r="C3715" s="123" t="s">
        <v>10798</v>
      </c>
      <c r="D3715" s="171">
        <v>310.0</v>
      </c>
      <c r="F3715" s="69"/>
    </row>
    <row r="3716">
      <c r="B3716" s="123" t="s">
        <v>10799</v>
      </c>
      <c r="C3716" s="123" t="s">
        <v>10800</v>
      </c>
      <c r="D3716" s="171">
        <v>310.0</v>
      </c>
      <c r="F3716" s="69"/>
    </row>
    <row r="3717">
      <c r="B3717" s="123" t="s">
        <v>10801</v>
      </c>
      <c r="C3717" s="123" t="s">
        <v>10802</v>
      </c>
      <c r="D3717" s="171">
        <v>310.0</v>
      </c>
      <c r="F3717" s="69"/>
    </row>
    <row r="3718">
      <c r="B3718" s="123" t="s">
        <v>10803</v>
      </c>
      <c r="C3718" s="123" t="s">
        <v>10804</v>
      </c>
      <c r="D3718" s="171">
        <v>310.0</v>
      </c>
      <c r="F3718" s="69"/>
    </row>
    <row r="3719">
      <c r="B3719" s="123" t="s">
        <v>10805</v>
      </c>
      <c r="C3719" s="123" t="s">
        <v>10806</v>
      </c>
      <c r="D3719" s="171">
        <v>310.0</v>
      </c>
      <c r="F3719" s="69"/>
    </row>
    <row r="3720">
      <c r="B3720" s="123" t="s">
        <v>9426</v>
      </c>
      <c r="C3720" s="123" t="s">
        <v>9427</v>
      </c>
      <c r="D3720" s="171">
        <v>390.0</v>
      </c>
      <c r="F3720" s="69"/>
    </row>
    <row r="3721">
      <c r="B3721" s="123" t="s">
        <v>9428</v>
      </c>
      <c r="C3721" s="123" t="s">
        <v>9429</v>
      </c>
      <c r="D3721" s="171">
        <v>390.0</v>
      </c>
      <c r="F3721" s="69"/>
    </row>
    <row r="3722">
      <c r="B3722" s="123" t="s">
        <v>9430</v>
      </c>
      <c r="C3722" s="123" t="s">
        <v>9431</v>
      </c>
      <c r="D3722" s="171">
        <v>390.0</v>
      </c>
      <c r="F3722" s="69"/>
    </row>
    <row r="3723">
      <c r="B3723" s="123" t="s">
        <v>9432</v>
      </c>
      <c r="C3723" s="123" t="s">
        <v>9433</v>
      </c>
      <c r="D3723" s="171">
        <v>430.0</v>
      </c>
      <c r="F3723" s="69"/>
    </row>
    <row r="3724">
      <c r="B3724" s="123" t="s">
        <v>9434</v>
      </c>
      <c r="C3724" s="123" t="s">
        <v>9435</v>
      </c>
      <c r="D3724" s="171">
        <v>390.0</v>
      </c>
      <c r="F3724" s="69"/>
    </row>
    <row r="3725">
      <c r="B3725" s="123" t="s">
        <v>10807</v>
      </c>
      <c r="C3725" s="123" t="s">
        <v>10808</v>
      </c>
      <c r="D3725" s="171">
        <v>280.0</v>
      </c>
      <c r="F3725" s="69"/>
    </row>
    <row r="3726">
      <c r="B3726" s="123" t="s">
        <v>10809</v>
      </c>
      <c r="C3726" s="123" t="s">
        <v>10810</v>
      </c>
      <c r="D3726" s="171">
        <v>280.0</v>
      </c>
      <c r="F3726" s="69"/>
    </row>
    <row r="3727">
      <c r="B3727" s="123" t="s">
        <v>10811</v>
      </c>
      <c r="C3727" s="123" t="s">
        <v>10812</v>
      </c>
      <c r="D3727" s="171">
        <v>280.0</v>
      </c>
      <c r="F3727" s="69"/>
    </row>
    <row r="3728">
      <c r="B3728" s="123" t="s">
        <v>10813</v>
      </c>
      <c r="C3728" s="123" t="s">
        <v>10814</v>
      </c>
      <c r="D3728" s="171">
        <v>300.0</v>
      </c>
      <c r="F3728" s="69"/>
    </row>
    <row r="3729">
      <c r="B3729" s="123" t="s">
        <v>10815</v>
      </c>
      <c r="C3729" s="123" t="s">
        <v>10816</v>
      </c>
      <c r="D3729" s="171">
        <v>280.0</v>
      </c>
      <c r="F3729" s="69"/>
    </row>
    <row r="3730">
      <c r="B3730" s="123" t="s">
        <v>9436</v>
      </c>
      <c r="C3730" s="123" t="s">
        <v>9437</v>
      </c>
      <c r="D3730" s="171">
        <v>390.0</v>
      </c>
      <c r="F3730" s="69"/>
    </row>
    <row r="3731">
      <c r="B3731" s="123" t="s">
        <v>9438</v>
      </c>
      <c r="C3731" s="123" t="s">
        <v>9439</v>
      </c>
      <c r="D3731" s="171">
        <v>390.0</v>
      </c>
      <c r="F3731" s="69"/>
    </row>
    <row r="3732">
      <c r="B3732" s="123" t="s">
        <v>9440</v>
      </c>
      <c r="C3732" s="123" t="s">
        <v>9441</v>
      </c>
      <c r="D3732" s="171">
        <v>390.0</v>
      </c>
      <c r="F3732" s="69"/>
    </row>
    <row r="3733">
      <c r="B3733" s="123" t="s">
        <v>9442</v>
      </c>
      <c r="C3733" s="123" t="s">
        <v>9443</v>
      </c>
      <c r="D3733" s="171">
        <v>410.0</v>
      </c>
      <c r="F3733" s="69"/>
    </row>
    <row r="3734">
      <c r="B3734" s="123" t="s">
        <v>9444</v>
      </c>
      <c r="C3734" s="123" t="s">
        <v>9445</v>
      </c>
      <c r="D3734" s="171">
        <v>390.0</v>
      </c>
      <c r="F3734" s="69"/>
    </row>
    <row r="3735">
      <c r="B3735" s="123" t="s">
        <v>9446</v>
      </c>
      <c r="C3735" s="123" t="s">
        <v>9447</v>
      </c>
      <c r="D3735" s="171">
        <v>390.0</v>
      </c>
      <c r="F3735" s="69"/>
    </row>
    <row r="3736">
      <c r="B3736" s="123" t="s">
        <v>9448</v>
      </c>
      <c r="C3736" s="123" t="s">
        <v>9449</v>
      </c>
      <c r="D3736" s="171">
        <v>410.0</v>
      </c>
      <c r="F3736" s="69"/>
    </row>
    <row r="3737">
      <c r="B3737" s="123" t="s">
        <v>9450</v>
      </c>
      <c r="C3737" s="123" t="s">
        <v>9451</v>
      </c>
      <c r="D3737" s="171">
        <v>390.0</v>
      </c>
      <c r="F3737" s="69"/>
    </row>
    <row r="3738">
      <c r="B3738" s="123" t="s">
        <v>10817</v>
      </c>
      <c r="C3738" s="123" t="s">
        <v>10818</v>
      </c>
      <c r="D3738" s="171">
        <v>280.0</v>
      </c>
      <c r="F3738" s="69"/>
    </row>
    <row r="3739">
      <c r="B3739" s="123" t="s">
        <v>10819</v>
      </c>
      <c r="C3739" s="123" t="s">
        <v>10820</v>
      </c>
      <c r="D3739" s="171">
        <v>280.0</v>
      </c>
      <c r="F3739" s="69"/>
    </row>
    <row r="3740">
      <c r="B3740" s="123" t="s">
        <v>10821</v>
      </c>
      <c r="C3740" s="123" t="s">
        <v>10822</v>
      </c>
      <c r="D3740" s="171">
        <v>280.0</v>
      </c>
      <c r="F3740" s="69"/>
    </row>
    <row r="3741">
      <c r="B3741" s="123" t="s">
        <v>10823</v>
      </c>
      <c r="C3741" s="123" t="s">
        <v>10824</v>
      </c>
      <c r="D3741" s="171">
        <v>290.0</v>
      </c>
      <c r="F3741" s="69"/>
    </row>
    <row r="3742">
      <c r="B3742" s="123" t="s">
        <v>10825</v>
      </c>
      <c r="C3742" s="123" t="s">
        <v>10826</v>
      </c>
      <c r="D3742" s="171">
        <v>280.0</v>
      </c>
      <c r="F3742" s="69"/>
    </row>
    <row r="3743">
      <c r="B3743" s="123" t="s">
        <v>10827</v>
      </c>
      <c r="C3743" s="123" t="s">
        <v>10828</v>
      </c>
      <c r="D3743" s="171">
        <v>280.0</v>
      </c>
      <c r="F3743" s="69"/>
    </row>
    <row r="3744">
      <c r="B3744" s="123" t="s">
        <v>10829</v>
      </c>
      <c r="C3744" s="123" t="s">
        <v>10830</v>
      </c>
      <c r="D3744" s="171">
        <v>290.0</v>
      </c>
      <c r="F3744" s="69"/>
    </row>
    <row r="3745">
      <c r="B3745" s="123" t="s">
        <v>10831</v>
      </c>
      <c r="C3745" s="123" t="s">
        <v>10832</v>
      </c>
      <c r="D3745" s="171">
        <v>280.0</v>
      </c>
      <c r="F3745" s="69"/>
    </row>
    <row r="3746">
      <c r="B3746" s="123" t="s">
        <v>10833</v>
      </c>
      <c r="C3746" s="123" t="s">
        <v>10834</v>
      </c>
      <c r="D3746" s="171">
        <v>260.0</v>
      </c>
      <c r="F3746" s="69"/>
    </row>
    <row r="3747">
      <c r="B3747" s="123" t="s">
        <v>10835</v>
      </c>
      <c r="C3747" s="123" t="s">
        <v>10836</v>
      </c>
      <c r="D3747" s="171">
        <v>370.0</v>
      </c>
      <c r="F3747" s="69"/>
    </row>
    <row r="3748">
      <c r="B3748" s="123" t="s">
        <v>9458</v>
      </c>
      <c r="C3748" s="123" t="s">
        <v>9459</v>
      </c>
      <c r="D3748" s="171">
        <v>280.0</v>
      </c>
      <c r="F3748" s="69"/>
    </row>
    <row r="3749">
      <c r="B3749" s="123" t="s">
        <v>9460</v>
      </c>
      <c r="C3749" s="123" t="s">
        <v>9461</v>
      </c>
      <c r="D3749" s="171">
        <v>280.0</v>
      </c>
      <c r="F3749" s="69"/>
    </row>
    <row r="3750">
      <c r="B3750" s="123" t="s">
        <v>9462</v>
      </c>
      <c r="C3750" s="123" t="s">
        <v>9463</v>
      </c>
      <c r="D3750" s="171">
        <v>280.0</v>
      </c>
      <c r="F3750" s="69"/>
    </row>
    <row r="3751">
      <c r="B3751" s="123" t="s">
        <v>9464</v>
      </c>
      <c r="C3751" s="123" t="s">
        <v>9465</v>
      </c>
      <c r="D3751" s="171">
        <v>300.0</v>
      </c>
      <c r="F3751" s="69"/>
    </row>
    <row r="3752">
      <c r="B3752" s="123" t="s">
        <v>9466</v>
      </c>
      <c r="C3752" s="123" t="s">
        <v>9467</v>
      </c>
      <c r="D3752" s="171">
        <v>280.0</v>
      </c>
      <c r="F3752" s="69"/>
    </row>
    <row r="3753">
      <c r="B3753" s="123" t="s">
        <v>10837</v>
      </c>
      <c r="C3753" s="123" t="s">
        <v>10838</v>
      </c>
      <c r="D3753" s="171">
        <v>370.0</v>
      </c>
      <c r="F3753" s="69"/>
    </row>
    <row r="3754">
      <c r="B3754" s="123" t="s">
        <v>10839</v>
      </c>
      <c r="C3754" s="123" t="s">
        <v>10840</v>
      </c>
      <c r="D3754" s="171">
        <v>370.0</v>
      </c>
      <c r="F3754" s="69"/>
    </row>
    <row r="3755">
      <c r="B3755" s="123" t="s">
        <v>10841</v>
      </c>
      <c r="C3755" s="123" t="s">
        <v>10842</v>
      </c>
      <c r="D3755" s="171">
        <v>390.0</v>
      </c>
      <c r="F3755" s="69"/>
    </row>
    <row r="3756">
      <c r="B3756" s="123" t="s">
        <v>10843</v>
      </c>
      <c r="C3756" s="123" t="s">
        <v>10844</v>
      </c>
      <c r="D3756" s="171">
        <v>450.0</v>
      </c>
      <c r="F3756" s="69"/>
    </row>
    <row r="3757">
      <c r="B3757" s="123" t="s">
        <v>10845</v>
      </c>
      <c r="C3757" s="123" t="s">
        <v>10846</v>
      </c>
      <c r="D3757" s="171">
        <v>430.0</v>
      </c>
      <c r="F3757" s="69"/>
    </row>
    <row r="3758">
      <c r="B3758" s="123" t="s">
        <v>10847</v>
      </c>
      <c r="C3758" s="123" t="s">
        <v>10848</v>
      </c>
      <c r="D3758" s="171">
        <v>930.0</v>
      </c>
      <c r="F3758" s="69"/>
    </row>
    <row r="3759">
      <c r="B3759" s="123" t="s">
        <v>10849</v>
      </c>
      <c r="C3759" s="123" t="s">
        <v>10850</v>
      </c>
      <c r="D3759" s="171">
        <v>490.0</v>
      </c>
      <c r="F3759" s="69"/>
    </row>
    <row r="3760">
      <c r="B3760" s="123" t="s">
        <v>8833</v>
      </c>
      <c r="C3760" s="123" t="s">
        <v>8260</v>
      </c>
      <c r="D3760" s="171">
        <v>300.0</v>
      </c>
      <c r="F3760" s="69"/>
    </row>
    <row r="3761">
      <c r="B3761" s="123" t="s">
        <v>10851</v>
      </c>
      <c r="C3761" s="123" t="s">
        <v>10852</v>
      </c>
      <c r="D3761" s="171">
        <v>110.0</v>
      </c>
      <c r="F3761" s="69"/>
    </row>
    <row r="3762">
      <c r="B3762" s="123" t="s">
        <v>10853</v>
      </c>
      <c r="C3762" s="123" t="s">
        <v>10854</v>
      </c>
      <c r="D3762" s="171">
        <v>140.0</v>
      </c>
      <c r="F3762" s="69"/>
    </row>
    <row r="3763">
      <c r="B3763" s="123" t="s">
        <v>10855</v>
      </c>
      <c r="C3763" s="123" t="s">
        <v>10856</v>
      </c>
      <c r="D3763" s="171">
        <v>-80.0</v>
      </c>
      <c r="F3763" s="69"/>
    </row>
    <row r="3764">
      <c r="B3764" s="123" t="s">
        <v>9480</v>
      </c>
      <c r="C3764" s="123" t="s">
        <v>9481</v>
      </c>
      <c r="D3764" s="171">
        <v>3290.0</v>
      </c>
      <c r="F3764" s="69"/>
    </row>
    <row r="3765">
      <c r="B3765" s="123" t="s">
        <v>10857</v>
      </c>
      <c r="C3765" s="123" t="s">
        <v>10858</v>
      </c>
      <c r="D3765" s="171">
        <v>460.0</v>
      </c>
      <c r="F3765" s="69"/>
    </row>
    <row r="3766">
      <c r="B3766" s="123" t="s">
        <v>10859</v>
      </c>
      <c r="C3766" s="123" t="s">
        <v>10860</v>
      </c>
      <c r="D3766" s="171">
        <v>410.0</v>
      </c>
      <c r="F3766" s="69"/>
    </row>
    <row r="3767">
      <c r="B3767" s="123" t="s">
        <v>10861</v>
      </c>
      <c r="C3767" s="123" t="s">
        <v>10862</v>
      </c>
      <c r="D3767" s="171">
        <v>710.0</v>
      </c>
      <c r="F3767" s="69"/>
    </row>
    <row r="3768">
      <c r="B3768" s="123" t="s">
        <v>10863</v>
      </c>
      <c r="C3768" s="123" t="s">
        <v>10864</v>
      </c>
      <c r="D3768" s="171">
        <v>20.0</v>
      </c>
      <c r="F3768" s="69"/>
    </row>
    <row r="3769">
      <c r="B3769" s="123" t="s">
        <v>10865</v>
      </c>
      <c r="C3769" s="123" t="s">
        <v>10866</v>
      </c>
      <c r="D3769" s="171">
        <v>20.0</v>
      </c>
      <c r="F3769" s="69"/>
    </row>
    <row r="3770">
      <c r="B3770" s="123" t="s">
        <v>10867</v>
      </c>
      <c r="C3770" s="123" t="s">
        <v>10868</v>
      </c>
      <c r="D3770" s="171">
        <v>40.0</v>
      </c>
      <c r="F3770" s="69"/>
    </row>
    <row r="3771">
      <c r="B3771" s="123" t="s">
        <v>10869</v>
      </c>
      <c r="C3771" s="123" t="s">
        <v>10870</v>
      </c>
      <c r="D3771" s="171">
        <v>20.0</v>
      </c>
      <c r="F3771" s="69"/>
    </row>
    <row r="3772">
      <c r="B3772" s="123" t="s">
        <v>10871</v>
      </c>
      <c r="C3772" s="123" t="s">
        <v>10872</v>
      </c>
      <c r="D3772" s="171">
        <v>20.0</v>
      </c>
      <c r="F3772" s="69"/>
    </row>
    <row r="3773">
      <c r="B3773" s="123" t="s">
        <v>10873</v>
      </c>
      <c r="C3773" s="123" t="s">
        <v>10874</v>
      </c>
      <c r="D3773" s="171">
        <v>20.0</v>
      </c>
      <c r="F3773" s="69"/>
    </row>
    <row r="3774">
      <c r="B3774" s="123" t="s">
        <v>10875</v>
      </c>
      <c r="C3774" s="123" t="s">
        <v>10876</v>
      </c>
      <c r="D3774" s="171">
        <v>20.0</v>
      </c>
      <c r="F3774" s="69"/>
    </row>
    <row r="3775">
      <c r="B3775" s="123" t="s">
        <v>10877</v>
      </c>
      <c r="C3775" s="123" t="s">
        <v>10878</v>
      </c>
      <c r="D3775" s="171">
        <v>20.0</v>
      </c>
      <c r="F3775" s="69"/>
    </row>
    <row r="3776">
      <c r="B3776" s="123" t="s">
        <v>10879</v>
      </c>
      <c r="C3776" s="123" t="s">
        <v>10880</v>
      </c>
      <c r="D3776" s="171">
        <v>20.0</v>
      </c>
      <c r="F3776" s="69"/>
    </row>
    <row r="3777">
      <c r="B3777" s="123" t="s">
        <v>10881</v>
      </c>
      <c r="C3777" s="123" t="s">
        <v>10882</v>
      </c>
      <c r="D3777" s="171">
        <v>20.0</v>
      </c>
      <c r="F3777" s="69"/>
    </row>
    <row r="3778">
      <c r="B3778" s="123" t="s">
        <v>10883</v>
      </c>
      <c r="C3778" s="123" t="s">
        <v>10884</v>
      </c>
      <c r="D3778" s="171">
        <v>20.0</v>
      </c>
      <c r="F3778" s="69"/>
    </row>
    <row r="3779">
      <c r="B3779" s="123" t="s">
        <v>10885</v>
      </c>
      <c r="C3779" s="123" t="s">
        <v>10886</v>
      </c>
      <c r="D3779" s="171">
        <v>20.0</v>
      </c>
      <c r="F3779" s="69"/>
    </row>
    <row r="3780">
      <c r="B3780" s="123" t="s">
        <v>10887</v>
      </c>
      <c r="C3780" s="123" t="s">
        <v>10888</v>
      </c>
      <c r="D3780" s="171">
        <v>60.0</v>
      </c>
      <c r="F3780" s="69"/>
    </row>
    <row r="3781">
      <c r="B3781" s="123" t="s">
        <v>10889</v>
      </c>
      <c r="C3781" s="123" t="s">
        <v>10890</v>
      </c>
      <c r="D3781" s="171">
        <v>60.0</v>
      </c>
      <c r="F3781" s="69"/>
    </row>
    <row r="3782">
      <c r="B3782" s="123" t="s">
        <v>10891</v>
      </c>
      <c r="C3782" s="123" t="s">
        <v>10892</v>
      </c>
      <c r="D3782" s="171">
        <v>60.0</v>
      </c>
      <c r="F3782" s="69"/>
    </row>
    <row r="3783">
      <c r="B3783" s="123" t="s">
        <v>10893</v>
      </c>
      <c r="C3783" s="123" t="s">
        <v>10894</v>
      </c>
      <c r="D3783" s="171">
        <v>60.0</v>
      </c>
      <c r="F3783" s="69"/>
    </row>
    <row r="3784">
      <c r="B3784" s="123" t="s">
        <v>10895</v>
      </c>
      <c r="C3784" s="123" t="s">
        <v>10896</v>
      </c>
      <c r="D3784" s="171">
        <v>60.0</v>
      </c>
      <c r="F3784" s="69"/>
    </row>
    <row r="3785">
      <c r="B3785" s="123" t="s">
        <v>10897</v>
      </c>
      <c r="C3785" s="123" t="s">
        <v>10898</v>
      </c>
      <c r="D3785" s="171">
        <v>60.0</v>
      </c>
      <c r="F3785" s="69"/>
    </row>
    <row r="3786">
      <c r="B3786" s="123" t="s">
        <v>10899</v>
      </c>
      <c r="C3786" s="123" t="s">
        <v>10900</v>
      </c>
      <c r="D3786" s="171">
        <v>60.0</v>
      </c>
      <c r="F3786" s="69"/>
    </row>
    <row r="3787">
      <c r="B3787" s="123" t="s">
        <v>10901</v>
      </c>
      <c r="C3787" s="123" t="s">
        <v>10902</v>
      </c>
      <c r="D3787" s="171">
        <v>60.0</v>
      </c>
      <c r="F3787" s="69"/>
    </row>
    <row r="3788">
      <c r="B3788" s="123" t="s">
        <v>10903</v>
      </c>
      <c r="C3788" s="123" t="s">
        <v>10904</v>
      </c>
      <c r="D3788" s="171">
        <v>60.0</v>
      </c>
      <c r="F3788" s="69"/>
    </row>
    <row r="3789">
      <c r="B3789" s="123" t="s">
        <v>10905</v>
      </c>
      <c r="C3789" s="123" t="s">
        <v>10906</v>
      </c>
      <c r="D3789" s="171">
        <v>60.0</v>
      </c>
      <c r="F3789" s="69"/>
    </row>
    <row r="3790">
      <c r="B3790" s="123" t="s">
        <v>10907</v>
      </c>
      <c r="C3790" s="123" t="s">
        <v>10908</v>
      </c>
      <c r="D3790" s="171">
        <v>60.0</v>
      </c>
      <c r="F3790" s="69"/>
    </row>
    <row r="3791">
      <c r="B3791" s="123" t="s">
        <v>10909</v>
      </c>
      <c r="C3791" s="123" t="s">
        <v>10910</v>
      </c>
      <c r="D3791" s="171">
        <v>30.0</v>
      </c>
      <c r="F3791" s="69"/>
    </row>
    <row r="3792">
      <c r="B3792" s="123" t="s">
        <v>10911</v>
      </c>
      <c r="C3792" s="123" t="s">
        <v>10912</v>
      </c>
      <c r="D3792" s="171">
        <v>30.0</v>
      </c>
      <c r="F3792" s="69"/>
    </row>
    <row r="3793">
      <c r="B3793" s="123" t="s">
        <v>10913</v>
      </c>
      <c r="C3793" s="123" t="s">
        <v>10914</v>
      </c>
      <c r="D3793" s="171">
        <v>30.0</v>
      </c>
      <c r="F3793" s="69"/>
    </row>
    <row r="3794">
      <c r="B3794" s="123" t="s">
        <v>10915</v>
      </c>
      <c r="C3794" s="123" t="s">
        <v>10916</v>
      </c>
      <c r="D3794" s="171">
        <v>30.0</v>
      </c>
      <c r="F3794" s="69"/>
    </row>
    <row r="3795">
      <c r="B3795" s="123" t="s">
        <v>10917</v>
      </c>
      <c r="C3795" s="123" t="s">
        <v>10918</v>
      </c>
      <c r="D3795" s="171">
        <v>30.0</v>
      </c>
      <c r="F3795" s="69"/>
    </row>
    <row r="3796">
      <c r="B3796" s="123" t="s">
        <v>10919</v>
      </c>
      <c r="C3796" s="123" t="s">
        <v>10920</v>
      </c>
      <c r="D3796" s="171">
        <v>30.0</v>
      </c>
      <c r="F3796" s="69"/>
    </row>
    <row r="3797">
      <c r="B3797" s="123" t="s">
        <v>10921</v>
      </c>
      <c r="C3797" s="123" t="s">
        <v>10922</v>
      </c>
      <c r="D3797" s="171">
        <v>30.0</v>
      </c>
      <c r="F3797" s="69"/>
    </row>
    <row r="3798">
      <c r="B3798" s="123" t="s">
        <v>10923</v>
      </c>
      <c r="C3798" s="123" t="s">
        <v>10924</v>
      </c>
      <c r="D3798" s="171">
        <v>30.0</v>
      </c>
      <c r="F3798" s="69"/>
    </row>
    <row r="3799">
      <c r="B3799" s="123" t="s">
        <v>10925</v>
      </c>
      <c r="C3799" s="123" t="s">
        <v>10926</v>
      </c>
      <c r="D3799" s="171">
        <v>30.0</v>
      </c>
      <c r="F3799" s="69"/>
    </row>
    <row r="3800">
      <c r="B3800" s="123" t="s">
        <v>10927</v>
      </c>
      <c r="C3800" s="123" t="s">
        <v>10928</v>
      </c>
      <c r="D3800" s="171">
        <v>30.0</v>
      </c>
      <c r="F3800" s="69"/>
    </row>
    <row r="3801">
      <c r="B3801" s="123" t="s">
        <v>10929</v>
      </c>
      <c r="C3801" s="123" t="s">
        <v>10930</v>
      </c>
      <c r="D3801" s="171">
        <v>30.0</v>
      </c>
      <c r="F3801" s="69"/>
    </row>
    <row r="3802">
      <c r="B3802" s="123" t="s">
        <v>9494</v>
      </c>
      <c r="C3802" s="123" t="s">
        <v>9495</v>
      </c>
      <c r="D3802" s="171">
        <v>30.0</v>
      </c>
      <c r="F3802" s="69"/>
    </row>
    <row r="3803">
      <c r="B3803" s="123" t="s">
        <v>10931</v>
      </c>
      <c r="C3803" s="123" t="s">
        <v>10932</v>
      </c>
      <c r="D3803" s="171">
        <v>5070.0</v>
      </c>
      <c r="F3803" s="69"/>
    </row>
    <row r="3804">
      <c r="B3804" s="123" t="s">
        <v>10933</v>
      </c>
      <c r="C3804" s="123" t="s">
        <v>10934</v>
      </c>
      <c r="D3804" s="171">
        <v>5070.0</v>
      </c>
      <c r="F3804" s="69"/>
    </row>
    <row r="3805">
      <c r="B3805" s="123" t="s">
        <v>10935</v>
      </c>
      <c r="C3805" s="123" t="s">
        <v>10936</v>
      </c>
      <c r="D3805" s="171">
        <v>5070.0</v>
      </c>
      <c r="F3805" s="69"/>
    </row>
    <row r="3806">
      <c r="B3806" s="123" t="s">
        <v>10937</v>
      </c>
      <c r="C3806" s="123" t="s">
        <v>10938</v>
      </c>
      <c r="D3806" s="171">
        <v>5070.0</v>
      </c>
      <c r="F3806" s="69"/>
    </row>
    <row r="3807">
      <c r="B3807" s="123" t="s">
        <v>10939</v>
      </c>
      <c r="C3807" s="123" t="s">
        <v>10940</v>
      </c>
      <c r="D3807" s="171">
        <v>5070.0</v>
      </c>
      <c r="F3807" s="69"/>
    </row>
    <row r="3808">
      <c r="B3808" s="123" t="s">
        <v>10941</v>
      </c>
      <c r="C3808" s="123" t="s">
        <v>10942</v>
      </c>
      <c r="D3808" s="171">
        <v>5070.0</v>
      </c>
      <c r="F3808" s="69"/>
    </row>
    <row r="3809">
      <c r="B3809" s="123" t="s">
        <v>10943</v>
      </c>
      <c r="C3809" s="123" t="s">
        <v>10944</v>
      </c>
      <c r="D3809" s="171">
        <v>5110.0</v>
      </c>
      <c r="F3809" s="69"/>
    </row>
    <row r="3810">
      <c r="B3810" s="123" t="s">
        <v>10945</v>
      </c>
      <c r="C3810" s="123" t="s">
        <v>10946</v>
      </c>
      <c r="D3810" s="171">
        <v>5070.0</v>
      </c>
      <c r="F3810" s="69"/>
    </row>
    <row r="3811">
      <c r="B3811" s="123" t="s">
        <v>10947</v>
      </c>
      <c r="C3811" s="123" t="s">
        <v>10948</v>
      </c>
      <c r="D3811" s="171">
        <v>5070.0</v>
      </c>
      <c r="F3811" s="69"/>
    </row>
    <row r="3812">
      <c r="B3812" s="123" t="s">
        <v>10949</v>
      </c>
      <c r="C3812" s="123" t="s">
        <v>10950</v>
      </c>
      <c r="D3812" s="171">
        <v>5560.0</v>
      </c>
      <c r="F3812" s="69"/>
    </row>
    <row r="3813">
      <c r="B3813" s="123" t="s">
        <v>10951</v>
      </c>
      <c r="C3813" s="123" t="s">
        <v>10952</v>
      </c>
      <c r="D3813" s="171">
        <v>5560.0</v>
      </c>
      <c r="F3813" s="69"/>
    </row>
    <row r="3814">
      <c r="B3814" s="123" t="s">
        <v>10953</v>
      </c>
      <c r="C3814" s="123" t="s">
        <v>10954</v>
      </c>
      <c r="D3814" s="171">
        <v>5560.0</v>
      </c>
      <c r="F3814" s="69"/>
    </row>
    <row r="3815">
      <c r="B3815" s="123" t="s">
        <v>10955</v>
      </c>
      <c r="C3815" s="123" t="s">
        <v>10956</v>
      </c>
      <c r="D3815" s="171">
        <v>5560.0</v>
      </c>
      <c r="F3815" s="69"/>
    </row>
    <row r="3816">
      <c r="B3816" s="123" t="s">
        <v>10957</v>
      </c>
      <c r="C3816" s="123" t="s">
        <v>10958</v>
      </c>
      <c r="D3816" s="171">
        <v>5560.0</v>
      </c>
      <c r="F3816" s="69"/>
    </row>
    <row r="3817">
      <c r="B3817" s="123" t="s">
        <v>10959</v>
      </c>
      <c r="C3817" s="123" t="s">
        <v>10960</v>
      </c>
      <c r="D3817" s="171">
        <v>5560.0</v>
      </c>
      <c r="F3817" s="69"/>
    </row>
    <row r="3818">
      <c r="B3818" s="123" t="s">
        <v>10961</v>
      </c>
      <c r="C3818" s="123" t="s">
        <v>10962</v>
      </c>
      <c r="D3818" s="171">
        <v>5560.0</v>
      </c>
      <c r="F3818" s="69"/>
    </row>
    <row r="3819">
      <c r="B3819" s="123" t="s">
        <v>10963</v>
      </c>
      <c r="C3819" s="123" t="s">
        <v>10964</v>
      </c>
      <c r="D3819" s="171">
        <v>5560.0</v>
      </c>
      <c r="F3819" s="69"/>
    </row>
    <row r="3820">
      <c r="B3820" s="123" t="s">
        <v>10965</v>
      </c>
      <c r="C3820" s="123" t="s">
        <v>10966</v>
      </c>
      <c r="D3820" s="171">
        <v>5560.0</v>
      </c>
      <c r="F3820" s="69"/>
    </row>
    <row r="3821">
      <c r="B3821" s="123" t="s">
        <v>10967</v>
      </c>
      <c r="C3821" s="123" t="s">
        <v>10968</v>
      </c>
      <c r="D3821" s="171">
        <v>5560.0</v>
      </c>
      <c r="F3821" s="69"/>
    </row>
    <row r="3822">
      <c r="B3822" s="123" t="s">
        <v>10969</v>
      </c>
      <c r="C3822" s="123" t="s">
        <v>10970</v>
      </c>
      <c r="D3822" s="171">
        <v>5560.0</v>
      </c>
      <c r="F3822" s="69"/>
    </row>
    <row r="3823">
      <c r="B3823" s="123" t="s">
        <v>10971</v>
      </c>
      <c r="C3823" s="123" t="s">
        <v>10972</v>
      </c>
      <c r="D3823" s="171">
        <v>5560.0</v>
      </c>
      <c r="F3823" s="69"/>
    </row>
    <row r="3824">
      <c r="B3824" s="123" t="s">
        <v>10973</v>
      </c>
      <c r="C3824" s="123" t="s">
        <v>10974</v>
      </c>
      <c r="D3824" s="171">
        <v>5560.0</v>
      </c>
      <c r="F3824" s="69"/>
    </row>
    <row r="3825">
      <c r="B3825" s="123" t="s">
        <v>10975</v>
      </c>
      <c r="C3825" s="123" t="s">
        <v>10976</v>
      </c>
      <c r="D3825" s="171">
        <v>5560.0</v>
      </c>
      <c r="F3825" s="69"/>
    </row>
    <row r="3826">
      <c r="B3826" s="123" t="s">
        <v>9684</v>
      </c>
      <c r="C3826" s="123" t="s">
        <v>9685</v>
      </c>
      <c r="D3826" s="171">
        <v>680.0</v>
      </c>
      <c r="F3826" s="69"/>
    </row>
    <row r="3827">
      <c r="B3827" s="123" t="s">
        <v>9686</v>
      </c>
      <c r="C3827" s="123" t="s">
        <v>9687</v>
      </c>
      <c r="D3827" s="171">
        <v>680.0</v>
      </c>
      <c r="F3827" s="69"/>
    </row>
    <row r="3828">
      <c r="B3828" s="123" t="s">
        <v>9688</v>
      </c>
      <c r="C3828" s="123" t="s">
        <v>9689</v>
      </c>
      <c r="D3828" s="171">
        <v>680.0</v>
      </c>
      <c r="F3828" s="69"/>
    </row>
    <row r="3829">
      <c r="B3829" s="123" t="s">
        <v>9690</v>
      </c>
      <c r="C3829" s="123" t="s">
        <v>9691</v>
      </c>
      <c r="D3829" s="171">
        <v>720.0</v>
      </c>
      <c r="F3829" s="69"/>
    </row>
    <row r="3830">
      <c r="B3830" s="123" t="s">
        <v>9692</v>
      </c>
      <c r="C3830" s="123" t="s">
        <v>9693</v>
      </c>
      <c r="D3830" s="171">
        <v>680.0</v>
      </c>
      <c r="F3830" s="69"/>
    </row>
    <row r="3831">
      <c r="B3831" s="123" t="s">
        <v>9694</v>
      </c>
      <c r="C3831" s="123" t="s">
        <v>9695</v>
      </c>
      <c r="D3831" s="171">
        <v>390.0</v>
      </c>
      <c r="F3831" s="69"/>
    </row>
    <row r="3832">
      <c r="B3832" s="123" t="s">
        <v>9696</v>
      </c>
      <c r="C3832" s="123" t="s">
        <v>9697</v>
      </c>
      <c r="D3832" s="171">
        <v>390.0</v>
      </c>
      <c r="F3832" s="69"/>
    </row>
    <row r="3833">
      <c r="B3833" s="123" t="s">
        <v>9698</v>
      </c>
      <c r="C3833" s="123" t="s">
        <v>9699</v>
      </c>
      <c r="D3833" s="171">
        <v>390.0</v>
      </c>
      <c r="F3833" s="69"/>
    </row>
    <row r="3834">
      <c r="B3834" s="123" t="s">
        <v>9700</v>
      </c>
      <c r="C3834" s="123" t="s">
        <v>9701</v>
      </c>
      <c r="D3834" s="171">
        <v>430.0</v>
      </c>
      <c r="F3834" s="69"/>
    </row>
    <row r="3835">
      <c r="B3835" s="123" t="s">
        <v>9702</v>
      </c>
      <c r="C3835" s="123" t="s">
        <v>9703</v>
      </c>
      <c r="D3835" s="171">
        <v>390.0</v>
      </c>
      <c r="F3835" s="69"/>
    </row>
    <row r="3836">
      <c r="B3836" s="123" t="s">
        <v>10977</v>
      </c>
      <c r="C3836" s="123" t="s">
        <v>10978</v>
      </c>
      <c r="D3836" s="171">
        <v>280.0</v>
      </c>
      <c r="F3836" s="69"/>
    </row>
    <row r="3837">
      <c r="B3837" s="123" t="s">
        <v>10979</v>
      </c>
      <c r="C3837" s="123" t="s">
        <v>10980</v>
      </c>
      <c r="D3837" s="171">
        <v>280.0</v>
      </c>
      <c r="F3837" s="69"/>
    </row>
    <row r="3838">
      <c r="B3838" s="123" t="s">
        <v>10981</v>
      </c>
      <c r="C3838" s="123" t="s">
        <v>10982</v>
      </c>
      <c r="D3838" s="171">
        <v>280.0</v>
      </c>
      <c r="F3838" s="69"/>
    </row>
    <row r="3839">
      <c r="B3839" s="123" t="s">
        <v>10983</v>
      </c>
      <c r="C3839" s="123" t="s">
        <v>10984</v>
      </c>
      <c r="D3839" s="171">
        <v>340.0</v>
      </c>
      <c r="F3839" s="69"/>
    </row>
    <row r="3840">
      <c r="B3840" s="123" t="s">
        <v>10985</v>
      </c>
      <c r="C3840" s="123" t="s">
        <v>10986</v>
      </c>
      <c r="D3840" s="171">
        <v>280.0</v>
      </c>
      <c r="F3840" s="69"/>
    </row>
    <row r="3841">
      <c r="B3841" s="123" t="s">
        <v>10987</v>
      </c>
      <c r="C3841" s="123" t="s">
        <v>10988</v>
      </c>
      <c r="D3841" s="171">
        <v>280.0</v>
      </c>
      <c r="F3841" s="69"/>
    </row>
    <row r="3842">
      <c r="B3842" s="123" t="s">
        <v>10989</v>
      </c>
      <c r="C3842" s="123" t="s">
        <v>10990</v>
      </c>
      <c r="D3842" s="171">
        <v>370.0</v>
      </c>
      <c r="F3842" s="69"/>
    </row>
    <row r="3843">
      <c r="B3843" s="123" t="s">
        <v>10991</v>
      </c>
      <c r="C3843" s="123" t="s">
        <v>10992</v>
      </c>
      <c r="D3843" s="171">
        <v>370.0</v>
      </c>
      <c r="F3843" s="69"/>
    </row>
    <row r="3844">
      <c r="B3844" s="123" t="s">
        <v>10993</v>
      </c>
      <c r="C3844" s="123" t="s">
        <v>10994</v>
      </c>
      <c r="D3844" s="171">
        <v>280.0</v>
      </c>
      <c r="F3844" s="69"/>
    </row>
    <row r="3845">
      <c r="B3845" s="123" t="s">
        <v>10995</v>
      </c>
      <c r="C3845" s="123" t="s">
        <v>10996</v>
      </c>
      <c r="D3845" s="171">
        <v>370.0</v>
      </c>
      <c r="F3845" s="69"/>
    </row>
    <row r="3846">
      <c r="B3846" s="123" t="s">
        <v>10997</v>
      </c>
      <c r="C3846" s="123" t="s">
        <v>10998</v>
      </c>
      <c r="D3846" s="171">
        <v>180.0</v>
      </c>
      <c r="F3846" s="69"/>
    </row>
    <row r="3847">
      <c r="B3847" s="123" t="s">
        <v>10999</v>
      </c>
      <c r="C3847" s="123" t="s">
        <v>11000</v>
      </c>
      <c r="D3847" s="171">
        <v>450.0</v>
      </c>
      <c r="F3847" s="69"/>
    </row>
    <row r="3848">
      <c r="B3848" s="123" t="s">
        <v>9480</v>
      </c>
      <c r="C3848" s="123" t="s">
        <v>9481</v>
      </c>
      <c r="D3848" s="171">
        <v>3290.0</v>
      </c>
      <c r="F3848" s="69"/>
    </row>
    <row r="3849">
      <c r="B3849" s="123" t="s">
        <v>11001</v>
      </c>
      <c r="C3849" s="123" t="s">
        <v>11002</v>
      </c>
      <c r="D3849" s="171">
        <v>420.0</v>
      </c>
      <c r="F3849" s="69"/>
    </row>
    <row r="3850">
      <c r="B3850" s="123" t="s">
        <v>11003</v>
      </c>
      <c r="C3850" s="123" t="s">
        <v>11004</v>
      </c>
      <c r="D3850" s="171">
        <v>120.0</v>
      </c>
      <c r="F3850" s="69"/>
    </row>
    <row r="3851">
      <c r="B3851" s="123" t="s">
        <v>11005</v>
      </c>
      <c r="C3851" s="123" t="s">
        <v>11006</v>
      </c>
      <c r="D3851" s="171">
        <v>120.0</v>
      </c>
      <c r="F3851" s="69"/>
    </row>
    <row r="3852">
      <c r="B3852" s="123" t="s">
        <v>11007</v>
      </c>
      <c r="C3852" s="123" t="s">
        <v>11008</v>
      </c>
      <c r="D3852" s="171">
        <v>3050.0</v>
      </c>
      <c r="F3852" s="69"/>
    </row>
    <row r="3853">
      <c r="B3853" s="123" t="s">
        <v>11009</v>
      </c>
      <c r="C3853" s="123" t="s">
        <v>11010</v>
      </c>
      <c r="D3853" s="171">
        <v>3050.0</v>
      </c>
      <c r="F3853" s="69"/>
    </row>
    <row r="3854">
      <c r="B3854" s="123" t="s">
        <v>11011</v>
      </c>
      <c r="C3854" s="123" t="s">
        <v>11012</v>
      </c>
      <c r="D3854" s="171">
        <v>3050.0</v>
      </c>
      <c r="F3854" s="69"/>
    </row>
    <row r="3855">
      <c r="B3855" s="123" t="s">
        <v>11013</v>
      </c>
      <c r="C3855" s="123" t="s">
        <v>11014</v>
      </c>
      <c r="D3855" s="171">
        <v>3050.0</v>
      </c>
      <c r="F3855" s="69"/>
    </row>
    <row r="3856">
      <c r="B3856" s="123" t="s">
        <v>11015</v>
      </c>
      <c r="C3856" s="123" t="s">
        <v>11016</v>
      </c>
      <c r="D3856" s="171">
        <v>3050.0</v>
      </c>
      <c r="F3856" s="69"/>
    </row>
    <row r="3857">
      <c r="B3857" s="123" t="s">
        <v>11017</v>
      </c>
      <c r="C3857" s="123" t="s">
        <v>11018</v>
      </c>
      <c r="D3857" s="171">
        <v>3050.0</v>
      </c>
      <c r="F3857" s="69"/>
    </row>
    <row r="3858">
      <c r="B3858" s="123" t="s">
        <v>11019</v>
      </c>
      <c r="C3858" s="123" t="s">
        <v>11020</v>
      </c>
      <c r="D3858" s="171">
        <v>3050.0</v>
      </c>
      <c r="F3858" s="69"/>
    </row>
    <row r="3859">
      <c r="B3859" s="123" t="s">
        <v>11021</v>
      </c>
      <c r="C3859" s="123" t="s">
        <v>11022</v>
      </c>
      <c r="D3859" s="171">
        <v>3570.0</v>
      </c>
      <c r="F3859" s="69"/>
    </row>
    <row r="3860">
      <c r="B3860" s="123" t="s">
        <v>11023</v>
      </c>
      <c r="C3860" s="123" t="s">
        <v>11024</v>
      </c>
      <c r="D3860" s="171">
        <v>3050.0</v>
      </c>
      <c r="F3860" s="69"/>
    </row>
    <row r="3861">
      <c r="B3861" s="123" t="s">
        <v>11025</v>
      </c>
      <c r="C3861" s="123" t="s">
        <v>11026</v>
      </c>
      <c r="D3861" s="171">
        <v>3300.0</v>
      </c>
      <c r="F3861" s="69"/>
    </row>
    <row r="3862">
      <c r="B3862" s="123" t="s">
        <v>11027</v>
      </c>
      <c r="C3862" s="123" t="s">
        <v>11028</v>
      </c>
      <c r="D3862" s="171">
        <v>3300.0</v>
      </c>
      <c r="F3862" s="69"/>
    </row>
    <row r="3863">
      <c r="B3863" s="123" t="s">
        <v>11029</v>
      </c>
      <c r="C3863" s="123" t="s">
        <v>11030</v>
      </c>
      <c r="D3863" s="171">
        <v>3300.0</v>
      </c>
      <c r="F3863" s="69"/>
    </row>
    <row r="3864">
      <c r="B3864" s="123" t="s">
        <v>11031</v>
      </c>
      <c r="C3864" s="123" t="s">
        <v>11032</v>
      </c>
      <c r="D3864" s="171">
        <v>3300.0</v>
      </c>
      <c r="F3864" s="69"/>
    </row>
    <row r="3865">
      <c r="B3865" s="123" t="s">
        <v>11033</v>
      </c>
      <c r="C3865" s="123" t="s">
        <v>11034</v>
      </c>
      <c r="D3865" s="171">
        <v>3300.0</v>
      </c>
      <c r="F3865" s="69"/>
    </row>
    <row r="3866">
      <c r="B3866" s="123" t="s">
        <v>11035</v>
      </c>
      <c r="C3866" s="123" t="s">
        <v>11036</v>
      </c>
      <c r="D3866" s="171">
        <v>3300.0</v>
      </c>
      <c r="F3866" s="69"/>
    </row>
    <row r="3867">
      <c r="B3867" s="123" t="s">
        <v>11037</v>
      </c>
      <c r="C3867" s="123" t="s">
        <v>11038</v>
      </c>
      <c r="D3867" s="171">
        <v>3300.0</v>
      </c>
      <c r="F3867" s="69"/>
    </row>
    <row r="3868">
      <c r="B3868" s="123" t="s">
        <v>11039</v>
      </c>
      <c r="C3868" s="123" t="s">
        <v>11040</v>
      </c>
      <c r="D3868" s="171">
        <v>3820.0</v>
      </c>
      <c r="F3868" s="69"/>
    </row>
    <row r="3869">
      <c r="B3869" s="123" t="s">
        <v>11041</v>
      </c>
      <c r="C3869" s="123" t="s">
        <v>11042</v>
      </c>
      <c r="D3869" s="171">
        <v>3300.0</v>
      </c>
      <c r="F3869" s="69"/>
    </row>
    <row r="3870">
      <c r="B3870" s="123" t="s">
        <v>11043</v>
      </c>
      <c r="C3870" s="123" t="s">
        <v>11044</v>
      </c>
      <c r="D3870" s="171">
        <v>200.0</v>
      </c>
      <c r="F3870" s="69"/>
    </row>
    <row r="3871">
      <c r="B3871" s="123" t="s">
        <v>11045</v>
      </c>
      <c r="C3871" s="123" t="s">
        <v>11046</v>
      </c>
      <c r="D3871" s="171">
        <v>200.0</v>
      </c>
      <c r="F3871" s="69"/>
    </row>
    <row r="3872">
      <c r="B3872" s="123" t="s">
        <v>11047</v>
      </c>
      <c r="C3872" s="123" t="s">
        <v>11048</v>
      </c>
      <c r="D3872" s="171">
        <v>200.0</v>
      </c>
      <c r="F3872" s="69"/>
    </row>
    <row r="3873">
      <c r="B3873" s="123" t="s">
        <v>11049</v>
      </c>
      <c r="C3873" s="123" t="s">
        <v>11050</v>
      </c>
      <c r="D3873" s="171">
        <v>220.0</v>
      </c>
      <c r="F3873" s="69"/>
    </row>
    <row r="3874">
      <c r="B3874" s="123" t="s">
        <v>11051</v>
      </c>
      <c r="C3874" s="123" t="s">
        <v>11052</v>
      </c>
      <c r="D3874" s="171">
        <v>200.0</v>
      </c>
      <c r="F3874" s="69"/>
    </row>
    <row r="3875">
      <c r="B3875" s="123" t="s">
        <v>9095</v>
      </c>
      <c r="C3875" s="123" t="s">
        <v>9096</v>
      </c>
      <c r="D3875" s="171">
        <v>130.0</v>
      </c>
      <c r="F3875" s="69"/>
    </row>
    <row r="3876">
      <c r="B3876" s="123" t="s">
        <v>9097</v>
      </c>
      <c r="C3876" s="123" t="s">
        <v>9098</v>
      </c>
      <c r="D3876" s="171">
        <v>130.0</v>
      </c>
      <c r="F3876" s="69"/>
    </row>
    <row r="3877">
      <c r="B3877" s="123" t="s">
        <v>9099</v>
      </c>
      <c r="C3877" s="123" t="s">
        <v>9100</v>
      </c>
      <c r="D3877" s="171">
        <v>130.0</v>
      </c>
      <c r="F3877" s="69"/>
    </row>
    <row r="3878">
      <c r="B3878" s="123" t="s">
        <v>9101</v>
      </c>
      <c r="C3878" s="123" t="s">
        <v>9102</v>
      </c>
      <c r="D3878" s="171">
        <v>170.0</v>
      </c>
      <c r="F3878" s="69"/>
    </row>
    <row r="3879">
      <c r="B3879" s="123" t="s">
        <v>9103</v>
      </c>
      <c r="C3879" s="123" t="s">
        <v>9104</v>
      </c>
      <c r="D3879" s="171">
        <v>130.0</v>
      </c>
      <c r="F3879" s="69"/>
    </row>
    <row r="3880">
      <c r="B3880" s="123" t="s">
        <v>11053</v>
      </c>
      <c r="C3880" s="123" t="s">
        <v>11054</v>
      </c>
      <c r="D3880" s="171">
        <v>390.0</v>
      </c>
      <c r="F3880" s="69"/>
    </row>
    <row r="3881">
      <c r="B3881" s="123" t="s">
        <v>9091</v>
      </c>
      <c r="C3881" s="123" t="s">
        <v>9092</v>
      </c>
      <c r="D3881" s="171">
        <v>220.0</v>
      </c>
      <c r="F3881" s="69"/>
    </row>
    <row r="3882">
      <c r="B3882" s="123" t="s">
        <v>9093</v>
      </c>
      <c r="C3882" s="123" t="s">
        <v>9094</v>
      </c>
      <c r="D3882" s="171">
        <v>220.0</v>
      </c>
      <c r="F3882" s="69"/>
    </row>
    <row r="3883">
      <c r="B3883" s="123" t="s">
        <v>11055</v>
      </c>
      <c r="C3883" s="123" t="s">
        <v>11056</v>
      </c>
      <c r="D3883" s="171">
        <v>150.0</v>
      </c>
      <c r="F3883" s="69"/>
    </row>
    <row r="3884">
      <c r="B3884" s="123" t="s">
        <v>11057</v>
      </c>
      <c r="C3884" s="123" t="s">
        <v>11058</v>
      </c>
      <c r="D3884" s="171">
        <v>150.0</v>
      </c>
      <c r="F3884" s="69"/>
    </row>
    <row r="3885">
      <c r="B3885" s="123" t="s">
        <v>11059</v>
      </c>
      <c r="C3885" s="123" t="s">
        <v>11060</v>
      </c>
      <c r="D3885" s="171">
        <v>150.0</v>
      </c>
      <c r="F3885" s="69"/>
    </row>
    <row r="3886">
      <c r="B3886" s="123" t="s">
        <v>11061</v>
      </c>
      <c r="C3886" s="123" t="s">
        <v>11062</v>
      </c>
      <c r="D3886" s="171">
        <v>180.0</v>
      </c>
      <c r="F3886" s="69"/>
    </row>
    <row r="3887">
      <c r="B3887" s="123" t="s">
        <v>11063</v>
      </c>
      <c r="C3887" s="123" t="s">
        <v>11064</v>
      </c>
      <c r="D3887" s="171">
        <v>150.0</v>
      </c>
      <c r="F3887" s="69"/>
    </row>
    <row r="3888">
      <c r="B3888" s="123" t="s">
        <v>11065</v>
      </c>
      <c r="C3888" s="123" t="s">
        <v>11066</v>
      </c>
      <c r="D3888" s="171">
        <v>330.0</v>
      </c>
      <c r="F3888" s="69"/>
    </row>
    <row r="3889">
      <c r="B3889" s="123" t="s">
        <v>11067</v>
      </c>
      <c r="C3889" s="123" t="s">
        <v>11068</v>
      </c>
      <c r="D3889" s="171">
        <v>330.0</v>
      </c>
      <c r="F3889" s="69"/>
    </row>
    <row r="3890">
      <c r="B3890" s="123" t="s">
        <v>11069</v>
      </c>
      <c r="C3890" s="123" t="s">
        <v>11070</v>
      </c>
      <c r="D3890" s="171">
        <v>200.0</v>
      </c>
      <c r="F3890" s="69"/>
    </row>
    <row r="3891">
      <c r="B3891" s="123" t="s">
        <v>11071</v>
      </c>
      <c r="C3891" s="123" t="s">
        <v>11072</v>
      </c>
      <c r="D3891" s="171">
        <v>200.0</v>
      </c>
      <c r="F3891" s="69"/>
    </row>
    <row r="3892">
      <c r="B3892" s="123" t="s">
        <v>11073</v>
      </c>
      <c r="C3892" s="123" t="s">
        <v>11074</v>
      </c>
      <c r="D3892" s="171">
        <v>200.0</v>
      </c>
      <c r="F3892" s="69"/>
    </row>
    <row r="3893">
      <c r="B3893" s="123" t="s">
        <v>11075</v>
      </c>
      <c r="C3893" s="123" t="s">
        <v>11076</v>
      </c>
      <c r="D3893" s="171">
        <v>980.0</v>
      </c>
      <c r="F3893" s="69"/>
    </row>
    <row r="3894">
      <c r="B3894" s="123" t="s">
        <v>11077</v>
      </c>
      <c r="C3894" s="123" t="s">
        <v>11078</v>
      </c>
      <c r="D3894" s="171">
        <v>980.0</v>
      </c>
      <c r="F3894" s="69"/>
    </row>
    <row r="3895">
      <c r="B3895" s="123" t="s">
        <v>11079</v>
      </c>
      <c r="C3895" s="123" t="s">
        <v>11080</v>
      </c>
      <c r="D3895" s="171">
        <v>980.0</v>
      </c>
      <c r="F3895" s="69"/>
    </row>
    <row r="3896">
      <c r="B3896" s="123" t="s">
        <v>10849</v>
      </c>
      <c r="C3896" s="123" t="s">
        <v>10850</v>
      </c>
      <c r="D3896" s="171">
        <v>490.0</v>
      </c>
      <c r="F3896" s="69"/>
    </row>
    <row r="3897">
      <c r="B3897" s="123" t="s">
        <v>11081</v>
      </c>
      <c r="C3897" s="123" t="s">
        <v>11082</v>
      </c>
      <c r="D3897" s="171">
        <v>20.0</v>
      </c>
      <c r="F3897" s="69"/>
    </row>
    <row r="3898">
      <c r="B3898" s="123" t="s">
        <v>11083</v>
      </c>
      <c r="C3898" s="123" t="s">
        <v>11084</v>
      </c>
      <c r="D3898" s="171">
        <v>20.0</v>
      </c>
      <c r="F3898" s="69"/>
    </row>
    <row r="3899">
      <c r="B3899" s="123" t="s">
        <v>11085</v>
      </c>
      <c r="C3899" s="123" t="s">
        <v>11086</v>
      </c>
      <c r="D3899" s="171">
        <v>20.0</v>
      </c>
      <c r="F3899" s="69"/>
    </row>
    <row r="3900">
      <c r="B3900" s="123" t="s">
        <v>11087</v>
      </c>
      <c r="C3900" s="123" t="s">
        <v>11088</v>
      </c>
      <c r="D3900" s="171">
        <v>20.0</v>
      </c>
      <c r="F3900" s="69"/>
    </row>
    <row r="3901">
      <c r="B3901" s="123" t="s">
        <v>11089</v>
      </c>
      <c r="C3901" s="123" t="s">
        <v>11090</v>
      </c>
      <c r="D3901" s="171">
        <v>20.0</v>
      </c>
      <c r="F3901" s="69"/>
    </row>
    <row r="3902">
      <c r="B3902" s="123" t="s">
        <v>11091</v>
      </c>
      <c r="C3902" s="123" t="s">
        <v>11092</v>
      </c>
      <c r="D3902" s="171">
        <v>20.0</v>
      </c>
      <c r="F3902" s="69"/>
    </row>
    <row r="3903">
      <c r="B3903" s="123" t="s">
        <v>11093</v>
      </c>
      <c r="C3903" s="123" t="s">
        <v>11094</v>
      </c>
      <c r="D3903" s="171">
        <v>20.0</v>
      </c>
      <c r="F3903" s="69"/>
    </row>
    <row r="3904">
      <c r="B3904" s="123" t="s">
        <v>11095</v>
      </c>
      <c r="C3904" s="123" t="s">
        <v>11096</v>
      </c>
      <c r="D3904" s="171">
        <v>20.0</v>
      </c>
      <c r="F3904" s="69"/>
    </row>
    <row r="3905">
      <c r="B3905" s="123" t="s">
        <v>11097</v>
      </c>
      <c r="C3905" s="123" t="s">
        <v>11098</v>
      </c>
      <c r="D3905" s="171">
        <v>20.0</v>
      </c>
      <c r="F3905" s="69"/>
    </row>
    <row r="3906">
      <c r="B3906" s="123" t="s">
        <v>11099</v>
      </c>
      <c r="C3906" s="123" t="s">
        <v>11100</v>
      </c>
      <c r="D3906" s="171">
        <v>110.0</v>
      </c>
      <c r="F3906" s="69"/>
    </row>
    <row r="3907">
      <c r="B3907" s="123" t="s">
        <v>11101</v>
      </c>
      <c r="C3907" s="123" t="s">
        <v>11102</v>
      </c>
      <c r="D3907" s="171">
        <v>30.0</v>
      </c>
      <c r="F3907" s="69"/>
    </row>
    <row r="3908">
      <c r="B3908" s="123" t="s">
        <v>11103</v>
      </c>
      <c r="C3908" s="123" t="s">
        <v>11104</v>
      </c>
      <c r="D3908" s="171">
        <v>30.0</v>
      </c>
      <c r="F3908" s="69"/>
    </row>
    <row r="3909">
      <c r="B3909" s="123" t="s">
        <v>11105</v>
      </c>
      <c r="C3909" s="123" t="s">
        <v>11106</v>
      </c>
      <c r="D3909" s="171">
        <v>30.0</v>
      </c>
      <c r="F3909" s="69"/>
    </row>
    <row r="3910">
      <c r="B3910" s="123" t="s">
        <v>11107</v>
      </c>
      <c r="C3910" s="123" t="s">
        <v>11108</v>
      </c>
      <c r="D3910" s="171">
        <v>30.0</v>
      </c>
      <c r="F3910" s="69"/>
    </row>
    <row r="3911">
      <c r="B3911" s="123" t="s">
        <v>11109</v>
      </c>
      <c r="C3911" s="123" t="s">
        <v>11110</v>
      </c>
      <c r="D3911" s="171">
        <v>80.0</v>
      </c>
      <c r="F3911" s="69"/>
    </row>
    <row r="3912">
      <c r="B3912" s="123" t="s">
        <v>11111</v>
      </c>
      <c r="C3912" s="123" t="s">
        <v>11112</v>
      </c>
      <c r="D3912" s="171">
        <v>80.0</v>
      </c>
      <c r="F3912" s="69"/>
    </row>
    <row r="3913">
      <c r="B3913" s="123" t="s">
        <v>11113</v>
      </c>
      <c r="C3913" s="123" t="s">
        <v>11110</v>
      </c>
      <c r="D3913" s="171">
        <v>80.0</v>
      </c>
      <c r="F3913" s="69"/>
    </row>
    <row r="3914">
      <c r="B3914" s="123" t="s">
        <v>11114</v>
      </c>
      <c r="C3914" s="123" t="s">
        <v>11112</v>
      </c>
      <c r="D3914" s="171">
        <v>80.0</v>
      </c>
      <c r="F3914" s="69"/>
    </row>
    <row r="3915">
      <c r="B3915" s="123" t="s">
        <v>11115</v>
      </c>
      <c r="C3915" s="123" t="s">
        <v>11116</v>
      </c>
      <c r="D3915" s="171">
        <v>80.0</v>
      </c>
      <c r="F3915" s="69"/>
    </row>
    <row r="3916">
      <c r="B3916" s="123" t="s">
        <v>11117</v>
      </c>
      <c r="C3916" s="123" t="s">
        <v>11118</v>
      </c>
      <c r="D3916" s="171">
        <v>80.0</v>
      </c>
      <c r="F3916" s="69"/>
    </row>
    <row r="3917">
      <c r="B3917" s="123" t="s">
        <v>11119</v>
      </c>
      <c r="C3917" s="123" t="s">
        <v>11120</v>
      </c>
      <c r="D3917" s="171">
        <v>220.0</v>
      </c>
      <c r="F3917" s="69"/>
    </row>
    <row r="3918">
      <c r="B3918" s="123" t="s">
        <v>11121</v>
      </c>
      <c r="C3918" s="123" t="s">
        <v>11122</v>
      </c>
      <c r="D3918" s="171">
        <v>340.0</v>
      </c>
      <c r="F3918" s="69"/>
    </row>
    <row r="3919">
      <c r="B3919" s="123" t="s">
        <v>11123</v>
      </c>
      <c r="C3919" s="123" t="s">
        <v>11124</v>
      </c>
      <c r="D3919" s="171">
        <v>3380.0</v>
      </c>
      <c r="F3919" s="69"/>
    </row>
    <row r="3920">
      <c r="B3920" s="123" t="s">
        <v>11125</v>
      </c>
      <c r="C3920" s="123" t="s">
        <v>11126</v>
      </c>
      <c r="D3920" s="171">
        <v>3380.0</v>
      </c>
      <c r="F3920" s="69"/>
    </row>
    <row r="3921">
      <c r="B3921" s="123" t="s">
        <v>11127</v>
      </c>
      <c r="C3921" s="123" t="s">
        <v>11128</v>
      </c>
      <c r="D3921" s="171">
        <v>3380.0</v>
      </c>
      <c r="F3921" s="69"/>
    </row>
    <row r="3922">
      <c r="B3922" s="123" t="s">
        <v>11129</v>
      </c>
      <c r="C3922" s="123" t="s">
        <v>11130</v>
      </c>
      <c r="D3922" s="171">
        <v>3380.0</v>
      </c>
      <c r="F3922" s="69"/>
    </row>
    <row r="3923">
      <c r="B3923" s="123" t="s">
        <v>11131</v>
      </c>
      <c r="C3923" s="123" t="s">
        <v>11132</v>
      </c>
      <c r="D3923" s="171">
        <v>3380.0</v>
      </c>
      <c r="F3923" s="69"/>
    </row>
    <row r="3924">
      <c r="B3924" s="123" t="s">
        <v>11133</v>
      </c>
      <c r="C3924" s="123" t="s">
        <v>11134</v>
      </c>
      <c r="D3924" s="171">
        <v>3380.0</v>
      </c>
      <c r="F3924" s="69"/>
    </row>
    <row r="3925">
      <c r="B3925" s="123" t="s">
        <v>11135</v>
      </c>
      <c r="C3925" s="123" t="s">
        <v>11136</v>
      </c>
      <c r="D3925" s="171">
        <v>3380.0</v>
      </c>
      <c r="F3925" s="69"/>
    </row>
    <row r="3926">
      <c r="B3926" s="123" t="s">
        <v>11137</v>
      </c>
      <c r="C3926" s="123" t="s">
        <v>11138</v>
      </c>
      <c r="D3926" s="171">
        <v>3380.0</v>
      </c>
      <c r="F3926" s="69"/>
    </row>
    <row r="3927">
      <c r="B3927" s="123" t="s">
        <v>11139</v>
      </c>
      <c r="C3927" s="123" t="s">
        <v>11140</v>
      </c>
      <c r="D3927" s="171">
        <v>3380.0</v>
      </c>
      <c r="F3927" s="69"/>
    </row>
    <row r="3928">
      <c r="B3928" s="123" t="s">
        <v>11141</v>
      </c>
      <c r="C3928" s="123" t="s">
        <v>11142</v>
      </c>
      <c r="D3928" s="171">
        <v>3380.0</v>
      </c>
      <c r="F3928" s="69"/>
    </row>
    <row r="3929">
      <c r="B3929" s="123" t="s">
        <v>11143</v>
      </c>
      <c r="C3929" s="123" t="s">
        <v>11144</v>
      </c>
      <c r="D3929" s="171">
        <v>3380.0</v>
      </c>
      <c r="F3929" s="69"/>
    </row>
    <row r="3930">
      <c r="B3930" s="123" t="s">
        <v>11145</v>
      </c>
      <c r="C3930" s="123" t="s">
        <v>11146</v>
      </c>
      <c r="D3930" s="171">
        <v>3380.0</v>
      </c>
      <c r="F3930" s="69"/>
    </row>
    <row r="3931">
      <c r="B3931" s="123" t="s">
        <v>11147</v>
      </c>
      <c r="C3931" s="123" t="s">
        <v>11148</v>
      </c>
      <c r="D3931" s="171">
        <v>3910.0</v>
      </c>
      <c r="F3931" s="69"/>
    </row>
    <row r="3932">
      <c r="B3932" s="123" t="s">
        <v>11149</v>
      </c>
      <c r="C3932" s="123" t="s">
        <v>11150</v>
      </c>
      <c r="D3932" s="171">
        <v>3380.0</v>
      </c>
      <c r="F3932" s="69"/>
    </row>
    <row r="3933">
      <c r="B3933" s="123" t="s">
        <v>11151</v>
      </c>
      <c r="C3933" s="123" t="s">
        <v>11152</v>
      </c>
      <c r="D3933" s="171">
        <v>3380.0</v>
      </c>
      <c r="F3933" s="69"/>
    </row>
    <row r="3934">
      <c r="B3934" s="123" t="s">
        <v>11153</v>
      </c>
      <c r="C3934" s="123" t="s">
        <v>11154</v>
      </c>
      <c r="D3934" s="171">
        <v>3380.0</v>
      </c>
      <c r="F3934" s="69"/>
    </row>
    <row r="3935">
      <c r="B3935" s="123" t="s">
        <v>11155</v>
      </c>
      <c r="C3935" s="123" t="s">
        <v>11156</v>
      </c>
      <c r="D3935" s="171">
        <v>3380.0</v>
      </c>
      <c r="F3935" s="69"/>
    </row>
    <row r="3936">
      <c r="B3936" s="123" t="s">
        <v>11157</v>
      </c>
      <c r="C3936" s="123" t="s">
        <v>11158</v>
      </c>
      <c r="D3936" s="171">
        <v>3380.0</v>
      </c>
      <c r="F3936" s="69"/>
    </row>
    <row r="3937">
      <c r="B3937" s="123" t="s">
        <v>11159</v>
      </c>
      <c r="C3937" s="123" t="s">
        <v>11160</v>
      </c>
      <c r="D3937" s="171">
        <v>3380.0</v>
      </c>
      <c r="F3937" s="69"/>
    </row>
    <row r="3938">
      <c r="B3938" s="123" t="s">
        <v>11161</v>
      </c>
      <c r="C3938" s="123" t="s">
        <v>11162</v>
      </c>
      <c r="D3938" s="171">
        <v>3580.0</v>
      </c>
      <c r="F3938" s="69"/>
    </row>
    <row r="3939">
      <c r="B3939" s="123" t="s">
        <v>11163</v>
      </c>
      <c r="C3939" s="123" t="s">
        <v>11164</v>
      </c>
      <c r="D3939" s="171">
        <v>3380.0</v>
      </c>
      <c r="F3939" s="69"/>
    </row>
    <row r="3940">
      <c r="B3940" s="123" t="s">
        <v>11165</v>
      </c>
      <c r="C3940" s="123" t="s">
        <v>11166</v>
      </c>
      <c r="D3940" s="171">
        <v>3380.0</v>
      </c>
      <c r="F3940" s="69"/>
    </row>
    <row r="3941">
      <c r="B3941" s="123" t="s">
        <v>11167</v>
      </c>
      <c r="C3941" s="123" t="s">
        <v>11168</v>
      </c>
      <c r="D3941" s="171">
        <v>3380.0</v>
      </c>
      <c r="F3941" s="69"/>
    </row>
    <row r="3942">
      <c r="B3942" s="123" t="s">
        <v>11169</v>
      </c>
      <c r="C3942" s="123" t="s">
        <v>11170</v>
      </c>
      <c r="D3942" s="171">
        <v>3380.0</v>
      </c>
      <c r="F3942" s="69"/>
    </row>
    <row r="3943">
      <c r="B3943" s="123" t="s">
        <v>11171</v>
      </c>
      <c r="C3943" s="123" t="s">
        <v>11172</v>
      </c>
      <c r="D3943" s="171">
        <v>3380.0</v>
      </c>
      <c r="F3943" s="69"/>
    </row>
    <row r="3944">
      <c r="B3944" s="123" t="s">
        <v>11173</v>
      </c>
      <c r="C3944" s="123" t="s">
        <v>11174</v>
      </c>
      <c r="D3944" s="171">
        <v>3380.0</v>
      </c>
      <c r="F3944" s="69"/>
    </row>
    <row r="3945">
      <c r="B3945" s="123" t="s">
        <v>11175</v>
      </c>
      <c r="C3945" s="123" t="s">
        <v>11176</v>
      </c>
      <c r="D3945" s="171">
        <v>3380.0</v>
      </c>
      <c r="F3945" s="69"/>
    </row>
    <row r="3946">
      <c r="B3946" s="123" t="s">
        <v>11177</v>
      </c>
      <c r="C3946" s="123" t="s">
        <v>11178</v>
      </c>
      <c r="D3946" s="171">
        <v>3380.0</v>
      </c>
      <c r="F3946" s="69"/>
    </row>
    <row r="3947">
      <c r="B3947" s="123" t="s">
        <v>11179</v>
      </c>
      <c r="C3947" s="123" t="s">
        <v>11180</v>
      </c>
      <c r="D3947" s="171">
        <v>3780.0</v>
      </c>
      <c r="F3947" s="69"/>
    </row>
    <row r="3948">
      <c r="B3948" s="123" t="s">
        <v>11181</v>
      </c>
      <c r="C3948" s="123" t="s">
        <v>11182</v>
      </c>
      <c r="D3948" s="171">
        <v>3380.0</v>
      </c>
      <c r="F3948" s="69"/>
    </row>
    <row r="3949">
      <c r="B3949" s="123" t="s">
        <v>11183</v>
      </c>
      <c r="C3949" s="123" t="s">
        <v>11184</v>
      </c>
      <c r="D3949" s="171">
        <v>4190.0</v>
      </c>
      <c r="F3949" s="69"/>
    </row>
    <row r="3950">
      <c r="B3950" s="123" t="s">
        <v>11185</v>
      </c>
      <c r="C3950" s="123" t="s">
        <v>11186</v>
      </c>
      <c r="D3950" s="171">
        <v>3380.0</v>
      </c>
      <c r="F3950" s="69"/>
    </row>
    <row r="3951">
      <c r="B3951" s="123" t="s">
        <v>11187</v>
      </c>
      <c r="C3951" s="123" t="s">
        <v>11188</v>
      </c>
      <c r="D3951" s="171">
        <v>3380.0</v>
      </c>
      <c r="F3951" s="69"/>
    </row>
    <row r="3952">
      <c r="B3952" s="123" t="s">
        <v>11189</v>
      </c>
      <c r="C3952" s="123" t="s">
        <v>11190</v>
      </c>
      <c r="D3952" s="171">
        <v>3380.0</v>
      </c>
      <c r="F3952" s="69"/>
    </row>
    <row r="3953">
      <c r="B3953" s="123" t="s">
        <v>11191</v>
      </c>
      <c r="C3953" s="123" t="s">
        <v>11192</v>
      </c>
      <c r="D3953" s="171">
        <v>4190.0</v>
      </c>
      <c r="F3953" s="69"/>
    </row>
    <row r="3954">
      <c r="B3954" s="123" t="s">
        <v>11193</v>
      </c>
      <c r="C3954" s="123" t="s">
        <v>11194</v>
      </c>
      <c r="D3954" s="171">
        <v>3380.0</v>
      </c>
      <c r="F3954" s="69"/>
    </row>
    <row r="3955">
      <c r="B3955" s="123" t="s">
        <v>11195</v>
      </c>
      <c r="C3955" s="123" t="s">
        <v>11196</v>
      </c>
      <c r="D3955" s="171">
        <v>3630.0</v>
      </c>
      <c r="F3955" s="69"/>
    </row>
    <row r="3956">
      <c r="B3956" s="123" t="s">
        <v>11197</v>
      </c>
      <c r="C3956" s="123" t="s">
        <v>11198</v>
      </c>
      <c r="D3956" s="171">
        <v>3630.0</v>
      </c>
      <c r="F3956" s="69"/>
    </row>
    <row r="3957">
      <c r="B3957" s="123" t="s">
        <v>11199</v>
      </c>
      <c r="C3957" s="123" t="s">
        <v>11200</v>
      </c>
      <c r="D3957" s="171">
        <v>3630.0</v>
      </c>
      <c r="F3957" s="69"/>
    </row>
    <row r="3958">
      <c r="B3958" s="123" t="s">
        <v>11201</v>
      </c>
      <c r="C3958" s="123" t="s">
        <v>11202</v>
      </c>
      <c r="D3958" s="171">
        <v>3630.0</v>
      </c>
      <c r="F3958" s="69"/>
    </row>
    <row r="3959">
      <c r="B3959" s="123" t="s">
        <v>11203</v>
      </c>
      <c r="C3959" s="123" t="s">
        <v>11204</v>
      </c>
      <c r="D3959" s="171">
        <v>3630.0</v>
      </c>
      <c r="F3959" s="69"/>
    </row>
    <row r="3960">
      <c r="B3960" s="123" t="s">
        <v>11205</v>
      </c>
      <c r="C3960" s="123" t="s">
        <v>11206</v>
      </c>
      <c r="D3960" s="171">
        <v>3630.0</v>
      </c>
      <c r="F3960" s="69"/>
    </row>
    <row r="3961">
      <c r="B3961" s="123" t="s">
        <v>11207</v>
      </c>
      <c r="C3961" s="123" t="s">
        <v>11208</v>
      </c>
      <c r="D3961" s="171">
        <v>3630.0</v>
      </c>
      <c r="F3961" s="69"/>
    </row>
    <row r="3962">
      <c r="B3962" s="123" t="s">
        <v>11209</v>
      </c>
      <c r="C3962" s="123" t="s">
        <v>11210</v>
      </c>
      <c r="D3962" s="171">
        <v>3630.0</v>
      </c>
      <c r="F3962" s="69"/>
    </row>
    <row r="3963">
      <c r="B3963" s="123" t="s">
        <v>11211</v>
      </c>
      <c r="C3963" s="123" t="s">
        <v>11212</v>
      </c>
      <c r="D3963" s="171">
        <v>3630.0</v>
      </c>
      <c r="F3963" s="69"/>
    </row>
    <row r="3964">
      <c r="B3964" s="123" t="s">
        <v>11213</v>
      </c>
      <c r="C3964" s="123" t="s">
        <v>11214</v>
      </c>
      <c r="D3964" s="171">
        <v>3630.0</v>
      </c>
      <c r="F3964" s="69"/>
    </row>
    <row r="3965">
      <c r="B3965" s="123" t="s">
        <v>11215</v>
      </c>
      <c r="C3965" s="123" t="s">
        <v>11216</v>
      </c>
      <c r="D3965" s="171">
        <v>3630.0</v>
      </c>
      <c r="F3965" s="69"/>
    </row>
    <row r="3966">
      <c r="B3966" s="123" t="s">
        <v>11217</v>
      </c>
      <c r="C3966" s="123" t="s">
        <v>11218</v>
      </c>
      <c r="D3966" s="171">
        <v>3630.0</v>
      </c>
      <c r="F3966" s="69"/>
    </row>
    <row r="3967">
      <c r="B3967" s="123" t="s">
        <v>11219</v>
      </c>
      <c r="C3967" s="123" t="s">
        <v>11220</v>
      </c>
      <c r="D3967" s="171">
        <v>3630.0</v>
      </c>
      <c r="F3967" s="69"/>
    </row>
    <row r="3968">
      <c r="B3968" s="123" t="s">
        <v>11221</v>
      </c>
      <c r="C3968" s="123" t="s">
        <v>11222</v>
      </c>
      <c r="D3968" s="171">
        <v>3630.0</v>
      </c>
      <c r="F3968" s="69"/>
    </row>
    <row r="3969">
      <c r="B3969" s="123" t="s">
        <v>11223</v>
      </c>
      <c r="C3969" s="123" t="s">
        <v>11224</v>
      </c>
      <c r="D3969" s="171">
        <v>3630.0</v>
      </c>
      <c r="F3969" s="69"/>
    </row>
    <row r="3970">
      <c r="B3970" s="123" t="s">
        <v>11225</v>
      </c>
      <c r="C3970" s="123" t="s">
        <v>11226</v>
      </c>
      <c r="D3970" s="171">
        <v>3630.0</v>
      </c>
      <c r="F3970" s="69"/>
    </row>
    <row r="3971">
      <c r="B3971" s="123" t="s">
        <v>11227</v>
      </c>
      <c r="C3971" s="123" t="s">
        <v>11228</v>
      </c>
      <c r="D3971" s="171">
        <v>4190.0</v>
      </c>
      <c r="F3971" s="69"/>
    </row>
    <row r="3972">
      <c r="B3972" s="123" t="s">
        <v>11229</v>
      </c>
      <c r="C3972" s="123" t="s">
        <v>11230</v>
      </c>
      <c r="D3972" s="171">
        <v>3630.0</v>
      </c>
      <c r="F3972" s="69"/>
    </row>
    <row r="3973">
      <c r="B3973" s="123" t="s">
        <v>11231</v>
      </c>
      <c r="C3973" s="123" t="s">
        <v>11232</v>
      </c>
      <c r="D3973" s="171">
        <v>3630.0</v>
      </c>
      <c r="F3973" s="69"/>
    </row>
    <row r="3974">
      <c r="B3974" s="123" t="s">
        <v>11233</v>
      </c>
      <c r="C3974" s="123" t="s">
        <v>11234</v>
      </c>
      <c r="D3974" s="171">
        <v>3630.0</v>
      </c>
      <c r="F3974" s="69"/>
    </row>
    <row r="3975">
      <c r="B3975" s="123" t="s">
        <v>11235</v>
      </c>
      <c r="C3975" s="123" t="s">
        <v>11236</v>
      </c>
      <c r="D3975" s="171">
        <v>3630.0</v>
      </c>
      <c r="F3975" s="69"/>
    </row>
    <row r="3976">
      <c r="B3976" s="123" t="s">
        <v>11237</v>
      </c>
      <c r="C3976" s="123" t="s">
        <v>11238</v>
      </c>
      <c r="D3976" s="171">
        <v>3480.0</v>
      </c>
      <c r="F3976" s="69"/>
    </row>
    <row r="3977">
      <c r="B3977" s="123" t="s">
        <v>11239</v>
      </c>
      <c r="C3977" s="123" t="s">
        <v>11240</v>
      </c>
      <c r="D3977" s="171">
        <v>3630.0</v>
      </c>
      <c r="F3977" s="69"/>
    </row>
    <row r="3978">
      <c r="B3978" s="123" t="s">
        <v>11241</v>
      </c>
      <c r="C3978" s="123" t="s">
        <v>11242</v>
      </c>
      <c r="D3978" s="171">
        <v>3630.0</v>
      </c>
      <c r="F3978" s="69"/>
    </row>
    <row r="3979">
      <c r="B3979" s="123" t="s">
        <v>11243</v>
      </c>
      <c r="C3979" s="123" t="s">
        <v>11244</v>
      </c>
      <c r="D3979" s="171">
        <v>3630.0</v>
      </c>
      <c r="F3979" s="69"/>
    </row>
    <row r="3980">
      <c r="B3980" s="123" t="s">
        <v>11245</v>
      </c>
      <c r="C3980" s="123" t="s">
        <v>11246</v>
      </c>
      <c r="D3980" s="171">
        <v>3630.0</v>
      </c>
      <c r="F3980" s="69"/>
    </row>
    <row r="3981">
      <c r="B3981" s="123" t="s">
        <v>11247</v>
      </c>
      <c r="C3981" s="123" t="s">
        <v>11248</v>
      </c>
      <c r="D3981" s="171">
        <v>3630.0</v>
      </c>
      <c r="F3981" s="69"/>
    </row>
    <row r="3982">
      <c r="B3982" s="123" t="s">
        <v>11249</v>
      </c>
      <c r="C3982" s="123" t="s">
        <v>11250</v>
      </c>
      <c r="D3982" s="171">
        <v>3630.0</v>
      </c>
      <c r="F3982" s="69"/>
    </row>
    <row r="3983">
      <c r="B3983" s="123" t="s">
        <v>11251</v>
      </c>
      <c r="C3983" s="123" t="s">
        <v>11252</v>
      </c>
      <c r="D3983" s="171">
        <v>3630.0</v>
      </c>
      <c r="F3983" s="69"/>
    </row>
    <row r="3984">
      <c r="B3984" s="123" t="s">
        <v>11253</v>
      </c>
      <c r="C3984" s="123" t="s">
        <v>11254</v>
      </c>
      <c r="D3984" s="171">
        <v>3630.0</v>
      </c>
      <c r="F3984" s="69"/>
    </row>
    <row r="3985">
      <c r="B3985" s="123" t="s">
        <v>11255</v>
      </c>
      <c r="C3985" s="123" t="s">
        <v>11256</v>
      </c>
      <c r="D3985" s="171">
        <v>3630.0</v>
      </c>
      <c r="F3985" s="69"/>
    </row>
    <row r="3986">
      <c r="B3986" s="123" t="s">
        <v>11257</v>
      </c>
      <c r="C3986" s="123" t="s">
        <v>11258</v>
      </c>
      <c r="D3986" s="171">
        <v>3630.0</v>
      </c>
      <c r="F3986" s="69"/>
    </row>
    <row r="3987">
      <c r="B3987" s="123" t="s">
        <v>11259</v>
      </c>
      <c r="C3987" s="123" t="s">
        <v>11260</v>
      </c>
      <c r="D3987" s="171">
        <v>3630.0</v>
      </c>
      <c r="F3987" s="69"/>
    </row>
    <row r="3988">
      <c r="B3988" s="123" t="s">
        <v>11261</v>
      </c>
      <c r="C3988" s="123" t="s">
        <v>11262</v>
      </c>
      <c r="D3988" s="171">
        <v>330.0</v>
      </c>
      <c r="F3988" s="69"/>
    </row>
    <row r="3989">
      <c r="B3989" s="123" t="s">
        <v>11263</v>
      </c>
      <c r="C3989" s="123" t="s">
        <v>11264</v>
      </c>
      <c r="D3989" s="171">
        <v>330.0</v>
      </c>
      <c r="F3989" s="69"/>
    </row>
    <row r="3990">
      <c r="B3990" s="123" t="s">
        <v>11265</v>
      </c>
      <c r="C3990" s="123" t="s">
        <v>11266</v>
      </c>
      <c r="D3990" s="171">
        <v>330.0</v>
      </c>
      <c r="F3990" s="69"/>
    </row>
    <row r="3991">
      <c r="B3991" s="123" t="s">
        <v>11267</v>
      </c>
      <c r="C3991" s="123" t="s">
        <v>11268</v>
      </c>
      <c r="D3991" s="171">
        <v>380.0</v>
      </c>
      <c r="F3991" s="69"/>
    </row>
    <row r="3992">
      <c r="B3992" s="123" t="s">
        <v>11269</v>
      </c>
      <c r="C3992" s="123" t="s">
        <v>11270</v>
      </c>
      <c r="D3992" s="171">
        <v>330.0</v>
      </c>
      <c r="F3992" s="69"/>
    </row>
    <row r="3993">
      <c r="B3993" s="123" t="s">
        <v>11271</v>
      </c>
      <c r="C3993" s="123" t="s">
        <v>11272</v>
      </c>
      <c r="D3993" s="171">
        <v>330.0</v>
      </c>
      <c r="F3993" s="69"/>
    </row>
    <row r="3994">
      <c r="B3994" s="123" t="s">
        <v>11273</v>
      </c>
      <c r="C3994" s="123" t="s">
        <v>11274</v>
      </c>
      <c r="D3994" s="171">
        <v>330.0</v>
      </c>
      <c r="F3994" s="69"/>
    </row>
    <row r="3995">
      <c r="B3995" s="123" t="s">
        <v>11275</v>
      </c>
      <c r="C3995" s="123" t="s">
        <v>11276</v>
      </c>
      <c r="D3995" s="171">
        <v>330.0</v>
      </c>
      <c r="F3995" s="69"/>
    </row>
    <row r="3996">
      <c r="B3996" s="123" t="s">
        <v>11277</v>
      </c>
      <c r="C3996" s="123" t="s">
        <v>11278</v>
      </c>
      <c r="D3996" s="171">
        <v>380.0</v>
      </c>
      <c r="F3996" s="69"/>
    </row>
    <row r="3997">
      <c r="B3997" s="123" t="s">
        <v>11279</v>
      </c>
      <c r="C3997" s="123" t="s">
        <v>11280</v>
      </c>
      <c r="D3997" s="171">
        <v>330.0</v>
      </c>
      <c r="F3997" s="69"/>
    </row>
    <row r="3998">
      <c r="B3998" s="123" t="s">
        <v>11281</v>
      </c>
      <c r="C3998" s="123" t="s">
        <v>11282</v>
      </c>
      <c r="D3998" s="171">
        <v>330.0</v>
      </c>
      <c r="F3998" s="69"/>
    </row>
    <row r="3999">
      <c r="B3999" s="123" t="s">
        <v>11283</v>
      </c>
      <c r="C3999" s="123" t="s">
        <v>11284</v>
      </c>
      <c r="D3999" s="171">
        <v>380.0</v>
      </c>
      <c r="F3999" s="69"/>
    </row>
    <row r="4000">
      <c r="B4000" s="123" t="s">
        <v>11285</v>
      </c>
      <c r="C4000" s="123" t="s">
        <v>11286</v>
      </c>
      <c r="D4000" s="171">
        <v>330.0</v>
      </c>
      <c r="F4000" s="69"/>
    </row>
    <row r="4001">
      <c r="B4001" s="123" t="s">
        <v>11287</v>
      </c>
      <c r="C4001" s="123" t="s">
        <v>11288</v>
      </c>
      <c r="D4001" s="171">
        <v>200.0</v>
      </c>
      <c r="F4001" s="69"/>
    </row>
    <row r="4002">
      <c r="B4002" s="123" t="s">
        <v>11289</v>
      </c>
      <c r="C4002" s="123" t="s">
        <v>11290</v>
      </c>
      <c r="D4002" s="171">
        <v>200.0</v>
      </c>
      <c r="F4002" s="69"/>
    </row>
    <row r="4003">
      <c r="B4003" s="123" t="s">
        <v>11291</v>
      </c>
      <c r="C4003" s="123" t="s">
        <v>11292</v>
      </c>
      <c r="D4003" s="171">
        <v>200.0</v>
      </c>
      <c r="F4003" s="69"/>
    </row>
    <row r="4004">
      <c r="B4004" s="123" t="s">
        <v>11293</v>
      </c>
      <c r="C4004" s="123" t="s">
        <v>11294</v>
      </c>
      <c r="D4004" s="171">
        <v>240.0</v>
      </c>
      <c r="F4004" s="69"/>
    </row>
    <row r="4005">
      <c r="B4005" s="123" t="s">
        <v>11295</v>
      </c>
      <c r="C4005" s="123" t="s">
        <v>11296</v>
      </c>
      <c r="D4005" s="171">
        <v>200.0</v>
      </c>
      <c r="F4005" s="69"/>
    </row>
    <row r="4006">
      <c r="B4006" s="123" t="s">
        <v>9105</v>
      </c>
      <c r="C4006" s="123" t="s">
        <v>9106</v>
      </c>
      <c r="D4006" s="171">
        <v>200.0</v>
      </c>
      <c r="F4006" s="69"/>
    </row>
    <row r="4007">
      <c r="B4007" s="123" t="s">
        <v>9107</v>
      </c>
      <c r="C4007" s="123" t="s">
        <v>9108</v>
      </c>
      <c r="D4007" s="171">
        <v>200.0</v>
      </c>
      <c r="F4007" s="69"/>
    </row>
    <row r="4008">
      <c r="B4008" s="123" t="s">
        <v>9109</v>
      </c>
      <c r="C4008" s="123" t="s">
        <v>9110</v>
      </c>
      <c r="D4008" s="171">
        <v>200.0</v>
      </c>
      <c r="F4008" s="69"/>
    </row>
    <row r="4009">
      <c r="B4009" s="123" t="s">
        <v>9111</v>
      </c>
      <c r="C4009" s="123" t="s">
        <v>9112</v>
      </c>
      <c r="D4009" s="171">
        <v>240.0</v>
      </c>
      <c r="F4009" s="69"/>
    </row>
    <row r="4010">
      <c r="B4010" s="123" t="s">
        <v>9113</v>
      </c>
      <c r="C4010" s="123" t="s">
        <v>9114</v>
      </c>
      <c r="D4010" s="171">
        <v>200.0</v>
      </c>
      <c r="F4010" s="69"/>
    </row>
    <row r="4011">
      <c r="B4011" s="123" t="s">
        <v>9115</v>
      </c>
      <c r="C4011" s="123" t="s">
        <v>9116</v>
      </c>
      <c r="D4011" s="171">
        <v>200.0</v>
      </c>
      <c r="F4011" s="69"/>
    </row>
    <row r="4012">
      <c r="B4012" s="123" t="s">
        <v>9117</v>
      </c>
      <c r="C4012" s="123" t="s">
        <v>9118</v>
      </c>
      <c r="D4012" s="171">
        <v>240.0</v>
      </c>
      <c r="F4012" s="69"/>
    </row>
    <row r="4013">
      <c r="B4013" s="123" t="s">
        <v>9119</v>
      </c>
      <c r="C4013" s="123" t="s">
        <v>9120</v>
      </c>
      <c r="D4013" s="171">
        <v>200.0</v>
      </c>
      <c r="F4013" s="69"/>
    </row>
    <row r="4014">
      <c r="B4014" s="123" t="s">
        <v>11053</v>
      </c>
      <c r="C4014" s="123" t="s">
        <v>11054</v>
      </c>
      <c r="D4014" s="171">
        <v>390.0</v>
      </c>
      <c r="F4014" s="69"/>
    </row>
    <row r="4015">
      <c r="B4015" s="123" t="s">
        <v>9091</v>
      </c>
      <c r="C4015" s="123" t="s">
        <v>9092</v>
      </c>
      <c r="D4015" s="171">
        <v>220.0</v>
      </c>
      <c r="F4015" s="69"/>
    </row>
    <row r="4016">
      <c r="B4016" s="123" t="s">
        <v>9093</v>
      </c>
      <c r="C4016" s="123" t="s">
        <v>9094</v>
      </c>
      <c r="D4016" s="171">
        <v>220.0</v>
      </c>
      <c r="F4016" s="69"/>
    </row>
    <row r="4017">
      <c r="B4017" s="123" t="s">
        <v>11297</v>
      </c>
      <c r="C4017" s="123" t="s">
        <v>11298</v>
      </c>
      <c r="D4017" s="171">
        <v>200.0</v>
      </c>
      <c r="F4017" s="69"/>
    </row>
    <row r="4018">
      <c r="B4018" s="123" t="s">
        <v>11299</v>
      </c>
      <c r="C4018" s="123" t="s">
        <v>11300</v>
      </c>
      <c r="D4018" s="171">
        <v>200.0</v>
      </c>
      <c r="F4018" s="69"/>
    </row>
    <row r="4019">
      <c r="B4019" s="123" t="s">
        <v>11301</v>
      </c>
      <c r="C4019" s="123" t="s">
        <v>11302</v>
      </c>
      <c r="D4019" s="171">
        <v>200.0</v>
      </c>
      <c r="F4019" s="69"/>
    </row>
    <row r="4020">
      <c r="B4020" s="123" t="s">
        <v>11303</v>
      </c>
      <c r="C4020" s="123" t="s">
        <v>11304</v>
      </c>
      <c r="D4020" s="171">
        <v>230.0</v>
      </c>
      <c r="F4020" s="69"/>
    </row>
    <row r="4021">
      <c r="B4021" s="123" t="s">
        <v>11305</v>
      </c>
      <c r="C4021" s="123" t="s">
        <v>11306</v>
      </c>
      <c r="D4021" s="171">
        <v>200.0</v>
      </c>
      <c r="F4021" s="69"/>
    </row>
    <row r="4022">
      <c r="B4022" s="123" t="s">
        <v>11307</v>
      </c>
      <c r="C4022" s="123" t="s">
        <v>11308</v>
      </c>
      <c r="D4022" s="171">
        <v>200.0</v>
      </c>
      <c r="F4022" s="69"/>
    </row>
    <row r="4023">
      <c r="B4023" s="123" t="s">
        <v>11309</v>
      </c>
      <c r="C4023" s="123" t="s">
        <v>11310</v>
      </c>
      <c r="D4023" s="171">
        <v>200.0</v>
      </c>
      <c r="F4023" s="69"/>
    </row>
    <row r="4024">
      <c r="B4024" s="123" t="s">
        <v>11311</v>
      </c>
      <c r="C4024" s="123" t="s">
        <v>11312</v>
      </c>
      <c r="D4024" s="171">
        <v>200.0</v>
      </c>
      <c r="F4024" s="69"/>
    </row>
    <row r="4025">
      <c r="B4025" s="123" t="s">
        <v>11313</v>
      </c>
      <c r="C4025" s="123" t="s">
        <v>11314</v>
      </c>
      <c r="D4025" s="171">
        <v>210.0</v>
      </c>
      <c r="F4025" s="69"/>
    </row>
    <row r="4026">
      <c r="B4026" s="123" t="s">
        <v>11315</v>
      </c>
      <c r="C4026" s="123" t="s">
        <v>11316</v>
      </c>
      <c r="D4026" s="171">
        <v>200.0</v>
      </c>
      <c r="F4026" s="69"/>
    </row>
    <row r="4027">
      <c r="B4027" s="123" t="s">
        <v>11317</v>
      </c>
      <c r="C4027" s="123" t="s">
        <v>11318</v>
      </c>
      <c r="D4027" s="171">
        <v>200.0</v>
      </c>
      <c r="F4027" s="69"/>
    </row>
    <row r="4028">
      <c r="B4028" s="123" t="s">
        <v>11319</v>
      </c>
      <c r="C4028" s="123" t="s">
        <v>11320</v>
      </c>
      <c r="D4028" s="171">
        <v>210.0</v>
      </c>
      <c r="F4028" s="69"/>
    </row>
    <row r="4029">
      <c r="B4029" s="123" t="s">
        <v>11321</v>
      </c>
      <c r="C4029" s="123" t="s">
        <v>11322</v>
      </c>
      <c r="D4029" s="171">
        <v>200.0</v>
      </c>
      <c r="F4029" s="69"/>
    </row>
    <row r="4030">
      <c r="B4030" s="123" t="s">
        <v>11323</v>
      </c>
      <c r="C4030" s="123" t="s">
        <v>11324</v>
      </c>
      <c r="D4030" s="171">
        <v>1070.0</v>
      </c>
      <c r="F4030" s="69"/>
    </row>
    <row r="4031">
      <c r="B4031" s="123" t="s">
        <v>11325</v>
      </c>
      <c r="C4031" s="123" t="s">
        <v>11324</v>
      </c>
      <c r="D4031" s="171">
        <v>1070.0</v>
      </c>
      <c r="F4031" s="69"/>
    </row>
    <row r="4032">
      <c r="B4032" s="123" t="s">
        <v>11326</v>
      </c>
      <c r="C4032" s="123" t="s">
        <v>11327</v>
      </c>
      <c r="D4032" s="171">
        <v>1070.0</v>
      </c>
      <c r="F4032" s="69"/>
    </row>
    <row r="4033">
      <c r="B4033" s="123" t="s">
        <v>11328</v>
      </c>
      <c r="C4033" s="123" t="s">
        <v>11327</v>
      </c>
      <c r="D4033" s="171">
        <v>1070.0</v>
      </c>
      <c r="F4033" s="69"/>
    </row>
    <row r="4034">
      <c r="B4034" s="123" t="s">
        <v>10849</v>
      </c>
      <c r="C4034" s="123" t="s">
        <v>10850</v>
      </c>
      <c r="D4034" s="171">
        <v>490.0</v>
      </c>
      <c r="F4034" s="69"/>
    </row>
    <row r="4035">
      <c r="B4035" s="123" t="s">
        <v>11081</v>
      </c>
      <c r="C4035" s="123" t="s">
        <v>11082</v>
      </c>
      <c r="D4035" s="171">
        <v>20.0</v>
      </c>
      <c r="F4035" s="69"/>
    </row>
    <row r="4036">
      <c r="B4036" s="123" t="s">
        <v>11083</v>
      </c>
      <c r="C4036" s="123" t="s">
        <v>11084</v>
      </c>
      <c r="D4036" s="171">
        <v>20.0</v>
      </c>
      <c r="F4036" s="69"/>
    </row>
    <row r="4037">
      <c r="B4037" s="123" t="s">
        <v>11085</v>
      </c>
      <c r="C4037" s="123" t="s">
        <v>11086</v>
      </c>
      <c r="D4037" s="171">
        <v>20.0</v>
      </c>
      <c r="F4037" s="69"/>
    </row>
    <row r="4038">
      <c r="B4038" s="123" t="s">
        <v>11087</v>
      </c>
      <c r="C4038" s="123" t="s">
        <v>11088</v>
      </c>
      <c r="D4038" s="171">
        <v>20.0</v>
      </c>
      <c r="F4038" s="69"/>
    </row>
    <row r="4039">
      <c r="B4039" s="123" t="s">
        <v>11089</v>
      </c>
      <c r="C4039" s="123" t="s">
        <v>11090</v>
      </c>
      <c r="D4039" s="171">
        <v>20.0</v>
      </c>
      <c r="F4039" s="69"/>
    </row>
    <row r="4040">
      <c r="B4040" s="123" t="s">
        <v>11091</v>
      </c>
      <c r="C4040" s="123" t="s">
        <v>11092</v>
      </c>
      <c r="D4040" s="171">
        <v>20.0</v>
      </c>
      <c r="F4040" s="69"/>
    </row>
    <row r="4041">
      <c r="B4041" s="123" t="s">
        <v>11093</v>
      </c>
      <c r="C4041" s="123" t="s">
        <v>11094</v>
      </c>
      <c r="D4041" s="171">
        <v>20.0</v>
      </c>
      <c r="F4041" s="69"/>
    </row>
    <row r="4042">
      <c r="B4042" s="123" t="s">
        <v>11095</v>
      </c>
      <c r="C4042" s="123" t="s">
        <v>11096</v>
      </c>
      <c r="D4042" s="171">
        <v>20.0</v>
      </c>
      <c r="F4042" s="69"/>
    </row>
    <row r="4043">
      <c r="B4043" s="123" t="s">
        <v>11097</v>
      </c>
      <c r="C4043" s="123" t="s">
        <v>11098</v>
      </c>
      <c r="D4043" s="171">
        <v>20.0</v>
      </c>
      <c r="F4043" s="69"/>
    </row>
    <row r="4044">
      <c r="B4044" s="123" t="s">
        <v>8833</v>
      </c>
      <c r="C4044" s="123" t="s">
        <v>8260</v>
      </c>
      <c r="D4044" s="171">
        <v>300.0</v>
      </c>
      <c r="F4044" s="69"/>
    </row>
    <row r="4045">
      <c r="B4045" s="123" t="s">
        <v>11099</v>
      </c>
      <c r="C4045" s="123" t="s">
        <v>11100</v>
      </c>
      <c r="D4045" s="171">
        <v>110.0</v>
      </c>
      <c r="F4045" s="69"/>
    </row>
    <row r="4046">
      <c r="B4046" s="123" t="s">
        <v>11103</v>
      </c>
      <c r="C4046" s="123" t="s">
        <v>11104</v>
      </c>
      <c r="D4046" s="171">
        <v>30.0</v>
      </c>
      <c r="F4046" s="69"/>
    </row>
    <row r="4047">
      <c r="B4047" s="123" t="s">
        <v>11105</v>
      </c>
      <c r="C4047" s="123" t="s">
        <v>11106</v>
      </c>
      <c r="D4047" s="171">
        <v>30.0</v>
      </c>
      <c r="F4047" s="69"/>
    </row>
    <row r="4048">
      <c r="B4048" s="123" t="s">
        <v>11107</v>
      </c>
      <c r="C4048" s="123" t="s">
        <v>11108</v>
      </c>
      <c r="D4048" s="171">
        <v>30.0</v>
      </c>
      <c r="F4048" s="69"/>
    </row>
    <row r="4049">
      <c r="B4049" s="123" t="s">
        <v>11109</v>
      </c>
      <c r="C4049" s="123" t="s">
        <v>11110</v>
      </c>
      <c r="D4049" s="171">
        <v>80.0</v>
      </c>
      <c r="F4049" s="69"/>
    </row>
    <row r="4050">
      <c r="B4050" s="123" t="s">
        <v>11111</v>
      </c>
      <c r="C4050" s="123" t="s">
        <v>11112</v>
      </c>
      <c r="D4050" s="171">
        <v>80.0</v>
      </c>
      <c r="F4050" s="69"/>
    </row>
    <row r="4051">
      <c r="B4051" s="123" t="s">
        <v>11113</v>
      </c>
      <c r="C4051" s="123" t="s">
        <v>11110</v>
      </c>
      <c r="D4051" s="171">
        <v>80.0</v>
      </c>
      <c r="F4051" s="69"/>
    </row>
    <row r="4052">
      <c r="B4052" s="123" t="s">
        <v>11114</v>
      </c>
      <c r="C4052" s="123" t="s">
        <v>11112</v>
      </c>
      <c r="D4052" s="171">
        <v>80.0</v>
      </c>
      <c r="F4052" s="69"/>
    </row>
    <row r="4053">
      <c r="B4053" s="123" t="s">
        <v>11115</v>
      </c>
      <c r="C4053" s="123" t="s">
        <v>11116</v>
      </c>
      <c r="D4053" s="171">
        <v>80.0</v>
      </c>
      <c r="F4053" s="69"/>
    </row>
    <row r="4054">
      <c r="B4054" s="123" t="s">
        <v>11117</v>
      </c>
      <c r="C4054" s="123" t="s">
        <v>11118</v>
      </c>
      <c r="D4054" s="171">
        <v>80.0</v>
      </c>
      <c r="F4054" s="69"/>
    </row>
    <row r="4055">
      <c r="B4055" s="123" t="s">
        <v>11329</v>
      </c>
      <c r="C4055" s="123" t="s">
        <v>11330</v>
      </c>
      <c r="D4055" s="171">
        <v>730.0</v>
      </c>
      <c r="F4055" s="69"/>
    </row>
    <row r="4056">
      <c r="B4056" s="123" t="s">
        <v>11331</v>
      </c>
      <c r="C4056" s="123" t="s">
        <v>11332</v>
      </c>
      <c r="D4056" s="171">
        <v>1000.0</v>
      </c>
      <c r="F4056" s="69"/>
    </row>
    <row r="4057">
      <c r="B4057" s="123" t="s">
        <v>11053</v>
      </c>
      <c r="C4057" s="123" t="s">
        <v>11054</v>
      </c>
      <c r="D4057" s="171">
        <v>390.0</v>
      </c>
      <c r="F4057" s="69"/>
    </row>
    <row r="4058">
      <c r="B4058" s="123" t="s">
        <v>9091</v>
      </c>
      <c r="C4058" s="123" t="s">
        <v>9092</v>
      </c>
      <c r="D4058" s="171">
        <v>220.0</v>
      </c>
      <c r="F4058" s="69"/>
    </row>
    <row r="4059">
      <c r="B4059" s="123" t="s">
        <v>9093</v>
      </c>
      <c r="C4059" s="123" t="s">
        <v>9094</v>
      </c>
      <c r="D4059" s="171">
        <v>220.0</v>
      </c>
      <c r="F4059" s="69"/>
    </row>
    <row r="4060">
      <c r="B4060" s="123" t="s">
        <v>10849</v>
      </c>
      <c r="C4060" s="123" t="s">
        <v>10850</v>
      </c>
      <c r="D4060" s="171">
        <v>490.0</v>
      </c>
      <c r="F4060" s="69"/>
    </row>
    <row r="4061">
      <c r="B4061" s="123" t="s">
        <v>11099</v>
      </c>
      <c r="C4061" s="123" t="s">
        <v>11100</v>
      </c>
      <c r="D4061" s="171">
        <v>110.0</v>
      </c>
      <c r="F4061" s="69"/>
    </row>
    <row r="4062">
      <c r="B4062" s="123" t="s">
        <v>11101</v>
      </c>
      <c r="C4062" s="123" t="s">
        <v>11102</v>
      </c>
      <c r="D4062" s="171">
        <v>30.0</v>
      </c>
      <c r="F4062" s="69"/>
    </row>
    <row r="4063">
      <c r="B4063" s="123" t="s">
        <v>11103</v>
      </c>
      <c r="C4063" s="123" t="s">
        <v>11104</v>
      </c>
      <c r="D4063" s="171">
        <v>30.0</v>
      </c>
      <c r="F4063" s="69"/>
    </row>
    <row r="4064">
      <c r="B4064" s="123" t="s">
        <v>11105</v>
      </c>
      <c r="C4064" s="123" t="s">
        <v>11106</v>
      </c>
      <c r="D4064" s="171">
        <v>30.0</v>
      </c>
      <c r="F4064" s="69"/>
    </row>
    <row r="4065">
      <c r="B4065" s="123" t="s">
        <v>11107</v>
      </c>
      <c r="C4065" s="123" t="s">
        <v>11108</v>
      </c>
      <c r="D4065" s="171">
        <v>30.0</v>
      </c>
      <c r="F4065" s="69"/>
    </row>
    <row r="4066">
      <c r="B4066" s="123" t="s">
        <v>11109</v>
      </c>
      <c r="C4066" s="123" t="s">
        <v>11110</v>
      </c>
      <c r="D4066" s="171">
        <v>80.0</v>
      </c>
      <c r="F4066" s="69"/>
    </row>
    <row r="4067">
      <c r="B4067" s="123" t="s">
        <v>11111</v>
      </c>
      <c r="C4067" s="123" t="s">
        <v>11112</v>
      </c>
      <c r="D4067" s="171">
        <v>80.0</v>
      </c>
      <c r="F4067" s="69"/>
    </row>
    <row r="4068">
      <c r="B4068" s="123" t="s">
        <v>11113</v>
      </c>
      <c r="C4068" s="123" t="s">
        <v>11110</v>
      </c>
      <c r="D4068" s="171">
        <v>80.0</v>
      </c>
      <c r="F4068" s="69"/>
    </row>
    <row r="4069">
      <c r="B4069" s="123" t="s">
        <v>11114</v>
      </c>
      <c r="C4069" s="123" t="s">
        <v>11112</v>
      </c>
      <c r="D4069" s="171">
        <v>80.0</v>
      </c>
      <c r="F4069" s="69"/>
    </row>
    <row r="4070">
      <c r="B4070" s="123" t="s">
        <v>11115</v>
      </c>
      <c r="C4070" s="123" t="s">
        <v>11116</v>
      </c>
      <c r="D4070" s="171">
        <v>80.0</v>
      </c>
      <c r="F4070" s="69"/>
    </row>
    <row r="4071">
      <c r="B4071" s="123" t="s">
        <v>11117</v>
      </c>
      <c r="C4071" s="123" t="s">
        <v>11118</v>
      </c>
      <c r="D4071" s="171">
        <v>80.0</v>
      </c>
      <c r="F4071" s="69"/>
    </row>
    <row r="4072">
      <c r="B4072" s="123" t="s">
        <v>11329</v>
      </c>
      <c r="C4072" s="123" t="s">
        <v>11330</v>
      </c>
      <c r="D4072" s="171">
        <v>730.0</v>
      </c>
      <c r="F4072" s="69"/>
    </row>
    <row r="4073">
      <c r="B4073" s="123" t="s">
        <v>11331</v>
      </c>
      <c r="C4073" s="123" t="s">
        <v>11332</v>
      </c>
      <c r="D4073" s="171">
        <v>1000.0</v>
      </c>
      <c r="F4073" s="69"/>
    </row>
    <row r="4074">
      <c r="B4074" s="123" t="s">
        <v>11333</v>
      </c>
      <c r="C4074" s="123" t="s">
        <v>11334</v>
      </c>
      <c r="D4074" s="171">
        <v>2750.0</v>
      </c>
      <c r="F4074" s="69"/>
    </row>
    <row r="4075">
      <c r="B4075" s="123" t="s">
        <v>11335</v>
      </c>
      <c r="C4075" s="123" t="s">
        <v>11336</v>
      </c>
      <c r="D4075" s="171">
        <v>2750.0</v>
      </c>
      <c r="F4075" s="69"/>
    </row>
    <row r="4076">
      <c r="B4076" s="123" t="s">
        <v>11337</v>
      </c>
      <c r="C4076" s="123" t="s">
        <v>11338</v>
      </c>
      <c r="D4076" s="171">
        <v>2750.0</v>
      </c>
      <c r="F4076" s="69"/>
    </row>
    <row r="4077">
      <c r="B4077" s="123" t="s">
        <v>11339</v>
      </c>
      <c r="C4077" s="123" t="s">
        <v>11340</v>
      </c>
      <c r="D4077" s="171">
        <v>2750.0</v>
      </c>
      <c r="F4077" s="69"/>
    </row>
    <row r="4078">
      <c r="B4078" s="123" t="s">
        <v>11341</v>
      </c>
      <c r="C4078" s="123" t="s">
        <v>11342</v>
      </c>
      <c r="D4078" s="171">
        <v>2750.0</v>
      </c>
      <c r="F4078" s="69"/>
    </row>
    <row r="4079">
      <c r="B4079" s="123" t="s">
        <v>11343</v>
      </c>
      <c r="C4079" s="123" t="s">
        <v>11344</v>
      </c>
      <c r="D4079" s="171">
        <v>2750.0</v>
      </c>
      <c r="F4079" s="69"/>
    </row>
    <row r="4080">
      <c r="B4080" s="123" t="s">
        <v>11345</v>
      </c>
      <c r="C4080" s="123" t="s">
        <v>11346</v>
      </c>
      <c r="D4080" s="171">
        <v>2750.0</v>
      </c>
      <c r="F4080" s="69"/>
    </row>
    <row r="4081">
      <c r="B4081" s="123" t="s">
        <v>11347</v>
      </c>
      <c r="C4081" s="123" t="s">
        <v>11348</v>
      </c>
      <c r="D4081" s="171">
        <v>2750.0</v>
      </c>
      <c r="F4081" s="69"/>
    </row>
    <row r="4082">
      <c r="B4082" s="123" t="s">
        <v>11349</v>
      </c>
      <c r="C4082" s="123" t="s">
        <v>11350</v>
      </c>
      <c r="D4082" s="171">
        <v>3020.0</v>
      </c>
      <c r="F4082" s="69"/>
    </row>
    <row r="4083">
      <c r="B4083" s="123" t="s">
        <v>11351</v>
      </c>
      <c r="C4083" s="123" t="s">
        <v>11352</v>
      </c>
      <c r="D4083" s="171">
        <v>2750.0</v>
      </c>
      <c r="F4083" s="69"/>
    </row>
    <row r="4084">
      <c r="B4084" s="123" t="s">
        <v>11353</v>
      </c>
      <c r="C4084" s="123" t="s">
        <v>11354</v>
      </c>
      <c r="D4084" s="171">
        <v>2750.0</v>
      </c>
      <c r="F4084" s="69"/>
    </row>
    <row r="4085">
      <c r="B4085" s="123" t="s">
        <v>11355</v>
      </c>
      <c r="C4085" s="123" t="s">
        <v>11356</v>
      </c>
      <c r="D4085" s="171">
        <v>2750.0</v>
      </c>
      <c r="F4085" s="69"/>
    </row>
    <row r="4086">
      <c r="B4086" s="123" t="s">
        <v>11357</v>
      </c>
      <c r="C4086" s="123" t="s">
        <v>11358</v>
      </c>
      <c r="D4086" s="171">
        <v>2750.0</v>
      </c>
      <c r="F4086" s="69"/>
    </row>
    <row r="4087">
      <c r="B4087" s="123" t="s">
        <v>11359</v>
      </c>
      <c r="C4087" s="123" t="s">
        <v>11360</v>
      </c>
      <c r="D4087" s="171">
        <v>2750.0</v>
      </c>
      <c r="F4087" s="69"/>
    </row>
    <row r="4088">
      <c r="B4088" s="123" t="s">
        <v>11361</v>
      </c>
      <c r="C4088" s="123" t="s">
        <v>11362</v>
      </c>
      <c r="D4088" s="171">
        <v>2750.0</v>
      </c>
      <c r="F4088" s="69"/>
    </row>
    <row r="4089">
      <c r="B4089" s="123" t="s">
        <v>11363</v>
      </c>
      <c r="C4089" s="123" t="s">
        <v>11364</v>
      </c>
      <c r="D4089" s="171">
        <v>2750.0</v>
      </c>
      <c r="F4089" s="69"/>
    </row>
    <row r="4090">
      <c r="B4090" s="123" t="s">
        <v>11365</v>
      </c>
      <c r="C4090" s="123" t="s">
        <v>11366</v>
      </c>
      <c r="D4090" s="171">
        <v>3020.0</v>
      </c>
      <c r="F4090" s="69"/>
    </row>
    <row r="4091">
      <c r="B4091" s="123" t="s">
        <v>11367</v>
      </c>
      <c r="C4091" s="123" t="s">
        <v>11368</v>
      </c>
      <c r="D4091" s="171">
        <v>2750.0</v>
      </c>
      <c r="F4091" s="69"/>
    </row>
    <row r="4092">
      <c r="B4092" s="123" t="s">
        <v>11369</v>
      </c>
      <c r="C4092" s="123" t="s">
        <v>11370</v>
      </c>
      <c r="D4092" s="171">
        <v>2890.0</v>
      </c>
      <c r="F4092" s="69"/>
    </row>
    <row r="4093">
      <c r="B4093" s="123" t="s">
        <v>11371</v>
      </c>
      <c r="C4093" s="123" t="s">
        <v>11372</v>
      </c>
      <c r="D4093" s="171">
        <v>2890.0</v>
      </c>
      <c r="F4093" s="69"/>
    </row>
    <row r="4094">
      <c r="B4094" s="123" t="s">
        <v>11373</v>
      </c>
      <c r="C4094" s="123" t="s">
        <v>11374</v>
      </c>
      <c r="D4094" s="171">
        <v>2890.0</v>
      </c>
      <c r="F4094" s="69"/>
    </row>
    <row r="4095">
      <c r="B4095" s="123" t="s">
        <v>11375</v>
      </c>
      <c r="C4095" s="123" t="s">
        <v>11376</v>
      </c>
      <c r="D4095" s="171">
        <v>2890.0</v>
      </c>
      <c r="F4095" s="69"/>
    </row>
    <row r="4096">
      <c r="B4096" s="123" t="s">
        <v>11377</v>
      </c>
      <c r="C4096" s="123" t="s">
        <v>11378</v>
      </c>
      <c r="D4096" s="171">
        <v>2890.0</v>
      </c>
      <c r="F4096" s="69"/>
    </row>
    <row r="4097">
      <c r="B4097" s="123" t="s">
        <v>11379</v>
      </c>
      <c r="C4097" s="123" t="s">
        <v>11380</v>
      </c>
      <c r="D4097" s="171">
        <v>2890.0</v>
      </c>
      <c r="F4097" s="69"/>
    </row>
    <row r="4098">
      <c r="B4098" s="123" t="s">
        <v>11381</v>
      </c>
      <c r="C4098" s="123" t="s">
        <v>11382</v>
      </c>
      <c r="D4098" s="171">
        <v>2890.0</v>
      </c>
      <c r="F4098" s="69"/>
    </row>
    <row r="4099">
      <c r="B4099" s="123" t="s">
        <v>11383</v>
      </c>
      <c r="C4099" s="123" t="s">
        <v>11384</v>
      </c>
      <c r="D4099" s="171">
        <v>2890.0</v>
      </c>
      <c r="F4099" s="69"/>
    </row>
    <row r="4100">
      <c r="B4100" s="123" t="s">
        <v>11385</v>
      </c>
      <c r="C4100" s="123" t="s">
        <v>11386</v>
      </c>
      <c r="D4100" s="171">
        <v>2580.0</v>
      </c>
      <c r="F4100" s="69"/>
    </row>
    <row r="4101">
      <c r="B4101" s="123" t="s">
        <v>11387</v>
      </c>
      <c r="C4101" s="123" t="s">
        <v>11388</v>
      </c>
      <c r="D4101" s="171">
        <v>2580.0</v>
      </c>
      <c r="F4101" s="69"/>
    </row>
    <row r="4102">
      <c r="B4102" s="123" t="s">
        <v>11389</v>
      </c>
      <c r="C4102" s="123" t="s">
        <v>11390</v>
      </c>
      <c r="D4102" s="171">
        <v>2580.0</v>
      </c>
      <c r="F4102" s="69"/>
    </row>
    <row r="4103">
      <c r="B4103" s="123" t="s">
        <v>11391</v>
      </c>
      <c r="C4103" s="123" t="s">
        <v>11392</v>
      </c>
      <c r="D4103" s="171">
        <v>2580.0</v>
      </c>
      <c r="F4103" s="69"/>
    </row>
    <row r="4104">
      <c r="B4104" s="123" t="s">
        <v>11393</v>
      </c>
      <c r="C4104" s="123" t="s">
        <v>11394</v>
      </c>
      <c r="D4104" s="171">
        <v>2580.0</v>
      </c>
      <c r="F4104" s="69"/>
    </row>
    <row r="4105">
      <c r="B4105" s="123" t="s">
        <v>11395</v>
      </c>
      <c r="C4105" s="123" t="s">
        <v>11396</v>
      </c>
      <c r="D4105" s="171">
        <v>2580.0</v>
      </c>
      <c r="F4105" s="69"/>
    </row>
    <row r="4106">
      <c r="B4106" s="123" t="s">
        <v>11397</v>
      </c>
      <c r="C4106" s="123" t="s">
        <v>11398</v>
      </c>
      <c r="D4106" s="171">
        <v>2580.0</v>
      </c>
      <c r="F4106" s="69"/>
    </row>
    <row r="4107">
      <c r="B4107" s="123" t="s">
        <v>11399</v>
      </c>
      <c r="C4107" s="123" t="s">
        <v>11400</v>
      </c>
      <c r="D4107" s="171">
        <v>2580.0</v>
      </c>
      <c r="F4107" s="69"/>
    </row>
    <row r="4108">
      <c r="B4108" s="123" t="s">
        <v>11401</v>
      </c>
      <c r="C4108" s="123" t="s">
        <v>11402</v>
      </c>
      <c r="D4108" s="171">
        <v>2580.0</v>
      </c>
      <c r="F4108" s="69"/>
    </row>
    <row r="4109">
      <c r="B4109" s="123" t="s">
        <v>11403</v>
      </c>
      <c r="C4109" s="123" t="s">
        <v>11404</v>
      </c>
      <c r="D4109" s="171">
        <v>2580.0</v>
      </c>
      <c r="F4109" s="69"/>
    </row>
    <row r="4110">
      <c r="B4110" s="123" t="s">
        <v>11405</v>
      </c>
      <c r="C4110" s="123" t="s">
        <v>11406</v>
      </c>
      <c r="D4110" s="171">
        <v>2580.0</v>
      </c>
      <c r="F4110" s="69"/>
    </row>
    <row r="4111">
      <c r="B4111" s="123" t="s">
        <v>11407</v>
      </c>
      <c r="C4111" s="123" t="s">
        <v>11408</v>
      </c>
      <c r="D4111" s="171">
        <v>2580.0</v>
      </c>
      <c r="F4111" s="69"/>
    </row>
    <row r="4112">
      <c r="B4112" s="123" t="s">
        <v>11409</v>
      </c>
      <c r="C4112" s="123" t="s">
        <v>11410</v>
      </c>
      <c r="D4112" s="171">
        <v>2580.0</v>
      </c>
      <c r="F4112" s="69"/>
    </row>
    <row r="4113">
      <c r="B4113" s="123" t="s">
        <v>11411</v>
      </c>
      <c r="C4113" s="123" t="s">
        <v>11412</v>
      </c>
      <c r="D4113" s="171">
        <v>2580.0</v>
      </c>
      <c r="F4113" s="69"/>
    </row>
    <row r="4114">
      <c r="B4114" s="123" t="s">
        <v>11413</v>
      </c>
      <c r="C4114" s="123" t="s">
        <v>11414</v>
      </c>
      <c r="D4114" s="171">
        <v>2580.0</v>
      </c>
      <c r="F4114" s="69"/>
    </row>
    <row r="4115">
      <c r="B4115" s="123" t="s">
        <v>11415</v>
      </c>
      <c r="C4115" s="123" t="s">
        <v>11416</v>
      </c>
      <c r="D4115" s="171">
        <v>2710.0</v>
      </c>
      <c r="F4115" s="69"/>
    </row>
    <row r="4116">
      <c r="B4116" s="123" t="s">
        <v>11417</v>
      </c>
      <c r="C4116" s="123" t="s">
        <v>11418</v>
      </c>
      <c r="D4116" s="171">
        <v>2580.0</v>
      </c>
      <c r="F4116" s="69"/>
    </row>
    <row r="4117">
      <c r="B4117" s="123" t="s">
        <v>11419</v>
      </c>
      <c r="C4117" s="123" t="s">
        <v>11420</v>
      </c>
      <c r="D4117" s="171">
        <v>2580.0</v>
      </c>
      <c r="F4117" s="69"/>
    </row>
    <row r="4118">
      <c r="B4118" s="123" t="s">
        <v>11421</v>
      </c>
      <c r="C4118" s="123" t="s">
        <v>11422</v>
      </c>
      <c r="D4118" s="171">
        <v>2580.0</v>
      </c>
      <c r="F4118" s="69"/>
    </row>
    <row r="4119">
      <c r="B4119" s="123" t="s">
        <v>11423</v>
      </c>
      <c r="C4119" s="123" t="s">
        <v>11424</v>
      </c>
      <c r="D4119" s="171">
        <v>2580.0</v>
      </c>
      <c r="F4119" s="69"/>
    </row>
    <row r="4120">
      <c r="B4120" s="123" t="s">
        <v>11425</v>
      </c>
      <c r="C4120" s="123" t="s">
        <v>11426</v>
      </c>
      <c r="D4120" s="171">
        <v>2580.0</v>
      </c>
      <c r="F4120" s="69"/>
    </row>
    <row r="4121">
      <c r="B4121" s="123" t="s">
        <v>11427</v>
      </c>
      <c r="C4121" s="123" t="s">
        <v>11428</v>
      </c>
      <c r="D4121" s="171">
        <v>2710.0</v>
      </c>
      <c r="F4121" s="69"/>
    </row>
    <row r="4122">
      <c r="B4122" s="123" t="s">
        <v>11429</v>
      </c>
      <c r="C4122" s="123" t="s">
        <v>11430</v>
      </c>
      <c r="D4122" s="171">
        <v>2580.0</v>
      </c>
      <c r="F4122" s="69"/>
    </row>
    <row r="4123">
      <c r="B4123" s="123" t="s">
        <v>11431</v>
      </c>
      <c r="C4123" s="123" t="s">
        <v>11432</v>
      </c>
      <c r="D4123" s="171">
        <v>2580.0</v>
      </c>
      <c r="F4123" s="69"/>
    </row>
    <row r="4124">
      <c r="B4124" s="123" t="s">
        <v>11433</v>
      </c>
      <c r="C4124" s="123" t="s">
        <v>11434</v>
      </c>
      <c r="D4124" s="171">
        <v>2580.0</v>
      </c>
      <c r="F4124" s="69"/>
    </row>
    <row r="4125">
      <c r="B4125" s="123" t="s">
        <v>11435</v>
      </c>
      <c r="C4125" s="123" t="s">
        <v>11436</v>
      </c>
      <c r="D4125" s="171">
        <v>2580.0</v>
      </c>
      <c r="F4125" s="69"/>
    </row>
    <row r="4126">
      <c r="B4126" s="123" t="s">
        <v>11437</v>
      </c>
      <c r="C4126" s="123" t="s">
        <v>11438</v>
      </c>
      <c r="D4126" s="171">
        <v>2580.0</v>
      </c>
      <c r="F4126" s="69"/>
    </row>
    <row r="4127">
      <c r="B4127" s="123" t="s">
        <v>11439</v>
      </c>
      <c r="C4127" s="123" t="s">
        <v>11440</v>
      </c>
      <c r="D4127" s="171">
        <v>2580.0</v>
      </c>
      <c r="F4127" s="69"/>
    </row>
    <row r="4128">
      <c r="B4128" s="123" t="s">
        <v>11441</v>
      </c>
      <c r="C4128" s="123" t="s">
        <v>11442</v>
      </c>
      <c r="D4128" s="171">
        <v>2850.0</v>
      </c>
      <c r="F4128" s="69"/>
    </row>
    <row r="4129">
      <c r="B4129" s="123" t="s">
        <v>11443</v>
      </c>
      <c r="C4129" s="123" t="s">
        <v>11444</v>
      </c>
      <c r="D4129" s="171">
        <v>2710.0</v>
      </c>
      <c r="F4129" s="69"/>
    </row>
    <row r="4130">
      <c r="B4130" s="123" t="s">
        <v>11445</v>
      </c>
      <c r="C4130" s="123" t="s">
        <v>11446</v>
      </c>
      <c r="D4130" s="171">
        <v>2580.0</v>
      </c>
      <c r="F4130" s="69"/>
    </row>
    <row r="4131">
      <c r="B4131" s="123" t="s">
        <v>11447</v>
      </c>
      <c r="C4131" s="123" t="s">
        <v>11448</v>
      </c>
      <c r="D4131" s="171">
        <v>2580.0</v>
      </c>
      <c r="F4131" s="69"/>
    </row>
    <row r="4132">
      <c r="B4132" s="123" t="s">
        <v>11449</v>
      </c>
      <c r="C4132" s="123" t="s">
        <v>11450</v>
      </c>
      <c r="D4132" s="171">
        <v>2580.0</v>
      </c>
      <c r="F4132" s="69"/>
    </row>
    <row r="4133">
      <c r="B4133" s="123" t="s">
        <v>11451</v>
      </c>
      <c r="C4133" s="123" t="s">
        <v>11452</v>
      </c>
      <c r="D4133" s="171">
        <v>2580.0</v>
      </c>
      <c r="F4133" s="69"/>
    </row>
    <row r="4134">
      <c r="B4134" s="123" t="s">
        <v>11453</v>
      </c>
      <c r="C4134" s="123" t="s">
        <v>11454</v>
      </c>
      <c r="D4134" s="171">
        <v>2580.0</v>
      </c>
      <c r="F4134" s="69"/>
    </row>
    <row r="4135">
      <c r="B4135" s="123" t="s">
        <v>11455</v>
      </c>
      <c r="C4135" s="123" t="s">
        <v>11456</v>
      </c>
      <c r="D4135" s="171">
        <v>2580.0</v>
      </c>
      <c r="F4135" s="69"/>
    </row>
    <row r="4136">
      <c r="B4136" s="123" t="s">
        <v>11457</v>
      </c>
      <c r="C4136" s="123" t="s">
        <v>11458</v>
      </c>
      <c r="D4136" s="171">
        <v>2580.0</v>
      </c>
      <c r="F4136" s="69"/>
    </row>
    <row r="4137">
      <c r="B4137" s="123" t="s">
        <v>11459</v>
      </c>
      <c r="C4137" s="123" t="s">
        <v>11460</v>
      </c>
      <c r="D4137" s="171">
        <v>2580.0</v>
      </c>
      <c r="F4137" s="69"/>
    </row>
    <row r="4138">
      <c r="B4138" s="123" t="s">
        <v>11461</v>
      </c>
      <c r="C4138" s="123" t="s">
        <v>11462</v>
      </c>
      <c r="D4138" s="171">
        <v>2580.0</v>
      </c>
      <c r="F4138" s="69"/>
    </row>
    <row r="4139">
      <c r="B4139" s="123" t="s">
        <v>11463</v>
      </c>
      <c r="C4139" s="123" t="s">
        <v>11464</v>
      </c>
      <c r="D4139" s="171">
        <v>2580.0</v>
      </c>
      <c r="F4139" s="69"/>
    </row>
    <row r="4140">
      <c r="B4140" s="123" t="s">
        <v>11465</v>
      </c>
      <c r="C4140" s="123" t="s">
        <v>11466</v>
      </c>
      <c r="D4140" s="171">
        <v>2580.0</v>
      </c>
      <c r="F4140" s="69"/>
    </row>
    <row r="4141">
      <c r="B4141" s="123" t="s">
        <v>11467</v>
      </c>
      <c r="C4141" s="123" t="s">
        <v>11468</v>
      </c>
      <c r="D4141" s="171">
        <v>2580.0</v>
      </c>
      <c r="F4141" s="69"/>
    </row>
    <row r="4142">
      <c r="B4142" s="123" t="s">
        <v>11469</v>
      </c>
      <c r="C4142" s="123" t="s">
        <v>11470</v>
      </c>
      <c r="D4142" s="171">
        <v>2580.0</v>
      </c>
      <c r="F4142" s="69"/>
    </row>
    <row r="4143">
      <c r="B4143" s="123" t="s">
        <v>11471</v>
      </c>
      <c r="C4143" s="123" t="s">
        <v>11472</v>
      </c>
      <c r="D4143" s="171">
        <v>2580.0</v>
      </c>
      <c r="F4143" s="69"/>
    </row>
    <row r="4144">
      <c r="B4144" s="123" t="s">
        <v>11473</v>
      </c>
      <c r="C4144" s="123" t="s">
        <v>11474</v>
      </c>
      <c r="D4144" s="171">
        <v>2580.0</v>
      </c>
      <c r="F4144" s="69"/>
    </row>
    <row r="4145">
      <c r="B4145" s="123" t="s">
        <v>11475</v>
      </c>
      <c r="C4145" s="123" t="s">
        <v>11476</v>
      </c>
      <c r="D4145" s="171">
        <v>2580.0</v>
      </c>
      <c r="F4145" s="69"/>
    </row>
    <row r="4146">
      <c r="B4146" s="123" t="s">
        <v>11477</v>
      </c>
      <c r="C4146" s="123" t="s">
        <v>11478</v>
      </c>
      <c r="D4146" s="171">
        <v>2580.0</v>
      </c>
      <c r="F4146" s="69"/>
    </row>
    <row r="4147">
      <c r="B4147" s="123" t="s">
        <v>11479</v>
      </c>
      <c r="C4147" s="123" t="s">
        <v>11480</v>
      </c>
      <c r="D4147" s="171">
        <v>2580.0</v>
      </c>
      <c r="F4147" s="69"/>
    </row>
    <row r="4148">
      <c r="B4148" s="123" t="s">
        <v>11481</v>
      </c>
      <c r="C4148" s="123" t="s">
        <v>11482</v>
      </c>
      <c r="D4148" s="171">
        <v>2580.0</v>
      </c>
      <c r="F4148" s="69"/>
    </row>
    <row r="4149">
      <c r="B4149" s="123" t="s">
        <v>11483</v>
      </c>
      <c r="C4149" s="123" t="s">
        <v>11484</v>
      </c>
      <c r="D4149" s="171">
        <v>2580.0</v>
      </c>
      <c r="F4149" s="69"/>
    </row>
    <row r="4150">
      <c r="B4150" s="123" t="s">
        <v>11485</v>
      </c>
      <c r="C4150" s="123" t="s">
        <v>11486</v>
      </c>
      <c r="D4150" s="171">
        <v>2700.0</v>
      </c>
      <c r="F4150" s="69"/>
    </row>
    <row r="4151">
      <c r="B4151" s="123" t="s">
        <v>11487</v>
      </c>
      <c r="C4151" s="123" t="s">
        <v>11488</v>
      </c>
      <c r="D4151" s="171">
        <v>2580.0</v>
      </c>
      <c r="F4151" s="69"/>
    </row>
    <row r="4152">
      <c r="B4152" s="123" t="s">
        <v>11489</v>
      </c>
      <c r="C4152" s="123" t="s">
        <v>11490</v>
      </c>
      <c r="D4152" s="171">
        <v>2580.0</v>
      </c>
      <c r="F4152" s="69"/>
    </row>
    <row r="4153">
      <c r="B4153" s="123" t="s">
        <v>11491</v>
      </c>
      <c r="C4153" s="123" t="s">
        <v>11492</v>
      </c>
      <c r="D4153" s="171">
        <v>2580.0</v>
      </c>
      <c r="F4153" s="69"/>
    </row>
    <row r="4154">
      <c r="B4154" s="123" t="s">
        <v>11493</v>
      </c>
      <c r="C4154" s="123" t="s">
        <v>11494</v>
      </c>
      <c r="D4154" s="171">
        <v>2580.0</v>
      </c>
      <c r="F4154" s="69"/>
    </row>
    <row r="4155">
      <c r="B4155" s="123" t="s">
        <v>11495</v>
      </c>
      <c r="C4155" s="123" t="s">
        <v>11496</v>
      </c>
      <c r="D4155" s="171">
        <v>2580.0</v>
      </c>
      <c r="F4155" s="69"/>
    </row>
    <row r="4156">
      <c r="B4156" s="123" t="s">
        <v>11497</v>
      </c>
      <c r="C4156" s="123" t="s">
        <v>11498</v>
      </c>
      <c r="D4156" s="171">
        <v>2580.0</v>
      </c>
      <c r="F4156" s="69"/>
    </row>
    <row r="4157">
      <c r="B4157" s="123" t="s">
        <v>11499</v>
      </c>
      <c r="C4157" s="123" t="s">
        <v>11500</v>
      </c>
      <c r="D4157" s="171">
        <v>2580.0</v>
      </c>
      <c r="F4157" s="69"/>
    </row>
    <row r="4158">
      <c r="B4158" s="123" t="s">
        <v>11501</v>
      </c>
      <c r="C4158" s="123" t="s">
        <v>11502</v>
      </c>
      <c r="D4158" s="171">
        <v>2580.0</v>
      </c>
      <c r="F4158" s="69"/>
    </row>
    <row r="4159">
      <c r="B4159" s="123" t="s">
        <v>11503</v>
      </c>
      <c r="C4159" s="123" t="s">
        <v>11504</v>
      </c>
      <c r="D4159" s="171">
        <v>2710.0</v>
      </c>
      <c r="F4159" s="69"/>
    </row>
    <row r="4160">
      <c r="B4160" s="123" t="s">
        <v>11505</v>
      </c>
      <c r="C4160" s="123" t="s">
        <v>11506</v>
      </c>
      <c r="D4160" s="171">
        <v>2850.0</v>
      </c>
      <c r="F4160" s="69"/>
    </row>
    <row r="4161">
      <c r="B4161" s="123" t="s">
        <v>11507</v>
      </c>
      <c r="C4161" s="123" t="s">
        <v>11508</v>
      </c>
      <c r="D4161" s="171">
        <v>2580.0</v>
      </c>
      <c r="F4161" s="69"/>
    </row>
    <row r="4162">
      <c r="B4162" s="123" t="s">
        <v>11509</v>
      </c>
      <c r="C4162" s="123" t="s">
        <v>11510</v>
      </c>
      <c r="D4162" s="171">
        <v>2580.0</v>
      </c>
      <c r="F4162" s="69"/>
    </row>
    <row r="4163">
      <c r="B4163" s="123" t="s">
        <v>11511</v>
      </c>
      <c r="C4163" s="123" t="s">
        <v>11512</v>
      </c>
      <c r="D4163" s="171">
        <v>2580.0</v>
      </c>
      <c r="F4163" s="69"/>
    </row>
    <row r="4164">
      <c r="B4164" s="123" t="s">
        <v>11513</v>
      </c>
      <c r="C4164" s="123" t="s">
        <v>11514</v>
      </c>
      <c r="D4164" s="171">
        <v>2580.0</v>
      </c>
      <c r="F4164" s="69"/>
    </row>
    <row r="4165">
      <c r="B4165" s="123" t="s">
        <v>11515</v>
      </c>
      <c r="C4165" s="123" t="s">
        <v>11516</v>
      </c>
      <c r="D4165" s="171">
        <v>2710.0</v>
      </c>
      <c r="F4165" s="69"/>
    </row>
    <row r="4166">
      <c r="B4166" s="123" t="s">
        <v>11517</v>
      </c>
      <c r="C4166" s="123" t="s">
        <v>11518</v>
      </c>
      <c r="D4166" s="171">
        <v>2710.0</v>
      </c>
      <c r="F4166" s="69"/>
    </row>
    <row r="4167">
      <c r="B4167" s="123" t="s">
        <v>11519</v>
      </c>
      <c r="C4167" s="123" t="s">
        <v>11520</v>
      </c>
      <c r="D4167" s="171">
        <v>2710.0</v>
      </c>
      <c r="F4167" s="69"/>
    </row>
    <row r="4168">
      <c r="B4168" s="123" t="s">
        <v>11521</v>
      </c>
      <c r="C4168" s="123" t="s">
        <v>11522</v>
      </c>
      <c r="D4168" s="171">
        <v>2710.0</v>
      </c>
      <c r="F4168" s="69"/>
    </row>
    <row r="4169">
      <c r="B4169" s="123" t="s">
        <v>11523</v>
      </c>
      <c r="C4169" s="123" t="s">
        <v>11524</v>
      </c>
      <c r="D4169" s="171">
        <v>2710.0</v>
      </c>
      <c r="F4169" s="69"/>
    </row>
    <row r="4170">
      <c r="B4170" s="123" t="s">
        <v>11525</v>
      </c>
      <c r="C4170" s="123" t="s">
        <v>11526</v>
      </c>
      <c r="D4170" s="171">
        <v>2710.0</v>
      </c>
      <c r="F4170" s="69"/>
    </row>
    <row r="4171">
      <c r="B4171" s="123" t="s">
        <v>11527</v>
      </c>
      <c r="C4171" s="123" t="s">
        <v>11528</v>
      </c>
      <c r="D4171" s="171">
        <v>2710.0</v>
      </c>
      <c r="F4171" s="69"/>
    </row>
    <row r="4172">
      <c r="B4172" s="123" t="s">
        <v>11529</v>
      </c>
      <c r="C4172" s="123" t="s">
        <v>11530</v>
      </c>
      <c r="D4172" s="171">
        <v>2710.0</v>
      </c>
      <c r="F4172" s="69"/>
    </row>
    <row r="4173">
      <c r="B4173" s="123" t="s">
        <v>11531</v>
      </c>
      <c r="C4173" s="123" t="s">
        <v>11532</v>
      </c>
      <c r="D4173" s="171">
        <v>2710.0</v>
      </c>
      <c r="F4173" s="69"/>
    </row>
    <row r="4174">
      <c r="B4174" s="123" t="s">
        <v>11533</v>
      </c>
      <c r="C4174" s="123" t="s">
        <v>11534</v>
      </c>
      <c r="D4174" s="171">
        <v>2710.0</v>
      </c>
      <c r="F4174" s="69"/>
    </row>
    <row r="4175">
      <c r="B4175" s="123" t="s">
        <v>11535</v>
      </c>
      <c r="C4175" s="123" t="s">
        <v>11536</v>
      </c>
      <c r="D4175" s="171">
        <v>2710.0</v>
      </c>
      <c r="F4175" s="69"/>
    </row>
    <row r="4176">
      <c r="B4176" s="123" t="s">
        <v>11537</v>
      </c>
      <c r="C4176" s="123" t="s">
        <v>11538</v>
      </c>
      <c r="D4176" s="171">
        <v>2710.0</v>
      </c>
      <c r="F4176" s="69"/>
    </row>
    <row r="4177">
      <c r="B4177" s="123" t="s">
        <v>11539</v>
      </c>
      <c r="C4177" s="123" t="s">
        <v>11540</v>
      </c>
      <c r="D4177" s="171">
        <v>2710.0</v>
      </c>
      <c r="F4177" s="69"/>
    </row>
    <row r="4178">
      <c r="B4178" s="123" t="s">
        <v>11541</v>
      </c>
      <c r="C4178" s="123" t="s">
        <v>11542</v>
      </c>
      <c r="D4178" s="171">
        <v>270.0</v>
      </c>
      <c r="F4178" s="69"/>
    </row>
    <row r="4179">
      <c r="B4179" s="123" t="s">
        <v>11543</v>
      </c>
      <c r="C4179" s="123" t="s">
        <v>11544</v>
      </c>
      <c r="D4179" s="171">
        <v>270.0</v>
      </c>
      <c r="F4179" s="69"/>
    </row>
    <row r="4180">
      <c r="B4180" s="123" t="s">
        <v>11545</v>
      </c>
      <c r="C4180" s="123" t="s">
        <v>11546</v>
      </c>
      <c r="D4180" s="171">
        <v>270.0</v>
      </c>
      <c r="F4180" s="69"/>
    </row>
    <row r="4181">
      <c r="B4181" s="123" t="s">
        <v>11547</v>
      </c>
      <c r="C4181" s="123" t="s">
        <v>11548</v>
      </c>
      <c r="D4181" s="171">
        <v>310.0</v>
      </c>
      <c r="F4181" s="69"/>
    </row>
    <row r="4182">
      <c r="B4182" s="123" t="s">
        <v>11549</v>
      </c>
      <c r="C4182" s="123" t="s">
        <v>11550</v>
      </c>
      <c r="D4182" s="171">
        <v>270.0</v>
      </c>
      <c r="F4182" s="69"/>
    </row>
    <row r="4183">
      <c r="B4183" s="123" t="s">
        <v>9255</v>
      </c>
      <c r="C4183" s="123" t="s">
        <v>9256</v>
      </c>
      <c r="D4183" s="171">
        <v>190.0</v>
      </c>
      <c r="F4183" s="69"/>
    </row>
    <row r="4184">
      <c r="B4184" s="123" t="s">
        <v>9257</v>
      </c>
      <c r="C4184" s="123" t="s">
        <v>9258</v>
      </c>
      <c r="D4184" s="171">
        <v>190.0</v>
      </c>
      <c r="F4184" s="69"/>
    </row>
    <row r="4185">
      <c r="B4185" s="123" t="s">
        <v>9259</v>
      </c>
      <c r="C4185" s="123" t="s">
        <v>9260</v>
      </c>
      <c r="D4185" s="171">
        <v>190.0</v>
      </c>
      <c r="F4185" s="69"/>
    </row>
    <row r="4186">
      <c r="B4186" s="123" t="s">
        <v>9261</v>
      </c>
      <c r="C4186" s="123" t="s">
        <v>9262</v>
      </c>
      <c r="D4186" s="171">
        <v>240.0</v>
      </c>
      <c r="F4186" s="69"/>
    </row>
    <row r="4187">
      <c r="B4187" s="123" t="s">
        <v>9263</v>
      </c>
      <c r="C4187" s="123" t="s">
        <v>9264</v>
      </c>
      <c r="D4187" s="171">
        <v>190.0</v>
      </c>
      <c r="F4187" s="69"/>
    </row>
    <row r="4188">
      <c r="B4188" s="123" t="s">
        <v>11551</v>
      </c>
      <c r="C4188" s="123" t="s">
        <v>11552</v>
      </c>
      <c r="D4188" s="171">
        <v>490.0</v>
      </c>
      <c r="F4188" s="69"/>
    </row>
    <row r="4189">
      <c r="B4189" s="123" t="s">
        <v>11553</v>
      </c>
      <c r="C4189" s="123" t="s">
        <v>11554</v>
      </c>
      <c r="D4189" s="171">
        <v>490.0</v>
      </c>
      <c r="F4189" s="69"/>
    </row>
    <row r="4190">
      <c r="B4190" s="123" t="s">
        <v>11555</v>
      </c>
      <c r="C4190" s="123" t="s">
        <v>11556</v>
      </c>
      <c r="D4190" s="171">
        <v>490.0</v>
      </c>
      <c r="F4190" s="69"/>
    </row>
    <row r="4191">
      <c r="B4191" s="123" t="s">
        <v>11557</v>
      </c>
      <c r="C4191" s="123" t="s">
        <v>11558</v>
      </c>
      <c r="D4191" s="171">
        <v>550.0</v>
      </c>
      <c r="F4191" s="69"/>
    </row>
    <row r="4192">
      <c r="B4192" s="123" t="s">
        <v>11559</v>
      </c>
      <c r="C4192" s="123" t="s">
        <v>11560</v>
      </c>
      <c r="D4192" s="171">
        <v>490.0</v>
      </c>
      <c r="F4192" s="69"/>
    </row>
    <row r="4193">
      <c r="B4193" s="123" t="s">
        <v>11561</v>
      </c>
      <c r="C4193" s="123" t="s">
        <v>11562</v>
      </c>
      <c r="D4193" s="171">
        <v>490.0</v>
      </c>
      <c r="F4193" s="69"/>
    </row>
    <row r="4194">
      <c r="B4194" s="123" t="s">
        <v>11563</v>
      </c>
      <c r="C4194" s="123" t="s">
        <v>11564</v>
      </c>
      <c r="D4194" s="171">
        <v>550.0</v>
      </c>
      <c r="F4194" s="69"/>
    </row>
    <row r="4195">
      <c r="B4195" s="123" t="s">
        <v>11565</v>
      </c>
      <c r="C4195" s="123" t="s">
        <v>11566</v>
      </c>
      <c r="D4195" s="171">
        <v>490.0</v>
      </c>
      <c r="F4195" s="69"/>
    </row>
    <row r="4196">
      <c r="B4196" s="123" t="s">
        <v>9265</v>
      </c>
      <c r="C4196" s="123" t="s">
        <v>9266</v>
      </c>
      <c r="D4196" s="171">
        <v>270.0</v>
      </c>
      <c r="F4196" s="69"/>
    </row>
    <row r="4197">
      <c r="B4197" s="123" t="s">
        <v>9267</v>
      </c>
      <c r="C4197" s="123" t="s">
        <v>9268</v>
      </c>
      <c r="D4197" s="171">
        <v>270.0</v>
      </c>
      <c r="F4197" s="69"/>
    </row>
    <row r="4198">
      <c r="B4198" s="123" t="s">
        <v>9269</v>
      </c>
      <c r="C4198" s="123" t="s">
        <v>9270</v>
      </c>
      <c r="D4198" s="171">
        <v>270.0</v>
      </c>
      <c r="F4198" s="69"/>
    </row>
    <row r="4199">
      <c r="B4199" s="123" t="s">
        <v>9271</v>
      </c>
      <c r="C4199" s="123" t="s">
        <v>9272</v>
      </c>
      <c r="D4199" s="171">
        <v>320.0</v>
      </c>
      <c r="F4199" s="69"/>
    </row>
    <row r="4200">
      <c r="B4200" s="123" t="s">
        <v>9273</v>
      </c>
      <c r="C4200" s="123" t="s">
        <v>9274</v>
      </c>
      <c r="D4200" s="171">
        <v>270.0</v>
      </c>
      <c r="F4200" s="69"/>
    </row>
    <row r="4201">
      <c r="B4201" s="123" t="s">
        <v>9275</v>
      </c>
      <c r="C4201" s="123" t="s">
        <v>9276</v>
      </c>
      <c r="D4201" s="171">
        <v>270.0</v>
      </c>
      <c r="F4201" s="69"/>
    </row>
    <row r="4202">
      <c r="B4202" s="123" t="s">
        <v>9277</v>
      </c>
      <c r="C4202" s="123" t="s">
        <v>9278</v>
      </c>
      <c r="D4202" s="171">
        <v>320.0</v>
      </c>
      <c r="F4202" s="69"/>
    </row>
    <row r="4203">
      <c r="B4203" s="123" t="s">
        <v>9279</v>
      </c>
      <c r="C4203" s="123" t="s">
        <v>9280</v>
      </c>
      <c r="D4203" s="171">
        <v>270.0</v>
      </c>
      <c r="F4203" s="69"/>
    </row>
    <row r="4204">
      <c r="B4204" s="123" t="s">
        <v>11567</v>
      </c>
      <c r="C4204" s="123" t="s">
        <v>11568</v>
      </c>
      <c r="D4204" s="171">
        <v>270.0</v>
      </c>
      <c r="F4204" s="69"/>
    </row>
    <row r="4205">
      <c r="B4205" s="123" t="s">
        <v>11569</v>
      </c>
      <c r="C4205" s="123" t="s">
        <v>11570</v>
      </c>
      <c r="D4205" s="171">
        <v>270.0</v>
      </c>
      <c r="F4205" s="69"/>
    </row>
    <row r="4206">
      <c r="B4206" s="123" t="s">
        <v>11571</v>
      </c>
      <c r="C4206" s="123" t="s">
        <v>11572</v>
      </c>
      <c r="D4206" s="171">
        <v>270.0</v>
      </c>
      <c r="F4206" s="69"/>
    </row>
    <row r="4207">
      <c r="B4207" s="123" t="s">
        <v>11573</v>
      </c>
      <c r="C4207" s="123" t="s">
        <v>11574</v>
      </c>
      <c r="D4207" s="171">
        <v>310.0</v>
      </c>
      <c r="F4207" s="69"/>
    </row>
    <row r="4208">
      <c r="B4208" s="123" t="s">
        <v>11575</v>
      </c>
      <c r="C4208" s="123" t="s">
        <v>11576</v>
      </c>
      <c r="D4208" s="171">
        <v>270.0</v>
      </c>
      <c r="F4208" s="69"/>
    </row>
    <row r="4209">
      <c r="B4209" s="123" t="s">
        <v>11577</v>
      </c>
      <c r="C4209" s="123" t="s">
        <v>11578</v>
      </c>
      <c r="D4209" s="171">
        <v>520.0</v>
      </c>
      <c r="F4209" s="69"/>
    </row>
    <row r="4210">
      <c r="B4210" s="123" t="s">
        <v>11579</v>
      </c>
      <c r="C4210" s="123" t="s">
        <v>11580</v>
      </c>
      <c r="D4210" s="171">
        <v>490.0</v>
      </c>
      <c r="F4210" s="69"/>
    </row>
    <row r="4211">
      <c r="B4211" s="123" t="s">
        <v>11581</v>
      </c>
      <c r="C4211" s="123" t="s">
        <v>11582</v>
      </c>
      <c r="D4211" s="171">
        <v>490.0</v>
      </c>
      <c r="F4211" s="69"/>
    </row>
    <row r="4212">
      <c r="B4212" s="123" t="s">
        <v>11583</v>
      </c>
      <c r="C4212" s="123" t="s">
        <v>11584</v>
      </c>
      <c r="D4212" s="171">
        <v>490.0</v>
      </c>
      <c r="F4212" s="69"/>
    </row>
    <row r="4213">
      <c r="B4213" s="123" t="s">
        <v>11585</v>
      </c>
      <c r="C4213" s="123" t="s">
        <v>11586</v>
      </c>
      <c r="D4213" s="171">
        <v>490.0</v>
      </c>
      <c r="F4213" s="69"/>
    </row>
    <row r="4214">
      <c r="B4214" s="123" t="s">
        <v>11587</v>
      </c>
      <c r="C4214" s="123" t="s">
        <v>11588</v>
      </c>
      <c r="D4214" s="171">
        <v>490.0</v>
      </c>
      <c r="F4214" s="69"/>
    </row>
    <row r="4215">
      <c r="B4215" s="123" t="s">
        <v>11589</v>
      </c>
      <c r="C4215" s="123" t="s">
        <v>11590</v>
      </c>
      <c r="D4215" s="171">
        <v>490.0</v>
      </c>
      <c r="F4215" s="69"/>
    </row>
    <row r="4216">
      <c r="B4216" s="123" t="s">
        <v>11591</v>
      </c>
      <c r="C4216" s="123" t="s">
        <v>11592</v>
      </c>
      <c r="D4216" s="171">
        <v>290.0</v>
      </c>
      <c r="F4216" s="69"/>
    </row>
    <row r="4217">
      <c r="B4217" s="123" t="s">
        <v>11593</v>
      </c>
      <c r="C4217" s="123" t="s">
        <v>11594</v>
      </c>
      <c r="D4217" s="171">
        <v>290.0</v>
      </c>
      <c r="F4217" s="69"/>
    </row>
    <row r="4218">
      <c r="B4218" s="123" t="s">
        <v>11595</v>
      </c>
      <c r="C4218" s="123" t="s">
        <v>11596</v>
      </c>
      <c r="D4218" s="171">
        <v>290.0</v>
      </c>
      <c r="F4218" s="69"/>
    </row>
    <row r="4219">
      <c r="B4219" s="123" t="s">
        <v>11597</v>
      </c>
      <c r="C4219" s="123" t="s">
        <v>11598</v>
      </c>
      <c r="D4219" s="171">
        <v>290.0</v>
      </c>
      <c r="F4219" s="69"/>
    </row>
    <row r="4220">
      <c r="B4220" s="123" t="s">
        <v>11599</v>
      </c>
      <c r="C4220" s="123" t="s">
        <v>11600</v>
      </c>
      <c r="D4220" s="171">
        <v>650.0</v>
      </c>
      <c r="F4220" s="69"/>
    </row>
    <row r="4221">
      <c r="B4221" s="123" t="s">
        <v>11601</v>
      </c>
      <c r="C4221" s="123" t="s">
        <v>11602</v>
      </c>
      <c r="D4221" s="171">
        <v>670.0</v>
      </c>
      <c r="F4221" s="69"/>
    </row>
    <row r="4222">
      <c r="B4222" s="123" t="s">
        <v>11603</v>
      </c>
      <c r="C4222" s="123" t="s">
        <v>11604</v>
      </c>
      <c r="D4222" s="171">
        <v>220.0</v>
      </c>
      <c r="F4222" s="69"/>
    </row>
    <row r="4223">
      <c r="B4223" s="123" t="s">
        <v>9281</v>
      </c>
      <c r="C4223" s="123" t="s">
        <v>9282</v>
      </c>
      <c r="D4223" s="171">
        <v>220.0</v>
      </c>
      <c r="F4223" s="69"/>
    </row>
    <row r="4224">
      <c r="B4224" s="123" t="s">
        <v>9283</v>
      </c>
      <c r="C4224" s="123" t="s">
        <v>9284</v>
      </c>
      <c r="D4224" s="171">
        <v>220.0</v>
      </c>
      <c r="F4224" s="69"/>
    </row>
    <row r="4225">
      <c r="B4225" s="123" t="s">
        <v>10849</v>
      </c>
      <c r="C4225" s="123" t="s">
        <v>10850</v>
      </c>
      <c r="D4225" s="171">
        <v>490.0</v>
      </c>
      <c r="F4225" s="69"/>
    </row>
    <row r="4226">
      <c r="B4226" s="123" t="s">
        <v>11605</v>
      </c>
      <c r="C4226" s="123" t="s">
        <v>11606</v>
      </c>
      <c r="D4226" s="171">
        <v>20.0</v>
      </c>
      <c r="F4226" s="69"/>
    </row>
    <row r="4227">
      <c r="B4227" s="123" t="s">
        <v>11607</v>
      </c>
      <c r="C4227" s="123" t="s">
        <v>11608</v>
      </c>
      <c r="D4227" s="171">
        <v>20.0</v>
      </c>
      <c r="F4227" s="69"/>
    </row>
    <row r="4228">
      <c r="B4228" s="123" t="s">
        <v>11609</v>
      </c>
      <c r="C4228" s="123" t="s">
        <v>11610</v>
      </c>
      <c r="D4228" s="171">
        <v>20.0</v>
      </c>
      <c r="F4228" s="69"/>
    </row>
    <row r="4229">
      <c r="B4229" s="123" t="s">
        <v>11611</v>
      </c>
      <c r="C4229" s="123" t="s">
        <v>11612</v>
      </c>
      <c r="D4229" s="171">
        <v>20.0</v>
      </c>
      <c r="F4229" s="69"/>
    </row>
    <row r="4230">
      <c r="B4230" s="123" t="s">
        <v>11613</v>
      </c>
      <c r="C4230" s="123" t="s">
        <v>11614</v>
      </c>
      <c r="D4230" s="171">
        <v>20.0</v>
      </c>
      <c r="F4230" s="69"/>
    </row>
    <row r="4231">
      <c r="B4231" s="123" t="s">
        <v>11615</v>
      </c>
      <c r="C4231" s="123" t="s">
        <v>11616</v>
      </c>
      <c r="D4231" s="171">
        <v>20.0</v>
      </c>
      <c r="F4231" s="69"/>
    </row>
    <row r="4232">
      <c r="B4232" s="123" t="s">
        <v>11617</v>
      </c>
      <c r="C4232" s="123" t="s">
        <v>11618</v>
      </c>
      <c r="D4232" s="171">
        <v>20.0</v>
      </c>
      <c r="F4232" s="69"/>
    </row>
    <row r="4233">
      <c r="B4233" s="123" t="s">
        <v>11619</v>
      </c>
      <c r="C4233" s="123" t="s">
        <v>11620</v>
      </c>
      <c r="D4233" s="171">
        <v>20.0</v>
      </c>
      <c r="F4233" s="69"/>
    </row>
    <row r="4234">
      <c r="B4234" s="123" t="s">
        <v>11621</v>
      </c>
      <c r="C4234" s="123" t="s">
        <v>11622</v>
      </c>
      <c r="D4234" s="171">
        <v>20.0</v>
      </c>
      <c r="F4234" s="69"/>
    </row>
    <row r="4235">
      <c r="B4235" s="123" t="s">
        <v>11623</v>
      </c>
      <c r="C4235" s="123" t="s">
        <v>11624</v>
      </c>
      <c r="D4235" s="171">
        <v>20.0</v>
      </c>
      <c r="F4235" s="69"/>
    </row>
    <row r="4236">
      <c r="B4236" s="123" t="s">
        <v>11625</v>
      </c>
      <c r="C4236" s="123" t="s">
        <v>11626</v>
      </c>
      <c r="D4236" s="171">
        <v>930.0</v>
      </c>
      <c r="F4236" s="69"/>
    </row>
    <row r="4237">
      <c r="B4237" s="123" t="s">
        <v>11627</v>
      </c>
      <c r="C4237" s="123" t="s">
        <v>11628</v>
      </c>
      <c r="D4237" s="171">
        <v>320.0</v>
      </c>
      <c r="F4237" s="69"/>
    </row>
    <row r="4238">
      <c r="B4238" s="123" t="s">
        <v>11629</v>
      </c>
      <c r="C4238" s="123" t="s">
        <v>11630</v>
      </c>
      <c r="D4238" s="171">
        <v>350.0</v>
      </c>
      <c r="F4238" s="69"/>
    </row>
    <row r="4239">
      <c r="B4239" s="123" t="s">
        <v>11631</v>
      </c>
      <c r="C4239" s="123" t="s">
        <v>11632</v>
      </c>
      <c r="D4239" s="171">
        <v>980.0</v>
      </c>
      <c r="F4239" s="69"/>
    </row>
    <row r="4240">
      <c r="B4240" s="123" t="s">
        <v>11633</v>
      </c>
      <c r="C4240" s="123" t="s">
        <v>11634</v>
      </c>
      <c r="D4240" s="171">
        <v>980.0</v>
      </c>
      <c r="F4240" s="69"/>
    </row>
    <row r="4241">
      <c r="B4241" s="123" t="s">
        <v>11635</v>
      </c>
      <c r="C4241" s="123" t="s">
        <v>11636</v>
      </c>
      <c r="D4241" s="171">
        <v>980.0</v>
      </c>
      <c r="F4241" s="69"/>
    </row>
    <row r="4242">
      <c r="B4242" s="123" t="s">
        <v>9480</v>
      </c>
      <c r="C4242" s="123" t="s">
        <v>9481</v>
      </c>
      <c r="D4242" s="171">
        <v>3290.0</v>
      </c>
      <c r="F4242" s="69"/>
    </row>
    <row r="4243">
      <c r="B4243" s="123" t="s">
        <v>11637</v>
      </c>
      <c r="C4243" s="123" t="s">
        <v>11638</v>
      </c>
      <c r="D4243" s="171">
        <v>220.0</v>
      </c>
      <c r="F4243" s="69"/>
    </row>
    <row r="4244">
      <c r="B4244" s="123" t="s">
        <v>11639</v>
      </c>
      <c r="C4244" s="123" t="s">
        <v>11640</v>
      </c>
      <c r="D4244" s="171">
        <v>420.0</v>
      </c>
      <c r="F4244" s="69"/>
    </row>
    <row r="4245">
      <c r="B4245" s="123" t="s">
        <v>11641</v>
      </c>
      <c r="C4245" s="123" t="s">
        <v>11642</v>
      </c>
      <c r="D4245" s="171">
        <v>730.0</v>
      </c>
      <c r="F4245" s="69"/>
    </row>
    <row r="4246">
      <c r="B4246" s="123" t="s">
        <v>11643</v>
      </c>
      <c r="C4246" s="123" t="s">
        <v>11644</v>
      </c>
      <c r="D4246" s="171">
        <v>380.0</v>
      </c>
      <c r="F4246" s="69"/>
    </row>
    <row r="4247">
      <c r="B4247" s="123" t="s">
        <v>11645</v>
      </c>
      <c r="C4247" s="123" t="s">
        <v>11646</v>
      </c>
      <c r="D4247" s="171">
        <v>110.0</v>
      </c>
      <c r="F4247" s="69"/>
    </row>
    <row r="4248">
      <c r="B4248" s="123" t="s">
        <v>11647</v>
      </c>
      <c r="C4248" s="123" t="s">
        <v>11648</v>
      </c>
      <c r="D4248" s="171">
        <v>60.0</v>
      </c>
      <c r="F4248" s="69"/>
    </row>
    <row r="4249">
      <c r="B4249" s="123" t="s">
        <v>11649</v>
      </c>
      <c r="C4249" s="123" t="s">
        <v>11650</v>
      </c>
      <c r="D4249" s="171">
        <v>60.0</v>
      </c>
      <c r="F4249" s="69"/>
    </row>
    <row r="4250">
      <c r="B4250" s="123" t="s">
        <v>11651</v>
      </c>
      <c r="C4250" s="123" t="s">
        <v>11652</v>
      </c>
      <c r="D4250" s="171">
        <v>60.0</v>
      </c>
      <c r="F4250" s="69"/>
    </row>
    <row r="4251">
      <c r="B4251" s="123" t="s">
        <v>11653</v>
      </c>
      <c r="C4251" s="123" t="s">
        <v>11654</v>
      </c>
      <c r="D4251" s="171">
        <v>60.0</v>
      </c>
      <c r="F4251" s="69"/>
    </row>
    <row r="4252">
      <c r="B4252" s="123" t="s">
        <v>11655</v>
      </c>
      <c r="C4252" s="123" t="s">
        <v>11656</v>
      </c>
      <c r="D4252" s="171">
        <v>30.0</v>
      </c>
      <c r="F4252" s="69"/>
    </row>
    <row r="4253">
      <c r="B4253" s="123" t="s">
        <v>11657</v>
      </c>
      <c r="C4253" s="123" t="s">
        <v>11658</v>
      </c>
      <c r="D4253" s="171">
        <v>30.0</v>
      </c>
      <c r="F4253" s="69"/>
    </row>
    <row r="4254">
      <c r="B4254" s="123" t="s">
        <v>11659</v>
      </c>
      <c r="C4254" s="123" t="s">
        <v>11660</v>
      </c>
      <c r="D4254" s="171">
        <v>30.0</v>
      </c>
      <c r="F4254" s="69"/>
    </row>
    <row r="4255">
      <c r="B4255" s="123" t="s">
        <v>11661</v>
      </c>
      <c r="C4255" s="123" t="s">
        <v>11662</v>
      </c>
      <c r="D4255" s="171">
        <v>30.0</v>
      </c>
      <c r="F4255" s="69"/>
    </row>
    <row r="4256">
      <c r="B4256" s="123" t="s">
        <v>11663</v>
      </c>
      <c r="C4256" s="123" t="s">
        <v>11664</v>
      </c>
      <c r="D4256" s="171">
        <v>30.0</v>
      </c>
      <c r="F4256" s="69"/>
    </row>
    <row r="4257">
      <c r="B4257" s="123" t="s">
        <v>11665</v>
      </c>
      <c r="C4257" s="123" t="s">
        <v>11666</v>
      </c>
      <c r="D4257" s="171">
        <v>30.0</v>
      </c>
      <c r="F4257" s="69"/>
    </row>
    <row r="4258">
      <c r="B4258" s="123" t="s">
        <v>11667</v>
      </c>
      <c r="C4258" s="123" t="s">
        <v>11668</v>
      </c>
      <c r="D4258" s="171">
        <v>30.0</v>
      </c>
      <c r="F4258" s="69"/>
    </row>
    <row r="4259">
      <c r="B4259" s="123" t="s">
        <v>11669</v>
      </c>
      <c r="C4259" s="123" t="s">
        <v>11670</v>
      </c>
      <c r="D4259" s="171">
        <v>30.0</v>
      </c>
      <c r="F4259" s="69"/>
    </row>
    <row r="4260">
      <c r="B4260" s="123" t="s">
        <v>11109</v>
      </c>
      <c r="C4260" s="123" t="s">
        <v>11110</v>
      </c>
      <c r="D4260" s="171">
        <v>80.0</v>
      </c>
      <c r="F4260" s="69"/>
    </row>
    <row r="4261">
      <c r="B4261" s="123" t="s">
        <v>11111</v>
      </c>
      <c r="C4261" s="123" t="s">
        <v>11112</v>
      </c>
      <c r="D4261" s="171">
        <v>80.0</v>
      </c>
      <c r="F4261" s="69"/>
    </row>
    <row r="4262">
      <c r="B4262" s="123" t="s">
        <v>11113</v>
      </c>
      <c r="C4262" s="123" t="s">
        <v>11110</v>
      </c>
      <c r="D4262" s="171">
        <v>80.0</v>
      </c>
      <c r="F4262" s="69"/>
    </row>
    <row r="4263">
      <c r="B4263" s="123" t="s">
        <v>11114</v>
      </c>
      <c r="C4263" s="123" t="s">
        <v>11112</v>
      </c>
      <c r="D4263" s="171">
        <v>80.0</v>
      </c>
      <c r="F4263" s="69"/>
    </row>
    <row r="4264">
      <c r="B4264" s="123" t="s">
        <v>11671</v>
      </c>
      <c r="C4264" s="123" t="s">
        <v>11110</v>
      </c>
      <c r="D4264" s="171">
        <v>80.0</v>
      </c>
      <c r="F4264" s="69"/>
    </row>
    <row r="4265">
      <c r="B4265" s="123" t="s">
        <v>11672</v>
      </c>
      <c r="C4265" s="123" t="s">
        <v>11112</v>
      </c>
      <c r="D4265" s="171">
        <v>80.0</v>
      </c>
      <c r="F4265" s="69"/>
    </row>
    <row r="4266">
      <c r="B4266" s="123" t="s">
        <v>11115</v>
      </c>
      <c r="C4266" s="123" t="s">
        <v>11116</v>
      </c>
      <c r="D4266" s="171">
        <v>80.0</v>
      </c>
      <c r="F4266" s="69"/>
    </row>
    <row r="4267">
      <c r="B4267" s="123" t="s">
        <v>11117</v>
      </c>
      <c r="C4267" s="123" t="s">
        <v>11118</v>
      </c>
      <c r="D4267" s="171">
        <v>80.0</v>
      </c>
      <c r="F4267" s="69"/>
    </row>
    <row r="4268">
      <c r="B4268" s="123" t="s">
        <v>11673</v>
      </c>
      <c r="C4268" s="123" t="s">
        <v>11116</v>
      </c>
      <c r="D4268" s="171">
        <v>80.0</v>
      </c>
      <c r="F4268" s="69"/>
    </row>
    <row r="4269">
      <c r="B4269" s="123" t="s">
        <v>11674</v>
      </c>
      <c r="C4269" s="123" t="s">
        <v>11118</v>
      </c>
      <c r="D4269" s="171">
        <v>80.0</v>
      </c>
      <c r="F4269" s="69"/>
    </row>
    <row r="4270">
      <c r="B4270" s="123" t="s">
        <v>11675</v>
      </c>
      <c r="C4270" s="123" t="s">
        <v>11676</v>
      </c>
      <c r="D4270" s="171">
        <v>220.0</v>
      </c>
      <c r="F4270" s="69"/>
    </row>
    <row r="4271">
      <c r="B4271" s="123" t="s">
        <v>11677</v>
      </c>
      <c r="C4271" s="123" t="s">
        <v>11678</v>
      </c>
      <c r="D4271" s="171">
        <v>340.0</v>
      </c>
      <c r="F4271" s="69"/>
    </row>
    <row r="4272">
      <c r="B4272" s="123" t="s">
        <v>11679</v>
      </c>
      <c r="C4272" s="123" t="s">
        <v>11680</v>
      </c>
      <c r="D4272" s="171">
        <v>340.0</v>
      </c>
      <c r="F4272" s="69"/>
    </row>
    <row r="4273">
      <c r="B4273" s="123" t="s">
        <v>11681</v>
      </c>
      <c r="C4273" s="123" t="s">
        <v>11682</v>
      </c>
      <c r="D4273" s="171">
        <v>340.0</v>
      </c>
      <c r="F4273" s="69"/>
    </row>
    <row r="4274">
      <c r="B4274" s="123" t="s">
        <v>8833</v>
      </c>
      <c r="C4274" s="123" t="s">
        <v>8260</v>
      </c>
      <c r="D4274" s="171">
        <v>300.0</v>
      </c>
      <c r="F4274" s="69"/>
    </row>
    <row r="4275">
      <c r="B4275" s="123" t="s">
        <v>11683</v>
      </c>
      <c r="C4275" s="123" t="s">
        <v>11684</v>
      </c>
      <c r="D4275" s="171">
        <v>3510.0</v>
      </c>
      <c r="F4275" s="69"/>
    </row>
    <row r="4276">
      <c r="B4276" s="123" t="s">
        <v>11685</v>
      </c>
      <c r="C4276" s="123" t="s">
        <v>11686</v>
      </c>
      <c r="D4276" s="171">
        <v>3510.0</v>
      </c>
      <c r="F4276" s="69"/>
    </row>
    <row r="4277">
      <c r="B4277" s="123" t="s">
        <v>11687</v>
      </c>
      <c r="C4277" s="123" t="s">
        <v>11688</v>
      </c>
      <c r="D4277" s="171">
        <v>3510.0</v>
      </c>
      <c r="F4277" s="69"/>
    </row>
    <row r="4278">
      <c r="B4278" s="123" t="s">
        <v>11689</v>
      </c>
      <c r="C4278" s="123" t="s">
        <v>11690</v>
      </c>
      <c r="D4278" s="171">
        <v>3510.0</v>
      </c>
      <c r="F4278" s="69"/>
    </row>
    <row r="4279">
      <c r="B4279" s="123" t="s">
        <v>11691</v>
      </c>
      <c r="C4279" s="123" t="s">
        <v>11692</v>
      </c>
      <c r="D4279" s="171">
        <v>3510.0</v>
      </c>
      <c r="F4279" s="69"/>
    </row>
    <row r="4280">
      <c r="B4280" s="123" t="s">
        <v>11693</v>
      </c>
      <c r="C4280" s="123" t="s">
        <v>11694</v>
      </c>
      <c r="D4280" s="171">
        <v>3510.0</v>
      </c>
      <c r="F4280" s="69"/>
    </row>
    <row r="4281">
      <c r="B4281" s="123" t="s">
        <v>11695</v>
      </c>
      <c r="C4281" s="123" t="s">
        <v>11696</v>
      </c>
      <c r="D4281" s="171">
        <v>3510.0</v>
      </c>
      <c r="F4281" s="69"/>
    </row>
    <row r="4282">
      <c r="B4282" s="123" t="s">
        <v>11697</v>
      </c>
      <c r="C4282" s="123" t="s">
        <v>11698</v>
      </c>
      <c r="D4282" s="171">
        <v>3510.0</v>
      </c>
      <c r="F4282" s="69"/>
    </row>
    <row r="4283">
      <c r="B4283" s="123" t="s">
        <v>11699</v>
      </c>
      <c r="C4283" s="123" t="s">
        <v>11700</v>
      </c>
      <c r="D4283" s="171">
        <v>3640.0</v>
      </c>
      <c r="F4283" s="69"/>
    </row>
    <row r="4284">
      <c r="B4284" s="123" t="s">
        <v>11701</v>
      </c>
      <c r="C4284" s="123" t="s">
        <v>11702</v>
      </c>
      <c r="D4284" s="171">
        <v>3640.0</v>
      </c>
      <c r="F4284" s="69"/>
    </row>
    <row r="4285">
      <c r="B4285" s="123" t="s">
        <v>11703</v>
      </c>
      <c r="C4285" s="123" t="s">
        <v>11704</v>
      </c>
      <c r="D4285" s="171">
        <v>3640.0</v>
      </c>
      <c r="F4285" s="69"/>
    </row>
    <row r="4286">
      <c r="B4286" s="123" t="s">
        <v>11705</v>
      </c>
      <c r="C4286" s="123" t="s">
        <v>11706</v>
      </c>
      <c r="D4286" s="171">
        <v>3640.0</v>
      </c>
      <c r="F4286" s="69"/>
    </row>
    <row r="4287">
      <c r="B4287" s="123" t="s">
        <v>11707</v>
      </c>
      <c r="C4287" s="123" t="s">
        <v>11708</v>
      </c>
      <c r="D4287" s="171">
        <v>3640.0</v>
      </c>
      <c r="F4287" s="69"/>
    </row>
    <row r="4288">
      <c r="B4288" s="123" t="s">
        <v>11709</v>
      </c>
      <c r="C4288" s="123" t="s">
        <v>11710</v>
      </c>
      <c r="D4288" s="171">
        <v>3640.0</v>
      </c>
      <c r="F4288" s="69"/>
    </row>
    <row r="4289">
      <c r="B4289" s="123" t="s">
        <v>11711</v>
      </c>
      <c r="C4289" s="123" t="s">
        <v>11712</v>
      </c>
      <c r="D4289" s="171">
        <v>3640.0</v>
      </c>
      <c r="F4289" s="69"/>
    </row>
    <row r="4290">
      <c r="B4290" s="123" t="s">
        <v>11713</v>
      </c>
      <c r="C4290" s="123" t="s">
        <v>11714</v>
      </c>
      <c r="D4290" s="171">
        <v>3640.0</v>
      </c>
      <c r="F4290" s="69"/>
    </row>
    <row r="4291">
      <c r="B4291" s="123" t="s">
        <v>11715</v>
      </c>
      <c r="C4291" s="123" t="s">
        <v>11716</v>
      </c>
      <c r="D4291" s="171">
        <v>4570.0</v>
      </c>
      <c r="F4291" s="69"/>
    </row>
    <row r="4292">
      <c r="B4292" s="123" t="s">
        <v>11717</v>
      </c>
      <c r="C4292" s="123" t="s">
        <v>11718</v>
      </c>
      <c r="D4292" s="171">
        <v>3640.0</v>
      </c>
      <c r="F4292" s="69"/>
    </row>
    <row r="4293">
      <c r="B4293" s="123" t="s">
        <v>11719</v>
      </c>
      <c r="C4293" s="123" t="s">
        <v>11720</v>
      </c>
      <c r="D4293" s="171">
        <v>3640.0</v>
      </c>
      <c r="F4293" s="69"/>
    </row>
    <row r="4294">
      <c r="B4294" s="123" t="s">
        <v>11721</v>
      </c>
      <c r="C4294" s="123" t="s">
        <v>11722</v>
      </c>
      <c r="D4294" s="171">
        <v>3640.0</v>
      </c>
      <c r="F4294" s="69"/>
    </row>
    <row r="4295">
      <c r="B4295" s="123" t="s">
        <v>11723</v>
      </c>
      <c r="C4295" s="123" t="s">
        <v>11724</v>
      </c>
      <c r="D4295" s="171">
        <v>3640.0</v>
      </c>
      <c r="F4295" s="69"/>
    </row>
    <row r="4296">
      <c r="B4296" s="123" t="s">
        <v>11725</v>
      </c>
      <c r="C4296" s="123" t="s">
        <v>11726</v>
      </c>
      <c r="D4296" s="171">
        <v>3640.0</v>
      </c>
      <c r="F4296" s="69"/>
    </row>
    <row r="4297">
      <c r="B4297" s="123" t="s">
        <v>11727</v>
      </c>
      <c r="C4297" s="123" t="s">
        <v>11728</v>
      </c>
      <c r="D4297" s="171">
        <v>3640.0</v>
      </c>
      <c r="F4297" s="69"/>
    </row>
    <row r="4298">
      <c r="B4298" s="123" t="s">
        <v>11729</v>
      </c>
      <c r="C4298" s="123" t="s">
        <v>11730</v>
      </c>
      <c r="D4298" s="171">
        <v>3640.0</v>
      </c>
      <c r="F4298" s="69"/>
    </row>
    <row r="4299">
      <c r="B4299" s="123" t="s">
        <v>11731</v>
      </c>
      <c r="C4299" s="123" t="s">
        <v>11732</v>
      </c>
      <c r="D4299" s="171">
        <v>4110.0</v>
      </c>
      <c r="F4299" s="69"/>
    </row>
    <row r="4300">
      <c r="B4300" s="123" t="s">
        <v>11733</v>
      </c>
      <c r="C4300" s="123" t="s">
        <v>11734</v>
      </c>
      <c r="D4300" s="171">
        <v>3640.0</v>
      </c>
      <c r="F4300" s="69"/>
    </row>
    <row r="4301">
      <c r="B4301" s="123" t="s">
        <v>11735</v>
      </c>
      <c r="C4301" s="123" t="s">
        <v>11736</v>
      </c>
      <c r="D4301" s="171">
        <v>3640.0</v>
      </c>
      <c r="F4301" s="69"/>
    </row>
    <row r="4302">
      <c r="B4302" s="123" t="s">
        <v>11737</v>
      </c>
      <c r="C4302" s="123" t="s">
        <v>11738</v>
      </c>
      <c r="D4302" s="171">
        <v>3640.0</v>
      </c>
      <c r="F4302" s="69"/>
    </row>
    <row r="4303">
      <c r="B4303" s="123" t="s">
        <v>11739</v>
      </c>
      <c r="C4303" s="123" t="s">
        <v>11740</v>
      </c>
      <c r="D4303" s="171">
        <v>3640.0</v>
      </c>
      <c r="F4303" s="69"/>
    </row>
    <row r="4304">
      <c r="B4304" s="123" t="s">
        <v>11741</v>
      </c>
      <c r="C4304" s="123" t="s">
        <v>11742</v>
      </c>
      <c r="D4304" s="171">
        <v>4110.0</v>
      </c>
      <c r="F4304" s="69"/>
    </row>
    <row r="4305">
      <c r="B4305" s="123" t="s">
        <v>11743</v>
      </c>
      <c r="C4305" s="123" t="s">
        <v>11744</v>
      </c>
      <c r="D4305" s="171">
        <v>3640.0</v>
      </c>
      <c r="F4305" s="69"/>
    </row>
    <row r="4306">
      <c r="B4306" s="123" t="s">
        <v>11745</v>
      </c>
      <c r="C4306" s="123" t="s">
        <v>11746</v>
      </c>
      <c r="D4306" s="171">
        <v>3640.0</v>
      </c>
      <c r="F4306" s="69"/>
    </row>
    <row r="4307">
      <c r="B4307" s="123" t="s">
        <v>11747</v>
      </c>
      <c r="C4307" s="123" t="s">
        <v>11748</v>
      </c>
      <c r="D4307" s="171">
        <v>3640.0</v>
      </c>
      <c r="F4307" s="69"/>
    </row>
    <row r="4308">
      <c r="B4308" s="123" t="s">
        <v>11749</v>
      </c>
      <c r="C4308" s="123" t="s">
        <v>11750</v>
      </c>
      <c r="D4308" s="171">
        <v>3640.0</v>
      </c>
      <c r="F4308" s="69"/>
    </row>
    <row r="4309">
      <c r="B4309" s="123" t="s">
        <v>11751</v>
      </c>
      <c r="C4309" s="123" t="s">
        <v>11752</v>
      </c>
      <c r="D4309" s="171">
        <v>4570.0</v>
      </c>
      <c r="F4309" s="69"/>
    </row>
    <row r="4310">
      <c r="B4310" s="123" t="s">
        <v>11753</v>
      </c>
      <c r="C4310" s="123" t="s">
        <v>11754</v>
      </c>
      <c r="D4310" s="171">
        <v>3640.0</v>
      </c>
      <c r="F4310" s="69"/>
    </row>
    <row r="4311">
      <c r="B4311" s="123" t="s">
        <v>11755</v>
      </c>
      <c r="C4311" s="123" t="s">
        <v>11756</v>
      </c>
      <c r="D4311" s="171">
        <v>3640.0</v>
      </c>
      <c r="F4311" s="69"/>
    </row>
    <row r="4312">
      <c r="B4312" s="123" t="s">
        <v>11757</v>
      </c>
      <c r="C4312" s="123" t="s">
        <v>11758</v>
      </c>
      <c r="D4312" s="171">
        <v>4110.0</v>
      </c>
      <c r="F4312" s="69"/>
    </row>
    <row r="4313">
      <c r="B4313" s="123" t="s">
        <v>11759</v>
      </c>
      <c r="C4313" s="123" t="s">
        <v>11760</v>
      </c>
      <c r="D4313" s="171">
        <v>3640.0</v>
      </c>
      <c r="F4313" s="69"/>
    </row>
    <row r="4314">
      <c r="B4314" s="123" t="s">
        <v>11761</v>
      </c>
      <c r="C4314" s="123" t="s">
        <v>11762</v>
      </c>
      <c r="D4314" s="171">
        <v>4570.0</v>
      </c>
      <c r="F4314" s="69"/>
    </row>
    <row r="4315">
      <c r="B4315" s="123" t="s">
        <v>11763</v>
      </c>
      <c r="C4315" s="123" t="s">
        <v>11764</v>
      </c>
      <c r="D4315" s="171">
        <v>3640.0</v>
      </c>
      <c r="F4315" s="69"/>
    </row>
    <row r="4316">
      <c r="B4316" s="123" t="s">
        <v>11765</v>
      </c>
      <c r="C4316" s="123" t="s">
        <v>11766</v>
      </c>
      <c r="D4316" s="171">
        <v>3510.0</v>
      </c>
      <c r="F4316" s="69"/>
    </row>
    <row r="4317">
      <c r="B4317" s="123" t="s">
        <v>11767</v>
      </c>
      <c r="C4317" s="123" t="s">
        <v>11768</v>
      </c>
      <c r="D4317" s="171">
        <v>3510.0</v>
      </c>
      <c r="F4317" s="69"/>
    </row>
    <row r="4318">
      <c r="B4318" s="123" t="s">
        <v>11769</v>
      </c>
      <c r="C4318" s="123" t="s">
        <v>11770</v>
      </c>
      <c r="D4318" s="171">
        <v>3510.0</v>
      </c>
      <c r="F4318" s="69"/>
    </row>
    <row r="4319">
      <c r="B4319" s="123" t="s">
        <v>11771</v>
      </c>
      <c r="C4319" s="123" t="s">
        <v>11772</v>
      </c>
      <c r="D4319" s="171">
        <v>3510.0</v>
      </c>
      <c r="F4319" s="69"/>
    </row>
    <row r="4320">
      <c r="B4320" s="123" t="s">
        <v>11773</v>
      </c>
      <c r="C4320" s="123" t="s">
        <v>11774</v>
      </c>
      <c r="D4320" s="171">
        <v>3510.0</v>
      </c>
      <c r="F4320" s="69"/>
    </row>
    <row r="4321">
      <c r="B4321" s="123" t="s">
        <v>11775</v>
      </c>
      <c r="C4321" s="123" t="s">
        <v>11776</v>
      </c>
      <c r="D4321" s="171">
        <v>3510.0</v>
      </c>
      <c r="F4321" s="69"/>
    </row>
    <row r="4322">
      <c r="B4322" s="123" t="s">
        <v>11777</v>
      </c>
      <c r="C4322" s="123" t="s">
        <v>11778</v>
      </c>
      <c r="D4322" s="171">
        <v>3510.0</v>
      </c>
      <c r="F4322" s="69"/>
    </row>
    <row r="4323">
      <c r="B4323" s="123" t="s">
        <v>11779</v>
      </c>
      <c r="C4323" s="123" t="s">
        <v>11780</v>
      </c>
      <c r="D4323" s="171">
        <v>3510.0</v>
      </c>
      <c r="F4323" s="69"/>
    </row>
    <row r="4324">
      <c r="B4324" s="123" t="s">
        <v>11781</v>
      </c>
      <c r="C4324" s="123" t="s">
        <v>11782</v>
      </c>
      <c r="D4324" s="171">
        <v>3510.0</v>
      </c>
      <c r="F4324" s="69"/>
    </row>
    <row r="4325">
      <c r="B4325" s="123" t="s">
        <v>11783</v>
      </c>
      <c r="C4325" s="123" t="s">
        <v>11784</v>
      </c>
      <c r="D4325" s="171">
        <v>3510.0</v>
      </c>
      <c r="F4325" s="69"/>
    </row>
    <row r="4326">
      <c r="B4326" s="123" t="s">
        <v>11785</v>
      </c>
      <c r="C4326" s="123" t="s">
        <v>11786</v>
      </c>
      <c r="D4326" s="171">
        <v>3510.0</v>
      </c>
      <c r="F4326" s="69"/>
    </row>
    <row r="4327">
      <c r="B4327" s="123" t="s">
        <v>11787</v>
      </c>
      <c r="C4327" s="123" t="s">
        <v>11788</v>
      </c>
      <c r="D4327" s="171">
        <v>3510.0</v>
      </c>
      <c r="F4327" s="69"/>
    </row>
    <row r="4328">
      <c r="B4328" s="123" t="s">
        <v>11789</v>
      </c>
      <c r="C4328" s="123" t="s">
        <v>11790</v>
      </c>
      <c r="D4328" s="171">
        <v>3510.0</v>
      </c>
      <c r="F4328" s="69"/>
    </row>
    <row r="4329">
      <c r="B4329" s="123" t="s">
        <v>11791</v>
      </c>
      <c r="C4329" s="123" t="s">
        <v>11792</v>
      </c>
      <c r="D4329" s="171">
        <v>3510.0</v>
      </c>
      <c r="F4329" s="69"/>
    </row>
    <row r="4330">
      <c r="B4330" s="123" t="s">
        <v>11793</v>
      </c>
      <c r="C4330" s="123" t="s">
        <v>11794</v>
      </c>
      <c r="D4330" s="171">
        <v>3510.0</v>
      </c>
      <c r="F4330" s="69"/>
    </row>
    <row r="4331">
      <c r="B4331" s="123" t="s">
        <v>11795</v>
      </c>
      <c r="C4331" s="123" t="s">
        <v>11796</v>
      </c>
      <c r="D4331" s="171">
        <v>3510.0</v>
      </c>
      <c r="F4331" s="69"/>
    </row>
    <row r="4332">
      <c r="B4332" s="123" t="s">
        <v>11797</v>
      </c>
      <c r="C4332" s="123" t="s">
        <v>11798</v>
      </c>
      <c r="D4332" s="171">
        <v>3510.0</v>
      </c>
      <c r="F4332" s="69"/>
    </row>
    <row r="4333">
      <c r="B4333" s="123" t="s">
        <v>11799</v>
      </c>
      <c r="C4333" s="123" t="s">
        <v>11800</v>
      </c>
      <c r="D4333" s="171">
        <v>3510.0</v>
      </c>
      <c r="F4333" s="69"/>
    </row>
    <row r="4334">
      <c r="B4334" s="123" t="s">
        <v>11801</v>
      </c>
      <c r="C4334" s="123" t="s">
        <v>11802</v>
      </c>
      <c r="D4334" s="171">
        <v>3510.0</v>
      </c>
      <c r="F4334" s="69"/>
    </row>
    <row r="4335">
      <c r="B4335" s="123" t="s">
        <v>11803</v>
      </c>
      <c r="C4335" s="123" t="s">
        <v>11804</v>
      </c>
      <c r="D4335" s="171">
        <v>3510.0</v>
      </c>
      <c r="F4335" s="69"/>
    </row>
    <row r="4336">
      <c r="B4336" s="123" t="s">
        <v>11805</v>
      </c>
      <c r="C4336" s="123" t="s">
        <v>11806</v>
      </c>
      <c r="D4336" s="171">
        <v>4440.0</v>
      </c>
      <c r="F4336" s="69"/>
    </row>
    <row r="4337">
      <c r="B4337" s="123" t="s">
        <v>11807</v>
      </c>
      <c r="C4337" s="123" t="s">
        <v>11808</v>
      </c>
      <c r="D4337" s="171">
        <v>3510.0</v>
      </c>
      <c r="F4337" s="69"/>
    </row>
    <row r="4338">
      <c r="B4338" s="123" t="s">
        <v>11809</v>
      </c>
      <c r="C4338" s="123" t="s">
        <v>11810</v>
      </c>
      <c r="D4338" s="171">
        <v>3510.0</v>
      </c>
      <c r="F4338" s="69"/>
    </row>
    <row r="4339">
      <c r="B4339" s="123" t="s">
        <v>11811</v>
      </c>
      <c r="C4339" s="123" t="s">
        <v>11812</v>
      </c>
      <c r="D4339" s="171">
        <v>3510.0</v>
      </c>
      <c r="F4339" s="69"/>
    </row>
    <row r="4340">
      <c r="B4340" s="123" t="s">
        <v>11813</v>
      </c>
      <c r="C4340" s="123" t="s">
        <v>11814</v>
      </c>
      <c r="D4340" s="171">
        <v>3770.0</v>
      </c>
      <c r="F4340" s="69"/>
    </row>
    <row r="4341">
      <c r="B4341" s="123" t="s">
        <v>11815</v>
      </c>
      <c r="C4341" s="123" t="s">
        <v>11816</v>
      </c>
      <c r="D4341" s="171">
        <v>3510.0</v>
      </c>
      <c r="F4341" s="69"/>
    </row>
    <row r="4342">
      <c r="B4342" s="123" t="s">
        <v>11817</v>
      </c>
      <c r="C4342" s="123" t="s">
        <v>11818</v>
      </c>
      <c r="D4342" s="171">
        <v>3510.0</v>
      </c>
      <c r="F4342" s="69"/>
    </row>
    <row r="4343">
      <c r="B4343" s="123" t="s">
        <v>11819</v>
      </c>
      <c r="C4343" s="123" t="s">
        <v>11820</v>
      </c>
      <c r="D4343" s="171">
        <v>3510.0</v>
      </c>
      <c r="F4343" s="69"/>
    </row>
    <row r="4344">
      <c r="B4344" s="123" t="s">
        <v>11821</v>
      </c>
      <c r="C4344" s="123" t="s">
        <v>11822</v>
      </c>
      <c r="D4344" s="171">
        <v>3510.0</v>
      </c>
      <c r="F4344" s="69"/>
    </row>
    <row r="4345">
      <c r="B4345" s="123" t="s">
        <v>11823</v>
      </c>
      <c r="C4345" s="123" t="s">
        <v>11824</v>
      </c>
      <c r="D4345" s="171">
        <v>3510.0</v>
      </c>
      <c r="F4345" s="69"/>
    </row>
    <row r="4346">
      <c r="B4346" s="123" t="s">
        <v>11825</v>
      </c>
      <c r="C4346" s="123" t="s">
        <v>11826</v>
      </c>
      <c r="D4346" s="171">
        <v>3510.0</v>
      </c>
      <c r="F4346" s="69"/>
    </row>
    <row r="4347">
      <c r="B4347" s="123" t="s">
        <v>11827</v>
      </c>
      <c r="C4347" s="123" t="s">
        <v>11828</v>
      </c>
      <c r="D4347" s="171">
        <v>3510.0</v>
      </c>
      <c r="F4347" s="69"/>
    </row>
    <row r="4348">
      <c r="B4348" s="123" t="s">
        <v>11829</v>
      </c>
      <c r="C4348" s="123" t="s">
        <v>11830</v>
      </c>
      <c r="D4348" s="171">
        <v>3510.0</v>
      </c>
      <c r="F4348" s="69"/>
    </row>
    <row r="4349">
      <c r="B4349" s="123" t="s">
        <v>11831</v>
      </c>
      <c r="C4349" s="123" t="s">
        <v>11832</v>
      </c>
      <c r="D4349" s="171">
        <v>3510.0</v>
      </c>
      <c r="F4349" s="69"/>
    </row>
    <row r="4350">
      <c r="B4350" s="123" t="s">
        <v>11833</v>
      </c>
      <c r="C4350" s="123" t="s">
        <v>11834</v>
      </c>
      <c r="D4350" s="171">
        <v>3980.0</v>
      </c>
      <c r="F4350" s="69"/>
    </row>
    <row r="4351">
      <c r="B4351" s="123" t="s">
        <v>11835</v>
      </c>
      <c r="C4351" s="123" t="s">
        <v>11836</v>
      </c>
      <c r="D4351" s="171">
        <v>3510.0</v>
      </c>
      <c r="F4351" s="69"/>
    </row>
    <row r="4352">
      <c r="B4352" s="123" t="s">
        <v>11837</v>
      </c>
      <c r="C4352" s="123" t="s">
        <v>11838</v>
      </c>
      <c r="D4352" s="171">
        <v>3510.0</v>
      </c>
      <c r="F4352" s="69"/>
    </row>
    <row r="4353">
      <c r="B4353" s="123" t="s">
        <v>11839</v>
      </c>
      <c r="C4353" s="123" t="s">
        <v>11840</v>
      </c>
      <c r="D4353" s="171">
        <v>3510.0</v>
      </c>
      <c r="F4353" s="69"/>
    </row>
    <row r="4354">
      <c r="B4354" s="123" t="s">
        <v>11841</v>
      </c>
      <c r="C4354" s="123" t="s">
        <v>11842</v>
      </c>
      <c r="D4354" s="171">
        <v>3510.0</v>
      </c>
      <c r="F4354" s="69"/>
    </row>
    <row r="4355">
      <c r="B4355" s="123" t="s">
        <v>11843</v>
      </c>
      <c r="C4355" s="123" t="s">
        <v>11844</v>
      </c>
      <c r="D4355" s="171">
        <v>3510.0</v>
      </c>
      <c r="F4355" s="69"/>
    </row>
    <row r="4356">
      <c r="B4356" s="123" t="s">
        <v>11845</v>
      </c>
      <c r="C4356" s="123" t="s">
        <v>11846</v>
      </c>
      <c r="D4356" s="171">
        <v>3510.0</v>
      </c>
      <c r="F4356" s="69"/>
    </row>
    <row r="4357">
      <c r="B4357" s="123" t="s">
        <v>11847</v>
      </c>
      <c r="C4357" s="123" t="s">
        <v>11848</v>
      </c>
      <c r="D4357" s="171">
        <v>3510.0</v>
      </c>
      <c r="F4357" s="69"/>
    </row>
    <row r="4358">
      <c r="B4358" s="123" t="s">
        <v>11849</v>
      </c>
      <c r="C4358" s="123" t="s">
        <v>11850</v>
      </c>
      <c r="D4358" s="171">
        <v>3510.0</v>
      </c>
      <c r="F4358" s="69"/>
    </row>
    <row r="4359">
      <c r="B4359" s="123" t="s">
        <v>11851</v>
      </c>
      <c r="C4359" s="123" t="s">
        <v>11852</v>
      </c>
      <c r="D4359" s="171">
        <v>3510.0</v>
      </c>
      <c r="F4359" s="69"/>
    </row>
    <row r="4360">
      <c r="B4360" s="123" t="s">
        <v>11853</v>
      </c>
      <c r="C4360" s="123" t="s">
        <v>11854</v>
      </c>
      <c r="D4360" s="171">
        <v>3980.0</v>
      </c>
      <c r="F4360" s="69"/>
    </row>
    <row r="4361">
      <c r="B4361" s="123" t="s">
        <v>11855</v>
      </c>
      <c r="C4361" s="123" t="s">
        <v>11856</v>
      </c>
      <c r="D4361" s="171">
        <v>3510.0</v>
      </c>
      <c r="F4361" s="69"/>
    </row>
    <row r="4362">
      <c r="B4362" s="123" t="s">
        <v>11857</v>
      </c>
      <c r="C4362" s="123" t="s">
        <v>11858</v>
      </c>
      <c r="D4362" s="171">
        <v>3510.0</v>
      </c>
      <c r="F4362" s="69"/>
    </row>
    <row r="4363">
      <c r="B4363" s="123" t="s">
        <v>11859</v>
      </c>
      <c r="C4363" s="123" t="s">
        <v>11860</v>
      </c>
      <c r="D4363" s="171">
        <v>3510.0</v>
      </c>
      <c r="F4363" s="69"/>
    </row>
    <row r="4364">
      <c r="B4364" s="123" t="s">
        <v>11861</v>
      </c>
      <c r="C4364" s="123" t="s">
        <v>11862</v>
      </c>
      <c r="D4364" s="171">
        <v>3640.0</v>
      </c>
      <c r="F4364" s="69"/>
    </row>
    <row r="4365">
      <c r="B4365" s="123" t="s">
        <v>11863</v>
      </c>
      <c r="C4365" s="123" t="s">
        <v>11864</v>
      </c>
      <c r="D4365" s="171">
        <v>3980.0</v>
      </c>
      <c r="F4365" s="69"/>
    </row>
    <row r="4366">
      <c r="B4366" s="123" t="s">
        <v>11865</v>
      </c>
      <c r="C4366" s="123" t="s">
        <v>11866</v>
      </c>
      <c r="D4366" s="171">
        <v>3510.0</v>
      </c>
      <c r="F4366" s="69"/>
    </row>
    <row r="4367">
      <c r="B4367" s="123" t="s">
        <v>11867</v>
      </c>
      <c r="C4367" s="123" t="s">
        <v>11868</v>
      </c>
      <c r="D4367" s="171">
        <v>3510.0</v>
      </c>
      <c r="F4367" s="69"/>
    </row>
    <row r="4368">
      <c r="B4368" s="123" t="s">
        <v>11869</v>
      </c>
      <c r="C4368" s="123" t="s">
        <v>11870</v>
      </c>
      <c r="D4368" s="171">
        <v>3510.0</v>
      </c>
      <c r="F4368" s="69"/>
    </row>
    <row r="4369">
      <c r="B4369" s="123" t="s">
        <v>11871</v>
      </c>
      <c r="C4369" s="123" t="s">
        <v>11872</v>
      </c>
      <c r="D4369" s="171">
        <v>3510.0</v>
      </c>
      <c r="F4369" s="69"/>
    </row>
    <row r="4370">
      <c r="B4370" s="123" t="s">
        <v>11873</v>
      </c>
      <c r="C4370" s="123" t="s">
        <v>11874</v>
      </c>
      <c r="D4370" s="171">
        <v>3510.0</v>
      </c>
      <c r="F4370" s="69"/>
    </row>
    <row r="4371">
      <c r="B4371" s="123" t="s">
        <v>11875</v>
      </c>
      <c r="C4371" s="123" t="s">
        <v>11876</v>
      </c>
      <c r="D4371" s="171">
        <v>3510.0</v>
      </c>
      <c r="F4371" s="69"/>
    </row>
    <row r="4372">
      <c r="B4372" s="123" t="s">
        <v>11877</v>
      </c>
      <c r="C4372" s="123" t="s">
        <v>11878</v>
      </c>
      <c r="D4372" s="171">
        <v>3510.0</v>
      </c>
      <c r="F4372" s="69"/>
    </row>
    <row r="4373">
      <c r="B4373" s="123" t="s">
        <v>11879</v>
      </c>
      <c r="C4373" s="123" t="s">
        <v>11880</v>
      </c>
      <c r="D4373" s="171">
        <v>3510.0</v>
      </c>
      <c r="F4373" s="69"/>
    </row>
    <row r="4374">
      <c r="B4374" s="123" t="s">
        <v>11881</v>
      </c>
      <c r="C4374" s="123" t="s">
        <v>11882</v>
      </c>
      <c r="D4374" s="171">
        <v>3510.0</v>
      </c>
      <c r="F4374" s="69"/>
    </row>
    <row r="4375">
      <c r="B4375" s="123" t="s">
        <v>11883</v>
      </c>
      <c r="C4375" s="123" t="s">
        <v>11884</v>
      </c>
      <c r="D4375" s="171">
        <v>3510.0</v>
      </c>
      <c r="F4375" s="69"/>
    </row>
    <row r="4376">
      <c r="B4376" s="123" t="s">
        <v>11885</v>
      </c>
      <c r="C4376" s="123" t="s">
        <v>11886</v>
      </c>
      <c r="D4376" s="171">
        <v>3510.0</v>
      </c>
      <c r="F4376" s="69"/>
    </row>
    <row r="4377">
      <c r="B4377" s="123" t="s">
        <v>11887</v>
      </c>
      <c r="C4377" s="123" t="s">
        <v>11888</v>
      </c>
      <c r="D4377" s="171">
        <v>3510.0</v>
      </c>
      <c r="F4377" s="69"/>
    </row>
    <row r="4378">
      <c r="B4378" s="123" t="s">
        <v>11889</v>
      </c>
      <c r="C4378" s="123" t="s">
        <v>11890</v>
      </c>
      <c r="D4378" s="171">
        <v>3510.0</v>
      </c>
      <c r="F4378" s="69"/>
    </row>
    <row r="4379">
      <c r="B4379" s="123" t="s">
        <v>11891</v>
      </c>
      <c r="C4379" s="123" t="s">
        <v>11892</v>
      </c>
      <c r="D4379" s="171">
        <v>3510.0</v>
      </c>
      <c r="F4379" s="69"/>
    </row>
    <row r="4380">
      <c r="B4380" s="123" t="s">
        <v>11893</v>
      </c>
      <c r="C4380" s="123" t="s">
        <v>11894</v>
      </c>
      <c r="D4380" s="171">
        <v>3640.0</v>
      </c>
      <c r="F4380" s="69"/>
    </row>
    <row r="4381">
      <c r="B4381" s="123" t="s">
        <v>11895</v>
      </c>
      <c r="C4381" s="123" t="s">
        <v>11896</v>
      </c>
      <c r="D4381" s="171">
        <v>3640.0</v>
      </c>
      <c r="F4381" s="69"/>
    </row>
    <row r="4382">
      <c r="B4382" s="123" t="s">
        <v>11897</v>
      </c>
      <c r="C4382" s="123" t="s">
        <v>11898</v>
      </c>
      <c r="D4382" s="171">
        <v>3640.0</v>
      </c>
      <c r="F4382" s="69"/>
    </row>
    <row r="4383">
      <c r="B4383" s="123" t="s">
        <v>11899</v>
      </c>
      <c r="C4383" s="123" t="s">
        <v>11900</v>
      </c>
      <c r="D4383" s="171">
        <v>3640.0</v>
      </c>
      <c r="F4383" s="69"/>
    </row>
    <row r="4384">
      <c r="B4384" s="123" t="s">
        <v>11901</v>
      </c>
      <c r="C4384" s="123" t="s">
        <v>11902</v>
      </c>
      <c r="D4384" s="171">
        <v>3640.0</v>
      </c>
      <c r="F4384" s="69"/>
    </row>
    <row r="4385">
      <c r="B4385" s="123" t="s">
        <v>11903</v>
      </c>
      <c r="C4385" s="123" t="s">
        <v>11904</v>
      </c>
      <c r="D4385" s="171">
        <v>3640.0</v>
      </c>
      <c r="F4385" s="69"/>
    </row>
    <row r="4386">
      <c r="B4386" s="123" t="s">
        <v>11905</v>
      </c>
      <c r="C4386" s="123" t="s">
        <v>11906</v>
      </c>
      <c r="D4386" s="171">
        <v>3640.0</v>
      </c>
      <c r="F4386" s="69"/>
    </row>
    <row r="4387">
      <c r="B4387" s="123" t="s">
        <v>11907</v>
      </c>
      <c r="C4387" s="123" t="s">
        <v>11908</v>
      </c>
      <c r="D4387" s="171">
        <v>3640.0</v>
      </c>
      <c r="F4387" s="69"/>
    </row>
    <row r="4388">
      <c r="B4388" s="123" t="s">
        <v>11909</v>
      </c>
      <c r="C4388" s="123" t="s">
        <v>11910</v>
      </c>
      <c r="D4388" s="171">
        <v>4110.0</v>
      </c>
      <c r="F4388" s="69"/>
    </row>
    <row r="4389">
      <c r="B4389" s="123" t="s">
        <v>11911</v>
      </c>
      <c r="C4389" s="123" t="s">
        <v>11912</v>
      </c>
      <c r="D4389" s="171">
        <v>3640.0</v>
      </c>
      <c r="F4389" s="69"/>
    </row>
    <row r="4390">
      <c r="B4390" s="123" t="s">
        <v>11913</v>
      </c>
      <c r="C4390" s="123" t="s">
        <v>11914</v>
      </c>
      <c r="D4390" s="171">
        <v>3640.0</v>
      </c>
      <c r="F4390" s="69"/>
    </row>
    <row r="4391">
      <c r="B4391" s="123" t="s">
        <v>11915</v>
      </c>
      <c r="C4391" s="123" t="s">
        <v>11916</v>
      </c>
      <c r="D4391" s="171">
        <v>3640.0</v>
      </c>
      <c r="F4391" s="69"/>
    </row>
    <row r="4392">
      <c r="B4392" s="123" t="s">
        <v>11917</v>
      </c>
      <c r="C4392" s="123" t="s">
        <v>11918</v>
      </c>
      <c r="D4392" s="171">
        <v>3640.0</v>
      </c>
      <c r="F4392" s="69"/>
    </row>
    <row r="4393">
      <c r="B4393" s="123" t="s">
        <v>11919</v>
      </c>
      <c r="C4393" s="123" t="s">
        <v>11920</v>
      </c>
      <c r="D4393" s="171">
        <v>3640.0</v>
      </c>
      <c r="F4393" s="69"/>
    </row>
    <row r="4394">
      <c r="B4394" s="123" t="s">
        <v>11921</v>
      </c>
      <c r="C4394" s="123" t="s">
        <v>11922</v>
      </c>
      <c r="D4394" s="171">
        <v>3640.0</v>
      </c>
      <c r="F4394" s="69"/>
    </row>
    <row r="4395">
      <c r="B4395" s="123" t="s">
        <v>11923</v>
      </c>
      <c r="C4395" s="123" t="s">
        <v>11924</v>
      </c>
      <c r="D4395" s="171">
        <v>3640.0</v>
      </c>
      <c r="F4395" s="69"/>
    </row>
    <row r="4396">
      <c r="B4396" s="123" t="s">
        <v>11925</v>
      </c>
      <c r="C4396" s="123" t="s">
        <v>11926</v>
      </c>
      <c r="D4396" s="171">
        <v>3640.0</v>
      </c>
      <c r="F4396" s="69"/>
    </row>
    <row r="4397">
      <c r="B4397" s="123" t="s">
        <v>11927</v>
      </c>
      <c r="C4397" s="123" t="s">
        <v>11928</v>
      </c>
      <c r="D4397" s="171">
        <v>4570.0</v>
      </c>
      <c r="F4397" s="69"/>
    </row>
    <row r="4398">
      <c r="B4398" s="123" t="s">
        <v>11929</v>
      </c>
      <c r="C4398" s="123" t="s">
        <v>11930</v>
      </c>
      <c r="D4398" s="171">
        <v>3640.0</v>
      </c>
      <c r="F4398" s="69"/>
    </row>
    <row r="4399">
      <c r="B4399" s="123" t="s">
        <v>11931</v>
      </c>
      <c r="C4399" s="123" t="s">
        <v>11932</v>
      </c>
      <c r="D4399" s="171">
        <v>3640.0</v>
      </c>
      <c r="F4399" s="69"/>
    </row>
    <row r="4400">
      <c r="B4400" s="123" t="s">
        <v>11933</v>
      </c>
      <c r="C4400" s="123" t="s">
        <v>11934</v>
      </c>
      <c r="D4400" s="171">
        <v>3640.0</v>
      </c>
      <c r="F4400" s="69"/>
    </row>
    <row r="4401">
      <c r="B4401" s="123" t="s">
        <v>11935</v>
      </c>
      <c r="C4401" s="123" t="s">
        <v>11936</v>
      </c>
      <c r="D4401" s="171">
        <v>4570.0</v>
      </c>
      <c r="F4401" s="69"/>
    </row>
    <row r="4402">
      <c r="B4402" s="123" t="s">
        <v>11937</v>
      </c>
      <c r="C4402" s="123" t="s">
        <v>11938</v>
      </c>
      <c r="D4402" s="171">
        <v>3510.0</v>
      </c>
      <c r="F4402" s="69"/>
    </row>
    <row r="4403">
      <c r="B4403" s="123" t="s">
        <v>11939</v>
      </c>
      <c r="C4403" s="123" t="s">
        <v>11940</v>
      </c>
      <c r="D4403" s="171">
        <v>3510.0</v>
      </c>
      <c r="F4403" s="69"/>
    </row>
    <row r="4404">
      <c r="B4404" s="123" t="s">
        <v>11941</v>
      </c>
      <c r="C4404" s="123" t="s">
        <v>11942</v>
      </c>
      <c r="D4404" s="171">
        <v>3510.0</v>
      </c>
      <c r="F4404" s="69"/>
    </row>
    <row r="4405">
      <c r="B4405" s="123" t="s">
        <v>11943</v>
      </c>
      <c r="C4405" s="123" t="s">
        <v>11944</v>
      </c>
      <c r="D4405" s="171">
        <v>3510.0</v>
      </c>
      <c r="F4405" s="69"/>
    </row>
    <row r="4406">
      <c r="B4406" s="123" t="s">
        <v>11945</v>
      </c>
      <c r="C4406" s="123" t="s">
        <v>11946</v>
      </c>
      <c r="D4406" s="171">
        <v>3510.0</v>
      </c>
      <c r="F4406" s="69"/>
    </row>
    <row r="4407">
      <c r="B4407" s="123" t="s">
        <v>11947</v>
      </c>
      <c r="C4407" s="123" t="s">
        <v>11948</v>
      </c>
      <c r="D4407" s="171">
        <v>3510.0</v>
      </c>
      <c r="F4407" s="69"/>
    </row>
    <row r="4408">
      <c r="B4408" s="123" t="s">
        <v>11949</v>
      </c>
      <c r="C4408" s="123" t="s">
        <v>11950</v>
      </c>
      <c r="D4408" s="171">
        <v>3510.0</v>
      </c>
      <c r="F4408" s="69"/>
    </row>
    <row r="4409">
      <c r="B4409" s="123" t="s">
        <v>11951</v>
      </c>
      <c r="C4409" s="123" t="s">
        <v>11952</v>
      </c>
      <c r="D4409" s="171">
        <v>3510.0</v>
      </c>
      <c r="F4409" s="69"/>
    </row>
    <row r="4410">
      <c r="B4410" s="123" t="s">
        <v>11953</v>
      </c>
      <c r="C4410" s="123" t="s">
        <v>11954</v>
      </c>
      <c r="D4410" s="171">
        <v>3510.0</v>
      </c>
      <c r="F4410" s="69"/>
    </row>
    <row r="4411">
      <c r="B4411" s="123" t="s">
        <v>11955</v>
      </c>
      <c r="C4411" s="123" t="s">
        <v>11956</v>
      </c>
      <c r="D4411" s="171">
        <v>3510.0</v>
      </c>
      <c r="F4411" s="69"/>
    </row>
    <row r="4412">
      <c r="B4412" s="123" t="s">
        <v>11957</v>
      </c>
      <c r="C4412" s="123" t="s">
        <v>11958</v>
      </c>
      <c r="D4412" s="171">
        <v>3510.0</v>
      </c>
      <c r="F4412" s="69"/>
    </row>
    <row r="4413">
      <c r="B4413" s="123" t="s">
        <v>11959</v>
      </c>
      <c r="C4413" s="123" t="s">
        <v>11960</v>
      </c>
      <c r="D4413" s="171">
        <v>3980.0</v>
      </c>
      <c r="F4413" s="69"/>
    </row>
    <row r="4414">
      <c r="B4414" s="123" t="s">
        <v>11961</v>
      </c>
      <c r="C4414" s="123" t="s">
        <v>11962</v>
      </c>
      <c r="D4414" s="171">
        <v>3510.0</v>
      </c>
      <c r="F4414" s="69"/>
    </row>
    <row r="4415">
      <c r="B4415" s="123" t="s">
        <v>11963</v>
      </c>
      <c r="C4415" s="123" t="s">
        <v>11964</v>
      </c>
      <c r="D4415" s="171">
        <v>3510.0</v>
      </c>
      <c r="F4415" s="69"/>
    </row>
    <row r="4416">
      <c r="B4416" s="123" t="s">
        <v>11965</v>
      </c>
      <c r="C4416" s="123" t="s">
        <v>11966</v>
      </c>
      <c r="D4416" s="171">
        <v>3510.0</v>
      </c>
      <c r="F4416" s="69"/>
    </row>
    <row r="4417">
      <c r="B4417" s="123" t="s">
        <v>11967</v>
      </c>
      <c r="C4417" s="123" t="s">
        <v>11968</v>
      </c>
      <c r="D4417" s="171">
        <v>3510.0</v>
      </c>
      <c r="F4417" s="69"/>
    </row>
    <row r="4418">
      <c r="B4418" s="123" t="s">
        <v>11969</v>
      </c>
      <c r="C4418" s="123" t="s">
        <v>11970</v>
      </c>
      <c r="D4418" s="171">
        <v>3510.0</v>
      </c>
      <c r="F4418" s="69"/>
    </row>
    <row r="4419">
      <c r="B4419" s="123" t="s">
        <v>11971</v>
      </c>
      <c r="C4419" s="123" t="s">
        <v>11972</v>
      </c>
      <c r="D4419" s="171">
        <v>3510.0</v>
      </c>
      <c r="F4419" s="69"/>
    </row>
    <row r="4420">
      <c r="B4420" s="123" t="s">
        <v>11973</v>
      </c>
      <c r="C4420" s="123" t="s">
        <v>11974</v>
      </c>
      <c r="D4420" s="171">
        <v>3510.0</v>
      </c>
      <c r="F4420" s="69"/>
    </row>
    <row r="4421">
      <c r="B4421" s="123" t="s">
        <v>11975</v>
      </c>
      <c r="C4421" s="123" t="s">
        <v>11976</v>
      </c>
      <c r="D4421" s="171">
        <v>3510.0</v>
      </c>
      <c r="F4421" s="69"/>
    </row>
    <row r="4422">
      <c r="B4422" s="123" t="s">
        <v>11977</v>
      </c>
      <c r="C4422" s="123" t="s">
        <v>11978</v>
      </c>
      <c r="D4422" s="171">
        <v>3510.0</v>
      </c>
      <c r="F4422" s="69"/>
    </row>
    <row r="4423">
      <c r="B4423" s="123" t="s">
        <v>11979</v>
      </c>
      <c r="C4423" s="123" t="s">
        <v>11980</v>
      </c>
      <c r="D4423" s="171">
        <v>3510.0</v>
      </c>
      <c r="F4423" s="69"/>
    </row>
    <row r="4424">
      <c r="B4424" s="123" t="s">
        <v>11981</v>
      </c>
      <c r="C4424" s="123" t="s">
        <v>11982</v>
      </c>
      <c r="D4424" s="171">
        <v>3510.0</v>
      </c>
      <c r="F4424" s="69"/>
    </row>
    <row r="4425">
      <c r="B4425" s="123" t="s">
        <v>11983</v>
      </c>
      <c r="C4425" s="123" t="s">
        <v>11984</v>
      </c>
      <c r="D4425" s="171">
        <v>3510.0</v>
      </c>
      <c r="F4425" s="69"/>
    </row>
    <row r="4426">
      <c r="B4426" s="123" t="s">
        <v>11985</v>
      </c>
      <c r="C4426" s="123" t="s">
        <v>11986</v>
      </c>
      <c r="D4426" s="171">
        <v>3510.0</v>
      </c>
      <c r="F4426" s="69"/>
    </row>
    <row r="4427">
      <c r="B4427" s="123" t="s">
        <v>11987</v>
      </c>
      <c r="C4427" s="123" t="s">
        <v>11988</v>
      </c>
      <c r="D4427" s="171">
        <v>3980.0</v>
      </c>
      <c r="F4427" s="69"/>
    </row>
    <row r="4428">
      <c r="B4428" s="123" t="s">
        <v>11989</v>
      </c>
      <c r="C4428" s="123" t="s">
        <v>11990</v>
      </c>
      <c r="D4428" s="171">
        <v>3510.0</v>
      </c>
      <c r="F4428" s="69"/>
    </row>
    <row r="4429">
      <c r="B4429" s="123" t="s">
        <v>11991</v>
      </c>
      <c r="C4429" s="123" t="s">
        <v>11992</v>
      </c>
      <c r="D4429" s="171">
        <v>3510.0</v>
      </c>
      <c r="F4429" s="69"/>
    </row>
    <row r="4430">
      <c r="B4430" s="123" t="s">
        <v>11993</v>
      </c>
      <c r="C4430" s="123" t="s">
        <v>11994</v>
      </c>
      <c r="D4430" s="171">
        <v>3510.0</v>
      </c>
      <c r="F4430" s="69"/>
    </row>
    <row r="4431">
      <c r="B4431" s="123" t="s">
        <v>11995</v>
      </c>
      <c r="C4431" s="123" t="s">
        <v>11996</v>
      </c>
      <c r="D4431" s="171">
        <v>3510.0</v>
      </c>
      <c r="F4431" s="69"/>
    </row>
    <row r="4432">
      <c r="B4432" s="123" t="s">
        <v>11997</v>
      </c>
      <c r="C4432" s="123" t="s">
        <v>11998</v>
      </c>
      <c r="D4432" s="171">
        <v>3640.0</v>
      </c>
      <c r="F4432" s="69"/>
    </row>
    <row r="4433">
      <c r="B4433" s="123" t="s">
        <v>11999</v>
      </c>
      <c r="C4433" s="123" t="s">
        <v>12000</v>
      </c>
      <c r="D4433" s="171">
        <v>3510.0</v>
      </c>
      <c r="F4433" s="69"/>
    </row>
    <row r="4434">
      <c r="B4434" s="123" t="s">
        <v>12001</v>
      </c>
      <c r="C4434" s="123" t="s">
        <v>12002</v>
      </c>
      <c r="D4434" s="171">
        <v>3510.0</v>
      </c>
      <c r="F4434" s="69"/>
    </row>
    <row r="4435">
      <c r="B4435" s="123" t="s">
        <v>12003</v>
      </c>
      <c r="C4435" s="123" t="s">
        <v>12004</v>
      </c>
      <c r="D4435" s="171">
        <v>3510.0</v>
      </c>
      <c r="F4435" s="69"/>
    </row>
    <row r="4436">
      <c r="B4436" s="123" t="s">
        <v>12005</v>
      </c>
      <c r="C4436" s="123" t="s">
        <v>12006</v>
      </c>
      <c r="D4436" s="171">
        <v>3510.0</v>
      </c>
      <c r="F4436" s="69"/>
    </row>
    <row r="4437">
      <c r="B4437" s="123" t="s">
        <v>12007</v>
      </c>
      <c r="C4437" s="123" t="s">
        <v>12008</v>
      </c>
      <c r="D4437" s="171">
        <v>3510.0</v>
      </c>
      <c r="F4437" s="69"/>
    </row>
    <row r="4438">
      <c r="B4438" s="123" t="s">
        <v>12009</v>
      </c>
      <c r="C4438" s="123" t="s">
        <v>12010</v>
      </c>
      <c r="D4438" s="171">
        <v>3510.0</v>
      </c>
      <c r="F4438" s="69"/>
    </row>
    <row r="4439">
      <c r="B4439" s="123" t="s">
        <v>12011</v>
      </c>
      <c r="C4439" s="123" t="s">
        <v>12012</v>
      </c>
      <c r="D4439" s="171">
        <v>4440.0</v>
      </c>
      <c r="F4439" s="69"/>
    </row>
    <row r="4440">
      <c r="B4440" s="123" t="s">
        <v>12013</v>
      </c>
      <c r="C4440" s="123" t="s">
        <v>12014</v>
      </c>
      <c r="D4440" s="171">
        <v>3510.0</v>
      </c>
      <c r="F4440" s="69"/>
    </row>
    <row r="4441">
      <c r="B4441" s="123" t="s">
        <v>12015</v>
      </c>
      <c r="C4441" s="123" t="s">
        <v>12016</v>
      </c>
      <c r="D4441" s="171">
        <v>3640.0</v>
      </c>
      <c r="F4441" s="69"/>
    </row>
    <row r="4442">
      <c r="B4442" s="123" t="s">
        <v>12017</v>
      </c>
      <c r="C4442" s="123" t="s">
        <v>12018</v>
      </c>
      <c r="D4442" s="171">
        <v>3640.0</v>
      </c>
      <c r="F4442" s="69"/>
    </row>
    <row r="4443">
      <c r="B4443" s="123" t="s">
        <v>12019</v>
      </c>
      <c r="C4443" s="123" t="s">
        <v>12020</v>
      </c>
      <c r="D4443" s="171">
        <v>3640.0</v>
      </c>
      <c r="F4443" s="69"/>
    </row>
    <row r="4444">
      <c r="B4444" s="123" t="s">
        <v>12021</v>
      </c>
      <c r="C4444" s="123" t="s">
        <v>12022</v>
      </c>
      <c r="D4444" s="171">
        <v>3640.0</v>
      </c>
      <c r="F4444" s="69"/>
    </row>
    <row r="4445">
      <c r="B4445" s="123" t="s">
        <v>12023</v>
      </c>
      <c r="C4445" s="123" t="s">
        <v>12024</v>
      </c>
      <c r="D4445" s="171">
        <v>3640.0</v>
      </c>
      <c r="F4445" s="69"/>
    </row>
    <row r="4446">
      <c r="B4446" s="123" t="s">
        <v>12025</v>
      </c>
      <c r="C4446" s="123" t="s">
        <v>12026</v>
      </c>
      <c r="D4446" s="171">
        <v>3640.0</v>
      </c>
      <c r="F4446" s="69"/>
    </row>
    <row r="4447">
      <c r="B4447" s="123" t="s">
        <v>12027</v>
      </c>
      <c r="C4447" s="123" t="s">
        <v>12028</v>
      </c>
      <c r="D4447" s="171">
        <v>3640.0</v>
      </c>
      <c r="F4447" s="69"/>
    </row>
    <row r="4448">
      <c r="B4448" s="123" t="s">
        <v>12029</v>
      </c>
      <c r="C4448" s="123" t="s">
        <v>12030</v>
      </c>
      <c r="D4448" s="171">
        <v>3640.0</v>
      </c>
      <c r="F4448" s="69"/>
    </row>
    <row r="4449">
      <c r="B4449" s="123" t="s">
        <v>12031</v>
      </c>
      <c r="C4449" s="123" t="s">
        <v>12032</v>
      </c>
      <c r="D4449" s="171">
        <v>3640.0</v>
      </c>
      <c r="F4449" s="69"/>
    </row>
    <row r="4450">
      <c r="B4450" s="123" t="s">
        <v>12033</v>
      </c>
      <c r="C4450" s="123" t="s">
        <v>12034</v>
      </c>
      <c r="D4450" s="171">
        <v>3640.0</v>
      </c>
      <c r="F4450" s="69"/>
    </row>
    <row r="4451">
      <c r="B4451" s="123" t="s">
        <v>12035</v>
      </c>
      <c r="C4451" s="123" t="s">
        <v>12036</v>
      </c>
      <c r="D4451" s="171">
        <v>3640.0</v>
      </c>
      <c r="F4451" s="69"/>
    </row>
    <row r="4452">
      <c r="B4452" s="123" t="s">
        <v>12037</v>
      </c>
      <c r="C4452" s="123" t="s">
        <v>12038</v>
      </c>
      <c r="D4452" s="171">
        <v>3640.0</v>
      </c>
      <c r="F4452" s="69"/>
    </row>
    <row r="4453">
      <c r="B4453" s="123" t="s">
        <v>12039</v>
      </c>
      <c r="C4453" s="123" t="s">
        <v>12040</v>
      </c>
      <c r="D4453" s="171">
        <v>4110.0</v>
      </c>
      <c r="F4453" s="69"/>
    </row>
    <row r="4454">
      <c r="B4454" s="123" t="s">
        <v>12041</v>
      </c>
      <c r="C4454" s="123" t="s">
        <v>12042</v>
      </c>
      <c r="D4454" s="171">
        <v>3640.0</v>
      </c>
      <c r="F4454" s="69"/>
    </row>
    <row r="4455">
      <c r="B4455" s="123" t="s">
        <v>12043</v>
      </c>
      <c r="C4455" s="123" t="s">
        <v>12044</v>
      </c>
      <c r="D4455" s="171">
        <v>3640.0</v>
      </c>
      <c r="F4455" s="69"/>
    </row>
    <row r="4456">
      <c r="B4456" s="123" t="s">
        <v>12045</v>
      </c>
      <c r="C4456" s="123" t="s">
        <v>12046</v>
      </c>
      <c r="D4456" s="171">
        <v>3640.0</v>
      </c>
      <c r="F4456" s="69"/>
    </row>
    <row r="4457">
      <c r="B4457" s="123" t="s">
        <v>12047</v>
      </c>
      <c r="C4457" s="123" t="s">
        <v>12048</v>
      </c>
      <c r="D4457" s="171">
        <v>3640.0</v>
      </c>
      <c r="F4457" s="69"/>
    </row>
    <row r="4458">
      <c r="B4458" s="123" t="s">
        <v>12049</v>
      </c>
      <c r="C4458" s="123" t="s">
        <v>12050</v>
      </c>
      <c r="D4458" s="171">
        <v>3640.0</v>
      </c>
      <c r="F4458" s="69"/>
    </row>
    <row r="4459">
      <c r="B4459" s="123" t="s">
        <v>12051</v>
      </c>
      <c r="C4459" s="123" t="s">
        <v>12052</v>
      </c>
      <c r="D4459" s="171">
        <v>3640.0</v>
      </c>
      <c r="F4459" s="69"/>
    </row>
    <row r="4460">
      <c r="B4460" s="123" t="s">
        <v>12053</v>
      </c>
      <c r="C4460" s="123" t="s">
        <v>12054</v>
      </c>
      <c r="D4460" s="171">
        <v>3640.0</v>
      </c>
      <c r="F4460" s="69"/>
    </row>
    <row r="4461">
      <c r="B4461" s="123" t="s">
        <v>12055</v>
      </c>
      <c r="C4461" s="123" t="s">
        <v>12056</v>
      </c>
      <c r="D4461" s="171">
        <v>4110.0</v>
      </c>
      <c r="F4461" s="69"/>
    </row>
    <row r="4462">
      <c r="B4462" s="123" t="s">
        <v>12057</v>
      </c>
      <c r="C4462" s="123" t="s">
        <v>12058</v>
      </c>
      <c r="D4462" s="171">
        <v>3640.0</v>
      </c>
      <c r="F4462" s="69"/>
    </row>
    <row r="4463">
      <c r="B4463" s="123" t="s">
        <v>12059</v>
      </c>
      <c r="C4463" s="123" t="s">
        <v>12060</v>
      </c>
      <c r="D4463" s="171">
        <v>3640.0</v>
      </c>
      <c r="F4463" s="69"/>
    </row>
    <row r="4464">
      <c r="B4464" s="123" t="s">
        <v>12061</v>
      </c>
      <c r="C4464" s="123" t="s">
        <v>12062</v>
      </c>
      <c r="D4464" s="171">
        <v>3640.0</v>
      </c>
      <c r="F4464" s="69"/>
    </row>
    <row r="4465">
      <c r="B4465" s="123" t="s">
        <v>12063</v>
      </c>
      <c r="C4465" s="123" t="s">
        <v>12064</v>
      </c>
      <c r="D4465" s="171">
        <v>3640.0</v>
      </c>
      <c r="F4465" s="69"/>
    </row>
    <row r="4466">
      <c r="B4466" s="123" t="s">
        <v>12065</v>
      </c>
      <c r="C4466" s="123" t="s">
        <v>12066</v>
      </c>
      <c r="D4466" s="171">
        <v>4110.0</v>
      </c>
      <c r="F4466" s="69"/>
    </row>
    <row r="4467">
      <c r="B4467" s="123" t="s">
        <v>12067</v>
      </c>
      <c r="C4467" s="123" t="s">
        <v>12068</v>
      </c>
      <c r="D4467" s="171">
        <v>3640.0</v>
      </c>
      <c r="F4467" s="69"/>
    </row>
    <row r="4468">
      <c r="B4468" s="123" t="s">
        <v>12069</v>
      </c>
      <c r="C4468" s="123" t="s">
        <v>12070</v>
      </c>
      <c r="D4468" s="171">
        <v>3510.0</v>
      </c>
      <c r="F4468" s="69"/>
    </row>
    <row r="4469">
      <c r="B4469" s="123" t="s">
        <v>12071</v>
      </c>
      <c r="C4469" s="123" t="s">
        <v>12072</v>
      </c>
      <c r="D4469" s="171">
        <v>3510.0</v>
      </c>
      <c r="F4469" s="69"/>
    </row>
    <row r="4470">
      <c r="B4470" s="123" t="s">
        <v>12073</v>
      </c>
      <c r="C4470" s="123" t="s">
        <v>12074</v>
      </c>
      <c r="D4470" s="171">
        <v>3510.0</v>
      </c>
      <c r="F4470" s="69"/>
    </row>
    <row r="4471">
      <c r="B4471" s="123" t="s">
        <v>12075</v>
      </c>
      <c r="C4471" s="123" t="s">
        <v>12076</v>
      </c>
      <c r="D4471" s="171">
        <v>3510.0</v>
      </c>
      <c r="F4471" s="69"/>
    </row>
    <row r="4472">
      <c r="B4472" s="123" t="s">
        <v>12077</v>
      </c>
      <c r="C4472" s="123" t="s">
        <v>12078</v>
      </c>
      <c r="D4472" s="171">
        <v>3510.0</v>
      </c>
      <c r="F4472" s="69"/>
    </row>
    <row r="4473">
      <c r="B4473" s="123" t="s">
        <v>12079</v>
      </c>
      <c r="C4473" s="123" t="s">
        <v>12080</v>
      </c>
      <c r="D4473" s="171">
        <v>4440.0</v>
      </c>
      <c r="F4473" s="69"/>
    </row>
    <row r="4474">
      <c r="B4474" s="123" t="s">
        <v>12081</v>
      </c>
      <c r="C4474" s="123" t="s">
        <v>12082</v>
      </c>
      <c r="D4474" s="171">
        <v>3510.0</v>
      </c>
      <c r="F4474" s="69"/>
    </row>
    <row r="4475">
      <c r="B4475" s="123" t="s">
        <v>12083</v>
      </c>
      <c r="C4475" s="123" t="s">
        <v>12084</v>
      </c>
      <c r="D4475" s="171">
        <v>3510.0</v>
      </c>
      <c r="F4475" s="69"/>
    </row>
    <row r="4476">
      <c r="B4476" s="123" t="s">
        <v>12085</v>
      </c>
      <c r="C4476" s="123" t="s">
        <v>12086</v>
      </c>
      <c r="D4476" s="171">
        <v>3510.0</v>
      </c>
      <c r="F4476" s="69"/>
    </row>
    <row r="4477">
      <c r="B4477" s="123" t="s">
        <v>12087</v>
      </c>
      <c r="C4477" s="123" t="s">
        <v>12088</v>
      </c>
      <c r="D4477" s="171">
        <v>3510.0</v>
      </c>
      <c r="F4477" s="69"/>
    </row>
    <row r="4478">
      <c r="B4478" s="123" t="s">
        <v>12089</v>
      </c>
      <c r="C4478" s="123" t="s">
        <v>12090</v>
      </c>
      <c r="D4478" s="171">
        <v>3510.0</v>
      </c>
      <c r="F4478" s="69"/>
    </row>
    <row r="4479">
      <c r="B4479" s="123" t="s">
        <v>12091</v>
      </c>
      <c r="C4479" s="123" t="s">
        <v>12092</v>
      </c>
      <c r="D4479" s="171">
        <v>3510.0</v>
      </c>
      <c r="F4479" s="69"/>
    </row>
    <row r="4480">
      <c r="B4480" s="123" t="s">
        <v>12093</v>
      </c>
      <c r="C4480" s="123" t="s">
        <v>12094</v>
      </c>
      <c r="D4480" s="171">
        <v>3510.0</v>
      </c>
      <c r="F4480" s="69"/>
    </row>
    <row r="4481">
      <c r="B4481" s="123" t="s">
        <v>12095</v>
      </c>
      <c r="C4481" s="123" t="s">
        <v>12096</v>
      </c>
      <c r="D4481" s="171">
        <v>3510.0</v>
      </c>
      <c r="F4481" s="69"/>
    </row>
    <row r="4482">
      <c r="B4482" s="123" t="s">
        <v>12097</v>
      </c>
      <c r="C4482" s="123" t="s">
        <v>12098</v>
      </c>
      <c r="D4482" s="171">
        <v>3510.0</v>
      </c>
      <c r="F4482" s="69"/>
    </row>
    <row r="4483">
      <c r="B4483" s="123" t="s">
        <v>12099</v>
      </c>
      <c r="C4483" s="123" t="s">
        <v>12100</v>
      </c>
      <c r="D4483" s="171">
        <v>3510.0</v>
      </c>
      <c r="F4483" s="69"/>
    </row>
    <row r="4484">
      <c r="B4484" s="123" t="s">
        <v>12101</v>
      </c>
      <c r="C4484" s="123" t="s">
        <v>12102</v>
      </c>
      <c r="D4484" s="171">
        <v>3510.0</v>
      </c>
      <c r="F4484" s="69"/>
    </row>
    <row r="4485">
      <c r="B4485" s="123" t="s">
        <v>12103</v>
      </c>
      <c r="C4485" s="123" t="s">
        <v>12104</v>
      </c>
      <c r="D4485" s="171">
        <v>3510.0</v>
      </c>
      <c r="F4485" s="69"/>
    </row>
    <row r="4486">
      <c r="B4486" s="123" t="s">
        <v>12105</v>
      </c>
      <c r="C4486" s="123" t="s">
        <v>12106</v>
      </c>
      <c r="D4486" s="171">
        <v>3510.0</v>
      </c>
      <c r="F4486" s="69"/>
    </row>
    <row r="4487">
      <c r="B4487" s="123" t="s">
        <v>12107</v>
      </c>
      <c r="C4487" s="123" t="s">
        <v>12108</v>
      </c>
      <c r="D4487" s="171">
        <v>3510.0</v>
      </c>
      <c r="F4487" s="69"/>
    </row>
    <row r="4488">
      <c r="B4488" s="123" t="s">
        <v>12109</v>
      </c>
      <c r="C4488" s="123" t="s">
        <v>12110</v>
      </c>
      <c r="D4488" s="171">
        <v>3510.0</v>
      </c>
      <c r="F4488" s="69"/>
    </row>
    <row r="4489">
      <c r="B4489" s="123" t="s">
        <v>12111</v>
      </c>
      <c r="C4489" s="123" t="s">
        <v>12112</v>
      </c>
      <c r="D4489" s="171">
        <v>3510.0</v>
      </c>
      <c r="F4489" s="69"/>
    </row>
    <row r="4490">
      <c r="B4490" s="123" t="s">
        <v>12113</v>
      </c>
      <c r="C4490" s="123" t="s">
        <v>12114</v>
      </c>
      <c r="D4490" s="171">
        <v>3510.0</v>
      </c>
      <c r="F4490" s="69"/>
    </row>
    <row r="4491">
      <c r="B4491" s="123" t="s">
        <v>12115</v>
      </c>
      <c r="C4491" s="123" t="s">
        <v>12116</v>
      </c>
      <c r="D4491" s="171">
        <v>3510.0</v>
      </c>
      <c r="F4491" s="69"/>
    </row>
    <row r="4492">
      <c r="B4492" s="123" t="s">
        <v>12117</v>
      </c>
      <c r="C4492" s="123" t="s">
        <v>12118</v>
      </c>
      <c r="D4492" s="171">
        <v>3510.0</v>
      </c>
      <c r="F4492" s="69"/>
    </row>
    <row r="4493">
      <c r="B4493" s="123" t="s">
        <v>12119</v>
      </c>
      <c r="C4493" s="123" t="s">
        <v>12120</v>
      </c>
      <c r="D4493" s="171">
        <v>3510.0</v>
      </c>
      <c r="F4493" s="69"/>
    </row>
    <row r="4494">
      <c r="B4494" s="123" t="s">
        <v>12121</v>
      </c>
      <c r="C4494" s="123" t="s">
        <v>12122</v>
      </c>
      <c r="D4494" s="171">
        <v>3510.0</v>
      </c>
      <c r="F4494" s="69"/>
    </row>
    <row r="4495">
      <c r="B4495" s="123" t="s">
        <v>12123</v>
      </c>
      <c r="C4495" s="123" t="s">
        <v>12124</v>
      </c>
      <c r="D4495" s="171">
        <v>3510.0</v>
      </c>
      <c r="F4495" s="69"/>
    </row>
    <row r="4496">
      <c r="B4496" s="123" t="s">
        <v>12125</v>
      </c>
      <c r="C4496" s="123" t="s">
        <v>12126</v>
      </c>
      <c r="D4496" s="171">
        <v>3510.0</v>
      </c>
      <c r="F4496" s="69"/>
    </row>
    <row r="4497">
      <c r="B4497" s="123" t="s">
        <v>12127</v>
      </c>
      <c r="C4497" s="123" t="s">
        <v>12128</v>
      </c>
      <c r="D4497" s="171">
        <v>4440.0</v>
      </c>
      <c r="F4497" s="69"/>
    </row>
    <row r="4498">
      <c r="B4498" s="123" t="s">
        <v>12129</v>
      </c>
      <c r="C4498" s="123" t="s">
        <v>12130</v>
      </c>
      <c r="D4498" s="171">
        <v>3510.0</v>
      </c>
      <c r="F4498" s="69"/>
    </row>
    <row r="4499">
      <c r="B4499" s="123" t="s">
        <v>12131</v>
      </c>
      <c r="C4499" s="123" t="s">
        <v>12132</v>
      </c>
      <c r="D4499" s="171">
        <v>490.0</v>
      </c>
      <c r="F4499" s="69"/>
    </row>
    <row r="4500">
      <c r="B4500" s="123" t="s">
        <v>12133</v>
      </c>
      <c r="C4500" s="123" t="s">
        <v>12134</v>
      </c>
      <c r="D4500" s="171">
        <v>490.0</v>
      </c>
      <c r="F4500" s="69"/>
    </row>
    <row r="4501">
      <c r="B4501" s="123" t="s">
        <v>12135</v>
      </c>
      <c r="C4501" s="123" t="s">
        <v>12136</v>
      </c>
      <c r="D4501" s="171">
        <v>490.0</v>
      </c>
      <c r="F4501" s="69"/>
    </row>
    <row r="4502">
      <c r="B4502" s="123" t="s">
        <v>12137</v>
      </c>
      <c r="C4502" s="123" t="s">
        <v>12138</v>
      </c>
      <c r="D4502" s="171">
        <v>590.0</v>
      </c>
      <c r="F4502" s="69"/>
    </row>
    <row r="4503">
      <c r="B4503" s="123" t="s">
        <v>12139</v>
      </c>
      <c r="C4503" s="123" t="s">
        <v>12140</v>
      </c>
      <c r="D4503" s="171">
        <v>490.0</v>
      </c>
      <c r="F4503" s="69"/>
    </row>
    <row r="4504">
      <c r="B4504" s="123" t="s">
        <v>11551</v>
      </c>
      <c r="C4504" s="123" t="s">
        <v>11552</v>
      </c>
      <c r="D4504" s="171">
        <v>490.0</v>
      </c>
      <c r="F4504" s="69"/>
    </row>
    <row r="4505">
      <c r="B4505" s="123" t="s">
        <v>11553</v>
      </c>
      <c r="C4505" s="123" t="s">
        <v>11554</v>
      </c>
      <c r="D4505" s="171">
        <v>490.0</v>
      </c>
      <c r="F4505" s="69"/>
    </row>
    <row r="4506">
      <c r="B4506" s="123" t="s">
        <v>11555</v>
      </c>
      <c r="C4506" s="123" t="s">
        <v>11556</v>
      </c>
      <c r="D4506" s="171">
        <v>490.0</v>
      </c>
      <c r="F4506" s="69"/>
    </row>
    <row r="4507">
      <c r="B4507" s="123" t="s">
        <v>11557</v>
      </c>
      <c r="C4507" s="123" t="s">
        <v>11558</v>
      </c>
      <c r="D4507" s="171">
        <v>550.0</v>
      </c>
      <c r="F4507" s="69"/>
    </row>
    <row r="4508">
      <c r="B4508" s="123" t="s">
        <v>11559</v>
      </c>
      <c r="C4508" s="123" t="s">
        <v>11560</v>
      </c>
      <c r="D4508" s="171">
        <v>490.0</v>
      </c>
      <c r="F4508" s="69"/>
    </row>
    <row r="4509">
      <c r="B4509" s="123" t="s">
        <v>11561</v>
      </c>
      <c r="C4509" s="123" t="s">
        <v>11562</v>
      </c>
      <c r="D4509" s="171">
        <v>490.0</v>
      </c>
      <c r="F4509" s="69"/>
    </row>
    <row r="4510">
      <c r="B4510" s="123" t="s">
        <v>11563</v>
      </c>
      <c r="C4510" s="123" t="s">
        <v>11564</v>
      </c>
      <c r="D4510" s="171">
        <v>550.0</v>
      </c>
      <c r="F4510" s="69"/>
    </row>
    <row r="4511">
      <c r="B4511" s="123" t="s">
        <v>11565</v>
      </c>
      <c r="C4511" s="123" t="s">
        <v>11566</v>
      </c>
      <c r="D4511" s="171">
        <v>490.0</v>
      </c>
      <c r="F4511" s="69"/>
    </row>
    <row r="4512">
      <c r="B4512" s="123" t="s">
        <v>12141</v>
      </c>
      <c r="C4512" s="123" t="s">
        <v>12142</v>
      </c>
      <c r="D4512" s="171">
        <v>270.0</v>
      </c>
      <c r="F4512" s="69"/>
    </row>
    <row r="4513">
      <c r="B4513" s="123" t="s">
        <v>12143</v>
      </c>
      <c r="C4513" s="123" t="s">
        <v>12144</v>
      </c>
      <c r="D4513" s="171">
        <v>270.0</v>
      </c>
      <c r="F4513" s="69"/>
    </row>
    <row r="4514">
      <c r="B4514" s="123" t="s">
        <v>12145</v>
      </c>
      <c r="C4514" s="123" t="s">
        <v>12146</v>
      </c>
      <c r="D4514" s="171">
        <v>270.0</v>
      </c>
      <c r="F4514" s="69"/>
    </row>
    <row r="4515">
      <c r="B4515" s="123" t="s">
        <v>12147</v>
      </c>
      <c r="C4515" s="123" t="s">
        <v>12148</v>
      </c>
      <c r="D4515" s="171">
        <v>370.0</v>
      </c>
      <c r="F4515" s="69"/>
    </row>
    <row r="4516">
      <c r="B4516" s="123" t="s">
        <v>12149</v>
      </c>
      <c r="C4516" s="123" t="s">
        <v>12150</v>
      </c>
      <c r="D4516" s="171">
        <v>270.0</v>
      </c>
      <c r="F4516" s="69"/>
    </row>
    <row r="4517">
      <c r="B4517" s="123" t="s">
        <v>9265</v>
      </c>
      <c r="C4517" s="123" t="s">
        <v>9266</v>
      </c>
      <c r="D4517" s="171">
        <v>270.0</v>
      </c>
      <c r="F4517" s="69"/>
    </row>
    <row r="4518">
      <c r="B4518" s="123" t="s">
        <v>9267</v>
      </c>
      <c r="C4518" s="123" t="s">
        <v>9268</v>
      </c>
      <c r="D4518" s="171">
        <v>270.0</v>
      </c>
      <c r="F4518" s="69"/>
    </row>
    <row r="4519">
      <c r="B4519" s="123" t="s">
        <v>9269</v>
      </c>
      <c r="C4519" s="123" t="s">
        <v>9270</v>
      </c>
      <c r="D4519" s="171">
        <v>270.0</v>
      </c>
      <c r="F4519" s="69"/>
    </row>
    <row r="4520">
      <c r="B4520" s="123" t="s">
        <v>9271</v>
      </c>
      <c r="C4520" s="123" t="s">
        <v>9272</v>
      </c>
      <c r="D4520" s="171">
        <v>320.0</v>
      </c>
      <c r="F4520" s="69"/>
    </row>
    <row r="4521">
      <c r="B4521" s="123" t="s">
        <v>9273</v>
      </c>
      <c r="C4521" s="123" t="s">
        <v>9274</v>
      </c>
      <c r="D4521" s="171">
        <v>270.0</v>
      </c>
      <c r="F4521" s="69"/>
    </row>
    <row r="4522">
      <c r="B4522" s="123" t="s">
        <v>9275</v>
      </c>
      <c r="C4522" s="123" t="s">
        <v>9276</v>
      </c>
      <c r="D4522" s="171">
        <v>270.0</v>
      </c>
      <c r="F4522" s="69"/>
    </row>
    <row r="4523">
      <c r="B4523" s="123" t="s">
        <v>9277</v>
      </c>
      <c r="C4523" s="123" t="s">
        <v>9278</v>
      </c>
      <c r="D4523" s="171">
        <v>320.0</v>
      </c>
      <c r="F4523" s="69"/>
    </row>
    <row r="4524">
      <c r="B4524" s="123" t="s">
        <v>9279</v>
      </c>
      <c r="C4524" s="123" t="s">
        <v>9280</v>
      </c>
      <c r="D4524" s="171">
        <v>270.0</v>
      </c>
      <c r="F4524" s="69"/>
    </row>
    <row r="4525">
      <c r="B4525" s="123" t="s">
        <v>11577</v>
      </c>
      <c r="C4525" s="123" t="s">
        <v>11578</v>
      </c>
      <c r="D4525" s="171">
        <v>520.0</v>
      </c>
      <c r="F4525" s="69"/>
    </row>
    <row r="4526">
      <c r="B4526" s="123" t="s">
        <v>11599</v>
      </c>
      <c r="C4526" s="123" t="s">
        <v>11600</v>
      </c>
      <c r="D4526" s="171">
        <v>650.0</v>
      </c>
      <c r="F4526" s="69"/>
    </row>
    <row r="4527">
      <c r="B4527" s="123" t="s">
        <v>11601</v>
      </c>
      <c r="C4527" s="123" t="s">
        <v>11602</v>
      </c>
      <c r="D4527" s="171">
        <v>670.0</v>
      </c>
      <c r="F4527" s="69"/>
    </row>
    <row r="4528">
      <c r="B4528" s="123" t="s">
        <v>12151</v>
      </c>
      <c r="C4528" s="123" t="s">
        <v>11568</v>
      </c>
      <c r="D4528" s="171">
        <v>490.0</v>
      </c>
      <c r="F4528" s="69"/>
    </row>
    <row r="4529">
      <c r="B4529" s="123" t="s">
        <v>12152</v>
      </c>
      <c r="C4529" s="123" t="s">
        <v>11570</v>
      </c>
      <c r="D4529" s="171">
        <v>490.0</v>
      </c>
      <c r="F4529" s="69"/>
    </row>
    <row r="4530">
      <c r="B4530" s="123" t="s">
        <v>12153</v>
      </c>
      <c r="C4530" s="123" t="s">
        <v>11572</v>
      </c>
      <c r="D4530" s="171">
        <v>490.0</v>
      </c>
      <c r="F4530" s="69"/>
    </row>
    <row r="4531">
      <c r="B4531" s="123" t="s">
        <v>12154</v>
      </c>
      <c r="C4531" s="123" t="s">
        <v>11576</v>
      </c>
      <c r="D4531" s="171">
        <v>490.0</v>
      </c>
      <c r="F4531" s="69"/>
    </row>
    <row r="4532">
      <c r="B4532" s="123" t="s">
        <v>11579</v>
      </c>
      <c r="C4532" s="123" t="s">
        <v>11580</v>
      </c>
      <c r="D4532" s="171">
        <v>490.0</v>
      </c>
      <c r="F4532" s="69"/>
    </row>
    <row r="4533">
      <c r="B4533" s="123" t="s">
        <v>11581</v>
      </c>
      <c r="C4533" s="123" t="s">
        <v>11582</v>
      </c>
      <c r="D4533" s="171">
        <v>490.0</v>
      </c>
      <c r="F4533" s="69"/>
    </row>
    <row r="4534">
      <c r="B4534" s="123" t="s">
        <v>11583</v>
      </c>
      <c r="C4534" s="123" t="s">
        <v>11584</v>
      </c>
      <c r="D4534" s="171">
        <v>490.0</v>
      </c>
      <c r="F4534" s="69"/>
    </row>
    <row r="4535">
      <c r="B4535" s="123" t="s">
        <v>11585</v>
      </c>
      <c r="C4535" s="123" t="s">
        <v>11586</v>
      </c>
      <c r="D4535" s="171">
        <v>490.0</v>
      </c>
      <c r="F4535" s="69"/>
    </row>
    <row r="4536">
      <c r="B4536" s="123" t="s">
        <v>11587</v>
      </c>
      <c r="C4536" s="123" t="s">
        <v>11588</v>
      </c>
      <c r="D4536" s="171">
        <v>490.0</v>
      </c>
      <c r="F4536" s="69"/>
    </row>
    <row r="4537">
      <c r="B4537" s="123" t="s">
        <v>11589</v>
      </c>
      <c r="C4537" s="123" t="s">
        <v>11590</v>
      </c>
      <c r="D4537" s="171">
        <v>490.0</v>
      </c>
      <c r="F4537" s="69"/>
    </row>
    <row r="4538">
      <c r="B4538" s="123" t="s">
        <v>11603</v>
      </c>
      <c r="C4538" s="123" t="s">
        <v>11604</v>
      </c>
      <c r="D4538" s="171">
        <v>220.0</v>
      </c>
      <c r="F4538" s="69"/>
    </row>
    <row r="4539">
      <c r="B4539" s="123" t="s">
        <v>9281</v>
      </c>
      <c r="C4539" s="123" t="s">
        <v>9282</v>
      </c>
      <c r="D4539" s="171">
        <v>220.0</v>
      </c>
      <c r="F4539" s="69"/>
    </row>
    <row r="4540">
      <c r="B4540" s="123" t="s">
        <v>12155</v>
      </c>
      <c r="C4540" s="123" t="s">
        <v>11596</v>
      </c>
      <c r="D4540" s="171">
        <v>380.0</v>
      </c>
      <c r="F4540" s="69"/>
    </row>
    <row r="4541">
      <c r="B4541" s="123" t="s">
        <v>12156</v>
      </c>
      <c r="C4541" s="123" t="s">
        <v>12157</v>
      </c>
      <c r="D4541" s="171">
        <v>380.0</v>
      </c>
      <c r="F4541" s="69"/>
    </row>
    <row r="4542">
      <c r="B4542" s="123" t="s">
        <v>12158</v>
      </c>
      <c r="C4542" s="123" t="s">
        <v>12159</v>
      </c>
      <c r="D4542" s="171">
        <v>380.0</v>
      </c>
      <c r="F4542" s="69"/>
    </row>
    <row r="4543">
      <c r="B4543" s="123" t="s">
        <v>12160</v>
      </c>
      <c r="C4543" s="123" t="s">
        <v>12161</v>
      </c>
      <c r="D4543" s="171">
        <v>380.0</v>
      </c>
      <c r="F4543" s="69"/>
    </row>
    <row r="4544">
      <c r="B4544" s="123" t="s">
        <v>12162</v>
      </c>
      <c r="C4544" s="123" t="s">
        <v>12163</v>
      </c>
      <c r="D4544" s="171">
        <v>380.0</v>
      </c>
      <c r="F4544" s="69"/>
    </row>
    <row r="4545">
      <c r="B4545" s="123" t="s">
        <v>9283</v>
      </c>
      <c r="C4545" s="123" t="s">
        <v>9284</v>
      </c>
      <c r="D4545" s="171">
        <v>220.0</v>
      </c>
      <c r="F4545" s="69"/>
    </row>
    <row r="4546">
      <c r="B4546" s="123" t="s">
        <v>10849</v>
      </c>
      <c r="C4546" s="123" t="s">
        <v>10850</v>
      </c>
      <c r="D4546" s="171">
        <v>490.0</v>
      </c>
      <c r="F4546" s="69"/>
    </row>
    <row r="4547">
      <c r="B4547" s="123" t="s">
        <v>11605</v>
      </c>
      <c r="C4547" s="123" t="s">
        <v>11606</v>
      </c>
      <c r="D4547" s="171">
        <v>20.0</v>
      </c>
      <c r="F4547" s="69"/>
    </row>
    <row r="4548">
      <c r="B4548" s="123" t="s">
        <v>11607</v>
      </c>
      <c r="C4548" s="123" t="s">
        <v>11608</v>
      </c>
      <c r="D4548" s="171">
        <v>20.0</v>
      </c>
      <c r="F4548" s="69"/>
    </row>
    <row r="4549">
      <c r="B4549" s="123" t="s">
        <v>11609</v>
      </c>
      <c r="C4549" s="123" t="s">
        <v>11610</v>
      </c>
      <c r="D4549" s="171">
        <v>20.0</v>
      </c>
      <c r="F4549" s="69"/>
    </row>
    <row r="4550">
      <c r="B4550" s="123" t="s">
        <v>11611</v>
      </c>
      <c r="C4550" s="123" t="s">
        <v>11612</v>
      </c>
      <c r="D4550" s="171">
        <v>20.0</v>
      </c>
      <c r="F4550" s="69"/>
    </row>
    <row r="4551">
      <c r="B4551" s="123" t="s">
        <v>11613</v>
      </c>
      <c r="C4551" s="123" t="s">
        <v>11614</v>
      </c>
      <c r="D4551" s="171">
        <v>20.0</v>
      </c>
      <c r="F4551" s="69"/>
    </row>
    <row r="4552">
      <c r="B4552" s="123" t="s">
        <v>11615</v>
      </c>
      <c r="C4552" s="123" t="s">
        <v>11616</v>
      </c>
      <c r="D4552" s="171">
        <v>20.0</v>
      </c>
      <c r="F4552" s="69"/>
    </row>
    <row r="4553">
      <c r="B4553" s="123" t="s">
        <v>11617</v>
      </c>
      <c r="C4553" s="123" t="s">
        <v>11618</v>
      </c>
      <c r="D4553" s="171">
        <v>20.0</v>
      </c>
      <c r="F4553" s="69"/>
    </row>
    <row r="4554">
      <c r="B4554" s="123" t="s">
        <v>11619</v>
      </c>
      <c r="C4554" s="123" t="s">
        <v>11620</v>
      </c>
      <c r="D4554" s="171">
        <v>20.0</v>
      </c>
      <c r="F4554" s="69"/>
    </row>
    <row r="4555">
      <c r="B4555" s="123" t="s">
        <v>11621</v>
      </c>
      <c r="C4555" s="123" t="s">
        <v>11622</v>
      </c>
      <c r="D4555" s="171">
        <v>20.0</v>
      </c>
      <c r="F4555" s="69"/>
    </row>
    <row r="4556">
      <c r="B4556" s="123" t="s">
        <v>11623</v>
      </c>
      <c r="C4556" s="123" t="s">
        <v>11624</v>
      </c>
      <c r="D4556" s="171">
        <v>20.0</v>
      </c>
      <c r="F4556" s="69"/>
    </row>
    <row r="4557">
      <c r="B4557" s="123" t="s">
        <v>9480</v>
      </c>
      <c r="C4557" s="123" t="s">
        <v>9481</v>
      </c>
      <c r="D4557" s="171">
        <v>3290.0</v>
      </c>
      <c r="F4557" s="69"/>
    </row>
    <row r="4558">
      <c r="B4558" s="123" t="s">
        <v>11637</v>
      </c>
      <c r="C4558" s="123" t="s">
        <v>11638</v>
      </c>
      <c r="D4558" s="171">
        <v>220.0</v>
      </c>
      <c r="F4558" s="69"/>
    </row>
    <row r="4559">
      <c r="B4559" s="123" t="s">
        <v>11639</v>
      </c>
      <c r="C4559" s="123" t="s">
        <v>11640</v>
      </c>
      <c r="D4559" s="171">
        <v>420.0</v>
      </c>
      <c r="F4559" s="69"/>
    </row>
    <row r="4560">
      <c r="B4560" s="123" t="s">
        <v>11641</v>
      </c>
      <c r="C4560" s="123" t="s">
        <v>11642</v>
      </c>
      <c r="D4560" s="171">
        <v>730.0</v>
      </c>
      <c r="F4560" s="69"/>
    </row>
    <row r="4561">
      <c r="B4561" s="123" t="s">
        <v>11627</v>
      </c>
      <c r="C4561" s="123" t="s">
        <v>11628</v>
      </c>
      <c r="D4561" s="171">
        <v>320.0</v>
      </c>
      <c r="F4561" s="69"/>
    </row>
    <row r="4562">
      <c r="B4562" s="123" t="s">
        <v>12164</v>
      </c>
      <c r="C4562" s="123" t="s">
        <v>12165</v>
      </c>
      <c r="D4562" s="171">
        <v>1070.0</v>
      </c>
      <c r="F4562" s="69"/>
    </row>
    <row r="4563">
      <c r="B4563" s="123" t="s">
        <v>12166</v>
      </c>
      <c r="C4563" s="123" t="s">
        <v>12165</v>
      </c>
      <c r="D4563" s="171">
        <v>1070.0</v>
      </c>
      <c r="F4563" s="69"/>
    </row>
    <row r="4564">
      <c r="B4564" s="123" t="s">
        <v>12167</v>
      </c>
      <c r="C4564" s="123" t="s">
        <v>12168</v>
      </c>
      <c r="D4564" s="171">
        <v>1070.0</v>
      </c>
      <c r="F4564" s="69"/>
    </row>
    <row r="4565">
      <c r="B4565" s="123" t="s">
        <v>12169</v>
      </c>
      <c r="C4565" s="123" t="s">
        <v>12165</v>
      </c>
      <c r="D4565" s="171">
        <v>1070.0</v>
      </c>
      <c r="F4565" s="69"/>
    </row>
    <row r="4566">
      <c r="B4566" s="123" t="s">
        <v>11645</v>
      </c>
      <c r="C4566" s="123" t="s">
        <v>11646</v>
      </c>
      <c r="D4566" s="171">
        <v>110.0</v>
      </c>
      <c r="F4566" s="69"/>
    </row>
    <row r="4567">
      <c r="B4567" s="123" t="s">
        <v>11647</v>
      </c>
      <c r="C4567" s="123" t="s">
        <v>11648</v>
      </c>
      <c r="D4567" s="171">
        <v>60.0</v>
      </c>
      <c r="F4567" s="69"/>
    </row>
    <row r="4568">
      <c r="B4568" s="123" t="s">
        <v>11649</v>
      </c>
      <c r="C4568" s="123" t="s">
        <v>11650</v>
      </c>
      <c r="D4568" s="171">
        <v>60.0</v>
      </c>
      <c r="F4568" s="69"/>
    </row>
    <row r="4569">
      <c r="B4569" s="123" t="s">
        <v>11651</v>
      </c>
      <c r="C4569" s="123" t="s">
        <v>11652</v>
      </c>
      <c r="D4569" s="171">
        <v>60.0</v>
      </c>
      <c r="F4569" s="69"/>
    </row>
    <row r="4570">
      <c r="B4570" s="123" t="s">
        <v>11653</v>
      </c>
      <c r="C4570" s="123" t="s">
        <v>11654</v>
      </c>
      <c r="D4570" s="171">
        <v>60.0</v>
      </c>
      <c r="F4570" s="69"/>
    </row>
    <row r="4571">
      <c r="B4571" s="123" t="s">
        <v>11655</v>
      </c>
      <c r="C4571" s="123" t="s">
        <v>11656</v>
      </c>
      <c r="D4571" s="171">
        <v>30.0</v>
      </c>
      <c r="F4571" s="69"/>
    </row>
    <row r="4572">
      <c r="B4572" s="123" t="s">
        <v>11657</v>
      </c>
      <c r="C4572" s="123" t="s">
        <v>11658</v>
      </c>
      <c r="D4572" s="171">
        <v>30.0</v>
      </c>
      <c r="F4572" s="69"/>
    </row>
    <row r="4573">
      <c r="B4573" s="123" t="s">
        <v>11659</v>
      </c>
      <c r="C4573" s="123" t="s">
        <v>11660</v>
      </c>
      <c r="D4573" s="171">
        <v>30.0</v>
      </c>
      <c r="F4573" s="69"/>
    </row>
    <row r="4574">
      <c r="B4574" s="123" t="s">
        <v>11661</v>
      </c>
      <c r="C4574" s="123" t="s">
        <v>11662</v>
      </c>
      <c r="D4574" s="171">
        <v>30.0</v>
      </c>
      <c r="F4574" s="69"/>
    </row>
    <row r="4575">
      <c r="B4575" s="123" t="s">
        <v>11663</v>
      </c>
      <c r="C4575" s="123" t="s">
        <v>11664</v>
      </c>
      <c r="D4575" s="171">
        <v>30.0</v>
      </c>
      <c r="F4575" s="69"/>
    </row>
    <row r="4576">
      <c r="B4576" s="123" t="s">
        <v>11665</v>
      </c>
      <c r="C4576" s="123" t="s">
        <v>11666</v>
      </c>
      <c r="D4576" s="171">
        <v>30.0</v>
      </c>
      <c r="F4576" s="69"/>
    </row>
    <row r="4577">
      <c r="B4577" s="123" t="s">
        <v>11667</v>
      </c>
      <c r="C4577" s="123" t="s">
        <v>11668</v>
      </c>
      <c r="D4577" s="171">
        <v>30.0</v>
      </c>
      <c r="F4577" s="69"/>
    </row>
    <row r="4578">
      <c r="B4578" s="123" t="s">
        <v>11669</v>
      </c>
      <c r="C4578" s="123" t="s">
        <v>11670</v>
      </c>
      <c r="D4578" s="171">
        <v>30.0</v>
      </c>
      <c r="F4578" s="69"/>
    </row>
    <row r="4579">
      <c r="B4579" s="123" t="s">
        <v>11109</v>
      </c>
      <c r="C4579" s="123" t="s">
        <v>11110</v>
      </c>
      <c r="D4579" s="171">
        <v>80.0</v>
      </c>
      <c r="F4579" s="69"/>
    </row>
    <row r="4580">
      <c r="B4580" s="123" t="s">
        <v>11111</v>
      </c>
      <c r="C4580" s="123" t="s">
        <v>11112</v>
      </c>
      <c r="D4580" s="171">
        <v>80.0</v>
      </c>
      <c r="F4580" s="69"/>
    </row>
    <row r="4581">
      <c r="B4581" s="123" t="s">
        <v>11113</v>
      </c>
      <c r="C4581" s="123" t="s">
        <v>11110</v>
      </c>
      <c r="D4581" s="171">
        <v>80.0</v>
      </c>
      <c r="F4581" s="69"/>
    </row>
    <row r="4582">
      <c r="B4582" s="123" t="s">
        <v>11114</v>
      </c>
      <c r="C4582" s="123" t="s">
        <v>11112</v>
      </c>
      <c r="D4582" s="171">
        <v>80.0</v>
      </c>
      <c r="F4582" s="69"/>
    </row>
    <row r="4583">
      <c r="B4583" s="123" t="s">
        <v>11671</v>
      </c>
      <c r="C4583" s="123" t="s">
        <v>11110</v>
      </c>
      <c r="D4583" s="171">
        <v>80.0</v>
      </c>
      <c r="F4583" s="69"/>
    </row>
    <row r="4584">
      <c r="B4584" s="123" t="s">
        <v>11672</v>
      </c>
      <c r="C4584" s="123" t="s">
        <v>11112</v>
      </c>
      <c r="D4584" s="171">
        <v>80.0</v>
      </c>
      <c r="F4584" s="69"/>
    </row>
    <row r="4585">
      <c r="B4585" s="123" t="s">
        <v>11115</v>
      </c>
      <c r="C4585" s="123" t="s">
        <v>11116</v>
      </c>
      <c r="D4585" s="171">
        <v>80.0</v>
      </c>
      <c r="F4585" s="69"/>
    </row>
    <row r="4586">
      <c r="B4586" s="123" t="s">
        <v>11117</v>
      </c>
      <c r="C4586" s="123" t="s">
        <v>11118</v>
      </c>
      <c r="D4586" s="171">
        <v>80.0</v>
      </c>
      <c r="F4586" s="69"/>
    </row>
    <row r="4587">
      <c r="B4587" s="123" t="s">
        <v>11673</v>
      </c>
      <c r="C4587" s="123" t="s">
        <v>11116</v>
      </c>
      <c r="D4587" s="171">
        <v>80.0</v>
      </c>
      <c r="F4587" s="69"/>
    </row>
    <row r="4588">
      <c r="B4588" s="123" t="s">
        <v>11674</v>
      </c>
      <c r="C4588" s="123" t="s">
        <v>11118</v>
      </c>
      <c r="D4588" s="171">
        <v>80.0</v>
      </c>
      <c r="F4588" s="69"/>
    </row>
    <row r="4589">
      <c r="B4589" s="123" t="s">
        <v>12170</v>
      </c>
      <c r="C4589" s="123" t="s">
        <v>12171</v>
      </c>
      <c r="D4589" s="171">
        <v>730.0</v>
      </c>
      <c r="F4589" s="69"/>
    </row>
    <row r="4590">
      <c r="B4590" s="123" t="s">
        <v>12172</v>
      </c>
      <c r="C4590" s="123" t="s">
        <v>12173</v>
      </c>
      <c r="D4590" s="171">
        <v>1000.0</v>
      </c>
      <c r="F4590" s="69"/>
    </row>
    <row r="4591">
      <c r="B4591" s="123" t="s">
        <v>12174</v>
      </c>
      <c r="C4591" s="123" t="s">
        <v>12175</v>
      </c>
      <c r="D4591" s="171">
        <v>1000.0</v>
      </c>
      <c r="F4591" s="69"/>
    </row>
    <row r="4592">
      <c r="B4592" s="123" t="s">
        <v>12176</v>
      </c>
      <c r="C4592" s="123" t="s">
        <v>12177</v>
      </c>
      <c r="D4592" s="171">
        <v>1000.0</v>
      </c>
      <c r="F4592" s="69"/>
    </row>
    <row r="4593">
      <c r="B4593" s="123" t="s">
        <v>8833</v>
      </c>
      <c r="C4593" s="123" t="s">
        <v>8260</v>
      </c>
      <c r="D4593" s="171">
        <v>300.0</v>
      </c>
      <c r="F4593" s="69"/>
    </row>
    <row r="4594">
      <c r="B4594" s="123" t="s">
        <v>11603</v>
      </c>
      <c r="C4594" s="123" t="s">
        <v>11604</v>
      </c>
      <c r="D4594" s="171">
        <v>220.0</v>
      </c>
      <c r="F4594" s="69"/>
    </row>
    <row r="4595">
      <c r="B4595" s="123" t="s">
        <v>9281</v>
      </c>
      <c r="C4595" s="123" t="s">
        <v>9282</v>
      </c>
      <c r="D4595" s="171">
        <v>220.0</v>
      </c>
      <c r="F4595" s="69"/>
    </row>
    <row r="4596">
      <c r="B4596" s="123" t="s">
        <v>11601</v>
      </c>
      <c r="C4596" s="123" t="s">
        <v>11602</v>
      </c>
      <c r="D4596" s="171">
        <v>670.0</v>
      </c>
      <c r="F4596" s="69"/>
    </row>
    <row r="4597">
      <c r="B4597" s="123" t="s">
        <v>9283</v>
      </c>
      <c r="C4597" s="123" t="s">
        <v>9284</v>
      </c>
      <c r="D4597" s="171">
        <v>220.0</v>
      </c>
      <c r="F4597" s="69"/>
    </row>
    <row r="4598">
      <c r="B4598" s="123" t="s">
        <v>10849</v>
      </c>
      <c r="C4598" s="123" t="s">
        <v>10850</v>
      </c>
      <c r="D4598" s="171">
        <v>490.0</v>
      </c>
      <c r="F4598" s="69"/>
    </row>
    <row r="4599">
      <c r="B4599" s="123" t="s">
        <v>9480</v>
      </c>
      <c r="C4599" s="123" t="s">
        <v>9481</v>
      </c>
      <c r="D4599" s="171">
        <v>3290.0</v>
      </c>
      <c r="F4599" s="69"/>
    </row>
    <row r="4600">
      <c r="B4600" s="123" t="s">
        <v>11637</v>
      </c>
      <c r="C4600" s="123" t="s">
        <v>11638</v>
      </c>
      <c r="D4600" s="171">
        <v>220.0</v>
      </c>
      <c r="F4600" s="69"/>
    </row>
    <row r="4601">
      <c r="B4601" s="123" t="s">
        <v>11639</v>
      </c>
      <c r="C4601" s="123" t="s">
        <v>11640</v>
      </c>
      <c r="D4601" s="171">
        <v>420.0</v>
      </c>
      <c r="F4601" s="69"/>
    </row>
    <row r="4602">
      <c r="B4602" s="123" t="s">
        <v>11641</v>
      </c>
      <c r="C4602" s="123" t="s">
        <v>11642</v>
      </c>
      <c r="D4602" s="171">
        <v>730.0</v>
      </c>
      <c r="F4602" s="69"/>
    </row>
    <row r="4603">
      <c r="B4603" s="123" t="s">
        <v>11665</v>
      </c>
      <c r="C4603" s="123" t="s">
        <v>11666</v>
      </c>
      <c r="D4603" s="171">
        <v>30.0</v>
      </c>
      <c r="F4603" s="69"/>
    </row>
    <row r="4604">
      <c r="B4604" s="123" t="s">
        <v>11667</v>
      </c>
      <c r="C4604" s="123" t="s">
        <v>11668</v>
      </c>
      <c r="D4604" s="171">
        <v>30.0</v>
      </c>
      <c r="F4604" s="69"/>
    </row>
    <row r="4605">
      <c r="B4605" s="123" t="s">
        <v>11669</v>
      </c>
      <c r="C4605" s="123" t="s">
        <v>11670</v>
      </c>
      <c r="D4605" s="171">
        <v>30.0</v>
      </c>
      <c r="F4605" s="69"/>
    </row>
    <row r="4606">
      <c r="B4606" s="123" t="s">
        <v>11109</v>
      </c>
      <c r="C4606" s="123" t="s">
        <v>11110</v>
      </c>
      <c r="D4606" s="171">
        <v>80.0</v>
      </c>
      <c r="F4606" s="69"/>
    </row>
    <row r="4607">
      <c r="B4607" s="123" t="s">
        <v>11111</v>
      </c>
      <c r="C4607" s="123" t="s">
        <v>11112</v>
      </c>
      <c r="D4607" s="171">
        <v>80.0</v>
      </c>
      <c r="F4607" s="69"/>
    </row>
    <row r="4608">
      <c r="B4608" s="123" t="s">
        <v>11113</v>
      </c>
      <c r="C4608" s="123" t="s">
        <v>11110</v>
      </c>
      <c r="D4608" s="171">
        <v>80.0</v>
      </c>
      <c r="F4608" s="69"/>
    </row>
    <row r="4609">
      <c r="B4609" s="123" t="s">
        <v>11114</v>
      </c>
      <c r="C4609" s="123" t="s">
        <v>11112</v>
      </c>
      <c r="D4609" s="171">
        <v>80.0</v>
      </c>
      <c r="F4609" s="69"/>
    </row>
    <row r="4610">
      <c r="B4610" s="123" t="s">
        <v>11671</v>
      </c>
      <c r="C4610" s="123" t="s">
        <v>11110</v>
      </c>
      <c r="D4610" s="171">
        <v>80.0</v>
      </c>
      <c r="F4610" s="69"/>
    </row>
    <row r="4611">
      <c r="B4611" s="123" t="s">
        <v>11672</v>
      </c>
      <c r="C4611" s="123" t="s">
        <v>11112</v>
      </c>
      <c r="D4611" s="171">
        <v>80.0</v>
      </c>
      <c r="F4611" s="69"/>
    </row>
    <row r="4612">
      <c r="B4612" s="123" t="s">
        <v>11115</v>
      </c>
      <c r="C4612" s="123" t="s">
        <v>11116</v>
      </c>
      <c r="D4612" s="171">
        <v>80.0</v>
      </c>
      <c r="F4612" s="69"/>
    </row>
    <row r="4613">
      <c r="B4613" s="123" t="s">
        <v>11117</v>
      </c>
      <c r="C4613" s="123" t="s">
        <v>11118</v>
      </c>
      <c r="D4613" s="171">
        <v>80.0</v>
      </c>
      <c r="F4613" s="69"/>
    </row>
    <row r="4614">
      <c r="B4614" s="123" t="s">
        <v>11673</v>
      </c>
      <c r="C4614" s="123" t="s">
        <v>11116</v>
      </c>
      <c r="D4614" s="171">
        <v>80.0</v>
      </c>
      <c r="F4614" s="69"/>
    </row>
    <row r="4615">
      <c r="B4615" s="123" t="s">
        <v>11674</v>
      </c>
      <c r="C4615" s="123" t="s">
        <v>11118</v>
      </c>
      <c r="D4615" s="171">
        <v>80.0</v>
      </c>
      <c r="F4615" s="69"/>
    </row>
    <row r="4616">
      <c r="B4616" s="123" t="s">
        <v>12170</v>
      </c>
      <c r="C4616" s="123" t="s">
        <v>12171</v>
      </c>
      <c r="D4616" s="171">
        <v>730.0</v>
      </c>
      <c r="F4616" s="69"/>
    </row>
    <row r="4617">
      <c r="B4617" s="123" t="s">
        <v>12172</v>
      </c>
      <c r="C4617" s="123" t="s">
        <v>12173</v>
      </c>
      <c r="D4617" s="171">
        <v>1000.0</v>
      </c>
      <c r="F4617" s="69"/>
    </row>
    <row r="4618">
      <c r="B4618" s="123" t="s">
        <v>12174</v>
      </c>
      <c r="C4618" s="123" t="s">
        <v>12175</v>
      </c>
      <c r="D4618" s="171">
        <v>1000.0</v>
      </c>
      <c r="F4618" s="69"/>
    </row>
    <row r="4619">
      <c r="B4619" s="123" t="s">
        <v>12176</v>
      </c>
      <c r="C4619" s="123" t="s">
        <v>12177</v>
      </c>
      <c r="D4619" s="171">
        <v>1000.0</v>
      </c>
      <c r="F4619" s="69"/>
    </row>
    <row r="4620">
      <c r="B4620" s="123" t="s">
        <v>8833</v>
      </c>
      <c r="C4620" s="123" t="s">
        <v>8260</v>
      </c>
      <c r="D4620" s="171">
        <v>300.0</v>
      </c>
      <c r="F4620" s="69"/>
    </row>
    <row r="4621">
      <c r="B4621" s="123" t="s">
        <v>12178</v>
      </c>
      <c r="C4621" s="123" t="s">
        <v>12179</v>
      </c>
      <c r="D4621" s="171">
        <v>2240.0</v>
      </c>
      <c r="F4621" s="69"/>
    </row>
    <row r="4622">
      <c r="B4622" s="123" t="s">
        <v>12180</v>
      </c>
      <c r="C4622" s="123" t="s">
        <v>12181</v>
      </c>
      <c r="D4622" s="171">
        <v>2240.0</v>
      </c>
      <c r="F4622" s="69"/>
    </row>
    <row r="4623">
      <c r="B4623" s="123" t="s">
        <v>12182</v>
      </c>
      <c r="C4623" s="123" t="s">
        <v>12183</v>
      </c>
      <c r="D4623" s="171">
        <v>2240.0</v>
      </c>
      <c r="F4623" s="69"/>
    </row>
    <row r="4624">
      <c r="B4624" s="123" t="s">
        <v>12184</v>
      </c>
      <c r="C4624" s="123" t="s">
        <v>12185</v>
      </c>
      <c r="D4624" s="171">
        <v>2240.0</v>
      </c>
      <c r="F4624" s="69"/>
    </row>
    <row r="4625">
      <c r="B4625" s="123" t="s">
        <v>12186</v>
      </c>
      <c r="C4625" s="123" t="s">
        <v>12187</v>
      </c>
      <c r="D4625" s="171">
        <v>2240.0</v>
      </c>
      <c r="F4625" s="69"/>
    </row>
    <row r="4626">
      <c r="B4626" s="123" t="s">
        <v>12188</v>
      </c>
      <c r="C4626" s="123" t="s">
        <v>12189</v>
      </c>
      <c r="D4626" s="171">
        <v>2240.0</v>
      </c>
      <c r="F4626" s="69"/>
    </row>
    <row r="4627">
      <c r="B4627" s="123" t="s">
        <v>12190</v>
      </c>
      <c r="C4627" s="123" t="s">
        <v>12191</v>
      </c>
      <c r="D4627" s="171">
        <v>2280.0</v>
      </c>
      <c r="F4627" s="69"/>
    </row>
    <row r="4628">
      <c r="B4628" s="123" t="s">
        <v>12192</v>
      </c>
      <c r="C4628" s="123" t="s">
        <v>12193</v>
      </c>
      <c r="D4628" s="171">
        <v>2280.0</v>
      </c>
      <c r="F4628" s="69"/>
    </row>
    <row r="4629">
      <c r="B4629" s="123" t="s">
        <v>12194</v>
      </c>
      <c r="C4629" s="123" t="s">
        <v>12195</v>
      </c>
      <c r="D4629" s="171">
        <v>2280.0</v>
      </c>
      <c r="F4629" s="69"/>
    </row>
    <row r="4630">
      <c r="B4630" s="123" t="s">
        <v>12196</v>
      </c>
      <c r="C4630" s="123" t="s">
        <v>12197</v>
      </c>
      <c r="D4630" s="171">
        <v>2280.0</v>
      </c>
      <c r="F4630" s="69"/>
    </row>
    <row r="4631">
      <c r="B4631" s="123" t="s">
        <v>12198</v>
      </c>
      <c r="C4631" s="123" t="s">
        <v>12199</v>
      </c>
      <c r="D4631" s="171">
        <v>2280.0</v>
      </c>
      <c r="F4631" s="69"/>
    </row>
    <row r="4632">
      <c r="B4632" s="123" t="s">
        <v>12200</v>
      </c>
      <c r="C4632" s="123" t="s">
        <v>12201</v>
      </c>
      <c r="D4632" s="171">
        <v>2280.0</v>
      </c>
      <c r="F4632" s="69"/>
    </row>
    <row r="4633">
      <c r="B4633" s="123" t="s">
        <v>12202</v>
      </c>
      <c r="C4633" s="123" t="s">
        <v>12203</v>
      </c>
      <c r="D4633" s="171">
        <v>2280.0</v>
      </c>
      <c r="F4633" s="69"/>
    </row>
    <row r="4634">
      <c r="B4634" s="123" t="s">
        <v>12204</v>
      </c>
      <c r="C4634" s="123" t="s">
        <v>12205</v>
      </c>
      <c r="D4634" s="171">
        <v>2280.0</v>
      </c>
      <c r="F4634" s="69"/>
    </row>
    <row r="4635">
      <c r="B4635" s="123" t="s">
        <v>12206</v>
      </c>
      <c r="C4635" s="123" t="s">
        <v>12207</v>
      </c>
      <c r="D4635" s="171">
        <v>2280.0</v>
      </c>
      <c r="F4635" s="69"/>
    </row>
    <row r="4636">
      <c r="B4636" s="123" t="s">
        <v>12208</v>
      </c>
      <c r="C4636" s="123" t="s">
        <v>12209</v>
      </c>
      <c r="D4636" s="171">
        <v>2280.0</v>
      </c>
      <c r="F4636" s="69"/>
    </row>
    <row r="4637">
      <c r="B4637" s="123" t="s">
        <v>12210</v>
      </c>
      <c r="C4637" s="123" t="s">
        <v>12211</v>
      </c>
      <c r="D4637" s="171">
        <v>2430.0</v>
      </c>
      <c r="F4637" s="69"/>
    </row>
    <row r="4638">
      <c r="B4638" s="123" t="s">
        <v>12212</v>
      </c>
      <c r="C4638" s="123" t="s">
        <v>12213</v>
      </c>
      <c r="D4638" s="171">
        <v>2430.0</v>
      </c>
      <c r="F4638" s="69"/>
    </row>
    <row r="4639">
      <c r="B4639" s="123" t="s">
        <v>12214</v>
      </c>
      <c r="C4639" s="123" t="s">
        <v>12215</v>
      </c>
      <c r="D4639" s="171">
        <v>2430.0</v>
      </c>
      <c r="F4639" s="69"/>
    </row>
    <row r="4640">
      <c r="B4640" s="123" t="s">
        <v>12216</v>
      </c>
      <c r="C4640" s="123" t="s">
        <v>12217</v>
      </c>
      <c r="D4640" s="171">
        <v>2430.0</v>
      </c>
      <c r="F4640" s="69"/>
    </row>
    <row r="4641">
      <c r="B4641" s="123" t="s">
        <v>12218</v>
      </c>
      <c r="C4641" s="123" t="s">
        <v>12219</v>
      </c>
      <c r="D4641" s="171">
        <v>2430.0</v>
      </c>
      <c r="F4641" s="69"/>
    </row>
    <row r="4642">
      <c r="B4642" s="123" t="s">
        <v>12220</v>
      </c>
      <c r="C4642" s="123" t="s">
        <v>12221</v>
      </c>
      <c r="D4642" s="171">
        <v>2430.0</v>
      </c>
      <c r="F4642" s="69"/>
    </row>
    <row r="4643">
      <c r="B4643" s="123" t="s">
        <v>12222</v>
      </c>
      <c r="C4643" s="123" t="s">
        <v>12223</v>
      </c>
      <c r="D4643" s="171">
        <v>2430.0</v>
      </c>
      <c r="F4643" s="69"/>
    </row>
    <row r="4644">
      <c r="B4644" s="123" t="s">
        <v>12224</v>
      </c>
      <c r="C4644" s="123" t="s">
        <v>12225</v>
      </c>
      <c r="D4644" s="171">
        <v>2430.0</v>
      </c>
      <c r="F4644" s="69"/>
    </row>
    <row r="4645">
      <c r="B4645" s="123" t="s">
        <v>12226</v>
      </c>
      <c r="C4645" s="123" t="s">
        <v>12227</v>
      </c>
      <c r="D4645" s="171">
        <v>2430.0</v>
      </c>
      <c r="F4645" s="69"/>
    </row>
    <row r="4646">
      <c r="B4646" s="123" t="s">
        <v>12228</v>
      </c>
      <c r="C4646" s="123" t="s">
        <v>12229</v>
      </c>
      <c r="D4646" s="171">
        <v>2430.0</v>
      </c>
      <c r="F4646" s="69"/>
    </row>
    <row r="4647">
      <c r="B4647" s="123" t="s">
        <v>12230</v>
      </c>
      <c r="C4647" s="123" t="s">
        <v>12231</v>
      </c>
      <c r="D4647" s="171">
        <v>2430.0</v>
      </c>
      <c r="F4647" s="69"/>
    </row>
    <row r="4648">
      <c r="B4648" s="123" t="s">
        <v>12232</v>
      </c>
      <c r="C4648" s="123" t="s">
        <v>12233</v>
      </c>
      <c r="D4648" s="171">
        <v>2430.0</v>
      </c>
      <c r="F4648" s="69"/>
    </row>
    <row r="4649">
      <c r="B4649" s="123" t="s">
        <v>12234</v>
      </c>
      <c r="C4649" s="123" t="s">
        <v>12235</v>
      </c>
      <c r="D4649" s="171">
        <v>2430.0</v>
      </c>
      <c r="F4649" s="69"/>
    </row>
    <row r="4650">
      <c r="B4650" s="123" t="s">
        <v>12236</v>
      </c>
      <c r="C4650" s="123" t="s">
        <v>12237</v>
      </c>
      <c r="D4650" s="171">
        <v>2430.0</v>
      </c>
      <c r="F4650" s="69"/>
    </row>
    <row r="4651">
      <c r="B4651" s="123" t="s">
        <v>12238</v>
      </c>
      <c r="C4651" s="123" t="s">
        <v>12239</v>
      </c>
      <c r="D4651" s="171">
        <v>2430.0</v>
      </c>
      <c r="F4651" s="69"/>
    </row>
    <row r="4652">
      <c r="B4652" s="123" t="s">
        <v>12240</v>
      </c>
      <c r="C4652" s="123" t="s">
        <v>12241</v>
      </c>
      <c r="D4652" s="171">
        <v>480.0</v>
      </c>
      <c r="F4652" s="69"/>
    </row>
    <row r="4653">
      <c r="B4653" s="123" t="s">
        <v>12242</v>
      </c>
      <c r="C4653" s="123" t="s">
        <v>12243</v>
      </c>
      <c r="D4653" s="171">
        <v>480.0</v>
      </c>
      <c r="F4653" s="69"/>
    </row>
    <row r="4654">
      <c r="B4654" s="123" t="s">
        <v>12244</v>
      </c>
      <c r="C4654" s="123" t="s">
        <v>12245</v>
      </c>
      <c r="D4654" s="171">
        <v>480.0</v>
      </c>
      <c r="F4654" s="69"/>
    </row>
    <row r="4655">
      <c r="B4655" s="123" t="s">
        <v>12246</v>
      </c>
      <c r="C4655" s="123" t="s">
        <v>12247</v>
      </c>
      <c r="D4655" s="171">
        <v>480.0</v>
      </c>
      <c r="F4655" s="69"/>
    </row>
    <row r="4656">
      <c r="B4656" s="123" t="s">
        <v>12248</v>
      </c>
      <c r="C4656" s="123" t="s">
        <v>12249</v>
      </c>
      <c r="D4656" s="171">
        <v>480.0</v>
      </c>
      <c r="F4656" s="69"/>
    </row>
    <row r="4657">
      <c r="B4657" s="123" t="s">
        <v>12250</v>
      </c>
      <c r="C4657" s="123" t="s">
        <v>12251</v>
      </c>
      <c r="D4657" s="171">
        <v>480.0</v>
      </c>
      <c r="F4657" s="69"/>
    </row>
    <row r="4658">
      <c r="B4658" s="123" t="s">
        <v>12252</v>
      </c>
      <c r="C4658" s="123" t="s">
        <v>12253</v>
      </c>
      <c r="D4658" s="171">
        <v>200.0</v>
      </c>
      <c r="F4658" s="69"/>
    </row>
    <row r="4659">
      <c r="B4659" s="123" t="s">
        <v>12254</v>
      </c>
      <c r="C4659" s="123" t="s">
        <v>12255</v>
      </c>
      <c r="D4659" s="171">
        <v>200.0</v>
      </c>
      <c r="F4659" s="69"/>
    </row>
    <row r="4660">
      <c r="B4660" s="123" t="s">
        <v>8833</v>
      </c>
      <c r="C4660" s="123" t="s">
        <v>8260</v>
      </c>
      <c r="D4660" s="171">
        <v>300.0</v>
      </c>
      <c r="F4660" s="69"/>
    </row>
    <row r="4661">
      <c r="B4661" s="123" t="s">
        <v>12256</v>
      </c>
      <c r="C4661" s="123" t="s">
        <v>12257</v>
      </c>
      <c r="D4661" s="171">
        <v>1850.0</v>
      </c>
      <c r="F4661" s="69"/>
    </row>
    <row r="4662">
      <c r="B4662" s="123" t="s">
        <v>12258</v>
      </c>
      <c r="C4662" s="123" t="s">
        <v>12259</v>
      </c>
      <c r="D4662" s="171">
        <v>1850.0</v>
      </c>
      <c r="F4662" s="69"/>
    </row>
    <row r="4663">
      <c r="B4663" s="123" t="s">
        <v>12260</v>
      </c>
      <c r="C4663" s="123" t="s">
        <v>12261</v>
      </c>
      <c r="D4663" s="171">
        <v>1850.0</v>
      </c>
      <c r="F4663" s="69"/>
    </row>
    <row r="4664">
      <c r="B4664" s="123" t="s">
        <v>12262</v>
      </c>
      <c r="C4664" s="123" t="s">
        <v>12263</v>
      </c>
      <c r="D4664" s="171">
        <v>1850.0</v>
      </c>
      <c r="F4664" s="69"/>
    </row>
    <row r="4665">
      <c r="B4665" s="123" t="s">
        <v>12264</v>
      </c>
      <c r="C4665" s="123" t="s">
        <v>12265</v>
      </c>
      <c r="D4665" s="171">
        <v>1850.0</v>
      </c>
      <c r="F4665" s="69"/>
    </row>
    <row r="4666">
      <c r="B4666" s="123" t="s">
        <v>12266</v>
      </c>
      <c r="C4666" s="123" t="s">
        <v>12267</v>
      </c>
      <c r="D4666" s="171">
        <v>1850.0</v>
      </c>
      <c r="F4666" s="69"/>
    </row>
    <row r="4667">
      <c r="B4667" s="123" t="s">
        <v>12268</v>
      </c>
      <c r="C4667" s="123" t="s">
        <v>12269</v>
      </c>
      <c r="D4667" s="171">
        <v>1850.0</v>
      </c>
      <c r="F4667" s="69"/>
    </row>
    <row r="4668">
      <c r="B4668" s="123" t="s">
        <v>12270</v>
      </c>
      <c r="C4668" s="123" t="s">
        <v>12271</v>
      </c>
      <c r="D4668" s="171">
        <v>1850.0</v>
      </c>
      <c r="F4668" s="69"/>
    </row>
    <row r="4669">
      <c r="B4669" s="123" t="s">
        <v>12272</v>
      </c>
      <c r="C4669" s="123" t="s">
        <v>12273</v>
      </c>
      <c r="D4669" s="171">
        <v>1850.0</v>
      </c>
      <c r="F4669" s="69"/>
    </row>
    <row r="4670">
      <c r="B4670" s="123" t="s">
        <v>12274</v>
      </c>
      <c r="C4670" s="123" t="s">
        <v>12275</v>
      </c>
      <c r="D4670" s="171">
        <v>1990.0</v>
      </c>
      <c r="F4670" s="69"/>
    </row>
    <row r="4671">
      <c r="B4671" s="123" t="s">
        <v>12276</v>
      </c>
      <c r="C4671" s="123" t="s">
        <v>12277</v>
      </c>
      <c r="D4671" s="171">
        <v>1990.0</v>
      </c>
      <c r="F4671" s="69"/>
    </row>
    <row r="4672">
      <c r="B4672" s="123" t="s">
        <v>12278</v>
      </c>
      <c r="C4672" s="123" t="s">
        <v>12279</v>
      </c>
      <c r="D4672" s="171">
        <v>1990.0</v>
      </c>
      <c r="F4672" s="69"/>
    </row>
    <row r="4673">
      <c r="B4673" s="123" t="s">
        <v>12280</v>
      </c>
      <c r="C4673" s="123" t="s">
        <v>12281</v>
      </c>
      <c r="D4673" s="171">
        <v>1990.0</v>
      </c>
      <c r="F4673" s="69"/>
    </row>
    <row r="4674">
      <c r="B4674" s="123" t="s">
        <v>12282</v>
      </c>
      <c r="C4674" s="123" t="s">
        <v>12283</v>
      </c>
      <c r="D4674" s="171">
        <v>1990.0</v>
      </c>
      <c r="F4674" s="69"/>
    </row>
    <row r="4675">
      <c r="B4675" s="123" t="s">
        <v>12284</v>
      </c>
      <c r="C4675" s="123" t="s">
        <v>12285</v>
      </c>
      <c r="D4675" s="171">
        <v>1990.0</v>
      </c>
      <c r="F4675" s="69"/>
    </row>
    <row r="4676">
      <c r="B4676" s="123" t="s">
        <v>12286</v>
      </c>
      <c r="C4676" s="123" t="s">
        <v>12287</v>
      </c>
      <c r="D4676" s="171">
        <v>1990.0</v>
      </c>
      <c r="F4676" s="69"/>
    </row>
    <row r="4677">
      <c r="B4677" s="123" t="s">
        <v>12288</v>
      </c>
      <c r="C4677" s="123" t="s">
        <v>12289</v>
      </c>
      <c r="D4677" s="171">
        <v>1990.0</v>
      </c>
      <c r="F4677" s="69"/>
    </row>
    <row r="4678">
      <c r="B4678" s="123" t="s">
        <v>12290</v>
      </c>
      <c r="C4678" s="123" t="s">
        <v>12291</v>
      </c>
      <c r="D4678" s="171">
        <v>2120.0</v>
      </c>
      <c r="F4678" s="69"/>
    </row>
    <row r="4679">
      <c r="B4679" s="123" t="s">
        <v>12292</v>
      </c>
      <c r="C4679" s="123" t="s">
        <v>12293</v>
      </c>
      <c r="D4679" s="171">
        <v>2120.0</v>
      </c>
      <c r="F4679" s="69"/>
    </row>
    <row r="4680">
      <c r="B4680" s="123" t="s">
        <v>12294</v>
      </c>
      <c r="C4680" s="123" t="s">
        <v>12295</v>
      </c>
      <c r="D4680" s="171">
        <v>2120.0</v>
      </c>
      <c r="F4680" s="69"/>
    </row>
    <row r="4681">
      <c r="B4681" s="123" t="s">
        <v>12296</v>
      </c>
      <c r="C4681" s="123" t="s">
        <v>12297</v>
      </c>
      <c r="D4681" s="171">
        <v>2120.0</v>
      </c>
      <c r="F4681" s="69"/>
    </row>
    <row r="4682">
      <c r="B4682" s="123" t="s">
        <v>12298</v>
      </c>
      <c r="C4682" s="123" t="s">
        <v>12299</v>
      </c>
      <c r="D4682" s="171">
        <v>2120.0</v>
      </c>
      <c r="F4682" s="69"/>
    </row>
    <row r="4683">
      <c r="B4683" s="123" t="s">
        <v>12300</v>
      </c>
      <c r="C4683" s="123" t="s">
        <v>12301</v>
      </c>
      <c r="D4683" s="171">
        <v>2120.0</v>
      </c>
      <c r="F4683" s="69"/>
    </row>
    <row r="4684">
      <c r="B4684" s="123" t="s">
        <v>12302</v>
      </c>
      <c r="C4684" s="123" t="s">
        <v>12303</v>
      </c>
      <c r="D4684" s="171">
        <v>2120.0</v>
      </c>
      <c r="F4684" s="69"/>
    </row>
    <row r="4685">
      <c r="B4685" s="123" t="s">
        <v>12304</v>
      </c>
      <c r="C4685" s="123" t="s">
        <v>12305</v>
      </c>
      <c r="D4685" s="171">
        <v>2290.0</v>
      </c>
      <c r="F4685" s="69"/>
    </row>
    <row r="4686">
      <c r="B4686" s="123" t="s">
        <v>12306</v>
      </c>
      <c r="C4686" s="123" t="s">
        <v>12307</v>
      </c>
      <c r="D4686" s="171">
        <v>2290.0</v>
      </c>
      <c r="F4686" s="69"/>
    </row>
    <row r="4687">
      <c r="B4687" s="123" t="s">
        <v>12308</v>
      </c>
      <c r="C4687" s="123" t="s">
        <v>12309</v>
      </c>
      <c r="D4687" s="171">
        <v>2290.0</v>
      </c>
      <c r="F4687" s="69"/>
    </row>
    <row r="4688">
      <c r="B4688" s="123" t="s">
        <v>12310</v>
      </c>
      <c r="C4688" s="123" t="s">
        <v>12311</v>
      </c>
      <c r="D4688" s="171">
        <v>1660.0</v>
      </c>
      <c r="F4688" s="69"/>
    </row>
    <row r="4689">
      <c r="B4689" s="123" t="s">
        <v>12312</v>
      </c>
      <c r="C4689" s="123" t="s">
        <v>12313</v>
      </c>
      <c r="D4689" s="171">
        <v>1660.0</v>
      </c>
      <c r="F4689" s="69"/>
    </row>
    <row r="4690">
      <c r="B4690" s="123" t="s">
        <v>12314</v>
      </c>
      <c r="C4690" s="123" t="s">
        <v>12315</v>
      </c>
      <c r="D4690" s="171">
        <v>1660.0</v>
      </c>
      <c r="F4690" s="69"/>
    </row>
    <row r="4691">
      <c r="B4691" s="123" t="s">
        <v>12316</v>
      </c>
      <c r="C4691" s="123" t="s">
        <v>12317</v>
      </c>
      <c r="D4691" s="171">
        <v>1760.0</v>
      </c>
      <c r="F4691" s="69"/>
    </row>
    <row r="4692">
      <c r="B4692" s="123" t="s">
        <v>12318</v>
      </c>
      <c r="C4692" s="123" t="s">
        <v>12319</v>
      </c>
      <c r="D4692" s="171">
        <v>1660.0</v>
      </c>
      <c r="F4692" s="69"/>
    </row>
    <row r="4693">
      <c r="B4693" s="123" t="s">
        <v>12320</v>
      </c>
      <c r="C4693" s="123" t="s">
        <v>12321</v>
      </c>
      <c r="D4693" s="171">
        <v>1660.0</v>
      </c>
      <c r="F4693" s="69"/>
    </row>
    <row r="4694">
      <c r="B4694" s="123" t="s">
        <v>12322</v>
      </c>
      <c r="C4694" s="123" t="s">
        <v>12323</v>
      </c>
      <c r="D4694" s="171">
        <v>1660.0</v>
      </c>
      <c r="F4694" s="69"/>
    </row>
    <row r="4695">
      <c r="B4695" s="123" t="s">
        <v>12324</v>
      </c>
      <c r="C4695" s="123" t="s">
        <v>12325</v>
      </c>
      <c r="D4695" s="171">
        <v>1660.0</v>
      </c>
      <c r="F4695" s="69"/>
    </row>
    <row r="4696">
      <c r="B4696" s="123" t="s">
        <v>12326</v>
      </c>
      <c r="C4696" s="123" t="s">
        <v>12327</v>
      </c>
      <c r="D4696" s="171">
        <v>1660.0</v>
      </c>
      <c r="F4696" s="69"/>
    </row>
    <row r="4697">
      <c r="B4697" s="123" t="s">
        <v>12328</v>
      </c>
      <c r="C4697" s="123" t="s">
        <v>12329</v>
      </c>
      <c r="D4697" s="171">
        <v>1760.0</v>
      </c>
      <c r="F4697" s="69"/>
    </row>
    <row r="4698">
      <c r="B4698" s="123" t="s">
        <v>12330</v>
      </c>
      <c r="C4698" s="123" t="s">
        <v>12331</v>
      </c>
      <c r="D4698" s="171">
        <v>1660.0</v>
      </c>
      <c r="F4698" s="69"/>
    </row>
    <row r="4699">
      <c r="B4699" s="123" t="s">
        <v>12332</v>
      </c>
      <c r="C4699" s="123" t="s">
        <v>12333</v>
      </c>
      <c r="D4699" s="171">
        <v>1860.0</v>
      </c>
      <c r="F4699" s="69"/>
    </row>
    <row r="4700">
      <c r="B4700" s="123" t="s">
        <v>12334</v>
      </c>
      <c r="C4700" s="123" t="s">
        <v>12335</v>
      </c>
      <c r="D4700" s="171">
        <v>1760.0</v>
      </c>
      <c r="F4700" s="69"/>
    </row>
    <row r="4701">
      <c r="B4701" s="123" t="s">
        <v>12336</v>
      </c>
      <c r="C4701" s="123" t="s">
        <v>12337</v>
      </c>
      <c r="D4701" s="171">
        <v>1660.0</v>
      </c>
      <c r="F4701" s="69"/>
    </row>
    <row r="4702">
      <c r="B4702" s="123" t="s">
        <v>12338</v>
      </c>
      <c r="C4702" s="123" t="s">
        <v>12339</v>
      </c>
      <c r="D4702" s="171">
        <v>1800.0</v>
      </c>
      <c r="F4702" s="69"/>
    </row>
    <row r="4703">
      <c r="B4703" s="123" t="s">
        <v>12340</v>
      </c>
      <c r="C4703" s="123" t="s">
        <v>12341</v>
      </c>
      <c r="D4703" s="171">
        <v>1800.0</v>
      </c>
      <c r="F4703" s="69"/>
    </row>
    <row r="4704">
      <c r="B4704" s="123" t="s">
        <v>12342</v>
      </c>
      <c r="C4704" s="123" t="s">
        <v>12343</v>
      </c>
      <c r="D4704" s="171">
        <v>1800.0</v>
      </c>
      <c r="F4704" s="69"/>
    </row>
    <row r="4705">
      <c r="B4705" s="123" t="s">
        <v>12344</v>
      </c>
      <c r="C4705" s="123" t="s">
        <v>12345</v>
      </c>
      <c r="D4705" s="171">
        <v>1900.0</v>
      </c>
      <c r="F4705" s="69"/>
    </row>
    <row r="4706">
      <c r="B4706" s="123" t="s">
        <v>12346</v>
      </c>
      <c r="C4706" s="123" t="s">
        <v>12347</v>
      </c>
      <c r="D4706" s="171">
        <v>1800.0</v>
      </c>
      <c r="F4706" s="69"/>
    </row>
    <row r="4707">
      <c r="B4707" s="123" t="s">
        <v>12348</v>
      </c>
      <c r="C4707" s="123" t="s">
        <v>12349</v>
      </c>
      <c r="D4707" s="171">
        <v>1800.0</v>
      </c>
      <c r="F4707" s="69"/>
    </row>
    <row r="4708">
      <c r="B4708" s="123" t="s">
        <v>12350</v>
      </c>
      <c r="C4708" s="123" t="s">
        <v>12351</v>
      </c>
      <c r="D4708" s="171">
        <v>1800.0</v>
      </c>
      <c r="F4708" s="69"/>
    </row>
    <row r="4709">
      <c r="B4709" s="123" t="s">
        <v>12352</v>
      </c>
      <c r="C4709" s="123" t="s">
        <v>12353</v>
      </c>
      <c r="D4709" s="171">
        <v>1800.0</v>
      </c>
      <c r="F4709" s="69"/>
    </row>
    <row r="4710">
      <c r="B4710" s="123" t="s">
        <v>12354</v>
      </c>
      <c r="C4710" s="123" t="s">
        <v>12355</v>
      </c>
      <c r="D4710" s="171">
        <v>1800.0</v>
      </c>
      <c r="F4710" s="69"/>
    </row>
    <row r="4711">
      <c r="B4711" s="123" t="s">
        <v>12356</v>
      </c>
      <c r="C4711" s="123" t="s">
        <v>12357</v>
      </c>
      <c r="D4711" s="171">
        <v>1900.0</v>
      </c>
      <c r="F4711" s="69"/>
    </row>
    <row r="4712">
      <c r="B4712" s="123" t="s">
        <v>12358</v>
      </c>
      <c r="C4712" s="123" t="s">
        <v>12359</v>
      </c>
      <c r="D4712" s="171">
        <v>1800.0</v>
      </c>
      <c r="F4712" s="69"/>
    </row>
    <row r="4713">
      <c r="B4713" s="123" t="s">
        <v>12360</v>
      </c>
      <c r="C4713" s="123" t="s">
        <v>12361</v>
      </c>
      <c r="D4713" s="171">
        <v>1800.0</v>
      </c>
      <c r="F4713" s="69"/>
    </row>
    <row r="4714">
      <c r="B4714" s="123" t="s">
        <v>12362</v>
      </c>
      <c r="C4714" s="123" t="s">
        <v>12363</v>
      </c>
      <c r="D4714" s="171">
        <v>1800.0</v>
      </c>
      <c r="F4714" s="69"/>
    </row>
    <row r="4715">
      <c r="B4715" s="123" t="s">
        <v>12364</v>
      </c>
      <c r="C4715" s="123" t="s">
        <v>12365</v>
      </c>
      <c r="D4715" s="171">
        <v>1800.0</v>
      </c>
      <c r="F4715" s="69"/>
    </row>
    <row r="4716">
      <c r="B4716" s="123" t="s">
        <v>12366</v>
      </c>
      <c r="C4716" s="123" t="s">
        <v>12367</v>
      </c>
      <c r="D4716" s="171">
        <v>1800.0</v>
      </c>
      <c r="F4716" s="69"/>
    </row>
    <row r="4717">
      <c r="B4717" s="123" t="s">
        <v>12368</v>
      </c>
      <c r="C4717" s="123" t="s">
        <v>12369</v>
      </c>
      <c r="D4717" s="171">
        <v>2000.0</v>
      </c>
      <c r="F4717" s="69"/>
    </row>
    <row r="4718">
      <c r="B4718" s="123" t="s">
        <v>12370</v>
      </c>
      <c r="C4718" s="123" t="s">
        <v>12371</v>
      </c>
      <c r="D4718" s="171">
        <v>1900.0</v>
      </c>
      <c r="F4718" s="69"/>
    </row>
    <row r="4719">
      <c r="B4719" s="123" t="s">
        <v>12372</v>
      </c>
      <c r="C4719" s="123" t="s">
        <v>12373</v>
      </c>
      <c r="D4719" s="171">
        <v>1800.0</v>
      </c>
      <c r="F4719" s="69"/>
    </row>
    <row r="4720">
      <c r="B4720" s="123" t="s">
        <v>12374</v>
      </c>
      <c r="C4720" s="123" t="s">
        <v>12375</v>
      </c>
      <c r="D4720" s="171">
        <v>1940.0</v>
      </c>
      <c r="F4720" s="69"/>
    </row>
    <row r="4721">
      <c r="B4721" s="123" t="s">
        <v>12376</v>
      </c>
      <c r="C4721" s="123" t="s">
        <v>12377</v>
      </c>
      <c r="D4721" s="171">
        <v>1940.0</v>
      </c>
      <c r="F4721" s="69"/>
    </row>
    <row r="4722">
      <c r="B4722" s="123" t="s">
        <v>12378</v>
      </c>
      <c r="C4722" s="123" t="s">
        <v>12379</v>
      </c>
      <c r="D4722" s="171">
        <v>1940.0</v>
      </c>
      <c r="F4722" s="69"/>
    </row>
    <row r="4723">
      <c r="B4723" s="123" t="s">
        <v>12380</v>
      </c>
      <c r="C4723" s="123" t="s">
        <v>12381</v>
      </c>
      <c r="D4723" s="171">
        <v>1940.0</v>
      </c>
      <c r="F4723" s="69"/>
    </row>
    <row r="4724">
      <c r="B4724" s="123" t="s">
        <v>12382</v>
      </c>
      <c r="C4724" s="123" t="s">
        <v>12383</v>
      </c>
      <c r="D4724" s="171">
        <v>1940.0</v>
      </c>
      <c r="F4724" s="69"/>
    </row>
    <row r="4725">
      <c r="B4725" s="123" t="s">
        <v>12384</v>
      </c>
      <c r="C4725" s="123" t="s">
        <v>12385</v>
      </c>
      <c r="D4725" s="171">
        <v>2040.0</v>
      </c>
      <c r="F4725" s="69"/>
    </row>
    <row r="4726">
      <c r="B4726" s="123" t="s">
        <v>12386</v>
      </c>
      <c r="C4726" s="123" t="s">
        <v>12387</v>
      </c>
      <c r="D4726" s="171">
        <v>1940.0</v>
      </c>
      <c r="F4726" s="69"/>
    </row>
    <row r="4727">
      <c r="B4727" s="123" t="s">
        <v>12388</v>
      </c>
      <c r="C4727" s="123" t="s">
        <v>12389</v>
      </c>
      <c r="D4727" s="171">
        <v>1940.0</v>
      </c>
      <c r="F4727" s="69"/>
    </row>
    <row r="4728">
      <c r="B4728" s="123" t="s">
        <v>12390</v>
      </c>
      <c r="C4728" s="123" t="s">
        <v>12391</v>
      </c>
      <c r="D4728" s="171">
        <v>1940.0</v>
      </c>
      <c r="F4728" s="69"/>
    </row>
    <row r="4729">
      <c r="B4729" s="123" t="s">
        <v>12392</v>
      </c>
      <c r="C4729" s="123" t="s">
        <v>12393</v>
      </c>
      <c r="D4729" s="171">
        <v>1940.0</v>
      </c>
      <c r="F4729" s="69"/>
    </row>
    <row r="4730">
      <c r="B4730" s="123" t="s">
        <v>12394</v>
      </c>
      <c r="C4730" s="123" t="s">
        <v>12395</v>
      </c>
      <c r="D4730" s="171">
        <v>2040.0</v>
      </c>
      <c r="F4730" s="69"/>
    </row>
    <row r="4731">
      <c r="B4731" s="123" t="s">
        <v>12396</v>
      </c>
      <c r="C4731" s="123" t="s">
        <v>12397</v>
      </c>
      <c r="D4731" s="171">
        <v>1940.0</v>
      </c>
      <c r="F4731" s="69"/>
    </row>
    <row r="4732">
      <c r="B4732" s="123" t="s">
        <v>12398</v>
      </c>
      <c r="C4732" s="123" t="s">
        <v>12399</v>
      </c>
      <c r="D4732" s="171">
        <v>1940.0</v>
      </c>
      <c r="F4732" s="69"/>
    </row>
    <row r="4733">
      <c r="B4733" s="123" t="s">
        <v>12400</v>
      </c>
      <c r="C4733" s="123" t="s">
        <v>12401</v>
      </c>
      <c r="D4733" s="171">
        <v>1940.0</v>
      </c>
      <c r="F4733" s="69"/>
    </row>
    <row r="4734">
      <c r="B4734" s="123" t="s">
        <v>12402</v>
      </c>
      <c r="C4734" s="123" t="s">
        <v>12403</v>
      </c>
      <c r="D4734" s="171">
        <v>1940.0</v>
      </c>
      <c r="F4734" s="69"/>
    </row>
    <row r="4735">
      <c r="B4735" s="123" t="s">
        <v>12404</v>
      </c>
      <c r="C4735" s="123" t="s">
        <v>12405</v>
      </c>
      <c r="D4735" s="171">
        <v>2140.0</v>
      </c>
      <c r="F4735" s="69"/>
    </row>
    <row r="4736">
      <c r="B4736" s="123" t="s">
        <v>12406</v>
      </c>
      <c r="C4736" s="123" t="s">
        <v>12407</v>
      </c>
      <c r="D4736" s="171">
        <v>2040.0</v>
      </c>
      <c r="F4736" s="69"/>
    </row>
    <row r="4737">
      <c r="B4737" s="123" t="s">
        <v>12408</v>
      </c>
      <c r="C4737" s="123" t="s">
        <v>12409</v>
      </c>
      <c r="D4737" s="171">
        <v>1940.0</v>
      </c>
      <c r="F4737" s="69"/>
    </row>
    <row r="4738">
      <c r="B4738" s="123" t="s">
        <v>12410</v>
      </c>
      <c r="C4738" s="123" t="s">
        <v>12411</v>
      </c>
      <c r="D4738" s="171">
        <v>2100.0</v>
      </c>
      <c r="F4738" s="69"/>
    </row>
    <row r="4739">
      <c r="B4739" s="123" t="s">
        <v>12412</v>
      </c>
      <c r="C4739" s="123" t="s">
        <v>12413</v>
      </c>
      <c r="D4739" s="171">
        <v>2100.0</v>
      </c>
      <c r="F4739" s="69"/>
    </row>
    <row r="4740">
      <c r="B4740" s="123" t="s">
        <v>12414</v>
      </c>
      <c r="C4740" s="123" t="s">
        <v>12415</v>
      </c>
      <c r="D4740" s="171">
        <v>2100.0</v>
      </c>
      <c r="F4740" s="69"/>
    </row>
    <row r="4741">
      <c r="B4741" s="123" t="s">
        <v>12416</v>
      </c>
      <c r="C4741" s="123" t="s">
        <v>12417</v>
      </c>
      <c r="D4741" s="171">
        <v>2100.0</v>
      </c>
      <c r="F4741" s="69"/>
    </row>
    <row r="4742">
      <c r="B4742" s="123" t="s">
        <v>12418</v>
      </c>
      <c r="C4742" s="123" t="s">
        <v>12419</v>
      </c>
      <c r="D4742" s="171">
        <v>2100.0</v>
      </c>
      <c r="F4742" s="69"/>
    </row>
    <row r="4743">
      <c r="B4743" s="123" t="s">
        <v>12420</v>
      </c>
      <c r="C4743" s="123" t="s">
        <v>12421</v>
      </c>
      <c r="D4743" s="171">
        <v>2100.0</v>
      </c>
      <c r="F4743" s="69"/>
    </row>
    <row r="4744">
      <c r="B4744" s="123" t="s">
        <v>12422</v>
      </c>
      <c r="C4744" s="123" t="s">
        <v>12423</v>
      </c>
      <c r="D4744" s="171">
        <v>2100.0</v>
      </c>
      <c r="F4744" s="69"/>
    </row>
    <row r="4745">
      <c r="B4745" s="123" t="s">
        <v>12424</v>
      </c>
      <c r="C4745" s="123" t="s">
        <v>12425</v>
      </c>
      <c r="D4745" s="171">
        <v>2100.0</v>
      </c>
      <c r="F4745" s="69"/>
    </row>
    <row r="4746">
      <c r="B4746" s="123" t="s">
        <v>12426</v>
      </c>
      <c r="C4746" s="123" t="s">
        <v>12427</v>
      </c>
      <c r="D4746" s="171">
        <v>2100.0</v>
      </c>
      <c r="F4746" s="69"/>
    </row>
    <row r="4747">
      <c r="B4747" s="123" t="s">
        <v>12428</v>
      </c>
      <c r="C4747" s="123" t="s">
        <v>12429</v>
      </c>
      <c r="D4747" s="171">
        <v>2300.0</v>
      </c>
      <c r="F4747" s="69"/>
    </row>
    <row r="4748">
      <c r="B4748" s="123" t="s">
        <v>12430</v>
      </c>
      <c r="C4748" s="123" t="s">
        <v>12431</v>
      </c>
      <c r="D4748" s="171">
        <v>2100.0</v>
      </c>
      <c r="F4748" s="69"/>
    </row>
    <row r="4749">
      <c r="B4749" s="123" t="s">
        <v>9830</v>
      </c>
      <c r="C4749" s="123" t="s">
        <v>9831</v>
      </c>
      <c r="D4749" s="171">
        <v>180.0</v>
      </c>
      <c r="F4749" s="69"/>
    </row>
    <row r="4750">
      <c r="B4750" s="123" t="s">
        <v>9832</v>
      </c>
      <c r="C4750" s="123" t="s">
        <v>9833</v>
      </c>
      <c r="D4750" s="171">
        <v>180.0</v>
      </c>
      <c r="F4750" s="69"/>
    </row>
    <row r="4751">
      <c r="B4751" s="123" t="s">
        <v>9834</v>
      </c>
      <c r="C4751" s="123" t="s">
        <v>9835</v>
      </c>
      <c r="D4751" s="171">
        <v>180.0</v>
      </c>
      <c r="F4751" s="69"/>
    </row>
    <row r="4752">
      <c r="B4752" s="123" t="s">
        <v>9836</v>
      </c>
      <c r="C4752" s="123" t="s">
        <v>9837</v>
      </c>
      <c r="D4752" s="171">
        <v>200.0</v>
      </c>
      <c r="F4752" s="69"/>
    </row>
    <row r="4753">
      <c r="B4753" s="123" t="s">
        <v>9838</v>
      </c>
      <c r="C4753" s="123" t="s">
        <v>9839</v>
      </c>
      <c r="D4753" s="171">
        <v>180.0</v>
      </c>
      <c r="F4753" s="69"/>
    </row>
    <row r="4754">
      <c r="B4754" s="123" t="s">
        <v>9840</v>
      </c>
      <c r="C4754" s="123" t="s">
        <v>9841</v>
      </c>
      <c r="D4754" s="171">
        <v>180.0</v>
      </c>
      <c r="F4754" s="69"/>
    </row>
    <row r="4755">
      <c r="B4755" s="123" t="s">
        <v>9842</v>
      </c>
      <c r="C4755" s="123" t="s">
        <v>9843</v>
      </c>
      <c r="D4755" s="171">
        <v>180.0</v>
      </c>
      <c r="F4755" s="69"/>
    </row>
    <row r="4756">
      <c r="B4756" s="123" t="s">
        <v>9844</v>
      </c>
      <c r="C4756" s="123" t="s">
        <v>9845</v>
      </c>
      <c r="D4756" s="171">
        <v>180.0</v>
      </c>
      <c r="F4756" s="69"/>
    </row>
    <row r="4757">
      <c r="B4757" s="123" t="s">
        <v>9846</v>
      </c>
      <c r="C4757" s="123" t="s">
        <v>9847</v>
      </c>
      <c r="D4757" s="171">
        <v>200.0</v>
      </c>
      <c r="F4757" s="69"/>
    </row>
    <row r="4758">
      <c r="B4758" s="123" t="s">
        <v>9848</v>
      </c>
      <c r="C4758" s="123" t="s">
        <v>9849</v>
      </c>
      <c r="D4758" s="171">
        <v>180.0</v>
      </c>
      <c r="F4758" s="69"/>
    </row>
    <row r="4759">
      <c r="B4759" s="123" t="s">
        <v>12432</v>
      </c>
      <c r="C4759" s="123" t="s">
        <v>12433</v>
      </c>
      <c r="D4759" s="171">
        <v>280.0</v>
      </c>
      <c r="F4759" s="69"/>
    </row>
    <row r="4760">
      <c r="B4760" s="123" t="s">
        <v>12434</v>
      </c>
      <c r="C4760" s="123" t="s">
        <v>12435</v>
      </c>
      <c r="D4760" s="171">
        <v>280.0</v>
      </c>
      <c r="F4760" s="69"/>
    </row>
    <row r="4761">
      <c r="B4761" s="123" t="s">
        <v>12436</v>
      </c>
      <c r="C4761" s="123" t="s">
        <v>12437</v>
      </c>
      <c r="D4761" s="171">
        <v>280.0</v>
      </c>
      <c r="F4761" s="69"/>
    </row>
    <row r="4762">
      <c r="B4762" s="123" t="s">
        <v>12438</v>
      </c>
      <c r="C4762" s="123" t="s">
        <v>12439</v>
      </c>
      <c r="D4762" s="171">
        <v>320.0</v>
      </c>
      <c r="F4762" s="69"/>
    </row>
    <row r="4763">
      <c r="B4763" s="123" t="s">
        <v>12440</v>
      </c>
      <c r="C4763" s="123" t="s">
        <v>12441</v>
      </c>
      <c r="D4763" s="171">
        <v>280.0</v>
      </c>
      <c r="F4763" s="69"/>
    </row>
    <row r="4764">
      <c r="B4764" s="123" t="s">
        <v>12442</v>
      </c>
      <c r="C4764" s="123" t="s">
        <v>12443</v>
      </c>
      <c r="D4764" s="171">
        <v>310.0</v>
      </c>
      <c r="F4764" s="69"/>
    </row>
    <row r="4765">
      <c r="B4765" s="123" t="s">
        <v>12444</v>
      </c>
      <c r="C4765" s="123" t="s">
        <v>12445</v>
      </c>
      <c r="D4765" s="171">
        <v>440.0</v>
      </c>
      <c r="F4765" s="69"/>
    </row>
    <row r="4766">
      <c r="B4766" s="123" t="s">
        <v>12446</v>
      </c>
      <c r="C4766" s="123" t="s">
        <v>12447</v>
      </c>
      <c r="D4766" s="171">
        <v>280.0</v>
      </c>
      <c r="F4766" s="69"/>
    </row>
    <row r="4767">
      <c r="B4767" s="123" t="s">
        <v>12448</v>
      </c>
      <c r="C4767" s="123" t="s">
        <v>12449</v>
      </c>
      <c r="D4767" s="171">
        <v>500.0</v>
      </c>
      <c r="F4767" s="69"/>
    </row>
    <row r="4768">
      <c r="B4768" s="123" t="s">
        <v>12450</v>
      </c>
      <c r="C4768" s="123" t="s">
        <v>12451</v>
      </c>
      <c r="D4768" s="171">
        <v>310.0</v>
      </c>
      <c r="F4768" s="69"/>
    </row>
    <row r="4769">
      <c r="B4769" s="123" t="s">
        <v>12452</v>
      </c>
      <c r="C4769" s="123" t="s">
        <v>12453</v>
      </c>
      <c r="D4769" s="171">
        <v>310.0</v>
      </c>
      <c r="F4769" s="69"/>
    </row>
    <row r="4770">
      <c r="B4770" s="123" t="s">
        <v>12454</v>
      </c>
      <c r="C4770" s="123" t="s">
        <v>12455</v>
      </c>
      <c r="D4770" s="171">
        <v>310.0</v>
      </c>
      <c r="F4770" s="69"/>
    </row>
    <row r="4771">
      <c r="B4771" s="123" t="s">
        <v>12456</v>
      </c>
      <c r="C4771" s="123" t="s">
        <v>12457</v>
      </c>
      <c r="D4771" s="171">
        <v>470.0</v>
      </c>
      <c r="F4771" s="69"/>
    </row>
    <row r="4772">
      <c r="B4772" s="123" t="s">
        <v>12458</v>
      </c>
      <c r="C4772" s="123" t="s">
        <v>12457</v>
      </c>
      <c r="D4772" s="171">
        <v>470.0</v>
      </c>
      <c r="F4772" s="69"/>
    </row>
    <row r="4773">
      <c r="B4773" s="123" t="s">
        <v>12459</v>
      </c>
      <c r="C4773" s="123" t="s">
        <v>12457</v>
      </c>
      <c r="D4773" s="171">
        <v>470.0</v>
      </c>
      <c r="F4773" s="69"/>
    </row>
    <row r="4774">
      <c r="B4774" s="123" t="s">
        <v>12460</v>
      </c>
      <c r="C4774" s="123" t="s">
        <v>12461</v>
      </c>
      <c r="D4774" s="171">
        <v>200.0</v>
      </c>
      <c r="F4774" s="69"/>
    </row>
    <row r="4775">
      <c r="B4775" s="123" t="s">
        <v>12462</v>
      </c>
      <c r="C4775" s="123" t="s">
        <v>12463</v>
      </c>
      <c r="D4775" s="171">
        <v>370.0</v>
      </c>
      <c r="F4775" s="69"/>
    </row>
    <row r="4776">
      <c r="B4776" s="123" t="s">
        <v>12464</v>
      </c>
      <c r="C4776" s="123" t="s">
        <v>12465</v>
      </c>
      <c r="D4776" s="171">
        <v>460.0</v>
      </c>
      <c r="F4776" s="69"/>
    </row>
    <row r="4777">
      <c r="B4777" s="123" t="s">
        <v>12466</v>
      </c>
      <c r="C4777" s="123" t="s">
        <v>12467</v>
      </c>
      <c r="D4777" s="171">
        <v>930.0</v>
      </c>
      <c r="F4777" s="69"/>
    </row>
    <row r="4778">
      <c r="B4778" s="123" t="s">
        <v>12468</v>
      </c>
      <c r="C4778" s="123" t="s">
        <v>12469</v>
      </c>
      <c r="D4778" s="171">
        <v>380.0</v>
      </c>
      <c r="F4778" s="69"/>
    </row>
    <row r="4779">
      <c r="B4779" s="123" t="s">
        <v>12470</v>
      </c>
      <c r="C4779" s="123" t="s">
        <v>12471</v>
      </c>
      <c r="D4779" s="171">
        <v>110.0</v>
      </c>
      <c r="F4779" s="69"/>
    </row>
    <row r="4780">
      <c r="B4780" s="123" t="s">
        <v>12472</v>
      </c>
      <c r="C4780" s="123" t="s">
        <v>12473</v>
      </c>
      <c r="D4780" s="171">
        <v>-80.0</v>
      </c>
      <c r="F4780" s="69"/>
    </row>
    <row r="4781">
      <c r="B4781" s="123" t="s">
        <v>12474</v>
      </c>
      <c r="C4781" s="123" t="s">
        <v>12475</v>
      </c>
      <c r="D4781" s="171">
        <v>2240.0</v>
      </c>
      <c r="F4781" s="69"/>
    </row>
    <row r="4782">
      <c r="B4782" s="123" t="s">
        <v>12476</v>
      </c>
      <c r="C4782" s="123" t="s">
        <v>12477</v>
      </c>
      <c r="D4782" s="171">
        <v>2240.0</v>
      </c>
      <c r="F4782" s="69"/>
    </row>
    <row r="4783">
      <c r="B4783" s="123" t="s">
        <v>12478</v>
      </c>
      <c r="C4783" s="123" t="s">
        <v>12479</v>
      </c>
      <c r="D4783" s="171">
        <v>2240.0</v>
      </c>
      <c r="F4783" s="69"/>
    </row>
    <row r="4784">
      <c r="B4784" s="123" t="s">
        <v>12480</v>
      </c>
      <c r="C4784" s="123" t="s">
        <v>12481</v>
      </c>
      <c r="D4784" s="171">
        <v>2280.0</v>
      </c>
      <c r="F4784" s="69"/>
    </row>
    <row r="4785">
      <c r="B4785" s="123" t="s">
        <v>12482</v>
      </c>
      <c r="C4785" s="123" t="s">
        <v>12483</v>
      </c>
      <c r="D4785" s="171">
        <v>2280.0</v>
      </c>
      <c r="F4785" s="69"/>
    </row>
    <row r="4786">
      <c r="B4786" s="123" t="s">
        <v>12484</v>
      </c>
      <c r="C4786" s="123" t="s">
        <v>12485</v>
      </c>
      <c r="D4786" s="171">
        <v>2280.0</v>
      </c>
      <c r="F4786" s="69"/>
    </row>
    <row r="4787">
      <c r="B4787" s="123" t="s">
        <v>12486</v>
      </c>
      <c r="C4787" s="123" t="s">
        <v>12487</v>
      </c>
      <c r="D4787" s="171">
        <v>2280.0</v>
      </c>
      <c r="F4787" s="69"/>
    </row>
    <row r="4788">
      <c r="B4788" s="123" t="s">
        <v>12488</v>
      </c>
      <c r="C4788" s="123" t="s">
        <v>12489</v>
      </c>
      <c r="D4788" s="171">
        <v>2280.0</v>
      </c>
      <c r="F4788" s="69"/>
    </row>
    <row r="4789">
      <c r="B4789" s="123" t="s">
        <v>12490</v>
      </c>
      <c r="C4789" s="123" t="s">
        <v>12491</v>
      </c>
      <c r="D4789" s="171">
        <v>2280.0</v>
      </c>
      <c r="F4789" s="69"/>
    </row>
    <row r="4790">
      <c r="B4790" s="123" t="s">
        <v>12492</v>
      </c>
      <c r="C4790" s="123" t="s">
        <v>12493</v>
      </c>
      <c r="D4790" s="171">
        <v>2280.0</v>
      </c>
      <c r="F4790" s="69"/>
    </row>
    <row r="4791">
      <c r="B4791" s="123" t="s">
        <v>12494</v>
      </c>
      <c r="C4791" s="123" t="s">
        <v>12495</v>
      </c>
      <c r="D4791" s="171">
        <v>2280.0</v>
      </c>
      <c r="F4791" s="69"/>
    </row>
    <row r="4792">
      <c r="B4792" s="123" t="s">
        <v>12496</v>
      </c>
      <c r="C4792" s="123" t="s">
        <v>12497</v>
      </c>
      <c r="D4792" s="171">
        <v>2280.0</v>
      </c>
      <c r="F4792" s="69"/>
    </row>
    <row r="4793">
      <c r="B4793" s="123" t="s">
        <v>12498</v>
      </c>
      <c r="C4793" s="123" t="s">
        <v>12499</v>
      </c>
      <c r="D4793" s="171">
        <v>2430.0</v>
      </c>
      <c r="F4793" s="69"/>
    </row>
    <row r="4794">
      <c r="B4794" s="123" t="s">
        <v>12500</v>
      </c>
      <c r="C4794" s="123" t="s">
        <v>12501</v>
      </c>
      <c r="D4794" s="171">
        <v>2430.0</v>
      </c>
      <c r="F4794" s="69"/>
    </row>
    <row r="4795">
      <c r="B4795" s="123" t="s">
        <v>12502</v>
      </c>
      <c r="C4795" s="123" t="s">
        <v>12503</v>
      </c>
      <c r="D4795" s="171">
        <v>2430.0</v>
      </c>
      <c r="F4795" s="69"/>
    </row>
    <row r="4796">
      <c r="B4796" s="123" t="s">
        <v>12504</v>
      </c>
      <c r="C4796" s="123" t="s">
        <v>12505</v>
      </c>
      <c r="D4796" s="171">
        <v>2430.0</v>
      </c>
      <c r="F4796" s="69"/>
    </row>
    <row r="4797">
      <c r="B4797" s="123" t="s">
        <v>12506</v>
      </c>
      <c r="C4797" s="123" t="s">
        <v>12507</v>
      </c>
      <c r="D4797" s="171">
        <v>2430.0</v>
      </c>
      <c r="F4797" s="69"/>
    </row>
    <row r="4798">
      <c r="B4798" s="123" t="s">
        <v>12508</v>
      </c>
      <c r="C4798" s="123" t="s">
        <v>12509</v>
      </c>
      <c r="D4798" s="171">
        <v>2430.0</v>
      </c>
      <c r="F4798" s="69"/>
    </row>
    <row r="4799">
      <c r="B4799" s="123" t="s">
        <v>12510</v>
      </c>
      <c r="C4799" s="123" t="s">
        <v>12511</v>
      </c>
      <c r="D4799" s="171">
        <v>2430.0</v>
      </c>
      <c r="F4799" s="69"/>
    </row>
    <row r="4800">
      <c r="B4800" s="123" t="s">
        <v>12512</v>
      </c>
      <c r="C4800" s="123" t="s">
        <v>12513</v>
      </c>
      <c r="D4800" s="171">
        <v>2430.0</v>
      </c>
      <c r="F4800" s="69"/>
    </row>
    <row r="4801">
      <c r="B4801" s="123" t="s">
        <v>12514</v>
      </c>
      <c r="C4801" s="123" t="s">
        <v>12515</v>
      </c>
      <c r="D4801" s="171">
        <v>2430.0</v>
      </c>
      <c r="F4801" s="69"/>
    </row>
    <row r="4802">
      <c r="B4802" s="123" t="s">
        <v>12516</v>
      </c>
      <c r="C4802" s="123" t="s">
        <v>12517</v>
      </c>
      <c r="D4802" s="171">
        <v>310.0</v>
      </c>
      <c r="F4802" s="69"/>
    </row>
    <row r="4803">
      <c r="B4803" s="123" t="s">
        <v>12518</v>
      </c>
      <c r="C4803" s="123" t="s">
        <v>12519</v>
      </c>
      <c r="D4803" s="171">
        <v>310.0</v>
      </c>
      <c r="F4803" s="69"/>
    </row>
    <row r="4804">
      <c r="B4804" s="123" t="s">
        <v>12520</v>
      </c>
      <c r="C4804" s="123" t="s">
        <v>12521</v>
      </c>
      <c r="D4804" s="171">
        <v>310.0</v>
      </c>
      <c r="F4804" s="69"/>
    </row>
    <row r="4805">
      <c r="B4805" s="123" t="s">
        <v>12522</v>
      </c>
      <c r="C4805" s="123" t="s">
        <v>12523</v>
      </c>
      <c r="D4805" s="171">
        <v>310.0</v>
      </c>
      <c r="F4805" s="69"/>
    </row>
    <row r="4806">
      <c r="B4806" s="123" t="s">
        <v>12524</v>
      </c>
      <c r="C4806" s="123" t="s">
        <v>12525</v>
      </c>
      <c r="D4806" s="171">
        <v>310.0</v>
      </c>
      <c r="F4806" s="69"/>
    </row>
    <row r="4807">
      <c r="B4807" s="123" t="s">
        <v>12526</v>
      </c>
      <c r="C4807" s="123" t="s">
        <v>12527</v>
      </c>
      <c r="D4807" s="171">
        <v>310.0</v>
      </c>
      <c r="F4807" s="69"/>
    </row>
    <row r="4808">
      <c r="B4808" s="123" t="s">
        <v>12528</v>
      </c>
      <c r="C4808" s="123" t="s">
        <v>12529</v>
      </c>
      <c r="D4808" s="171">
        <v>310.0</v>
      </c>
      <c r="F4808" s="69"/>
    </row>
    <row r="4809">
      <c r="B4809" s="123" t="s">
        <v>12530</v>
      </c>
      <c r="C4809" s="123" t="s">
        <v>12531</v>
      </c>
      <c r="D4809" s="171">
        <v>310.0</v>
      </c>
      <c r="F4809" s="69"/>
    </row>
    <row r="4810">
      <c r="B4810" s="123" t="s">
        <v>12532</v>
      </c>
      <c r="C4810" s="123" t="s">
        <v>12533</v>
      </c>
      <c r="D4810" s="171">
        <v>310.0</v>
      </c>
      <c r="F4810" s="69"/>
    </row>
    <row r="4811">
      <c r="B4811" s="123" t="s">
        <v>12534</v>
      </c>
      <c r="C4811" s="123" t="s">
        <v>12535</v>
      </c>
      <c r="D4811" s="171">
        <v>310.0</v>
      </c>
      <c r="F4811" s="69"/>
    </row>
    <row r="4812">
      <c r="B4812" s="123" t="s">
        <v>12536</v>
      </c>
      <c r="C4812" s="123" t="s">
        <v>12537</v>
      </c>
      <c r="D4812" s="171">
        <v>310.0</v>
      </c>
      <c r="F4812" s="69"/>
    </row>
    <row r="4813">
      <c r="B4813" s="123" t="s">
        <v>12538</v>
      </c>
      <c r="C4813" s="123" t="s">
        <v>12539</v>
      </c>
      <c r="D4813" s="171">
        <v>310.0</v>
      </c>
      <c r="F4813" s="69"/>
    </row>
    <row r="4814">
      <c r="B4814" s="123" t="s">
        <v>12540</v>
      </c>
      <c r="C4814" s="123" t="s">
        <v>12541</v>
      </c>
      <c r="D4814" s="171">
        <v>310.0</v>
      </c>
      <c r="F4814" s="69"/>
    </row>
    <row r="4815">
      <c r="B4815" s="123" t="s">
        <v>12542</v>
      </c>
      <c r="C4815" s="123" t="s">
        <v>12543</v>
      </c>
      <c r="D4815" s="171">
        <v>310.0</v>
      </c>
      <c r="F4815" s="69"/>
    </row>
    <row r="4816">
      <c r="B4816" s="123" t="s">
        <v>12544</v>
      </c>
      <c r="C4816" s="123" t="s">
        <v>12545</v>
      </c>
      <c r="D4816" s="171">
        <v>310.0</v>
      </c>
      <c r="F4816" s="69"/>
    </row>
    <row r="4817">
      <c r="B4817" s="123" t="s">
        <v>12546</v>
      </c>
      <c r="C4817" s="123" t="s">
        <v>12547</v>
      </c>
      <c r="D4817" s="171">
        <v>310.0</v>
      </c>
      <c r="F4817" s="69"/>
    </row>
    <row r="4818">
      <c r="B4818" s="123" t="s">
        <v>12548</v>
      </c>
      <c r="C4818" s="123" t="s">
        <v>12549</v>
      </c>
      <c r="D4818" s="171">
        <v>310.0</v>
      </c>
      <c r="F4818" s="69"/>
    </row>
    <row r="4819">
      <c r="B4819" s="123" t="s">
        <v>12550</v>
      </c>
      <c r="C4819" s="123" t="s">
        <v>12551</v>
      </c>
      <c r="D4819" s="171">
        <v>310.0</v>
      </c>
      <c r="F4819" s="69"/>
    </row>
    <row r="4820">
      <c r="B4820" s="123" t="s">
        <v>12552</v>
      </c>
      <c r="C4820" s="123" t="s">
        <v>12553</v>
      </c>
      <c r="D4820" s="171">
        <v>310.0</v>
      </c>
      <c r="F4820" s="69"/>
    </row>
    <row r="4821">
      <c r="B4821" s="123" t="s">
        <v>12554</v>
      </c>
      <c r="C4821" s="123" t="s">
        <v>12555</v>
      </c>
      <c r="D4821" s="171">
        <v>310.0</v>
      </c>
      <c r="F4821" s="69"/>
    </row>
    <row r="4822">
      <c r="B4822" s="123" t="s">
        <v>12556</v>
      </c>
      <c r="C4822" s="123" t="s">
        <v>12557</v>
      </c>
      <c r="D4822" s="171">
        <v>310.0</v>
      </c>
      <c r="F4822" s="69"/>
    </row>
    <row r="4823">
      <c r="B4823" s="123" t="s">
        <v>12558</v>
      </c>
      <c r="C4823" s="123" t="s">
        <v>12559</v>
      </c>
      <c r="D4823" s="171">
        <v>310.0</v>
      </c>
      <c r="F4823" s="69"/>
    </row>
    <row r="4824">
      <c r="B4824" s="123" t="s">
        <v>12560</v>
      </c>
      <c r="C4824" s="123" t="s">
        <v>12561</v>
      </c>
      <c r="D4824" s="171">
        <v>140.0</v>
      </c>
      <c r="F4824" s="69"/>
    </row>
    <row r="4825">
      <c r="B4825" s="123" t="s">
        <v>12562</v>
      </c>
      <c r="C4825" s="123" t="s">
        <v>12563</v>
      </c>
      <c r="D4825" s="171">
        <v>140.0</v>
      </c>
      <c r="F4825" s="69"/>
    </row>
    <row r="4826">
      <c r="B4826" s="123" t="s">
        <v>12564</v>
      </c>
      <c r="C4826" s="123" t="s">
        <v>12565</v>
      </c>
      <c r="D4826" s="171">
        <v>140.0</v>
      </c>
      <c r="F4826" s="69"/>
    </row>
    <row r="4827">
      <c r="B4827" s="123" t="s">
        <v>12566</v>
      </c>
      <c r="C4827" s="123" t="s">
        <v>12567</v>
      </c>
      <c r="D4827" s="171">
        <v>140.0</v>
      </c>
      <c r="F4827" s="69"/>
    </row>
    <row r="4828">
      <c r="B4828" s="123" t="s">
        <v>12568</v>
      </c>
      <c r="C4828" s="123" t="s">
        <v>12569</v>
      </c>
      <c r="D4828" s="171">
        <v>270.0</v>
      </c>
      <c r="F4828" s="69"/>
    </row>
    <row r="4829">
      <c r="B4829" s="123" t="s">
        <v>12570</v>
      </c>
      <c r="C4829" s="123" t="s">
        <v>12571</v>
      </c>
      <c r="D4829" s="171">
        <v>160.0</v>
      </c>
      <c r="F4829" s="69"/>
    </row>
    <row r="4830">
      <c r="B4830" s="123" t="s">
        <v>12572</v>
      </c>
      <c r="C4830" s="123" t="s">
        <v>12573</v>
      </c>
      <c r="D4830" s="171">
        <v>160.0</v>
      </c>
      <c r="F4830" s="69"/>
    </row>
    <row r="4831">
      <c r="B4831" s="123" t="s">
        <v>12574</v>
      </c>
      <c r="C4831" s="123" t="s">
        <v>12575</v>
      </c>
      <c r="D4831" s="171">
        <v>160.0</v>
      </c>
      <c r="F4831" s="69"/>
    </row>
    <row r="4832">
      <c r="B4832" s="123" t="s">
        <v>12576</v>
      </c>
      <c r="C4832" s="123" t="s">
        <v>12577</v>
      </c>
      <c r="D4832" s="171">
        <v>320.0</v>
      </c>
      <c r="F4832" s="69"/>
    </row>
    <row r="4833">
      <c r="B4833" s="123" t="s">
        <v>12578</v>
      </c>
      <c r="C4833" s="123" t="s">
        <v>12579</v>
      </c>
      <c r="D4833" s="171">
        <v>320.0</v>
      </c>
      <c r="F4833" s="69"/>
    </row>
    <row r="4834">
      <c r="B4834" s="123" t="s">
        <v>12580</v>
      </c>
      <c r="C4834" s="123" t="s">
        <v>12581</v>
      </c>
      <c r="D4834" s="171">
        <v>110.0</v>
      </c>
      <c r="F4834" s="69"/>
    </row>
    <row r="4835">
      <c r="B4835" s="123" t="s">
        <v>8833</v>
      </c>
      <c r="C4835" s="123" t="s">
        <v>8260</v>
      </c>
      <c r="D4835" s="171">
        <v>300.0</v>
      </c>
      <c r="F4835" s="69"/>
    </row>
    <row r="4836">
      <c r="B4836" s="123" t="s">
        <v>12582</v>
      </c>
      <c r="C4836" s="123" t="s">
        <v>12583</v>
      </c>
      <c r="D4836" s="171">
        <v>80.0</v>
      </c>
      <c r="F4836" s="69"/>
    </row>
    <row r="4837">
      <c r="B4837" s="123" t="s">
        <v>12584</v>
      </c>
      <c r="C4837" s="123" t="s">
        <v>12585</v>
      </c>
      <c r="D4837" s="171">
        <v>80.0</v>
      </c>
      <c r="F4837" s="69"/>
    </row>
    <row r="4838">
      <c r="B4838" s="123" t="s">
        <v>12586</v>
      </c>
      <c r="C4838" s="123" t="s">
        <v>12587</v>
      </c>
      <c r="D4838" s="171">
        <v>80.0</v>
      </c>
      <c r="F4838" s="69"/>
    </row>
    <row r="4839">
      <c r="B4839" s="123" t="s">
        <v>12588</v>
      </c>
      <c r="C4839" s="123" t="s">
        <v>12589</v>
      </c>
      <c r="D4839" s="171">
        <v>80.0</v>
      </c>
      <c r="F4839" s="69"/>
    </row>
    <row r="4840">
      <c r="B4840" s="123" t="s">
        <v>12590</v>
      </c>
      <c r="C4840" s="123" t="s">
        <v>12591</v>
      </c>
      <c r="D4840" s="171">
        <v>80.0</v>
      </c>
      <c r="F4840" s="69"/>
    </row>
    <row r="4841">
      <c r="B4841" s="123" t="s">
        <v>12592</v>
      </c>
      <c r="C4841" s="123" t="s">
        <v>12593</v>
      </c>
      <c r="D4841" s="171">
        <v>80.0</v>
      </c>
      <c r="F4841" s="69"/>
    </row>
    <row r="4842">
      <c r="B4842" s="123" t="s">
        <v>12594</v>
      </c>
      <c r="C4842" s="123" t="s">
        <v>12595</v>
      </c>
      <c r="D4842" s="171">
        <v>80.0</v>
      </c>
      <c r="F4842" s="69"/>
    </row>
    <row r="4843">
      <c r="B4843" s="123" t="s">
        <v>12596</v>
      </c>
      <c r="C4843" s="123" t="s">
        <v>12597</v>
      </c>
      <c r="D4843" s="171">
        <v>80.0</v>
      </c>
      <c r="F4843" s="69"/>
    </row>
    <row r="4844">
      <c r="B4844" s="123" t="s">
        <v>12598</v>
      </c>
      <c r="C4844" s="123" t="s">
        <v>12599</v>
      </c>
      <c r="D4844" s="171">
        <v>80.0</v>
      </c>
      <c r="F4844" s="69"/>
    </row>
    <row r="4845">
      <c r="B4845" s="123" t="s">
        <v>12600</v>
      </c>
      <c r="C4845" s="123" t="s">
        <v>12601</v>
      </c>
      <c r="D4845" s="171">
        <v>2240.0</v>
      </c>
      <c r="F4845" s="69"/>
    </row>
    <row r="4846">
      <c r="B4846" s="123" t="s">
        <v>12602</v>
      </c>
      <c r="C4846" s="123" t="s">
        <v>12603</v>
      </c>
      <c r="D4846" s="171">
        <v>2280.0</v>
      </c>
      <c r="F4846" s="69"/>
    </row>
    <row r="4847">
      <c r="B4847" s="123" t="s">
        <v>12604</v>
      </c>
      <c r="C4847" s="123" t="s">
        <v>12605</v>
      </c>
      <c r="D4847" s="171">
        <v>2280.0</v>
      </c>
      <c r="F4847" s="69"/>
    </row>
    <row r="4848">
      <c r="B4848" s="123" t="s">
        <v>12606</v>
      </c>
      <c r="C4848" s="123" t="s">
        <v>12607</v>
      </c>
      <c r="D4848" s="171">
        <v>2280.0</v>
      </c>
      <c r="F4848" s="69"/>
    </row>
    <row r="4849">
      <c r="B4849" s="123" t="s">
        <v>12608</v>
      </c>
      <c r="C4849" s="123" t="s">
        <v>12609</v>
      </c>
      <c r="D4849" s="171">
        <v>2280.0</v>
      </c>
      <c r="F4849" s="69"/>
    </row>
    <row r="4850">
      <c r="B4850" s="123" t="s">
        <v>12610</v>
      </c>
      <c r="C4850" s="123" t="s">
        <v>12611</v>
      </c>
      <c r="D4850" s="171">
        <v>2280.0</v>
      </c>
      <c r="F4850" s="69"/>
    </row>
    <row r="4851">
      <c r="B4851" s="123" t="s">
        <v>12612</v>
      </c>
      <c r="C4851" s="123" t="s">
        <v>12613</v>
      </c>
      <c r="D4851" s="171">
        <v>2280.0</v>
      </c>
      <c r="F4851" s="69"/>
    </row>
    <row r="4852">
      <c r="B4852" s="123" t="s">
        <v>12614</v>
      </c>
      <c r="C4852" s="123" t="s">
        <v>12615</v>
      </c>
      <c r="D4852" s="171">
        <v>2280.0</v>
      </c>
      <c r="F4852" s="69"/>
    </row>
    <row r="4853">
      <c r="B4853" s="123" t="s">
        <v>12616</v>
      </c>
      <c r="C4853" s="123" t="s">
        <v>12617</v>
      </c>
      <c r="D4853" s="171">
        <v>2280.0</v>
      </c>
      <c r="F4853" s="69"/>
    </row>
    <row r="4854">
      <c r="B4854" s="123" t="s">
        <v>12618</v>
      </c>
      <c r="C4854" s="123" t="s">
        <v>12619</v>
      </c>
      <c r="D4854" s="171">
        <v>2280.0</v>
      </c>
      <c r="F4854" s="69"/>
    </row>
    <row r="4855">
      <c r="B4855" s="123" t="s">
        <v>12620</v>
      </c>
      <c r="C4855" s="123" t="s">
        <v>12621</v>
      </c>
      <c r="D4855" s="171">
        <v>2280.0</v>
      </c>
      <c r="F4855" s="69"/>
    </row>
    <row r="4856">
      <c r="B4856" s="123" t="s">
        <v>12622</v>
      </c>
      <c r="C4856" s="123" t="s">
        <v>12623</v>
      </c>
      <c r="D4856" s="171">
        <v>2430.0</v>
      </c>
      <c r="F4856" s="69"/>
    </row>
    <row r="4857">
      <c r="B4857" s="123" t="s">
        <v>12624</v>
      </c>
      <c r="C4857" s="123" t="s">
        <v>12625</v>
      </c>
      <c r="D4857" s="171">
        <v>2430.0</v>
      </c>
      <c r="F4857" s="69"/>
    </row>
    <row r="4858">
      <c r="B4858" s="123" t="s">
        <v>12626</v>
      </c>
      <c r="C4858" s="123" t="s">
        <v>12627</v>
      </c>
      <c r="D4858" s="171">
        <v>2430.0</v>
      </c>
      <c r="F4858" s="69"/>
    </row>
    <row r="4859">
      <c r="B4859" s="123" t="s">
        <v>12628</v>
      </c>
      <c r="C4859" s="123" t="s">
        <v>12629</v>
      </c>
      <c r="D4859" s="171">
        <v>2430.0</v>
      </c>
      <c r="F4859" s="69"/>
    </row>
    <row r="4860">
      <c r="B4860" s="123" t="s">
        <v>12630</v>
      </c>
      <c r="C4860" s="123" t="s">
        <v>12631</v>
      </c>
      <c r="D4860" s="171">
        <v>2430.0</v>
      </c>
      <c r="F4860" s="69"/>
    </row>
    <row r="4861">
      <c r="B4861" s="123" t="s">
        <v>12632</v>
      </c>
      <c r="C4861" s="123" t="s">
        <v>12633</v>
      </c>
      <c r="D4861" s="171">
        <v>2430.0</v>
      </c>
      <c r="F4861" s="69"/>
    </row>
    <row r="4862">
      <c r="B4862" s="123" t="s">
        <v>12634</v>
      </c>
      <c r="C4862" s="123" t="s">
        <v>12635</v>
      </c>
      <c r="D4862" s="171">
        <v>2430.0</v>
      </c>
      <c r="F4862" s="69"/>
    </row>
    <row r="4863">
      <c r="B4863" s="123" t="s">
        <v>12636</v>
      </c>
      <c r="C4863" s="123" t="s">
        <v>12637</v>
      </c>
      <c r="D4863" s="171">
        <v>2430.0</v>
      </c>
      <c r="F4863" s="69"/>
    </row>
    <row r="4864">
      <c r="B4864" s="123" t="s">
        <v>12638</v>
      </c>
      <c r="C4864" s="123" t="s">
        <v>12639</v>
      </c>
      <c r="D4864" s="171">
        <v>310.0</v>
      </c>
      <c r="F4864" s="69"/>
    </row>
    <row r="4865">
      <c r="B4865" s="123" t="s">
        <v>12640</v>
      </c>
      <c r="C4865" s="123" t="s">
        <v>12641</v>
      </c>
      <c r="D4865" s="171">
        <v>310.0</v>
      </c>
      <c r="F4865" s="69"/>
    </row>
    <row r="4866">
      <c r="B4866" s="123" t="s">
        <v>12642</v>
      </c>
      <c r="C4866" s="123" t="s">
        <v>12643</v>
      </c>
      <c r="D4866" s="171">
        <v>310.0</v>
      </c>
      <c r="F4866" s="69"/>
    </row>
    <row r="4867">
      <c r="B4867" s="123" t="s">
        <v>12644</v>
      </c>
      <c r="C4867" s="123" t="s">
        <v>12645</v>
      </c>
      <c r="D4867" s="171">
        <v>310.0</v>
      </c>
      <c r="F4867" s="69"/>
    </row>
    <row r="4868">
      <c r="B4868" s="123" t="s">
        <v>12646</v>
      </c>
      <c r="C4868" s="123" t="s">
        <v>12647</v>
      </c>
      <c r="D4868" s="171">
        <v>310.0</v>
      </c>
      <c r="F4868" s="69"/>
    </row>
    <row r="4869">
      <c r="B4869" s="123" t="s">
        <v>12648</v>
      </c>
      <c r="C4869" s="123" t="s">
        <v>12649</v>
      </c>
      <c r="D4869" s="171">
        <v>310.0</v>
      </c>
      <c r="F4869" s="69"/>
    </row>
    <row r="4870">
      <c r="B4870" s="123" t="s">
        <v>12650</v>
      </c>
      <c r="C4870" s="123" t="s">
        <v>12651</v>
      </c>
      <c r="D4870" s="171">
        <v>310.0</v>
      </c>
      <c r="F4870" s="69"/>
    </row>
    <row r="4871">
      <c r="B4871" s="123" t="s">
        <v>12652</v>
      </c>
      <c r="C4871" s="123" t="s">
        <v>12653</v>
      </c>
      <c r="D4871" s="171">
        <v>310.0</v>
      </c>
      <c r="F4871" s="69"/>
    </row>
    <row r="4872">
      <c r="B4872" s="123" t="s">
        <v>12654</v>
      </c>
      <c r="C4872" s="123" t="s">
        <v>12655</v>
      </c>
      <c r="D4872" s="171">
        <v>310.0</v>
      </c>
      <c r="F4872" s="69"/>
    </row>
    <row r="4873">
      <c r="B4873" s="123" t="s">
        <v>12656</v>
      </c>
      <c r="C4873" s="123" t="s">
        <v>12657</v>
      </c>
      <c r="D4873" s="171">
        <v>310.0</v>
      </c>
      <c r="F4873" s="69"/>
    </row>
    <row r="4874">
      <c r="B4874" s="123" t="s">
        <v>12658</v>
      </c>
      <c r="C4874" s="123" t="s">
        <v>12659</v>
      </c>
      <c r="D4874" s="171">
        <v>310.0</v>
      </c>
      <c r="F4874" s="69"/>
    </row>
    <row r="4875">
      <c r="B4875" s="123" t="s">
        <v>12660</v>
      </c>
      <c r="C4875" s="123" t="s">
        <v>12661</v>
      </c>
      <c r="D4875" s="171">
        <v>310.0</v>
      </c>
      <c r="F4875" s="69"/>
    </row>
    <row r="4876">
      <c r="B4876" s="123" t="s">
        <v>12662</v>
      </c>
      <c r="C4876" s="123" t="s">
        <v>12663</v>
      </c>
      <c r="D4876" s="171">
        <v>310.0</v>
      </c>
      <c r="F4876" s="69"/>
    </row>
    <row r="4877">
      <c r="B4877" s="123" t="s">
        <v>12664</v>
      </c>
      <c r="C4877" s="123" t="s">
        <v>12665</v>
      </c>
      <c r="D4877" s="171">
        <v>310.0</v>
      </c>
      <c r="F4877" s="69"/>
    </row>
    <row r="4878">
      <c r="B4878" s="123" t="s">
        <v>12666</v>
      </c>
      <c r="C4878" s="123" t="s">
        <v>12667</v>
      </c>
      <c r="D4878" s="171">
        <v>310.0</v>
      </c>
      <c r="F4878" s="69"/>
    </row>
    <row r="4879">
      <c r="B4879" s="123" t="s">
        <v>12668</v>
      </c>
      <c r="C4879" s="123" t="s">
        <v>12669</v>
      </c>
      <c r="D4879" s="171">
        <v>310.0</v>
      </c>
      <c r="F4879" s="69"/>
    </row>
    <row r="4880">
      <c r="B4880" s="123" t="s">
        <v>12670</v>
      </c>
      <c r="C4880" s="123" t="s">
        <v>12671</v>
      </c>
      <c r="D4880" s="171">
        <v>310.0</v>
      </c>
      <c r="F4880" s="69"/>
    </row>
    <row r="4881">
      <c r="B4881" s="123" t="s">
        <v>12672</v>
      </c>
      <c r="C4881" s="123" t="s">
        <v>12673</v>
      </c>
      <c r="D4881" s="171">
        <v>310.0</v>
      </c>
      <c r="F4881" s="69"/>
    </row>
    <row r="4882">
      <c r="B4882" s="123" t="s">
        <v>12674</v>
      </c>
      <c r="C4882" s="123" t="s">
        <v>12675</v>
      </c>
      <c r="D4882" s="171">
        <v>310.0</v>
      </c>
      <c r="F4882" s="69"/>
    </row>
    <row r="4883">
      <c r="B4883" s="123" t="s">
        <v>12676</v>
      </c>
      <c r="C4883" s="123" t="s">
        <v>12677</v>
      </c>
      <c r="D4883" s="171">
        <v>310.0</v>
      </c>
      <c r="F4883" s="69"/>
    </row>
    <row r="4884">
      <c r="B4884" s="123" t="s">
        <v>12678</v>
      </c>
      <c r="C4884" s="123" t="s">
        <v>12679</v>
      </c>
      <c r="D4884" s="171">
        <v>310.0</v>
      </c>
      <c r="F4884" s="69"/>
    </row>
    <row r="4885">
      <c r="B4885" s="123" t="s">
        <v>12680</v>
      </c>
      <c r="C4885" s="123" t="s">
        <v>12681</v>
      </c>
      <c r="D4885" s="171">
        <v>140.0</v>
      </c>
      <c r="F4885" s="69"/>
    </row>
    <row r="4886">
      <c r="B4886" s="123" t="s">
        <v>12682</v>
      </c>
      <c r="C4886" s="123" t="s">
        <v>12683</v>
      </c>
      <c r="D4886" s="171">
        <v>140.0</v>
      </c>
      <c r="F4886" s="69"/>
    </row>
    <row r="4887">
      <c r="B4887" s="123" t="s">
        <v>12684</v>
      </c>
      <c r="C4887" s="123" t="s">
        <v>12685</v>
      </c>
      <c r="D4887" s="171">
        <v>140.0</v>
      </c>
      <c r="F4887" s="69"/>
    </row>
    <row r="4888">
      <c r="B4888" s="123" t="s">
        <v>12686</v>
      </c>
      <c r="C4888" s="123" t="s">
        <v>12687</v>
      </c>
      <c r="D4888" s="171">
        <v>270.0</v>
      </c>
      <c r="F4888" s="69"/>
    </row>
    <row r="4889">
      <c r="B4889" s="123" t="s">
        <v>12688</v>
      </c>
      <c r="C4889" s="123" t="s">
        <v>12689</v>
      </c>
      <c r="D4889" s="171">
        <v>160.0</v>
      </c>
      <c r="F4889" s="69"/>
    </row>
    <row r="4890">
      <c r="B4890" s="123" t="s">
        <v>12690</v>
      </c>
      <c r="C4890" s="123" t="s">
        <v>12691</v>
      </c>
      <c r="D4890" s="171">
        <v>160.0</v>
      </c>
      <c r="F4890" s="69"/>
    </row>
    <row r="4891">
      <c r="B4891" s="123" t="s">
        <v>12692</v>
      </c>
      <c r="C4891" s="123" t="s">
        <v>12693</v>
      </c>
      <c r="D4891" s="171">
        <v>160.0</v>
      </c>
      <c r="F4891" s="69"/>
    </row>
    <row r="4892">
      <c r="B4892" s="123" t="s">
        <v>12694</v>
      </c>
      <c r="C4892" s="123" t="s">
        <v>12695</v>
      </c>
      <c r="D4892" s="171">
        <v>320.0</v>
      </c>
      <c r="F4892" s="69"/>
    </row>
    <row r="4893">
      <c r="B4893" s="123" t="s">
        <v>12696</v>
      </c>
      <c r="C4893" s="123" t="s">
        <v>12697</v>
      </c>
      <c r="D4893" s="171">
        <v>320.0</v>
      </c>
      <c r="F4893" s="69"/>
    </row>
    <row r="4894">
      <c r="B4894" s="123" t="s">
        <v>12580</v>
      </c>
      <c r="C4894" s="123" t="s">
        <v>12581</v>
      </c>
      <c r="D4894" s="171">
        <v>110.0</v>
      </c>
      <c r="F4894" s="69"/>
    </row>
    <row r="4895">
      <c r="B4895" s="123" t="s">
        <v>8833</v>
      </c>
      <c r="C4895" s="123" t="s">
        <v>8260</v>
      </c>
      <c r="D4895" s="171">
        <v>300.0</v>
      </c>
      <c r="F4895" s="69"/>
    </row>
    <row r="4896">
      <c r="B4896" s="123" t="s">
        <v>12582</v>
      </c>
      <c r="C4896" s="123" t="s">
        <v>12583</v>
      </c>
      <c r="D4896" s="171">
        <v>80.0</v>
      </c>
      <c r="F4896" s="69"/>
    </row>
    <row r="4897">
      <c r="B4897" s="123" t="s">
        <v>12584</v>
      </c>
      <c r="C4897" s="123" t="s">
        <v>12585</v>
      </c>
      <c r="D4897" s="171">
        <v>80.0</v>
      </c>
      <c r="F4897" s="69"/>
    </row>
    <row r="4898">
      <c r="B4898" s="123" t="s">
        <v>12586</v>
      </c>
      <c r="C4898" s="123" t="s">
        <v>12587</v>
      </c>
      <c r="D4898" s="171">
        <v>80.0</v>
      </c>
      <c r="F4898" s="69"/>
    </row>
    <row r="4899">
      <c r="B4899" s="123" t="s">
        <v>12588</v>
      </c>
      <c r="C4899" s="123" t="s">
        <v>12589</v>
      </c>
      <c r="D4899" s="171">
        <v>80.0</v>
      </c>
      <c r="F4899" s="69"/>
    </row>
    <row r="4900">
      <c r="B4900" s="123" t="s">
        <v>12590</v>
      </c>
      <c r="C4900" s="123" t="s">
        <v>12591</v>
      </c>
      <c r="D4900" s="171">
        <v>80.0</v>
      </c>
      <c r="F4900" s="69"/>
    </row>
    <row r="4901">
      <c r="B4901" s="123" t="s">
        <v>12592</v>
      </c>
      <c r="C4901" s="123" t="s">
        <v>12593</v>
      </c>
      <c r="D4901" s="171">
        <v>80.0</v>
      </c>
      <c r="F4901" s="69"/>
    </row>
    <row r="4902">
      <c r="B4902" s="123" t="s">
        <v>12594</v>
      </c>
      <c r="C4902" s="123" t="s">
        <v>12595</v>
      </c>
      <c r="D4902" s="171">
        <v>80.0</v>
      </c>
      <c r="F4902" s="69"/>
    </row>
    <row r="4903">
      <c r="B4903" s="123" t="s">
        <v>12596</v>
      </c>
      <c r="C4903" s="123" t="s">
        <v>12597</v>
      </c>
      <c r="D4903" s="171">
        <v>80.0</v>
      </c>
      <c r="F4903" s="69"/>
    </row>
    <row r="4904">
      <c r="B4904" s="123" t="s">
        <v>12598</v>
      </c>
      <c r="C4904" s="123" t="s">
        <v>12599</v>
      </c>
      <c r="D4904" s="171">
        <v>80.0</v>
      </c>
      <c r="F4904" s="69"/>
    </row>
    <row r="4905">
      <c r="B4905" s="123" t="s">
        <v>12698</v>
      </c>
      <c r="C4905" s="123" t="s">
        <v>12699</v>
      </c>
      <c r="D4905" s="171">
        <v>1470.0</v>
      </c>
      <c r="F4905" s="69"/>
    </row>
    <row r="4906">
      <c r="B4906" s="123" t="s">
        <v>12700</v>
      </c>
      <c r="C4906" s="123" t="s">
        <v>12701</v>
      </c>
      <c r="D4906" s="171">
        <v>1470.0</v>
      </c>
      <c r="F4906" s="69"/>
    </row>
    <row r="4907">
      <c r="B4907" s="123" t="s">
        <v>12702</v>
      </c>
      <c r="C4907" s="123" t="s">
        <v>12703</v>
      </c>
      <c r="D4907" s="171">
        <v>1470.0</v>
      </c>
      <c r="F4907" s="69"/>
    </row>
    <row r="4908">
      <c r="B4908" s="123" t="s">
        <v>12704</v>
      </c>
      <c r="C4908" s="123" t="s">
        <v>12705</v>
      </c>
      <c r="D4908" s="171">
        <v>1470.0</v>
      </c>
      <c r="F4908" s="69"/>
    </row>
    <row r="4909">
      <c r="B4909" s="123" t="s">
        <v>12706</v>
      </c>
      <c r="C4909" s="123" t="s">
        <v>12707</v>
      </c>
      <c r="D4909" s="171">
        <v>1470.0</v>
      </c>
      <c r="F4909" s="69"/>
    </row>
    <row r="4910">
      <c r="B4910" s="123" t="s">
        <v>12708</v>
      </c>
      <c r="C4910" s="123" t="s">
        <v>12709</v>
      </c>
      <c r="D4910" s="171">
        <v>1470.0</v>
      </c>
      <c r="F4910" s="69"/>
    </row>
    <row r="4911">
      <c r="B4911" s="123" t="s">
        <v>12710</v>
      </c>
      <c r="C4911" s="123" t="s">
        <v>12711</v>
      </c>
      <c r="D4911" s="171">
        <v>1470.0</v>
      </c>
      <c r="F4911" s="69"/>
    </row>
    <row r="4912">
      <c r="B4912" s="123" t="s">
        <v>12712</v>
      </c>
      <c r="C4912" s="123" t="s">
        <v>12713</v>
      </c>
      <c r="D4912" s="171">
        <v>1470.0</v>
      </c>
      <c r="F4912" s="69"/>
    </row>
    <row r="4913">
      <c r="B4913" s="123" t="s">
        <v>12714</v>
      </c>
      <c r="C4913" s="123" t="s">
        <v>12715</v>
      </c>
      <c r="D4913" s="171">
        <v>1470.0</v>
      </c>
      <c r="F4913" s="69"/>
    </row>
    <row r="4914">
      <c r="B4914" s="123" t="s">
        <v>12716</v>
      </c>
      <c r="C4914" s="123" t="s">
        <v>12717</v>
      </c>
      <c r="D4914" s="171">
        <v>1600.0</v>
      </c>
      <c r="F4914" s="69"/>
    </row>
    <row r="4915">
      <c r="B4915" s="123" t="s">
        <v>12718</v>
      </c>
      <c r="C4915" s="123" t="s">
        <v>12719</v>
      </c>
      <c r="D4915" s="171">
        <v>1600.0</v>
      </c>
      <c r="F4915" s="69"/>
    </row>
    <row r="4916">
      <c r="B4916" s="123" t="s">
        <v>12720</v>
      </c>
      <c r="C4916" s="123" t="s">
        <v>12721</v>
      </c>
      <c r="D4916" s="171">
        <v>1600.0</v>
      </c>
      <c r="F4916" s="69"/>
    </row>
    <row r="4917">
      <c r="B4917" s="123" t="s">
        <v>12722</v>
      </c>
      <c r="C4917" s="123" t="s">
        <v>12723</v>
      </c>
      <c r="D4917" s="171">
        <v>1600.0</v>
      </c>
      <c r="F4917" s="69"/>
    </row>
    <row r="4918">
      <c r="B4918" s="123" t="s">
        <v>12724</v>
      </c>
      <c r="C4918" s="123" t="s">
        <v>12725</v>
      </c>
      <c r="D4918" s="171">
        <v>1600.0</v>
      </c>
      <c r="F4918" s="69"/>
    </row>
    <row r="4919">
      <c r="B4919" s="123" t="s">
        <v>12726</v>
      </c>
      <c r="C4919" s="123" t="s">
        <v>12727</v>
      </c>
      <c r="D4919" s="171">
        <v>1600.0</v>
      </c>
      <c r="F4919" s="69"/>
    </row>
    <row r="4920">
      <c r="B4920" s="123" t="s">
        <v>12728</v>
      </c>
      <c r="C4920" s="123" t="s">
        <v>12729</v>
      </c>
      <c r="D4920" s="171">
        <v>1600.0</v>
      </c>
      <c r="F4920" s="69"/>
    </row>
    <row r="4921">
      <c r="B4921" s="123" t="s">
        <v>12730</v>
      </c>
      <c r="C4921" s="123" t="s">
        <v>12731</v>
      </c>
      <c r="D4921" s="171">
        <v>1600.0</v>
      </c>
      <c r="F4921" s="69"/>
    </row>
    <row r="4922">
      <c r="B4922" s="123" t="s">
        <v>12732</v>
      </c>
      <c r="C4922" s="123" t="s">
        <v>12733</v>
      </c>
      <c r="D4922" s="171">
        <v>1600.0</v>
      </c>
      <c r="F4922" s="69"/>
    </row>
    <row r="4923">
      <c r="B4923" s="123" t="s">
        <v>12734</v>
      </c>
      <c r="C4923" s="123" t="s">
        <v>12735</v>
      </c>
      <c r="D4923" s="171">
        <v>270.0</v>
      </c>
      <c r="F4923" s="69"/>
    </row>
    <row r="4924">
      <c r="B4924" s="123" t="s">
        <v>12736</v>
      </c>
      <c r="C4924" s="123" t="s">
        <v>12737</v>
      </c>
      <c r="D4924" s="171">
        <v>270.0</v>
      </c>
      <c r="F4924" s="69"/>
    </row>
    <row r="4925">
      <c r="B4925" s="123" t="s">
        <v>12738</v>
      </c>
      <c r="C4925" s="123" t="s">
        <v>12739</v>
      </c>
      <c r="D4925" s="171">
        <v>270.0</v>
      </c>
      <c r="F4925" s="69"/>
    </row>
    <row r="4926">
      <c r="B4926" s="123" t="s">
        <v>12740</v>
      </c>
      <c r="C4926" s="123" t="s">
        <v>12741</v>
      </c>
      <c r="D4926" s="171">
        <v>270.0</v>
      </c>
      <c r="F4926" s="69"/>
    </row>
    <row r="4927">
      <c r="B4927" s="123" t="s">
        <v>12742</v>
      </c>
      <c r="C4927" s="123" t="s">
        <v>12743</v>
      </c>
      <c r="D4927" s="171">
        <v>270.0</v>
      </c>
      <c r="F4927" s="69"/>
    </row>
    <row r="4928">
      <c r="B4928" s="123" t="s">
        <v>12744</v>
      </c>
      <c r="C4928" s="123" t="s">
        <v>12745</v>
      </c>
      <c r="D4928" s="171">
        <v>910.0</v>
      </c>
      <c r="F4928" s="69"/>
    </row>
    <row r="4929">
      <c r="B4929" s="123" t="s">
        <v>12746</v>
      </c>
      <c r="C4929" s="123" t="s">
        <v>12747</v>
      </c>
      <c r="D4929" s="171">
        <v>1280.0</v>
      </c>
      <c r="F4929" s="69"/>
    </row>
    <row r="4930">
      <c r="B4930" s="123" t="s">
        <v>12748</v>
      </c>
      <c r="C4930" s="123" t="s">
        <v>12749</v>
      </c>
      <c r="D4930" s="171">
        <v>200.0</v>
      </c>
      <c r="F4930" s="69"/>
    </row>
    <row r="4931">
      <c r="B4931" s="123" t="s">
        <v>12750</v>
      </c>
      <c r="C4931" s="123" t="s">
        <v>12751</v>
      </c>
      <c r="D4931" s="171">
        <v>200.0</v>
      </c>
      <c r="F4931" s="69"/>
    </row>
    <row r="4932">
      <c r="B4932" s="123" t="s">
        <v>12752</v>
      </c>
      <c r="C4932" s="123" t="s">
        <v>12753</v>
      </c>
      <c r="D4932" s="171">
        <v>-70.0</v>
      </c>
      <c r="F4932" s="69"/>
    </row>
    <row r="4933">
      <c r="B4933" s="123" t="s">
        <v>12754</v>
      </c>
      <c r="C4933" s="123" t="s">
        <v>12755</v>
      </c>
      <c r="D4933" s="171">
        <v>4250.0</v>
      </c>
      <c r="F4933" s="69"/>
    </row>
    <row r="4934">
      <c r="B4934" s="123" t="s">
        <v>12756</v>
      </c>
      <c r="C4934" s="123" t="s">
        <v>12757</v>
      </c>
      <c r="D4934" s="171">
        <v>4560.0</v>
      </c>
      <c r="F4934" s="69"/>
    </row>
    <row r="4935">
      <c r="B4935" s="123" t="s">
        <v>12758</v>
      </c>
      <c r="C4935" s="123" t="s">
        <v>12759</v>
      </c>
      <c r="D4935" s="171">
        <v>5470.0</v>
      </c>
      <c r="F4935" s="69"/>
    </row>
    <row r="4936">
      <c r="B4936" s="123" t="s">
        <v>12760</v>
      </c>
      <c r="C4936" s="123" t="s">
        <v>12761</v>
      </c>
      <c r="D4936" s="171">
        <v>7610.0</v>
      </c>
      <c r="F4936" s="69"/>
    </row>
    <row r="4937">
      <c r="B4937" s="123" t="s">
        <v>12762</v>
      </c>
      <c r="C4937" s="123" t="s">
        <v>12763</v>
      </c>
      <c r="D4937" s="171">
        <v>220.0</v>
      </c>
      <c r="F4937" s="69"/>
    </row>
    <row r="4938">
      <c r="B4938" s="123" t="s">
        <v>12764</v>
      </c>
      <c r="C4938" s="123" t="s">
        <v>12765</v>
      </c>
      <c r="D4938" s="171">
        <v>5670.0</v>
      </c>
      <c r="F4938" s="69"/>
    </row>
    <row r="4939">
      <c r="B4939" s="123" t="s">
        <v>11541</v>
      </c>
      <c r="C4939" s="123" t="s">
        <v>11542</v>
      </c>
      <c r="D4939" s="171">
        <v>270.0</v>
      </c>
      <c r="F4939" s="69"/>
    </row>
    <row r="4940">
      <c r="B4940" s="123" t="s">
        <v>11543</v>
      </c>
      <c r="C4940" s="123" t="s">
        <v>11544</v>
      </c>
      <c r="D4940" s="171">
        <v>270.0</v>
      </c>
      <c r="F4940" s="69"/>
    </row>
    <row r="4941">
      <c r="B4941" s="123" t="s">
        <v>11545</v>
      </c>
      <c r="C4941" s="123" t="s">
        <v>11546</v>
      </c>
      <c r="D4941" s="171">
        <v>270.0</v>
      </c>
      <c r="F4941" s="69"/>
    </row>
    <row r="4942">
      <c r="B4942" s="123" t="s">
        <v>11547</v>
      </c>
      <c r="C4942" s="123" t="s">
        <v>11548</v>
      </c>
      <c r="D4942" s="171">
        <v>310.0</v>
      </c>
      <c r="F4942" s="69"/>
    </row>
    <row r="4943">
      <c r="B4943" s="123" t="s">
        <v>11549</v>
      </c>
      <c r="C4943" s="123" t="s">
        <v>11550</v>
      </c>
      <c r="D4943" s="171">
        <v>270.0</v>
      </c>
      <c r="F4943" s="69"/>
    </row>
    <row r="4944">
      <c r="B4944" s="123" t="s">
        <v>9255</v>
      </c>
      <c r="C4944" s="123" t="s">
        <v>9256</v>
      </c>
      <c r="D4944" s="171">
        <v>190.0</v>
      </c>
      <c r="F4944" s="69"/>
    </row>
    <row r="4945">
      <c r="B4945" s="123" t="s">
        <v>9257</v>
      </c>
      <c r="C4945" s="123" t="s">
        <v>9258</v>
      </c>
      <c r="D4945" s="171">
        <v>190.0</v>
      </c>
      <c r="F4945" s="69"/>
    </row>
    <row r="4946">
      <c r="B4946" s="123" t="s">
        <v>9259</v>
      </c>
      <c r="C4946" s="123" t="s">
        <v>9260</v>
      </c>
      <c r="D4946" s="171">
        <v>190.0</v>
      </c>
      <c r="F4946" s="69"/>
    </row>
    <row r="4947">
      <c r="B4947" s="123" t="s">
        <v>9261</v>
      </c>
      <c r="C4947" s="123" t="s">
        <v>9262</v>
      </c>
      <c r="D4947" s="171">
        <v>240.0</v>
      </c>
      <c r="F4947" s="69"/>
    </row>
    <row r="4948">
      <c r="B4948" s="123" t="s">
        <v>9263</v>
      </c>
      <c r="C4948" s="123" t="s">
        <v>9264</v>
      </c>
      <c r="D4948" s="171">
        <v>190.0</v>
      </c>
      <c r="F4948" s="69"/>
    </row>
    <row r="4949">
      <c r="B4949" s="123" t="s">
        <v>12240</v>
      </c>
      <c r="C4949" s="123" t="s">
        <v>12241</v>
      </c>
      <c r="D4949" s="171">
        <v>480.0</v>
      </c>
      <c r="F4949" s="69"/>
    </row>
    <row r="4950">
      <c r="B4950" s="123" t="s">
        <v>12242</v>
      </c>
      <c r="C4950" s="123" t="s">
        <v>12243</v>
      </c>
      <c r="D4950" s="171">
        <v>480.0</v>
      </c>
      <c r="F4950" s="69"/>
    </row>
    <row r="4951">
      <c r="B4951" s="123" t="s">
        <v>12244</v>
      </c>
      <c r="C4951" s="123" t="s">
        <v>12245</v>
      </c>
      <c r="D4951" s="171">
        <v>480.0</v>
      </c>
      <c r="F4951" s="69"/>
    </row>
    <row r="4952">
      <c r="B4952" s="123" t="s">
        <v>12246</v>
      </c>
      <c r="C4952" s="123" t="s">
        <v>12247</v>
      </c>
      <c r="D4952" s="171">
        <v>480.0</v>
      </c>
      <c r="F4952" s="69"/>
    </row>
    <row r="4953">
      <c r="B4953" s="123" t="s">
        <v>12248</v>
      </c>
      <c r="C4953" s="123" t="s">
        <v>12249</v>
      </c>
      <c r="D4953" s="171">
        <v>480.0</v>
      </c>
      <c r="F4953" s="69"/>
    </row>
    <row r="4954">
      <c r="B4954" s="123" t="s">
        <v>12250</v>
      </c>
      <c r="C4954" s="123" t="s">
        <v>12251</v>
      </c>
      <c r="D4954" s="171">
        <v>480.0</v>
      </c>
      <c r="F4954" s="69"/>
    </row>
    <row r="4955">
      <c r="B4955" s="123" t="s">
        <v>8833</v>
      </c>
      <c r="C4955" s="123" t="s">
        <v>8260</v>
      </c>
      <c r="D4955" s="171">
        <v>300.0</v>
      </c>
      <c r="F4955" s="69"/>
    </row>
    <row r="4956">
      <c r="B4956" s="123" t="s">
        <v>12766</v>
      </c>
      <c r="C4956" s="123" t="s">
        <v>12767</v>
      </c>
      <c r="D4956" s="171">
        <v>2520.0</v>
      </c>
      <c r="F4956" s="69"/>
    </row>
    <row r="4957">
      <c r="B4957" s="123" t="s">
        <v>12768</v>
      </c>
      <c r="C4957" s="123" t="s">
        <v>12769</v>
      </c>
      <c r="D4957" s="171">
        <v>2970.0</v>
      </c>
      <c r="F4957" s="69"/>
    </row>
    <row r="4958">
      <c r="B4958" s="123" t="s">
        <v>12770</v>
      </c>
      <c r="C4958" s="123" t="s">
        <v>12771</v>
      </c>
      <c r="D4958" s="171">
        <v>2810.0</v>
      </c>
      <c r="F4958" s="69"/>
    </row>
    <row r="4959">
      <c r="B4959" s="123" t="s">
        <v>12772</v>
      </c>
      <c r="C4959" s="123" t="s">
        <v>12773</v>
      </c>
      <c r="D4959" s="171">
        <v>3540.0</v>
      </c>
      <c r="F4959" s="69"/>
    </row>
    <row r="4960">
      <c r="B4960" s="123" t="s">
        <v>12774</v>
      </c>
      <c r="C4960" s="123" t="s">
        <v>12775</v>
      </c>
      <c r="D4960" s="171">
        <v>3570.0</v>
      </c>
      <c r="F4960" s="69"/>
    </row>
    <row r="4961">
      <c r="B4961" s="123" t="s">
        <v>12776</v>
      </c>
      <c r="C4961" s="123" t="s">
        <v>12777</v>
      </c>
      <c r="D4961" s="171">
        <v>2970.0</v>
      </c>
      <c r="F4961" s="69"/>
    </row>
    <row r="4962">
      <c r="B4962" s="123" t="s">
        <v>12778</v>
      </c>
      <c r="C4962" s="123" t="s">
        <v>12779</v>
      </c>
      <c r="D4962" s="171">
        <v>3180.0</v>
      </c>
      <c r="F4962" s="69"/>
    </row>
    <row r="4963">
      <c r="B4963" s="123" t="s">
        <v>12780</v>
      </c>
      <c r="C4963" s="123" t="s">
        <v>12781</v>
      </c>
      <c r="D4963" s="171">
        <v>3890.0</v>
      </c>
      <c r="F4963" s="69"/>
    </row>
    <row r="4964">
      <c r="B4964" s="123" t="s">
        <v>9830</v>
      </c>
      <c r="C4964" s="123" t="s">
        <v>9831</v>
      </c>
      <c r="D4964" s="171">
        <v>180.0</v>
      </c>
      <c r="F4964" s="69"/>
    </row>
    <row r="4965">
      <c r="B4965" s="123" t="s">
        <v>9832</v>
      </c>
      <c r="C4965" s="123" t="s">
        <v>9833</v>
      </c>
      <c r="D4965" s="171">
        <v>180.0</v>
      </c>
      <c r="F4965" s="69"/>
    </row>
    <row r="4966">
      <c r="B4966" s="123" t="s">
        <v>9834</v>
      </c>
      <c r="C4966" s="123" t="s">
        <v>9835</v>
      </c>
      <c r="D4966" s="171">
        <v>180.0</v>
      </c>
      <c r="F4966" s="69"/>
    </row>
    <row r="4967">
      <c r="B4967" s="123" t="s">
        <v>9836</v>
      </c>
      <c r="C4967" s="123" t="s">
        <v>9837</v>
      </c>
      <c r="D4967" s="171">
        <v>200.0</v>
      </c>
      <c r="F4967" s="69"/>
    </row>
    <row r="4968">
      <c r="B4968" s="123" t="s">
        <v>9838</v>
      </c>
      <c r="C4968" s="123" t="s">
        <v>9839</v>
      </c>
      <c r="D4968" s="171">
        <v>180.0</v>
      </c>
      <c r="F4968" s="69"/>
    </row>
    <row r="4969">
      <c r="B4969" s="123" t="s">
        <v>12782</v>
      </c>
      <c r="C4969" s="123" t="s">
        <v>12783</v>
      </c>
      <c r="D4969" s="171">
        <v>2550.0</v>
      </c>
      <c r="F4969" s="69"/>
    </row>
    <row r="4970">
      <c r="B4970" s="123" t="s">
        <v>12784</v>
      </c>
      <c r="C4970" s="123" t="s">
        <v>12785</v>
      </c>
      <c r="D4970" s="171">
        <v>120.0</v>
      </c>
      <c r="F4970" s="69"/>
    </row>
    <row r="4971">
      <c r="B4971" s="123" t="s">
        <v>12734</v>
      </c>
      <c r="C4971" s="123" t="s">
        <v>12735</v>
      </c>
      <c r="D4971" s="171">
        <v>270.0</v>
      </c>
      <c r="F4971" s="69"/>
    </row>
    <row r="4972">
      <c r="B4972" s="123" t="s">
        <v>12786</v>
      </c>
      <c r="C4972" s="123" t="s">
        <v>12787</v>
      </c>
      <c r="D4972" s="171">
        <v>5040.0</v>
      </c>
      <c r="F4972" s="69"/>
    </row>
    <row r="4973">
      <c r="B4973" s="123" t="s">
        <v>12788</v>
      </c>
      <c r="C4973" s="123" t="s">
        <v>12787</v>
      </c>
      <c r="D4973" s="171">
        <v>5040.0</v>
      </c>
      <c r="F4973" s="69"/>
    </row>
    <row r="4974">
      <c r="B4974" s="123" t="s">
        <v>12789</v>
      </c>
      <c r="C4974" s="123" t="s">
        <v>12787</v>
      </c>
      <c r="D4974" s="171">
        <v>5040.0</v>
      </c>
      <c r="F4974" s="69"/>
    </row>
    <row r="4975">
      <c r="B4975" s="123" t="s">
        <v>12790</v>
      </c>
      <c r="C4975" s="123" t="s">
        <v>12791</v>
      </c>
      <c r="D4975" s="171">
        <v>5820.0</v>
      </c>
      <c r="F4975" s="69"/>
    </row>
    <row r="4976">
      <c r="B4976" s="123" t="s">
        <v>12792</v>
      </c>
      <c r="C4976" s="123" t="s">
        <v>12791</v>
      </c>
      <c r="D4976" s="171">
        <v>5820.0</v>
      </c>
      <c r="F4976" s="69"/>
    </row>
    <row r="4977">
      <c r="B4977" s="123" t="s">
        <v>12793</v>
      </c>
      <c r="C4977" s="123" t="s">
        <v>12794</v>
      </c>
      <c r="D4977" s="171">
        <v>5820.0</v>
      </c>
      <c r="F4977" s="69"/>
    </row>
    <row r="4978">
      <c r="B4978" s="123" t="s">
        <v>12795</v>
      </c>
      <c r="C4978" s="123" t="s">
        <v>12796</v>
      </c>
      <c r="D4978" s="171">
        <v>5820.0</v>
      </c>
      <c r="F4978" s="69"/>
    </row>
    <row r="4979">
      <c r="B4979" s="123" t="s">
        <v>12797</v>
      </c>
      <c r="C4979" s="123" t="s">
        <v>12796</v>
      </c>
      <c r="D4979" s="171">
        <v>5820.0</v>
      </c>
      <c r="F4979" s="69"/>
    </row>
    <row r="4980">
      <c r="B4980" s="123" t="s">
        <v>12798</v>
      </c>
      <c r="C4980" s="123" t="s">
        <v>12796</v>
      </c>
      <c r="D4980" s="171">
        <v>5820.0</v>
      </c>
      <c r="F4980" s="69"/>
    </row>
    <row r="4981">
      <c r="B4981" s="123" t="s">
        <v>12799</v>
      </c>
      <c r="C4981" s="123" t="s">
        <v>12800</v>
      </c>
      <c r="D4981" s="171">
        <v>5040.0</v>
      </c>
      <c r="F4981" s="69"/>
    </row>
    <row r="4982">
      <c r="B4982" s="123" t="s">
        <v>12801</v>
      </c>
      <c r="C4982" s="123" t="s">
        <v>12800</v>
      </c>
      <c r="D4982" s="171">
        <v>5040.0</v>
      </c>
      <c r="F4982" s="69"/>
    </row>
    <row r="4983">
      <c r="B4983" s="123" t="s">
        <v>12802</v>
      </c>
      <c r="C4983" s="123" t="s">
        <v>12800</v>
      </c>
      <c r="D4983" s="171">
        <v>5040.0</v>
      </c>
      <c r="F4983" s="69"/>
    </row>
    <row r="4984">
      <c r="B4984" s="123" t="s">
        <v>12803</v>
      </c>
      <c r="C4984" s="123" t="s">
        <v>12804</v>
      </c>
      <c r="D4984" s="171">
        <v>5820.0</v>
      </c>
      <c r="F4984" s="69"/>
    </row>
    <row r="4985">
      <c r="B4985" s="123" t="s">
        <v>12805</v>
      </c>
      <c r="C4985" s="123" t="s">
        <v>12804</v>
      </c>
      <c r="D4985" s="171">
        <v>5820.0</v>
      </c>
      <c r="F4985" s="69"/>
    </row>
    <row r="4986">
      <c r="B4986" s="123" t="s">
        <v>12806</v>
      </c>
      <c r="C4986" s="123" t="s">
        <v>12804</v>
      </c>
      <c r="D4986" s="171">
        <v>5820.0</v>
      </c>
      <c r="F4986" s="69"/>
    </row>
    <row r="4987">
      <c r="B4987" s="123" t="s">
        <v>12807</v>
      </c>
      <c r="C4987" s="123" t="s">
        <v>12808</v>
      </c>
      <c r="D4987" s="171">
        <v>5820.0</v>
      </c>
      <c r="F4987" s="69"/>
    </row>
    <row r="4988">
      <c r="B4988" s="123" t="s">
        <v>12809</v>
      </c>
      <c r="C4988" s="123" t="s">
        <v>12808</v>
      </c>
      <c r="D4988" s="171">
        <v>5820.0</v>
      </c>
      <c r="F4988" s="69"/>
    </row>
    <row r="4989">
      <c r="B4989" s="123" t="s">
        <v>12810</v>
      </c>
      <c r="C4989" s="123" t="s">
        <v>12808</v>
      </c>
      <c r="D4989" s="171">
        <v>5820.0</v>
      </c>
      <c r="F4989" s="69"/>
    </row>
    <row r="4990">
      <c r="B4990" s="123" t="s">
        <v>12811</v>
      </c>
      <c r="C4990" s="123" t="s">
        <v>12812</v>
      </c>
      <c r="D4990" s="171">
        <v>5370.0</v>
      </c>
      <c r="F4990" s="69"/>
    </row>
    <row r="4991">
      <c r="B4991" s="123" t="s">
        <v>12813</v>
      </c>
      <c r="C4991" s="123" t="s">
        <v>12814</v>
      </c>
      <c r="D4991" s="171">
        <v>370.0</v>
      </c>
      <c r="F4991" s="69"/>
    </row>
    <row r="4992">
      <c r="B4992" s="123" t="s">
        <v>12815</v>
      </c>
      <c r="C4992" s="123" t="s">
        <v>12816</v>
      </c>
      <c r="D4992" s="171">
        <v>370.0</v>
      </c>
      <c r="F4992" s="69"/>
    </row>
    <row r="4993">
      <c r="B4993" s="123" t="s">
        <v>12817</v>
      </c>
      <c r="C4993" s="123" t="s">
        <v>12818</v>
      </c>
      <c r="D4993" s="171">
        <v>4530.0</v>
      </c>
      <c r="F4993" s="69"/>
    </row>
    <row r="4994">
      <c r="B4994" s="123" t="s">
        <v>12819</v>
      </c>
      <c r="C4994" s="123" t="s">
        <v>12820</v>
      </c>
      <c r="D4994" s="171">
        <v>5310.0</v>
      </c>
      <c r="F4994" s="69"/>
    </row>
    <row r="4995">
      <c r="B4995" s="123" t="s">
        <v>12821</v>
      </c>
      <c r="C4995" s="123" t="s">
        <v>12822</v>
      </c>
      <c r="D4995" s="171">
        <v>5310.0</v>
      </c>
      <c r="F4995" s="69"/>
    </row>
    <row r="4996">
      <c r="B4996" s="123" t="s">
        <v>12823</v>
      </c>
      <c r="C4996" s="123" t="s">
        <v>12824</v>
      </c>
      <c r="D4996" s="171">
        <v>4530.0</v>
      </c>
      <c r="F4996" s="69"/>
    </row>
    <row r="4997">
      <c r="B4997" s="123" t="s">
        <v>12825</v>
      </c>
      <c r="C4997" s="123" t="s">
        <v>12826</v>
      </c>
      <c r="D4997" s="171">
        <v>5310.0</v>
      </c>
      <c r="F4997" s="69"/>
    </row>
    <row r="4998">
      <c r="B4998" s="123" t="s">
        <v>12827</v>
      </c>
      <c r="C4998" s="123" t="s">
        <v>12828</v>
      </c>
      <c r="D4998" s="171">
        <v>5310.0</v>
      </c>
      <c r="F4998" s="69"/>
    </row>
    <row r="4999">
      <c r="B4999" s="123" t="s">
        <v>12829</v>
      </c>
      <c r="C4999" s="123" t="s">
        <v>12830</v>
      </c>
      <c r="D4999" s="171">
        <v>5370.0</v>
      </c>
      <c r="F4999" s="69"/>
    </row>
    <row r="5000">
      <c r="B5000" s="123" t="s">
        <v>12831</v>
      </c>
      <c r="C5000" s="123" t="s">
        <v>12832</v>
      </c>
      <c r="D5000" s="171">
        <v>2970.0</v>
      </c>
      <c r="F5000" s="69"/>
    </row>
    <row r="5001">
      <c r="B5001" s="123" t="s">
        <v>12833</v>
      </c>
      <c r="C5001" s="123" t="s">
        <v>12834</v>
      </c>
      <c r="D5001" s="171">
        <v>3110.0</v>
      </c>
      <c r="F5001" s="69"/>
    </row>
    <row r="5002">
      <c r="B5002" s="123" t="s">
        <v>12835</v>
      </c>
      <c r="C5002" s="123" t="s">
        <v>12836</v>
      </c>
      <c r="D5002" s="171">
        <v>90.0</v>
      </c>
      <c r="F5002" s="69"/>
    </row>
    <row r="5003">
      <c r="B5003" s="123" t="s">
        <v>12837</v>
      </c>
      <c r="C5003" s="123" t="s">
        <v>12838</v>
      </c>
      <c r="D5003" s="171">
        <v>210.0</v>
      </c>
      <c r="F5003" s="69"/>
    </row>
    <row r="5004">
      <c r="B5004" s="123" t="s">
        <v>12839</v>
      </c>
      <c r="C5004" s="123" t="s">
        <v>12840</v>
      </c>
      <c r="D5004" s="171">
        <v>100.0</v>
      </c>
      <c r="F5004" s="69"/>
    </row>
    <row r="5005">
      <c r="B5005" s="123" t="s">
        <v>12841</v>
      </c>
      <c r="C5005" s="123" t="s">
        <v>12842</v>
      </c>
      <c r="D5005" s="171">
        <v>160.0</v>
      </c>
      <c r="F5005" s="69"/>
    </row>
    <row r="5006">
      <c r="B5006" s="123" t="s">
        <v>12843</v>
      </c>
      <c r="C5006" s="123" t="s">
        <v>12844</v>
      </c>
      <c r="D5006" s="171">
        <v>100.0</v>
      </c>
      <c r="F5006" s="69"/>
    </row>
    <row r="5007">
      <c r="B5007" s="123" t="s">
        <v>12845</v>
      </c>
      <c r="C5007" s="123" t="s">
        <v>12846</v>
      </c>
      <c r="D5007" s="171">
        <v>160.0</v>
      </c>
      <c r="F5007" s="69"/>
    </row>
    <row r="5008">
      <c r="B5008" s="123" t="s">
        <v>12847</v>
      </c>
      <c r="C5008" s="123" t="s">
        <v>12848</v>
      </c>
      <c r="D5008" s="171">
        <v>750.0</v>
      </c>
      <c r="F5008" s="69"/>
    </row>
    <row r="5009">
      <c r="B5009" s="123" t="s">
        <v>12849</v>
      </c>
      <c r="C5009" s="123" t="s">
        <v>12850</v>
      </c>
      <c r="D5009" s="171">
        <v>750.0</v>
      </c>
      <c r="F5009" s="69"/>
    </row>
    <row r="5010">
      <c r="B5010" s="123" t="s">
        <v>12851</v>
      </c>
      <c r="C5010" s="123" t="s">
        <v>12852</v>
      </c>
      <c r="D5010" s="171">
        <v>750.0</v>
      </c>
      <c r="F5010" s="69"/>
    </row>
    <row r="5011">
      <c r="B5011" s="123" t="s">
        <v>12853</v>
      </c>
      <c r="C5011" s="123" t="s">
        <v>12854</v>
      </c>
      <c r="D5011" s="171">
        <v>2550.0</v>
      </c>
      <c r="F5011" s="69"/>
    </row>
    <row r="5012">
      <c r="B5012" s="123" t="s">
        <v>12855</v>
      </c>
      <c r="C5012" s="123" t="s">
        <v>12856</v>
      </c>
      <c r="D5012" s="171">
        <v>3150.0</v>
      </c>
      <c r="F5012" s="69"/>
    </row>
    <row r="5013">
      <c r="B5013" s="123" t="s">
        <v>12857</v>
      </c>
      <c r="C5013" s="123" t="s">
        <v>12858</v>
      </c>
      <c r="D5013" s="171">
        <v>450.0</v>
      </c>
      <c r="F5013" s="69"/>
    </row>
    <row r="5014">
      <c r="B5014" s="123" t="s">
        <v>12859</v>
      </c>
      <c r="C5014" s="123" t="s">
        <v>12860</v>
      </c>
      <c r="D5014" s="171">
        <v>450.0</v>
      </c>
      <c r="F5014" s="69"/>
    </row>
    <row r="5015">
      <c r="B5015" s="123" t="s">
        <v>12861</v>
      </c>
      <c r="C5015" s="123" t="s">
        <v>12862</v>
      </c>
      <c r="D5015" s="171">
        <v>450.0</v>
      </c>
      <c r="F5015" s="69"/>
    </row>
    <row r="5016">
      <c r="B5016" s="123" t="s">
        <v>12863</v>
      </c>
      <c r="C5016" s="123" t="s">
        <v>12864</v>
      </c>
      <c r="D5016" s="171">
        <v>510.0</v>
      </c>
      <c r="F5016" s="69"/>
    </row>
    <row r="5017">
      <c r="B5017" s="123" t="s">
        <v>12865</v>
      </c>
      <c r="C5017" s="123" t="s">
        <v>12866</v>
      </c>
      <c r="D5017" s="171">
        <v>450.0</v>
      </c>
      <c r="F5017" s="69"/>
    </row>
    <row r="5018">
      <c r="B5018" s="123" t="s">
        <v>12867</v>
      </c>
      <c r="C5018" s="123" t="s">
        <v>12868</v>
      </c>
      <c r="D5018" s="171">
        <v>680.0</v>
      </c>
      <c r="F5018" s="69"/>
    </row>
    <row r="5019">
      <c r="B5019" s="123" t="s">
        <v>12869</v>
      </c>
      <c r="C5019" s="123" t="s">
        <v>12870</v>
      </c>
      <c r="D5019" s="171">
        <v>680.0</v>
      </c>
      <c r="F5019" s="69"/>
    </row>
    <row r="5020">
      <c r="B5020" s="123" t="s">
        <v>12871</v>
      </c>
      <c r="C5020" s="123" t="s">
        <v>12872</v>
      </c>
      <c r="D5020" s="171">
        <v>680.0</v>
      </c>
      <c r="F5020" s="69"/>
    </row>
    <row r="5021">
      <c r="B5021" s="123" t="s">
        <v>12873</v>
      </c>
      <c r="C5021" s="123" t="s">
        <v>12874</v>
      </c>
      <c r="D5021" s="171">
        <v>680.0</v>
      </c>
      <c r="F5021" s="69"/>
    </row>
    <row r="5022">
      <c r="B5022" s="123" t="s">
        <v>12875</v>
      </c>
      <c r="C5022" s="123" t="s">
        <v>12876</v>
      </c>
      <c r="D5022" s="171">
        <v>410.0</v>
      </c>
      <c r="F5022" s="69"/>
    </row>
    <row r="5023">
      <c r="B5023" s="123" t="s">
        <v>12877</v>
      </c>
      <c r="C5023" s="123" t="s">
        <v>12878</v>
      </c>
      <c r="D5023" s="171">
        <v>410.0</v>
      </c>
      <c r="F5023" s="69"/>
    </row>
    <row r="5024">
      <c r="B5024" s="123" t="s">
        <v>12879</v>
      </c>
      <c r="C5024" s="123" t="s">
        <v>12880</v>
      </c>
      <c r="D5024" s="171">
        <v>410.0</v>
      </c>
      <c r="F5024" s="69"/>
    </row>
    <row r="5025">
      <c r="B5025" s="123" t="s">
        <v>12881</v>
      </c>
      <c r="C5025" s="123" t="s">
        <v>12882</v>
      </c>
      <c r="D5025" s="171">
        <v>470.0</v>
      </c>
      <c r="F5025" s="69"/>
    </row>
    <row r="5026">
      <c r="B5026" s="123" t="s">
        <v>12883</v>
      </c>
      <c r="C5026" s="123" t="s">
        <v>12884</v>
      </c>
      <c r="D5026" s="171">
        <v>410.0</v>
      </c>
      <c r="F5026" s="69"/>
    </row>
    <row r="5027">
      <c r="B5027" s="123" t="s">
        <v>12885</v>
      </c>
      <c r="C5027" s="123" t="s">
        <v>12886</v>
      </c>
      <c r="D5027" s="171">
        <v>410.0</v>
      </c>
      <c r="F5027" s="69"/>
    </row>
    <row r="5028">
      <c r="B5028" s="123" t="s">
        <v>12887</v>
      </c>
      <c r="C5028" s="123" t="s">
        <v>12888</v>
      </c>
      <c r="D5028" s="171">
        <v>410.0</v>
      </c>
      <c r="F5028" s="69"/>
    </row>
    <row r="5029">
      <c r="B5029" s="123" t="s">
        <v>12889</v>
      </c>
      <c r="C5029" s="123" t="s">
        <v>12890</v>
      </c>
      <c r="D5029" s="171">
        <v>410.0</v>
      </c>
      <c r="F5029" s="69"/>
    </row>
    <row r="5030">
      <c r="B5030" s="123" t="s">
        <v>12891</v>
      </c>
      <c r="C5030" s="123" t="s">
        <v>12892</v>
      </c>
      <c r="D5030" s="171">
        <v>490.0</v>
      </c>
      <c r="F5030" s="69"/>
    </row>
    <row r="5031">
      <c r="B5031" s="123" t="s">
        <v>12893</v>
      </c>
      <c r="C5031" s="123" t="s">
        <v>12894</v>
      </c>
      <c r="D5031" s="171">
        <v>410.0</v>
      </c>
      <c r="F5031" s="69"/>
    </row>
    <row r="5032">
      <c r="B5032" s="123" t="s">
        <v>12895</v>
      </c>
      <c r="C5032" s="123" t="s">
        <v>12896</v>
      </c>
      <c r="D5032" s="171">
        <v>410.0</v>
      </c>
      <c r="F5032" s="69"/>
    </row>
    <row r="5033">
      <c r="B5033" s="123" t="s">
        <v>12897</v>
      </c>
      <c r="C5033" s="123" t="s">
        <v>12898</v>
      </c>
      <c r="D5033" s="171">
        <v>410.0</v>
      </c>
      <c r="F5033" s="69"/>
    </row>
    <row r="5034">
      <c r="B5034" s="123" t="s">
        <v>12899</v>
      </c>
      <c r="C5034" s="123" t="s">
        <v>12900</v>
      </c>
      <c r="D5034" s="171">
        <v>410.0</v>
      </c>
      <c r="F5034" s="69"/>
    </row>
    <row r="5035">
      <c r="B5035" s="123" t="s">
        <v>12901</v>
      </c>
      <c r="C5035" s="123" t="s">
        <v>12902</v>
      </c>
      <c r="D5035" s="171">
        <v>410.0</v>
      </c>
      <c r="F5035" s="69"/>
    </row>
    <row r="5036">
      <c r="B5036" s="123" t="s">
        <v>12903</v>
      </c>
      <c r="C5036" s="123" t="s">
        <v>12904</v>
      </c>
      <c r="D5036" s="171">
        <v>160.0</v>
      </c>
      <c r="F5036" s="69"/>
    </row>
    <row r="5037">
      <c r="B5037" s="123" t="s">
        <v>12905</v>
      </c>
      <c r="C5037" s="123" t="s">
        <v>12906</v>
      </c>
      <c r="D5037" s="171">
        <v>780.0</v>
      </c>
      <c r="F5037" s="69"/>
    </row>
    <row r="5038">
      <c r="B5038" s="123" t="s">
        <v>12907</v>
      </c>
      <c r="C5038" s="123" t="s">
        <v>12908</v>
      </c>
      <c r="D5038" s="171">
        <v>1080.0</v>
      </c>
      <c r="F5038" s="69"/>
    </row>
    <row r="5039">
      <c r="B5039" s="123" t="s">
        <v>12909</v>
      </c>
      <c r="C5039" s="123" t="s">
        <v>12910</v>
      </c>
      <c r="D5039" s="171">
        <v>790.0</v>
      </c>
      <c r="F5039" s="69"/>
    </row>
    <row r="5040">
      <c r="B5040" s="123" t="s">
        <v>12911</v>
      </c>
      <c r="C5040" s="123" t="s">
        <v>12912</v>
      </c>
      <c r="D5040" s="171">
        <v>280.0</v>
      </c>
      <c r="F5040" s="69"/>
    </row>
    <row r="5041">
      <c r="B5041" s="123" t="s">
        <v>12913</v>
      </c>
      <c r="C5041" s="123" t="s">
        <v>12914</v>
      </c>
      <c r="D5041" s="171">
        <v>300.0</v>
      </c>
      <c r="F5041" s="69"/>
    </row>
    <row r="5042">
      <c r="B5042" s="123" t="s">
        <v>12915</v>
      </c>
      <c r="C5042" s="123" t="s">
        <v>12916</v>
      </c>
      <c r="D5042" s="171">
        <v>300.0</v>
      </c>
      <c r="F5042" s="69"/>
    </row>
    <row r="5043">
      <c r="B5043" s="123" t="s">
        <v>9480</v>
      </c>
      <c r="C5043" s="123" t="s">
        <v>9481</v>
      </c>
      <c r="D5043" s="171">
        <v>3290.0</v>
      </c>
      <c r="F5043" s="69"/>
    </row>
    <row r="5044">
      <c r="B5044" s="123" t="s">
        <v>12917</v>
      </c>
      <c r="C5044" s="123" t="s">
        <v>12918</v>
      </c>
      <c r="D5044" s="171">
        <v>1180.0</v>
      </c>
      <c r="F5044" s="69"/>
    </row>
    <row r="5045">
      <c r="B5045" s="123" t="s">
        <v>12919</v>
      </c>
      <c r="C5045" s="123" t="s">
        <v>12920</v>
      </c>
      <c r="D5045" s="171">
        <v>1350.0</v>
      </c>
      <c r="F5045" s="69"/>
    </row>
    <row r="5046">
      <c r="B5046" s="123" t="s">
        <v>12921</v>
      </c>
      <c r="C5046" s="123" t="s">
        <v>12922</v>
      </c>
      <c r="D5046" s="171">
        <v>1350.0</v>
      </c>
      <c r="F5046" s="69"/>
    </row>
    <row r="5047">
      <c r="B5047" s="123" t="s">
        <v>12923</v>
      </c>
      <c r="C5047" s="123" t="s">
        <v>12924</v>
      </c>
      <c r="D5047" s="171">
        <v>1520.0</v>
      </c>
      <c r="F5047" s="69"/>
    </row>
    <row r="5048">
      <c r="B5048" s="123" t="s">
        <v>12925</v>
      </c>
      <c r="C5048" s="123" t="s">
        <v>12926</v>
      </c>
      <c r="D5048" s="171">
        <v>1520.0</v>
      </c>
      <c r="F5048" s="69"/>
    </row>
    <row r="5049">
      <c r="B5049" s="123" t="s">
        <v>12927</v>
      </c>
      <c r="C5049" s="123" t="s">
        <v>12928</v>
      </c>
      <c r="D5049" s="171">
        <v>1770.0</v>
      </c>
      <c r="F5049" s="69"/>
    </row>
    <row r="5050">
      <c r="B5050" s="123" t="s">
        <v>12929</v>
      </c>
      <c r="C5050" s="123" t="s">
        <v>12930</v>
      </c>
      <c r="D5050" s="171">
        <v>1770.0</v>
      </c>
      <c r="F5050" s="69"/>
    </row>
    <row r="5051">
      <c r="B5051" s="123" t="s">
        <v>12931</v>
      </c>
      <c r="C5051" s="123" t="s">
        <v>12932</v>
      </c>
      <c r="D5051" s="171">
        <v>2010.0</v>
      </c>
      <c r="F5051" s="69"/>
    </row>
    <row r="5052">
      <c r="B5052" s="123" t="s">
        <v>12933</v>
      </c>
      <c r="C5052" s="123" t="s">
        <v>12934</v>
      </c>
      <c r="D5052" s="171">
        <v>2010.0</v>
      </c>
      <c r="F5052" s="69"/>
    </row>
    <row r="5053">
      <c r="B5053" s="123" t="s">
        <v>12935</v>
      </c>
      <c r="C5053" s="123" t="s">
        <v>12936</v>
      </c>
      <c r="D5053" s="171">
        <v>2180.0</v>
      </c>
      <c r="F5053" s="69"/>
    </row>
    <row r="5054">
      <c r="B5054" s="123" t="s">
        <v>12937</v>
      </c>
      <c r="C5054" s="123" t="s">
        <v>12938</v>
      </c>
      <c r="D5054" s="171">
        <v>2180.0</v>
      </c>
      <c r="F5054" s="69"/>
    </row>
    <row r="5055">
      <c r="B5055" s="123" t="s">
        <v>12939</v>
      </c>
      <c r="C5055" s="123" t="s">
        <v>12940</v>
      </c>
      <c r="D5055" s="171">
        <v>2350.0</v>
      </c>
      <c r="F5055" s="69"/>
    </row>
    <row r="5056">
      <c r="B5056" s="123" t="s">
        <v>12941</v>
      </c>
      <c r="C5056" s="123" t="s">
        <v>12942</v>
      </c>
      <c r="D5056" s="171">
        <v>2350.0</v>
      </c>
      <c r="F5056" s="69"/>
    </row>
    <row r="5057">
      <c r="B5057" s="123" t="s">
        <v>12943</v>
      </c>
      <c r="C5057" s="123" t="s">
        <v>12944</v>
      </c>
      <c r="D5057" s="171">
        <v>2600.0</v>
      </c>
      <c r="F5057" s="69"/>
    </row>
    <row r="5058">
      <c r="B5058" s="123" t="s">
        <v>12945</v>
      </c>
      <c r="C5058" s="123" t="s">
        <v>12946</v>
      </c>
      <c r="D5058" s="171">
        <v>2600.0</v>
      </c>
      <c r="F5058" s="69"/>
    </row>
    <row r="5059">
      <c r="B5059" s="123" t="s">
        <v>12947</v>
      </c>
      <c r="C5059" s="123" t="s">
        <v>12948</v>
      </c>
      <c r="D5059" s="171">
        <v>2850.0</v>
      </c>
      <c r="F5059" s="69"/>
    </row>
    <row r="5060">
      <c r="B5060" s="123" t="s">
        <v>12949</v>
      </c>
      <c r="C5060" s="123" t="s">
        <v>12950</v>
      </c>
      <c r="D5060" s="171">
        <v>2850.0</v>
      </c>
      <c r="F5060" s="69"/>
    </row>
    <row r="5061">
      <c r="B5061" s="123" t="s">
        <v>12951</v>
      </c>
      <c r="C5061" s="123" t="s">
        <v>12952</v>
      </c>
      <c r="D5061" s="171">
        <v>3020.0</v>
      </c>
      <c r="F5061" s="69"/>
    </row>
    <row r="5062">
      <c r="B5062" s="123" t="s">
        <v>12953</v>
      </c>
      <c r="C5062" s="123" t="s">
        <v>12954</v>
      </c>
      <c r="D5062" s="171">
        <v>3020.0</v>
      </c>
      <c r="F5062" s="69"/>
    </row>
    <row r="5063">
      <c r="B5063" s="123" t="s">
        <v>12955</v>
      </c>
      <c r="C5063" s="123" t="s">
        <v>12956</v>
      </c>
      <c r="D5063" s="171">
        <v>3190.0</v>
      </c>
      <c r="F5063" s="69"/>
    </row>
    <row r="5064">
      <c r="B5064" s="123" t="s">
        <v>12957</v>
      </c>
      <c r="C5064" s="123" t="s">
        <v>12958</v>
      </c>
      <c r="D5064" s="171">
        <v>3190.0</v>
      </c>
      <c r="F5064" s="69"/>
    </row>
    <row r="5065">
      <c r="B5065" s="123" t="s">
        <v>12959</v>
      </c>
      <c r="C5065" s="123" t="s">
        <v>12960</v>
      </c>
      <c r="D5065" s="171">
        <v>3430.0</v>
      </c>
      <c r="F5065" s="69"/>
    </row>
    <row r="5066">
      <c r="B5066" s="123" t="s">
        <v>12961</v>
      </c>
      <c r="C5066" s="123" t="s">
        <v>12962</v>
      </c>
      <c r="D5066" s="171">
        <v>3430.0</v>
      </c>
      <c r="F5066" s="69"/>
    </row>
    <row r="5067">
      <c r="B5067" s="123" t="s">
        <v>12963</v>
      </c>
      <c r="C5067" s="123" t="s">
        <v>12964</v>
      </c>
      <c r="D5067" s="171">
        <v>3680.0</v>
      </c>
      <c r="F5067" s="69"/>
    </row>
    <row r="5068">
      <c r="B5068" s="123" t="s">
        <v>12965</v>
      </c>
      <c r="C5068" s="123" t="s">
        <v>12966</v>
      </c>
      <c r="D5068" s="171">
        <v>3680.0</v>
      </c>
      <c r="F5068" s="69"/>
    </row>
    <row r="5069">
      <c r="B5069" s="123" t="s">
        <v>12967</v>
      </c>
      <c r="C5069" s="123" t="s">
        <v>12968</v>
      </c>
      <c r="D5069" s="171">
        <v>190.0</v>
      </c>
      <c r="F5069" s="69"/>
    </row>
    <row r="5070">
      <c r="B5070" s="123" t="s">
        <v>12969</v>
      </c>
      <c r="C5070" s="123" t="s">
        <v>12970</v>
      </c>
      <c r="D5070" s="171">
        <v>190.0</v>
      </c>
      <c r="F5070" s="69"/>
    </row>
    <row r="5071">
      <c r="B5071" s="123" t="s">
        <v>12971</v>
      </c>
      <c r="C5071" s="123" t="s">
        <v>12972</v>
      </c>
      <c r="D5071" s="171">
        <v>190.0</v>
      </c>
      <c r="F5071" s="69"/>
    </row>
    <row r="5072">
      <c r="B5072" s="123" t="s">
        <v>12973</v>
      </c>
      <c r="C5072" s="123" t="s">
        <v>12974</v>
      </c>
      <c r="D5072" s="171">
        <v>190.0</v>
      </c>
      <c r="F5072" s="69"/>
    </row>
    <row r="5073">
      <c r="B5073" s="123" t="s">
        <v>8833</v>
      </c>
      <c r="C5073" s="123" t="s">
        <v>8260</v>
      </c>
      <c r="D5073" s="171">
        <v>300.0</v>
      </c>
      <c r="F5073" s="69"/>
    </row>
    <row r="5074">
      <c r="B5074" s="123" t="s">
        <v>12975</v>
      </c>
      <c r="C5074" s="123" t="s">
        <v>12976</v>
      </c>
      <c r="D5074" s="171">
        <v>60.0</v>
      </c>
      <c r="F5074" s="69"/>
    </row>
    <row r="5075">
      <c r="B5075" s="123" t="s">
        <v>12977</v>
      </c>
      <c r="C5075" s="123" t="s">
        <v>8702</v>
      </c>
      <c r="D5075" s="171">
        <v>400.0</v>
      </c>
      <c r="F5075" s="69"/>
    </row>
    <row r="5076">
      <c r="B5076" s="123" t="s">
        <v>12978</v>
      </c>
      <c r="C5076" s="123" t="s">
        <v>12979</v>
      </c>
      <c r="D5076" s="171">
        <v>460.0</v>
      </c>
      <c r="F5076" s="69"/>
    </row>
    <row r="5077">
      <c r="B5077" s="123" t="s">
        <v>12980</v>
      </c>
      <c r="C5077" s="123" t="s">
        <v>12981</v>
      </c>
      <c r="D5077" s="171">
        <v>590.0</v>
      </c>
      <c r="F5077" s="69"/>
    </row>
    <row r="5078">
      <c r="B5078" s="123" t="s">
        <v>12982</v>
      </c>
      <c r="C5078" s="123" t="s">
        <v>12983</v>
      </c>
      <c r="D5078" s="171">
        <v>360.0</v>
      </c>
      <c r="F5078" s="69"/>
    </row>
    <row r="5079">
      <c r="B5079" s="123" t="s">
        <v>12984</v>
      </c>
      <c r="C5079" s="123" t="s">
        <v>12985</v>
      </c>
      <c r="D5079" s="171">
        <v>680.0</v>
      </c>
      <c r="F5079" s="69"/>
    </row>
    <row r="5080">
      <c r="B5080" s="123" t="s">
        <v>12986</v>
      </c>
      <c r="C5080" s="123" t="s">
        <v>12979</v>
      </c>
      <c r="D5080" s="171">
        <v>910.0</v>
      </c>
      <c r="F5080" s="69"/>
    </row>
    <row r="5081">
      <c r="B5081" s="123" t="s">
        <v>12987</v>
      </c>
      <c r="C5081" s="123" t="s">
        <v>12981</v>
      </c>
      <c r="D5081" s="171">
        <v>1130.0</v>
      </c>
      <c r="F5081" s="69"/>
    </row>
    <row r="5082">
      <c r="B5082" s="123" t="s">
        <v>12988</v>
      </c>
      <c r="C5082" s="123" t="s">
        <v>12983</v>
      </c>
      <c r="D5082" s="171">
        <v>60.0</v>
      </c>
      <c r="F5082" s="69"/>
    </row>
    <row r="5083">
      <c r="B5083" s="123" t="s">
        <v>12989</v>
      </c>
      <c r="C5083" s="123" t="s">
        <v>12985</v>
      </c>
      <c r="D5083" s="171">
        <v>400.0</v>
      </c>
      <c r="F5083" s="69"/>
    </row>
    <row r="5084">
      <c r="B5084" s="123" t="s">
        <v>12990</v>
      </c>
      <c r="C5084" s="123" t="s">
        <v>12979</v>
      </c>
      <c r="D5084" s="171">
        <v>460.0</v>
      </c>
      <c r="F5084" s="69"/>
    </row>
    <row r="5085">
      <c r="B5085" s="123" t="s">
        <v>12991</v>
      </c>
      <c r="C5085" s="123" t="s">
        <v>12981</v>
      </c>
      <c r="D5085" s="171">
        <v>590.0</v>
      </c>
      <c r="F5085" s="69"/>
    </row>
    <row r="5086">
      <c r="B5086" s="123" t="s">
        <v>12992</v>
      </c>
      <c r="C5086" s="123" t="s">
        <v>12983</v>
      </c>
      <c r="D5086" s="171">
        <v>360.0</v>
      </c>
      <c r="F5086" s="69"/>
    </row>
    <row r="5087">
      <c r="B5087" s="123" t="s">
        <v>12993</v>
      </c>
      <c r="C5087" s="123" t="s">
        <v>12985</v>
      </c>
      <c r="D5087" s="171">
        <v>680.0</v>
      </c>
      <c r="F5087" s="69"/>
    </row>
    <row r="5088">
      <c r="B5088" s="123" t="s">
        <v>12994</v>
      </c>
      <c r="C5088" s="123" t="s">
        <v>12979</v>
      </c>
      <c r="D5088" s="171">
        <v>910.0</v>
      </c>
      <c r="F5088" s="69"/>
    </row>
    <row r="5089">
      <c r="B5089" s="123" t="s">
        <v>12995</v>
      </c>
      <c r="C5089" s="123" t="s">
        <v>12981</v>
      </c>
      <c r="D5089" s="171">
        <v>1130.0</v>
      </c>
      <c r="F5089" s="69"/>
    </row>
    <row r="5090">
      <c r="B5090" s="123" t="s">
        <v>12996</v>
      </c>
      <c r="C5090" s="123" t="s">
        <v>12997</v>
      </c>
      <c r="D5090" s="171">
        <v>4020.0</v>
      </c>
      <c r="F5090" s="69"/>
    </row>
    <row r="5091">
      <c r="B5091" s="123" t="s">
        <v>12998</v>
      </c>
      <c r="C5091" s="123" t="s">
        <v>12999</v>
      </c>
      <c r="D5091" s="171">
        <v>5320.0</v>
      </c>
      <c r="F5091" s="69"/>
    </row>
    <row r="5092">
      <c r="B5092" s="123" t="s">
        <v>13000</v>
      </c>
      <c r="C5092" s="123" t="s">
        <v>13001</v>
      </c>
      <c r="D5092" s="171">
        <v>4020.0</v>
      </c>
      <c r="F5092" s="69"/>
    </row>
    <row r="5093">
      <c r="B5093" s="123" t="s">
        <v>13002</v>
      </c>
      <c r="C5093" s="123" t="s">
        <v>13003</v>
      </c>
      <c r="D5093" s="171">
        <v>470.0</v>
      </c>
      <c r="F5093" s="69"/>
    </row>
    <row r="5094">
      <c r="B5094" s="123" t="s">
        <v>13004</v>
      </c>
      <c r="C5094" s="123" t="s">
        <v>13005</v>
      </c>
      <c r="D5094" s="171">
        <v>1370.0</v>
      </c>
      <c r="F5094" s="69"/>
    </row>
    <row r="5095">
      <c r="B5095" s="123" t="s">
        <v>13006</v>
      </c>
      <c r="C5095" s="123" t="s">
        <v>13007</v>
      </c>
      <c r="D5095" s="171">
        <v>1370.0</v>
      </c>
      <c r="F5095" s="69"/>
    </row>
    <row r="5096">
      <c r="B5096" s="123" t="s">
        <v>13008</v>
      </c>
      <c r="C5096" s="123" t="s">
        <v>13009</v>
      </c>
      <c r="D5096" s="171">
        <v>1690.0</v>
      </c>
      <c r="F5096" s="69"/>
    </row>
    <row r="5097">
      <c r="B5097" s="123" t="s">
        <v>13010</v>
      </c>
      <c r="C5097" s="123" t="s">
        <v>13011</v>
      </c>
      <c r="D5097" s="171">
        <v>4620.0</v>
      </c>
      <c r="F5097" s="69"/>
    </row>
    <row r="5098">
      <c r="B5098" s="123" t="s">
        <v>13012</v>
      </c>
      <c r="C5098" s="123" t="s">
        <v>13013</v>
      </c>
      <c r="D5098" s="171">
        <v>6100.0</v>
      </c>
      <c r="F5098" s="69"/>
    </row>
    <row r="5099">
      <c r="B5099" s="123" t="s">
        <v>13014</v>
      </c>
      <c r="C5099" s="123" t="s">
        <v>13015</v>
      </c>
      <c r="D5099" s="171">
        <v>6100.0</v>
      </c>
      <c r="F5099" s="69"/>
    </row>
    <row r="5100">
      <c r="B5100" s="123" t="s">
        <v>13016</v>
      </c>
      <c r="C5100" s="123" t="s">
        <v>13017</v>
      </c>
      <c r="D5100" s="171">
        <v>4620.0</v>
      </c>
      <c r="F5100" s="69"/>
    </row>
    <row r="5101">
      <c r="B5101" s="123" t="s">
        <v>13018</v>
      </c>
      <c r="C5101" s="123" t="s">
        <v>13019</v>
      </c>
      <c r="D5101" s="171">
        <v>470.0</v>
      </c>
      <c r="F5101" s="69"/>
    </row>
    <row r="5102">
      <c r="B5102" s="123" t="s">
        <v>13020</v>
      </c>
      <c r="C5102" s="123" t="s">
        <v>13021</v>
      </c>
      <c r="D5102" s="171">
        <v>930.0</v>
      </c>
      <c r="F5102" s="69"/>
    </row>
    <row r="5103">
      <c r="B5103" s="123" t="s">
        <v>13022</v>
      </c>
      <c r="C5103" s="123" t="s">
        <v>13023</v>
      </c>
      <c r="D5103" s="171">
        <v>470.0</v>
      </c>
      <c r="F5103" s="69"/>
    </row>
    <row r="5104">
      <c r="B5104" s="123" t="s">
        <v>13024</v>
      </c>
      <c r="C5104" s="123" t="s">
        <v>13025</v>
      </c>
      <c r="D5104" s="171">
        <v>1370.0</v>
      </c>
      <c r="F5104" s="69"/>
    </row>
    <row r="5105">
      <c r="B5105" s="123" t="s">
        <v>13026</v>
      </c>
      <c r="C5105" s="123" t="s">
        <v>13027</v>
      </c>
      <c r="D5105" s="171">
        <v>1370.0</v>
      </c>
      <c r="F5105" s="69"/>
    </row>
    <row r="5106">
      <c r="B5106" s="123" t="s">
        <v>13028</v>
      </c>
      <c r="C5106" s="123" t="s">
        <v>13029</v>
      </c>
      <c r="D5106" s="171">
        <v>1640.0</v>
      </c>
      <c r="F5106" s="69"/>
    </row>
    <row r="5107">
      <c r="B5107" s="123" t="s">
        <v>13030</v>
      </c>
      <c r="C5107" s="123" t="s">
        <v>13031</v>
      </c>
      <c r="D5107" s="171">
        <v>1690.0</v>
      </c>
      <c r="F5107" s="69"/>
    </row>
    <row r="5108">
      <c r="B5108" s="123" t="s">
        <v>13032</v>
      </c>
      <c r="C5108" s="123" t="s">
        <v>13033</v>
      </c>
      <c r="D5108" s="171">
        <v>1690.0</v>
      </c>
      <c r="F5108" s="69"/>
    </row>
    <row r="5109">
      <c r="B5109" s="123" t="s">
        <v>13034</v>
      </c>
      <c r="C5109" s="123" t="s">
        <v>13035</v>
      </c>
      <c r="D5109" s="171">
        <v>130.0</v>
      </c>
      <c r="F5109" s="69"/>
    </row>
    <row r="5110">
      <c r="B5110" s="123" t="s">
        <v>13036</v>
      </c>
      <c r="C5110" s="123" t="s">
        <v>13037</v>
      </c>
      <c r="D5110" s="171">
        <v>130.0</v>
      </c>
      <c r="F5110" s="69"/>
    </row>
    <row r="5111">
      <c r="B5111" s="123" t="s">
        <v>13038</v>
      </c>
      <c r="C5111" s="123" t="s">
        <v>13039</v>
      </c>
      <c r="D5111" s="171">
        <v>150.0</v>
      </c>
      <c r="F5111" s="69"/>
    </row>
    <row r="5112">
      <c r="B5112" s="123" t="s">
        <v>13040</v>
      </c>
      <c r="C5112" s="123" t="s">
        <v>13041</v>
      </c>
      <c r="D5112" s="171">
        <v>150.0</v>
      </c>
      <c r="F5112" s="69"/>
    </row>
    <row r="5113">
      <c r="B5113" s="123" t="s">
        <v>13042</v>
      </c>
      <c r="C5113" s="123" t="s">
        <v>13043</v>
      </c>
      <c r="D5113" s="171">
        <v>130.0</v>
      </c>
      <c r="F5113" s="69"/>
    </row>
    <row r="5114">
      <c r="B5114" s="123" t="s">
        <v>13044</v>
      </c>
      <c r="C5114" s="123" t="s">
        <v>13045</v>
      </c>
      <c r="D5114" s="171">
        <v>130.0</v>
      </c>
      <c r="F5114" s="69"/>
    </row>
    <row r="5115">
      <c r="B5115" s="123" t="s">
        <v>13046</v>
      </c>
      <c r="C5115" s="123" t="s">
        <v>13047</v>
      </c>
      <c r="D5115" s="171">
        <v>130.0</v>
      </c>
      <c r="F5115" s="69"/>
    </row>
    <row r="5116">
      <c r="B5116" s="123" t="s">
        <v>13048</v>
      </c>
      <c r="C5116" s="123" t="s">
        <v>13049</v>
      </c>
      <c r="D5116" s="171">
        <v>130.0</v>
      </c>
      <c r="F5116" s="69"/>
    </row>
    <row r="5117">
      <c r="B5117" s="123" t="s">
        <v>13050</v>
      </c>
      <c r="C5117" s="123" t="s">
        <v>13051</v>
      </c>
      <c r="D5117" s="171">
        <v>130.0</v>
      </c>
      <c r="F5117" s="69"/>
    </row>
    <row r="5118">
      <c r="B5118" s="123" t="s">
        <v>13052</v>
      </c>
      <c r="C5118" s="123" t="s">
        <v>13053</v>
      </c>
      <c r="D5118" s="171">
        <v>150.0</v>
      </c>
      <c r="F5118" s="69"/>
    </row>
    <row r="5119">
      <c r="B5119" s="123" t="s">
        <v>13046</v>
      </c>
      <c r="C5119" s="123" t="s">
        <v>13047</v>
      </c>
      <c r="D5119" s="171">
        <v>130.0</v>
      </c>
      <c r="F5119" s="69"/>
    </row>
    <row r="5120">
      <c r="B5120" s="123" t="s">
        <v>13048</v>
      </c>
      <c r="C5120" s="123" t="s">
        <v>13049</v>
      </c>
      <c r="D5120" s="171">
        <v>130.0</v>
      </c>
      <c r="F5120" s="69"/>
    </row>
    <row r="5121">
      <c r="B5121" s="123" t="s">
        <v>13054</v>
      </c>
      <c r="C5121" s="123" t="s">
        <v>13055</v>
      </c>
      <c r="D5121" s="171">
        <v>130.0</v>
      </c>
      <c r="F5121" s="69"/>
    </row>
    <row r="5122">
      <c r="B5122" s="123" t="s">
        <v>13056</v>
      </c>
      <c r="C5122" s="123" t="s">
        <v>13057</v>
      </c>
      <c r="D5122" s="171">
        <v>130.0</v>
      </c>
      <c r="F5122" s="69"/>
    </row>
    <row r="5123">
      <c r="B5123" s="123" t="s">
        <v>13058</v>
      </c>
      <c r="C5123" s="123" t="s">
        <v>13059</v>
      </c>
      <c r="D5123" s="171">
        <v>130.0</v>
      </c>
      <c r="F5123" s="69"/>
    </row>
    <row r="5124">
      <c r="B5124" s="123" t="s">
        <v>13046</v>
      </c>
      <c r="C5124" s="123" t="s">
        <v>13047</v>
      </c>
      <c r="D5124" s="171">
        <v>130.0</v>
      </c>
      <c r="F5124" s="69"/>
    </row>
    <row r="5125">
      <c r="B5125" s="123" t="s">
        <v>13048</v>
      </c>
      <c r="C5125" s="123" t="s">
        <v>13049</v>
      </c>
      <c r="D5125" s="171">
        <v>130.0</v>
      </c>
      <c r="F5125" s="69"/>
    </row>
    <row r="5126">
      <c r="B5126" s="123" t="s">
        <v>13060</v>
      </c>
      <c r="C5126" s="123" t="s">
        <v>13061</v>
      </c>
      <c r="D5126" s="171">
        <v>150.0</v>
      </c>
      <c r="F5126" s="69"/>
    </row>
    <row r="5127">
      <c r="B5127" s="123" t="s">
        <v>13062</v>
      </c>
      <c r="C5127" s="123" t="s">
        <v>13063</v>
      </c>
      <c r="D5127" s="171">
        <v>150.0</v>
      </c>
      <c r="F5127" s="69"/>
    </row>
    <row r="5128">
      <c r="B5128" s="123" t="s">
        <v>13064</v>
      </c>
      <c r="C5128" s="123" t="s">
        <v>13065</v>
      </c>
      <c r="D5128" s="171">
        <v>130.0</v>
      </c>
      <c r="F5128" s="69"/>
    </row>
    <row r="5129">
      <c r="B5129" s="123" t="s">
        <v>13066</v>
      </c>
      <c r="C5129" s="123" t="s">
        <v>13067</v>
      </c>
      <c r="D5129" s="171">
        <v>130.0</v>
      </c>
      <c r="F5129" s="69"/>
    </row>
    <row r="5130">
      <c r="B5130" s="123" t="s">
        <v>13068</v>
      </c>
      <c r="C5130" s="123" t="s">
        <v>13069</v>
      </c>
      <c r="D5130" s="171">
        <v>130.0</v>
      </c>
      <c r="F5130" s="69"/>
    </row>
    <row r="5131">
      <c r="B5131" s="123" t="s">
        <v>13070</v>
      </c>
      <c r="C5131" s="123" t="s">
        <v>13071</v>
      </c>
      <c r="D5131" s="171">
        <v>130.0</v>
      </c>
      <c r="F5131" s="69"/>
    </row>
    <row r="5132">
      <c r="B5132" s="123" t="s">
        <v>13072</v>
      </c>
      <c r="C5132" s="123" t="s">
        <v>13073</v>
      </c>
      <c r="D5132" s="171">
        <v>130.0</v>
      </c>
      <c r="F5132" s="69"/>
    </row>
    <row r="5133">
      <c r="B5133" s="123" t="s">
        <v>13074</v>
      </c>
      <c r="C5133" s="123" t="s">
        <v>13075</v>
      </c>
      <c r="D5133" s="171">
        <v>150.0</v>
      </c>
      <c r="F5133" s="69"/>
    </row>
    <row r="5134">
      <c r="B5134" s="123" t="s">
        <v>13076</v>
      </c>
      <c r="C5134" s="123" t="s">
        <v>13077</v>
      </c>
      <c r="D5134" s="171">
        <v>150.0</v>
      </c>
      <c r="F5134" s="69"/>
    </row>
    <row r="5135">
      <c r="B5135" s="123" t="s">
        <v>13078</v>
      </c>
      <c r="C5135" s="123" t="s">
        <v>13079</v>
      </c>
      <c r="D5135" s="171">
        <v>130.0</v>
      </c>
      <c r="F5135" s="69"/>
    </row>
    <row r="5136">
      <c r="B5136" s="123" t="s">
        <v>13080</v>
      </c>
      <c r="C5136" s="123" t="s">
        <v>13081</v>
      </c>
      <c r="D5136" s="171">
        <v>150.0</v>
      </c>
      <c r="F5136" s="69"/>
    </row>
    <row r="5137">
      <c r="B5137" s="123" t="s">
        <v>13082</v>
      </c>
      <c r="C5137" s="123" t="s">
        <v>13083</v>
      </c>
      <c r="D5137" s="171">
        <v>130.0</v>
      </c>
      <c r="F5137" s="69"/>
    </row>
    <row r="5138">
      <c r="B5138" s="123" t="s">
        <v>13084</v>
      </c>
      <c r="C5138" s="123" t="s">
        <v>13085</v>
      </c>
      <c r="D5138" s="171">
        <v>130.0</v>
      </c>
      <c r="F5138" s="69"/>
    </row>
    <row r="5139">
      <c r="B5139" s="123" t="s">
        <v>13086</v>
      </c>
      <c r="C5139" s="123" t="s">
        <v>13087</v>
      </c>
      <c r="D5139" s="171">
        <v>130.0</v>
      </c>
      <c r="F5139" s="69"/>
    </row>
    <row r="5140">
      <c r="B5140" s="123" t="s">
        <v>13088</v>
      </c>
      <c r="C5140" s="123" t="s">
        <v>13089</v>
      </c>
      <c r="D5140" s="171">
        <v>130.0</v>
      </c>
      <c r="F5140" s="69"/>
    </row>
    <row r="5141">
      <c r="B5141" s="123" t="s">
        <v>13090</v>
      </c>
      <c r="C5141" s="123" t="s">
        <v>13091</v>
      </c>
      <c r="D5141" s="171">
        <v>130.0</v>
      </c>
      <c r="F5141" s="69"/>
    </row>
    <row r="5142">
      <c r="B5142" s="123" t="s">
        <v>13092</v>
      </c>
      <c r="C5142" s="123" t="s">
        <v>13093</v>
      </c>
      <c r="D5142" s="171">
        <v>130.0</v>
      </c>
      <c r="F5142" s="69"/>
    </row>
    <row r="5143">
      <c r="B5143" s="123" t="s">
        <v>13094</v>
      </c>
      <c r="C5143" s="123" t="s">
        <v>13095</v>
      </c>
      <c r="D5143" s="171">
        <v>150.0</v>
      </c>
      <c r="F5143" s="69"/>
    </row>
    <row r="5144">
      <c r="B5144" s="123" t="s">
        <v>13096</v>
      </c>
      <c r="C5144" s="123" t="s">
        <v>13097</v>
      </c>
      <c r="D5144" s="171">
        <v>130.0</v>
      </c>
      <c r="F5144" s="69"/>
    </row>
    <row r="5145">
      <c r="B5145" s="123" t="s">
        <v>13098</v>
      </c>
      <c r="C5145" s="123" t="s">
        <v>13099</v>
      </c>
      <c r="D5145" s="171">
        <v>130.0</v>
      </c>
      <c r="F5145" s="69"/>
    </row>
    <row r="5146">
      <c r="B5146" s="123" t="s">
        <v>13100</v>
      </c>
      <c r="C5146" s="123" t="s">
        <v>13101</v>
      </c>
      <c r="D5146" s="171">
        <v>150.0</v>
      </c>
      <c r="F5146" s="69"/>
    </row>
    <row r="5147">
      <c r="B5147" s="123" t="s">
        <v>13102</v>
      </c>
      <c r="C5147" s="123" t="s">
        <v>13103</v>
      </c>
      <c r="D5147" s="171">
        <v>150.0</v>
      </c>
      <c r="F5147" s="69"/>
    </row>
    <row r="5148">
      <c r="B5148" s="123" t="s">
        <v>13104</v>
      </c>
      <c r="C5148" s="123" t="s">
        <v>13105</v>
      </c>
      <c r="D5148" s="171">
        <v>180.0</v>
      </c>
      <c r="F5148" s="69"/>
    </row>
    <row r="5149">
      <c r="B5149" s="123" t="s">
        <v>13096</v>
      </c>
      <c r="C5149" s="123" t="s">
        <v>13097</v>
      </c>
      <c r="D5149" s="171">
        <v>130.0</v>
      </c>
      <c r="F5149" s="69"/>
    </row>
    <row r="5150">
      <c r="B5150" s="123" t="s">
        <v>13098</v>
      </c>
      <c r="C5150" s="123" t="s">
        <v>13099</v>
      </c>
      <c r="D5150" s="171">
        <v>130.0</v>
      </c>
      <c r="F5150" s="69"/>
    </row>
    <row r="5151">
      <c r="B5151" s="123" t="s">
        <v>13100</v>
      </c>
      <c r="C5151" s="123" t="s">
        <v>13101</v>
      </c>
      <c r="D5151" s="171">
        <v>150.0</v>
      </c>
      <c r="F5151" s="69"/>
    </row>
    <row r="5152">
      <c r="B5152" s="123" t="s">
        <v>13102</v>
      </c>
      <c r="C5152" s="123" t="s">
        <v>13103</v>
      </c>
      <c r="D5152" s="171">
        <v>150.0</v>
      </c>
      <c r="F5152" s="69"/>
    </row>
    <row r="5153">
      <c r="B5153" s="123" t="s">
        <v>13106</v>
      </c>
      <c r="C5153" s="123" t="s">
        <v>13107</v>
      </c>
      <c r="D5153" s="171">
        <v>180.0</v>
      </c>
      <c r="F5153" s="69"/>
    </row>
    <row r="5154">
      <c r="B5154" s="123" t="s">
        <v>13108</v>
      </c>
      <c r="C5154" s="123" t="s">
        <v>13109</v>
      </c>
      <c r="D5154" s="171">
        <v>180.0</v>
      </c>
      <c r="F5154" s="69"/>
    </row>
    <row r="5155">
      <c r="B5155" s="123" t="s">
        <v>13106</v>
      </c>
      <c r="C5155" s="123" t="s">
        <v>13107</v>
      </c>
      <c r="D5155" s="171">
        <v>180.0</v>
      </c>
      <c r="F5155" s="69"/>
    </row>
    <row r="5156">
      <c r="B5156" s="123" t="s">
        <v>13108</v>
      </c>
      <c r="C5156" s="123" t="s">
        <v>13109</v>
      </c>
      <c r="D5156" s="171">
        <v>180.0</v>
      </c>
      <c r="F5156" s="69"/>
    </row>
    <row r="5157">
      <c r="B5157" s="123" t="s">
        <v>13090</v>
      </c>
      <c r="C5157" s="123" t="s">
        <v>13091</v>
      </c>
      <c r="D5157" s="171">
        <v>130.0</v>
      </c>
      <c r="F5157" s="69"/>
    </row>
    <row r="5158">
      <c r="B5158" s="123" t="s">
        <v>13110</v>
      </c>
      <c r="C5158" s="123" t="s">
        <v>13111</v>
      </c>
      <c r="D5158" s="171">
        <v>130.0</v>
      </c>
      <c r="F5158" s="69"/>
    </row>
    <row r="5159">
      <c r="B5159" s="123" t="s">
        <v>13112</v>
      </c>
      <c r="C5159" s="123" t="s">
        <v>13113</v>
      </c>
      <c r="D5159" s="171">
        <v>130.0</v>
      </c>
      <c r="F5159" s="69"/>
    </row>
    <row r="5160">
      <c r="B5160" s="123" t="s">
        <v>13114</v>
      </c>
      <c r="C5160" s="123" t="s">
        <v>13115</v>
      </c>
      <c r="D5160" s="171">
        <v>130.0</v>
      </c>
      <c r="F5160" s="69"/>
    </row>
    <row r="5161">
      <c r="B5161" s="123" t="s">
        <v>13116</v>
      </c>
      <c r="C5161" s="123" t="s">
        <v>13117</v>
      </c>
      <c r="D5161" s="171">
        <v>130.0</v>
      </c>
      <c r="F5161" s="69"/>
    </row>
    <row r="5162">
      <c r="B5162" s="123" t="s">
        <v>13118</v>
      </c>
      <c r="C5162" s="123" t="s">
        <v>13119</v>
      </c>
      <c r="D5162" s="171">
        <v>130.0</v>
      </c>
      <c r="F5162" s="69"/>
    </row>
    <row r="5163">
      <c r="B5163" s="123" t="s">
        <v>13120</v>
      </c>
      <c r="C5163" s="123" t="s">
        <v>13121</v>
      </c>
      <c r="D5163" s="171">
        <v>150.0</v>
      </c>
      <c r="F5163" s="69"/>
    </row>
    <row r="5164">
      <c r="B5164" s="123" t="s">
        <v>13122</v>
      </c>
      <c r="C5164" s="123" t="s">
        <v>13123</v>
      </c>
      <c r="D5164" s="171">
        <v>130.0</v>
      </c>
      <c r="F5164" s="69"/>
    </row>
    <row r="5165">
      <c r="B5165" s="123" t="s">
        <v>13124</v>
      </c>
      <c r="C5165" s="123" t="s">
        <v>13125</v>
      </c>
      <c r="D5165" s="171">
        <v>130.0</v>
      </c>
      <c r="F5165" s="69"/>
    </row>
    <row r="5166">
      <c r="B5166" s="123" t="s">
        <v>13126</v>
      </c>
      <c r="C5166" s="123" t="s">
        <v>13127</v>
      </c>
      <c r="D5166" s="171">
        <v>150.0</v>
      </c>
      <c r="F5166" s="69"/>
    </row>
    <row r="5167">
      <c r="B5167" s="123" t="s">
        <v>13128</v>
      </c>
      <c r="C5167" s="123" t="s">
        <v>13129</v>
      </c>
      <c r="D5167" s="171">
        <v>150.0</v>
      </c>
      <c r="F5167" s="69"/>
    </row>
    <row r="5168">
      <c r="B5168" s="123" t="s">
        <v>13130</v>
      </c>
      <c r="C5168" s="123" t="s">
        <v>13131</v>
      </c>
      <c r="D5168" s="171">
        <v>180.0</v>
      </c>
      <c r="F5168" s="69"/>
    </row>
    <row r="5169">
      <c r="B5169" s="123" t="s">
        <v>13132</v>
      </c>
      <c r="C5169" s="123" t="s">
        <v>13133</v>
      </c>
      <c r="D5169" s="171">
        <v>180.0</v>
      </c>
      <c r="F5169" s="69"/>
    </row>
    <row r="5170">
      <c r="B5170" s="123" t="s">
        <v>13134</v>
      </c>
      <c r="C5170" s="123" t="s">
        <v>13135</v>
      </c>
      <c r="D5170" s="171">
        <v>130.0</v>
      </c>
      <c r="F5170" s="69"/>
    </row>
    <row r="5171">
      <c r="B5171" s="123" t="s">
        <v>13136</v>
      </c>
      <c r="C5171" s="123" t="s">
        <v>13137</v>
      </c>
      <c r="D5171" s="171">
        <v>130.0</v>
      </c>
      <c r="F5171" s="69"/>
    </row>
    <row r="5172">
      <c r="B5172" s="123" t="s">
        <v>13138</v>
      </c>
      <c r="C5172" s="123" t="s">
        <v>13139</v>
      </c>
      <c r="D5172" s="171">
        <v>150.0</v>
      </c>
      <c r="F5172" s="69"/>
    </row>
    <row r="5173">
      <c r="B5173" s="123" t="s">
        <v>12835</v>
      </c>
      <c r="C5173" s="123" t="s">
        <v>12836</v>
      </c>
      <c r="D5173" s="171">
        <v>90.0</v>
      </c>
      <c r="F5173" s="69"/>
    </row>
    <row r="5174">
      <c r="B5174" s="123" t="s">
        <v>13140</v>
      </c>
      <c r="C5174" s="123" t="s">
        <v>13141</v>
      </c>
      <c r="D5174" s="171">
        <v>130.0</v>
      </c>
      <c r="F5174" s="69"/>
    </row>
    <row r="5175">
      <c r="B5175" s="123" t="s">
        <v>12837</v>
      </c>
      <c r="C5175" s="123" t="s">
        <v>12838</v>
      </c>
      <c r="D5175" s="171">
        <v>210.0</v>
      </c>
      <c r="F5175" s="69"/>
    </row>
    <row r="5176">
      <c r="B5176" s="123" t="s">
        <v>12839</v>
      </c>
      <c r="C5176" s="123" t="s">
        <v>12840</v>
      </c>
      <c r="D5176" s="171">
        <v>100.0</v>
      </c>
      <c r="F5176" s="69"/>
    </row>
    <row r="5177">
      <c r="B5177" s="123" t="s">
        <v>12841</v>
      </c>
      <c r="C5177" s="123" t="s">
        <v>12842</v>
      </c>
      <c r="D5177" s="171">
        <v>160.0</v>
      </c>
      <c r="F5177" s="69"/>
    </row>
    <row r="5178">
      <c r="B5178" s="123" t="s">
        <v>12843</v>
      </c>
      <c r="C5178" s="123" t="s">
        <v>12844</v>
      </c>
      <c r="D5178" s="171">
        <v>100.0</v>
      </c>
      <c r="F5178" s="69"/>
    </row>
    <row r="5179">
      <c r="B5179" s="123" t="s">
        <v>12845</v>
      </c>
      <c r="C5179" s="123" t="s">
        <v>12846</v>
      </c>
      <c r="D5179" s="171">
        <v>160.0</v>
      </c>
      <c r="F5179" s="69"/>
    </row>
    <row r="5180">
      <c r="B5180" s="123" t="s">
        <v>13142</v>
      </c>
      <c r="C5180" s="123" t="s">
        <v>13143</v>
      </c>
      <c r="D5180" s="171">
        <v>100.0</v>
      </c>
      <c r="F5180" s="69"/>
    </row>
    <row r="5181">
      <c r="B5181" s="123" t="s">
        <v>13144</v>
      </c>
      <c r="C5181" s="123" t="s">
        <v>13145</v>
      </c>
      <c r="D5181" s="171">
        <v>150.0</v>
      </c>
      <c r="F5181" s="69"/>
    </row>
    <row r="5182">
      <c r="B5182" s="123" t="s">
        <v>13146</v>
      </c>
      <c r="C5182" s="123" t="s">
        <v>13147</v>
      </c>
      <c r="D5182" s="171">
        <v>150.0</v>
      </c>
      <c r="F5182" s="69"/>
    </row>
    <row r="5183">
      <c r="B5183" s="123" t="s">
        <v>13148</v>
      </c>
      <c r="C5183" s="123" t="s">
        <v>13149</v>
      </c>
      <c r="D5183" s="171">
        <v>310.0</v>
      </c>
      <c r="F5183" s="69"/>
    </row>
    <row r="5184">
      <c r="B5184" s="123" t="s">
        <v>13150</v>
      </c>
      <c r="C5184" s="123" t="s">
        <v>13151</v>
      </c>
      <c r="D5184" s="171">
        <v>360.0</v>
      </c>
      <c r="F5184" s="69"/>
    </row>
    <row r="5185">
      <c r="B5185" s="123" t="s">
        <v>13152</v>
      </c>
      <c r="C5185" s="123" t="s">
        <v>13153</v>
      </c>
      <c r="D5185" s="171">
        <v>160.0</v>
      </c>
      <c r="F5185" s="69"/>
    </row>
    <row r="5186">
      <c r="B5186" s="123" t="s">
        <v>13154</v>
      </c>
      <c r="C5186" s="123" t="s">
        <v>13155</v>
      </c>
      <c r="D5186" s="171">
        <v>200.0</v>
      </c>
      <c r="F5186" s="69"/>
    </row>
    <row r="5187">
      <c r="B5187" s="123" t="s">
        <v>13156</v>
      </c>
      <c r="C5187" s="123" t="s">
        <v>13157</v>
      </c>
      <c r="D5187" s="171">
        <v>200.0</v>
      </c>
      <c r="F5187" s="69"/>
    </row>
    <row r="5188">
      <c r="B5188" s="123" t="s">
        <v>13158</v>
      </c>
      <c r="C5188" s="123" t="s">
        <v>13159</v>
      </c>
      <c r="D5188" s="171">
        <v>160.0</v>
      </c>
      <c r="F5188" s="69"/>
    </row>
    <row r="5189">
      <c r="B5189" s="123" t="s">
        <v>13160</v>
      </c>
      <c r="C5189" s="123" t="s">
        <v>13161</v>
      </c>
      <c r="D5189" s="171">
        <v>160.0</v>
      </c>
      <c r="F5189" s="69"/>
    </row>
    <row r="5190">
      <c r="B5190" s="123" t="s">
        <v>13162</v>
      </c>
      <c r="C5190" s="123" t="s">
        <v>13163</v>
      </c>
      <c r="D5190" s="171">
        <v>220.0</v>
      </c>
      <c r="F5190" s="69"/>
    </row>
    <row r="5191">
      <c r="B5191" s="123" t="s">
        <v>13164</v>
      </c>
      <c r="C5191" s="123" t="s">
        <v>13165</v>
      </c>
      <c r="D5191" s="171">
        <v>160.0</v>
      </c>
      <c r="F5191" s="69"/>
    </row>
    <row r="5192">
      <c r="B5192" s="123" t="s">
        <v>13166</v>
      </c>
      <c r="C5192" s="123" t="s">
        <v>13167</v>
      </c>
      <c r="D5192" s="171">
        <v>220.0</v>
      </c>
      <c r="F5192" s="69"/>
    </row>
    <row r="5193">
      <c r="B5193" s="123" t="s">
        <v>13168</v>
      </c>
      <c r="C5193" s="123" t="s">
        <v>13169</v>
      </c>
      <c r="D5193" s="171">
        <v>240.0</v>
      </c>
      <c r="F5193" s="69"/>
    </row>
    <row r="5194">
      <c r="B5194" s="123" t="s">
        <v>13170</v>
      </c>
      <c r="C5194" s="123" t="s">
        <v>13171</v>
      </c>
      <c r="D5194" s="171">
        <v>190.0</v>
      </c>
      <c r="F5194" s="69"/>
    </row>
    <row r="5195">
      <c r="B5195" s="123" t="s">
        <v>13172</v>
      </c>
      <c r="C5195" s="123" t="s">
        <v>13173</v>
      </c>
      <c r="D5195" s="171">
        <v>190.0</v>
      </c>
      <c r="F5195" s="69"/>
    </row>
    <row r="5196">
      <c r="B5196" s="123" t="s">
        <v>13174</v>
      </c>
      <c r="C5196" s="123" t="s">
        <v>13175</v>
      </c>
      <c r="D5196" s="171">
        <v>190.0</v>
      </c>
      <c r="F5196" s="69"/>
    </row>
    <row r="5197">
      <c r="B5197" s="123" t="s">
        <v>13176</v>
      </c>
      <c r="C5197" s="123" t="s">
        <v>13177</v>
      </c>
      <c r="D5197" s="171">
        <v>190.0</v>
      </c>
      <c r="F5197" s="69"/>
    </row>
    <row r="5198">
      <c r="B5198" s="123" t="s">
        <v>13178</v>
      </c>
      <c r="C5198" s="123" t="s">
        <v>13179</v>
      </c>
      <c r="D5198" s="171">
        <v>190.0</v>
      </c>
      <c r="F5198" s="69"/>
    </row>
    <row r="5199">
      <c r="B5199" s="123" t="s">
        <v>13180</v>
      </c>
      <c r="C5199" s="123" t="s">
        <v>13181</v>
      </c>
      <c r="D5199" s="171">
        <v>190.0</v>
      </c>
      <c r="F5199" s="69"/>
    </row>
    <row r="5200">
      <c r="B5200" s="123" t="s">
        <v>13182</v>
      </c>
      <c r="C5200" s="123" t="s">
        <v>13183</v>
      </c>
      <c r="D5200" s="171">
        <v>190.0</v>
      </c>
      <c r="F5200" s="69"/>
    </row>
    <row r="5201">
      <c r="B5201" s="123" t="s">
        <v>13184</v>
      </c>
      <c r="C5201" s="123" t="s">
        <v>13185</v>
      </c>
      <c r="D5201" s="171">
        <v>190.0</v>
      </c>
      <c r="F5201" s="69"/>
    </row>
    <row r="5202">
      <c r="B5202" s="123" t="s">
        <v>13186</v>
      </c>
      <c r="C5202" s="123" t="s">
        <v>13187</v>
      </c>
      <c r="D5202" s="171">
        <v>190.0</v>
      </c>
      <c r="F5202" s="69"/>
    </row>
    <row r="5203">
      <c r="B5203" s="123" t="s">
        <v>13188</v>
      </c>
      <c r="C5203" s="123" t="s">
        <v>13189</v>
      </c>
      <c r="D5203" s="171">
        <v>190.0</v>
      </c>
      <c r="F5203" s="69"/>
    </row>
    <row r="5204">
      <c r="B5204" s="123" t="s">
        <v>13190</v>
      </c>
      <c r="C5204" s="123" t="s">
        <v>13191</v>
      </c>
      <c r="D5204" s="171">
        <v>190.0</v>
      </c>
      <c r="F5204" s="69"/>
    </row>
    <row r="5205">
      <c r="B5205" s="123" t="s">
        <v>13192</v>
      </c>
      <c r="C5205" s="123" t="s">
        <v>13193</v>
      </c>
      <c r="D5205" s="171">
        <v>190.0</v>
      </c>
      <c r="F5205" s="69"/>
    </row>
    <row r="5206">
      <c r="B5206" s="123" t="s">
        <v>13194</v>
      </c>
      <c r="C5206" s="123" t="s">
        <v>13195</v>
      </c>
      <c r="D5206" s="171">
        <v>190.0</v>
      </c>
      <c r="F5206" s="69"/>
    </row>
    <row r="5207">
      <c r="B5207" s="123" t="s">
        <v>13196</v>
      </c>
      <c r="C5207" s="123" t="s">
        <v>13197</v>
      </c>
      <c r="D5207" s="171">
        <v>190.0</v>
      </c>
      <c r="F5207" s="69"/>
    </row>
    <row r="5208">
      <c r="B5208" s="123" t="s">
        <v>13198</v>
      </c>
      <c r="C5208" s="123" t="s">
        <v>13199</v>
      </c>
      <c r="D5208" s="171">
        <v>190.0</v>
      </c>
      <c r="F5208" s="69"/>
    </row>
    <row r="5209">
      <c r="B5209" s="123" t="s">
        <v>13200</v>
      </c>
      <c r="C5209" s="123" t="s">
        <v>13201</v>
      </c>
      <c r="D5209" s="171">
        <v>170.0</v>
      </c>
      <c r="F5209" s="69"/>
    </row>
    <row r="5210">
      <c r="B5210" s="123" t="s">
        <v>13202</v>
      </c>
      <c r="C5210" s="123" t="s">
        <v>13203</v>
      </c>
      <c r="D5210" s="171">
        <v>160.0</v>
      </c>
      <c r="F5210" s="69"/>
    </row>
    <row r="5211">
      <c r="B5211" s="123" t="s">
        <v>4531</v>
      </c>
      <c r="C5211" s="123" t="s">
        <v>4532</v>
      </c>
      <c r="D5211" s="171">
        <v>980.0</v>
      </c>
      <c r="F5211" s="69"/>
    </row>
    <row r="5212">
      <c r="B5212" s="123" t="s">
        <v>4533</v>
      </c>
      <c r="C5212" s="123" t="s">
        <v>4534</v>
      </c>
      <c r="D5212" s="171">
        <v>980.0</v>
      </c>
      <c r="F5212" s="69"/>
    </row>
    <row r="5213">
      <c r="B5213" s="123" t="s">
        <v>4535</v>
      </c>
      <c r="C5213" s="123" t="s">
        <v>4536</v>
      </c>
      <c r="D5213" s="171">
        <v>980.0</v>
      </c>
      <c r="F5213" s="69"/>
    </row>
    <row r="5214">
      <c r="B5214" s="123" t="s">
        <v>4537</v>
      </c>
      <c r="C5214" s="123" t="s">
        <v>4538</v>
      </c>
      <c r="D5214" s="171">
        <v>1340.0</v>
      </c>
      <c r="F5214" s="69"/>
    </row>
    <row r="5215">
      <c r="B5215" s="123" t="s">
        <v>4539</v>
      </c>
      <c r="C5215" s="123" t="s">
        <v>4540</v>
      </c>
      <c r="D5215" s="171">
        <v>980.0</v>
      </c>
      <c r="F5215" s="69"/>
    </row>
    <row r="5216">
      <c r="B5216" s="123" t="s">
        <v>4583</v>
      </c>
      <c r="C5216" s="123" t="s">
        <v>4584</v>
      </c>
      <c r="D5216" s="171">
        <v>650.0</v>
      </c>
      <c r="F5216" s="69"/>
    </row>
    <row r="5217">
      <c r="B5217" s="123" t="s">
        <v>4585</v>
      </c>
      <c r="C5217" s="123" t="s">
        <v>4586</v>
      </c>
      <c r="D5217" s="171">
        <v>650.0</v>
      </c>
      <c r="F5217" s="69"/>
    </row>
    <row r="5218">
      <c r="B5218" s="123" t="s">
        <v>4587</v>
      </c>
      <c r="C5218" s="123" t="s">
        <v>4588</v>
      </c>
      <c r="D5218" s="171">
        <v>650.0</v>
      </c>
      <c r="F5218" s="69"/>
    </row>
    <row r="5219">
      <c r="B5219" s="123" t="s">
        <v>4617</v>
      </c>
      <c r="C5219" s="123" t="s">
        <v>4618</v>
      </c>
      <c r="D5219" s="171">
        <v>570.0</v>
      </c>
      <c r="F5219" s="69"/>
    </row>
    <row r="5220">
      <c r="B5220" s="123" t="s">
        <v>4625</v>
      </c>
      <c r="C5220" s="123" t="s">
        <v>4626</v>
      </c>
      <c r="D5220" s="171">
        <v>570.0</v>
      </c>
      <c r="F5220" s="69"/>
    </row>
    <row r="5221">
      <c r="B5221" s="123" t="s">
        <v>4683</v>
      </c>
      <c r="C5221" s="123" t="s">
        <v>4684</v>
      </c>
      <c r="D5221" s="171">
        <v>330.0</v>
      </c>
      <c r="F5221" s="69"/>
    </row>
    <row r="5222">
      <c r="B5222" s="123" t="s">
        <v>4685</v>
      </c>
      <c r="C5222" s="123" t="s">
        <v>4686</v>
      </c>
      <c r="D5222" s="171">
        <v>330.0</v>
      </c>
      <c r="F5222" s="69"/>
    </row>
    <row r="5223">
      <c r="B5223" s="123" t="s">
        <v>4687</v>
      </c>
      <c r="C5223" s="123" t="s">
        <v>4688</v>
      </c>
      <c r="D5223" s="171">
        <v>330.0</v>
      </c>
      <c r="F5223" s="69"/>
    </row>
    <row r="5224">
      <c r="B5224" s="123" t="s">
        <v>4689</v>
      </c>
      <c r="C5224" s="123" t="s">
        <v>4690</v>
      </c>
      <c r="D5224" s="171">
        <v>330.0</v>
      </c>
      <c r="F5224" s="69"/>
    </row>
    <row r="5225">
      <c r="B5225" s="123" t="s">
        <v>4710</v>
      </c>
      <c r="C5225" s="123" t="s">
        <v>4684</v>
      </c>
      <c r="D5225" s="171">
        <v>330.0</v>
      </c>
      <c r="F5225" s="69"/>
    </row>
    <row r="5226">
      <c r="B5226" s="123" t="s">
        <v>4711</v>
      </c>
      <c r="C5226" s="123" t="s">
        <v>4686</v>
      </c>
      <c r="D5226" s="171">
        <v>330.0</v>
      </c>
      <c r="F5226" s="69"/>
    </row>
    <row r="5227">
      <c r="B5227" s="123" t="s">
        <v>4712</v>
      </c>
      <c r="C5227" s="123" t="s">
        <v>4690</v>
      </c>
      <c r="D5227" s="171">
        <v>330.0</v>
      </c>
      <c r="F5227" s="69"/>
    </row>
    <row r="5228">
      <c r="B5228" s="123" t="s">
        <v>4717</v>
      </c>
      <c r="C5228" s="123" t="s">
        <v>4718</v>
      </c>
      <c r="D5228" s="171">
        <v>270.0</v>
      </c>
      <c r="F5228" s="69"/>
    </row>
    <row r="5229">
      <c r="B5229" s="123" t="s">
        <v>4727</v>
      </c>
      <c r="C5229" s="123" t="s">
        <v>4728</v>
      </c>
      <c r="D5229" s="171">
        <v>270.0</v>
      </c>
      <c r="F5229" s="69"/>
    </row>
    <row r="5230">
      <c r="B5230" s="123" t="s">
        <v>13204</v>
      </c>
      <c r="C5230" s="123" t="s">
        <v>13205</v>
      </c>
      <c r="D5230" s="171">
        <v>70.0</v>
      </c>
      <c r="F5230" s="69"/>
    </row>
    <row r="5231">
      <c r="B5231" s="123" t="s">
        <v>13206</v>
      </c>
      <c r="C5231" s="123" t="s">
        <v>13207</v>
      </c>
      <c r="D5231" s="171">
        <v>130.0</v>
      </c>
      <c r="F5231" s="69"/>
    </row>
    <row r="5232">
      <c r="B5232" s="123" t="s">
        <v>13208</v>
      </c>
      <c r="C5232" s="123" t="s">
        <v>13209</v>
      </c>
      <c r="D5232" s="171">
        <v>130.0</v>
      </c>
      <c r="F5232" s="69"/>
    </row>
    <row r="5233">
      <c r="B5233" s="123" t="s">
        <v>13210</v>
      </c>
      <c r="C5233" s="123" t="s">
        <v>13211</v>
      </c>
      <c r="D5233" s="171">
        <v>130.0</v>
      </c>
      <c r="F5233" s="69"/>
    </row>
    <row r="5234">
      <c r="B5234" s="123" t="s">
        <v>13212</v>
      </c>
      <c r="C5234" s="123" t="s">
        <v>13213</v>
      </c>
      <c r="D5234" s="171">
        <v>280.0</v>
      </c>
      <c r="F5234" s="69"/>
    </row>
    <row r="5235">
      <c r="B5235" s="123" t="s">
        <v>13214</v>
      </c>
      <c r="C5235" s="123" t="s">
        <v>13215</v>
      </c>
      <c r="D5235" s="171">
        <v>280.0</v>
      </c>
      <c r="F5235" s="69"/>
    </row>
    <row r="5236">
      <c r="B5236" s="123" t="s">
        <v>13216</v>
      </c>
      <c r="C5236" s="123" t="s">
        <v>13217</v>
      </c>
      <c r="D5236" s="171">
        <v>280.0</v>
      </c>
      <c r="F5236" s="69"/>
    </row>
    <row r="5237">
      <c r="B5237" s="123" t="s">
        <v>13218</v>
      </c>
      <c r="C5237" s="123" t="s">
        <v>13219</v>
      </c>
      <c r="D5237" s="171">
        <v>340.0</v>
      </c>
      <c r="F5237" s="69"/>
    </row>
    <row r="5238">
      <c r="B5238" s="123" t="s">
        <v>13220</v>
      </c>
      <c r="C5238" s="123" t="s">
        <v>13221</v>
      </c>
      <c r="D5238" s="171">
        <v>510.0</v>
      </c>
      <c r="F5238" s="69"/>
    </row>
    <row r="5239">
      <c r="B5239" s="123" t="s">
        <v>13222</v>
      </c>
      <c r="C5239" s="123" t="s">
        <v>13223</v>
      </c>
      <c r="D5239" s="171">
        <v>850.0</v>
      </c>
      <c r="F5239" s="69"/>
    </row>
    <row r="5240">
      <c r="B5240" s="123" t="s">
        <v>13224</v>
      </c>
      <c r="C5240" s="123" t="s">
        <v>13225</v>
      </c>
      <c r="D5240" s="171">
        <v>890.0</v>
      </c>
      <c r="F5240" s="69"/>
    </row>
    <row r="5241">
      <c r="B5241" s="123" t="s">
        <v>13226</v>
      </c>
      <c r="C5241" s="123" t="s">
        <v>13227</v>
      </c>
      <c r="D5241" s="171">
        <v>240.0</v>
      </c>
      <c r="F5241" s="69"/>
    </row>
    <row r="5242">
      <c r="B5242" s="123" t="s">
        <v>13228</v>
      </c>
      <c r="C5242" s="123" t="s">
        <v>13229</v>
      </c>
      <c r="D5242" s="171">
        <v>240.0</v>
      </c>
      <c r="F5242" s="69"/>
    </row>
    <row r="5243">
      <c r="B5243" s="123" t="s">
        <v>13230</v>
      </c>
      <c r="C5243" s="123" t="s">
        <v>13231</v>
      </c>
      <c r="D5243" s="171">
        <v>240.0</v>
      </c>
      <c r="F5243" s="69"/>
    </row>
    <row r="5244">
      <c r="B5244" s="123" t="s">
        <v>13232</v>
      </c>
      <c r="C5244" s="123" t="s">
        <v>13233</v>
      </c>
      <c r="D5244" s="171">
        <v>240.0</v>
      </c>
      <c r="F5244" s="69"/>
    </row>
    <row r="5245">
      <c r="B5245" s="123" t="s">
        <v>13234</v>
      </c>
      <c r="C5245" s="123" t="s">
        <v>13235</v>
      </c>
      <c r="D5245" s="171">
        <v>240.0</v>
      </c>
      <c r="F5245" s="69"/>
    </row>
    <row r="5246">
      <c r="B5246" s="123" t="s">
        <v>13236</v>
      </c>
      <c r="C5246" s="123" t="s">
        <v>13237</v>
      </c>
      <c r="D5246" s="171">
        <v>240.0</v>
      </c>
      <c r="F5246" s="69"/>
    </row>
    <row r="5247">
      <c r="B5247" s="123" t="s">
        <v>13238</v>
      </c>
      <c r="C5247" s="123" t="s">
        <v>13239</v>
      </c>
      <c r="D5247" s="171">
        <v>240.0</v>
      </c>
      <c r="F5247" s="69"/>
    </row>
    <row r="5248">
      <c r="B5248" s="123" t="s">
        <v>13240</v>
      </c>
      <c r="C5248" s="123" t="s">
        <v>13241</v>
      </c>
      <c r="D5248" s="171">
        <v>240.0</v>
      </c>
      <c r="F5248" s="69"/>
    </row>
    <row r="5249">
      <c r="B5249" s="123" t="s">
        <v>13242</v>
      </c>
      <c r="C5249" s="123" t="s">
        <v>13243</v>
      </c>
      <c r="D5249" s="171">
        <v>280.0</v>
      </c>
      <c r="F5249" s="69"/>
    </row>
    <row r="5250">
      <c r="B5250" s="123" t="s">
        <v>13244</v>
      </c>
      <c r="C5250" s="123" t="s">
        <v>13245</v>
      </c>
      <c r="D5250" s="171">
        <v>280.0</v>
      </c>
      <c r="F5250" s="69"/>
    </row>
    <row r="5251">
      <c r="B5251" s="123" t="s">
        <v>13246</v>
      </c>
      <c r="C5251" s="123" t="s">
        <v>13247</v>
      </c>
      <c r="D5251" s="171">
        <v>280.0</v>
      </c>
      <c r="F5251" s="69"/>
    </row>
    <row r="5252">
      <c r="B5252" s="123" t="s">
        <v>13248</v>
      </c>
      <c r="C5252" s="123" t="s">
        <v>13249</v>
      </c>
      <c r="D5252" s="171">
        <v>300.0</v>
      </c>
      <c r="F5252" s="69"/>
    </row>
    <row r="5253">
      <c r="B5253" s="123" t="s">
        <v>13250</v>
      </c>
      <c r="C5253" s="123" t="s">
        <v>13251</v>
      </c>
      <c r="D5253" s="171">
        <v>280.0</v>
      </c>
      <c r="F5253" s="69"/>
    </row>
    <row r="5254">
      <c r="B5254" s="123" t="s">
        <v>13252</v>
      </c>
      <c r="C5254" s="123" t="s">
        <v>13253</v>
      </c>
      <c r="D5254" s="171">
        <v>290.0</v>
      </c>
      <c r="F5254" s="69"/>
    </row>
    <row r="5255">
      <c r="B5255" s="123" t="s">
        <v>13254</v>
      </c>
      <c r="C5255" s="123" t="s">
        <v>13255</v>
      </c>
      <c r="D5255" s="171">
        <v>290.0</v>
      </c>
      <c r="F5255" s="69"/>
    </row>
    <row r="5256">
      <c r="B5256" s="123" t="s">
        <v>13256</v>
      </c>
      <c r="C5256" s="123" t="s">
        <v>13257</v>
      </c>
      <c r="D5256" s="171">
        <v>290.0</v>
      </c>
      <c r="F5256" s="69"/>
    </row>
    <row r="5257">
      <c r="B5257" s="123" t="s">
        <v>13258</v>
      </c>
      <c r="C5257" s="123" t="s">
        <v>13259</v>
      </c>
      <c r="D5257" s="171">
        <v>340.0</v>
      </c>
      <c r="F5257" s="69"/>
    </row>
    <row r="5258">
      <c r="B5258" s="123" t="s">
        <v>13260</v>
      </c>
      <c r="C5258" s="123" t="s">
        <v>13261</v>
      </c>
      <c r="D5258" s="171">
        <v>290.0</v>
      </c>
      <c r="F5258" s="69"/>
    </row>
    <row r="5259">
      <c r="B5259" s="123" t="s">
        <v>13262</v>
      </c>
      <c r="C5259" s="123" t="s">
        <v>13263</v>
      </c>
      <c r="D5259" s="171">
        <v>290.0</v>
      </c>
      <c r="F5259" s="69"/>
    </row>
    <row r="5260">
      <c r="B5260" s="123" t="s">
        <v>13264</v>
      </c>
      <c r="C5260" s="123" t="s">
        <v>13265</v>
      </c>
      <c r="D5260" s="171">
        <v>290.0</v>
      </c>
      <c r="F5260" s="69"/>
    </row>
    <row r="5261">
      <c r="B5261" s="123" t="s">
        <v>13266</v>
      </c>
      <c r="C5261" s="123" t="s">
        <v>13267</v>
      </c>
      <c r="D5261" s="171">
        <v>290.0</v>
      </c>
      <c r="F5261" s="69"/>
    </row>
    <row r="5262">
      <c r="B5262" s="123" t="s">
        <v>13268</v>
      </c>
      <c r="C5262" s="123" t="s">
        <v>13269</v>
      </c>
      <c r="D5262" s="171">
        <v>290.0</v>
      </c>
      <c r="F5262" s="69"/>
    </row>
    <row r="5263">
      <c r="B5263" s="123" t="s">
        <v>13270</v>
      </c>
      <c r="C5263" s="123" t="s">
        <v>13271</v>
      </c>
      <c r="D5263" s="171">
        <v>290.0</v>
      </c>
      <c r="F5263" s="69"/>
    </row>
    <row r="5264">
      <c r="B5264" s="123" t="s">
        <v>13272</v>
      </c>
      <c r="C5264" s="123" t="s">
        <v>13269</v>
      </c>
      <c r="D5264" s="171">
        <v>290.0</v>
      </c>
      <c r="F5264" s="69"/>
    </row>
    <row r="5265">
      <c r="B5265" s="123" t="s">
        <v>13273</v>
      </c>
      <c r="C5265" s="123" t="s">
        <v>13274</v>
      </c>
      <c r="D5265" s="171">
        <v>310.0</v>
      </c>
      <c r="F5265" s="69"/>
    </row>
    <row r="5266">
      <c r="B5266" s="123" t="s">
        <v>13275</v>
      </c>
      <c r="C5266" s="123" t="s">
        <v>13276</v>
      </c>
      <c r="D5266" s="171">
        <v>310.0</v>
      </c>
      <c r="F5266" s="69"/>
    </row>
    <row r="5267">
      <c r="B5267" s="123" t="s">
        <v>13277</v>
      </c>
      <c r="C5267" s="123" t="s">
        <v>13278</v>
      </c>
      <c r="D5267" s="171">
        <v>310.0</v>
      </c>
      <c r="F5267" s="69"/>
    </row>
    <row r="5268">
      <c r="B5268" s="123" t="s">
        <v>13279</v>
      </c>
      <c r="C5268" s="123" t="s">
        <v>13280</v>
      </c>
      <c r="D5268" s="171">
        <v>310.0</v>
      </c>
      <c r="F5268" s="69"/>
    </row>
    <row r="5269">
      <c r="B5269" s="123" t="s">
        <v>13281</v>
      </c>
      <c r="C5269" s="123" t="s">
        <v>13282</v>
      </c>
      <c r="D5269" s="171">
        <v>380.0</v>
      </c>
      <c r="F5269" s="69"/>
    </row>
    <row r="5270">
      <c r="B5270" s="123" t="s">
        <v>13283</v>
      </c>
      <c r="C5270" s="123" t="s">
        <v>13284</v>
      </c>
      <c r="D5270" s="171">
        <v>380.0</v>
      </c>
      <c r="F5270" s="69"/>
    </row>
    <row r="5271">
      <c r="B5271" s="123" t="s">
        <v>13285</v>
      </c>
      <c r="C5271" s="123" t="s">
        <v>13286</v>
      </c>
      <c r="D5271" s="171">
        <v>380.0</v>
      </c>
      <c r="F5271" s="69"/>
    </row>
    <row r="5272">
      <c r="B5272" s="123" t="s">
        <v>13287</v>
      </c>
      <c r="C5272" s="123" t="s">
        <v>13288</v>
      </c>
      <c r="D5272" s="171">
        <v>380.0</v>
      </c>
      <c r="F5272" s="69"/>
    </row>
    <row r="5273">
      <c r="B5273" s="123" t="s">
        <v>13289</v>
      </c>
      <c r="C5273" s="123" t="s">
        <v>13290</v>
      </c>
      <c r="D5273" s="171">
        <v>380.0</v>
      </c>
      <c r="F5273" s="69"/>
    </row>
    <row r="5274">
      <c r="B5274" s="123" t="s">
        <v>13291</v>
      </c>
      <c r="C5274" s="123" t="s">
        <v>13292</v>
      </c>
      <c r="D5274" s="171">
        <v>380.0</v>
      </c>
      <c r="F5274" s="69"/>
    </row>
    <row r="5275">
      <c r="B5275" s="123" t="s">
        <v>13293</v>
      </c>
      <c r="C5275" s="123" t="s">
        <v>13294</v>
      </c>
      <c r="D5275" s="171">
        <v>450.0</v>
      </c>
      <c r="F5275" s="69"/>
    </row>
    <row r="5276">
      <c r="B5276" s="123" t="s">
        <v>13295</v>
      </c>
      <c r="C5276" s="123" t="s">
        <v>13296</v>
      </c>
      <c r="D5276" s="171">
        <v>380.0</v>
      </c>
      <c r="F5276" s="69"/>
    </row>
    <row r="5277">
      <c r="B5277" s="123" t="s">
        <v>13297</v>
      </c>
      <c r="C5277" s="123" t="s">
        <v>13298</v>
      </c>
      <c r="D5277" s="171">
        <v>980.0</v>
      </c>
      <c r="F5277" s="69"/>
    </row>
    <row r="5278">
      <c r="B5278" s="123" t="s">
        <v>13299</v>
      </c>
      <c r="C5278" s="123" t="s">
        <v>13300</v>
      </c>
      <c r="D5278" s="171">
        <v>980.0</v>
      </c>
      <c r="F5278" s="69"/>
    </row>
    <row r="5279">
      <c r="B5279" s="123" t="s">
        <v>13301</v>
      </c>
      <c r="C5279" s="123" t="s">
        <v>13302</v>
      </c>
      <c r="D5279" s="171">
        <v>980.0</v>
      </c>
      <c r="F5279" s="69"/>
    </row>
    <row r="5280">
      <c r="B5280" s="123" t="s">
        <v>6613</v>
      </c>
      <c r="C5280" s="123" t="s">
        <v>6614</v>
      </c>
      <c r="D5280" s="171">
        <v>280.0</v>
      </c>
      <c r="F5280" s="69"/>
    </row>
    <row r="5281">
      <c r="B5281" s="123" t="s">
        <v>6615</v>
      </c>
      <c r="C5281" s="123" t="s">
        <v>6616</v>
      </c>
      <c r="D5281" s="171">
        <v>240.0</v>
      </c>
      <c r="F5281" s="69"/>
    </row>
    <row r="5282">
      <c r="B5282" s="123" t="s">
        <v>6617</v>
      </c>
      <c r="C5282" s="123" t="s">
        <v>6618</v>
      </c>
      <c r="D5282" s="171">
        <v>370.0</v>
      </c>
      <c r="F5282" s="69"/>
    </row>
    <row r="5283">
      <c r="B5283" s="123" t="s">
        <v>13303</v>
      </c>
      <c r="C5283" s="123" t="s">
        <v>13304</v>
      </c>
      <c r="D5283" s="171">
        <v>380.0</v>
      </c>
      <c r="F5283" s="69"/>
    </row>
    <row r="5284">
      <c r="B5284" s="123" t="s">
        <v>13305</v>
      </c>
      <c r="C5284" s="123" t="s">
        <v>13306</v>
      </c>
      <c r="D5284" s="171">
        <v>380.0</v>
      </c>
      <c r="F5284" s="69"/>
    </row>
    <row r="5285">
      <c r="B5285" s="123" t="s">
        <v>13307</v>
      </c>
      <c r="C5285" s="123" t="s">
        <v>13308</v>
      </c>
      <c r="D5285" s="171">
        <v>380.0</v>
      </c>
      <c r="F5285" s="69"/>
    </row>
    <row r="5286">
      <c r="B5286" s="123" t="s">
        <v>13309</v>
      </c>
      <c r="C5286" s="123" t="s">
        <v>13310</v>
      </c>
      <c r="D5286" s="171">
        <v>380.0</v>
      </c>
      <c r="F5286" s="69"/>
    </row>
    <row r="5287">
      <c r="B5287" s="123" t="s">
        <v>13311</v>
      </c>
      <c r="C5287" s="123" t="s">
        <v>13312</v>
      </c>
      <c r="D5287" s="171">
        <v>380.0</v>
      </c>
      <c r="F5287" s="69"/>
    </row>
    <row r="5288">
      <c r="B5288" s="123" t="s">
        <v>13313</v>
      </c>
      <c r="C5288" s="123" t="s">
        <v>13314</v>
      </c>
      <c r="D5288" s="171">
        <v>570.0</v>
      </c>
      <c r="F5288" s="69"/>
    </row>
    <row r="5289">
      <c r="B5289" s="123" t="s">
        <v>13315</v>
      </c>
      <c r="C5289" s="123" t="s">
        <v>13316</v>
      </c>
      <c r="D5289" s="171">
        <v>570.0</v>
      </c>
      <c r="F5289" s="69"/>
    </row>
    <row r="5290">
      <c r="B5290" s="123" t="s">
        <v>13317</v>
      </c>
      <c r="C5290" s="123" t="s">
        <v>13318</v>
      </c>
      <c r="D5290" s="171">
        <v>570.0</v>
      </c>
      <c r="F5290" s="69"/>
    </row>
    <row r="5291">
      <c r="B5291" s="123" t="s">
        <v>13319</v>
      </c>
      <c r="C5291" s="123" t="s">
        <v>13320</v>
      </c>
      <c r="D5291" s="171">
        <v>570.0</v>
      </c>
      <c r="F5291" s="69"/>
    </row>
    <row r="5292">
      <c r="B5292" s="123" t="s">
        <v>13321</v>
      </c>
      <c r="C5292" s="123" t="s">
        <v>13322</v>
      </c>
      <c r="D5292" s="171">
        <v>1470.0</v>
      </c>
      <c r="F5292" s="69"/>
    </row>
    <row r="5293">
      <c r="B5293" s="123" t="s">
        <v>13323</v>
      </c>
      <c r="C5293" s="123" t="s">
        <v>13324</v>
      </c>
      <c r="D5293" s="171">
        <v>1470.0</v>
      </c>
      <c r="F5293" s="69"/>
    </row>
    <row r="5294">
      <c r="B5294" s="123" t="s">
        <v>13325</v>
      </c>
      <c r="C5294" s="123" t="s">
        <v>13322</v>
      </c>
      <c r="D5294" s="171">
        <v>1460.0</v>
      </c>
      <c r="F5294" s="69"/>
    </row>
    <row r="5295">
      <c r="B5295" s="123" t="s">
        <v>13326</v>
      </c>
      <c r="C5295" s="123" t="s">
        <v>13324</v>
      </c>
      <c r="D5295" s="171">
        <v>1460.0</v>
      </c>
      <c r="F5295" s="69"/>
    </row>
    <row r="5296">
      <c r="B5296" s="123" t="s">
        <v>13327</v>
      </c>
      <c r="C5296" s="123" t="s">
        <v>13328</v>
      </c>
      <c r="D5296" s="171">
        <v>900.0</v>
      </c>
      <c r="F5296" s="69"/>
    </row>
    <row r="5297">
      <c r="B5297" s="123" t="s">
        <v>6821</v>
      </c>
      <c r="C5297" s="123" t="s">
        <v>6822</v>
      </c>
      <c r="D5297" s="171">
        <v>610.0</v>
      </c>
      <c r="F5297" s="69"/>
    </row>
    <row r="5298">
      <c r="B5298" s="123" t="s">
        <v>6823</v>
      </c>
      <c r="C5298" s="123" t="s">
        <v>6824</v>
      </c>
      <c r="D5298" s="171">
        <v>680.0</v>
      </c>
      <c r="F5298" s="69"/>
    </row>
    <row r="5299">
      <c r="B5299" s="123" t="s">
        <v>6825</v>
      </c>
      <c r="C5299" s="123" t="s">
        <v>6826</v>
      </c>
      <c r="D5299" s="171">
        <v>710.0</v>
      </c>
      <c r="F5299" s="69"/>
    </row>
    <row r="5300">
      <c r="B5300" s="123" t="s">
        <v>13329</v>
      </c>
      <c r="C5300" s="123" t="s">
        <v>13330</v>
      </c>
      <c r="D5300" s="171">
        <v>210.0</v>
      </c>
      <c r="F5300" s="69"/>
    </row>
    <row r="5301">
      <c r="B5301" s="123" t="s">
        <v>13331</v>
      </c>
      <c r="C5301" s="123" t="s">
        <v>13332</v>
      </c>
      <c r="D5301" s="171">
        <v>210.0</v>
      </c>
      <c r="F5301" s="69"/>
    </row>
    <row r="5302">
      <c r="B5302" s="123" t="s">
        <v>13333</v>
      </c>
      <c r="C5302" s="123" t="s">
        <v>13334</v>
      </c>
      <c r="D5302" s="171">
        <v>440.0</v>
      </c>
      <c r="F5302" s="69"/>
    </row>
    <row r="5303">
      <c r="B5303" s="123" t="s">
        <v>13335</v>
      </c>
      <c r="C5303" s="123" t="s">
        <v>13336</v>
      </c>
      <c r="D5303" s="171">
        <v>440.0</v>
      </c>
      <c r="F5303" s="69"/>
    </row>
    <row r="5304">
      <c r="B5304" s="123" t="s">
        <v>13337</v>
      </c>
      <c r="C5304" s="123" t="s">
        <v>13338</v>
      </c>
      <c r="D5304" s="171">
        <v>690.0</v>
      </c>
      <c r="F5304" s="69"/>
    </row>
    <row r="5305">
      <c r="B5305" s="123" t="s">
        <v>13339</v>
      </c>
      <c r="C5305" s="123" t="s">
        <v>13340</v>
      </c>
      <c r="D5305" s="171">
        <v>690.0</v>
      </c>
      <c r="F5305" s="69"/>
    </row>
    <row r="5306">
      <c r="B5306" s="123" t="s">
        <v>13341</v>
      </c>
      <c r="C5306" s="123" t="s">
        <v>13342</v>
      </c>
      <c r="D5306" s="171">
        <v>950.0</v>
      </c>
      <c r="F5306" s="69"/>
    </row>
    <row r="5307">
      <c r="B5307" s="123" t="s">
        <v>13343</v>
      </c>
      <c r="C5307" s="123" t="s">
        <v>13344</v>
      </c>
      <c r="D5307" s="171">
        <v>850.0</v>
      </c>
      <c r="F5307" s="69"/>
    </row>
    <row r="5308">
      <c r="B5308" s="123" t="s">
        <v>7125</v>
      </c>
      <c r="C5308" s="123" t="s">
        <v>7126</v>
      </c>
      <c r="D5308" s="171">
        <v>350.0</v>
      </c>
      <c r="F5308" s="69"/>
    </row>
    <row r="5309">
      <c r="B5309" s="123" t="s">
        <v>7127</v>
      </c>
      <c r="C5309" s="123" t="s">
        <v>7128</v>
      </c>
      <c r="D5309" s="171">
        <v>350.0</v>
      </c>
      <c r="F5309" s="69"/>
    </row>
    <row r="5310">
      <c r="B5310" s="123" t="s">
        <v>7129</v>
      </c>
      <c r="C5310" s="123" t="s">
        <v>7130</v>
      </c>
      <c r="D5310" s="171">
        <v>350.0</v>
      </c>
      <c r="F5310" s="69"/>
    </row>
    <row r="5311">
      <c r="B5311" s="123" t="s">
        <v>7131</v>
      </c>
      <c r="C5311" s="123" t="s">
        <v>7132</v>
      </c>
      <c r="D5311" s="171">
        <v>350.0</v>
      </c>
      <c r="F5311" s="69"/>
    </row>
    <row r="5312">
      <c r="B5312" s="123" t="s">
        <v>7133</v>
      </c>
      <c r="C5312" s="123" t="s">
        <v>7134</v>
      </c>
      <c r="D5312" s="171">
        <v>350.0</v>
      </c>
      <c r="F5312" s="69"/>
    </row>
    <row r="5313">
      <c r="B5313" s="123" t="s">
        <v>13345</v>
      </c>
      <c r="C5313" s="123" t="s">
        <v>13346</v>
      </c>
      <c r="D5313" s="171">
        <v>1400.0</v>
      </c>
      <c r="F5313" s="69"/>
    </row>
    <row r="5314">
      <c r="B5314" s="123" t="s">
        <v>13347</v>
      </c>
      <c r="C5314" s="123" t="s">
        <v>13348</v>
      </c>
      <c r="D5314" s="171">
        <v>2440.0</v>
      </c>
      <c r="F5314" s="69"/>
    </row>
    <row r="5315">
      <c r="B5315" s="123" t="s">
        <v>13349</v>
      </c>
      <c r="C5315" s="123" t="s">
        <v>13350</v>
      </c>
      <c r="D5315" s="171">
        <v>1400.0</v>
      </c>
      <c r="F5315" s="69"/>
    </row>
    <row r="5316">
      <c r="B5316" s="123" t="s">
        <v>13351</v>
      </c>
      <c r="C5316" s="123" t="s">
        <v>13352</v>
      </c>
      <c r="D5316" s="171">
        <v>1790.0</v>
      </c>
      <c r="F5316" s="69"/>
    </row>
    <row r="5317">
      <c r="B5317" s="123" t="s">
        <v>13353</v>
      </c>
      <c r="C5317" s="123" t="s">
        <v>13354</v>
      </c>
      <c r="D5317" s="171">
        <v>1790.0</v>
      </c>
      <c r="F5317" s="69"/>
    </row>
    <row r="5318">
      <c r="B5318" s="123" t="s">
        <v>13355</v>
      </c>
      <c r="C5318" s="123" t="s">
        <v>13356</v>
      </c>
      <c r="D5318" s="171">
        <v>1830.0</v>
      </c>
      <c r="F5318" s="69"/>
    </row>
    <row r="5319">
      <c r="B5319" s="123" t="s">
        <v>13357</v>
      </c>
      <c r="C5319" s="123" t="s">
        <v>13358</v>
      </c>
      <c r="D5319" s="171">
        <v>2440.0</v>
      </c>
      <c r="F5319" s="69"/>
    </row>
    <row r="5320">
      <c r="B5320" s="123" t="s">
        <v>13359</v>
      </c>
      <c r="C5320" s="123" t="s">
        <v>7265</v>
      </c>
      <c r="D5320" s="171">
        <v>2830.0</v>
      </c>
      <c r="F5320" s="69"/>
    </row>
    <row r="5321">
      <c r="B5321" s="123" t="s">
        <v>13360</v>
      </c>
      <c r="C5321" s="123" t="s">
        <v>13361</v>
      </c>
      <c r="D5321" s="171">
        <v>2870.0</v>
      </c>
      <c r="F5321" s="69"/>
    </row>
    <row r="5322">
      <c r="B5322" s="123" t="s">
        <v>13362</v>
      </c>
      <c r="C5322" s="123" t="s">
        <v>13363</v>
      </c>
      <c r="D5322" s="171">
        <v>740.0</v>
      </c>
      <c r="F5322" s="69"/>
    </row>
    <row r="5323">
      <c r="B5323" s="123" t="s">
        <v>13364</v>
      </c>
      <c r="C5323" s="123" t="s">
        <v>13365</v>
      </c>
      <c r="D5323" s="171">
        <v>190.0</v>
      </c>
      <c r="F5323" s="69"/>
    </row>
    <row r="5324">
      <c r="B5324" s="123" t="s">
        <v>13366</v>
      </c>
      <c r="C5324" s="123" t="s">
        <v>13367</v>
      </c>
      <c r="D5324" s="171">
        <v>190.0</v>
      </c>
      <c r="F5324" s="69"/>
    </row>
    <row r="5325">
      <c r="B5325" s="123" t="s">
        <v>13368</v>
      </c>
      <c r="C5325" s="123" t="s">
        <v>13369</v>
      </c>
      <c r="D5325" s="171">
        <v>190.0</v>
      </c>
      <c r="F5325" s="69"/>
    </row>
    <row r="5326">
      <c r="B5326" s="123" t="s">
        <v>13370</v>
      </c>
      <c r="C5326" s="123" t="s">
        <v>13371</v>
      </c>
      <c r="D5326" s="171">
        <v>190.0</v>
      </c>
      <c r="F5326" s="69"/>
    </row>
    <row r="5327">
      <c r="B5327" s="123" t="s">
        <v>13372</v>
      </c>
      <c r="C5327" s="123" t="s">
        <v>13373</v>
      </c>
      <c r="D5327" s="171">
        <v>230.0</v>
      </c>
      <c r="F5327" s="69"/>
    </row>
    <row r="5328">
      <c r="B5328" s="123" t="s">
        <v>13374</v>
      </c>
      <c r="C5328" s="123" t="s">
        <v>13375</v>
      </c>
      <c r="D5328" s="171">
        <v>500.0</v>
      </c>
      <c r="F5328" s="69"/>
    </row>
    <row r="5329">
      <c r="B5329" s="123" t="s">
        <v>13376</v>
      </c>
      <c r="C5329" s="123" t="s">
        <v>13377</v>
      </c>
      <c r="D5329" s="171">
        <v>420.0</v>
      </c>
      <c r="F5329" s="69"/>
    </row>
    <row r="5330">
      <c r="B5330" s="123" t="s">
        <v>13378</v>
      </c>
      <c r="C5330" s="123" t="s">
        <v>13379</v>
      </c>
      <c r="D5330" s="171">
        <v>490.0</v>
      </c>
      <c r="F5330" s="69"/>
    </row>
    <row r="5331">
      <c r="B5331" s="123" t="s">
        <v>13380</v>
      </c>
      <c r="C5331" s="123" t="s">
        <v>13381</v>
      </c>
      <c r="D5331" s="171">
        <v>640.0</v>
      </c>
      <c r="F5331" s="69"/>
    </row>
    <row r="5332">
      <c r="B5332" s="123" t="s">
        <v>13382</v>
      </c>
      <c r="C5332" s="123" t="s">
        <v>13383</v>
      </c>
      <c r="D5332" s="171">
        <v>1840.0</v>
      </c>
      <c r="F5332" s="69"/>
    </row>
    <row r="5333">
      <c r="B5333" s="123" t="s">
        <v>13384</v>
      </c>
      <c r="C5333" s="123" t="s">
        <v>13385</v>
      </c>
      <c r="D5333" s="171">
        <v>1230.0</v>
      </c>
      <c r="F5333" s="69"/>
    </row>
    <row r="5334">
      <c r="B5334" s="123" t="s">
        <v>13386</v>
      </c>
      <c r="C5334" s="123" t="s">
        <v>13387</v>
      </c>
      <c r="D5334" s="171">
        <v>1010.0</v>
      </c>
      <c r="F5334" s="69"/>
    </row>
    <row r="5335">
      <c r="B5335" s="123" t="s">
        <v>9353</v>
      </c>
      <c r="C5335" s="123" t="s">
        <v>9354</v>
      </c>
      <c r="D5335" s="171">
        <v>1040.0</v>
      </c>
      <c r="F5335" s="69"/>
    </row>
    <row r="5336">
      <c r="B5336" s="123" t="s">
        <v>13388</v>
      </c>
      <c r="C5336" s="123" t="s">
        <v>13389</v>
      </c>
      <c r="D5336" s="171">
        <v>1040.0</v>
      </c>
      <c r="F5336" s="69"/>
    </row>
    <row r="5337">
      <c r="B5337" s="123" t="s">
        <v>13390</v>
      </c>
      <c r="C5337" s="123" t="s">
        <v>13391</v>
      </c>
      <c r="D5337" s="171">
        <v>1040.0</v>
      </c>
      <c r="F5337" s="69"/>
    </row>
    <row r="5338">
      <c r="B5338" s="123" t="s">
        <v>13392</v>
      </c>
      <c r="C5338" s="123" t="s">
        <v>13393</v>
      </c>
      <c r="D5338" s="171">
        <v>2420.0</v>
      </c>
      <c r="F5338" s="69"/>
    </row>
    <row r="5339">
      <c r="B5339" s="123" t="s">
        <v>13394</v>
      </c>
      <c r="C5339" s="123" t="s">
        <v>13395</v>
      </c>
      <c r="D5339" s="171">
        <v>2420.0</v>
      </c>
      <c r="F5339" s="69"/>
    </row>
    <row r="5340">
      <c r="B5340" s="123" t="s">
        <v>13396</v>
      </c>
      <c r="C5340" s="123" t="s">
        <v>13397</v>
      </c>
      <c r="D5340" s="171">
        <v>390.0</v>
      </c>
      <c r="F5340" s="69"/>
    </row>
    <row r="5341">
      <c r="B5341" s="123" t="s">
        <v>13398</v>
      </c>
      <c r="C5341" s="123" t="s">
        <v>13399</v>
      </c>
      <c r="D5341" s="171">
        <v>390.0</v>
      </c>
      <c r="F5341" s="69"/>
    </row>
    <row r="5342">
      <c r="B5342" s="123" t="s">
        <v>13400</v>
      </c>
      <c r="C5342" s="123" t="s">
        <v>13401</v>
      </c>
      <c r="D5342" s="171">
        <v>2580.0</v>
      </c>
      <c r="F5342" s="69"/>
    </row>
    <row r="5343">
      <c r="B5343" s="123" t="s">
        <v>13402</v>
      </c>
      <c r="C5343" s="123" t="s">
        <v>13403</v>
      </c>
      <c r="D5343" s="171">
        <v>2580.0</v>
      </c>
      <c r="F5343" s="69"/>
    </row>
    <row r="5344">
      <c r="B5344" s="123" t="s">
        <v>13404</v>
      </c>
      <c r="C5344" s="123" t="s">
        <v>13405</v>
      </c>
      <c r="D5344" s="171">
        <v>2580.0</v>
      </c>
      <c r="F5344" s="69"/>
    </row>
    <row r="5345">
      <c r="B5345" s="123" t="s">
        <v>13406</v>
      </c>
      <c r="C5345" s="123" t="s">
        <v>13407</v>
      </c>
      <c r="D5345" s="171">
        <v>2580.0</v>
      </c>
      <c r="F5345" s="69"/>
    </row>
    <row r="5346">
      <c r="B5346" s="123" t="s">
        <v>13408</v>
      </c>
      <c r="C5346" s="123" t="s">
        <v>13409</v>
      </c>
      <c r="D5346" s="171">
        <v>2580.0</v>
      </c>
      <c r="F5346" s="69"/>
    </row>
    <row r="5347">
      <c r="B5347" s="123" t="s">
        <v>13410</v>
      </c>
      <c r="C5347" s="123" t="s">
        <v>13411</v>
      </c>
      <c r="D5347" s="171">
        <v>270.0</v>
      </c>
      <c r="F5347" s="69"/>
    </row>
    <row r="5348">
      <c r="B5348" s="123" t="s">
        <v>13412</v>
      </c>
      <c r="C5348" s="123" t="s">
        <v>13413</v>
      </c>
      <c r="D5348" s="171">
        <v>270.0</v>
      </c>
      <c r="F5348" s="69"/>
    </row>
    <row r="5349">
      <c r="B5349" s="123" t="s">
        <v>13414</v>
      </c>
      <c r="C5349" s="123" t="s">
        <v>13415</v>
      </c>
      <c r="D5349" s="171">
        <v>270.0</v>
      </c>
      <c r="F5349" s="69"/>
    </row>
    <row r="5350">
      <c r="B5350" s="123" t="s">
        <v>13416</v>
      </c>
      <c r="C5350" s="123" t="s">
        <v>13417</v>
      </c>
      <c r="D5350" s="171">
        <v>270.0</v>
      </c>
      <c r="F5350" s="69"/>
    </row>
    <row r="5351">
      <c r="B5351" s="123" t="s">
        <v>13418</v>
      </c>
      <c r="C5351" s="123" t="s">
        <v>13419</v>
      </c>
      <c r="D5351" s="171">
        <v>190.0</v>
      </c>
      <c r="F5351" s="69"/>
    </row>
    <row r="5352">
      <c r="B5352" s="123" t="s">
        <v>13420</v>
      </c>
      <c r="C5352" s="123" t="s">
        <v>13421</v>
      </c>
      <c r="D5352" s="171">
        <v>190.0</v>
      </c>
      <c r="F5352" s="69"/>
    </row>
    <row r="5353">
      <c r="B5353" s="123" t="s">
        <v>13422</v>
      </c>
      <c r="C5353" s="123" t="s">
        <v>13423</v>
      </c>
      <c r="D5353" s="171">
        <v>190.0</v>
      </c>
      <c r="F5353" s="69"/>
    </row>
    <row r="5354">
      <c r="B5354" s="123" t="s">
        <v>13424</v>
      </c>
      <c r="C5354" s="123" t="s">
        <v>13425</v>
      </c>
      <c r="D5354" s="171">
        <v>220.0</v>
      </c>
      <c r="F5354" s="69"/>
    </row>
    <row r="5355">
      <c r="B5355" s="123" t="s">
        <v>4525</v>
      </c>
      <c r="C5355" s="123" t="s">
        <v>4526</v>
      </c>
      <c r="D5355" s="171">
        <v>1340.0</v>
      </c>
      <c r="F5355" s="69"/>
    </row>
    <row r="5356">
      <c r="B5356" s="123" t="s">
        <v>13426</v>
      </c>
      <c r="C5356" s="123" t="s">
        <v>13427</v>
      </c>
      <c r="D5356" s="171">
        <v>1160.0</v>
      </c>
      <c r="F5356" s="69"/>
    </row>
    <row r="5357">
      <c r="B5357" s="123" t="s">
        <v>13428</v>
      </c>
      <c r="C5357" s="123" t="s">
        <v>13429</v>
      </c>
      <c r="D5357" s="171">
        <v>890.0</v>
      </c>
      <c r="F5357" s="69"/>
    </row>
    <row r="5358">
      <c r="B5358" s="123" t="s">
        <v>4579</v>
      </c>
      <c r="C5358" s="123" t="s">
        <v>4580</v>
      </c>
      <c r="D5358" s="171">
        <v>890.0</v>
      </c>
      <c r="F5358" s="69"/>
    </row>
    <row r="5359">
      <c r="B5359" s="123" t="s">
        <v>4595</v>
      </c>
      <c r="C5359" s="123" t="s">
        <v>4596</v>
      </c>
      <c r="D5359" s="171">
        <v>970.0</v>
      </c>
      <c r="F5359" s="69"/>
    </row>
    <row r="5360">
      <c r="B5360" s="123" t="s">
        <v>4605</v>
      </c>
      <c r="C5360" s="123" t="s">
        <v>4606</v>
      </c>
      <c r="D5360" s="171">
        <v>970.0</v>
      </c>
      <c r="F5360" s="69"/>
    </row>
    <row r="5361">
      <c r="B5361" s="123" t="s">
        <v>13430</v>
      </c>
      <c r="C5361" s="123" t="s">
        <v>13431</v>
      </c>
      <c r="D5361" s="171">
        <v>600.0</v>
      </c>
      <c r="F5361" s="69"/>
    </row>
    <row r="5362">
      <c r="B5362" s="123" t="s">
        <v>4913</v>
      </c>
      <c r="C5362" s="123" t="s">
        <v>4914</v>
      </c>
      <c r="D5362" s="171">
        <v>90.0</v>
      </c>
      <c r="F5362" s="69"/>
    </row>
    <row r="5363">
      <c r="B5363" s="123" t="s">
        <v>5024</v>
      </c>
      <c r="C5363" s="123" t="s">
        <v>5023</v>
      </c>
      <c r="D5363" s="171">
        <v>340.0</v>
      </c>
      <c r="F5363" s="69"/>
    </row>
    <row r="5364">
      <c r="B5364" s="123" t="s">
        <v>13432</v>
      </c>
      <c r="C5364" s="123" t="s">
        <v>13433</v>
      </c>
      <c r="D5364" s="171">
        <v>410.0</v>
      </c>
      <c r="F5364" s="69"/>
    </row>
    <row r="5365">
      <c r="B5365" s="123" t="s">
        <v>5171</v>
      </c>
      <c r="C5365" s="123" t="s">
        <v>5172</v>
      </c>
      <c r="D5365" s="171">
        <v>270.0</v>
      </c>
      <c r="F5365" s="69"/>
    </row>
    <row r="5366">
      <c r="B5366" s="123" t="s">
        <v>5173</v>
      </c>
      <c r="C5366" s="123" t="s">
        <v>5174</v>
      </c>
      <c r="D5366" s="171">
        <v>270.0</v>
      </c>
      <c r="F5366" s="69"/>
    </row>
    <row r="5367">
      <c r="B5367" s="123" t="s">
        <v>5225</v>
      </c>
      <c r="C5367" s="123" t="s">
        <v>5226</v>
      </c>
      <c r="D5367" s="171">
        <v>330.0</v>
      </c>
      <c r="F5367" s="69"/>
    </row>
    <row r="5368">
      <c r="B5368" s="123" t="s">
        <v>5227</v>
      </c>
      <c r="C5368" s="123" t="s">
        <v>5228</v>
      </c>
      <c r="D5368" s="171">
        <v>330.0</v>
      </c>
      <c r="F5368" s="69"/>
    </row>
    <row r="5369">
      <c r="B5369" s="123" t="s">
        <v>5239</v>
      </c>
      <c r="C5369" s="123" t="s">
        <v>5240</v>
      </c>
      <c r="D5369" s="171">
        <v>380.0</v>
      </c>
      <c r="F5369" s="69"/>
    </row>
    <row r="5370">
      <c r="B5370" s="123" t="s">
        <v>5211</v>
      </c>
      <c r="C5370" s="123" t="s">
        <v>5212</v>
      </c>
      <c r="D5370" s="171">
        <v>630.0</v>
      </c>
      <c r="F5370" s="69"/>
    </row>
    <row r="5371">
      <c r="B5371" s="123" t="s">
        <v>5442</v>
      </c>
      <c r="C5371" s="123" t="s">
        <v>5443</v>
      </c>
      <c r="D5371" s="171">
        <v>410.0</v>
      </c>
      <c r="F5371" s="69"/>
    </row>
    <row r="5372">
      <c r="B5372" s="123" t="s">
        <v>5444</v>
      </c>
      <c r="C5372" s="123" t="s">
        <v>5445</v>
      </c>
      <c r="D5372" s="171">
        <v>410.0</v>
      </c>
      <c r="F5372" s="69"/>
    </row>
    <row r="5373">
      <c r="B5373" s="123" t="s">
        <v>5526</v>
      </c>
      <c r="C5373" s="123" t="s">
        <v>5527</v>
      </c>
      <c r="D5373" s="171">
        <v>410.0</v>
      </c>
      <c r="F5373" s="69"/>
    </row>
    <row r="5374">
      <c r="B5374" s="123" t="s">
        <v>5904</v>
      </c>
      <c r="C5374" s="123" t="s">
        <v>5905</v>
      </c>
      <c r="D5374" s="171">
        <v>270.0</v>
      </c>
      <c r="F5374" s="69"/>
    </row>
    <row r="5375">
      <c r="B5375" s="123" t="s">
        <v>13434</v>
      </c>
      <c r="C5375" s="123" t="s">
        <v>13435</v>
      </c>
      <c r="D5375" s="171">
        <v>270.0</v>
      </c>
      <c r="F5375" s="69"/>
    </row>
    <row r="5376">
      <c r="B5376" s="123" t="s">
        <v>5808</v>
      </c>
      <c r="C5376" s="123" t="s">
        <v>5809</v>
      </c>
      <c r="D5376" s="171">
        <v>240.0</v>
      </c>
      <c r="F5376" s="69"/>
    </row>
    <row r="5377">
      <c r="B5377" s="123" t="s">
        <v>5852</v>
      </c>
      <c r="C5377" s="123" t="s">
        <v>5853</v>
      </c>
      <c r="D5377" s="171">
        <v>240.0</v>
      </c>
      <c r="F5377" s="69"/>
    </row>
    <row r="5378">
      <c r="B5378" s="123" t="s">
        <v>13436</v>
      </c>
      <c r="C5378" s="123" t="s">
        <v>13437</v>
      </c>
      <c r="D5378" s="171">
        <v>260.0</v>
      </c>
      <c r="F5378" s="69"/>
    </row>
    <row r="5379">
      <c r="B5379" s="123" t="s">
        <v>7718</v>
      </c>
      <c r="C5379" s="123" t="s">
        <v>7719</v>
      </c>
      <c r="D5379" s="171">
        <v>490.0</v>
      </c>
      <c r="F5379" s="69"/>
    </row>
    <row r="5380">
      <c r="B5380" s="123" t="s">
        <v>7728</v>
      </c>
      <c r="C5380" s="123" t="s">
        <v>7729</v>
      </c>
      <c r="D5380" s="171">
        <v>510.0</v>
      </c>
      <c r="F5380" s="69"/>
    </row>
    <row r="5381">
      <c r="B5381" s="123" t="s">
        <v>7754</v>
      </c>
      <c r="C5381" s="123" t="s">
        <v>7755</v>
      </c>
      <c r="D5381" s="171">
        <v>300.0</v>
      </c>
      <c r="F5381" s="69"/>
    </row>
    <row r="5382">
      <c r="B5382" s="123" t="s">
        <v>6453</v>
      </c>
      <c r="C5382" s="123" t="s">
        <v>6454</v>
      </c>
      <c r="D5382" s="171">
        <v>360.0</v>
      </c>
      <c r="F5382" s="69"/>
    </row>
    <row r="5383">
      <c r="B5383" s="123" t="s">
        <v>6491</v>
      </c>
      <c r="C5383" s="123" t="s">
        <v>6492</v>
      </c>
      <c r="D5383" s="171">
        <v>410.0</v>
      </c>
      <c r="F5383" s="69"/>
    </row>
    <row r="5384">
      <c r="B5384" s="123" t="s">
        <v>6553</v>
      </c>
      <c r="C5384" s="123" t="s">
        <v>6554</v>
      </c>
      <c r="D5384" s="171">
        <v>380.0</v>
      </c>
      <c r="F5384" s="69"/>
    </row>
    <row r="5385">
      <c r="B5385" s="123" t="s">
        <v>6561</v>
      </c>
      <c r="C5385" s="123" t="s">
        <v>6562</v>
      </c>
      <c r="D5385" s="171">
        <v>380.0</v>
      </c>
      <c r="F5385" s="69"/>
    </row>
    <row r="5386">
      <c r="B5386" s="123" t="s">
        <v>6593</v>
      </c>
      <c r="C5386" s="123" t="s">
        <v>6594</v>
      </c>
      <c r="D5386" s="171">
        <v>450.0</v>
      </c>
      <c r="F5386" s="69"/>
    </row>
    <row r="5387">
      <c r="B5387" s="123" t="s">
        <v>6661</v>
      </c>
      <c r="C5387" s="123" t="s">
        <v>6662</v>
      </c>
      <c r="D5387" s="171">
        <v>450.0</v>
      </c>
      <c r="F5387" s="69"/>
    </row>
    <row r="5388">
      <c r="B5388" s="123" t="s">
        <v>6753</v>
      </c>
      <c r="C5388" s="123" t="s">
        <v>6754</v>
      </c>
      <c r="D5388" s="171">
        <v>670.0</v>
      </c>
      <c r="F5388" s="69"/>
    </row>
    <row r="5389">
      <c r="B5389" s="123" t="s">
        <v>6879</v>
      </c>
      <c r="C5389" s="123" t="s">
        <v>6880</v>
      </c>
      <c r="D5389" s="171">
        <v>210.0</v>
      </c>
      <c r="F5389" s="69"/>
    </row>
    <row r="5390">
      <c r="B5390" s="123" t="s">
        <v>13438</v>
      </c>
      <c r="C5390" s="123" t="s">
        <v>13439</v>
      </c>
      <c r="D5390" s="171">
        <v>220.0</v>
      </c>
      <c r="F5390" s="69"/>
    </row>
    <row r="5391">
      <c r="B5391" s="123" t="s">
        <v>6945</v>
      </c>
      <c r="C5391" s="123" t="s">
        <v>6946</v>
      </c>
      <c r="D5391" s="171">
        <v>210.0</v>
      </c>
      <c r="F5391" s="69"/>
    </row>
    <row r="5392">
      <c r="B5392" s="123" t="s">
        <v>13440</v>
      </c>
      <c r="C5392" s="123" t="s">
        <v>13441</v>
      </c>
      <c r="D5392" s="171">
        <v>220.0</v>
      </c>
      <c r="F5392" s="69"/>
    </row>
    <row r="5393">
      <c r="B5393" s="123" t="s">
        <v>7688</v>
      </c>
      <c r="C5393" s="123" t="s">
        <v>7689</v>
      </c>
      <c r="D5393" s="171">
        <v>180.0</v>
      </c>
      <c r="F5393" s="69"/>
    </row>
    <row r="5394">
      <c r="B5394" s="123" t="s">
        <v>7698</v>
      </c>
      <c r="C5394" s="123" t="s">
        <v>7699</v>
      </c>
      <c r="D5394" s="171">
        <v>180.0</v>
      </c>
      <c r="F5394" s="69"/>
    </row>
    <row r="5395">
      <c r="B5395" s="123" t="s">
        <v>7878</v>
      </c>
      <c r="C5395" s="123" t="s">
        <v>7879</v>
      </c>
      <c r="D5395" s="171">
        <v>190.0</v>
      </c>
      <c r="F5395" s="69"/>
    </row>
    <row r="5396">
      <c r="B5396" s="123" t="s">
        <v>7902</v>
      </c>
      <c r="C5396" s="123" t="s">
        <v>7903</v>
      </c>
      <c r="D5396" s="171">
        <v>190.0</v>
      </c>
      <c r="F5396" s="69"/>
    </row>
    <row r="5397">
      <c r="B5397" s="123" t="s">
        <v>7922</v>
      </c>
      <c r="C5397" s="123" t="s">
        <v>7923</v>
      </c>
      <c r="D5397" s="171">
        <v>200.0</v>
      </c>
      <c r="F5397" s="69"/>
    </row>
    <row r="5398">
      <c r="B5398" s="123" t="s">
        <v>7924</v>
      </c>
      <c r="C5398" s="123" t="s">
        <v>7925</v>
      </c>
      <c r="D5398" s="171">
        <v>200.0</v>
      </c>
      <c r="F5398" s="69"/>
    </row>
    <row r="5399">
      <c r="B5399" s="123" t="s">
        <v>7926</v>
      </c>
      <c r="C5399" s="123" t="s">
        <v>7927</v>
      </c>
      <c r="D5399" s="171">
        <v>200.0</v>
      </c>
      <c r="F5399" s="69"/>
    </row>
    <row r="5400">
      <c r="B5400" s="123" t="s">
        <v>7928</v>
      </c>
      <c r="C5400" s="123" t="s">
        <v>7929</v>
      </c>
      <c r="D5400" s="171">
        <v>200.0</v>
      </c>
      <c r="F5400" s="69"/>
    </row>
    <row r="5401">
      <c r="B5401" s="123" t="s">
        <v>7930</v>
      </c>
      <c r="C5401" s="123" t="s">
        <v>7931</v>
      </c>
      <c r="D5401" s="171">
        <v>200.0</v>
      </c>
      <c r="F5401" s="69"/>
    </row>
    <row r="5402">
      <c r="B5402" s="123" t="s">
        <v>7932</v>
      </c>
      <c r="C5402" s="123" t="s">
        <v>7933</v>
      </c>
      <c r="D5402" s="171">
        <v>200.0</v>
      </c>
      <c r="F5402" s="69"/>
    </row>
    <row r="5403">
      <c r="B5403" s="123" t="s">
        <v>7934</v>
      </c>
      <c r="C5403" s="123" t="s">
        <v>7935</v>
      </c>
      <c r="D5403" s="171">
        <v>200.0</v>
      </c>
      <c r="F5403" s="69"/>
    </row>
    <row r="5404">
      <c r="B5404" s="123" t="s">
        <v>7936</v>
      </c>
      <c r="C5404" s="123" t="s">
        <v>7937</v>
      </c>
      <c r="D5404" s="171">
        <v>200.0</v>
      </c>
      <c r="F5404" s="69"/>
    </row>
    <row r="5405">
      <c r="B5405" s="123" t="s">
        <v>7938</v>
      </c>
      <c r="C5405" s="123" t="s">
        <v>7939</v>
      </c>
      <c r="D5405" s="171">
        <v>230.0</v>
      </c>
      <c r="F5405" s="69"/>
    </row>
    <row r="5406">
      <c r="B5406" s="123" t="s">
        <v>7940</v>
      </c>
      <c r="C5406" s="123" t="s">
        <v>7941</v>
      </c>
      <c r="D5406" s="171">
        <v>230.0</v>
      </c>
      <c r="F5406" s="69"/>
    </row>
    <row r="5407">
      <c r="B5407" s="123" t="s">
        <v>7942</v>
      </c>
      <c r="C5407" s="123" t="s">
        <v>7943</v>
      </c>
      <c r="D5407" s="171">
        <v>230.0</v>
      </c>
      <c r="F5407" s="69"/>
    </row>
    <row r="5408">
      <c r="B5408" s="123" t="s">
        <v>7944</v>
      </c>
      <c r="C5408" s="123" t="s">
        <v>7945</v>
      </c>
      <c r="D5408" s="171">
        <v>230.0</v>
      </c>
      <c r="F5408" s="69"/>
    </row>
    <row r="5409">
      <c r="B5409" s="123" t="s">
        <v>7946</v>
      </c>
      <c r="C5409" s="123" t="s">
        <v>7947</v>
      </c>
      <c r="D5409" s="171">
        <v>230.0</v>
      </c>
      <c r="F5409" s="69"/>
    </row>
    <row r="5410">
      <c r="B5410" s="123" t="s">
        <v>7948</v>
      </c>
      <c r="C5410" s="123" t="s">
        <v>7949</v>
      </c>
      <c r="D5410" s="171">
        <v>230.0</v>
      </c>
      <c r="F5410" s="69"/>
    </row>
    <row r="5411">
      <c r="B5411" s="123" t="s">
        <v>7950</v>
      </c>
      <c r="C5411" s="123" t="s">
        <v>7951</v>
      </c>
      <c r="D5411" s="171">
        <v>230.0</v>
      </c>
      <c r="F5411" s="69"/>
    </row>
    <row r="5412">
      <c r="B5412" s="123" t="s">
        <v>7952</v>
      </c>
      <c r="C5412" s="123" t="s">
        <v>7953</v>
      </c>
      <c r="D5412" s="171">
        <v>230.0</v>
      </c>
      <c r="F5412" s="69"/>
    </row>
    <row r="5413">
      <c r="B5413" s="123" t="s">
        <v>7954</v>
      </c>
      <c r="C5413" s="123" t="s">
        <v>7955</v>
      </c>
      <c r="D5413" s="171">
        <v>230.0</v>
      </c>
      <c r="F5413" s="69"/>
    </row>
    <row r="5414">
      <c r="B5414" s="123" t="s">
        <v>7956</v>
      </c>
      <c r="C5414" s="123" t="s">
        <v>7957</v>
      </c>
      <c r="D5414" s="171">
        <v>230.0</v>
      </c>
      <c r="F5414" s="69"/>
    </row>
    <row r="5415">
      <c r="B5415" s="123" t="s">
        <v>7958</v>
      </c>
      <c r="C5415" s="123" t="s">
        <v>7959</v>
      </c>
      <c r="D5415" s="171">
        <v>210.0</v>
      </c>
      <c r="F5415" s="69"/>
    </row>
    <row r="5416">
      <c r="B5416" s="123" t="s">
        <v>7960</v>
      </c>
      <c r="C5416" s="123" t="s">
        <v>7961</v>
      </c>
      <c r="D5416" s="171">
        <v>210.0</v>
      </c>
      <c r="F5416" s="69"/>
    </row>
    <row r="5417">
      <c r="B5417" s="123" t="s">
        <v>7962</v>
      </c>
      <c r="C5417" s="123" t="s">
        <v>7963</v>
      </c>
      <c r="D5417" s="171">
        <v>210.0</v>
      </c>
      <c r="F5417" s="69"/>
    </row>
    <row r="5418">
      <c r="B5418" s="123" t="s">
        <v>7964</v>
      </c>
      <c r="C5418" s="123" t="s">
        <v>7965</v>
      </c>
      <c r="D5418" s="171">
        <v>210.0</v>
      </c>
      <c r="F5418" s="69"/>
    </row>
    <row r="5419">
      <c r="B5419" s="123" t="s">
        <v>7966</v>
      </c>
      <c r="C5419" s="123" t="s">
        <v>7967</v>
      </c>
      <c r="D5419" s="171">
        <v>210.0</v>
      </c>
      <c r="F5419" s="69"/>
    </row>
    <row r="5420">
      <c r="B5420" s="123" t="s">
        <v>7968</v>
      </c>
      <c r="C5420" s="123" t="s">
        <v>7969</v>
      </c>
      <c r="D5420" s="171">
        <v>210.0</v>
      </c>
      <c r="F5420" s="69"/>
    </row>
    <row r="5421">
      <c r="B5421" s="123" t="s">
        <v>7970</v>
      </c>
      <c r="C5421" s="123" t="s">
        <v>7971</v>
      </c>
      <c r="D5421" s="171">
        <v>210.0</v>
      </c>
      <c r="F5421" s="69"/>
    </row>
    <row r="5422">
      <c r="B5422" s="123" t="s">
        <v>7972</v>
      </c>
      <c r="C5422" s="123" t="s">
        <v>7973</v>
      </c>
      <c r="D5422" s="171">
        <v>210.0</v>
      </c>
      <c r="F5422" s="69"/>
    </row>
    <row r="5423">
      <c r="B5423" s="123" t="s">
        <v>7974</v>
      </c>
      <c r="C5423" s="123" t="s">
        <v>7975</v>
      </c>
      <c r="D5423" s="171">
        <v>240.0</v>
      </c>
      <c r="F5423" s="69"/>
    </row>
    <row r="5424">
      <c r="B5424" s="123" t="s">
        <v>7976</v>
      </c>
      <c r="C5424" s="123" t="s">
        <v>7977</v>
      </c>
      <c r="D5424" s="171">
        <v>240.0</v>
      </c>
      <c r="F5424" s="69"/>
    </row>
    <row r="5425">
      <c r="B5425" s="123" t="s">
        <v>7978</v>
      </c>
      <c r="C5425" s="123" t="s">
        <v>7979</v>
      </c>
      <c r="D5425" s="171">
        <v>240.0</v>
      </c>
      <c r="F5425" s="69"/>
    </row>
    <row r="5426">
      <c r="B5426" s="123" t="s">
        <v>7980</v>
      </c>
      <c r="C5426" s="123" t="s">
        <v>7981</v>
      </c>
      <c r="D5426" s="171">
        <v>240.0</v>
      </c>
      <c r="F5426" s="69"/>
    </row>
    <row r="5427">
      <c r="B5427" s="123" t="s">
        <v>7982</v>
      </c>
      <c r="C5427" s="123" t="s">
        <v>7983</v>
      </c>
      <c r="D5427" s="171">
        <v>240.0</v>
      </c>
      <c r="F5427" s="69"/>
    </row>
    <row r="5428">
      <c r="B5428" s="123" t="s">
        <v>7984</v>
      </c>
      <c r="C5428" s="123" t="s">
        <v>7985</v>
      </c>
      <c r="D5428" s="171">
        <v>240.0</v>
      </c>
      <c r="F5428" s="69"/>
    </row>
    <row r="5429">
      <c r="B5429" s="123" t="s">
        <v>7986</v>
      </c>
      <c r="C5429" s="123" t="s">
        <v>7987</v>
      </c>
      <c r="D5429" s="171">
        <v>240.0</v>
      </c>
      <c r="F5429" s="69"/>
    </row>
    <row r="5430">
      <c r="B5430" s="123" t="s">
        <v>7988</v>
      </c>
      <c r="C5430" s="123" t="s">
        <v>7989</v>
      </c>
      <c r="D5430" s="171">
        <v>240.0</v>
      </c>
      <c r="F5430" s="69"/>
    </row>
    <row r="5431">
      <c r="B5431" s="123" t="s">
        <v>7990</v>
      </c>
      <c r="C5431" s="123" t="s">
        <v>7991</v>
      </c>
      <c r="D5431" s="171">
        <v>240.0</v>
      </c>
      <c r="F5431" s="69"/>
    </row>
    <row r="5432">
      <c r="B5432" s="123" t="s">
        <v>7992</v>
      </c>
      <c r="C5432" s="123" t="s">
        <v>7993</v>
      </c>
      <c r="D5432" s="171">
        <v>240.0</v>
      </c>
      <c r="F5432" s="69"/>
    </row>
    <row r="5433">
      <c r="B5433" s="123" t="s">
        <v>9358</v>
      </c>
      <c r="C5433" s="123" t="s">
        <v>9335</v>
      </c>
      <c r="D5433" s="171">
        <v>1430.0</v>
      </c>
      <c r="F5433" s="69"/>
    </row>
    <row r="5434">
      <c r="B5434" s="123" t="s">
        <v>13442</v>
      </c>
      <c r="C5434" s="123" t="s">
        <v>13443</v>
      </c>
      <c r="D5434" s="171">
        <v>2280.0</v>
      </c>
      <c r="F5434" s="69"/>
    </row>
    <row r="5435">
      <c r="B5435" s="123" t="s">
        <v>13444</v>
      </c>
      <c r="C5435" s="123" t="s">
        <v>13445</v>
      </c>
      <c r="D5435" s="171">
        <v>880.0</v>
      </c>
      <c r="F5435" s="69"/>
    </row>
    <row r="5436">
      <c r="B5436" s="123" t="s">
        <v>13446</v>
      </c>
      <c r="C5436" s="123" t="s">
        <v>13447</v>
      </c>
      <c r="D5436" s="171">
        <v>670.0</v>
      </c>
      <c r="F5436" s="69"/>
    </row>
    <row r="5437">
      <c r="B5437" s="123" t="s">
        <v>13448</v>
      </c>
      <c r="C5437" s="123" t="s">
        <v>13449</v>
      </c>
      <c r="D5437" s="171">
        <v>670.0</v>
      </c>
      <c r="F5437" s="69"/>
    </row>
    <row r="5438">
      <c r="B5438" s="123" t="s">
        <v>13450</v>
      </c>
      <c r="C5438" s="123" t="s">
        <v>13451</v>
      </c>
      <c r="D5438" s="171">
        <v>960.0</v>
      </c>
      <c r="F5438" s="69"/>
    </row>
    <row r="5439">
      <c r="B5439" s="123" t="s">
        <v>13452</v>
      </c>
      <c r="C5439" s="123" t="s">
        <v>13453</v>
      </c>
      <c r="D5439" s="171">
        <v>960.0</v>
      </c>
      <c r="F5439" s="69"/>
    </row>
    <row r="5440">
      <c r="B5440" s="123" t="s">
        <v>13454</v>
      </c>
      <c r="C5440" s="123" t="s">
        <v>13455</v>
      </c>
      <c r="D5440" s="171">
        <v>160.0</v>
      </c>
      <c r="F5440" s="69"/>
    </row>
    <row r="5441">
      <c r="B5441" s="123" t="s">
        <v>13456</v>
      </c>
      <c r="C5441" s="123" t="s">
        <v>13457</v>
      </c>
      <c r="D5441" s="171">
        <v>150.0</v>
      </c>
      <c r="F5441" s="69"/>
    </row>
    <row r="5442">
      <c r="B5442" s="123" t="s">
        <v>13458</v>
      </c>
      <c r="C5442" s="123" t="s">
        <v>13459</v>
      </c>
      <c r="D5442" s="171">
        <v>110.0</v>
      </c>
      <c r="F5442" s="69"/>
    </row>
    <row r="5443">
      <c r="B5443" s="123" t="s">
        <v>13460</v>
      </c>
      <c r="C5443" s="123" t="s">
        <v>13461</v>
      </c>
      <c r="D5443" s="171">
        <v>230.0</v>
      </c>
      <c r="F5443" s="69"/>
    </row>
    <row r="5444">
      <c r="B5444" s="123" t="s">
        <v>13462</v>
      </c>
      <c r="C5444" s="123" t="s">
        <v>13463</v>
      </c>
      <c r="D5444" s="171">
        <v>450.0</v>
      </c>
      <c r="F5444" s="69"/>
    </row>
    <row r="5445">
      <c r="B5445" s="123" t="s">
        <v>13464</v>
      </c>
      <c r="C5445" s="123" t="s">
        <v>13465</v>
      </c>
      <c r="D5445" s="171">
        <v>680.0</v>
      </c>
      <c r="F5445" s="69"/>
    </row>
    <row r="5446">
      <c r="B5446" s="123" t="s">
        <v>13466</v>
      </c>
      <c r="C5446" s="123" t="s">
        <v>13467</v>
      </c>
      <c r="D5446" s="171">
        <v>480.0</v>
      </c>
      <c r="F5446" s="69"/>
    </row>
    <row r="5447">
      <c r="B5447" s="123" t="s">
        <v>13468</v>
      </c>
      <c r="C5447" s="123" t="s">
        <v>13469</v>
      </c>
      <c r="D5447" s="171">
        <v>480.0</v>
      </c>
      <c r="F5447" s="69"/>
    </row>
    <row r="5448">
      <c r="B5448" s="123" t="s">
        <v>13470</v>
      </c>
      <c r="C5448" s="123" t="s">
        <v>13471</v>
      </c>
      <c r="D5448" s="171">
        <v>360.0</v>
      </c>
      <c r="F5448" s="69"/>
    </row>
    <row r="5449">
      <c r="B5449" s="123" t="s">
        <v>13472</v>
      </c>
      <c r="C5449" s="123" t="s">
        <v>13473</v>
      </c>
      <c r="D5449" s="171">
        <v>290.0</v>
      </c>
      <c r="F5449" s="69"/>
    </row>
    <row r="5450">
      <c r="B5450" s="123" t="s">
        <v>13474</v>
      </c>
      <c r="C5450" s="123" t="s">
        <v>13475</v>
      </c>
      <c r="D5450" s="171">
        <v>90.0</v>
      </c>
      <c r="F5450" s="69"/>
    </row>
    <row r="5451">
      <c r="B5451" s="123" t="s">
        <v>13476</v>
      </c>
      <c r="C5451" s="123" t="s">
        <v>13477</v>
      </c>
      <c r="D5451" s="171">
        <v>90.0</v>
      </c>
      <c r="F5451" s="69"/>
    </row>
    <row r="5452">
      <c r="B5452" s="123" t="s">
        <v>13478</v>
      </c>
      <c r="C5452" s="123" t="s">
        <v>13479</v>
      </c>
      <c r="D5452" s="171">
        <v>90.0</v>
      </c>
      <c r="F5452" s="69"/>
    </row>
    <row r="5453">
      <c r="B5453" s="123" t="s">
        <v>13480</v>
      </c>
      <c r="C5453" s="123" t="s">
        <v>13481</v>
      </c>
      <c r="D5453" s="171">
        <v>90.0</v>
      </c>
      <c r="F5453" s="69"/>
    </row>
    <row r="5454">
      <c r="B5454" s="123" t="s">
        <v>13482</v>
      </c>
      <c r="C5454" s="123" t="s">
        <v>13483</v>
      </c>
      <c r="D5454" s="171">
        <v>90.0</v>
      </c>
      <c r="F5454" s="69"/>
    </row>
    <row r="5455">
      <c r="B5455" s="123" t="s">
        <v>13484</v>
      </c>
      <c r="C5455" s="123" t="s">
        <v>13485</v>
      </c>
      <c r="D5455" s="171">
        <v>90.0</v>
      </c>
      <c r="F5455" s="69"/>
    </row>
    <row r="5456">
      <c r="B5456" s="123" t="s">
        <v>13486</v>
      </c>
      <c r="C5456" s="123" t="s">
        <v>13487</v>
      </c>
      <c r="D5456" s="171">
        <v>90.0</v>
      </c>
      <c r="F5456" s="69"/>
    </row>
    <row r="5457">
      <c r="B5457" s="123" t="s">
        <v>13488</v>
      </c>
      <c r="C5457" s="123" t="s">
        <v>13489</v>
      </c>
      <c r="D5457" s="171">
        <v>90.0</v>
      </c>
      <c r="F5457" s="69"/>
    </row>
    <row r="5458">
      <c r="B5458" s="123" t="s">
        <v>13490</v>
      </c>
      <c r="C5458" s="123" t="s">
        <v>13491</v>
      </c>
      <c r="D5458" s="171">
        <v>50.0</v>
      </c>
      <c r="F5458" s="69"/>
    </row>
    <row r="5459">
      <c r="B5459" s="123" t="s">
        <v>13492</v>
      </c>
      <c r="C5459" s="123" t="s">
        <v>13493</v>
      </c>
      <c r="D5459" s="171">
        <v>50.0</v>
      </c>
      <c r="F5459" s="69"/>
    </row>
    <row r="5460">
      <c r="B5460" s="123" t="s">
        <v>13494</v>
      </c>
      <c r="C5460" s="123" t="s">
        <v>13495</v>
      </c>
      <c r="D5460" s="171">
        <v>50.0</v>
      </c>
      <c r="F5460" s="69"/>
    </row>
    <row r="5461">
      <c r="B5461" s="123" t="s">
        <v>13496</v>
      </c>
      <c r="C5461" s="123" t="s">
        <v>13497</v>
      </c>
      <c r="D5461" s="171">
        <v>50.0</v>
      </c>
      <c r="F5461" s="69"/>
    </row>
    <row r="5462">
      <c r="B5462" s="123" t="s">
        <v>13498</v>
      </c>
      <c r="C5462" s="123" t="s">
        <v>13499</v>
      </c>
      <c r="D5462" s="171">
        <v>250.0</v>
      </c>
      <c r="F5462" s="69"/>
    </row>
    <row r="5463">
      <c r="B5463" s="123" t="s">
        <v>13500</v>
      </c>
      <c r="C5463" s="123" t="s">
        <v>13501</v>
      </c>
      <c r="D5463" s="171">
        <v>160.0</v>
      </c>
      <c r="F5463" s="69"/>
    </row>
    <row r="5464">
      <c r="B5464" s="123" t="s">
        <v>13502</v>
      </c>
      <c r="C5464" s="123" t="s">
        <v>13503</v>
      </c>
      <c r="D5464" s="171">
        <v>160.0</v>
      </c>
      <c r="F5464" s="69"/>
    </row>
    <row r="5465">
      <c r="B5465" s="123" t="s">
        <v>13504</v>
      </c>
      <c r="C5465" s="123" t="s">
        <v>13505</v>
      </c>
      <c r="D5465" s="171">
        <v>160.0</v>
      </c>
      <c r="F5465" s="69"/>
    </row>
    <row r="5466">
      <c r="B5466" s="123" t="s">
        <v>13506</v>
      </c>
      <c r="C5466" s="123" t="s">
        <v>13507</v>
      </c>
      <c r="D5466" s="171">
        <v>160.0</v>
      </c>
      <c r="F5466" s="69"/>
    </row>
    <row r="5467">
      <c r="B5467" s="123" t="s">
        <v>13508</v>
      </c>
      <c r="C5467" s="123" t="s">
        <v>13509</v>
      </c>
      <c r="D5467" s="171">
        <v>160.0</v>
      </c>
      <c r="F5467" s="69"/>
    </row>
  </sheetData>
  <mergeCells count="8">
    <mergeCell ref="B9:D9"/>
    <mergeCell ref="A10:C10"/>
    <mergeCell ref="B13:C13"/>
    <mergeCell ref="A14:A17"/>
    <mergeCell ref="B14:C14"/>
    <mergeCell ref="B17:C17"/>
    <mergeCell ref="B18:C18"/>
    <mergeCell ref="B19:C19"/>
  </mergeCells>
  <printOptions gridLines="1" horizontalCentered="1"/>
  <pageMargins bottom="0.75" footer="0.0" header="0.0" left="0.7" right="0.7" top="0.75"/>
  <pageSetup fitToHeight="0" cellComments="atEnd" orientation="portrait" pageOrder="overThenDown"/>
  <headerFooter>
    <oddFooter>&amp;LTL Solutions LLC&amp;C200 Industrial Dr Halifax, MA&amp;R(508) 927 -1099</odd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 fitToPage="1"/>
  </sheetPr>
  <sheetViews>
    <sheetView workbookViewId="0"/>
  </sheetViews>
  <sheetFormatPr customHeight="1" defaultColWidth="12.63" defaultRowHeight="15.75"/>
  <cols>
    <col customWidth="1" min="1" max="1" width="4.88"/>
    <col customWidth="1" min="2" max="2" width="14.88"/>
    <col customWidth="1" min="3" max="3" width="56.63"/>
  </cols>
  <sheetData>
    <row r="1">
      <c r="A1" s="18" t="s">
        <v>0</v>
      </c>
      <c r="B1" s="19"/>
      <c r="C1" s="19"/>
      <c r="D1" s="124"/>
      <c r="E1" s="21"/>
      <c r="F1" s="20"/>
      <c r="G1" s="21"/>
    </row>
    <row r="2">
      <c r="A2" s="22" t="s">
        <v>1</v>
      </c>
      <c r="B2" s="19"/>
      <c r="C2" s="19"/>
      <c r="D2" s="124"/>
      <c r="E2" s="21"/>
      <c r="F2" s="20"/>
      <c r="G2" s="21"/>
    </row>
    <row r="3">
      <c r="A3" s="22" t="s">
        <v>35</v>
      </c>
      <c r="B3" s="19"/>
      <c r="C3" s="19"/>
      <c r="D3" s="124"/>
      <c r="E3" s="21"/>
      <c r="F3" s="20"/>
      <c r="G3" s="21"/>
    </row>
    <row r="4">
      <c r="A4" s="22" t="s">
        <v>3</v>
      </c>
      <c r="B4" s="23"/>
      <c r="C4" s="19"/>
      <c r="D4" s="124"/>
      <c r="E4" s="21"/>
      <c r="F4" s="20"/>
      <c r="G4" s="21"/>
    </row>
    <row r="5">
      <c r="A5" s="24" t="s">
        <v>4</v>
      </c>
      <c r="B5" s="25"/>
      <c r="C5" s="19"/>
      <c r="D5" s="124"/>
      <c r="E5" s="21"/>
      <c r="F5" s="20"/>
      <c r="G5" s="21"/>
    </row>
    <row r="6">
      <c r="A6" s="21"/>
      <c r="B6" s="21"/>
      <c r="C6" s="21"/>
      <c r="D6" s="124"/>
      <c r="E6" s="21"/>
      <c r="F6" s="20"/>
      <c r="G6" s="21"/>
    </row>
    <row r="7">
      <c r="A7" s="21"/>
      <c r="B7" s="21"/>
      <c r="C7" s="21"/>
      <c r="D7" s="124"/>
      <c r="E7" s="21"/>
      <c r="F7" s="20"/>
      <c r="G7" s="21"/>
    </row>
    <row r="8">
      <c r="A8" s="21"/>
      <c r="B8" s="21"/>
      <c r="C8" s="21"/>
      <c r="D8" s="124"/>
      <c r="E8" s="21"/>
      <c r="F8" s="20"/>
      <c r="G8" s="21"/>
    </row>
    <row r="9">
      <c r="A9" s="21"/>
      <c r="B9" s="26"/>
      <c r="E9" s="21"/>
      <c r="F9" s="20"/>
      <c r="G9" s="21"/>
    </row>
    <row r="10">
      <c r="A10" s="27"/>
      <c r="D10" s="125"/>
      <c r="E10" s="21"/>
      <c r="F10" s="20"/>
      <c r="G10" s="21"/>
    </row>
    <row r="11">
      <c r="A11" s="27"/>
      <c r="B11" s="27"/>
      <c r="C11" s="27"/>
      <c r="D11" s="126"/>
      <c r="E11" s="21"/>
      <c r="F11" s="20"/>
      <c r="G11" s="21"/>
    </row>
    <row r="12">
      <c r="A12" s="27"/>
      <c r="B12" s="27"/>
      <c r="C12" s="27"/>
      <c r="D12" s="127"/>
      <c r="E12" s="21"/>
      <c r="F12" s="20"/>
      <c r="G12" s="21"/>
    </row>
    <row r="13">
      <c r="A13" s="27"/>
      <c r="B13" s="31"/>
      <c r="D13" s="116"/>
      <c r="E13" s="21"/>
      <c r="F13" s="20"/>
      <c r="G13" s="21"/>
    </row>
    <row r="14">
      <c r="A14" s="33"/>
      <c r="B14" s="34"/>
      <c r="D14" s="21"/>
      <c r="E14" s="21"/>
      <c r="F14" s="20"/>
      <c r="G14" s="21"/>
    </row>
    <row r="15">
      <c r="B15" s="35"/>
      <c r="C15" s="36"/>
      <c r="D15" s="128"/>
      <c r="E15" s="21"/>
      <c r="F15" s="20"/>
      <c r="G15" s="21"/>
    </row>
    <row r="16">
      <c r="B16" s="38"/>
      <c r="C16" s="34"/>
      <c r="D16" s="21"/>
      <c r="E16" s="21"/>
      <c r="F16" s="20"/>
      <c r="G16" s="21"/>
    </row>
    <row r="17">
      <c r="B17" s="34"/>
      <c r="D17" s="129"/>
      <c r="E17" s="40"/>
      <c r="F17" s="130"/>
      <c r="G17" s="40"/>
      <c r="H17" s="41"/>
      <c r="I17" s="41"/>
    </row>
    <row r="18">
      <c r="A18" s="42"/>
      <c r="B18" s="21"/>
      <c r="D18" s="21"/>
      <c r="E18" s="40"/>
      <c r="F18" s="130"/>
      <c r="G18" s="40"/>
      <c r="H18" s="41"/>
      <c r="I18" s="41"/>
    </row>
    <row r="19">
      <c r="A19" s="21"/>
      <c r="B19" s="27"/>
      <c r="D19" s="27"/>
      <c r="E19" s="40"/>
      <c r="F19" s="130"/>
      <c r="G19" s="40"/>
      <c r="H19" s="41"/>
      <c r="I19" s="41"/>
    </row>
    <row r="20">
      <c r="A20" s="45" t="s">
        <v>37</v>
      </c>
      <c r="B20" s="45" t="s">
        <v>38</v>
      </c>
      <c r="C20" s="46" t="s">
        <v>39</v>
      </c>
      <c r="D20" s="131" t="s">
        <v>40</v>
      </c>
      <c r="E20" s="132"/>
      <c r="F20" s="133"/>
      <c r="G20" s="134"/>
      <c r="H20" s="135"/>
      <c r="I20" s="41"/>
    </row>
    <row r="21">
      <c r="A21" s="49"/>
      <c r="B21" s="50"/>
      <c r="C21" s="51"/>
      <c r="D21" s="172"/>
      <c r="E21" s="138"/>
      <c r="F21" s="139"/>
      <c r="G21" s="53"/>
      <c r="H21" s="41"/>
      <c r="I21" s="41"/>
    </row>
    <row r="22">
      <c r="A22" s="54"/>
      <c r="B22" s="55"/>
      <c r="C22" s="56"/>
      <c r="D22" s="173"/>
      <c r="E22" s="138"/>
      <c r="F22" s="139"/>
      <c r="G22" s="53"/>
      <c r="H22" s="41"/>
      <c r="I22" s="41"/>
    </row>
    <row r="23">
      <c r="A23" s="58"/>
      <c r="B23" s="59"/>
      <c r="C23" s="174" t="s">
        <v>13510</v>
      </c>
      <c r="D23" s="175"/>
      <c r="E23" s="144"/>
      <c r="F23" s="130"/>
      <c r="G23" s="62"/>
      <c r="H23" s="41"/>
      <c r="I23" s="41"/>
    </row>
    <row r="24">
      <c r="A24" s="63"/>
      <c r="B24" s="176">
        <v>2020277.0</v>
      </c>
      <c r="C24" s="177" t="s">
        <v>13511</v>
      </c>
      <c r="D24" s="178">
        <v>380.0</v>
      </c>
      <c r="E24" s="40"/>
      <c r="F24" s="147"/>
      <c r="G24" s="65"/>
      <c r="H24" s="41"/>
      <c r="I24" s="41"/>
    </row>
    <row r="25">
      <c r="A25" s="63"/>
      <c r="B25" s="176" t="s">
        <v>13512</v>
      </c>
      <c r="C25" s="177" t="s">
        <v>13513</v>
      </c>
      <c r="D25" s="178">
        <v>370.0</v>
      </c>
      <c r="E25" s="40"/>
      <c r="F25" s="147"/>
      <c r="G25" s="65"/>
      <c r="H25" s="41"/>
      <c r="I25" s="41"/>
    </row>
    <row r="26">
      <c r="A26" s="70"/>
      <c r="B26" s="177" t="s">
        <v>13514</v>
      </c>
      <c r="C26" s="177" t="s">
        <v>13515</v>
      </c>
      <c r="D26" s="178">
        <v>490.0</v>
      </c>
      <c r="E26" s="144"/>
      <c r="F26" s="147"/>
      <c r="G26" s="62"/>
      <c r="H26" s="41"/>
      <c r="I26" s="41"/>
    </row>
    <row r="27">
      <c r="A27" s="73"/>
      <c r="B27" s="177" t="s">
        <v>13516</v>
      </c>
      <c r="C27" s="177" t="s">
        <v>13517</v>
      </c>
      <c r="D27" s="178">
        <v>70.0</v>
      </c>
      <c r="E27" s="144"/>
      <c r="F27" s="147"/>
      <c r="G27" s="62"/>
      <c r="H27" s="153"/>
      <c r="I27" s="41"/>
    </row>
    <row r="28">
      <c r="A28" s="73"/>
      <c r="B28" s="177" t="s">
        <v>13518</v>
      </c>
      <c r="C28" s="177" t="s">
        <v>13519</v>
      </c>
      <c r="D28" s="178">
        <v>70.0</v>
      </c>
      <c r="E28" s="144"/>
      <c r="F28" s="147"/>
      <c r="G28" s="62"/>
      <c r="H28" s="153"/>
      <c r="I28" s="41"/>
    </row>
    <row r="29">
      <c r="A29" s="73"/>
      <c r="B29" s="177" t="s">
        <v>13520</v>
      </c>
      <c r="C29" s="177" t="s">
        <v>13521</v>
      </c>
      <c r="D29" s="178">
        <v>730.0</v>
      </c>
      <c r="E29" s="144"/>
      <c r="F29" s="147"/>
      <c r="G29" s="62"/>
      <c r="H29" s="153"/>
      <c r="I29" s="40"/>
      <c r="J29" s="21"/>
      <c r="K29" s="21"/>
      <c r="L29" s="21"/>
      <c r="M29" s="21"/>
      <c r="N29" s="21"/>
      <c r="O29" s="21"/>
      <c r="P29" s="21"/>
      <c r="Q29" s="21"/>
      <c r="R29" s="21"/>
      <c r="S29" s="21"/>
    </row>
    <row r="30">
      <c r="A30" s="73"/>
      <c r="B30" s="177" t="s">
        <v>13522</v>
      </c>
      <c r="C30" s="177" t="s">
        <v>13523</v>
      </c>
      <c r="D30" s="178">
        <v>70.0</v>
      </c>
      <c r="E30" s="144"/>
      <c r="F30" s="147"/>
      <c r="G30" s="62"/>
      <c r="H30" s="153"/>
      <c r="I30" s="41"/>
    </row>
    <row r="31">
      <c r="A31" s="73"/>
      <c r="B31" s="177" t="s">
        <v>13524</v>
      </c>
      <c r="C31" s="177" t="s">
        <v>13525</v>
      </c>
      <c r="D31" s="178">
        <v>70.0</v>
      </c>
      <c r="E31" s="144"/>
      <c r="F31" s="147"/>
      <c r="G31" s="62"/>
      <c r="H31" s="153"/>
      <c r="I31" s="41"/>
    </row>
    <row r="32">
      <c r="A32" s="73"/>
      <c r="B32" s="177" t="s">
        <v>13526</v>
      </c>
      <c r="C32" s="177" t="s">
        <v>13525</v>
      </c>
      <c r="D32" s="178">
        <v>70.0</v>
      </c>
      <c r="E32" s="144"/>
      <c r="F32" s="147"/>
      <c r="G32" s="62"/>
      <c r="H32" s="153"/>
      <c r="I32" s="41"/>
    </row>
    <row r="33">
      <c r="A33" s="73"/>
      <c r="B33" s="177" t="s">
        <v>13527</v>
      </c>
      <c r="C33" s="177" t="s">
        <v>13528</v>
      </c>
      <c r="D33" s="178">
        <v>730.0</v>
      </c>
      <c r="E33" s="144"/>
      <c r="F33" s="147"/>
      <c r="G33" s="62"/>
      <c r="H33" s="153"/>
      <c r="I33" s="41"/>
    </row>
    <row r="34">
      <c r="A34" s="73"/>
      <c r="B34" s="177" t="s">
        <v>13529</v>
      </c>
      <c r="C34" s="177" t="s">
        <v>13530</v>
      </c>
      <c r="D34" s="178">
        <v>490.0</v>
      </c>
      <c r="E34" s="144"/>
      <c r="F34" s="147"/>
      <c r="G34" s="62"/>
      <c r="H34" s="153"/>
      <c r="I34" s="41"/>
    </row>
    <row r="35">
      <c r="A35" s="73"/>
      <c r="B35" s="177" t="s">
        <v>13531</v>
      </c>
      <c r="C35" s="177" t="s">
        <v>13532</v>
      </c>
      <c r="D35" s="178">
        <v>210.0</v>
      </c>
      <c r="E35" s="144"/>
      <c r="F35" s="147"/>
      <c r="G35" s="62"/>
      <c r="H35" s="153"/>
      <c r="I35" s="41"/>
    </row>
    <row r="36">
      <c r="A36" s="73"/>
      <c r="B36" s="177" t="s">
        <v>13533</v>
      </c>
      <c r="C36" s="177" t="s">
        <v>13534</v>
      </c>
      <c r="D36" s="178">
        <v>1560.0</v>
      </c>
      <c r="E36" s="144"/>
      <c r="F36" s="147"/>
      <c r="G36" s="62"/>
      <c r="H36" s="153"/>
      <c r="I36" s="41"/>
    </row>
    <row r="37">
      <c r="A37" s="73"/>
      <c r="B37" s="177" t="s">
        <v>13535</v>
      </c>
      <c r="C37" s="177" t="s">
        <v>13536</v>
      </c>
      <c r="D37" s="178">
        <v>210.0</v>
      </c>
      <c r="E37" s="144"/>
      <c r="F37" s="147"/>
      <c r="G37" s="62"/>
      <c r="H37" s="153"/>
      <c r="I37" s="41"/>
    </row>
    <row r="38">
      <c r="A38" s="73"/>
      <c r="B38" s="177" t="s">
        <v>13537</v>
      </c>
      <c r="C38" s="177" t="s">
        <v>13538</v>
      </c>
      <c r="D38" s="178">
        <v>210.0</v>
      </c>
      <c r="E38" s="144"/>
      <c r="F38" s="147"/>
      <c r="G38" s="62"/>
      <c r="H38" s="153"/>
      <c r="I38" s="41"/>
    </row>
    <row r="39">
      <c r="A39" s="73"/>
      <c r="B39" s="177" t="s">
        <v>13539</v>
      </c>
      <c r="C39" s="177" t="s">
        <v>13540</v>
      </c>
      <c r="D39" s="178">
        <v>210.0</v>
      </c>
      <c r="E39" s="144"/>
      <c r="F39" s="147"/>
      <c r="G39" s="62"/>
      <c r="H39" s="153"/>
      <c r="I39" s="40"/>
      <c r="J39" s="21"/>
      <c r="K39" s="21"/>
      <c r="L39" s="21"/>
      <c r="M39" s="21"/>
      <c r="N39" s="21"/>
      <c r="O39" s="21"/>
      <c r="P39" s="21"/>
      <c r="Q39" s="21"/>
      <c r="R39" s="21"/>
      <c r="S39" s="21"/>
    </row>
    <row r="40">
      <c r="A40" s="73"/>
      <c r="B40" s="177" t="s">
        <v>13541</v>
      </c>
      <c r="C40" s="177" t="s">
        <v>13542</v>
      </c>
      <c r="D40" s="178">
        <v>210.0</v>
      </c>
      <c r="E40" s="144"/>
      <c r="F40" s="147"/>
      <c r="G40" s="62"/>
      <c r="H40" s="153"/>
      <c r="I40" s="41"/>
    </row>
    <row r="41">
      <c r="A41" s="81"/>
      <c r="B41" s="177" t="s">
        <v>13543</v>
      </c>
      <c r="C41" s="177" t="s">
        <v>13544</v>
      </c>
      <c r="D41" s="178">
        <v>200.0</v>
      </c>
      <c r="E41" s="40"/>
      <c r="F41" s="130"/>
      <c r="G41" s="65"/>
      <c r="H41" s="156"/>
      <c r="I41" s="40"/>
      <c r="J41" s="21"/>
      <c r="K41" s="21"/>
      <c r="L41" s="21"/>
      <c r="M41" s="21"/>
      <c r="N41" s="21"/>
      <c r="O41" s="21"/>
      <c r="P41" s="21"/>
      <c r="Q41" s="21"/>
      <c r="R41" s="21"/>
      <c r="S41" s="21"/>
    </row>
    <row r="42">
      <c r="A42" s="81"/>
      <c r="B42" s="177" t="s">
        <v>13545</v>
      </c>
      <c r="C42" s="177" t="s">
        <v>13546</v>
      </c>
      <c r="D42" s="178">
        <v>60.0</v>
      </c>
      <c r="E42" s="40"/>
      <c r="F42" s="130"/>
      <c r="G42" s="65"/>
      <c r="H42" s="156"/>
      <c r="I42" s="40"/>
      <c r="J42" s="21"/>
      <c r="K42" s="21"/>
      <c r="L42" s="21"/>
      <c r="M42" s="21"/>
      <c r="N42" s="21"/>
      <c r="O42" s="21"/>
      <c r="P42" s="21"/>
      <c r="Q42" s="21"/>
      <c r="R42" s="21"/>
      <c r="S42" s="21"/>
    </row>
    <row r="43">
      <c r="A43" s="73"/>
      <c r="B43" s="177" t="s">
        <v>13547</v>
      </c>
      <c r="C43" s="177" t="s">
        <v>13548</v>
      </c>
      <c r="D43" s="178">
        <v>270.0</v>
      </c>
      <c r="E43" s="144"/>
      <c r="F43" s="147"/>
      <c r="G43" s="62"/>
      <c r="H43" s="153"/>
      <c r="I43" s="41"/>
    </row>
    <row r="44">
      <c r="A44" s="73"/>
      <c r="B44" s="177" t="s">
        <v>13549</v>
      </c>
      <c r="C44" s="177" t="s">
        <v>13550</v>
      </c>
      <c r="D44" s="178">
        <v>300.0</v>
      </c>
      <c r="E44" s="144"/>
      <c r="F44" s="147"/>
      <c r="G44" s="62"/>
      <c r="H44" s="153"/>
      <c r="I44" s="41"/>
    </row>
    <row r="45">
      <c r="A45" s="73"/>
      <c r="B45" s="177" t="s">
        <v>13551</v>
      </c>
      <c r="C45" s="177" t="s">
        <v>13552</v>
      </c>
      <c r="D45" s="178">
        <v>110.0</v>
      </c>
      <c r="E45" s="144"/>
      <c r="F45" s="147"/>
      <c r="G45" s="62"/>
      <c r="H45" s="153"/>
      <c r="I45" s="41"/>
    </row>
    <row r="46">
      <c r="A46" s="73"/>
      <c r="B46" s="179">
        <v>211676.0</v>
      </c>
      <c r="C46" s="177" t="s">
        <v>13553</v>
      </c>
      <c r="D46" s="180">
        <v>60.0</v>
      </c>
      <c r="E46" s="144"/>
      <c r="F46" s="147"/>
      <c r="G46" s="62"/>
      <c r="H46" s="153"/>
      <c r="I46" s="41"/>
    </row>
    <row r="47">
      <c r="A47" s="73"/>
      <c r="B47" s="177" t="s">
        <v>13554</v>
      </c>
      <c r="C47" s="177" t="s">
        <v>13555</v>
      </c>
      <c r="D47" s="180">
        <v>170.0</v>
      </c>
      <c r="E47" s="144"/>
      <c r="F47" s="147"/>
      <c r="G47" s="62"/>
      <c r="H47" s="153"/>
      <c r="I47" s="41"/>
    </row>
    <row r="48">
      <c r="A48" s="73"/>
      <c r="B48" s="177" t="s">
        <v>13556</v>
      </c>
      <c r="C48" s="177" t="s">
        <v>13557</v>
      </c>
      <c r="D48" s="180">
        <v>940.0</v>
      </c>
      <c r="E48" s="144"/>
      <c r="F48" s="147"/>
      <c r="G48" s="62"/>
      <c r="H48" s="153"/>
      <c r="I48" s="41"/>
    </row>
    <row r="49">
      <c r="A49" s="73"/>
      <c r="B49" s="177" t="s">
        <v>13558</v>
      </c>
      <c r="C49" s="177" t="s">
        <v>13555</v>
      </c>
      <c r="D49" s="180">
        <v>170.0</v>
      </c>
      <c r="E49" s="144"/>
      <c r="F49" s="147"/>
      <c r="G49" s="62"/>
      <c r="H49" s="153"/>
      <c r="I49" s="41"/>
    </row>
    <row r="50">
      <c r="A50" s="73"/>
      <c r="B50" s="177" t="s">
        <v>13559</v>
      </c>
      <c r="C50" s="177" t="s">
        <v>13555</v>
      </c>
      <c r="D50" s="180">
        <v>170.0</v>
      </c>
      <c r="E50" s="144"/>
      <c r="F50" s="147"/>
      <c r="G50" s="62"/>
      <c r="H50" s="153"/>
      <c r="I50" s="41"/>
    </row>
    <row r="51">
      <c r="A51" s="81"/>
      <c r="B51" s="177" t="s">
        <v>13560</v>
      </c>
      <c r="C51" s="177" t="s">
        <v>13555</v>
      </c>
      <c r="D51" s="180">
        <v>170.0</v>
      </c>
      <c r="E51" s="40"/>
      <c r="F51" s="130"/>
      <c r="G51" s="65"/>
      <c r="H51" s="156"/>
      <c r="I51" s="40"/>
      <c r="J51" s="21"/>
      <c r="K51" s="21"/>
      <c r="L51" s="21"/>
      <c r="M51" s="21"/>
      <c r="N51" s="21"/>
      <c r="O51" s="21"/>
      <c r="P51" s="21"/>
      <c r="Q51" s="21"/>
      <c r="R51" s="21"/>
      <c r="S51" s="21"/>
    </row>
    <row r="52">
      <c r="A52" s="81"/>
      <c r="B52" s="177" t="s">
        <v>13561</v>
      </c>
      <c r="C52" s="177" t="s">
        <v>13562</v>
      </c>
      <c r="D52" s="180">
        <v>220.0</v>
      </c>
      <c r="E52" s="40"/>
      <c r="F52" s="130"/>
      <c r="G52" s="65"/>
      <c r="H52" s="156"/>
      <c r="I52" s="40"/>
      <c r="J52" s="21"/>
      <c r="K52" s="21"/>
      <c r="L52" s="21"/>
      <c r="M52" s="21"/>
      <c r="N52" s="21"/>
      <c r="O52" s="21"/>
      <c r="P52" s="21"/>
      <c r="Q52" s="21"/>
      <c r="R52" s="21"/>
      <c r="S52" s="21"/>
    </row>
    <row r="53">
      <c r="A53" s="54"/>
      <c r="B53" s="176" t="s">
        <v>13563</v>
      </c>
      <c r="C53" s="177" t="s">
        <v>13562</v>
      </c>
      <c r="D53" s="180">
        <v>220.0</v>
      </c>
      <c r="E53" s="144"/>
      <c r="F53" s="147"/>
      <c r="G53" s="62"/>
      <c r="H53" s="153"/>
      <c r="I53" s="41"/>
    </row>
    <row r="54">
      <c r="A54" s="49"/>
      <c r="B54" s="176" t="s">
        <v>13564</v>
      </c>
      <c r="C54" s="177" t="s">
        <v>13562</v>
      </c>
      <c r="D54" s="180">
        <v>220.0</v>
      </c>
      <c r="E54" s="144"/>
      <c r="F54" s="147"/>
      <c r="G54" s="62"/>
      <c r="H54" s="153"/>
      <c r="I54" s="41"/>
    </row>
    <row r="55">
      <c r="A55" s="54"/>
      <c r="B55" s="177" t="s">
        <v>13565</v>
      </c>
      <c r="C55" s="177" t="s">
        <v>13562</v>
      </c>
      <c r="D55" s="180">
        <v>220.0</v>
      </c>
      <c r="E55" s="144"/>
      <c r="F55" s="147"/>
      <c r="G55" s="62"/>
      <c r="H55" s="153"/>
      <c r="I55" s="41"/>
    </row>
    <row r="56">
      <c r="A56" s="54"/>
      <c r="B56" s="177" t="s">
        <v>13566</v>
      </c>
      <c r="C56" s="177" t="s">
        <v>13555</v>
      </c>
      <c r="D56" s="180">
        <v>140.0</v>
      </c>
      <c r="E56" s="144"/>
      <c r="F56" s="147"/>
      <c r="G56" s="62"/>
      <c r="H56" s="153"/>
      <c r="I56" s="41"/>
    </row>
    <row r="57">
      <c r="A57" s="54"/>
      <c r="B57" s="177" t="s">
        <v>13567</v>
      </c>
      <c r="C57" s="177" t="s">
        <v>13562</v>
      </c>
      <c r="D57" s="180">
        <v>160.0</v>
      </c>
      <c r="E57" s="144"/>
      <c r="F57" s="147"/>
      <c r="G57" s="62"/>
      <c r="H57" s="153"/>
      <c r="I57" s="41"/>
    </row>
    <row r="58">
      <c r="A58" s="54"/>
      <c r="B58" s="177" t="s">
        <v>13568</v>
      </c>
      <c r="C58" s="177" t="s">
        <v>13569</v>
      </c>
      <c r="D58" s="180">
        <v>840.0</v>
      </c>
      <c r="E58" s="144"/>
      <c r="F58" s="147"/>
      <c r="G58" s="62"/>
      <c r="H58" s="153"/>
      <c r="I58" s="41"/>
    </row>
    <row r="59">
      <c r="A59" s="54"/>
      <c r="B59" s="177" t="s">
        <v>13570</v>
      </c>
      <c r="C59" s="177" t="s">
        <v>13569</v>
      </c>
      <c r="D59" s="180">
        <v>840.0</v>
      </c>
      <c r="E59" s="144"/>
      <c r="F59" s="147"/>
      <c r="G59" s="62"/>
      <c r="H59" s="153"/>
      <c r="I59" s="41"/>
    </row>
    <row r="60">
      <c r="A60" s="54"/>
      <c r="B60" s="177" t="s">
        <v>13571</v>
      </c>
      <c r="C60" s="177" t="s">
        <v>13569</v>
      </c>
      <c r="D60" s="180">
        <v>840.0</v>
      </c>
      <c r="E60" s="144"/>
      <c r="F60" s="147"/>
      <c r="G60" s="62"/>
      <c r="H60" s="153"/>
      <c r="I60" s="41"/>
    </row>
    <row r="61">
      <c r="A61" s="54"/>
      <c r="B61" s="177" t="s">
        <v>13572</v>
      </c>
      <c r="C61" s="177" t="s">
        <v>13569</v>
      </c>
      <c r="D61" s="180">
        <v>840.0</v>
      </c>
      <c r="E61" s="144"/>
      <c r="F61" s="147"/>
      <c r="G61" s="62"/>
      <c r="H61" s="153"/>
      <c r="I61" s="41"/>
    </row>
    <row r="62">
      <c r="A62" s="54"/>
      <c r="B62" s="177" t="s">
        <v>13573</v>
      </c>
      <c r="C62" s="177" t="s">
        <v>13574</v>
      </c>
      <c r="D62" s="180">
        <v>840.0</v>
      </c>
      <c r="E62" s="144"/>
      <c r="F62" s="147"/>
      <c r="G62" s="62"/>
      <c r="H62" s="153"/>
      <c r="I62" s="41"/>
    </row>
    <row r="63">
      <c r="A63" s="54"/>
      <c r="B63" s="177" t="s">
        <v>13575</v>
      </c>
      <c r="C63" s="177" t="s">
        <v>13576</v>
      </c>
      <c r="D63" s="180">
        <v>130.0</v>
      </c>
      <c r="E63" s="144"/>
      <c r="F63" s="147"/>
      <c r="G63" s="62"/>
      <c r="H63" s="153"/>
      <c r="I63" s="41"/>
    </row>
    <row r="64">
      <c r="A64" s="54"/>
      <c r="B64" s="177" t="s">
        <v>13577</v>
      </c>
      <c r="C64" s="177" t="s">
        <v>13578</v>
      </c>
      <c r="D64" s="180">
        <v>140.0</v>
      </c>
      <c r="E64" s="144"/>
      <c r="F64" s="147"/>
      <c r="G64" s="62"/>
      <c r="H64" s="153"/>
      <c r="I64" s="41"/>
    </row>
    <row r="65">
      <c r="A65" s="54"/>
      <c r="B65" s="177" t="s">
        <v>13579</v>
      </c>
      <c r="C65" s="177" t="s">
        <v>13580</v>
      </c>
      <c r="D65" s="180">
        <v>480.0</v>
      </c>
      <c r="E65" s="144"/>
      <c r="F65" s="147"/>
      <c r="G65" s="62"/>
      <c r="H65" s="153"/>
      <c r="I65" s="41"/>
    </row>
    <row r="66">
      <c r="A66" s="54"/>
      <c r="B66" s="177" t="s">
        <v>13581</v>
      </c>
      <c r="C66" s="177" t="s">
        <v>13582</v>
      </c>
      <c r="D66" s="180">
        <v>480.0</v>
      </c>
      <c r="E66" s="144"/>
      <c r="F66" s="147"/>
      <c r="G66" s="62"/>
      <c r="H66" s="153"/>
      <c r="I66" s="41"/>
    </row>
    <row r="67">
      <c r="A67" s="54"/>
      <c r="B67" s="177" t="s">
        <v>13583</v>
      </c>
      <c r="C67" s="177" t="s">
        <v>13584</v>
      </c>
      <c r="D67" s="180">
        <v>480.0</v>
      </c>
      <c r="E67" s="144"/>
      <c r="F67" s="147"/>
      <c r="G67" s="62"/>
      <c r="H67" s="153"/>
      <c r="I67" s="41"/>
    </row>
    <row r="68">
      <c r="A68" s="54"/>
      <c r="B68" s="177" t="s">
        <v>13585</v>
      </c>
      <c r="C68" s="177" t="s">
        <v>13582</v>
      </c>
      <c r="D68" s="180">
        <v>480.0</v>
      </c>
      <c r="E68" s="144"/>
      <c r="F68" s="147"/>
      <c r="G68" s="62"/>
      <c r="H68" s="153"/>
      <c r="I68" s="41"/>
    </row>
    <row r="69">
      <c r="A69" s="81"/>
      <c r="B69" s="177" t="s">
        <v>13586</v>
      </c>
      <c r="C69" s="177" t="s">
        <v>13587</v>
      </c>
      <c r="D69" s="180">
        <v>480.0</v>
      </c>
      <c r="E69" s="40"/>
      <c r="F69" s="130"/>
      <c r="G69" s="65"/>
      <c r="H69" s="156"/>
      <c r="I69" s="40"/>
      <c r="J69" s="21"/>
      <c r="K69" s="21"/>
      <c r="L69" s="21"/>
      <c r="M69" s="21"/>
      <c r="N69" s="21"/>
      <c r="O69" s="21"/>
      <c r="P69" s="21"/>
      <c r="Q69" s="21"/>
      <c r="R69" s="21"/>
      <c r="S69" s="21"/>
    </row>
    <row r="70">
      <c r="A70" s="81"/>
      <c r="B70" s="177" t="s">
        <v>13588</v>
      </c>
      <c r="C70" s="177" t="s">
        <v>13589</v>
      </c>
      <c r="D70" s="180">
        <v>480.0</v>
      </c>
      <c r="E70" s="40"/>
      <c r="F70" s="130"/>
      <c r="G70" s="65"/>
      <c r="H70" s="156"/>
      <c r="I70" s="40"/>
      <c r="J70" s="21"/>
      <c r="K70" s="21"/>
      <c r="L70" s="21"/>
      <c r="M70" s="21"/>
      <c r="N70" s="21"/>
      <c r="O70" s="21"/>
      <c r="P70" s="21"/>
      <c r="Q70" s="21"/>
      <c r="R70" s="21"/>
      <c r="S70" s="21"/>
    </row>
    <row r="71">
      <c r="A71" s="54"/>
      <c r="B71" s="176" t="s">
        <v>13590</v>
      </c>
      <c r="C71" s="176" t="s">
        <v>13589</v>
      </c>
      <c r="D71" s="180">
        <v>480.0</v>
      </c>
      <c r="E71" s="144"/>
      <c r="F71" s="147"/>
      <c r="G71" s="62"/>
      <c r="H71" s="153"/>
      <c r="I71" s="41"/>
    </row>
    <row r="72">
      <c r="A72" s="90"/>
      <c r="B72" s="176" t="s">
        <v>13591</v>
      </c>
      <c r="C72" s="177" t="s">
        <v>13592</v>
      </c>
      <c r="D72" s="180">
        <v>500.0</v>
      </c>
      <c r="E72" s="144"/>
      <c r="F72" s="147"/>
      <c r="G72" s="62"/>
      <c r="H72" s="153"/>
      <c r="I72" s="161"/>
      <c r="J72" s="162"/>
      <c r="K72" s="162"/>
      <c r="L72" s="162"/>
      <c r="M72" s="162"/>
      <c r="N72" s="162"/>
      <c r="O72" s="162"/>
      <c r="P72" s="162"/>
      <c r="Q72" s="162"/>
      <c r="R72" s="162"/>
      <c r="S72" s="162"/>
    </row>
    <row r="73">
      <c r="A73" s="93"/>
      <c r="B73" s="177" t="s">
        <v>13593</v>
      </c>
      <c r="C73" s="177" t="s">
        <v>13594</v>
      </c>
      <c r="D73" s="180">
        <v>500.0</v>
      </c>
      <c r="E73" s="144"/>
      <c r="F73" s="147"/>
      <c r="G73" s="62"/>
      <c r="H73" s="153"/>
      <c r="I73" s="41"/>
    </row>
    <row r="74">
      <c r="A74" s="93"/>
      <c r="B74" s="177" t="s">
        <v>13595</v>
      </c>
      <c r="C74" s="177" t="s">
        <v>13592</v>
      </c>
      <c r="D74" s="180">
        <v>500.0</v>
      </c>
      <c r="E74" s="144"/>
      <c r="F74" s="147"/>
      <c r="G74" s="62"/>
      <c r="H74" s="153"/>
      <c r="I74" s="41"/>
    </row>
    <row r="75">
      <c r="A75" s="93"/>
      <c r="B75" s="177" t="s">
        <v>13596</v>
      </c>
      <c r="C75" s="177" t="s">
        <v>13594</v>
      </c>
      <c r="D75" s="180">
        <v>500.0</v>
      </c>
      <c r="E75" s="144"/>
      <c r="F75" s="147"/>
      <c r="G75" s="62"/>
      <c r="H75" s="153"/>
      <c r="I75" s="41"/>
    </row>
    <row r="76">
      <c r="A76" s="93"/>
      <c r="B76" s="177" t="s">
        <v>13597</v>
      </c>
      <c r="C76" s="177" t="s">
        <v>13598</v>
      </c>
      <c r="D76" s="180">
        <v>500.0</v>
      </c>
      <c r="E76" s="144"/>
      <c r="F76" s="147"/>
      <c r="G76" s="62"/>
      <c r="H76" s="153"/>
      <c r="I76" s="41"/>
    </row>
    <row r="77">
      <c r="A77" s="73"/>
      <c r="B77" s="177" t="s">
        <v>13599</v>
      </c>
      <c r="C77" s="177" t="s">
        <v>13600</v>
      </c>
      <c r="D77" s="180">
        <v>500.0</v>
      </c>
      <c r="E77" s="144"/>
      <c r="F77" s="147"/>
      <c r="G77" s="62"/>
      <c r="H77" s="153"/>
      <c r="I77" s="41"/>
    </row>
    <row r="78">
      <c r="A78" s="73"/>
      <c r="B78" s="177" t="s">
        <v>13601</v>
      </c>
      <c r="C78" s="177" t="s">
        <v>13600</v>
      </c>
      <c r="D78" s="180">
        <v>500.0</v>
      </c>
      <c r="E78" s="144"/>
      <c r="F78" s="147"/>
      <c r="G78" s="62"/>
      <c r="H78" s="153"/>
      <c r="I78" s="41"/>
    </row>
    <row r="79">
      <c r="A79" s="73"/>
      <c r="B79" s="177" t="s">
        <v>13602</v>
      </c>
      <c r="C79" s="177" t="s">
        <v>13603</v>
      </c>
      <c r="D79" s="180">
        <v>1310.0</v>
      </c>
      <c r="E79" s="144"/>
      <c r="F79" s="147"/>
      <c r="G79" s="62"/>
      <c r="H79" s="153"/>
      <c r="I79" s="41"/>
    </row>
    <row r="80">
      <c r="A80" s="73"/>
      <c r="B80" s="177">
        <v>320310.0</v>
      </c>
      <c r="C80" s="177" t="s">
        <v>13604</v>
      </c>
      <c r="D80" s="180">
        <v>70.0</v>
      </c>
      <c r="E80" s="144"/>
      <c r="F80" s="147"/>
      <c r="G80" s="62"/>
      <c r="H80" s="153"/>
      <c r="I80" s="41"/>
    </row>
    <row r="81">
      <c r="A81" s="49"/>
      <c r="B81" s="176">
        <v>320320.0</v>
      </c>
      <c r="C81" s="177" t="s">
        <v>13605</v>
      </c>
      <c r="D81" s="180">
        <v>110.0</v>
      </c>
      <c r="E81" s="144"/>
      <c r="F81" s="147"/>
      <c r="G81" s="62"/>
      <c r="H81" s="153"/>
      <c r="I81" s="41"/>
    </row>
    <row r="82">
      <c r="A82" s="95"/>
      <c r="B82" s="177">
        <v>320330.0</v>
      </c>
      <c r="C82" s="177" t="s">
        <v>13606</v>
      </c>
      <c r="D82" s="180">
        <v>110.0</v>
      </c>
      <c r="E82" s="144"/>
      <c r="F82" s="147"/>
      <c r="G82" s="62"/>
      <c r="H82" s="153"/>
      <c r="I82" s="41"/>
    </row>
    <row r="83">
      <c r="A83" s="95"/>
      <c r="B83" s="177">
        <v>320340.0</v>
      </c>
      <c r="C83" s="177" t="s">
        <v>13607</v>
      </c>
      <c r="D83" s="180">
        <v>210.0</v>
      </c>
      <c r="E83" s="144"/>
      <c r="F83" s="147"/>
      <c r="G83" s="62"/>
      <c r="H83" s="153"/>
      <c r="I83" s="41"/>
    </row>
    <row r="84">
      <c r="A84" s="95"/>
      <c r="B84" s="177">
        <v>320350.0</v>
      </c>
      <c r="C84" s="177" t="s">
        <v>13608</v>
      </c>
      <c r="D84" s="180">
        <v>60.0</v>
      </c>
      <c r="E84" s="144"/>
      <c r="F84" s="147"/>
      <c r="G84" s="62"/>
      <c r="H84" s="153"/>
      <c r="I84" s="41"/>
    </row>
    <row r="85">
      <c r="A85" s="73"/>
      <c r="B85" s="177" t="s">
        <v>13609</v>
      </c>
      <c r="C85" s="177" t="s">
        <v>13610</v>
      </c>
      <c r="D85" s="180">
        <v>570.0</v>
      </c>
      <c r="E85" s="144"/>
      <c r="F85" s="147"/>
      <c r="G85" s="62"/>
      <c r="H85" s="153"/>
      <c r="I85" s="41"/>
    </row>
    <row r="86">
      <c r="A86" s="73"/>
      <c r="B86" s="177" t="s">
        <v>13611</v>
      </c>
      <c r="C86" s="177" t="s">
        <v>13612</v>
      </c>
      <c r="D86" s="180">
        <v>570.0</v>
      </c>
      <c r="E86" s="144"/>
      <c r="F86" s="147"/>
      <c r="G86" s="62"/>
      <c r="H86" s="153"/>
      <c r="I86" s="41"/>
    </row>
    <row r="87">
      <c r="A87" s="73"/>
      <c r="B87" s="177" t="s">
        <v>13613</v>
      </c>
      <c r="C87" s="177" t="s">
        <v>13614</v>
      </c>
      <c r="D87" s="180">
        <v>570.0</v>
      </c>
      <c r="E87" s="144"/>
      <c r="F87" s="147"/>
      <c r="G87" s="62"/>
      <c r="H87" s="153"/>
      <c r="I87" s="41"/>
    </row>
    <row r="88">
      <c r="A88" s="73"/>
      <c r="B88" s="177" t="s">
        <v>13615</v>
      </c>
      <c r="C88" s="177" t="s">
        <v>13616</v>
      </c>
      <c r="D88" s="180">
        <v>630.0</v>
      </c>
      <c r="E88" s="144"/>
      <c r="F88" s="147"/>
      <c r="G88" s="62"/>
      <c r="H88" s="153"/>
      <c r="I88" s="41"/>
    </row>
    <row r="89">
      <c r="A89" s="73"/>
      <c r="B89" s="177" t="s">
        <v>13617</v>
      </c>
      <c r="C89" s="177" t="s">
        <v>13618</v>
      </c>
      <c r="D89" s="180">
        <v>630.0</v>
      </c>
      <c r="E89" s="144"/>
      <c r="F89" s="147"/>
      <c r="G89" s="62"/>
      <c r="H89" s="153"/>
      <c r="I89" s="41"/>
    </row>
    <row r="90">
      <c r="A90" s="73"/>
      <c r="B90" s="177" t="s">
        <v>13619</v>
      </c>
      <c r="C90" s="177" t="s">
        <v>13620</v>
      </c>
      <c r="D90" s="180">
        <v>630.0</v>
      </c>
      <c r="E90" s="144"/>
      <c r="F90" s="147"/>
      <c r="G90" s="62"/>
      <c r="H90" s="153"/>
      <c r="I90" s="41"/>
    </row>
    <row r="91">
      <c r="A91" s="73"/>
      <c r="B91" s="177" t="s">
        <v>13621</v>
      </c>
      <c r="C91" s="177" t="s">
        <v>13622</v>
      </c>
      <c r="D91" s="180">
        <v>400.0</v>
      </c>
      <c r="E91" s="144"/>
      <c r="F91" s="147"/>
      <c r="G91" s="62"/>
      <c r="H91" s="153"/>
      <c r="I91" s="41"/>
    </row>
    <row r="92">
      <c r="A92" s="73"/>
      <c r="B92" s="179">
        <v>330508.0</v>
      </c>
      <c r="C92" s="177" t="s">
        <v>13623</v>
      </c>
      <c r="D92" s="180">
        <v>60.0</v>
      </c>
      <c r="E92" s="144"/>
      <c r="F92" s="147"/>
      <c r="G92" s="62"/>
      <c r="H92" s="153"/>
      <c r="I92" s="41"/>
    </row>
    <row r="93">
      <c r="A93" s="73"/>
      <c r="B93" s="179">
        <v>330510.0</v>
      </c>
      <c r="C93" s="177" t="s">
        <v>13624</v>
      </c>
      <c r="D93" s="180">
        <v>40.0</v>
      </c>
      <c r="E93" s="144"/>
      <c r="F93" s="147"/>
      <c r="G93" s="62"/>
      <c r="H93" s="153"/>
      <c r="I93" s="41"/>
    </row>
    <row r="94">
      <c r="A94" s="73"/>
      <c r="B94" s="177" t="s">
        <v>13625</v>
      </c>
      <c r="C94" s="177" t="s">
        <v>13626</v>
      </c>
      <c r="D94" s="180">
        <v>600.0</v>
      </c>
      <c r="E94" s="144"/>
      <c r="F94" s="147"/>
      <c r="G94" s="62"/>
      <c r="H94" s="153"/>
      <c r="I94" s="41"/>
    </row>
    <row r="95">
      <c r="A95" s="73"/>
      <c r="B95" s="177" t="s">
        <v>13627</v>
      </c>
      <c r="C95" s="177" t="s">
        <v>13628</v>
      </c>
      <c r="D95" s="180">
        <v>4500.0</v>
      </c>
      <c r="E95" s="144"/>
      <c r="F95" s="147"/>
      <c r="G95" s="62"/>
      <c r="H95" s="153"/>
      <c r="I95" s="41"/>
    </row>
    <row r="96">
      <c r="A96" s="73"/>
      <c r="B96" s="177" t="s">
        <v>13629</v>
      </c>
      <c r="C96" s="177" t="s">
        <v>13630</v>
      </c>
      <c r="D96" s="180">
        <v>150.0</v>
      </c>
      <c r="E96" s="144"/>
      <c r="F96" s="147"/>
      <c r="G96" s="62"/>
      <c r="H96" s="153"/>
      <c r="I96" s="41"/>
    </row>
    <row r="97">
      <c r="A97" s="73"/>
      <c r="B97" s="177" t="s">
        <v>13631</v>
      </c>
      <c r="C97" s="177" t="s">
        <v>13632</v>
      </c>
      <c r="D97" s="180">
        <v>170.0</v>
      </c>
      <c r="E97" s="144"/>
      <c r="F97" s="147"/>
      <c r="G97" s="62"/>
      <c r="H97" s="153"/>
      <c r="I97" s="41"/>
    </row>
    <row r="98">
      <c r="A98" s="73"/>
      <c r="B98" s="177" t="s">
        <v>13633</v>
      </c>
      <c r="C98" s="177" t="s">
        <v>13634</v>
      </c>
      <c r="D98" s="180">
        <v>150.0</v>
      </c>
      <c r="E98" s="144"/>
      <c r="F98" s="147"/>
      <c r="G98" s="62"/>
      <c r="H98" s="153"/>
      <c r="I98" s="41"/>
    </row>
    <row r="99">
      <c r="A99" s="95"/>
      <c r="B99" s="177" t="s">
        <v>13635</v>
      </c>
      <c r="C99" s="177" t="s">
        <v>13636</v>
      </c>
      <c r="D99" s="180">
        <v>170.0</v>
      </c>
      <c r="E99" s="144"/>
      <c r="F99" s="147"/>
      <c r="G99" s="62"/>
      <c r="H99" s="153"/>
      <c r="I99" s="41"/>
    </row>
    <row r="100">
      <c r="A100" s="95"/>
      <c r="B100" s="176" t="s">
        <v>13637</v>
      </c>
      <c r="C100" s="177" t="s">
        <v>13638</v>
      </c>
      <c r="D100" s="180">
        <v>170.0</v>
      </c>
      <c r="E100" s="144"/>
      <c r="F100" s="147"/>
      <c r="G100" s="62"/>
      <c r="H100" s="153"/>
      <c r="I100" s="41"/>
    </row>
    <row r="101">
      <c r="A101" s="73"/>
      <c r="B101" s="176" t="s">
        <v>13639</v>
      </c>
      <c r="C101" s="177" t="s">
        <v>13640</v>
      </c>
      <c r="D101" s="180">
        <v>150.0</v>
      </c>
      <c r="E101" s="144"/>
      <c r="F101" s="147"/>
      <c r="G101" s="62"/>
      <c r="H101" s="153"/>
      <c r="I101" s="41"/>
    </row>
    <row r="102">
      <c r="A102" s="73"/>
      <c r="B102" s="176" t="s">
        <v>13641</v>
      </c>
      <c r="C102" s="176" t="s">
        <v>13642</v>
      </c>
      <c r="D102" s="180">
        <v>170.0</v>
      </c>
      <c r="E102" s="144"/>
      <c r="F102" s="147"/>
      <c r="G102" s="62"/>
      <c r="H102" s="153"/>
      <c r="I102" s="41"/>
    </row>
    <row r="103">
      <c r="A103" s="73"/>
      <c r="B103" s="176" t="s">
        <v>13643</v>
      </c>
      <c r="C103" s="176" t="s">
        <v>13644</v>
      </c>
      <c r="D103" s="180">
        <v>170.0</v>
      </c>
      <c r="E103" s="144"/>
      <c r="F103" s="147"/>
      <c r="G103" s="62"/>
      <c r="H103" s="153"/>
      <c r="I103" s="41"/>
    </row>
    <row r="104">
      <c r="A104" s="73"/>
      <c r="B104" s="176" t="s">
        <v>13645</v>
      </c>
      <c r="C104" s="176" t="s">
        <v>13646</v>
      </c>
      <c r="D104" s="180">
        <v>170.0</v>
      </c>
      <c r="E104" s="144"/>
      <c r="F104" s="147"/>
      <c r="G104" s="62"/>
      <c r="H104" s="153"/>
      <c r="I104" s="41"/>
    </row>
    <row r="105">
      <c r="A105" s="49"/>
      <c r="B105" s="176" t="s">
        <v>13647</v>
      </c>
      <c r="C105" s="177" t="s">
        <v>13648</v>
      </c>
      <c r="D105" s="180">
        <v>150.0</v>
      </c>
      <c r="E105" s="144"/>
      <c r="F105" s="147"/>
      <c r="G105" s="62"/>
      <c r="H105" s="153"/>
      <c r="I105" s="41"/>
    </row>
    <row r="106">
      <c r="A106" s="73"/>
      <c r="B106" s="177" t="s">
        <v>13649</v>
      </c>
      <c r="C106" s="177" t="s">
        <v>13650</v>
      </c>
      <c r="D106" s="180">
        <v>170.0</v>
      </c>
      <c r="E106" s="144"/>
      <c r="F106" s="147"/>
      <c r="G106" s="62"/>
      <c r="H106" s="153"/>
      <c r="I106" s="41"/>
    </row>
    <row r="107">
      <c r="A107" s="95"/>
      <c r="B107" s="177" t="s">
        <v>13651</v>
      </c>
      <c r="C107" s="177" t="s">
        <v>13652</v>
      </c>
      <c r="D107" s="180">
        <v>150.0</v>
      </c>
      <c r="E107" s="144"/>
      <c r="F107" s="147"/>
      <c r="G107" s="62"/>
      <c r="H107" s="153"/>
      <c r="I107" s="41"/>
    </row>
    <row r="108">
      <c r="A108" s="49"/>
      <c r="B108" s="176" t="s">
        <v>13653</v>
      </c>
      <c r="C108" s="177" t="s">
        <v>13654</v>
      </c>
      <c r="D108" s="180">
        <v>170.0</v>
      </c>
      <c r="E108" s="144"/>
      <c r="F108" s="147"/>
      <c r="G108" s="62"/>
      <c r="H108" s="153"/>
      <c r="I108" s="41"/>
    </row>
    <row r="109">
      <c r="A109" s="93"/>
      <c r="B109" s="177" t="s">
        <v>13655</v>
      </c>
      <c r="C109" s="177" t="s">
        <v>13656</v>
      </c>
      <c r="D109" s="180">
        <v>150.0</v>
      </c>
      <c r="E109" s="144"/>
      <c r="F109" s="147"/>
      <c r="G109" s="62"/>
      <c r="H109" s="153"/>
      <c r="I109" s="41"/>
    </row>
    <row r="110">
      <c r="A110" s="93"/>
      <c r="B110" s="177" t="s">
        <v>13657</v>
      </c>
      <c r="C110" s="177" t="s">
        <v>13658</v>
      </c>
      <c r="D110" s="180">
        <v>170.0</v>
      </c>
      <c r="E110" s="144"/>
      <c r="F110" s="147"/>
      <c r="G110" s="62"/>
      <c r="H110" s="153"/>
      <c r="I110" s="41"/>
    </row>
    <row r="111">
      <c r="A111" s="93"/>
      <c r="B111" s="177" t="s">
        <v>13659</v>
      </c>
      <c r="C111" s="177" t="s">
        <v>13660</v>
      </c>
      <c r="D111" s="180">
        <v>170.0</v>
      </c>
      <c r="E111" s="144"/>
      <c r="F111" s="147"/>
      <c r="G111" s="62"/>
      <c r="H111" s="153"/>
      <c r="I111" s="41"/>
    </row>
    <row r="112">
      <c r="A112" s="93"/>
      <c r="B112" s="179">
        <v>416301.0</v>
      </c>
      <c r="C112" s="177" t="s">
        <v>13661</v>
      </c>
      <c r="D112" s="180">
        <v>20.0</v>
      </c>
      <c r="E112" s="144"/>
      <c r="F112" s="147"/>
      <c r="G112" s="62"/>
      <c r="H112" s="153"/>
      <c r="I112" s="41"/>
    </row>
    <row r="113">
      <c r="A113" s="93"/>
      <c r="B113" s="179">
        <v>416302.0</v>
      </c>
      <c r="C113" s="177" t="s">
        <v>13662</v>
      </c>
      <c r="D113" s="180">
        <v>30.0</v>
      </c>
      <c r="E113" s="144"/>
      <c r="F113" s="147"/>
      <c r="G113" s="62"/>
      <c r="H113" s="153"/>
      <c r="I113" s="41"/>
    </row>
    <row r="114">
      <c r="A114" s="93"/>
      <c r="B114" s="177" t="s">
        <v>13663</v>
      </c>
      <c r="C114" s="177" t="s">
        <v>13630</v>
      </c>
      <c r="D114" s="180">
        <v>150.0</v>
      </c>
      <c r="E114" s="144"/>
      <c r="F114" s="147"/>
      <c r="G114" s="62"/>
      <c r="H114" s="153"/>
      <c r="I114" s="41"/>
    </row>
    <row r="115">
      <c r="A115" s="93"/>
      <c r="B115" s="177" t="s">
        <v>13664</v>
      </c>
      <c r="C115" s="177" t="s">
        <v>13634</v>
      </c>
      <c r="D115" s="180">
        <v>150.0</v>
      </c>
      <c r="E115" s="144"/>
      <c r="F115" s="147"/>
      <c r="G115" s="62"/>
      <c r="H115" s="153"/>
      <c r="I115" s="41"/>
    </row>
    <row r="116">
      <c r="A116" s="93"/>
      <c r="B116" s="177" t="s">
        <v>13665</v>
      </c>
      <c r="C116" s="177" t="s">
        <v>13640</v>
      </c>
      <c r="D116" s="180">
        <v>150.0</v>
      </c>
      <c r="E116" s="144"/>
      <c r="F116" s="147"/>
      <c r="G116" s="62"/>
      <c r="H116" s="153"/>
      <c r="I116" s="41"/>
    </row>
    <row r="117">
      <c r="A117" s="93"/>
      <c r="B117" s="177" t="s">
        <v>13666</v>
      </c>
      <c r="C117" s="177" t="s">
        <v>13648</v>
      </c>
      <c r="D117" s="180">
        <v>150.0</v>
      </c>
      <c r="E117" s="144"/>
      <c r="F117" s="147"/>
      <c r="G117" s="62"/>
      <c r="H117" s="153"/>
      <c r="I117" s="41"/>
    </row>
    <row r="118">
      <c r="A118" s="93"/>
      <c r="B118" s="177" t="s">
        <v>13667</v>
      </c>
      <c r="C118" s="177" t="s">
        <v>13668</v>
      </c>
      <c r="D118" s="180">
        <v>170.0</v>
      </c>
      <c r="E118" s="144"/>
      <c r="F118" s="147"/>
      <c r="G118" s="62"/>
      <c r="H118" s="153"/>
      <c r="I118" s="41"/>
    </row>
    <row r="119">
      <c r="A119" s="54"/>
      <c r="B119" s="177" t="s">
        <v>13669</v>
      </c>
      <c r="C119" s="177" t="s">
        <v>13670</v>
      </c>
      <c r="D119" s="180">
        <v>170.0</v>
      </c>
      <c r="E119" s="144"/>
      <c r="F119" s="147"/>
      <c r="G119" s="62"/>
      <c r="H119" s="153"/>
      <c r="I119" s="41"/>
    </row>
    <row r="120">
      <c r="A120" s="73"/>
      <c r="B120" s="177" t="s">
        <v>13671</v>
      </c>
      <c r="C120" s="177" t="s">
        <v>13672</v>
      </c>
      <c r="D120" s="180">
        <v>170.0</v>
      </c>
      <c r="E120" s="144"/>
      <c r="F120" s="147"/>
      <c r="G120" s="62"/>
      <c r="H120" s="153"/>
      <c r="I120" s="41"/>
    </row>
    <row r="121">
      <c r="A121" s="73"/>
      <c r="B121" s="177" t="s">
        <v>13673</v>
      </c>
      <c r="C121" s="177" t="s">
        <v>13674</v>
      </c>
      <c r="D121" s="180">
        <v>170.0</v>
      </c>
      <c r="E121" s="144"/>
      <c r="F121" s="147"/>
      <c r="G121" s="62"/>
      <c r="H121" s="153"/>
      <c r="I121" s="41"/>
    </row>
    <row r="122">
      <c r="A122" s="73"/>
      <c r="B122" s="177" t="s">
        <v>13675</v>
      </c>
      <c r="C122" s="177" t="s">
        <v>13676</v>
      </c>
      <c r="D122" s="180">
        <v>170.0</v>
      </c>
      <c r="E122" s="144"/>
      <c r="F122" s="147"/>
      <c r="G122" s="62"/>
      <c r="H122" s="153"/>
      <c r="I122" s="41"/>
    </row>
    <row r="123">
      <c r="A123" s="73"/>
      <c r="B123" s="177" t="s">
        <v>13677</v>
      </c>
      <c r="C123" s="177" t="s">
        <v>13676</v>
      </c>
      <c r="D123" s="180">
        <v>180.0</v>
      </c>
      <c r="E123" s="144"/>
      <c r="F123" s="147"/>
      <c r="G123" s="62"/>
      <c r="H123" s="153"/>
      <c r="I123" s="41"/>
    </row>
    <row r="124">
      <c r="A124" s="93"/>
      <c r="B124" s="177" t="s">
        <v>13678</v>
      </c>
      <c r="C124" s="177" t="s">
        <v>13679</v>
      </c>
      <c r="D124" s="180">
        <v>20.0</v>
      </c>
      <c r="E124" s="144"/>
      <c r="F124" s="147"/>
      <c r="G124" s="62"/>
      <c r="H124" s="153"/>
      <c r="I124" s="41"/>
    </row>
    <row r="125">
      <c r="A125" s="93"/>
      <c r="B125" s="177" t="s">
        <v>13680</v>
      </c>
      <c r="C125" s="177" t="s">
        <v>13681</v>
      </c>
      <c r="D125" s="180">
        <v>20.0</v>
      </c>
      <c r="E125" s="144"/>
      <c r="F125" s="147"/>
      <c r="G125" s="62"/>
      <c r="H125" s="153"/>
      <c r="I125" s="41"/>
    </row>
    <row r="126">
      <c r="A126" s="93"/>
      <c r="B126" s="177" t="s">
        <v>13682</v>
      </c>
      <c r="C126" s="177" t="s">
        <v>13683</v>
      </c>
      <c r="D126" s="180">
        <v>20.0</v>
      </c>
      <c r="E126" s="144"/>
      <c r="F126" s="147"/>
      <c r="G126" s="62"/>
      <c r="H126" s="153"/>
      <c r="I126" s="41"/>
    </row>
    <row r="127">
      <c r="A127" s="93"/>
      <c r="B127" s="177" t="s">
        <v>13684</v>
      </c>
      <c r="C127" s="177" t="s">
        <v>13685</v>
      </c>
      <c r="D127" s="180">
        <v>20.0</v>
      </c>
      <c r="E127" s="144"/>
      <c r="F127" s="147"/>
      <c r="G127" s="62"/>
      <c r="H127" s="153"/>
      <c r="I127" s="41"/>
    </row>
    <row r="128">
      <c r="A128" s="93"/>
      <c r="B128" s="177" t="s">
        <v>13686</v>
      </c>
      <c r="C128" s="177" t="s">
        <v>13687</v>
      </c>
      <c r="D128" s="180">
        <v>20.0</v>
      </c>
      <c r="E128" s="144"/>
      <c r="F128" s="147"/>
      <c r="G128" s="62"/>
      <c r="H128" s="153"/>
      <c r="I128" s="41"/>
    </row>
    <row r="129">
      <c r="A129" s="73"/>
      <c r="B129" s="177" t="s">
        <v>13688</v>
      </c>
      <c r="C129" s="177" t="s">
        <v>13689</v>
      </c>
      <c r="D129" s="180">
        <v>20.0</v>
      </c>
      <c r="E129" s="144"/>
      <c r="F129" s="147"/>
      <c r="G129" s="62"/>
      <c r="H129" s="153"/>
      <c r="I129" s="41"/>
    </row>
    <row r="130">
      <c r="A130" s="73"/>
      <c r="B130" s="177" t="s">
        <v>13690</v>
      </c>
      <c r="C130" s="177" t="s">
        <v>13691</v>
      </c>
      <c r="D130" s="180">
        <v>30.0</v>
      </c>
      <c r="E130" s="144"/>
      <c r="F130" s="147"/>
      <c r="G130" s="62"/>
      <c r="H130" s="153"/>
      <c r="I130" s="41"/>
    </row>
    <row r="131">
      <c r="A131" s="73"/>
      <c r="B131" s="177" t="s">
        <v>13692</v>
      </c>
      <c r="C131" s="177" t="s">
        <v>13693</v>
      </c>
      <c r="D131" s="180">
        <v>170.0</v>
      </c>
      <c r="E131" s="144"/>
      <c r="F131" s="147"/>
      <c r="G131" s="62"/>
      <c r="H131" s="153"/>
      <c r="I131" s="164"/>
      <c r="J131" s="165"/>
      <c r="K131" s="165"/>
      <c r="L131" s="165"/>
      <c r="M131" s="165"/>
      <c r="N131" s="165"/>
      <c r="O131" s="165"/>
      <c r="P131" s="165"/>
      <c r="Q131" s="165"/>
      <c r="R131" s="165"/>
      <c r="S131" s="165"/>
    </row>
    <row r="132">
      <c r="A132" s="73"/>
      <c r="B132" s="177" t="s">
        <v>13694</v>
      </c>
      <c r="C132" s="177" t="s">
        <v>13693</v>
      </c>
      <c r="D132" s="180">
        <v>170.0</v>
      </c>
      <c r="E132" s="144"/>
      <c r="F132" s="147"/>
      <c r="G132" s="62"/>
      <c r="H132" s="153"/>
      <c r="I132" s="164"/>
      <c r="J132" s="165"/>
      <c r="K132" s="165"/>
      <c r="L132" s="165"/>
      <c r="M132" s="165"/>
      <c r="N132" s="165"/>
      <c r="O132" s="165"/>
      <c r="P132" s="165"/>
      <c r="Q132" s="165"/>
      <c r="R132" s="165"/>
      <c r="S132" s="165"/>
    </row>
    <row r="133">
      <c r="A133" s="73"/>
      <c r="B133" s="177" t="s">
        <v>13695</v>
      </c>
      <c r="C133" s="177" t="s">
        <v>13693</v>
      </c>
      <c r="D133" s="180">
        <v>170.0</v>
      </c>
      <c r="E133" s="144"/>
      <c r="F133" s="147"/>
      <c r="G133" s="62"/>
      <c r="H133" s="153"/>
      <c r="I133" s="164"/>
      <c r="J133" s="165"/>
      <c r="K133" s="165"/>
      <c r="L133" s="165"/>
      <c r="M133" s="165"/>
      <c r="N133" s="165"/>
      <c r="O133" s="165"/>
      <c r="P133" s="165"/>
      <c r="Q133" s="165"/>
      <c r="R133" s="165"/>
      <c r="S133" s="165"/>
    </row>
    <row r="134">
      <c r="A134" s="73"/>
      <c r="B134" s="177" t="s">
        <v>13696</v>
      </c>
      <c r="C134" s="177" t="s">
        <v>13693</v>
      </c>
      <c r="D134" s="180">
        <v>170.0</v>
      </c>
      <c r="E134" s="144"/>
      <c r="F134" s="147"/>
      <c r="G134" s="62"/>
      <c r="H134" s="153"/>
      <c r="I134" s="164"/>
      <c r="J134" s="165"/>
      <c r="K134" s="165"/>
      <c r="L134" s="165"/>
      <c r="M134" s="165"/>
      <c r="N134" s="165"/>
      <c r="O134" s="165"/>
      <c r="P134" s="165"/>
      <c r="Q134" s="165"/>
      <c r="R134" s="165"/>
      <c r="S134" s="165"/>
    </row>
    <row r="135">
      <c r="A135" s="108"/>
      <c r="B135" s="177" t="s">
        <v>13697</v>
      </c>
      <c r="C135" s="177" t="s">
        <v>13693</v>
      </c>
      <c r="D135" s="180">
        <v>170.0</v>
      </c>
      <c r="E135" s="144"/>
      <c r="F135" s="147"/>
      <c r="G135" s="62"/>
      <c r="H135" s="153"/>
      <c r="I135" s="164"/>
      <c r="J135" s="165"/>
      <c r="K135" s="165"/>
      <c r="L135" s="165"/>
      <c r="M135" s="165"/>
      <c r="N135" s="165"/>
      <c r="O135" s="165"/>
      <c r="P135" s="165"/>
      <c r="Q135" s="165"/>
      <c r="R135" s="165"/>
      <c r="S135" s="165"/>
    </row>
    <row r="136">
      <c r="A136" s="108"/>
      <c r="B136" s="177" t="s">
        <v>13698</v>
      </c>
      <c r="C136" s="177" t="s">
        <v>13693</v>
      </c>
      <c r="D136" s="180">
        <v>170.0</v>
      </c>
      <c r="E136" s="144"/>
      <c r="F136" s="147"/>
      <c r="G136" s="62"/>
      <c r="H136" s="153"/>
      <c r="I136" s="164"/>
      <c r="J136" s="165"/>
      <c r="K136" s="165"/>
      <c r="L136" s="165"/>
      <c r="M136" s="165"/>
      <c r="N136" s="165"/>
      <c r="O136" s="165"/>
      <c r="P136" s="165"/>
      <c r="Q136" s="165"/>
      <c r="R136" s="165"/>
      <c r="S136" s="165"/>
    </row>
    <row r="137">
      <c r="A137" s="73"/>
      <c r="B137" s="177" t="s">
        <v>13699</v>
      </c>
      <c r="C137" s="177" t="s">
        <v>13693</v>
      </c>
      <c r="D137" s="180">
        <v>170.0</v>
      </c>
      <c r="E137" s="144"/>
      <c r="F137" s="147"/>
      <c r="G137" s="62"/>
      <c r="H137" s="153"/>
      <c r="I137" s="41"/>
    </row>
    <row r="138">
      <c r="A138" s="54"/>
      <c r="B138" s="177" t="s">
        <v>13700</v>
      </c>
      <c r="C138" s="177" t="s">
        <v>13701</v>
      </c>
      <c r="D138" s="180">
        <v>170.0</v>
      </c>
      <c r="E138" s="144"/>
      <c r="F138" s="166"/>
      <c r="G138" s="62"/>
      <c r="H138" s="153"/>
      <c r="I138" s="41"/>
    </row>
    <row r="139">
      <c r="A139" s="73"/>
      <c r="B139" s="176" t="s">
        <v>13702</v>
      </c>
      <c r="C139" s="177" t="s">
        <v>13701</v>
      </c>
      <c r="D139" s="180">
        <v>170.0</v>
      </c>
      <c r="E139" s="144"/>
      <c r="F139" s="147"/>
      <c r="G139" s="62"/>
      <c r="H139" s="153"/>
      <c r="I139" s="41"/>
    </row>
    <row r="140">
      <c r="A140" s="73"/>
      <c r="B140" s="176" t="s">
        <v>13703</v>
      </c>
      <c r="C140" s="177" t="s">
        <v>13701</v>
      </c>
      <c r="D140" s="180">
        <v>170.0</v>
      </c>
      <c r="E140" s="144"/>
      <c r="F140" s="147"/>
      <c r="G140" s="62"/>
      <c r="H140" s="153"/>
      <c r="I140" s="41"/>
    </row>
    <row r="141">
      <c r="A141" s="73"/>
      <c r="B141" s="176" t="s">
        <v>13704</v>
      </c>
      <c r="C141" s="177" t="s">
        <v>13705</v>
      </c>
      <c r="D141" s="180">
        <v>170.0</v>
      </c>
      <c r="E141" s="144"/>
      <c r="F141" s="147"/>
      <c r="G141" s="62"/>
      <c r="H141" s="153"/>
      <c r="I141" s="41"/>
    </row>
    <row r="142">
      <c r="A142" s="73"/>
      <c r="B142" s="176" t="s">
        <v>13706</v>
      </c>
      <c r="C142" s="177" t="s">
        <v>13707</v>
      </c>
      <c r="D142" s="180">
        <v>170.0</v>
      </c>
      <c r="E142" s="144"/>
      <c r="F142" s="147"/>
      <c r="G142" s="62"/>
      <c r="H142" s="153"/>
      <c r="I142" s="41"/>
    </row>
    <row r="143">
      <c r="A143" s="73"/>
      <c r="B143" s="176" t="s">
        <v>13708</v>
      </c>
      <c r="C143" s="177" t="s">
        <v>13709</v>
      </c>
      <c r="D143" s="180">
        <v>170.0</v>
      </c>
      <c r="E143" s="144"/>
      <c r="F143" s="147"/>
      <c r="G143" s="62"/>
      <c r="H143" s="153"/>
      <c r="I143" s="41"/>
    </row>
    <row r="144">
      <c r="A144" s="73"/>
      <c r="B144" s="176" t="s">
        <v>13710</v>
      </c>
      <c r="C144" s="177" t="s">
        <v>13711</v>
      </c>
      <c r="D144" s="180">
        <v>170.0</v>
      </c>
      <c r="E144" s="144"/>
      <c r="F144" s="147"/>
      <c r="G144" s="62"/>
      <c r="H144" s="153"/>
      <c r="I144" s="41"/>
    </row>
    <row r="145">
      <c r="A145" s="73"/>
      <c r="B145" s="176" t="s">
        <v>13712</v>
      </c>
      <c r="C145" s="177" t="s">
        <v>13713</v>
      </c>
      <c r="D145" s="180">
        <v>170.0</v>
      </c>
      <c r="E145" s="144"/>
      <c r="F145" s="147"/>
      <c r="G145" s="62"/>
      <c r="H145" s="153"/>
      <c r="I145" s="41"/>
    </row>
    <row r="146">
      <c r="A146" s="73"/>
      <c r="B146" s="176" t="s">
        <v>13714</v>
      </c>
      <c r="C146" s="177" t="s">
        <v>13715</v>
      </c>
      <c r="D146" s="180">
        <v>170.0</v>
      </c>
      <c r="E146" s="144"/>
      <c r="F146" s="147"/>
      <c r="G146" s="62"/>
      <c r="H146" s="153"/>
      <c r="I146" s="41"/>
    </row>
    <row r="147">
      <c r="A147" s="54"/>
      <c r="B147" s="176" t="s">
        <v>13716</v>
      </c>
      <c r="C147" s="177" t="s">
        <v>13717</v>
      </c>
      <c r="D147" s="180">
        <v>170.0</v>
      </c>
      <c r="E147" s="144"/>
      <c r="F147" s="147"/>
      <c r="G147" s="62"/>
      <c r="H147" s="153"/>
      <c r="I147" s="41"/>
    </row>
    <row r="148">
      <c r="A148" s="54"/>
      <c r="B148" s="176" t="s">
        <v>13718</v>
      </c>
      <c r="C148" s="177" t="s">
        <v>13719</v>
      </c>
      <c r="D148" s="180">
        <v>170.0</v>
      </c>
      <c r="E148" s="144"/>
      <c r="F148" s="147"/>
      <c r="G148" s="62"/>
      <c r="H148" s="153"/>
      <c r="I148" s="41"/>
    </row>
    <row r="149">
      <c r="A149" s="54"/>
      <c r="B149" s="176" t="s">
        <v>13720</v>
      </c>
      <c r="C149" s="177" t="s">
        <v>13721</v>
      </c>
      <c r="D149" s="180">
        <v>170.0</v>
      </c>
      <c r="E149" s="144"/>
      <c r="F149" s="147"/>
      <c r="G149" s="62"/>
      <c r="H149" s="153"/>
      <c r="I149" s="41"/>
    </row>
    <row r="150">
      <c r="A150" s="54"/>
      <c r="B150" s="176" t="s">
        <v>13722</v>
      </c>
      <c r="C150" s="176" t="s">
        <v>13723</v>
      </c>
      <c r="D150" s="180">
        <v>190.0</v>
      </c>
      <c r="E150" s="144"/>
      <c r="F150" s="147"/>
      <c r="G150" s="62"/>
      <c r="H150" s="153"/>
      <c r="I150" s="41"/>
    </row>
    <row r="151">
      <c r="A151" s="54"/>
      <c r="B151" s="176" t="s">
        <v>13724</v>
      </c>
      <c r="C151" s="176" t="s">
        <v>13725</v>
      </c>
      <c r="D151" s="180">
        <v>90.0</v>
      </c>
      <c r="E151" s="144"/>
      <c r="F151" s="147"/>
      <c r="G151" s="62"/>
      <c r="H151" s="153"/>
      <c r="I151" s="41"/>
    </row>
    <row r="152">
      <c r="A152" s="54"/>
      <c r="B152" s="179">
        <v>454217.0</v>
      </c>
      <c r="C152" s="177" t="s">
        <v>13726</v>
      </c>
      <c r="D152" s="180">
        <v>120.0</v>
      </c>
      <c r="E152" s="144"/>
      <c r="F152" s="147"/>
      <c r="G152" s="62"/>
      <c r="H152" s="153"/>
      <c r="I152" s="41"/>
    </row>
    <row r="153">
      <c r="A153" s="54"/>
      <c r="B153" s="179">
        <v>454219.0</v>
      </c>
      <c r="C153" s="176" t="s">
        <v>13727</v>
      </c>
      <c r="D153" s="180">
        <v>80.0</v>
      </c>
      <c r="E153" s="144"/>
      <c r="F153" s="147"/>
      <c r="G153" s="62"/>
      <c r="H153" s="153"/>
      <c r="I153" s="41"/>
    </row>
    <row r="154">
      <c r="A154" s="54"/>
      <c r="B154" s="176" t="s">
        <v>13728</v>
      </c>
      <c r="C154" s="176" t="s">
        <v>13729</v>
      </c>
      <c r="D154" s="180">
        <v>120.0</v>
      </c>
      <c r="E154" s="144"/>
      <c r="F154" s="147"/>
      <c r="G154" s="62"/>
      <c r="H154" s="153"/>
      <c r="I154" s="41"/>
    </row>
    <row r="155">
      <c r="A155" s="54"/>
      <c r="B155" s="176" t="s">
        <v>13730</v>
      </c>
      <c r="C155" s="177" t="s">
        <v>13731</v>
      </c>
      <c r="D155" s="180">
        <v>120.0</v>
      </c>
      <c r="E155" s="144"/>
      <c r="F155" s="147"/>
      <c r="G155" s="62"/>
      <c r="H155" s="153"/>
      <c r="I155" s="41"/>
    </row>
    <row r="156">
      <c r="A156" s="54"/>
      <c r="B156" s="176" t="s">
        <v>13732</v>
      </c>
      <c r="C156" s="176" t="s">
        <v>13733</v>
      </c>
      <c r="D156" s="180">
        <v>140.0</v>
      </c>
      <c r="E156" s="144"/>
      <c r="F156" s="147"/>
      <c r="G156" s="62"/>
      <c r="H156" s="153"/>
      <c r="I156" s="41"/>
    </row>
    <row r="157">
      <c r="A157" s="54"/>
      <c r="B157" s="176" t="s">
        <v>13734</v>
      </c>
      <c r="C157" s="177" t="s">
        <v>13735</v>
      </c>
      <c r="D157" s="180">
        <v>140.0</v>
      </c>
      <c r="E157" s="144"/>
      <c r="F157" s="147"/>
      <c r="G157" s="62"/>
      <c r="H157" s="153"/>
      <c r="I157" s="41"/>
    </row>
    <row r="158">
      <c r="A158" s="54"/>
      <c r="B158" s="176" t="s">
        <v>13736</v>
      </c>
      <c r="C158" s="176" t="s">
        <v>13737</v>
      </c>
      <c r="D158" s="180">
        <v>210.0</v>
      </c>
      <c r="E158" s="144"/>
      <c r="F158" s="147"/>
      <c r="G158" s="62"/>
      <c r="H158" s="153"/>
      <c r="I158" s="41"/>
    </row>
    <row r="159">
      <c r="A159" s="54"/>
      <c r="B159" s="176" t="s">
        <v>13738</v>
      </c>
      <c r="C159" s="177" t="s">
        <v>13739</v>
      </c>
      <c r="D159" s="180">
        <v>20.0</v>
      </c>
      <c r="E159" s="144"/>
      <c r="F159" s="147"/>
      <c r="G159" s="62"/>
      <c r="H159" s="153"/>
      <c r="I159" s="41"/>
    </row>
    <row r="160">
      <c r="A160" s="54"/>
      <c r="B160" s="176" t="s">
        <v>13740</v>
      </c>
      <c r="C160" s="176" t="s">
        <v>13741</v>
      </c>
      <c r="D160" s="180">
        <v>30.0</v>
      </c>
      <c r="E160" s="144"/>
      <c r="F160" s="147"/>
      <c r="G160" s="62"/>
      <c r="H160" s="153"/>
      <c r="I160" s="41"/>
    </row>
    <row r="161">
      <c r="A161" s="54"/>
      <c r="B161" s="176" t="s">
        <v>13742</v>
      </c>
      <c r="C161" s="177" t="s">
        <v>13743</v>
      </c>
      <c r="D161" s="180">
        <v>90.0</v>
      </c>
      <c r="E161" s="144"/>
      <c r="F161" s="147"/>
      <c r="G161" s="62"/>
      <c r="H161" s="153"/>
      <c r="I161" s="41"/>
    </row>
    <row r="162">
      <c r="A162" s="54"/>
      <c r="B162" s="176" t="s">
        <v>13744</v>
      </c>
      <c r="C162" s="176" t="s">
        <v>13745</v>
      </c>
      <c r="D162" s="180">
        <v>90.0</v>
      </c>
      <c r="E162" s="144"/>
      <c r="F162" s="147"/>
      <c r="G162" s="62"/>
      <c r="H162" s="153"/>
      <c r="I162" s="41"/>
    </row>
    <row r="163">
      <c r="A163" s="54"/>
      <c r="B163" s="176" t="s">
        <v>13746</v>
      </c>
      <c r="C163" s="176" t="s">
        <v>13747</v>
      </c>
      <c r="D163" s="180">
        <v>90.0</v>
      </c>
      <c r="E163" s="144"/>
      <c r="F163" s="147"/>
      <c r="G163" s="62"/>
      <c r="H163" s="153"/>
      <c r="I163" s="41"/>
    </row>
    <row r="164">
      <c r="A164" s="49"/>
      <c r="B164" s="176" t="s">
        <v>13748</v>
      </c>
      <c r="C164" s="177" t="s">
        <v>13749</v>
      </c>
      <c r="D164" s="180">
        <v>90.0</v>
      </c>
      <c r="E164" s="144"/>
      <c r="F164" s="147"/>
      <c r="G164" s="62"/>
      <c r="H164" s="153"/>
      <c r="I164" s="41"/>
    </row>
    <row r="165">
      <c r="A165" s="93"/>
      <c r="B165" s="176" t="s">
        <v>13750</v>
      </c>
      <c r="C165" s="177" t="s">
        <v>13751</v>
      </c>
      <c r="D165" s="180">
        <v>10.0</v>
      </c>
      <c r="E165" s="144"/>
      <c r="F165" s="147"/>
      <c r="G165" s="62"/>
      <c r="H165" s="153"/>
      <c r="I165" s="41"/>
    </row>
    <row r="166">
      <c r="A166" s="93"/>
      <c r="B166" s="176" t="s">
        <v>13752</v>
      </c>
      <c r="C166" s="177" t="s">
        <v>13753</v>
      </c>
      <c r="D166" s="180">
        <v>10.0</v>
      </c>
      <c r="E166" s="144"/>
      <c r="F166" s="147"/>
      <c r="G166" s="62"/>
      <c r="H166" s="153"/>
      <c r="I166" s="41"/>
    </row>
    <row r="167">
      <c r="A167" s="93"/>
      <c r="B167" s="176" t="s">
        <v>13754</v>
      </c>
      <c r="C167" s="177" t="s">
        <v>13755</v>
      </c>
      <c r="D167" s="180">
        <v>90.0</v>
      </c>
      <c r="E167" s="144"/>
      <c r="F167" s="147"/>
      <c r="G167" s="62"/>
      <c r="H167" s="153"/>
      <c r="I167" s="41"/>
    </row>
    <row r="168">
      <c r="A168" s="93"/>
      <c r="B168" s="177" t="s">
        <v>13756</v>
      </c>
      <c r="C168" s="177" t="s">
        <v>13757</v>
      </c>
      <c r="D168" s="180">
        <v>90.0</v>
      </c>
      <c r="E168" s="144"/>
      <c r="F168" s="147"/>
      <c r="G168" s="62"/>
      <c r="H168" s="153"/>
      <c r="I168" s="41"/>
    </row>
    <row r="169">
      <c r="A169" s="93"/>
      <c r="B169" s="176" t="s">
        <v>13758</v>
      </c>
      <c r="C169" s="177" t="s">
        <v>13759</v>
      </c>
      <c r="D169" s="180">
        <v>90.0</v>
      </c>
      <c r="E169" s="144"/>
      <c r="F169" s="147"/>
      <c r="G169" s="62"/>
      <c r="H169" s="153"/>
      <c r="I169" s="41"/>
    </row>
    <row r="170">
      <c r="A170" s="93"/>
      <c r="B170" s="177" t="s">
        <v>13760</v>
      </c>
      <c r="C170" s="177" t="s">
        <v>13761</v>
      </c>
      <c r="D170" s="180">
        <v>10.0</v>
      </c>
      <c r="E170" s="144"/>
      <c r="F170" s="147"/>
      <c r="G170" s="62"/>
      <c r="H170" s="153"/>
      <c r="I170" s="41"/>
    </row>
    <row r="171">
      <c r="A171" s="93"/>
      <c r="B171" s="177" t="s">
        <v>13762</v>
      </c>
      <c r="C171" s="177" t="s">
        <v>13763</v>
      </c>
      <c r="D171" s="180">
        <v>120.0</v>
      </c>
      <c r="E171" s="144"/>
      <c r="F171" s="147"/>
      <c r="G171" s="62"/>
      <c r="H171" s="153"/>
      <c r="I171" s="41"/>
    </row>
    <row r="172">
      <c r="A172" s="81"/>
      <c r="B172" s="177" t="s">
        <v>13764</v>
      </c>
      <c r="C172" s="177" t="s">
        <v>13763</v>
      </c>
      <c r="D172" s="180">
        <v>140.0</v>
      </c>
      <c r="E172" s="144"/>
      <c r="F172" s="147"/>
      <c r="G172" s="62"/>
      <c r="H172" s="153"/>
      <c r="I172" s="41"/>
    </row>
    <row r="173">
      <c r="A173" s="81"/>
      <c r="B173" s="177" t="s">
        <v>13765</v>
      </c>
      <c r="C173" s="177" t="s">
        <v>13766</v>
      </c>
      <c r="D173" s="180">
        <v>120.0</v>
      </c>
      <c r="E173" s="144"/>
      <c r="F173" s="147"/>
      <c r="G173" s="62"/>
      <c r="H173" s="153"/>
      <c r="I173" s="41"/>
    </row>
    <row r="174">
      <c r="A174" s="73"/>
      <c r="B174" s="177" t="s">
        <v>13767</v>
      </c>
      <c r="C174" s="177" t="s">
        <v>13766</v>
      </c>
      <c r="D174" s="180">
        <v>120.0</v>
      </c>
      <c r="E174" s="144"/>
      <c r="F174" s="147"/>
      <c r="G174" s="62"/>
      <c r="H174" s="153"/>
      <c r="I174" s="41"/>
    </row>
    <row r="175">
      <c r="A175" s="73"/>
      <c r="B175" s="177" t="s">
        <v>13768</v>
      </c>
      <c r="C175" s="177" t="s">
        <v>13766</v>
      </c>
      <c r="D175" s="180">
        <v>120.0</v>
      </c>
      <c r="E175" s="144"/>
      <c r="F175" s="147"/>
      <c r="G175" s="62"/>
      <c r="H175" s="153"/>
      <c r="I175" s="41"/>
    </row>
    <row r="176">
      <c r="A176" s="81"/>
      <c r="B176" s="177" t="s">
        <v>13769</v>
      </c>
      <c r="C176" s="177" t="s">
        <v>13766</v>
      </c>
      <c r="D176" s="180">
        <v>120.0</v>
      </c>
      <c r="E176" s="144"/>
      <c r="F176" s="147"/>
      <c r="G176" s="62"/>
      <c r="H176" s="153"/>
      <c r="I176" s="41"/>
    </row>
    <row r="177">
      <c r="A177" s="81"/>
      <c r="B177" s="177" t="s">
        <v>13770</v>
      </c>
      <c r="C177" s="177" t="s">
        <v>13771</v>
      </c>
      <c r="D177" s="180">
        <v>120.0</v>
      </c>
      <c r="E177" s="144"/>
      <c r="F177" s="147"/>
      <c r="G177" s="62"/>
      <c r="H177" s="153"/>
      <c r="I177" s="41"/>
    </row>
    <row r="178">
      <c r="A178" s="73"/>
      <c r="B178" s="177" t="s">
        <v>13772</v>
      </c>
      <c r="C178" s="177" t="s">
        <v>13773</v>
      </c>
      <c r="D178" s="180">
        <v>120.0</v>
      </c>
      <c r="E178" s="144"/>
      <c r="F178" s="147"/>
      <c r="G178" s="62"/>
      <c r="H178" s="153"/>
      <c r="I178" s="41"/>
    </row>
    <row r="179">
      <c r="A179" s="73"/>
      <c r="B179" s="177" t="s">
        <v>13774</v>
      </c>
      <c r="C179" s="177" t="s">
        <v>13775</v>
      </c>
      <c r="D179" s="180">
        <v>120.0</v>
      </c>
      <c r="E179" s="144"/>
      <c r="F179" s="147"/>
      <c r="G179" s="62"/>
      <c r="H179" s="153"/>
      <c r="I179" s="41"/>
    </row>
    <row r="180">
      <c r="A180" s="73"/>
      <c r="B180" s="177" t="s">
        <v>13776</v>
      </c>
      <c r="C180" s="177" t="s">
        <v>13777</v>
      </c>
      <c r="D180" s="180">
        <v>30.0</v>
      </c>
      <c r="E180" s="144"/>
      <c r="F180" s="147"/>
      <c r="G180" s="62"/>
      <c r="H180" s="153"/>
      <c r="I180" s="41"/>
    </row>
    <row r="181">
      <c r="A181" s="73"/>
      <c r="B181" s="176" t="s">
        <v>13778</v>
      </c>
      <c r="C181" s="177" t="s">
        <v>13779</v>
      </c>
      <c r="D181" s="180">
        <v>230.0</v>
      </c>
      <c r="E181" s="144"/>
      <c r="F181" s="147"/>
      <c r="G181" s="62"/>
      <c r="H181" s="153"/>
      <c r="I181" s="41"/>
    </row>
    <row r="182">
      <c r="A182" s="73"/>
      <c r="B182" s="176" t="s">
        <v>13780</v>
      </c>
      <c r="C182" s="177" t="s">
        <v>13781</v>
      </c>
      <c r="D182" s="180">
        <v>40.0</v>
      </c>
      <c r="E182" s="144"/>
      <c r="F182" s="147"/>
      <c r="G182" s="62"/>
      <c r="H182" s="153"/>
      <c r="I182" s="41"/>
    </row>
    <row r="183">
      <c r="A183" s="73"/>
      <c r="B183" s="176" t="s">
        <v>13782</v>
      </c>
      <c r="C183" s="177" t="s">
        <v>13781</v>
      </c>
      <c r="D183" s="180">
        <v>40.0</v>
      </c>
      <c r="E183" s="144"/>
      <c r="F183" s="147"/>
      <c r="G183" s="62"/>
      <c r="H183" s="153"/>
      <c r="I183" s="41"/>
    </row>
    <row r="184">
      <c r="A184" s="73"/>
      <c r="B184" s="176" t="s">
        <v>13783</v>
      </c>
      <c r="C184" s="177" t="s">
        <v>13784</v>
      </c>
      <c r="D184" s="180">
        <v>40.0</v>
      </c>
      <c r="E184" s="144"/>
      <c r="F184" s="147"/>
      <c r="G184" s="62"/>
      <c r="H184" s="153"/>
      <c r="I184" s="41"/>
    </row>
    <row r="185">
      <c r="A185" s="73"/>
      <c r="B185" s="176" t="s">
        <v>13785</v>
      </c>
      <c r="C185" s="177" t="s">
        <v>13784</v>
      </c>
      <c r="D185" s="180">
        <v>60.0</v>
      </c>
      <c r="E185" s="144"/>
      <c r="F185" s="147"/>
      <c r="G185" s="62"/>
      <c r="H185" s="153"/>
      <c r="I185" s="41"/>
    </row>
    <row r="186">
      <c r="A186" s="73"/>
      <c r="B186" s="176" t="s">
        <v>13786</v>
      </c>
      <c r="C186" s="177" t="s">
        <v>13784</v>
      </c>
      <c r="D186" s="180">
        <v>40.0</v>
      </c>
      <c r="E186" s="144"/>
      <c r="F186" s="147"/>
      <c r="G186" s="62"/>
      <c r="H186" s="153"/>
      <c r="I186" s="41"/>
    </row>
    <row r="187">
      <c r="A187" s="73"/>
      <c r="B187" s="176" t="s">
        <v>13787</v>
      </c>
      <c r="C187" s="177" t="s">
        <v>13784</v>
      </c>
      <c r="D187" s="180">
        <v>60.0</v>
      </c>
      <c r="E187" s="144"/>
      <c r="F187" s="147"/>
      <c r="G187" s="62"/>
      <c r="H187" s="153"/>
      <c r="I187" s="41"/>
    </row>
    <row r="188">
      <c r="A188" s="73"/>
      <c r="B188" s="177" t="s">
        <v>13788</v>
      </c>
      <c r="C188" s="177" t="s">
        <v>13789</v>
      </c>
      <c r="D188" s="180">
        <v>120.0</v>
      </c>
      <c r="E188" s="144"/>
      <c r="F188" s="147"/>
      <c r="G188" s="62"/>
      <c r="H188" s="153"/>
      <c r="I188" s="41"/>
    </row>
    <row r="189">
      <c r="A189" s="73"/>
      <c r="B189" s="177" t="s">
        <v>13790</v>
      </c>
      <c r="C189" s="177" t="s">
        <v>13789</v>
      </c>
      <c r="D189" s="180">
        <v>120.0</v>
      </c>
      <c r="E189" s="144"/>
      <c r="F189" s="147"/>
      <c r="G189" s="62"/>
      <c r="H189" s="153"/>
      <c r="I189" s="41"/>
    </row>
    <row r="190">
      <c r="A190" s="73"/>
      <c r="B190" s="177" t="s">
        <v>13791</v>
      </c>
      <c r="C190" s="177" t="s">
        <v>13789</v>
      </c>
      <c r="D190" s="180">
        <v>120.0</v>
      </c>
      <c r="E190" s="144"/>
      <c r="F190" s="147"/>
      <c r="G190" s="62"/>
      <c r="H190" s="153"/>
      <c r="I190" s="41"/>
    </row>
    <row r="191">
      <c r="A191" s="73"/>
      <c r="B191" s="177" t="s">
        <v>13792</v>
      </c>
      <c r="C191" s="177" t="s">
        <v>13789</v>
      </c>
      <c r="D191" s="180">
        <v>120.0</v>
      </c>
      <c r="E191" s="144"/>
      <c r="F191" s="147"/>
      <c r="G191" s="62"/>
      <c r="H191" s="153"/>
      <c r="I191" s="41"/>
    </row>
    <row r="192">
      <c r="A192" s="73"/>
      <c r="B192" s="177" t="s">
        <v>13793</v>
      </c>
      <c r="C192" s="177" t="s">
        <v>13794</v>
      </c>
      <c r="D192" s="180">
        <v>120.0</v>
      </c>
      <c r="E192" s="144"/>
      <c r="F192" s="147"/>
      <c r="G192" s="62"/>
      <c r="H192" s="153"/>
      <c r="I192" s="41"/>
    </row>
    <row r="193">
      <c r="A193" s="73"/>
      <c r="B193" s="177" t="s">
        <v>13795</v>
      </c>
      <c r="C193" s="177" t="s">
        <v>13794</v>
      </c>
      <c r="D193" s="180">
        <v>130.0</v>
      </c>
      <c r="E193" s="144"/>
      <c r="F193" s="147"/>
      <c r="G193" s="62"/>
      <c r="H193" s="153"/>
      <c r="I193" s="41"/>
    </row>
    <row r="194">
      <c r="A194" s="73"/>
      <c r="B194" s="177" t="s">
        <v>13796</v>
      </c>
      <c r="C194" s="177" t="s">
        <v>13797</v>
      </c>
      <c r="D194" s="180">
        <v>120.0</v>
      </c>
      <c r="E194" s="144"/>
      <c r="F194" s="147"/>
      <c r="G194" s="62"/>
      <c r="H194" s="153"/>
      <c r="I194" s="41"/>
    </row>
    <row r="195">
      <c r="A195" s="73"/>
      <c r="B195" s="177" t="s">
        <v>13798</v>
      </c>
      <c r="C195" s="177" t="s">
        <v>13799</v>
      </c>
      <c r="D195" s="180">
        <v>110.0</v>
      </c>
      <c r="E195" s="144"/>
      <c r="F195" s="147"/>
      <c r="G195" s="62"/>
      <c r="H195" s="153"/>
      <c r="I195" s="41"/>
    </row>
    <row r="196">
      <c r="A196" s="73"/>
      <c r="B196" s="177" t="s">
        <v>13800</v>
      </c>
      <c r="C196" s="177" t="s">
        <v>13801</v>
      </c>
      <c r="D196" s="180">
        <v>40.0</v>
      </c>
      <c r="E196" s="144"/>
      <c r="F196" s="147"/>
      <c r="G196" s="62"/>
      <c r="H196" s="153"/>
      <c r="I196" s="41"/>
    </row>
    <row r="197">
      <c r="A197" s="73"/>
      <c r="B197" s="181">
        <v>650001.0</v>
      </c>
      <c r="C197" s="176" t="s">
        <v>13802</v>
      </c>
      <c r="D197" s="180">
        <v>930.0</v>
      </c>
      <c r="E197" s="144"/>
      <c r="F197" s="147"/>
      <c r="G197" s="62"/>
      <c r="H197" s="153"/>
      <c r="I197" s="41"/>
    </row>
    <row r="198">
      <c r="A198" s="73"/>
      <c r="B198" s="181">
        <v>650003.0</v>
      </c>
      <c r="C198" s="176" t="s">
        <v>13803</v>
      </c>
      <c r="D198" s="180">
        <v>990.0</v>
      </c>
      <c r="E198" s="144"/>
      <c r="F198" s="147"/>
      <c r="G198" s="62"/>
      <c r="H198" s="153"/>
      <c r="I198" s="41"/>
    </row>
    <row r="199">
      <c r="A199" s="73"/>
      <c r="B199" s="181">
        <v>650007.0</v>
      </c>
      <c r="C199" s="176" t="s">
        <v>13804</v>
      </c>
      <c r="D199" s="180">
        <v>930.0</v>
      </c>
      <c r="E199" s="144"/>
      <c r="F199" s="147"/>
      <c r="G199" s="62"/>
      <c r="H199" s="153"/>
      <c r="I199" s="41"/>
    </row>
    <row r="200">
      <c r="A200" s="54"/>
      <c r="B200" s="181">
        <v>650202.0</v>
      </c>
      <c r="C200" s="176" t="s">
        <v>13805</v>
      </c>
      <c r="D200" s="180">
        <v>270.0</v>
      </c>
      <c r="E200" s="144"/>
      <c r="F200" s="147"/>
      <c r="G200" s="62"/>
      <c r="H200" s="153"/>
      <c r="I200" s="41"/>
    </row>
    <row r="201">
      <c r="A201" s="73"/>
      <c r="B201" s="179">
        <v>650302.0</v>
      </c>
      <c r="C201" s="177" t="s">
        <v>13806</v>
      </c>
      <c r="D201" s="180">
        <v>1080.0</v>
      </c>
      <c r="E201" s="144"/>
      <c r="F201" s="147"/>
      <c r="G201" s="62"/>
      <c r="H201" s="153"/>
      <c r="I201" s="41"/>
    </row>
    <row r="202">
      <c r="A202" s="73"/>
      <c r="B202" s="177" t="s">
        <v>13807</v>
      </c>
      <c r="C202" s="177" t="s">
        <v>13808</v>
      </c>
      <c r="D202" s="180">
        <v>470.0</v>
      </c>
      <c r="E202" s="144"/>
      <c r="F202" s="147"/>
      <c r="G202" s="62"/>
      <c r="H202" s="153"/>
      <c r="I202" s="41"/>
    </row>
    <row r="203">
      <c r="A203" s="49"/>
      <c r="B203" s="181">
        <v>670132.0</v>
      </c>
      <c r="C203" s="176" t="s">
        <v>13809</v>
      </c>
      <c r="D203" s="180">
        <v>100.0</v>
      </c>
      <c r="E203" s="144"/>
      <c r="F203" s="147"/>
      <c r="G203" s="62"/>
      <c r="H203" s="153"/>
      <c r="I203" s="41"/>
    </row>
    <row r="204">
      <c r="A204" s="54"/>
      <c r="B204" s="181">
        <v>690001.0</v>
      </c>
      <c r="C204" s="176" t="s">
        <v>13810</v>
      </c>
      <c r="D204" s="180">
        <v>840.0</v>
      </c>
      <c r="E204" s="144"/>
      <c r="F204" s="147"/>
      <c r="G204" s="62"/>
      <c r="H204" s="153"/>
      <c r="I204" s="41"/>
    </row>
    <row r="205">
      <c r="A205" s="54"/>
      <c r="B205" s="181">
        <v>690002.0</v>
      </c>
      <c r="C205" s="176" t="s">
        <v>13811</v>
      </c>
      <c r="D205" s="180">
        <v>840.0</v>
      </c>
      <c r="E205" s="144"/>
      <c r="F205" s="147"/>
      <c r="G205" s="62"/>
      <c r="H205" s="153"/>
      <c r="I205" s="41"/>
    </row>
    <row r="206">
      <c r="A206" s="54"/>
      <c r="B206" s="179">
        <v>690009.0</v>
      </c>
      <c r="C206" s="177" t="s">
        <v>13812</v>
      </c>
      <c r="D206" s="180">
        <v>930.0</v>
      </c>
      <c r="E206" s="144"/>
      <c r="F206" s="147"/>
      <c r="G206" s="62"/>
      <c r="H206" s="153"/>
      <c r="I206" s="41"/>
    </row>
    <row r="207">
      <c r="A207" s="54"/>
      <c r="B207" s="181">
        <v>690010.0</v>
      </c>
      <c r="C207" s="176" t="s">
        <v>13813</v>
      </c>
      <c r="D207" s="180">
        <v>930.0</v>
      </c>
      <c r="E207" s="144"/>
      <c r="F207" s="147"/>
      <c r="G207" s="62"/>
      <c r="H207" s="153"/>
      <c r="I207" s="41"/>
    </row>
    <row r="208">
      <c r="A208" s="54"/>
      <c r="B208" s="181">
        <v>750501.0</v>
      </c>
      <c r="C208" s="176" t="s">
        <v>13814</v>
      </c>
      <c r="D208" s="180">
        <v>370.0</v>
      </c>
      <c r="E208" s="144"/>
      <c r="F208" s="147"/>
      <c r="G208" s="62"/>
      <c r="H208" s="153"/>
      <c r="I208" s="41"/>
    </row>
    <row r="209">
      <c r="A209" s="116"/>
      <c r="B209" s="177" t="s">
        <v>13815</v>
      </c>
      <c r="C209" s="177" t="s">
        <v>13816</v>
      </c>
      <c r="D209" s="180">
        <v>80.0</v>
      </c>
      <c r="E209" s="144"/>
      <c r="F209" s="147"/>
      <c r="G209" s="62"/>
      <c r="H209" s="153"/>
      <c r="I209" s="41"/>
    </row>
    <row r="210">
      <c r="A210" s="116"/>
      <c r="B210" s="177" t="s">
        <v>13817</v>
      </c>
      <c r="C210" s="177" t="s">
        <v>13818</v>
      </c>
      <c r="D210" s="180">
        <v>80.0</v>
      </c>
      <c r="E210" s="144"/>
      <c r="F210" s="147"/>
      <c r="G210" s="62"/>
      <c r="H210" s="153"/>
      <c r="I210" s="41"/>
    </row>
    <row r="211">
      <c r="B211" s="176" t="s">
        <v>13819</v>
      </c>
      <c r="C211" s="176" t="s">
        <v>13820</v>
      </c>
      <c r="D211" s="180">
        <v>80.0</v>
      </c>
      <c r="E211" s="144"/>
      <c r="F211" s="147"/>
      <c r="G211" s="62"/>
      <c r="H211" s="153"/>
      <c r="I211" s="41"/>
    </row>
    <row r="212">
      <c r="A212" s="49"/>
      <c r="B212" s="176" t="s">
        <v>13821</v>
      </c>
      <c r="C212" s="177" t="s">
        <v>13822</v>
      </c>
      <c r="D212" s="180">
        <v>370.0</v>
      </c>
      <c r="E212" s="144"/>
      <c r="F212" s="166"/>
      <c r="G212" s="62"/>
      <c r="H212" s="41"/>
      <c r="I212" s="41"/>
    </row>
    <row r="213">
      <c r="A213" s="95"/>
      <c r="B213" s="179">
        <v>761300.0</v>
      </c>
      <c r="C213" s="177" t="s">
        <v>13823</v>
      </c>
      <c r="D213" s="180">
        <v>50.0</v>
      </c>
      <c r="E213" s="144"/>
      <c r="F213" s="39"/>
      <c r="G213" s="62"/>
      <c r="H213" s="41"/>
      <c r="I213" s="41"/>
    </row>
    <row r="214">
      <c r="A214" s="95"/>
      <c r="B214" s="177" t="s">
        <v>13824</v>
      </c>
      <c r="C214" s="177" t="s">
        <v>13825</v>
      </c>
      <c r="D214" s="180">
        <v>3900.0</v>
      </c>
      <c r="E214" s="144"/>
      <c r="F214" s="39"/>
      <c r="G214" s="62"/>
      <c r="H214" s="41"/>
      <c r="I214" s="41"/>
    </row>
    <row r="215">
      <c r="A215" s="95"/>
      <c r="B215" s="177" t="s">
        <v>13826</v>
      </c>
      <c r="C215" s="177" t="s">
        <v>13827</v>
      </c>
      <c r="D215" s="180">
        <v>3930.0</v>
      </c>
      <c r="E215" s="144"/>
      <c r="F215" s="39"/>
      <c r="G215" s="62"/>
      <c r="H215" s="41"/>
      <c r="I215" s="41"/>
    </row>
    <row r="216">
      <c r="A216" s="95"/>
      <c r="B216" s="177" t="s">
        <v>13828</v>
      </c>
      <c r="C216" s="177" t="s">
        <v>13829</v>
      </c>
      <c r="D216" s="180">
        <v>3930.0</v>
      </c>
      <c r="E216" s="144"/>
      <c r="F216" s="39"/>
      <c r="G216" s="62"/>
      <c r="H216" s="41"/>
      <c r="I216" s="41"/>
    </row>
    <row r="217">
      <c r="A217" s="95"/>
      <c r="B217" s="177" t="s">
        <v>13830</v>
      </c>
      <c r="C217" s="177" t="s">
        <v>13831</v>
      </c>
      <c r="D217" s="180">
        <v>1000.0</v>
      </c>
      <c r="F217" s="69"/>
    </row>
    <row r="218">
      <c r="A218" s="95"/>
      <c r="B218" s="177" t="s">
        <v>13832</v>
      </c>
      <c r="C218" s="177" t="s">
        <v>13833</v>
      </c>
      <c r="D218" s="180">
        <v>1210.0</v>
      </c>
      <c r="F218" s="69"/>
    </row>
    <row r="219">
      <c r="A219" s="95"/>
      <c r="B219" s="177" t="s">
        <v>13834</v>
      </c>
      <c r="C219" s="177" t="s">
        <v>13833</v>
      </c>
      <c r="D219" s="180">
        <v>1260.0</v>
      </c>
      <c r="F219" s="69"/>
    </row>
    <row r="220">
      <c r="A220" s="95"/>
      <c r="B220" s="177" t="s">
        <v>13835</v>
      </c>
      <c r="C220" s="177" t="s">
        <v>13836</v>
      </c>
      <c r="D220" s="180">
        <v>1730.0</v>
      </c>
      <c r="F220" s="69"/>
    </row>
    <row r="221">
      <c r="A221" s="95"/>
      <c r="B221" s="177" t="s">
        <v>13837</v>
      </c>
      <c r="C221" s="177" t="s">
        <v>13838</v>
      </c>
      <c r="D221" s="180">
        <v>1980.0</v>
      </c>
      <c r="F221" s="69"/>
    </row>
    <row r="222">
      <c r="A222" s="95"/>
      <c r="B222" s="177" t="s">
        <v>13839</v>
      </c>
      <c r="C222" s="177" t="s">
        <v>13840</v>
      </c>
      <c r="D222" s="180">
        <v>2380.0</v>
      </c>
      <c r="F222" s="69"/>
    </row>
    <row r="223">
      <c r="A223" s="95"/>
      <c r="B223" s="177" t="s">
        <v>13841</v>
      </c>
      <c r="C223" s="177" t="s">
        <v>13842</v>
      </c>
      <c r="D223" s="180">
        <v>130.0</v>
      </c>
      <c r="F223" s="69"/>
    </row>
    <row r="224">
      <c r="A224" s="95"/>
      <c r="B224" s="177" t="s">
        <v>13843</v>
      </c>
      <c r="C224" s="177" t="s">
        <v>13844</v>
      </c>
      <c r="D224" s="180">
        <v>20.0</v>
      </c>
      <c r="F224" s="69"/>
    </row>
    <row r="225">
      <c r="A225" s="95"/>
      <c r="B225" s="177" t="s">
        <v>13845</v>
      </c>
      <c r="C225" s="177" t="s">
        <v>13846</v>
      </c>
      <c r="D225" s="180">
        <v>20.0</v>
      </c>
      <c r="F225" s="69"/>
    </row>
    <row r="226">
      <c r="A226" s="95"/>
      <c r="B226" s="177" t="s">
        <v>13847</v>
      </c>
      <c r="C226" s="177" t="s">
        <v>13848</v>
      </c>
      <c r="D226" s="180">
        <v>180.0</v>
      </c>
      <c r="F226" s="69"/>
    </row>
    <row r="227">
      <c r="A227" s="95"/>
      <c r="B227" s="177" t="s">
        <v>13849</v>
      </c>
      <c r="C227" s="177" t="s">
        <v>13850</v>
      </c>
      <c r="D227" s="180">
        <v>1020.0</v>
      </c>
      <c r="F227" s="69"/>
    </row>
    <row r="228">
      <c r="A228" s="95"/>
      <c r="B228" s="177" t="s">
        <v>13851</v>
      </c>
      <c r="C228" s="177" t="s">
        <v>13852</v>
      </c>
      <c r="D228" s="180">
        <v>110.0</v>
      </c>
      <c r="F228" s="69"/>
    </row>
    <row r="229">
      <c r="A229" s="95"/>
      <c r="B229" s="177" t="s">
        <v>13853</v>
      </c>
      <c r="C229" s="177" t="s">
        <v>13854</v>
      </c>
      <c r="D229" s="180">
        <v>2040.0</v>
      </c>
      <c r="F229" s="69"/>
    </row>
    <row r="230">
      <c r="A230" s="95"/>
      <c r="B230" s="177" t="s">
        <v>13855</v>
      </c>
      <c r="C230" s="177" t="s">
        <v>13856</v>
      </c>
      <c r="D230" s="180">
        <v>2060.0</v>
      </c>
      <c r="F230" s="69"/>
    </row>
    <row r="231">
      <c r="A231" s="95"/>
      <c r="B231" s="177" t="s">
        <v>13857</v>
      </c>
      <c r="C231" s="177" t="s">
        <v>13858</v>
      </c>
      <c r="D231" s="180">
        <v>2200.0</v>
      </c>
      <c r="F231" s="69"/>
    </row>
    <row r="232">
      <c r="A232" s="95"/>
      <c r="B232" s="177" t="s">
        <v>13859</v>
      </c>
      <c r="C232" s="177" t="s">
        <v>13860</v>
      </c>
      <c r="D232" s="180">
        <v>1920.0</v>
      </c>
      <c r="F232" s="69"/>
    </row>
    <row r="233">
      <c r="A233" s="95"/>
      <c r="B233" s="177" t="s">
        <v>13861</v>
      </c>
      <c r="C233" s="177" t="s">
        <v>13862</v>
      </c>
      <c r="D233" s="180">
        <v>2200.0</v>
      </c>
      <c r="F233" s="69"/>
    </row>
    <row r="234">
      <c r="A234" s="95"/>
      <c r="B234" s="177" t="s">
        <v>13863</v>
      </c>
      <c r="C234" s="177" t="s">
        <v>13864</v>
      </c>
      <c r="D234" s="180">
        <v>1920.0</v>
      </c>
      <c r="F234" s="69"/>
    </row>
    <row r="235">
      <c r="A235" s="95"/>
      <c r="B235" s="177" t="s">
        <v>13865</v>
      </c>
      <c r="C235" s="177" t="s">
        <v>13866</v>
      </c>
      <c r="D235" s="180">
        <v>1680.0</v>
      </c>
      <c r="F235" s="69"/>
    </row>
    <row r="236">
      <c r="A236" s="95"/>
      <c r="B236" s="177" t="s">
        <v>13867</v>
      </c>
      <c r="C236" s="177" t="s">
        <v>13868</v>
      </c>
      <c r="D236" s="180">
        <v>240.0</v>
      </c>
      <c r="F236" s="69"/>
    </row>
    <row r="237">
      <c r="A237" s="95"/>
      <c r="B237" s="177" t="s">
        <v>13869</v>
      </c>
      <c r="C237" s="177" t="s">
        <v>13870</v>
      </c>
      <c r="D237" s="180">
        <v>850.0</v>
      </c>
      <c r="F237" s="69"/>
    </row>
    <row r="238">
      <c r="A238" s="95"/>
      <c r="B238" s="177" t="s">
        <v>13871</v>
      </c>
      <c r="C238" s="177" t="s">
        <v>13872</v>
      </c>
      <c r="D238" s="180">
        <v>850.0</v>
      </c>
      <c r="F238" s="69"/>
    </row>
    <row r="239">
      <c r="A239" s="95"/>
      <c r="B239" s="177" t="s">
        <v>13873</v>
      </c>
      <c r="C239" s="177" t="s">
        <v>13874</v>
      </c>
      <c r="D239" s="180">
        <v>850.0</v>
      </c>
      <c r="F239" s="69"/>
    </row>
    <row r="240">
      <c r="A240" s="95"/>
      <c r="B240" s="177" t="s">
        <v>13875</v>
      </c>
      <c r="C240" s="177" t="s">
        <v>13876</v>
      </c>
      <c r="D240" s="180">
        <v>1290.0</v>
      </c>
      <c r="F240" s="69"/>
    </row>
    <row r="241">
      <c r="A241" s="95"/>
      <c r="B241" s="177" t="s">
        <v>13877</v>
      </c>
      <c r="C241" s="177" t="s">
        <v>13876</v>
      </c>
      <c r="D241" s="180">
        <v>1130.0</v>
      </c>
      <c r="F241" s="69"/>
    </row>
    <row r="242">
      <c r="A242" s="95"/>
      <c r="B242" s="177" t="s">
        <v>13878</v>
      </c>
      <c r="C242" s="177" t="s">
        <v>13876</v>
      </c>
      <c r="D242" s="180">
        <v>1170.0</v>
      </c>
      <c r="F242" s="69"/>
    </row>
    <row r="243">
      <c r="A243" s="95"/>
      <c r="B243" s="177" t="s">
        <v>13879</v>
      </c>
      <c r="C243" s="176" t="s">
        <v>13876</v>
      </c>
      <c r="D243" s="180">
        <v>1130.0</v>
      </c>
      <c r="F243" s="69"/>
    </row>
    <row r="244">
      <c r="A244" s="95"/>
      <c r="B244" s="177" t="s">
        <v>13880</v>
      </c>
      <c r="C244" s="176" t="s">
        <v>13876</v>
      </c>
      <c r="D244" s="180">
        <v>1680.0</v>
      </c>
      <c r="F244" s="69"/>
    </row>
    <row r="245">
      <c r="B245" s="176" t="s">
        <v>13881</v>
      </c>
      <c r="C245" s="176" t="s">
        <v>13876</v>
      </c>
      <c r="D245" s="180">
        <v>1130.0</v>
      </c>
      <c r="F245" s="69"/>
    </row>
    <row r="246">
      <c r="B246" s="176" t="s">
        <v>13882</v>
      </c>
      <c r="C246" s="177" t="s">
        <v>13876</v>
      </c>
      <c r="D246" s="180">
        <v>1210.0</v>
      </c>
      <c r="F246" s="69"/>
    </row>
    <row r="247">
      <c r="B247" s="177" t="s">
        <v>13883</v>
      </c>
      <c r="C247" s="177" t="s">
        <v>13884</v>
      </c>
      <c r="D247" s="180">
        <v>3550.0</v>
      </c>
      <c r="F247" s="69"/>
    </row>
    <row r="248">
      <c r="B248" s="177" t="s">
        <v>13885</v>
      </c>
      <c r="C248" s="177" t="s">
        <v>13886</v>
      </c>
      <c r="D248" s="180">
        <v>3630.0</v>
      </c>
      <c r="F248" s="69"/>
    </row>
    <row r="249">
      <c r="B249" s="177" t="s">
        <v>13887</v>
      </c>
      <c r="C249" s="177" t="s">
        <v>13886</v>
      </c>
      <c r="D249" s="180">
        <v>3630.0</v>
      </c>
      <c r="F249" s="69"/>
    </row>
    <row r="250">
      <c r="B250" s="177" t="s">
        <v>13888</v>
      </c>
      <c r="C250" s="177" t="s">
        <v>13886</v>
      </c>
      <c r="D250" s="180">
        <v>3630.0</v>
      </c>
      <c r="F250" s="69"/>
    </row>
    <row r="251">
      <c r="B251" s="177" t="s">
        <v>13889</v>
      </c>
      <c r="C251" s="177" t="s">
        <v>13886</v>
      </c>
      <c r="D251" s="180">
        <v>3630.0</v>
      </c>
      <c r="F251" s="69"/>
    </row>
    <row r="252">
      <c r="B252" s="177" t="s">
        <v>13890</v>
      </c>
      <c r="C252" s="177" t="s">
        <v>13886</v>
      </c>
      <c r="D252" s="180">
        <v>4190.0</v>
      </c>
      <c r="F252" s="69"/>
    </row>
    <row r="253">
      <c r="B253" s="177" t="s">
        <v>13891</v>
      </c>
      <c r="C253" s="177" t="s">
        <v>13892</v>
      </c>
      <c r="D253" s="180">
        <v>3600.0</v>
      </c>
      <c r="F253" s="69"/>
    </row>
    <row r="254">
      <c r="B254" s="177" t="s">
        <v>13893</v>
      </c>
      <c r="C254" s="177" t="s">
        <v>13894</v>
      </c>
      <c r="D254" s="180">
        <v>3840.0</v>
      </c>
      <c r="F254" s="69"/>
    </row>
    <row r="255">
      <c r="B255" s="177" t="s">
        <v>13895</v>
      </c>
      <c r="C255" s="177" t="s">
        <v>13894</v>
      </c>
      <c r="D255" s="180">
        <v>3840.0</v>
      </c>
      <c r="F255" s="69"/>
    </row>
    <row r="256">
      <c r="B256" s="177" t="s">
        <v>13896</v>
      </c>
      <c r="C256" s="177" t="s">
        <v>13897</v>
      </c>
      <c r="D256" s="180">
        <v>4510.0</v>
      </c>
      <c r="F256" s="69"/>
    </row>
    <row r="257">
      <c r="B257" s="177" t="s">
        <v>13898</v>
      </c>
      <c r="C257" s="177" t="s">
        <v>13897</v>
      </c>
      <c r="D257" s="180">
        <v>3960.0</v>
      </c>
      <c r="F257" s="69"/>
    </row>
    <row r="258">
      <c r="B258" s="177" t="s">
        <v>13899</v>
      </c>
      <c r="C258" s="177" t="s">
        <v>13897</v>
      </c>
      <c r="D258" s="180">
        <v>3960.0</v>
      </c>
      <c r="F258" s="69"/>
    </row>
    <row r="259">
      <c r="B259" s="177" t="s">
        <v>13900</v>
      </c>
      <c r="C259" s="177" t="s">
        <v>13897</v>
      </c>
      <c r="D259" s="180">
        <v>4530.0</v>
      </c>
      <c r="F259" s="69"/>
    </row>
    <row r="260">
      <c r="B260" s="177" t="s">
        <v>13901</v>
      </c>
      <c r="C260" s="177" t="s">
        <v>13897</v>
      </c>
      <c r="D260" s="180">
        <v>4530.0</v>
      </c>
      <c r="F260" s="69"/>
    </row>
    <row r="261">
      <c r="B261" s="177" t="s">
        <v>13902</v>
      </c>
      <c r="C261" s="177" t="s">
        <v>13903</v>
      </c>
      <c r="D261" s="180">
        <v>4090.0</v>
      </c>
      <c r="F261" s="69"/>
    </row>
    <row r="262">
      <c r="B262" s="177" t="s">
        <v>13904</v>
      </c>
      <c r="C262" s="177" t="s">
        <v>13905</v>
      </c>
      <c r="D262" s="180">
        <v>4040.0</v>
      </c>
      <c r="F262" s="69"/>
    </row>
    <row r="263">
      <c r="B263" s="177" t="s">
        <v>13906</v>
      </c>
      <c r="C263" s="177" t="s">
        <v>13903</v>
      </c>
      <c r="D263" s="180">
        <v>4090.0</v>
      </c>
      <c r="F263" s="69"/>
    </row>
    <row r="264">
      <c r="B264" s="177" t="s">
        <v>13907</v>
      </c>
      <c r="C264" s="177" t="s">
        <v>13903</v>
      </c>
      <c r="D264" s="180">
        <v>4250.0</v>
      </c>
      <c r="F264" s="69"/>
    </row>
    <row r="265">
      <c r="B265" s="177" t="s">
        <v>13908</v>
      </c>
      <c r="C265" s="177" t="s">
        <v>13903</v>
      </c>
      <c r="D265" s="180">
        <v>4040.0</v>
      </c>
      <c r="F265" s="69"/>
    </row>
    <row r="266">
      <c r="B266" s="177" t="s">
        <v>13909</v>
      </c>
      <c r="C266" s="177" t="s">
        <v>13903</v>
      </c>
      <c r="D266" s="180">
        <v>4200.0</v>
      </c>
      <c r="F266" s="69"/>
    </row>
    <row r="267">
      <c r="B267" s="177" t="s">
        <v>13910</v>
      </c>
      <c r="C267" s="177" t="s">
        <v>13903</v>
      </c>
      <c r="D267" s="180">
        <v>3540.0</v>
      </c>
      <c r="F267" s="69"/>
    </row>
    <row r="268">
      <c r="B268" s="177" t="s">
        <v>13911</v>
      </c>
      <c r="C268" s="177" t="s">
        <v>13912</v>
      </c>
      <c r="D268" s="180">
        <v>4920.0</v>
      </c>
      <c r="F268" s="69"/>
    </row>
    <row r="269">
      <c r="B269" s="177" t="s">
        <v>13913</v>
      </c>
      <c r="C269" s="177" t="s">
        <v>13914</v>
      </c>
      <c r="D269" s="180">
        <v>5020.0</v>
      </c>
      <c r="F269" s="69"/>
    </row>
    <row r="270">
      <c r="B270" s="177" t="s">
        <v>13915</v>
      </c>
      <c r="C270" s="177" t="s">
        <v>13914</v>
      </c>
      <c r="D270" s="180">
        <v>5220.0</v>
      </c>
      <c r="F270" s="69"/>
    </row>
    <row r="271">
      <c r="B271" s="177" t="s">
        <v>13916</v>
      </c>
      <c r="C271" s="177" t="s">
        <v>13917</v>
      </c>
      <c r="D271" s="180">
        <v>4580.0</v>
      </c>
      <c r="F271" s="69"/>
    </row>
    <row r="272">
      <c r="B272" s="177" t="s">
        <v>13918</v>
      </c>
      <c r="C272" s="177" t="s">
        <v>13919</v>
      </c>
      <c r="D272" s="180">
        <v>4290.0</v>
      </c>
      <c r="F272" s="69"/>
    </row>
    <row r="273">
      <c r="B273" s="177" t="s">
        <v>13920</v>
      </c>
      <c r="C273" s="177" t="s">
        <v>13921</v>
      </c>
      <c r="D273" s="180">
        <v>4570.0</v>
      </c>
      <c r="F273" s="69"/>
    </row>
    <row r="274">
      <c r="B274" s="177" t="s">
        <v>13922</v>
      </c>
      <c r="C274" s="177" t="s">
        <v>13921</v>
      </c>
      <c r="D274" s="180">
        <v>4620.0</v>
      </c>
      <c r="F274" s="69"/>
    </row>
    <row r="275">
      <c r="B275" s="177" t="s">
        <v>13923</v>
      </c>
      <c r="C275" s="177" t="s">
        <v>13921</v>
      </c>
      <c r="D275" s="180">
        <v>4620.0</v>
      </c>
      <c r="F275" s="69"/>
    </row>
    <row r="276">
      <c r="B276" s="177" t="s">
        <v>13924</v>
      </c>
      <c r="C276" s="177" t="s">
        <v>13925</v>
      </c>
      <c r="D276" s="180">
        <v>4570.0</v>
      </c>
      <c r="F276" s="69"/>
    </row>
    <row r="277">
      <c r="B277" s="177" t="s">
        <v>13926</v>
      </c>
      <c r="C277" s="177" t="s">
        <v>13927</v>
      </c>
      <c r="D277" s="180">
        <v>5700.0</v>
      </c>
      <c r="F277" s="69"/>
    </row>
    <row r="278">
      <c r="B278" s="177" t="s">
        <v>13928</v>
      </c>
      <c r="C278" s="177" t="s">
        <v>13548</v>
      </c>
      <c r="D278" s="180">
        <v>260.0</v>
      </c>
      <c r="F278" s="69"/>
    </row>
    <row r="279">
      <c r="B279" s="177" t="s">
        <v>13929</v>
      </c>
      <c r="C279" s="177" t="s">
        <v>13930</v>
      </c>
      <c r="D279" s="180">
        <v>1130.0</v>
      </c>
      <c r="F279" s="69"/>
    </row>
    <row r="280">
      <c r="B280" s="177" t="s">
        <v>13931</v>
      </c>
      <c r="C280" s="177" t="s">
        <v>13932</v>
      </c>
      <c r="D280" s="180">
        <v>1540.0</v>
      </c>
      <c r="F280" s="69"/>
    </row>
    <row r="281">
      <c r="B281" s="177" t="s">
        <v>13933</v>
      </c>
      <c r="C281" s="177" t="s">
        <v>13934</v>
      </c>
      <c r="D281" s="180">
        <v>120.0</v>
      </c>
      <c r="F281" s="69"/>
    </row>
    <row r="282">
      <c r="B282" s="177" t="s">
        <v>13935</v>
      </c>
      <c r="C282" s="177" t="s">
        <v>13936</v>
      </c>
      <c r="D282" s="180">
        <v>110.0</v>
      </c>
      <c r="F282" s="69"/>
    </row>
    <row r="283">
      <c r="B283" s="177" t="s">
        <v>13937</v>
      </c>
      <c r="C283" s="177" t="s">
        <v>13938</v>
      </c>
      <c r="D283" s="180">
        <v>70.0</v>
      </c>
      <c r="F283" s="69"/>
    </row>
    <row r="284">
      <c r="B284" s="177" t="s">
        <v>13939</v>
      </c>
      <c r="C284" s="177" t="s">
        <v>13940</v>
      </c>
      <c r="D284" s="180">
        <v>70.0</v>
      </c>
      <c r="F284" s="69"/>
    </row>
    <row r="285">
      <c r="B285" s="177" t="s">
        <v>13941</v>
      </c>
      <c r="C285" s="177" t="s">
        <v>13942</v>
      </c>
      <c r="D285" s="180">
        <v>30.0</v>
      </c>
      <c r="F285" s="69"/>
    </row>
    <row r="286">
      <c r="B286" s="177" t="s">
        <v>13943</v>
      </c>
      <c r="C286" s="177" t="s">
        <v>13944</v>
      </c>
      <c r="D286" s="180">
        <v>40.0</v>
      </c>
      <c r="F286" s="69"/>
    </row>
    <row r="287">
      <c r="B287" s="177" t="s">
        <v>13945</v>
      </c>
      <c r="C287" s="177" t="s">
        <v>13946</v>
      </c>
      <c r="D287" s="180">
        <v>530.0</v>
      </c>
      <c r="F287" s="69"/>
    </row>
    <row r="288">
      <c r="B288" s="177" t="s">
        <v>13947</v>
      </c>
      <c r="C288" s="177" t="s">
        <v>13948</v>
      </c>
      <c r="D288" s="180">
        <v>530.0</v>
      </c>
      <c r="F288" s="69"/>
    </row>
    <row r="289">
      <c r="B289" s="177" t="s">
        <v>13949</v>
      </c>
      <c r="C289" s="177" t="s">
        <v>13950</v>
      </c>
      <c r="D289" s="180">
        <v>860.0</v>
      </c>
      <c r="F289" s="69"/>
    </row>
    <row r="290">
      <c r="B290" s="177" t="s">
        <v>13951</v>
      </c>
      <c r="C290" s="177" t="s">
        <v>13952</v>
      </c>
      <c r="D290" s="180">
        <v>90.0</v>
      </c>
      <c r="F290" s="69"/>
    </row>
    <row r="291">
      <c r="B291" s="177" t="s">
        <v>13953</v>
      </c>
      <c r="C291" s="177" t="s">
        <v>13954</v>
      </c>
      <c r="D291" s="180">
        <v>80.0</v>
      </c>
      <c r="F291" s="69"/>
    </row>
    <row r="292">
      <c r="B292" s="177" t="s">
        <v>13955</v>
      </c>
      <c r="C292" s="177" t="s">
        <v>13956</v>
      </c>
      <c r="D292" s="180">
        <v>90.0</v>
      </c>
      <c r="F292" s="69"/>
    </row>
    <row r="293">
      <c r="B293" s="177" t="s">
        <v>13957</v>
      </c>
      <c r="C293" s="177" t="s">
        <v>13958</v>
      </c>
      <c r="D293" s="180">
        <v>110.0</v>
      </c>
      <c r="F293" s="69"/>
    </row>
    <row r="294">
      <c r="B294" s="177" t="s">
        <v>13959</v>
      </c>
      <c r="C294" s="177" t="s">
        <v>13960</v>
      </c>
      <c r="D294" s="180">
        <v>310.0</v>
      </c>
      <c r="F294" s="69"/>
    </row>
    <row r="295">
      <c r="B295" s="177" t="s">
        <v>13961</v>
      </c>
      <c r="C295" s="177" t="s">
        <v>13962</v>
      </c>
      <c r="D295" s="180">
        <v>60.0</v>
      </c>
      <c r="F295" s="69"/>
    </row>
    <row r="296">
      <c r="B296" s="177" t="s">
        <v>13963</v>
      </c>
      <c r="C296" s="177" t="s">
        <v>13964</v>
      </c>
      <c r="D296" s="180">
        <v>270.0</v>
      </c>
      <c r="F296" s="69"/>
    </row>
    <row r="297">
      <c r="B297" s="177" t="s">
        <v>13965</v>
      </c>
      <c r="C297" s="177" t="s">
        <v>13966</v>
      </c>
      <c r="D297" s="180">
        <v>1110.0</v>
      </c>
      <c r="F297" s="69"/>
    </row>
    <row r="298">
      <c r="B298" s="177" t="s">
        <v>13967</v>
      </c>
      <c r="C298" s="177" t="s">
        <v>13968</v>
      </c>
      <c r="D298" s="180">
        <v>1330.0</v>
      </c>
      <c r="F298" s="69"/>
    </row>
    <row r="299">
      <c r="B299" s="177" t="s">
        <v>13969</v>
      </c>
      <c r="C299" s="177" t="s">
        <v>13970</v>
      </c>
      <c r="D299" s="180">
        <v>60.0</v>
      </c>
      <c r="F299" s="69"/>
    </row>
    <row r="300">
      <c r="B300" s="177" t="s">
        <v>13971</v>
      </c>
      <c r="C300" s="177" t="s">
        <v>13972</v>
      </c>
      <c r="D300" s="180">
        <v>2670.0</v>
      </c>
      <c r="F300" s="69"/>
    </row>
    <row r="301">
      <c r="B301" s="177" t="s">
        <v>13973</v>
      </c>
      <c r="C301" s="177" t="s">
        <v>13974</v>
      </c>
      <c r="D301" s="180">
        <v>3180.0</v>
      </c>
      <c r="F301" s="69"/>
    </row>
    <row r="302">
      <c r="B302" s="177" t="s">
        <v>13975</v>
      </c>
      <c r="C302" s="177" t="s">
        <v>13976</v>
      </c>
      <c r="D302" s="180">
        <v>50.0</v>
      </c>
      <c r="F302" s="69"/>
    </row>
    <row r="303">
      <c r="B303" s="177" t="s">
        <v>13977</v>
      </c>
      <c r="C303" s="177" t="s">
        <v>13978</v>
      </c>
      <c r="D303" s="180">
        <v>2060.0</v>
      </c>
      <c r="F303" s="69"/>
    </row>
    <row r="304">
      <c r="B304" s="177" t="s">
        <v>13979</v>
      </c>
      <c r="C304" s="177" t="s">
        <v>13980</v>
      </c>
      <c r="D304" s="180">
        <v>1150.0</v>
      </c>
      <c r="F304" s="69"/>
    </row>
    <row r="305">
      <c r="B305" s="177" t="s">
        <v>13981</v>
      </c>
      <c r="C305" s="177" t="s">
        <v>13982</v>
      </c>
      <c r="D305" s="180">
        <v>1810.0</v>
      </c>
      <c r="F305" s="69"/>
    </row>
    <row r="306">
      <c r="B306" s="177" t="s">
        <v>13983</v>
      </c>
      <c r="C306" s="177" t="s">
        <v>13982</v>
      </c>
      <c r="D306" s="180">
        <v>1810.0</v>
      </c>
      <c r="F306" s="69"/>
    </row>
    <row r="307">
      <c r="B307" s="177" t="s">
        <v>13984</v>
      </c>
      <c r="C307" s="177" t="s">
        <v>13982</v>
      </c>
      <c r="D307" s="180">
        <v>1810.0</v>
      </c>
      <c r="F307" s="69"/>
    </row>
    <row r="308">
      <c r="B308" s="177" t="s">
        <v>13985</v>
      </c>
      <c r="C308" s="177" t="s">
        <v>13982</v>
      </c>
      <c r="D308" s="180">
        <v>2060.0</v>
      </c>
      <c r="F308" s="69"/>
    </row>
    <row r="309">
      <c r="B309" s="177" t="s">
        <v>13986</v>
      </c>
      <c r="C309" s="177" t="s">
        <v>13987</v>
      </c>
      <c r="D309" s="180">
        <v>80.0</v>
      </c>
      <c r="F309" s="69"/>
    </row>
    <row r="310">
      <c r="B310" s="177" t="s">
        <v>13988</v>
      </c>
      <c r="C310" s="177" t="s">
        <v>13989</v>
      </c>
      <c r="D310" s="180">
        <v>80.0</v>
      </c>
      <c r="F310" s="69"/>
    </row>
    <row r="311">
      <c r="B311" s="177" t="s">
        <v>13990</v>
      </c>
      <c r="C311" s="177" t="s">
        <v>13991</v>
      </c>
      <c r="D311" s="180">
        <v>90.0</v>
      </c>
      <c r="F311" s="69"/>
    </row>
    <row r="312">
      <c r="B312" s="177" t="s">
        <v>13992</v>
      </c>
      <c r="C312" s="177" t="s">
        <v>13993</v>
      </c>
      <c r="D312" s="180">
        <v>420.0</v>
      </c>
      <c r="F312" s="69"/>
    </row>
    <row r="313">
      <c r="B313" s="177" t="s">
        <v>13994</v>
      </c>
      <c r="C313" s="177" t="s">
        <v>13995</v>
      </c>
      <c r="D313" s="180">
        <v>540.0</v>
      </c>
      <c r="F313" s="69"/>
    </row>
    <row r="314">
      <c r="B314" s="177" t="s">
        <v>13996</v>
      </c>
      <c r="C314" s="177" t="s">
        <v>13997</v>
      </c>
      <c r="D314" s="180">
        <v>540.0</v>
      </c>
      <c r="F314" s="69"/>
    </row>
    <row r="315">
      <c r="B315" s="177" t="s">
        <v>13998</v>
      </c>
      <c r="C315" s="177" t="s">
        <v>13999</v>
      </c>
      <c r="D315" s="180">
        <v>50.0</v>
      </c>
      <c r="F315" s="69"/>
    </row>
    <row r="316">
      <c r="B316" s="177" t="s">
        <v>14000</v>
      </c>
      <c r="C316" s="177" t="s">
        <v>13999</v>
      </c>
      <c r="D316" s="180">
        <v>50.0</v>
      </c>
      <c r="F316" s="69"/>
    </row>
    <row r="317">
      <c r="B317" s="177" t="s">
        <v>14001</v>
      </c>
      <c r="C317" s="177" t="s">
        <v>14002</v>
      </c>
      <c r="D317" s="180">
        <v>50.0</v>
      </c>
      <c r="F317" s="69"/>
    </row>
    <row r="318">
      <c r="B318" s="177" t="s">
        <v>14003</v>
      </c>
      <c r="C318" s="177" t="s">
        <v>14002</v>
      </c>
      <c r="D318" s="180">
        <v>50.0</v>
      </c>
      <c r="F318" s="69"/>
    </row>
    <row r="319">
      <c r="B319" s="177" t="s">
        <v>14004</v>
      </c>
      <c r="C319" s="177" t="s">
        <v>14005</v>
      </c>
      <c r="D319" s="180">
        <v>30.0</v>
      </c>
      <c r="F319" s="69"/>
    </row>
    <row r="320">
      <c r="B320" s="177" t="s">
        <v>14006</v>
      </c>
      <c r="C320" s="177" t="s">
        <v>14007</v>
      </c>
      <c r="D320" s="180">
        <v>20.0</v>
      </c>
      <c r="F320" s="69"/>
    </row>
    <row r="321">
      <c r="B321" s="177" t="s">
        <v>14008</v>
      </c>
      <c r="C321" s="177" t="s">
        <v>14009</v>
      </c>
      <c r="D321" s="180">
        <v>120.0</v>
      </c>
      <c r="F321" s="69"/>
    </row>
    <row r="322">
      <c r="B322" s="177" t="s">
        <v>14010</v>
      </c>
      <c r="C322" s="177" t="s">
        <v>14011</v>
      </c>
      <c r="D322" s="180">
        <v>110.0</v>
      </c>
      <c r="F322" s="69"/>
    </row>
    <row r="323">
      <c r="B323" s="177" t="s">
        <v>14012</v>
      </c>
      <c r="C323" s="177" t="s">
        <v>14013</v>
      </c>
      <c r="D323" s="180">
        <v>150.0</v>
      </c>
      <c r="F323" s="69"/>
    </row>
    <row r="324">
      <c r="B324" s="177" t="s">
        <v>14014</v>
      </c>
      <c r="C324" s="177" t="s">
        <v>14015</v>
      </c>
      <c r="D324" s="180">
        <v>150.0</v>
      </c>
      <c r="F324" s="69"/>
    </row>
    <row r="325">
      <c r="B325" s="177" t="s">
        <v>14016</v>
      </c>
      <c r="C325" s="177" t="s">
        <v>14017</v>
      </c>
      <c r="D325" s="180">
        <v>150.0</v>
      </c>
      <c r="F325" s="69"/>
    </row>
    <row r="326">
      <c r="B326" s="177" t="s">
        <v>14018</v>
      </c>
      <c r="C326" s="177" t="s">
        <v>14019</v>
      </c>
      <c r="D326" s="180">
        <v>110.0</v>
      </c>
      <c r="F326" s="69"/>
    </row>
    <row r="327">
      <c r="B327" s="177" t="s">
        <v>14020</v>
      </c>
      <c r="C327" s="177" t="s">
        <v>14021</v>
      </c>
      <c r="D327" s="180">
        <v>190.0</v>
      </c>
      <c r="F327" s="69"/>
    </row>
    <row r="328">
      <c r="B328" s="177" t="s">
        <v>14022</v>
      </c>
      <c r="C328" s="177" t="s">
        <v>14023</v>
      </c>
      <c r="D328" s="180">
        <v>190.0</v>
      </c>
      <c r="F328" s="69"/>
    </row>
    <row r="329">
      <c r="B329" s="177" t="s">
        <v>14024</v>
      </c>
      <c r="C329" s="177" t="s">
        <v>14025</v>
      </c>
      <c r="D329" s="180">
        <v>70.0</v>
      </c>
      <c r="F329" s="69"/>
    </row>
    <row r="330">
      <c r="B330" s="177" t="s">
        <v>14026</v>
      </c>
      <c r="C330" s="177" t="s">
        <v>14027</v>
      </c>
      <c r="D330" s="180">
        <v>90.0</v>
      </c>
      <c r="F330" s="69"/>
    </row>
    <row r="331">
      <c r="B331" s="177" t="s">
        <v>14028</v>
      </c>
      <c r="C331" s="177" t="s">
        <v>14029</v>
      </c>
      <c r="D331" s="180">
        <v>120.0</v>
      </c>
      <c r="F331" s="69"/>
    </row>
    <row r="332">
      <c r="B332" s="177" t="s">
        <v>14030</v>
      </c>
      <c r="C332" s="177" t="s">
        <v>14031</v>
      </c>
      <c r="D332" s="180">
        <v>150.0</v>
      </c>
      <c r="F332" s="69"/>
    </row>
    <row r="333">
      <c r="B333" s="177" t="s">
        <v>14032</v>
      </c>
      <c r="C333" s="177" t="s">
        <v>14033</v>
      </c>
      <c r="D333" s="180">
        <v>170.0</v>
      </c>
      <c r="F333" s="69"/>
    </row>
    <row r="334">
      <c r="B334" s="177" t="s">
        <v>14034</v>
      </c>
      <c r="C334" s="177" t="s">
        <v>14035</v>
      </c>
      <c r="D334" s="180">
        <v>230.0</v>
      </c>
      <c r="F334" s="69"/>
    </row>
    <row r="335">
      <c r="B335" s="177" t="s">
        <v>14036</v>
      </c>
      <c r="C335" s="177" t="s">
        <v>14037</v>
      </c>
      <c r="D335" s="180">
        <v>50.0</v>
      </c>
      <c r="F335" s="69"/>
    </row>
    <row r="336">
      <c r="B336" s="177" t="s">
        <v>14038</v>
      </c>
      <c r="C336" s="177" t="s">
        <v>14039</v>
      </c>
      <c r="D336" s="180">
        <v>60.0</v>
      </c>
      <c r="F336" s="69"/>
    </row>
    <row r="337">
      <c r="B337" s="177" t="s">
        <v>14040</v>
      </c>
      <c r="C337" s="177" t="s">
        <v>14041</v>
      </c>
      <c r="D337" s="180">
        <v>60.0</v>
      </c>
      <c r="F337" s="69"/>
    </row>
    <row r="338">
      <c r="B338" s="177" t="s">
        <v>14042</v>
      </c>
      <c r="C338" s="177" t="s">
        <v>14043</v>
      </c>
      <c r="D338" s="180">
        <v>60.0</v>
      </c>
      <c r="F338" s="69"/>
    </row>
    <row r="339">
      <c r="B339" s="177" t="s">
        <v>14044</v>
      </c>
      <c r="C339" s="177" t="s">
        <v>14045</v>
      </c>
      <c r="D339" s="180">
        <v>80.0</v>
      </c>
      <c r="F339" s="69"/>
    </row>
    <row r="340">
      <c r="B340" s="177" t="s">
        <v>14046</v>
      </c>
      <c r="C340" s="177" t="s">
        <v>14047</v>
      </c>
      <c r="D340" s="180">
        <v>200.0</v>
      </c>
      <c r="F340" s="69"/>
    </row>
    <row r="341">
      <c r="B341" s="177" t="s">
        <v>14048</v>
      </c>
      <c r="C341" s="177" t="s">
        <v>14049</v>
      </c>
      <c r="D341" s="180">
        <v>200.0</v>
      </c>
      <c r="F341" s="69"/>
    </row>
    <row r="342">
      <c r="B342" s="177" t="s">
        <v>14050</v>
      </c>
      <c r="C342" s="177" t="s">
        <v>14051</v>
      </c>
      <c r="D342" s="180">
        <v>320.0</v>
      </c>
      <c r="F342" s="69"/>
    </row>
    <row r="343">
      <c r="B343" s="177" t="s">
        <v>14052</v>
      </c>
      <c r="C343" s="177" t="s">
        <v>14053</v>
      </c>
      <c r="D343" s="180">
        <v>90.0</v>
      </c>
      <c r="F343" s="69"/>
    </row>
    <row r="344">
      <c r="B344" s="177" t="s">
        <v>14054</v>
      </c>
      <c r="C344" s="177" t="s">
        <v>14055</v>
      </c>
      <c r="D344" s="180">
        <v>3140.0</v>
      </c>
      <c r="F344" s="69"/>
    </row>
    <row r="345">
      <c r="B345" s="177" t="s">
        <v>14056</v>
      </c>
      <c r="C345" s="177" t="s">
        <v>14057</v>
      </c>
      <c r="D345" s="180">
        <v>3140.0</v>
      </c>
      <c r="F345" s="69"/>
    </row>
    <row r="346">
      <c r="B346" s="177" t="s">
        <v>14058</v>
      </c>
      <c r="C346" s="177" t="s">
        <v>14059</v>
      </c>
      <c r="D346" s="180">
        <v>3140.0</v>
      </c>
      <c r="F346" s="69"/>
    </row>
    <row r="347">
      <c r="B347" s="177" t="s">
        <v>14060</v>
      </c>
      <c r="C347" s="177" t="s">
        <v>14061</v>
      </c>
      <c r="D347" s="180">
        <v>3140.0</v>
      </c>
      <c r="F347" s="69"/>
    </row>
    <row r="348">
      <c r="B348" s="177" t="s">
        <v>14062</v>
      </c>
      <c r="C348" s="177" t="s">
        <v>14063</v>
      </c>
      <c r="D348" s="180">
        <v>3140.0</v>
      </c>
      <c r="F348" s="69"/>
    </row>
    <row r="349">
      <c r="B349" s="177" t="s">
        <v>14064</v>
      </c>
      <c r="C349" s="177" t="s">
        <v>14065</v>
      </c>
      <c r="D349" s="180">
        <v>3140.0</v>
      </c>
      <c r="F349" s="69"/>
    </row>
    <row r="350">
      <c r="B350" s="177" t="s">
        <v>14066</v>
      </c>
      <c r="C350" s="177" t="s">
        <v>14067</v>
      </c>
      <c r="D350" s="180">
        <v>510.0</v>
      </c>
      <c r="F350" s="69"/>
    </row>
    <row r="351">
      <c r="B351" s="177" t="s">
        <v>14068</v>
      </c>
      <c r="C351" s="177" t="s">
        <v>14069</v>
      </c>
      <c r="D351" s="180">
        <v>630.0</v>
      </c>
      <c r="F351" s="69"/>
    </row>
    <row r="352">
      <c r="B352" s="177" t="s">
        <v>14070</v>
      </c>
      <c r="C352" s="177" t="s">
        <v>14071</v>
      </c>
      <c r="D352" s="180">
        <v>530.0</v>
      </c>
      <c r="F352" s="69"/>
    </row>
    <row r="353">
      <c r="B353" s="177" t="s">
        <v>14072</v>
      </c>
      <c r="C353" s="177" t="s">
        <v>14073</v>
      </c>
      <c r="D353" s="180">
        <v>1030.0</v>
      </c>
      <c r="F353" s="69"/>
    </row>
    <row r="354">
      <c r="B354" s="177" t="s">
        <v>14074</v>
      </c>
      <c r="C354" s="177" t="s">
        <v>14075</v>
      </c>
      <c r="D354" s="180">
        <v>1130.0</v>
      </c>
      <c r="F354" s="69"/>
    </row>
    <row r="355">
      <c r="B355" s="177" t="s">
        <v>14076</v>
      </c>
      <c r="C355" s="177" t="s">
        <v>14077</v>
      </c>
      <c r="D355" s="180">
        <v>1030.0</v>
      </c>
      <c r="F355" s="69"/>
    </row>
    <row r="356">
      <c r="B356" s="177" t="s">
        <v>14078</v>
      </c>
      <c r="C356" s="177" t="s">
        <v>14079</v>
      </c>
      <c r="D356" s="180">
        <v>1320.0</v>
      </c>
      <c r="F356" s="69"/>
    </row>
    <row r="357">
      <c r="B357" s="177" t="s">
        <v>14080</v>
      </c>
      <c r="C357" s="177" t="s">
        <v>14081</v>
      </c>
      <c r="D357" s="180">
        <v>1320.0</v>
      </c>
      <c r="F357" s="69"/>
    </row>
    <row r="358">
      <c r="B358" s="177" t="s">
        <v>14082</v>
      </c>
      <c r="C358" s="177" t="s">
        <v>14083</v>
      </c>
      <c r="D358" s="180">
        <v>1060.0</v>
      </c>
      <c r="F358" s="69"/>
    </row>
    <row r="359">
      <c r="B359" s="177" t="s">
        <v>14084</v>
      </c>
      <c r="C359" s="177" t="s">
        <v>14085</v>
      </c>
      <c r="D359" s="180">
        <v>1030.0</v>
      </c>
      <c r="F359" s="69"/>
    </row>
    <row r="360">
      <c r="B360" s="177" t="s">
        <v>14086</v>
      </c>
      <c r="C360" s="177" t="s">
        <v>14087</v>
      </c>
      <c r="D360" s="180">
        <v>90.0</v>
      </c>
      <c r="F360" s="69"/>
    </row>
    <row r="361">
      <c r="B361" s="177" t="s">
        <v>14088</v>
      </c>
      <c r="C361" s="177" t="s">
        <v>14089</v>
      </c>
      <c r="D361" s="180">
        <v>120.0</v>
      </c>
      <c r="F361" s="69"/>
    </row>
    <row r="362">
      <c r="B362" s="177" t="s">
        <v>14090</v>
      </c>
      <c r="C362" s="177" t="s">
        <v>14091</v>
      </c>
      <c r="D362" s="180">
        <v>150.0</v>
      </c>
      <c r="F362" s="69"/>
    </row>
    <row r="363">
      <c r="B363" s="177" t="s">
        <v>14092</v>
      </c>
      <c r="C363" s="177" t="s">
        <v>14093</v>
      </c>
      <c r="D363" s="180">
        <v>150.0</v>
      </c>
      <c r="F363" s="69"/>
    </row>
    <row r="364">
      <c r="B364" s="177" t="s">
        <v>14094</v>
      </c>
      <c r="C364" s="177" t="s">
        <v>14093</v>
      </c>
      <c r="D364" s="180">
        <v>150.0</v>
      </c>
      <c r="F364" s="69"/>
    </row>
    <row r="365">
      <c r="B365" s="177" t="s">
        <v>14095</v>
      </c>
      <c r="C365" s="177" t="s">
        <v>14096</v>
      </c>
      <c r="D365" s="180">
        <v>120.0</v>
      </c>
      <c r="F365" s="69"/>
    </row>
    <row r="366">
      <c r="B366" s="177" t="s">
        <v>14097</v>
      </c>
      <c r="C366" s="177" t="s">
        <v>14098</v>
      </c>
      <c r="D366" s="180">
        <v>120.0</v>
      </c>
      <c r="F366" s="69"/>
    </row>
    <row r="367">
      <c r="B367" s="177" t="s">
        <v>14099</v>
      </c>
      <c r="C367" s="177" t="s">
        <v>14100</v>
      </c>
      <c r="D367" s="180">
        <v>80.0</v>
      </c>
      <c r="F367" s="69"/>
    </row>
    <row r="368">
      <c r="B368" s="177" t="s">
        <v>14101</v>
      </c>
      <c r="C368" s="177" t="s">
        <v>14102</v>
      </c>
      <c r="D368" s="180">
        <v>120.0</v>
      </c>
      <c r="F368" s="69"/>
    </row>
    <row r="369">
      <c r="B369" s="177" t="s">
        <v>14103</v>
      </c>
      <c r="C369" s="177" t="s">
        <v>14104</v>
      </c>
      <c r="D369" s="180">
        <v>130.0</v>
      </c>
      <c r="F369" s="69"/>
    </row>
    <row r="370">
      <c r="B370" s="177" t="s">
        <v>14105</v>
      </c>
      <c r="C370" s="177" t="s">
        <v>14106</v>
      </c>
      <c r="D370" s="180">
        <v>70.0</v>
      </c>
      <c r="F370" s="69"/>
    </row>
    <row r="371">
      <c r="B371" s="177" t="s">
        <v>14107</v>
      </c>
      <c r="C371" s="177" t="s">
        <v>14108</v>
      </c>
      <c r="D371" s="180">
        <v>70.0</v>
      </c>
      <c r="F371" s="69"/>
    </row>
    <row r="372">
      <c r="B372" s="177" t="s">
        <v>14109</v>
      </c>
      <c r="C372" s="177" t="s">
        <v>13818</v>
      </c>
      <c r="D372" s="180">
        <v>70.0</v>
      </c>
      <c r="F372" s="69"/>
    </row>
    <row r="373">
      <c r="B373" s="177" t="s">
        <v>14110</v>
      </c>
      <c r="C373" s="177" t="s">
        <v>14111</v>
      </c>
      <c r="D373" s="180">
        <v>80.0</v>
      </c>
      <c r="F373" s="69"/>
    </row>
    <row r="374">
      <c r="B374" s="177" t="s">
        <v>14112</v>
      </c>
      <c r="C374" s="177" t="s">
        <v>14113</v>
      </c>
      <c r="D374" s="180">
        <v>90.0</v>
      </c>
      <c r="F374" s="69"/>
    </row>
    <row r="375">
      <c r="B375" s="177" t="s">
        <v>14114</v>
      </c>
      <c r="C375" s="177" t="s">
        <v>14115</v>
      </c>
      <c r="D375" s="180">
        <v>90.0</v>
      </c>
      <c r="F375" s="69"/>
    </row>
    <row r="376">
      <c r="B376" s="177" t="s">
        <v>14116</v>
      </c>
      <c r="C376" s="177" t="s">
        <v>14117</v>
      </c>
      <c r="D376" s="180">
        <v>90.0</v>
      </c>
      <c r="F376" s="69"/>
    </row>
    <row r="377">
      <c r="B377" s="177" t="s">
        <v>14118</v>
      </c>
      <c r="C377" s="177" t="s">
        <v>14119</v>
      </c>
      <c r="D377" s="180">
        <v>80.0</v>
      </c>
      <c r="F377" s="69"/>
    </row>
    <row r="378">
      <c r="B378" s="177" t="s">
        <v>14120</v>
      </c>
      <c r="C378" s="177" t="s">
        <v>14121</v>
      </c>
      <c r="D378" s="180">
        <v>80.0</v>
      </c>
      <c r="F378" s="69"/>
    </row>
    <row r="379">
      <c r="B379" s="177" t="s">
        <v>14122</v>
      </c>
      <c r="C379" s="177" t="s">
        <v>14123</v>
      </c>
      <c r="D379" s="180">
        <v>70.0</v>
      </c>
      <c r="F379" s="69"/>
    </row>
    <row r="380">
      <c r="B380" s="177" t="s">
        <v>14124</v>
      </c>
      <c r="C380" s="177" t="s">
        <v>14125</v>
      </c>
      <c r="D380" s="180">
        <v>210.0</v>
      </c>
      <c r="F380" s="69"/>
    </row>
    <row r="381">
      <c r="B381" s="177" t="s">
        <v>14126</v>
      </c>
      <c r="C381" s="177" t="s">
        <v>14125</v>
      </c>
      <c r="D381" s="180">
        <v>210.0</v>
      </c>
      <c r="F381" s="69"/>
    </row>
    <row r="382">
      <c r="B382" s="177" t="s">
        <v>14127</v>
      </c>
      <c r="C382" s="177" t="s">
        <v>14128</v>
      </c>
      <c r="D382" s="180">
        <v>70.0</v>
      </c>
      <c r="F382" s="69"/>
    </row>
    <row r="383">
      <c r="B383" s="177" t="s">
        <v>14129</v>
      </c>
      <c r="C383" s="177" t="s">
        <v>14130</v>
      </c>
      <c r="D383" s="180">
        <v>120.0</v>
      </c>
      <c r="F383" s="69"/>
    </row>
    <row r="384">
      <c r="B384" s="177" t="s">
        <v>14131</v>
      </c>
      <c r="C384" s="177" t="s">
        <v>14132</v>
      </c>
      <c r="D384" s="180">
        <v>200.0</v>
      </c>
      <c r="F384" s="69"/>
    </row>
    <row r="385">
      <c r="B385" s="177" t="s">
        <v>14133</v>
      </c>
      <c r="C385" s="177" t="s">
        <v>14132</v>
      </c>
      <c r="D385" s="180">
        <v>120.0</v>
      </c>
      <c r="F385" s="69"/>
    </row>
    <row r="386">
      <c r="B386" s="177" t="s">
        <v>14134</v>
      </c>
      <c r="C386" s="177" t="s">
        <v>14132</v>
      </c>
      <c r="D386" s="180">
        <v>130.0</v>
      </c>
      <c r="F386" s="69"/>
    </row>
    <row r="387">
      <c r="B387" s="177" t="s">
        <v>14135</v>
      </c>
      <c r="C387" s="177" t="s">
        <v>14136</v>
      </c>
      <c r="D387" s="180">
        <v>190.0</v>
      </c>
      <c r="F387" s="69"/>
    </row>
    <row r="388">
      <c r="B388" s="177" t="s">
        <v>14137</v>
      </c>
      <c r="C388" s="177" t="s">
        <v>14138</v>
      </c>
      <c r="D388" s="180">
        <v>70.0</v>
      </c>
      <c r="F388" s="69"/>
    </row>
    <row r="389">
      <c r="B389" s="177" t="s">
        <v>14139</v>
      </c>
      <c r="C389" s="177" t="s">
        <v>14140</v>
      </c>
      <c r="D389" s="180">
        <v>100.0</v>
      </c>
      <c r="F389" s="69"/>
    </row>
    <row r="390">
      <c r="B390" s="177" t="s">
        <v>14141</v>
      </c>
      <c r="C390" s="177" t="s">
        <v>14142</v>
      </c>
      <c r="D390" s="180">
        <v>70.0</v>
      </c>
      <c r="F390" s="69"/>
    </row>
    <row r="391">
      <c r="B391" s="177" t="s">
        <v>14143</v>
      </c>
      <c r="C391" s="177" t="s">
        <v>14144</v>
      </c>
      <c r="D391" s="180">
        <v>100.0</v>
      </c>
      <c r="F391" s="69"/>
    </row>
    <row r="392">
      <c r="B392" s="177" t="s">
        <v>14145</v>
      </c>
      <c r="C392" s="177" t="s">
        <v>14146</v>
      </c>
      <c r="D392" s="180">
        <v>80.0</v>
      </c>
      <c r="F392" s="69"/>
    </row>
    <row r="393">
      <c r="B393" s="177" t="s">
        <v>14147</v>
      </c>
      <c r="C393" s="177" t="s">
        <v>14148</v>
      </c>
      <c r="D393" s="180">
        <v>90.0</v>
      </c>
      <c r="F393" s="69"/>
    </row>
    <row r="394">
      <c r="B394" s="177" t="s">
        <v>14149</v>
      </c>
      <c r="C394" s="177" t="s">
        <v>14150</v>
      </c>
      <c r="D394" s="180">
        <v>120.0</v>
      </c>
      <c r="F394" s="69"/>
    </row>
    <row r="395">
      <c r="B395" s="177" t="s">
        <v>14151</v>
      </c>
      <c r="C395" s="177" t="s">
        <v>14152</v>
      </c>
      <c r="D395" s="180">
        <v>70.0</v>
      </c>
      <c r="F395" s="69"/>
    </row>
    <row r="396">
      <c r="B396" s="177" t="s">
        <v>14153</v>
      </c>
      <c r="C396" s="177" t="s">
        <v>14154</v>
      </c>
      <c r="D396" s="180">
        <v>190.0</v>
      </c>
      <c r="F396" s="69"/>
    </row>
    <row r="397">
      <c r="B397" s="177" t="s">
        <v>14155</v>
      </c>
      <c r="C397" s="177" t="s">
        <v>14156</v>
      </c>
      <c r="D397" s="180">
        <v>70.0</v>
      </c>
      <c r="F397" s="69"/>
    </row>
    <row r="398">
      <c r="B398" s="177" t="s">
        <v>14157</v>
      </c>
      <c r="C398" s="177" t="s">
        <v>14158</v>
      </c>
      <c r="D398" s="180">
        <v>270.0</v>
      </c>
      <c r="F398" s="69"/>
    </row>
    <row r="399">
      <c r="B399" s="177" t="s">
        <v>14159</v>
      </c>
      <c r="C399" s="177" t="s">
        <v>14160</v>
      </c>
      <c r="D399" s="180">
        <v>270.0</v>
      </c>
      <c r="F399" s="69"/>
    </row>
    <row r="400">
      <c r="B400" s="177" t="s">
        <v>14161</v>
      </c>
      <c r="C400" s="177" t="s">
        <v>14162</v>
      </c>
      <c r="D400" s="180">
        <v>70.0</v>
      </c>
      <c r="F400" s="69"/>
    </row>
    <row r="401">
      <c r="B401" s="177" t="s">
        <v>14163</v>
      </c>
      <c r="C401" s="177" t="s">
        <v>14164</v>
      </c>
      <c r="D401" s="180">
        <v>70.0</v>
      </c>
      <c r="F401" s="69"/>
    </row>
    <row r="402">
      <c r="B402" s="177" t="s">
        <v>14165</v>
      </c>
      <c r="C402" s="177" t="s">
        <v>14166</v>
      </c>
      <c r="D402" s="180">
        <v>130.0</v>
      </c>
      <c r="F402" s="69"/>
    </row>
    <row r="403">
      <c r="B403" s="177" t="s">
        <v>14167</v>
      </c>
      <c r="C403" s="177" t="s">
        <v>14166</v>
      </c>
      <c r="D403" s="180">
        <v>120.0</v>
      </c>
      <c r="F403" s="69"/>
    </row>
    <row r="404">
      <c r="B404" s="177" t="s">
        <v>14168</v>
      </c>
      <c r="C404" s="177" t="s">
        <v>14169</v>
      </c>
      <c r="D404" s="180">
        <v>120.0</v>
      </c>
      <c r="F404" s="69"/>
    </row>
    <row r="405">
      <c r="B405" s="177" t="s">
        <v>14170</v>
      </c>
      <c r="C405" s="177" t="s">
        <v>14171</v>
      </c>
      <c r="D405" s="180">
        <v>120.0</v>
      </c>
      <c r="F405" s="69"/>
    </row>
    <row r="406">
      <c r="B406" s="177" t="s">
        <v>14172</v>
      </c>
      <c r="C406" s="177" t="s">
        <v>14173</v>
      </c>
      <c r="D406" s="180">
        <v>220.0</v>
      </c>
      <c r="F406" s="69"/>
    </row>
    <row r="407">
      <c r="B407" s="177" t="s">
        <v>14174</v>
      </c>
      <c r="C407" s="177" t="s">
        <v>14175</v>
      </c>
      <c r="D407" s="180">
        <v>220.0</v>
      </c>
      <c r="F407" s="69"/>
    </row>
    <row r="408">
      <c r="B408" s="177" t="s">
        <v>14176</v>
      </c>
      <c r="C408" s="177" t="s">
        <v>14177</v>
      </c>
      <c r="D408" s="180">
        <v>220.0</v>
      </c>
      <c r="F408" s="69"/>
    </row>
    <row r="409">
      <c r="B409" s="177" t="s">
        <v>14178</v>
      </c>
      <c r="C409" s="177" t="s">
        <v>14179</v>
      </c>
      <c r="D409" s="180">
        <v>490.0</v>
      </c>
      <c r="F409" s="69"/>
    </row>
    <row r="410">
      <c r="B410" s="177" t="s">
        <v>14180</v>
      </c>
      <c r="C410" s="177" t="s">
        <v>14179</v>
      </c>
      <c r="D410" s="180">
        <v>300.0</v>
      </c>
      <c r="F410" s="69"/>
    </row>
    <row r="411">
      <c r="B411" s="177" t="s">
        <v>14181</v>
      </c>
      <c r="C411" s="177" t="s">
        <v>14182</v>
      </c>
      <c r="D411" s="180">
        <v>220.0</v>
      </c>
      <c r="F411" s="69"/>
    </row>
    <row r="412">
      <c r="B412" s="177" t="s">
        <v>14183</v>
      </c>
      <c r="C412" s="177" t="s">
        <v>14184</v>
      </c>
      <c r="D412" s="180">
        <v>930.0</v>
      </c>
      <c r="F412" s="69"/>
    </row>
    <row r="413">
      <c r="B413" s="177" t="s">
        <v>14185</v>
      </c>
      <c r="C413" s="177" t="s">
        <v>14186</v>
      </c>
      <c r="D413" s="180">
        <v>510.0</v>
      </c>
      <c r="F413" s="69"/>
    </row>
    <row r="414">
      <c r="B414" s="177" t="s">
        <v>14187</v>
      </c>
      <c r="C414" s="177" t="s">
        <v>14188</v>
      </c>
      <c r="D414" s="180">
        <v>640.0</v>
      </c>
      <c r="F414" s="69"/>
    </row>
    <row r="415">
      <c r="B415" s="177" t="s">
        <v>14189</v>
      </c>
      <c r="C415" s="177" t="s">
        <v>14190</v>
      </c>
      <c r="D415" s="180">
        <v>930.0</v>
      </c>
      <c r="F415" s="69"/>
    </row>
    <row r="416">
      <c r="B416" s="177" t="s">
        <v>14191</v>
      </c>
      <c r="C416" s="177" t="s">
        <v>14192</v>
      </c>
      <c r="D416" s="180">
        <v>150.0</v>
      </c>
      <c r="F416" s="69"/>
    </row>
    <row r="417">
      <c r="B417" s="177" t="s">
        <v>14193</v>
      </c>
      <c r="C417" s="177" t="s">
        <v>14194</v>
      </c>
      <c r="D417" s="180">
        <v>170.0</v>
      </c>
      <c r="F417" s="69"/>
    </row>
    <row r="418">
      <c r="B418" s="177" t="s">
        <v>14195</v>
      </c>
      <c r="C418" s="177" t="s">
        <v>14196</v>
      </c>
      <c r="D418" s="180">
        <v>190.0</v>
      </c>
      <c r="F418" s="69"/>
    </row>
    <row r="419">
      <c r="B419" s="177" t="s">
        <v>14197</v>
      </c>
      <c r="C419" s="177" t="s">
        <v>14198</v>
      </c>
      <c r="D419" s="180">
        <v>170.0</v>
      </c>
      <c r="F419" s="69"/>
    </row>
    <row r="420">
      <c r="B420" s="177" t="s">
        <v>14199</v>
      </c>
      <c r="C420" s="177" t="s">
        <v>14200</v>
      </c>
      <c r="D420" s="180">
        <v>180.0</v>
      </c>
      <c r="F420" s="69"/>
    </row>
    <row r="421">
      <c r="B421" s="177" t="s">
        <v>14201</v>
      </c>
      <c r="C421" s="177" t="s">
        <v>14202</v>
      </c>
      <c r="D421" s="180">
        <v>120.0</v>
      </c>
      <c r="F421" s="69"/>
    </row>
    <row r="422">
      <c r="B422" s="177" t="s">
        <v>14203</v>
      </c>
      <c r="C422" s="177" t="s">
        <v>14204</v>
      </c>
      <c r="D422" s="180">
        <v>50.0</v>
      </c>
      <c r="F422" s="69"/>
    </row>
    <row r="423">
      <c r="B423" s="177" t="s">
        <v>14205</v>
      </c>
      <c r="C423" s="177" t="s">
        <v>14206</v>
      </c>
      <c r="D423" s="180">
        <v>280.0</v>
      </c>
      <c r="F423" s="69"/>
    </row>
    <row r="424">
      <c r="B424" s="177" t="s">
        <v>14207</v>
      </c>
      <c r="C424" s="177" t="s">
        <v>14208</v>
      </c>
      <c r="D424" s="180">
        <v>280.0</v>
      </c>
      <c r="F424" s="69"/>
    </row>
    <row r="425">
      <c r="B425" s="177" t="s">
        <v>14209</v>
      </c>
      <c r="C425" s="177" t="s">
        <v>14210</v>
      </c>
      <c r="D425" s="180">
        <v>280.0</v>
      </c>
      <c r="F425" s="69"/>
    </row>
    <row r="426">
      <c r="B426" s="177" t="s">
        <v>14211</v>
      </c>
      <c r="C426" s="177" t="s">
        <v>14212</v>
      </c>
      <c r="D426" s="180">
        <v>30.0</v>
      </c>
      <c r="F426" s="69"/>
    </row>
    <row r="427">
      <c r="B427" s="177" t="s">
        <v>14213</v>
      </c>
      <c r="C427" s="177" t="s">
        <v>14214</v>
      </c>
      <c r="D427" s="180">
        <v>30.0</v>
      </c>
      <c r="F427" s="69"/>
    </row>
    <row r="428">
      <c r="B428" s="177" t="s">
        <v>14215</v>
      </c>
      <c r="C428" s="177" t="s">
        <v>14216</v>
      </c>
      <c r="D428" s="180">
        <v>320.0</v>
      </c>
      <c r="F428" s="69"/>
    </row>
    <row r="429">
      <c r="B429" s="177" t="s">
        <v>14217</v>
      </c>
      <c r="C429" s="177" t="s">
        <v>14218</v>
      </c>
      <c r="D429" s="180">
        <v>60.0</v>
      </c>
      <c r="F429" s="69"/>
    </row>
    <row r="430">
      <c r="B430" s="177" t="s">
        <v>14219</v>
      </c>
      <c r="C430" s="177" t="s">
        <v>14220</v>
      </c>
      <c r="D430" s="180">
        <v>230.0</v>
      </c>
      <c r="F430" s="69"/>
    </row>
    <row r="431">
      <c r="B431" s="177" t="s">
        <v>14221</v>
      </c>
      <c r="C431" s="177" t="s">
        <v>14222</v>
      </c>
      <c r="D431" s="180">
        <v>320.0</v>
      </c>
      <c r="F431" s="69"/>
    </row>
    <row r="432">
      <c r="B432" s="177" t="s">
        <v>14223</v>
      </c>
      <c r="C432" s="177" t="s">
        <v>14224</v>
      </c>
      <c r="D432" s="180">
        <v>330.0</v>
      </c>
      <c r="F432" s="69"/>
    </row>
    <row r="433">
      <c r="B433" s="177" t="s">
        <v>14225</v>
      </c>
      <c r="C433" s="177" t="s">
        <v>14226</v>
      </c>
      <c r="D433" s="180">
        <v>250.0</v>
      </c>
      <c r="F433" s="69"/>
    </row>
    <row r="434">
      <c r="B434" s="177" t="s">
        <v>14227</v>
      </c>
      <c r="C434" s="177" t="s">
        <v>14228</v>
      </c>
      <c r="D434" s="180">
        <v>320.0</v>
      </c>
      <c r="F434" s="69"/>
    </row>
    <row r="435">
      <c r="B435" s="177" t="s">
        <v>14229</v>
      </c>
      <c r="C435" s="177" t="s">
        <v>14228</v>
      </c>
      <c r="D435" s="180">
        <v>320.0</v>
      </c>
      <c r="F435" s="69"/>
    </row>
    <row r="436">
      <c r="B436" s="177" t="s">
        <v>14230</v>
      </c>
      <c r="C436" s="177" t="s">
        <v>14228</v>
      </c>
      <c r="D436" s="180">
        <v>320.0</v>
      </c>
      <c r="F436" s="69"/>
    </row>
    <row r="437">
      <c r="B437" s="177" t="s">
        <v>14231</v>
      </c>
      <c r="C437" s="177" t="s">
        <v>14228</v>
      </c>
      <c r="D437" s="180">
        <v>320.0</v>
      </c>
      <c r="F437" s="69"/>
    </row>
    <row r="438">
      <c r="B438" s="177" t="s">
        <v>14232</v>
      </c>
      <c r="C438" s="177" t="s">
        <v>14228</v>
      </c>
      <c r="D438" s="180">
        <v>340.0</v>
      </c>
      <c r="F438" s="69"/>
    </row>
    <row r="439">
      <c r="B439" s="177" t="s">
        <v>14233</v>
      </c>
      <c r="C439" s="177" t="s">
        <v>14228</v>
      </c>
      <c r="D439" s="180">
        <v>340.0</v>
      </c>
      <c r="F439" s="69"/>
    </row>
    <row r="440">
      <c r="B440" s="177" t="s">
        <v>14234</v>
      </c>
      <c r="C440" s="177" t="s">
        <v>14228</v>
      </c>
      <c r="D440" s="180">
        <v>340.0</v>
      </c>
      <c r="F440" s="69"/>
    </row>
    <row r="441">
      <c r="B441" s="177" t="s">
        <v>14235</v>
      </c>
      <c r="C441" s="177" t="s">
        <v>14228</v>
      </c>
      <c r="D441" s="180">
        <v>340.0</v>
      </c>
      <c r="F441" s="69"/>
    </row>
    <row r="442">
      <c r="B442" s="177" t="s">
        <v>14236</v>
      </c>
      <c r="C442" s="177" t="s">
        <v>14228</v>
      </c>
      <c r="D442" s="180">
        <v>340.0</v>
      </c>
      <c r="F442" s="69"/>
    </row>
    <row r="443">
      <c r="B443" s="177" t="s">
        <v>14237</v>
      </c>
      <c r="C443" s="177" t="s">
        <v>14228</v>
      </c>
      <c r="D443" s="180">
        <v>340.0</v>
      </c>
      <c r="F443" s="69"/>
    </row>
    <row r="444">
      <c r="B444" s="177" t="s">
        <v>14238</v>
      </c>
      <c r="C444" s="177" t="s">
        <v>14228</v>
      </c>
      <c r="D444" s="180">
        <v>340.0</v>
      </c>
      <c r="F444" s="69"/>
    </row>
    <row r="445">
      <c r="B445" s="177" t="s">
        <v>14239</v>
      </c>
      <c r="C445" s="177" t="s">
        <v>14240</v>
      </c>
      <c r="D445" s="180">
        <v>50.0</v>
      </c>
      <c r="F445" s="69"/>
    </row>
    <row r="446">
      <c r="B446" s="177" t="s">
        <v>14241</v>
      </c>
      <c r="C446" s="177" t="s">
        <v>14242</v>
      </c>
      <c r="D446" s="180">
        <v>570.0</v>
      </c>
      <c r="F446" s="69"/>
    </row>
    <row r="447">
      <c r="B447" s="177" t="s">
        <v>14243</v>
      </c>
      <c r="C447" s="177" t="s">
        <v>14244</v>
      </c>
      <c r="D447" s="180">
        <v>30.0</v>
      </c>
      <c r="F447" s="69"/>
    </row>
    <row r="448">
      <c r="B448" s="177" t="s">
        <v>14245</v>
      </c>
      <c r="C448" s="177" t="s">
        <v>14246</v>
      </c>
      <c r="D448" s="180">
        <v>300.0</v>
      </c>
      <c r="F448" s="69"/>
    </row>
    <row r="449">
      <c r="B449" s="177" t="s">
        <v>14247</v>
      </c>
      <c r="C449" s="177" t="s">
        <v>14248</v>
      </c>
      <c r="D449" s="180">
        <v>30.0</v>
      </c>
      <c r="F449" s="69"/>
    </row>
    <row r="450">
      <c r="B450" s="177" t="s">
        <v>14249</v>
      </c>
      <c r="C450" s="177" t="s">
        <v>14250</v>
      </c>
      <c r="D450" s="180">
        <v>300.0</v>
      </c>
      <c r="F450" s="69"/>
    </row>
    <row r="451">
      <c r="B451" s="177" t="s">
        <v>14251</v>
      </c>
      <c r="C451" s="177" t="s">
        <v>14252</v>
      </c>
      <c r="D451" s="180">
        <v>320.0</v>
      </c>
      <c r="F451" s="69"/>
    </row>
    <row r="452">
      <c r="B452" s="177" t="s">
        <v>14253</v>
      </c>
      <c r="C452" s="177" t="s">
        <v>14254</v>
      </c>
      <c r="D452" s="180">
        <v>80.0</v>
      </c>
      <c r="F452" s="69"/>
    </row>
    <row r="453">
      <c r="B453" s="177" t="s">
        <v>14255</v>
      </c>
      <c r="C453" s="177" t="s">
        <v>14256</v>
      </c>
      <c r="D453" s="180">
        <v>320.0</v>
      </c>
      <c r="F453" s="69"/>
    </row>
    <row r="454">
      <c r="B454" s="177" t="s">
        <v>14257</v>
      </c>
      <c r="C454" s="177" t="s">
        <v>14258</v>
      </c>
      <c r="D454" s="180">
        <v>50.0</v>
      </c>
      <c r="F454" s="69"/>
    </row>
    <row r="455">
      <c r="B455" s="177" t="s">
        <v>14259</v>
      </c>
      <c r="C455" s="177" t="s">
        <v>14260</v>
      </c>
      <c r="D455" s="180">
        <v>320.0</v>
      </c>
      <c r="F455" s="69"/>
    </row>
    <row r="456">
      <c r="B456" s="177" t="s">
        <v>14261</v>
      </c>
      <c r="C456" s="177" t="s">
        <v>14262</v>
      </c>
      <c r="D456" s="180">
        <v>80.0</v>
      </c>
      <c r="F456" s="69"/>
    </row>
    <row r="457">
      <c r="B457" s="177" t="s">
        <v>14263</v>
      </c>
      <c r="C457" s="177" t="s">
        <v>14264</v>
      </c>
      <c r="D457" s="180">
        <v>320.0</v>
      </c>
      <c r="F457" s="69"/>
    </row>
    <row r="458">
      <c r="B458" s="177" t="s">
        <v>14265</v>
      </c>
      <c r="C458" s="177" t="s">
        <v>14264</v>
      </c>
      <c r="D458" s="180">
        <v>320.0</v>
      </c>
      <c r="F458" s="69"/>
    </row>
    <row r="459">
      <c r="B459" s="177" t="s">
        <v>14266</v>
      </c>
      <c r="C459" s="177" t="s">
        <v>14264</v>
      </c>
      <c r="D459" s="180">
        <v>320.0</v>
      </c>
      <c r="F459" s="69"/>
    </row>
    <row r="460">
      <c r="B460" s="177" t="s">
        <v>14267</v>
      </c>
      <c r="C460" s="177" t="s">
        <v>14264</v>
      </c>
      <c r="D460" s="180">
        <v>320.0</v>
      </c>
      <c r="F460" s="69"/>
    </row>
    <row r="461">
      <c r="B461" s="177" t="s">
        <v>14268</v>
      </c>
      <c r="C461" s="177" t="s">
        <v>14264</v>
      </c>
      <c r="D461" s="180">
        <v>340.0</v>
      </c>
      <c r="F461" s="69"/>
    </row>
    <row r="462">
      <c r="B462" s="177" t="s">
        <v>14269</v>
      </c>
      <c r="C462" s="177" t="s">
        <v>14264</v>
      </c>
      <c r="D462" s="180">
        <v>340.0</v>
      </c>
      <c r="F462" s="69"/>
    </row>
    <row r="463">
      <c r="B463" s="177" t="s">
        <v>14270</v>
      </c>
      <c r="C463" s="177" t="s">
        <v>14264</v>
      </c>
      <c r="D463" s="180">
        <v>340.0</v>
      </c>
      <c r="F463" s="69"/>
    </row>
    <row r="464">
      <c r="B464" s="177" t="s">
        <v>14271</v>
      </c>
      <c r="C464" s="177" t="s">
        <v>14264</v>
      </c>
      <c r="D464" s="180">
        <v>340.0</v>
      </c>
      <c r="F464" s="69"/>
    </row>
    <row r="465">
      <c r="B465" s="177" t="s">
        <v>14272</v>
      </c>
      <c r="C465" s="177" t="s">
        <v>14264</v>
      </c>
      <c r="D465" s="180">
        <v>340.0</v>
      </c>
      <c r="F465" s="69"/>
    </row>
    <row r="466">
      <c r="B466" s="177" t="s">
        <v>14273</v>
      </c>
      <c r="C466" s="177" t="s">
        <v>14274</v>
      </c>
      <c r="D466" s="180">
        <v>570.0</v>
      </c>
      <c r="F466" s="69"/>
    </row>
    <row r="467">
      <c r="B467" s="177" t="s">
        <v>14275</v>
      </c>
      <c r="C467" s="177" t="s">
        <v>14276</v>
      </c>
      <c r="D467" s="180">
        <v>40.0</v>
      </c>
      <c r="F467" s="69"/>
    </row>
    <row r="468">
      <c r="B468" s="177" t="s">
        <v>14277</v>
      </c>
      <c r="C468" s="177" t="s">
        <v>14278</v>
      </c>
      <c r="D468" s="180">
        <v>40.0</v>
      </c>
      <c r="F468" s="69"/>
    </row>
    <row r="469">
      <c r="B469" s="177" t="s">
        <v>14279</v>
      </c>
      <c r="C469" s="177" t="s">
        <v>14280</v>
      </c>
      <c r="D469" s="180">
        <v>320.0</v>
      </c>
      <c r="F469" s="69"/>
    </row>
    <row r="470">
      <c r="B470" s="177" t="s">
        <v>14281</v>
      </c>
      <c r="C470" s="177" t="s">
        <v>14282</v>
      </c>
      <c r="D470" s="180">
        <v>470.0</v>
      </c>
      <c r="F470" s="69"/>
    </row>
    <row r="471">
      <c r="B471" s="177" t="s">
        <v>14283</v>
      </c>
      <c r="C471" s="177" t="s">
        <v>14284</v>
      </c>
      <c r="D471" s="180">
        <v>90.0</v>
      </c>
      <c r="F471" s="69"/>
    </row>
    <row r="472">
      <c r="B472" s="177" t="s">
        <v>14285</v>
      </c>
      <c r="C472" s="177" t="s">
        <v>14286</v>
      </c>
      <c r="D472" s="180">
        <v>470.0</v>
      </c>
      <c r="F472" s="69"/>
    </row>
    <row r="473">
      <c r="B473" s="177" t="s">
        <v>14287</v>
      </c>
      <c r="C473" s="177" t="s">
        <v>14288</v>
      </c>
      <c r="D473" s="180">
        <v>470.0</v>
      </c>
      <c r="F473" s="69"/>
    </row>
    <row r="474">
      <c r="B474" s="177" t="s">
        <v>14289</v>
      </c>
      <c r="C474" s="177" t="s">
        <v>14288</v>
      </c>
      <c r="D474" s="180">
        <v>470.0</v>
      </c>
      <c r="F474" s="69"/>
    </row>
    <row r="475">
      <c r="B475" s="177" t="s">
        <v>14290</v>
      </c>
      <c r="C475" s="177" t="s">
        <v>14288</v>
      </c>
      <c r="D475" s="180">
        <v>470.0</v>
      </c>
      <c r="F475" s="69"/>
    </row>
    <row r="476">
      <c r="B476" s="177" t="s">
        <v>14291</v>
      </c>
      <c r="C476" s="177" t="s">
        <v>14288</v>
      </c>
      <c r="D476" s="180">
        <v>470.0</v>
      </c>
      <c r="F476" s="69"/>
    </row>
    <row r="477">
      <c r="B477" s="177" t="s">
        <v>14292</v>
      </c>
      <c r="C477" s="177" t="s">
        <v>14288</v>
      </c>
      <c r="D477" s="180">
        <v>510.0</v>
      </c>
      <c r="F477" s="69"/>
    </row>
    <row r="478">
      <c r="B478" s="177" t="s">
        <v>14293</v>
      </c>
      <c r="C478" s="177" t="s">
        <v>14288</v>
      </c>
      <c r="D478" s="180">
        <v>510.0</v>
      </c>
      <c r="F478" s="69"/>
    </row>
    <row r="479">
      <c r="B479" s="177" t="s">
        <v>14294</v>
      </c>
      <c r="C479" s="177" t="s">
        <v>14288</v>
      </c>
      <c r="D479" s="180">
        <v>510.0</v>
      </c>
      <c r="F479" s="69"/>
    </row>
    <row r="480">
      <c r="B480" s="177" t="s">
        <v>14295</v>
      </c>
      <c r="C480" s="177" t="s">
        <v>14288</v>
      </c>
      <c r="D480" s="180">
        <v>510.0</v>
      </c>
      <c r="F480" s="69"/>
    </row>
    <row r="481">
      <c r="B481" s="177" t="s">
        <v>14296</v>
      </c>
      <c r="C481" s="177" t="s">
        <v>14297</v>
      </c>
      <c r="D481" s="180">
        <v>810.0</v>
      </c>
      <c r="F481" s="69"/>
    </row>
    <row r="482">
      <c r="B482" s="177" t="s">
        <v>14298</v>
      </c>
      <c r="C482" s="177" t="s">
        <v>14299</v>
      </c>
      <c r="D482" s="180">
        <v>40.0</v>
      </c>
      <c r="F482" s="69"/>
    </row>
    <row r="483">
      <c r="B483" s="177" t="s">
        <v>14300</v>
      </c>
      <c r="C483" s="177" t="s">
        <v>14301</v>
      </c>
      <c r="D483" s="180">
        <v>40.0</v>
      </c>
      <c r="F483" s="69"/>
    </row>
    <row r="484">
      <c r="B484" s="177" t="s">
        <v>14302</v>
      </c>
      <c r="C484" s="177" t="s">
        <v>14303</v>
      </c>
      <c r="D484" s="180">
        <v>40.0</v>
      </c>
      <c r="F484" s="69"/>
    </row>
    <row r="485">
      <c r="B485" s="177" t="s">
        <v>14304</v>
      </c>
      <c r="C485" s="177" t="s">
        <v>14305</v>
      </c>
      <c r="D485" s="180">
        <v>40.0</v>
      </c>
      <c r="F485" s="69"/>
    </row>
    <row r="486">
      <c r="B486" s="177" t="s">
        <v>14306</v>
      </c>
      <c r="C486" s="177" t="s">
        <v>14307</v>
      </c>
      <c r="D486" s="180">
        <v>470.0</v>
      </c>
      <c r="F486" s="69"/>
    </row>
    <row r="487">
      <c r="B487" s="177" t="s">
        <v>14308</v>
      </c>
      <c r="C487" s="177" t="s">
        <v>14309</v>
      </c>
      <c r="D487" s="180">
        <v>210.0</v>
      </c>
      <c r="F487" s="69"/>
    </row>
    <row r="488">
      <c r="B488" s="177" t="s">
        <v>14310</v>
      </c>
      <c r="C488" s="177" t="s">
        <v>14311</v>
      </c>
      <c r="D488" s="180">
        <v>120.0</v>
      </c>
      <c r="F488" s="69"/>
    </row>
    <row r="489">
      <c r="B489" s="177" t="s">
        <v>14312</v>
      </c>
      <c r="C489" s="177" t="s">
        <v>14313</v>
      </c>
      <c r="D489" s="180">
        <v>120.0</v>
      </c>
      <c r="F489" s="69"/>
    </row>
    <row r="490">
      <c r="B490" s="177" t="s">
        <v>14314</v>
      </c>
      <c r="C490" s="177" t="s">
        <v>14315</v>
      </c>
      <c r="D490" s="180">
        <v>120.0</v>
      </c>
      <c r="F490" s="69"/>
    </row>
    <row r="491">
      <c r="B491" s="177" t="s">
        <v>14316</v>
      </c>
      <c r="C491" s="177" t="s">
        <v>14317</v>
      </c>
      <c r="D491" s="180">
        <v>120.0</v>
      </c>
      <c r="F491" s="69"/>
    </row>
    <row r="492">
      <c r="B492" s="177" t="s">
        <v>14318</v>
      </c>
      <c r="C492" s="177" t="s">
        <v>14319</v>
      </c>
      <c r="D492" s="180">
        <v>120.0</v>
      </c>
      <c r="F492" s="69"/>
    </row>
    <row r="493">
      <c r="B493" s="177" t="s">
        <v>14320</v>
      </c>
      <c r="C493" s="177" t="s">
        <v>14321</v>
      </c>
      <c r="D493" s="180">
        <v>120.0</v>
      </c>
      <c r="F493" s="69"/>
    </row>
    <row r="494">
      <c r="B494" s="177" t="s">
        <v>14322</v>
      </c>
      <c r="C494" s="177" t="s">
        <v>14323</v>
      </c>
      <c r="D494" s="180">
        <v>120.0</v>
      </c>
      <c r="F494" s="69"/>
    </row>
    <row r="495">
      <c r="B495" s="177" t="s">
        <v>14324</v>
      </c>
      <c r="C495" s="177" t="s">
        <v>14325</v>
      </c>
      <c r="D495" s="180">
        <v>120.0</v>
      </c>
      <c r="F495" s="69"/>
    </row>
    <row r="496">
      <c r="B496" s="177" t="s">
        <v>14326</v>
      </c>
      <c r="C496" s="177" t="s">
        <v>14327</v>
      </c>
      <c r="D496" s="180">
        <v>120.0</v>
      </c>
      <c r="F496" s="69"/>
    </row>
    <row r="497">
      <c r="B497" s="177" t="s">
        <v>14328</v>
      </c>
      <c r="C497" s="177" t="s">
        <v>14329</v>
      </c>
      <c r="D497" s="180">
        <v>120.0</v>
      </c>
      <c r="F497" s="69"/>
    </row>
    <row r="498">
      <c r="B498" s="177" t="s">
        <v>14330</v>
      </c>
      <c r="C498" s="177" t="s">
        <v>14331</v>
      </c>
      <c r="D498" s="180">
        <v>120.0</v>
      </c>
      <c r="F498" s="69"/>
    </row>
    <row r="499">
      <c r="B499" s="177" t="s">
        <v>14332</v>
      </c>
      <c r="C499" s="177" t="s">
        <v>14333</v>
      </c>
      <c r="D499" s="180">
        <v>120.0</v>
      </c>
      <c r="F499" s="69"/>
    </row>
    <row r="500">
      <c r="B500" s="177" t="s">
        <v>14334</v>
      </c>
      <c r="C500" s="177" t="s">
        <v>14335</v>
      </c>
      <c r="D500" s="180">
        <v>120.0</v>
      </c>
      <c r="F500" s="69"/>
    </row>
    <row r="501">
      <c r="B501" s="177" t="s">
        <v>14336</v>
      </c>
      <c r="C501" s="177" t="s">
        <v>14337</v>
      </c>
      <c r="D501" s="180">
        <v>120.0</v>
      </c>
      <c r="F501" s="69"/>
    </row>
    <row r="502">
      <c r="B502" s="177" t="s">
        <v>14338</v>
      </c>
      <c r="C502" s="177" t="s">
        <v>14339</v>
      </c>
      <c r="D502" s="180">
        <v>120.0</v>
      </c>
      <c r="F502" s="69"/>
    </row>
    <row r="503">
      <c r="B503" s="177" t="s">
        <v>14340</v>
      </c>
      <c r="C503" s="177" t="s">
        <v>14341</v>
      </c>
      <c r="D503" s="180">
        <v>120.0</v>
      </c>
      <c r="F503" s="69"/>
    </row>
    <row r="504">
      <c r="B504" s="177" t="s">
        <v>14342</v>
      </c>
      <c r="C504" s="177" t="s">
        <v>14343</v>
      </c>
      <c r="D504" s="180">
        <v>120.0</v>
      </c>
      <c r="F504" s="69"/>
    </row>
    <row r="505">
      <c r="B505" s="177" t="s">
        <v>14344</v>
      </c>
      <c r="C505" s="177" t="s">
        <v>14345</v>
      </c>
      <c r="D505" s="180">
        <v>120.0</v>
      </c>
      <c r="F505" s="69"/>
    </row>
    <row r="506">
      <c r="B506" s="177" t="s">
        <v>14346</v>
      </c>
      <c r="C506" s="177" t="s">
        <v>14347</v>
      </c>
      <c r="D506" s="180">
        <v>120.0</v>
      </c>
      <c r="F506" s="69"/>
    </row>
    <row r="507">
      <c r="B507" s="177" t="s">
        <v>14348</v>
      </c>
      <c r="C507" s="177" t="s">
        <v>14349</v>
      </c>
      <c r="D507" s="180">
        <v>120.0</v>
      </c>
      <c r="F507" s="69"/>
    </row>
    <row r="508">
      <c r="B508" s="177" t="s">
        <v>14350</v>
      </c>
      <c r="C508" s="177" t="s">
        <v>14351</v>
      </c>
      <c r="D508" s="180">
        <v>120.0</v>
      </c>
      <c r="F508" s="69"/>
    </row>
    <row r="509">
      <c r="B509" s="177" t="s">
        <v>14352</v>
      </c>
      <c r="C509" s="177" t="s">
        <v>14353</v>
      </c>
      <c r="D509" s="180">
        <v>120.0</v>
      </c>
      <c r="F509" s="69"/>
    </row>
    <row r="510">
      <c r="B510" s="177" t="s">
        <v>14354</v>
      </c>
      <c r="C510" s="177" t="s">
        <v>14355</v>
      </c>
      <c r="D510" s="180">
        <v>120.0</v>
      </c>
      <c r="F510" s="69"/>
    </row>
    <row r="511">
      <c r="B511" s="177" t="s">
        <v>14356</v>
      </c>
      <c r="C511" s="177" t="s">
        <v>14357</v>
      </c>
      <c r="D511" s="180">
        <v>120.0</v>
      </c>
      <c r="F511" s="69"/>
    </row>
    <row r="512">
      <c r="B512" s="177" t="s">
        <v>14358</v>
      </c>
      <c r="C512" s="177" t="s">
        <v>14359</v>
      </c>
      <c r="D512" s="180">
        <v>120.0</v>
      </c>
      <c r="F512" s="69"/>
    </row>
    <row r="513">
      <c r="B513" s="177" t="s">
        <v>14360</v>
      </c>
      <c r="C513" s="177" t="s">
        <v>14361</v>
      </c>
      <c r="D513" s="180">
        <v>120.0</v>
      </c>
      <c r="F513" s="69"/>
    </row>
    <row r="514">
      <c r="B514" s="177" t="s">
        <v>14362</v>
      </c>
      <c r="C514" s="177" t="s">
        <v>14363</v>
      </c>
      <c r="D514" s="180">
        <v>120.0</v>
      </c>
      <c r="F514" s="69"/>
    </row>
    <row r="515">
      <c r="B515" s="177" t="s">
        <v>14364</v>
      </c>
      <c r="C515" s="177" t="s">
        <v>14365</v>
      </c>
      <c r="D515" s="180">
        <v>120.0</v>
      </c>
      <c r="F515" s="69"/>
    </row>
    <row r="516">
      <c r="B516" s="177" t="s">
        <v>14366</v>
      </c>
      <c r="C516" s="177" t="s">
        <v>14367</v>
      </c>
      <c r="D516" s="180">
        <v>120.0</v>
      </c>
      <c r="F516" s="69"/>
    </row>
    <row r="517">
      <c r="B517" s="177" t="s">
        <v>14368</v>
      </c>
      <c r="C517" s="177" t="s">
        <v>14369</v>
      </c>
      <c r="D517" s="180">
        <v>120.0</v>
      </c>
      <c r="F517" s="69"/>
    </row>
    <row r="518">
      <c r="B518" s="177" t="s">
        <v>14370</v>
      </c>
      <c r="C518" s="177" t="s">
        <v>14371</v>
      </c>
      <c r="D518" s="180">
        <v>120.0</v>
      </c>
      <c r="F518" s="69"/>
    </row>
    <row r="519">
      <c r="B519" s="177" t="s">
        <v>14372</v>
      </c>
      <c r="C519" s="177" t="s">
        <v>14373</v>
      </c>
      <c r="D519" s="180">
        <v>120.0</v>
      </c>
      <c r="F519" s="69"/>
    </row>
    <row r="520">
      <c r="B520" s="177" t="s">
        <v>14374</v>
      </c>
      <c r="C520" s="177" t="s">
        <v>14375</v>
      </c>
      <c r="D520" s="180">
        <v>120.0</v>
      </c>
      <c r="F520" s="69"/>
    </row>
    <row r="521">
      <c r="B521" s="177" t="s">
        <v>14376</v>
      </c>
      <c r="C521" s="177" t="s">
        <v>14377</v>
      </c>
      <c r="D521" s="180">
        <v>120.0</v>
      </c>
      <c r="F521" s="69"/>
    </row>
    <row r="522">
      <c r="B522" s="177" t="s">
        <v>14378</v>
      </c>
      <c r="C522" s="177" t="s">
        <v>14379</v>
      </c>
      <c r="D522" s="180">
        <v>120.0</v>
      </c>
      <c r="F522" s="69"/>
    </row>
    <row r="523">
      <c r="B523" s="177" t="s">
        <v>14380</v>
      </c>
      <c r="C523" s="177" t="s">
        <v>14379</v>
      </c>
      <c r="D523" s="180">
        <v>120.0</v>
      </c>
      <c r="F523" s="69"/>
    </row>
    <row r="524">
      <c r="B524" s="177" t="s">
        <v>14381</v>
      </c>
      <c r="C524" s="177" t="s">
        <v>14382</v>
      </c>
      <c r="D524" s="180">
        <v>120.0</v>
      </c>
      <c r="F524" s="69"/>
    </row>
    <row r="525">
      <c r="B525" s="177" t="s">
        <v>14383</v>
      </c>
      <c r="C525" s="177" t="s">
        <v>14384</v>
      </c>
      <c r="D525" s="180">
        <v>120.0</v>
      </c>
      <c r="F525" s="69"/>
    </row>
    <row r="526">
      <c r="B526" s="177" t="s">
        <v>14385</v>
      </c>
      <c r="C526" s="177" t="s">
        <v>14386</v>
      </c>
      <c r="D526" s="180">
        <v>120.0</v>
      </c>
      <c r="F526" s="69"/>
    </row>
    <row r="527">
      <c r="B527" s="177" t="s">
        <v>14387</v>
      </c>
      <c r="C527" s="177" t="s">
        <v>14388</v>
      </c>
      <c r="D527" s="180">
        <v>120.0</v>
      </c>
      <c r="F527" s="69"/>
    </row>
    <row r="528">
      <c r="B528" s="177" t="s">
        <v>14389</v>
      </c>
      <c r="C528" s="177" t="s">
        <v>14390</v>
      </c>
      <c r="D528" s="180">
        <v>120.0</v>
      </c>
      <c r="F528" s="69"/>
    </row>
    <row r="529">
      <c r="B529" s="177" t="s">
        <v>14391</v>
      </c>
      <c r="C529" s="177" t="s">
        <v>14392</v>
      </c>
      <c r="D529" s="180">
        <v>120.0</v>
      </c>
      <c r="F529" s="69"/>
    </row>
    <row r="530">
      <c r="B530" s="177" t="s">
        <v>14393</v>
      </c>
      <c r="C530" s="177" t="s">
        <v>14394</v>
      </c>
      <c r="D530" s="180">
        <v>120.0</v>
      </c>
      <c r="F530" s="69"/>
    </row>
    <row r="531">
      <c r="B531" s="177" t="s">
        <v>14395</v>
      </c>
      <c r="C531" s="177" t="s">
        <v>14396</v>
      </c>
      <c r="D531" s="180">
        <v>120.0</v>
      </c>
      <c r="F531" s="69"/>
    </row>
    <row r="532">
      <c r="B532" s="177" t="s">
        <v>14397</v>
      </c>
      <c r="C532" s="177" t="s">
        <v>14398</v>
      </c>
      <c r="D532" s="180">
        <v>120.0</v>
      </c>
      <c r="F532" s="69"/>
    </row>
    <row r="533">
      <c r="B533" s="177" t="s">
        <v>14399</v>
      </c>
      <c r="C533" s="177" t="s">
        <v>14400</v>
      </c>
      <c r="D533" s="180">
        <v>30.0</v>
      </c>
      <c r="F533" s="69"/>
    </row>
    <row r="534">
      <c r="B534" s="177" t="s">
        <v>14401</v>
      </c>
      <c r="C534" s="177" t="s">
        <v>14402</v>
      </c>
      <c r="D534" s="180">
        <v>360.0</v>
      </c>
      <c r="F534" s="69"/>
    </row>
    <row r="535">
      <c r="B535" s="177" t="s">
        <v>14403</v>
      </c>
      <c r="C535" s="177" t="s">
        <v>14404</v>
      </c>
      <c r="D535" s="180">
        <v>80.0</v>
      </c>
      <c r="F535" s="69"/>
    </row>
    <row r="536">
      <c r="B536" s="177" t="s">
        <v>14405</v>
      </c>
      <c r="C536" s="177" t="s">
        <v>14406</v>
      </c>
      <c r="D536" s="180">
        <v>360.0</v>
      </c>
      <c r="F536" s="69"/>
    </row>
    <row r="537">
      <c r="B537" s="177" t="s">
        <v>14407</v>
      </c>
      <c r="C537" s="177" t="s">
        <v>14408</v>
      </c>
      <c r="D537" s="180">
        <v>360.0</v>
      </c>
      <c r="F537" s="69"/>
    </row>
    <row r="538">
      <c r="B538" s="177" t="s">
        <v>14409</v>
      </c>
      <c r="C538" s="177" t="s">
        <v>14410</v>
      </c>
      <c r="D538" s="180">
        <v>360.0</v>
      </c>
      <c r="F538" s="69"/>
    </row>
    <row r="539">
      <c r="B539" s="177" t="s">
        <v>14411</v>
      </c>
      <c r="C539" s="177" t="s">
        <v>14412</v>
      </c>
      <c r="D539" s="180">
        <v>360.0</v>
      </c>
      <c r="F539" s="69"/>
    </row>
    <row r="540">
      <c r="B540" s="177" t="s">
        <v>14413</v>
      </c>
      <c r="C540" s="177" t="s">
        <v>14414</v>
      </c>
      <c r="D540" s="180">
        <v>360.0</v>
      </c>
      <c r="F540" s="69"/>
    </row>
    <row r="541">
      <c r="B541" s="177" t="s">
        <v>14415</v>
      </c>
      <c r="C541" s="177" t="s">
        <v>14416</v>
      </c>
      <c r="D541" s="180">
        <v>360.0</v>
      </c>
      <c r="F541" s="69"/>
    </row>
    <row r="542">
      <c r="B542" s="177" t="s">
        <v>14417</v>
      </c>
      <c r="C542" s="177" t="s">
        <v>14418</v>
      </c>
      <c r="D542" s="180">
        <v>360.0</v>
      </c>
      <c r="F542" s="69"/>
    </row>
    <row r="543">
      <c r="B543" s="177" t="s">
        <v>14419</v>
      </c>
      <c r="C543" s="177" t="s">
        <v>14420</v>
      </c>
      <c r="D543" s="180">
        <v>360.0</v>
      </c>
      <c r="F543" s="69"/>
    </row>
    <row r="544">
      <c r="B544" s="177" t="s">
        <v>14421</v>
      </c>
      <c r="C544" s="177" t="s">
        <v>14422</v>
      </c>
      <c r="D544" s="180">
        <v>360.0</v>
      </c>
      <c r="F544" s="69"/>
    </row>
    <row r="545">
      <c r="B545" s="177" t="s">
        <v>14423</v>
      </c>
      <c r="C545" s="177" t="s">
        <v>14424</v>
      </c>
      <c r="D545" s="180">
        <v>360.0</v>
      </c>
      <c r="F545" s="69"/>
    </row>
    <row r="546">
      <c r="B546" s="177" t="s">
        <v>14425</v>
      </c>
      <c r="C546" s="177" t="s">
        <v>14426</v>
      </c>
      <c r="D546" s="180">
        <v>340.0</v>
      </c>
      <c r="F546" s="69"/>
    </row>
    <row r="547">
      <c r="B547" s="177" t="s">
        <v>14427</v>
      </c>
      <c r="C547" s="177" t="s">
        <v>14428</v>
      </c>
      <c r="D547" s="180">
        <v>340.0</v>
      </c>
      <c r="F547" s="69"/>
    </row>
    <row r="548">
      <c r="B548" s="177" t="s">
        <v>14429</v>
      </c>
      <c r="C548" s="177" t="s">
        <v>14430</v>
      </c>
      <c r="D548" s="180">
        <v>340.0</v>
      </c>
      <c r="F548" s="69"/>
    </row>
    <row r="549">
      <c r="B549" s="177" t="s">
        <v>14431</v>
      </c>
      <c r="C549" s="177" t="s">
        <v>14432</v>
      </c>
      <c r="D549" s="180">
        <v>340.0</v>
      </c>
      <c r="F549" s="69"/>
    </row>
    <row r="550">
      <c r="B550" s="177" t="s">
        <v>14433</v>
      </c>
      <c r="C550" s="177" t="s">
        <v>14434</v>
      </c>
      <c r="D550" s="180">
        <v>340.0</v>
      </c>
      <c r="F550" s="69"/>
    </row>
    <row r="551">
      <c r="B551" s="177" t="s">
        <v>14435</v>
      </c>
      <c r="C551" s="177" t="s">
        <v>14436</v>
      </c>
      <c r="D551" s="180">
        <v>340.0</v>
      </c>
      <c r="F551" s="69"/>
    </row>
    <row r="552">
      <c r="B552" s="177" t="s">
        <v>14437</v>
      </c>
      <c r="C552" s="177" t="s">
        <v>14438</v>
      </c>
      <c r="D552" s="180">
        <v>340.0</v>
      </c>
      <c r="F552" s="69"/>
    </row>
    <row r="553">
      <c r="B553" s="177" t="s">
        <v>14439</v>
      </c>
      <c r="C553" s="177" t="s">
        <v>14440</v>
      </c>
      <c r="D553" s="180">
        <v>340.0</v>
      </c>
      <c r="F553" s="69"/>
    </row>
    <row r="554">
      <c r="B554" s="177" t="s">
        <v>14441</v>
      </c>
      <c r="C554" s="177" t="s">
        <v>14442</v>
      </c>
      <c r="D554" s="180">
        <v>340.0</v>
      </c>
      <c r="F554" s="69"/>
    </row>
    <row r="555">
      <c r="B555" s="177" t="s">
        <v>14443</v>
      </c>
      <c r="C555" s="177" t="s">
        <v>14444</v>
      </c>
      <c r="D555" s="180">
        <v>340.0</v>
      </c>
      <c r="F555" s="69"/>
    </row>
    <row r="556">
      <c r="B556" s="177" t="s">
        <v>14445</v>
      </c>
      <c r="C556" s="177" t="s">
        <v>14446</v>
      </c>
      <c r="D556" s="180">
        <v>340.0</v>
      </c>
      <c r="F556" s="69"/>
    </row>
    <row r="557">
      <c r="B557" s="177" t="s">
        <v>14447</v>
      </c>
      <c r="C557" s="177" t="s">
        <v>14448</v>
      </c>
      <c r="D557" s="180">
        <v>370.0</v>
      </c>
      <c r="F557" s="69"/>
    </row>
    <row r="558">
      <c r="B558" s="177" t="s">
        <v>14449</v>
      </c>
      <c r="C558" s="177" t="s">
        <v>14450</v>
      </c>
      <c r="D558" s="180">
        <v>370.0</v>
      </c>
      <c r="F558" s="69"/>
    </row>
    <row r="559">
      <c r="B559" s="177" t="s">
        <v>14451</v>
      </c>
      <c r="C559" s="177" t="s">
        <v>14452</v>
      </c>
      <c r="D559" s="180">
        <v>370.0</v>
      </c>
      <c r="F559" s="69"/>
    </row>
    <row r="560">
      <c r="B560" s="177" t="s">
        <v>14453</v>
      </c>
      <c r="C560" s="177" t="s">
        <v>14454</v>
      </c>
      <c r="D560" s="180">
        <v>370.0</v>
      </c>
      <c r="F560" s="69"/>
    </row>
    <row r="561">
      <c r="B561" s="177" t="s">
        <v>14455</v>
      </c>
      <c r="C561" s="177" t="s">
        <v>14456</v>
      </c>
      <c r="D561" s="180">
        <v>370.0</v>
      </c>
      <c r="F561" s="69"/>
    </row>
    <row r="562">
      <c r="B562" s="177" t="s">
        <v>14457</v>
      </c>
      <c r="C562" s="177" t="s">
        <v>14458</v>
      </c>
      <c r="D562" s="180">
        <v>370.0</v>
      </c>
      <c r="F562" s="69"/>
    </row>
    <row r="563">
      <c r="B563" s="177" t="s">
        <v>14459</v>
      </c>
      <c r="C563" s="177" t="s">
        <v>14460</v>
      </c>
      <c r="D563" s="180">
        <v>370.0</v>
      </c>
      <c r="F563" s="69"/>
    </row>
    <row r="564">
      <c r="B564" s="177" t="s">
        <v>14461</v>
      </c>
      <c r="C564" s="177" t="s">
        <v>14462</v>
      </c>
      <c r="D564" s="180">
        <v>370.0</v>
      </c>
      <c r="F564" s="69"/>
    </row>
    <row r="565">
      <c r="B565" s="177" t="s">
        <v>14463</v>
      </c>
      <c r="C565" s="177" t="s">
        <v>14464</v>
      </c>
      <c r="D565" s="180">
        <v>370.0</v>
      </c>
      <c r="F565" s="69"/>
    </row>
    <row r="566">
      <c r="B566" s="177" t="s">
        <v>14465</v>
      </c>
      <c r="C566" s="177" t="s">
        <v>14466</v>
      </c>
      <c r="D566" s="180">
        <v>370.0</v>
      </c>
      <c r="F566" s="69"/>
    </row>
    <row r="567">
      <c r="B567" s="177" t="s">
        <v>14467</v>
      </c>
      <c r="C567" s="177" t="s">
        <v>14468</v>
      </c>
      <c r="D567" s="180">
        <v>90.0</v>
      </c>
      <c r="F567" s="69"/>
    </row>
    <row r="568">
      <c r="B568" s="177" t="s">
        <v>14469</v>
      </c>
      <c r="C568" s="177" t="s">
        <v>14470</v>
      </c>
      <c r="D568" s="180">
        <v>370.0</v>
      </c>
      <c r="F568" s="69"/>
    </row>
    <row r="569">
      <c r="B569" s="177" t="s">
        <v>14471</v>
      </c>
      <c r="C569" s="177" t="s">
        <v>14472</v>
      </c>
      <c r="D569" s="180">
        <v>370.0</v>
      </c>
      <c r="F569" s="69"/>
    </row>
    <row r="570">
      <c r="B570" s="177" t="s">
        <v>14473</v>
      </c>
      <c r="C570" s="177" t="s">
        <v>14474</v>
      </c>
      <c r="D570" s="180">
        <v>370.0</v>
      </c>
      <c r="F570" s="69"/>
    </row>
    <row r="571">
      <c r="B571" s="177" t="s">
        <v>14475</v>
      </c>
      <c r="C571" s="177" t="s">
        <v>14474</v>
      </c>
      <c r="D571" s="180">
        <v>370.0</v>
      </c>
      <c r="F571" s="69"/>
    </row>
    <row r="572">
      <c r="B572" s="177" t="s">
        <v>14476</v>
      </c>
      <c r="C572" s="177" t="s">
        <v>14474</v>
      </c>
      <c r="D572" s="180">
        <v>370.0</v>
      </c>
      <c r="F572" s="69"/>
    </row>
    <row r="573">
      <c r="B573" s="177" t="s">
        <v>14477</v>
      </c>
      <c r="C573" s="177" t="s">
        <v>14478</v>
      </c>
      <c r="D573" s="180">
        <v>60.0</v>
      </c>
      <c r="F573" s="69"/>
    </row>
    <row r="574">
      <c r="B574" s="177" t="s">
        <v>14479</v>
      </c>
      <c r="C574" s="177" t="s">
        <v>14480</v>
      </c>
      <c r="D574" s="180">
        <v>680.0</v>
      </c>
      <c r="F574" s="69"/>
    </row>
    <row r="575">
      <c r="B575" s="177" t="s">
        <v>14481</v>
      </c>
      <c r="C575" s="177" t="s">
        <v>14482</v>
      </c>
      <c r="D575" s="180">
        <v>140.0</v>
      </c>
      <c r="F575" s="69"/>
    </row>
    <row r="576">
      <c r="B576" s="177" t="s">
        <v>14483</v>
      </c>
      <c r="C576" s="177" t="s">
        <v>14484</v>
      </c>
      <c r="D576" s="180">
        <v>680.0</v>
      </c>
      <c r="F576" s="69"/>
    </row>
    <row r="577">
      <c r="B577" s="177" t="s">
        <v>14485</v>
      </c>
      <c r="C577" s="177" t="s">
        <v>14486</v>
      </c>
      <c r="D577" s="180">
        <v>760.0</v>
      </c>
      <c r="F577" s="69"/>
    </row>
    <row r="578">
      <c r="B578" s="177" t="s">
        <v>14487</v>
      </c>
      <c r="C578" s="177" t="s">
        <v>14488</v>
      </c>
      <c r="D578" s="180">
        <v>760.0</v>
      </c>
      <c r="F578" s="69"/>
    </row>
    <row r="579">
      <c r="B579" s="177" t="s">
        <v>14489</v>
      </c>
      <c r="C579" s="177" t="s">
        <v>14490</v>
      </c>
      <c r="D579" s="180">
        <v>760.0</v>
      </c>
      <c r="F579" s="69"/>
    </row>
    <row r="580">
      <c r="B580" s="177" t="s">
        <v>14491</v>
      </c>
      <c r="C580" s="177" t="s">
        <v>14492</v>
      </c>
      <c r="D580" s="180">
        <v>760.0</v>
      </c>
      <c r="F580" s="69"/>
    </row>
    <row r="581">
      <c r="B581" s="177" t="s">
        <v>14493</v>
      </c>
      <c r="C581" s="177" t="s">
        <v>14494</v>
      </c>
      <c r="D581" s="180">
        <v>680.0</v>
      </c>
      <c r="F581" s="69"/>
    </row>
    <row r="582">
      <c r="B582" s="177" t="s">
        <v>14495</v>
      </c>
      <c r="C582" s="177" t="s">
        <v>14496</v>
      </c>
      <c r="D582" s="180">
        <v>760.0</v>
      </c>
      <c r="F582" s="69"/>
    </row>
    <row r="583">
      <c r="B583" s="177" t="s">
        <v>14497</v>
      </c>
      <c r="C583" s="177" t="s">
        <v>14498</v>
      </c>
      <c r="D583" s="180">
        <v>680.0</v>
      </c>
      <c r="F583" s="69"/>
    </row>
    <row r="584">
      <c r="B584" s="177" t="s">
        <v>14499</v>
      </c>
      <c r="C584" s="177" t="s">
        <v>14500</v>
      </c>
      <c r="D584" s="180">
        <v>680.0</v>
      </c>
      <c r="F584" s="69"/>
    </row>
    <row r="585">
      <c r="B585" s="177" t="s">
        <v>14501</v>
      </c>
      <c r="C585" s="177" t="s">
        <v>14502</v>
      </c>
      <c r="D585" s="180">
        <v>760.0</v>
      </c>
      <c r="F585" s="69"/>
    </row>
    <row r="586">
      <c r="B586" s="177" t="s">
        <v>14503</v>
      </c>
      <c r="C586" s="177" t="s">
        <v>14504</v>
      </c>
      <c r="D586" s="180">
        <v>760.0</v>
      </c>
      <c r="F586" s="69"/>
    </row>
    <row r="587">
      <c r="B587" s="177" t="s">
        <v>14505</v>
      </c>
      <c r="C587" s="177" t="s">
        <v>14506</v>
      </c>
      <c r="D587" s="180">
        <v>680.0</v>
      </c>
      <c r="F587" s="69"/>
    </row>
    <row r="588">
      <c r="B588" s="177" t="s">
        <v>14507</v>
      </c>
      <c r="C588" s="177" t="s">
        <v>14508</v>
      </c>
      <c r="D588" s="180">
        <v>680.0</v>
      </c>
      <c r="F588" s="69"/>
    </row>
    <row r="589">
      <c r="B589" s="177" t="s">
        <v>14509</v>
      </c>
      <c r="C589" s="177" t="s">
        <v>14510</v>
      </c>
      <c r="D589" s="180">
        <v>680.0</v>
      </c>
      <c r="F589" s="69"/>
    </row>
    <row r="590">
      <c r="B590" s="177" t="s">
        <v>14511</v>
      </c>
      <c r="C590" s="177" t="s">
        <v>14512</v>
      </c>
      <c r="D590" s="180">
        <v>680.0</v>
      </c>
      <c r="F590" s="69"/>
    </row>
    <row r="591">
      <c r="B591" s="177" t="s">
        <v>14513</v>
      </c>
      <c r="C591" s="177" t="s">
        <v>14514</v>
      </c>
      <c r="D591" s="180">
        <v>640.0</v>
      </c>
      <c r="F591" s="69"/>
    </row>
    <row r="592">
      <c r="B592" s="177" t="s">
        <v>14515</v>
      </c>
      <c r="C592" s="177" t="s">
        <v>14516</v>
      </c>
      <c r="D592" s="180">
        <v>640.0</v>
      </c>
      <c r="F592" s="69"/>
    </row>
    <row r="593">
      <c r="B593" s="177" t="s">
        <v>14517</v>
      </c>
      <c r="C593" s="177" t="s">
        <v>14518</v>
      </c>
      <c r="D593" s="180">
        <v>720.0</v>
      </c>
      <c r="F593" s="69"/>
    </row>
    <row r="594">
      <c r="B594" s="177" t="s">
        <v>14519</v>
      </c>
      <c r="C594" s="177" t="s">
        <v>14520</v>
      </c>
      <c r="D594" s="180">
        <v>720.0</v>
      </c>
      <c r="F594" s="69"/>
    </row>
    <row r="595">
      <c r="B595" s="177" t="s">
        <v>14521</v>
      </c>
      <c r="C595" s="177" t="s">
        <v>14522</v>
      </c>
      <c r="D595" s="180">
        <v>720.0</v>
      </c>
      <c r="F595" s="69"/>
    </row>
    <row r="596">
      <c r="B596" s="177" t="s">
        <v>14523</v>
      </c>
      <c r="C596" s="177" t="s">
        <v>14524</v>
      </c>
      <c r="D596" s="180">
        <v>720.0</v>
      </c>
      <c r="F596" s="69"/>
    </row>
    <row r="597">
      <c r="B597" s="177" t="s">
        <v>14525</v>
      </c>
      <c r="C597" s="177" t="s">
        <v>14526</v>
      </c>
      <c r="D597" s="180">
        <v>640.0</v>
      </c>
      <c r="F597" s="69"/>
    </row>
    <row r="598">
      <c r="B598" s="177" t="s">
        <v>14527</v>
      </c>
      <c r="C598" s="177" t="s">
        <v>14528</v>
      </c>
      <c r="D598" s="180">
        <v>640.0</v>
      </c>
      <c r="F598" s="69"/>
    </row>
    <row r="599">
      <c r="B599" s="177" t="s">
        <v>14529</v>
      </c>
      <c r="C599" s="177" t="s">
        <v>14530</v>
      </c>
      <c r="D599" s="180">
        <v>720.0</v>
      </c>
      <c r="F599" s="69"/>
    </row>
    <row r="600">
      <c r="B600" s="177" t="s">
        <v>14531</v>
      </c>
      <c r="C600" s="177" t="s">
        <v>14532</v>
      </c>
      <c r="D600" s="180">
        <v>640.0</v>
      </c>
      <c r="F600" s="69"/>
    </row>
    <row r="601">
      <c r="B601" s="177" t="s">
        <v>14533</v>
      </c>
      <c r="C601" s="177" t="s">
        <v>14534</v>
      </c>
      <c r="D601" s="180">
        <v>640.0</v>
      </c>
      <c r="F601" s="69"/>
    </row>
    <row r="602">
      <c r="B602" s="177" t="s">
        <v>14535</v>
      </c>
      <c r="C602" s="177" t="s">
        <v>14536</v>
      </c>
      <c r="D602" s="180">
        <v>720.0</v>
      </c>
      <c r="F602" s="69"/>
    </row>
    <row r="603">
      <c r="B603" s="177" t="s">
        <v>14537</v>
      </c>
      <c r="C603" s="177" t="s">
        <v>14538</v>
      </c>
      <c r="D603" s="180">
        <v>720.0</v>
      </c>
      <c r="F603" s="69"/>
    </row>
    <row r="604">
      <c r="B604" s="177" t="s">
        <v>14539</v>
      </c>
      <c r="C604" s="177" t="s">
        <v>14540</v>
      </c>
      <c r="D604" s="180">
        <v>640.0</v>
      </c>
      <c r="F604" s="69"/>
    </row>
    <row r="605">
      <c r="B605" s="177" t="s">
        <v>14541</v>
      </c>
      <c r="C605" s="177" t="s">
        <v>14542</v>
      </c>
      <c r="D605" s="180">
        <v>640.0</v>
      </c>
      <c r="F605" s="69"/>
    </row>
    <row r="606">
      <c r="B606" s="177" t="s">
        <v>14543</v>
      </c>
      <c r="C606" s="177" t="s">
        <v>14544</v>
      </c>
      <c r="D606" s="180">
        <v>640.0</v>
      </c>
      <c r="F606" s="69"/>
    </row>
    <row r="607">
      <c r="B607" s="177" t="s">
        <v>14545</v>
      </c>
      <c r="C607" s="177" t="s">
        <v>14546</v>
      </c>
      <c r="D607" s="180">
        <v>700.0</v>
      </c>
      <c r="F607" s="69"/>
    </row>
    <row r="608">
      <c r="B608" s="177" t="s">
        <v>14547</v>
      </c>
      <c r="C608" s="177" t="s">
        <v>14548</v>
      </c>
      <c r="D608" s="180">
        <v>700.0</v>
      </c>
      <c r="F608" s="69"/>
    </row>
    <row r="609">
      <c r="B609" s="177" t="s">
        <v>14549</v>
      </c>
      <c r="C609" s="177" t="s">
        <v>14550</v>
      </c>
      <c r="D609" s="180">
        <v>780.0</v>
      </c>
      <c r="F609" s="69"/>
    </row>
    <row r="610">
      <c r="B610" s="177" t="s">
        <v>14551</v>
      </c>
      <c r="C610" s="177" t="s">
        <v>14552</v>
      </c>
      <c r="D610" s="180">
        <v>780.0</v>
      </c>
      <c r="F610" s="69"/>
    </row>
    <row r="611">
      <c r="B611" s="177" t="s">
        <v>14553</v>
      </c>
      <c r="C611" s="177" t="s">
        <v>14554</v>
      </c>
      <c r="D611" s="180">
        <v>780.0</v>
      </c>
      <c r="F611" s="69"/>
    </row>
    <row r="612">
      <c r="B612" s="177" t="s">
        <v>14555</v>
      </c>
      <c r="C612" s="177" t="s">
        <v>14556</v>
      </c>
      <c r="D612" s="180">
        <v>780.0</v>
      </c>
      <c r="F612" s="69"/>
    </row>
    <row r="613">
      <c r="B613" s="177" t="s">
        <v>14557</v>
      </c>
      <c r="C613" s="177" t="s">
        <v>14558</v>
      </c>
      <c r="D613" s="180">
        <v>700.0</v>
      </c>
      <c r="F613" s="69"/>
    </row>
    <row r="614">
      <c r="B614" s="177" t="s">
        <v>14559</v>
      </c>
      <c r="C614" s="177" t="s">
        <v>14560</v>
      </c>
      <c r="D614" s="180">
        <v>780.0</v>
      </c>
      <c r="F614" s="69"/>
    </row>
    <row r="615">
      <c r="B615" s="177" t="s">
        <v>14561</v>
      </c>
      <c r="C615" s="177" t="s">
        <v>14562</v>
      </c>
      <c r="D615" s="180">
        <v>700.0</v>
      </c>
      <c r="F615" s="69"/>
    </row>
    <row r="616">
      <c r="B616" s="177" t="s">
        <v>14563</v>
      </c>
      <c r="C616" s="177" t="s">
        <v>14564</v>
      </c>
      <c r="D616" s="180">
        <v>700.0</v>
      </c>
      <c r="F616" s="69"/>
    </row>
    <row r="617">
      <c r="B617" s="177" t="s">
        <v>14565</v>
      </c>
      <c r="C617" s="177" t="s">
        <v>14566</v>
      </c>
      <c r="D617" s="180">
        <v>780.0</v>
      </c>
      <c r="F617" s="69"/>
    </row>
    <row r="618">
      <c r="B618" s="177" t="s">
        <v>14567</v>
      </c>
      <c r="C618" s="177" t="s">
        <v>14568</v>
      </c>
      <c r="D618" s="180">
        <v>780.0</v>
      </c>
      <c r="F618" s="69"/>
    </row>
    <row r="619">
      <c r="B619" s="177" t="s">
        <v>14569</v>
      </c>
      <c r="C619" s="177" t="s">
        <v>14570</v>
      </c>
      <c r="D619" s="180">
        <v>700.0</v>
      </c>
      <c r="F619" s="69"/>
    </row>
    <row r="620">
      <c r="B620" s="177" t="s">
        <v>14571</v>
      </c>
      <c r="C620" s="177" t="s">
        <v>14572</v>
      </c>
      <c r="D620" s="180">
        <v>700.0</v>
      </c>
      <c r="F620" s="69"/>
    </row>
    <row r="621">
      <c r="B621" s="177" t="s">
        <v>14573</v>
      </c>
      <c r="C621" s="177" t="s">
        <v>14574</v>
      </c>
      <c r="D621" s="180">
        <v>700.0</v>
      </c>
      <c r="F621" s="69"/>
    </row>
    <row r="622">
      <c r="B622" s="177" t="s">
        <v>14575</v>
      </c>
      <c r="C622" s="177" t="s">
        <v>14576</v>
      </c>
      <c r="D622" s="180">
        <v>170.0</v>
      </c>
      <c r="F622" s="69"/>
    </row>
    <row r="623">
      <c r="B623" s="177" t="s">
        <v>14577</v>
      </c>
      <c r="C623" s="177" t="s">
        <v>14578</v>
      </c>
      <c r="D623" s="180">
        <v>700.0</v>
      </c>
      <c r="F623" s="69"/>
    </row>
    <row r="624">
      <c r="B624" s="177" t="s">
        <v>14579</v>
      </c>
      <c r="C624" s="177" t="s">
        <v>14580</v>
      </c>
      <c r="D624" s="180">
        <v>700.0</v>
      </c>
      <c r="F624" s="69"/>
    </row>
    <row r="625">
      <c r="B625" s="177" t="s">
        <v>14581</v>
      </c>
      <c r="C625" s="177" t="s">
        <v>14582</v>
      </c>
      <c r="D625" s="180">
        <v>700.0</v>
      </c>
      <c r="F625" s="69"/>
    </row>
    <row r="626">
      <c r="B626" s="177" t="s">
        <v>14583</v>
      </c>
      <c r="C626" s="177" t="s">
        <v>14584</v>
      </c>
      <c r="D626" s="180">
        <v>780.0</v>
      </c>
      <c r="F626" s="69"/>
    </row>
    <row r="627">
      <c r="B627" s="177" t="s">
        <v>14585</v>
      </c>
      <c r="C627" s="177" t="s">
        <v>14586</v>
      </c>
      <c r="D627" s="180">
        <v>780.0</v>
      </c>
      <c r="F627" s="69"/>
    </row>
    <row r="628">
      <c r="B628" s="177" t="s">
        <v>14587</v>
      </c>
      <c r="C628" s="177" t="s">
        <v>14588</v>
      </c>
      <c r="D628" s="180">
        <v>700.0</v>
      </c>
      <c r="F628" s="69"/>
    </row>
    <row r="629">
      <c r="B629" s="177" t="s">
        <v>14589</v>
      </c>
      <c r="C629" s="177" t="s">
        <v>14590</v>
      </c>
      <c r="D629" s="180">
        <v>700.0</v>
      </c>
      <c r="F629" s="69"/>
    </row>
    <row r="630">
      <c r="B630" s="177" t="s">
        <v>14591</v>
      </c>
      <c r="C630" s="177" t="s">
        <v>14592</v>
      </c>
      <c r="D630" s="180">
        <v>320.0</v>
      </c>
      <c r="F630" s="69"/>
    </row>
    <row r="631">
      <c r="B631" s="177" t="s">
        <v>14593</v>
      </c>
      <c r="C631" s="177" t="s">
        <v>14594</v>
      </c>
      <c r="D631" s="180">
        <v>320.0</v>
      </c>
      <c r="F631" s="69"/>
    </row>
    <row r="632">
      <c r="B632" s="177" t="s">
        <v>14595</v>
      </c>
      <c r="C632" s="177" t="s">
        <v>14596</v>
      </c>
      <c r="D632" s="180">
        <v>320.0</v>
      </c>
      <c r="F632" s="69"/>
    </row>
    <row r="633">
      <c r="B633" s="177" t="s">
        <v>14597</v>
      </c>
      <c r="C633" s="177" t="s">
        <v>14598</v>
      </c>
      <c r="D633" s="180">
        <v>260.0</v>
      </c>
      <c r="F633" s="69"/>
    </row>
    <row r="634">
      <c r="B634" s="177" t="s">
        <v>14599</v>
      </c>
      <c r="C634" s="177" t="s">
        <v>14600</v>
      </c>
      <c r="D634" s="180">
        <v>320.0</v>
      </c>
      <c r="F634" s="69"/>
    </row>
    <row r="635">
      <c r="B635" s="177" t="s">
        <v>14601</v>
      </c>
      <c r="C635" s="177" t="s">
        <v>14602</v>
      </c>
      <c r="D635" s="180">
        <v>120.0</v>
      </c>
      <c r="F635" s="69"/>
    </row>
    <row r="636">
      <c r="B636" s="177" t="s">
        <v>14603</v>
      </c>
      <c r="C636" s="177" t="s">
        <v>14604</v>
      </c>
      <c r="D636" s="180">
        <v>410.0</v>
      </c>
      <c r="F636" s="69"/>
    </row>
    <row r="637">
      <c r="B637" s="177" t="s">
        <v>14605</v>
      </c>
      <c r="C637" s="177" t="s">
        <v>14606</v>
      </c>
      <c r="D637" s="180">
        <v>180.0</v>
      </c>
      <c r="F637" s="69"/>
    </row>
    <row r="638">
      <c r="B638" s="177" t="s">
        <v>14607</v>
      </c>
      <c r="C638" s="177" t="s">
        <v>14608</v>
      </c>
      <c r="D638" s="180">
        <v>320.0</v>
      </c>
      <c r="F638" s="69"/>
    </row>
    <row r="639">
      <c r="B639" s="177" t="s">
        <v>14609</v>
      </c>
      <c r="C639" s="177" t="s">
        <v>14610</v>
      </c>
      <c r="D639" s="180">
        <v>480.0</v>
      </c>
      <c r="F639" s="69"/>
    </row>
    <row r="640">
      <c r="B640" s="177" t="s">
        <v>14611</v>
      </c>
      <c r="C640" s="177" t="s">
        <v>14612</v>
      </c>
      <c r="D640" s="180">
        <v>190.0</v>
      </c>
      <c r="F640" s="69"/>
    </row>
    <row r="641">
      <c r="B641" s="177" t="s">
        <v>14613</v>
      </c>
      <c r="C641" s="177" t="s">
        <v>14614</v>
      </c>
      <c r="D641" s="180">
        <v>1580.0</v>
      </c>
      <c r="F641" s="69"/>
    </row>
    <row r="642">
      <c r="B642" s="177" t="s">
        <v>14615</v>
      </c>
      <c r="C642" s="177" t="s">
        <v>14616</v>
      </c>
      <c r="D642" s="180">
        <v>5160.0</v>
      </c>
      <c r="F642" s="69"/>
    </row>
    <row r="643">
      <c r="B643" s="177" t="s">
        <v>14617</v>
      </c>
      <c r="C643" s="177" t="s">
        <v>14616</v>
      </c>
      <c r="D643" s="180">
        <v>5160.0</v>
      </c>
      <c r="F643" s="69"/>
    </row>
    <row r="644">
      <c r="B644" s="177" t="s">
        <v>14618</v>
      </c>
      <c r="C644" s="177" t="s">
        <v>14619</v>
      </c>
      <c r="D644" s="180">
        <v>5910.0</v>
      </c>
      <c r="F644" s="69"/>
    </row>
    <row r="645">
      <c r="B645" s="177" t="s">
        <v>14620</v>
      </c>
      <c r="C645" s="177" t="s">
        <v>14621</v>
      </c>
      <c r="D645" s="180">
        <v>5730.0</v>
      </c>
      <c r="F645" s="69"/>
    </row>
    <row r="646">
      <c r="B646" s="177" t="s">
        <v>14622</v>
      </c>
      <c r="C646" s="177" t="s">
        <v>14621</v>
      </c>
      <c r="D646" s="180">
        <v>5990.0</v>
      </c>
      <c r="F646" s="69"/>
    </row>
    <row r="647">
      <c r="B647" s="177" t="s">
        <v>14623</v>
      </c>
      <c r="C647" s="177" t="s">
        <v>14621</v>
      </c>
      <c r="D647" s="180">
        <v>5610.0</v>
      </c>
      <c r="F647" s="69"/>
    </row>
    <row r="648">
      <c r="B648" s="177" t="s">
        <v>14624</v>
      </c>
      <c r="C648" s="177" t="s">
        <v>14621</v>
      </c>
      <c r="D648" s="180">
        <v>5610.0</v>
      </c>
      <c r="F648" s="69"/>
    </row>
    <row r="649">
      <c r="B649" s="177" t="s">
        <v>14625</v>
      </c>
      <c r="C649" s="177" t="s">
        <v>14621</v>
      </c>
      <c r="D649" s="180">
        <v>6560.0</v>
      </c>
      <c r="F649" s="69"/>
    </row>
    <row r="650">
      <c r="B650" s="177" t="s">
        <v>14626</v>
      </c>
      <c r="C650" s="177" t="s">
        <v>14627</v>
      </c>
      <c r="D650" s="180">
        <v>80.0</v>
      </c>
      <c r="F650" s="69"/>
    </row>
    <row r="651">
      <c r="B651" s="177" t="s">
        <v>14628</v>
      </c>
      <c r="C651" s="177" t="s">
        <v>14629</v>
      </c>
      <c r="D651" s="180">
        <v>100.0</v>
      </c>
      <c r="F651" s="69"/>
    </row>
    <row r="652">
      <c r="B652" s="177" t="s">
        <v>14630</v>
      </c>
      <c r="C652" s="177" t="s">
        <v>14631</v>
      </c>
      <c r="D652" s="180">
        <v>60.0</v>
      </c>
      <c r="F652" s="69"/>
    </row>
    <row r="653">
      <c r="B653" s="177" t="s">
        <v>14632</v>
      </c>
      <c r="C653" s="177" t="s">
        <v>14633</v>
      </c>
      <c r="D653" s="180">
        <v>120.0</v>
      </c>
      <c r="F653" s="69"/>
    </row>
    <row r="654">
      <c r="B654" s="177" t="s">
        <v>14634</v>
      </c>
      <c r="C654" s="177" t="s">
        <v>14635</v>
      </c>
      <c r="D654" s="180">
        <v>80.0</v>
      </c>
      <c r="F654" s="69"/>
    </row>
    <row r="655">
      <c r="B655" s="177" t="s">
        <v>14636</v>
      </c>
      <c r="C655" s="177" t="s">
        <v>14637</v>
      </c>
      <c r="D655" s="180">
        <v>60.0</v>
      </c>
      <c r="F655" s="69"/>
    </row>
    <row r="656">
      <c r="B656" s="177" t="s">
        <v>14638</v>
      </c>
      <c r="C656" s="177" t="s">
        <v>14639</v>
      </c>
      <c r="D656" s="180">
        <v>60.0</v>
      </c>
      <c r="F656" s="69"/>
    </row>
    <row r="657">
      <c r="B657" s="177" t="s">
        <v>14640</v>
      </c>
      <c r="C657" s="177" t="s">
        <v>14641</v>
      </c>
      <c r="D657" s="180">
        <v>120.0</v>
      </c>
      <c r="F657" s="69"/>
    </row>
    <row r="658">
      <c r="B658" s="177" t="s">
        <v>14642</v>
      </c>
      <c r="C658" s="177" t="s">
        <v>14643</v>
      </c>
      <c r="D658" s="180">
        <v>70.0</v>
      </c>
      <c r="F658" s="69"/>
    </row>
    <row r="659">
      <c r="B659" s="177" t="s">
        <v>14644</v>
      </c>
      <c r="C659" s="177" t="s">
        <v>14645</v>
      </c>
      <c r="D659" s="180">
        <v>60.0</v>
      </c>
      <c r="F659" s="69"/>
    </row>
    <row r="660">
      <c r="B660" s="177" t="s">
        <v>14646</v>
      </c>
      <c r="C660" s="177" t="s">
        <v>14645</v>
      </c>
      <c r="D660" s="180">
        <v>60.0</v>
      </c>
      <c r="F660" s="69"/>
    </row>
    <row r="661">
      <c r="B661" s="177" t="s">
        <v>14647</v>
      </c>
      <c r="C661" s="177" t="s">
        <v>14648</v>
      </c>
      <c r="D661" s="180">
        <v>840.0</v>
      </c>
      <c r="F661" s="69"/>
    </row>
    <row r="662">
      <c r="B662" s="177" t="s">
        <v>14649</v>
      </c>
      <c r="C662" s="177" t="s">
        <v>14650</v>
      </c>
      <c r="D662" s="180">
        <v>840.0</v>
      </c>
      <c r="F662" s="69"/>
    </row>
    <row r="663">
      <c r="B663" s="177" t="s">
        <v>14651</v>
      </c>
      <c r="C663" s="177" t="s">
        <v>14652</v>
      </c>
      <c r="D663" s="180">
        <v>840.0</v>
      </c>
      <c r="F663" s="69"/>
    </row>
    <row r="664">
      <c r="B664" s="177" t="s">
        <v>14653</v>
      </c>
      <c r="C664" s="177" t="s">
        <v>14654</v>
      </c>
      <c r="D664" s="180">
        <v>840.0</v>
      </c>
      <c r="F664" s="69"/>
    </row>
    <row r="665">
      <c r="B665" s="177" t="s">
        <v>14655</v>
      </c>
      <c r="C665" s="177" t="s">
        <v>14656</v>
      </c>
      <c r="D665" s="180">
        <v>840.0</v>
      </c>
      <c r="F665" s="69"/>
    </row>
    <row r="666">
      <c r="B666" s="177" t="s">
        <v>14657</v>
      </c>
      <c r="C666" s="177" t="s">
        <v>14658</v>
      </c>
      <c r="D666" s="180">
        <v>840.0</v>
      </c>
      <c r="F666" s="69"/>
    </row>
    <row r="667">
      <c r="B667" s="177" t="s">
        <v>14659</v>
      </c>
      <c r="C667" s="177" t="s">
        <v>14660</v>
      </c>
      <c r="D667" s="180">
        <v>840.0</v>
      </c>
      <c r="F667" s="69"/>
    </row>
    <row r="668">
      <c r="B668" s="177" t="s">
        <v>14661</v>
      </c>
      <c r="C668" s="177" t="s">
        <v>14662</v>
      </c>
      <c r="D668" s="180">
        <v>840.0</v>
      </c>
      <c r="F668" s="69"/>
    </row>
    <row r="669">
      <c r="B669" s="177" t="s">
        <v>14663</v>
      </c>
      <c r="C669" s="177" t="s">
        <v>14664</v>
      </c>
      <c r="D669" s="180">
        <v>660.0</v>
      </c>
      <c r="F669" s="69"/>
    </row>
    <row r="670">
      <c r="B670" s="177" t="s">
        <v>14665</v>
      </c>
      <c r="C670" s="177" t="s">
        <v>14666</v>
      </c>
      <c r="D670" s="180">
        <v>660.0</v>
      </c>
      <c r="F670" s="69"/>
    </row>
    <row r="671">
      <c r="B671" s="177" t="s">
        <v>14667</v>
      </c>
      <c r="C671" s="177" t="s">
        <v>14668</v>
      </c>
      <c r="D671" s="180">
        <v>660.0</v>
      </c>
      <c r="F671" s="69"/>
    </row>
    <row r="672">
      <c r="B672" s="177" t="s">
        <v>14669</v>
      </c>
      <c r="C672" s="177" t="s">
        <v>14670</v>
      </c>
      <c r="D672" s="180">
        <v>660.0</v>
      </c>
      <c r="F672" s="69"/>
    </row>
    <row r="673">
      <c r="B673" s="177" t="s">
        <v>14671</v>
      </c>
      <c r="C673" s="177" t="s">
        <v>14672</v>
      </c>
      <c r="D673" s="180">
        <v>660.0</v>
      </c>
      <c r="F673" s="69"/>
    </row>
    <row r="674">
      <c r="B674" s="177" t="s">
        <v>14673</v>
      </c>
      <c r="C674" s="177" t="s">
        <v>14674</v>
      </c>
      <c r="D674" s="180">
        <v>660.0</v>
      </c>
      <c r="F674" s="69"/>
    </row>
    <row r="675">
      <c r="B675" s="177" t="s">
        <v>14675</v>
      </c>
      <c r="C675" s="177" t="s">
        <v>14676</v>
      </c>
      <c r="D675" s="180">
        <v>150.0</v>
      </c>
      <c r="F675" s="69"/>
    </row>
    <row r="676">
      <c r="B676" s="177" t="s">
        <v>14677</v>
      </c>
      <c r="C676" s="177" t="s">
        <v>14678</v>
      </c>
      <c r="D676" s="180">
        <v>200.0</v>
      </c>
      <c r="F676" s="69"/>
    </row>
    <row r="677">
      <c r="B677" s="177" t="s">
        <v>14679</v>
      </c>
      <c r="C677" s="177" t="s">
        <v>14678</v>
      </c>
      <c r="D677" s="180">
        <v>200.0</v>
      </c>
      <c r="F677" s="69"/>
    </row>
    <row r="678">
      <c r="B678" s="177" t="s">
        <v>14680</v>
      </c>
      <c r="C678" s="177" t="s">
        <v>14681</v>
      </c>
      <c r="D678" s="180">
        <v>200.0</v>
      </c>
      <c r="F678" s="69"/>
    </row>
    <row r="679">
      <c r="B679" s="177" t="s">
        <v>14682</v>
      </c>
      <c r="C679" s="177" t="s">
        <v>14681</v>
      </c>
      <c r="D679" s="180">
        <v>200.0</v>
      </c>
      <c r="F679" s="69"/>
    </row>
    <row r="680">
      <c r="B680" s="177" t="s">
        <v>14683</v>
      </c>
      <c r="C680" s="177" t="s">
        <v>14684</v>
      </c>
      <c r="D680" s="180">
        <v>240.0</v>
      </c>
      <c r="F680" s="69"/>
    </row>
    <row r="681">
      <c r="B681" s="177" t="s">
        <v>14685</v>
      </c>
      <c r="C681" s="177" t="s">
        <v>14686</v>
      </c>
      <c r="D681" s="180">
        <v>200.0</v>
      </c>
      <c r="F681" s="69"/>
    </row>
    <row r="682">
      <c r="B682" s="177" t="s">
        <v>14687</v>
      </c>
      <c r="C682" s="177" t="s">
        <v>14688</v>
      </c>
      <c r="D682" s="180">
        <v>200.0</v>
      </c>
      <c r="F682" s="69"/>
    </row>
    <row r="683">
      <c r="B683" s="177" t="s">
        <v>14689</v>
      </c>
      <c r="C683" s="177" t="s">
        <v>14688</v>
      </c>
      <c r="D683" s="180">
        <v>200.0</v>
      </c>
      <c r="F683" s="69"/>
    </row>
    <row r="684">
      <c r="B684" s="177" t="s">
        <v>14690</v>
      </c>
      <c r="C684" s="177" t="s">
        <v>14688</v>
      </c>
      <c r="D684" s="180">
        <v>200.0</v>
      </c>
      <c r="F684" s="69"/>
    </row>
    <row r="685">
      <c r="B685" s="177" t="s">
        <v>14691</v>
      </c>
      <c r="C685" s="177" t="s">
        <v>14692</v>
      </c>
      <c r="D685" s="180">
        <v>150.0</v>
      </c>
      <c r="F685" s="69"/>
    </row>
    <row r="686">
      <c r="B686" s="177" t="s">
        <v>14693</v>
      </c>
      <c r="C686" s="177" t="s">
        <v>14694</v>
      </c>
      <c r="D686" s="180">
        <v>730.0</v>
      </c>
      <c r="F686" s="69"/>
    </row>
    <row r="687">
      <c r="B687" s="177" t="s">
        <v>14695</v>
      </c>
      <c r="C687" s="177" t="s">
        <v>14696</v>
      </c>
      <c r="D687" s="180">
        <v>730.0</v>
      </c>
      <c r="F687" s="69"/>
    </row>
    <row r="688">
      <c r="B688" s="177" t="s">
        <v>14697</v>
      </c>
      <c r="C688" s="177" t="s">
        <v>14698</v>
      </c>
      <c r="D688" s="180">
        <v>4500.0</v>
      </c>
      <c r="F688" s="69"/>
    </row>
    <row r="689">
      <c r="B689" s="177" t="s">
        <v>14699</v>
      </c>
      <c r="C689" s="177" t="s">
        <v>14700</v>
      </c>
      <c r="D689" s="180">
        <v>4500.0</v>
      </c>
      <c r="F689" s="69"/>
    </row>
    <row r="690">
      <c r="B690" s="177" t="s">
        <v>14701</v>
      </c>
      <c r="C690" s="177" t="s">
        <v>14702</v>
      </c>
      <c r="D690" s="180">
        <v>4500.0</v>
      </c>
      <c r="F690" s="69"/>
    </row>
    <row r="691">
      <c r="B691" s="177" t="s">
        <v>14703</v>
      </c>
      <c r="C691" s="177" t="s">
        <v>14704</v>
      </c>
      <c r="D691" s="180">
        <v>4500.0</v>
      </c>
      <c r="F691" s="69"/>
    </row>
    <row r="692">
      <c r="B692" s="177" t="s">
        <v>14705</v>
      </c>
      <c r="C692" s="177" t="s">
        <v>14706</v>
      </c>
      <c r="D692" s="180">
        <v>20.0</v>
      </c>
      <c r="F692" s="69"/>
    </row>
    <row r="693">
      <c r="B693" s="177" t="s">
        <v>14707</v>
      </c>
      <c r="C693" s="177" t="s">
        <v>14708</v>
      </c>
      <c r="D693" s="180">
        <v>20.0</v>
      </c>
      <c r="F693" s="69"/>
    </row>
    <row r="694">
      <c r="B694" s="177" t="s">
        <v>14709</v>
      </c>
      <c r="C694" s="177" t="s">
        <v>14710</v>
      </c>
      <c r="D694" s="180">
        <v>20.0</v>
      </c>
      <c r="F694" s="69"/>
    </row>
    <row r="695">
      <c r="B695" s="177" t="s">
        <v>14711</v>
      </c>
      <c r="C695" s="177" t="s">
        <v>14712</v>
      </c>
      <c r="D695" s="180">
        <v>20.0</v>
      </c>
      <c r="F695" s="69"/>
    </row>
    <row r="696">
      <c r="B696" s="177" t="s">
        <v>14713</v>
      </c>
      <c r="C696" s="177" t="s">
        <v>14714</v>
      </c>
      <c r="D696" s="180">
        <v>20.0</v>
      </c>
      <c r="F696" s="69"/>
    </row>
    <row r="697">
      <c r="B697" s="177" t="s">
        <v>14715</v>
      </c>
      <c r="C697" s="177" t="s">
        <v>14716</v>
      </c>
      <c r="D697" s="180">
        <v>220.0</v>
      </c>
      <c r="F697" s="69"/>
    </row>
    <row r="698">
      <c r="B698" s="177" t="s">
        <v>14717</v>
      </c>
      <c r="C698" s="177" t="s">
        <v>14718</v>
      </c>
      <c r="D698" s="180">
        <v>270.0</v>
      </c>
      <c r="F698" s="69"/>
    </row>
    <row r="699">
      <c r="B699" s="177" t="s">
        <v>14719</v>
      </c>
      <c r="C699" s="177" t="s">
        <v>14720</v>
      </c>
      <c r="D699" s="180">
        <v>300.0</v>
      </c>
      <c r="F699" s="69"/>
    </row>
    <row r="700">
      <c r="B700" s="177" t="s">
        <v>14721</v>
      </c>
      <c r="C700" s="177" t="s">
        <v>14722</v>
      </c>
      <c r="D700" s="180">
        <v>300.0</v>
      </c>
      <c r="F700" s="69"/>
    </row>
    <row r="701">
      <c r="B701" s="177" t="s">
        <v>14723</v>
      </c>
      <c r="C701" s="177" t="s">
        <v>14722</v>
      </c>
      <c r="D701" s="180">
        <v>280.0</v>
      </c>
      <c r="F701" s="69"/>
    </row>
    <row r="702">
      <c r="B702" s="177" t="s">
        <v>14724</v>
      </c>
      <c r="C702" s="177" t="s">
        <v>14725</v>
      </c>
      <c r="D702" s="180">
        <v>290.0</v>
      </c>
      <c r="F702" s="69"/>
    </row>
    <row r="703">
      <c r="B703" s="177" t="s">
        <v>14726</v>
      </c>
      <c r="C703" s="177" t="s">
        <v>14727</v>
      </c>
      <c r="D703" s="180">
        <v>290.0</v>
      </c>
      <c r="F703" s="69"/>
    </row>
    <row r="704">
      <c r="B704" s="177" t="s">
        <v>14728</v>
      </c>
      <c r="C704" s="177" t="s">
        <v>14729</v>
      </c>
      <c r="D704" s="180">
        <v>290.0</v>
      </c>
      <c r="F704" s="69"/>
    </row>
    <row r="705">
      <c r="B705" s="177" t="s">
        <v>14730</v>
      </c>
      <c r="C705" s="177" t="s">
        <v>14731</v>
      </c>
      <c r="D705" s="180">
        <v>310.0</v>
      </c>
      <c r="F705" s="69"/>
    </row>
    <row r="706">
      <c r="B706" s="177" t="s">
        <v>14732</v>
      </c>
      <c r="C706" s="177" t="s">
        <v>14733</v>
      </c>
      <c r="D706" s="180">
        <v>310.0</v>
      </c>
      <c r="F706" s="69"/>
    </row>
    <row r="707">
      <c r="B707" s="177" t="s">
        <v>14734</v>
      </c>
      <c r="C707" s="177" t="s">
        <v>14735</v>
      </c>
      <c r="D707" s="180">
        <v>310.0</v>
      </c>
      <c r="F707" s="69"/>
    </row>
    <row r="708">
      <c r="B708" s="177" t="s">
        <v>14736</v>
      </c>
      <c r="C708" s="177" t="s">
        <v>14737</v>
      </c>
      <c r="D708" s="180">
        <v>310.0</v>
      </c>
      <c r="F708" s="69"/>
    </row>
    <row r="709">
      <c r="B709" s="177" t="s">
        <v>14738</v>
      </c>
      <c r="C709" s="177" t="s">
        <v>14739</v>
      </c>
      <c r="D709" s="180">
        <v>310.0</v>
      </c>
      <c r="F709" s="69"/>
    </row>
    <row r="710">
      <c r="B710" s="177" t="s">
        <v>14740</v>
      </c>
      <c r="C710" s="177" t="s">
        <v>14741</v>
      </c>
      <c r="D710" s="180">
        <v>300.0</v>
      </c>
      <c r="F710" s="69"/>
    </row>
    <row r="711">
      <c r="B711" s="177" t="s">
        <v>14742</v>
      </c>
      <c r="C711" s="177" t="s">
        <v>14743</v>
      </c>
      <c r="D711" s="180">
        <v>360.0</v>
      </c>
      <c r="F711" s="69"/>
    </row>
    <row r="712">
      <c r="B712" s="177" t="s">
        <v>14744</v>
      </c>
      <c r="C712" s="177" t="s">
        <v>14745</v>
      </c>
      <c r="D712" s="180">
        <v>360.0</v>
      </c>
      <c r="F712" s="69"/>
    </row>
    <row r="713">
      <c r="B713" s="177" t="s">
        <v>14746</v>
      </c>
      <c r="C713" s="177" t="s">
        <v>14747</v>
      </c>
      <c r="D713" s="180">
        <v>360.0</v>
      </c>
      <c r="F713" s="69"/>
    </row>
    <row r="714">
      <c r="B714" s="177" t="s">
        <v>14748</v>
      </c>
      <c r="C714" s="177" t="s">
        <v>14749</v>
      </c>
      <c r="D714" s="180">
        <v>360.0</v>
      </c>
      <c r="F714" s="69"/>
    </row>
    <row r="715">
      <c r="B715" s="177" t="s">
        <v>14750</v>
      </c>
      <c r="C715" s="177" t="s">
        <v>14751</v>
      </c>
      <c r="D715" s="180">
        <v>360.0</v>
      </c>
      <c r="F715" s="69"/>
    </row>
    <row r="716">
      <c r="B716" s="177" t="s">
        <v>14752</v>
      </c>
      <c r="C716" s="177" t="s">
        <v>14753</v>
      </c>
      <c r="D716" s="180">
        <v>360.0</v>
      </c>
      <c r="F716" s="69"/>
    </row>
    <row r="717">
      <c r="B717" s="177" t="s">
        <v>14754</v>
      </c>
      <c r="C717" s="177" t="s">
        <v>14755</v>
      </c>
      <c r="D717" s="180">
        <v>380.0</v>
      </c>
      <c r="F717" s="69"/>
    </row>
    <row r="718">
      <c r="B718" s="177" t="s">
        <v>14756</v>
      </c>
      <c r="C718" s="177" t="s">
        <v>14757</v>
      </c>
      <c r="D718" s="180">
        <v>150.0</v>
      </c>
      <c r="F718" s="69"/>
    </row>
    <row r="719">
      <c r="B719" s="177" t="s">
        <v>14758</v>
      </c>
      <c r="C719" s="177" t="s">
        <v>14759</v>
      </c>
      <c r="D719" s="180">
        <v>160.0</v>
      </c>
      <c r="F719" s="69"/>
    </row>
    <row r="720">
      <c r="B720" s="177" t="s">
        <v>14760</v>
      </c>
      <c r="C720" s="177" t="s">
        <v>14761</v>
      </c>
      <c r="D720" s="180">
        <v>160.0</v>
      </c>
      <c r="F720" s="69"/>
    </row>
    <row r="721">
      <c r="B721" s="177" t="s">
        <v>14762</v>
      </c>
      <c r="C721" s="177" t="s">
        <v>14763</v>
      </c>
      <c r="D721" s="180">
        <v>160.0</v>
      </c>
      <c r="F721" s="69"/>
    </row>
    <row r="722">
      <c r="B722" s="177" t="s">
        <v>14764</v>
      </c>
      <c r="C722" s="177" t="s">
        <v>14765</v>
      </c>
      <c r="D722" s="180">
        <v>160.0</v>
      </c>
      <c r="F722" s="69"/>
    </row>
    <row r="723">
      <c r="B723" s="177" t="s">
        <v>14766</v>
      </c>
      <c r="C723" s="177" t="s">
        <v>14767</v>
      </c>
      <c r="D723" s="180">
        <v>160.0</v>
      </c>
      <c r="F723" s="69"/>
    </row>
    <row r="724">
      <c r="B724" s="177" t="s">
        <v>14768</v>
      </c>
      <c r="C724" s="177" t="s">
        <v>14759</v>
      </c>
      <c r="D724" s="180">
        <v>150.0</v>
      </c>
      <c r="F724" s="69"/>
    </row>
    <row r="725">
      <c r="B725" s="177" t="s">
        <v>14769</v>
      </c>
      <c r="C725" s="177" t="s">
        <v>14770</v>
      </c>
      <c r="D725" s="180">
        <v>190.0</v>
      </c>
      <c r="F725" s="69"/>
    </row>
    <row r="726">
      <c r="B726" s="177" t="s">
        <v>14771</v>
      </c>
      <c r="C726" s="177" t="s">
        <v>14772</v>
      </c>
      <c r="D726" s="180">
        <v>220.0</v>
      </c>
      <c r="F726" s="69"/>
    </row>
    <row r="727">
      <c r="B727" s="177" t="s">
        <v>14773</v>
      </c>
      <c r="C727" s="177" t="s">
        <v>14774</v>
      </c>
      <c r="D727" s="180">
        <v>190.0</v>
      </c>
      <c r="F727" s="69"/>
    </row>
    <row r="728">
      <c r="B728" s="177" t="s">
        <v>14775</v>
      </c>
      <c r="C728" s="177" t="s">
        <v>14776</v>
      </c>
      <c r="D728" s="180">
        <v>190.0</v>
      </c>
      <c r="F728" s="69"/>
    </row>
    <row r="729">
      <c r="B729" s="177" t="s">
        <v>14777</v>
      </c>
      <c r="C729" s="177" t="s">
        <v>14778</v>
      </c>
      <c r="D729" s="180">
        <v>190.0</v>
      </c>
      <c r="F729" s="69"/>
    </row>
    <row r="730">
      <c r="B730" s="177" t="s">
        <v>14779</v>
      </c>
      <c r="C730" s="177" t="s">
        <v>14780</v>
      </c>
      <c r="D730" s="180">
        <v>230.0</v>
      </c>
      <c r="F730" s="69"/>
    </row>
    <row r="731">
      <c r="B731" s="177" t="s">
        <v>14781</v>
      </c>
      <c r="C731" s="177" t="s">
        <v>14782</v>
      </c>
      <c r="D731" s="180">
        <v>190.0</v>
      </c>
      <c r="F731" s="69"/>
    </row>
    <row r="732">
      <c r="B732" s="177" t="s">
        <v>14783</v>
      </c>
      <c r="C732" s="177" t="s">
        <v>14784</v>
      </c>
      <c r="D732" s="180">
        <v>190.0</v>
      </c>
      <c r="F732" s="69"/>
    </row>
    <row r="733">
      <c r="B733" s="177" t="s">
        <v>14785</v>
      </c>
      <c r="C733" s="177" t="s">
        <v>14786</v>
      </c>
      <c r="D733" s="180">
        <v>230.0</v>
      </c>
      <c r="F733" s="69"/>
    </row>
    <row r="734">
      <c r="B734" s="177" t="s">
        <v>14787</v>
      </c>
      <c r="C734" s="177" t="s">
        <v>14788</v>
      </c>
      <c r="D734" s="180">
        <v>190.0</v>
      </c>
      <c r="F734" s="69"/>
    </row>
    <row r="735">
      <c r="B735" s="177" t="s">
        <v>14789</v>
      </c>
      <c r="C735" s="177" t="s">
        <v>14790</v>
      </c>
      <c r="D735" s="180">
        <v>230.0</v>
      </c>
      <c r="F735" s="69"/>
    </row>
    <row r="736">
      <c r="B736" s="177" t="s">
        <v>14791</v>
      </c>
      <c r="C736" s="177" t="s">
        <v>14776</v>
      </c>
      <c r="D736" s="180">
        <v>180.0</v>
      </c>
      <c r="F736" s="69"/>
    </row>
    <row r="737">
      <c r="B737" s="177" t="s">
        <v>14792</v>
      </c>
      <c r="C737" s="177" t="s">
        <v>14793</v>
      </c>
      <c r="D737" s="180">
        <v>230.0</v>
      </c>
      <c r="F737" s="69"/>
    </row>
    <row r="738">
      <c r="B738" s="177" t="s">
        <v>14794</v>
      </c>
      <c r="C738" s="177" t="s">
        <v>14793</v>
      </c>
      <c r="D738" s="180">
        <v>230.0</v>
      </c>
      <c r="F738" s="69"/>
    </row>
    <row r="739">
      <c r="B739" s="177" t="s">
        <v>14795</v>
      </c>
      <c r="C739" s="177" t="s">
        <v>14793</v>
      </c>
      <c r="D739" s="180">
        <v>230.0</v>
      </c>
      <c r="F739" s="69"/>
    </row>
    <row r="740">
      <c r="B740" s="177" t="s">
        <v>14796</v>
      </c>
      <c r="C740" s="177" t="s">
        <v>14793</v>
      </c>
      <c r="D740" s="180">
        <v>230.0</v>
      </c>
      <c r="F740" s="69"/>
    </row>
    <row r="741">
      <c r="B741" s="177" t="s">
        <v>14797</v>
      </c>
      <c r="C741" s="177" t="s">
        <v>14798</v>
      </c>
      <c r="D741" s="180">
        <v>250.0</v>
      </c>
      <c r="F741" s="69"/>
    </row>
    <row r="742">
      <c r="B742" s="177" t="s">
        <v>14799</v>
      </c>
      <c r="C742" s="177" t="s">
        <v>14800</v>
      </c>
      <c r="D742" s="180">
        <v>250.0</v>
      </c>
      <c r="F742" s="69"/>
    </row>
    <row r="743">
      <c r="B743" s="177" t="s">
        <v>14801</v>
      </c>
      <c r="C743" s="177" t="s">
        <v>14802</v>
      </c>
      <c r="D743" s="180">
        <v>250.0</v>
      </c>
      <c r="F743" s="69"/>
    </row>
    <row r="744">
      <c r="B744" s="177" t="s">
        <v>14803</v>
      </c>
      <c r="C744" s="177" t="s">
        <v>14804</v>
      </c>
      <c r="D744" s="180">
        <v>250.0</v>
      </c>
      <c r="F744" s="69"/>
    </row>
    <row r="745">
      <c r="B745" s="177" t="s">
        <v>14805</v>
      </c>
      <c r="C745" s="177" t="s">
        <v>14806</v>
      </c>
      <c r="D745" s="180">
        <v>300.0</v>
      </c>
      <c r="F745" s="69"/>
    </row>
    <row r="746">
      <c r="B746" s="177" t="s">
        <v>14807</v>
      </c>
      <c r="C746" s="177" t="s">
        <v>14808</v>
      </c>
      <c r="D746" s="180">
        <v>250.0</v>
      </c>
      <c r="F746" s="69"/>
    </row>
    <row r="747">
      <c r="B747" s="177" t="s">
        <v>14809</v>
      </c>
      <c r="C747" s="177" t="s">
        <v>14808</v>
      </c>
      <c r="D747" s="180">
        <v>250.0</v>
      </c>
      <c r="F747" s="69"/>
    </row>
    <row r="748">
      <c r="B748" s="177" t="s">
        <v>14810</v>
      </c>
      <c r="C748" s="177" t="s">
        <v>14808</v>
      </c>
      <c r="D748" s="180">
        <v>250.0</v>
      </c>
      <c r="F748" s="69"/>
    </row>
    <row r="749">
      <c r="B749" s="177" t="s">
        <v>14811</v>
      </c>
      <c r="C749" s="177" t="s">
        <v>14808</v>
      </c>
      <c r="D749" s="180">
        <v>250.0</v>
      </c>
      <c r="F749" s="69"/>
    </row>
    <row r="750">
      <c r="B750" s="177" t="s">
        <v>14812</v>
      </c>
      <c r="C750" s="177" t="s">
        <v>14808</v>
      </c>
      <c r="D750" s="180">
        <v>250.0</v>
      </c>
      <c r="F750" s="69"/>
    </row>
    <row r="751">
      <c r="B751" s="177" t="s">
        <v>14813</v>
      </c>
      <c r="C751" s="177" t="s">
        <v>14814</v>
      </c>
      <c r="D751" s="180">
        <v>270.0</v>
      </c>
      <c r="F751" s="69"/>
    </row>
    <row r="752">
      <c r="B752" s="177" t="s">
        <v>14815</v>
      </c>
      <c r="C752" s="177" t="s">
        <v>14816</v>
      </c>
      <c r="D752" s="180">
        <v>270.0</v>
      </c>
      <c r="F752" s="69"/>
    </row>
    <row r="753">
      <c r="B753" s="177" t="s">
        <v>14817</v>
      </c>
      <c r="C753" s="177" t="s">
        <v>14818</v>
      </c>
      <c r="D753" s="180">
        <v>270.0</v>
      </c>
      <c r="F753" s="69"/>
    </row>
    <row r="754">
      <c r="B754" s="177" t="s">
        <v>14819</v>
      </c>
      <c r="C754" s="177" t="s">
        <v>14820</v>
      </c>
      <c r="D754" s="180">
        <v>270.0</v>
      </c>
      <c r="F754" s="69"/>
    </row>
    <row r="755">
      <c r="B755" s="177" t="s">
        <v>14821</v>
      </c>
      <c r="C755" s="177" t="s">
        <v>14822</v>
      </c>
      <c r="D755" s="180">
        <v>270.0</v>
      </c>
      <c r="F755" s="69"/>
    </row>
    <row r="756">
      <c r="B756" s="177" t="s">
        <v>14823</v>
      </c>
      <c r="C756" s="177" t="s">
        <v>14824</v>
      </c>
      <c r="D756" s="180">
        <v>270.0</v>
      </c>
      <c r="F756" s="69"/>
    </row>
    <row r="757">
      <c r="B757" s="177" t="s">
        <v>14825</v>
      </c>
      <c r="C757" s="177" t="s">
        <v>14826</v>
      </c>
      <c r="D757" s="180">
        <v>270.0</v>
      </c>
      <c r="F757" s="69"/>
    </row>
    <row r="758">
      <c r="B758" s="177" t="s">
        <v>14827</v>
      </c>
      <c r="C758" s="177" t="s">
        <v>14828</v>
      </c>
      <c r="D758" s="180">
        <v>270.0</v>
      </c>
      <c r="F758" s="69"/>
    </row>
    <row r="759">
      <c r="B759" s="177" t="s">
        <v>14829</v>
      </c>
      <c r="C759" s="177" t="s">
        <v>14830</v>
      </c>
      <c r="D759" s="180">
        <v>270.0</v>
      </c>
      <c r="F759" s="69"/>
    </row>
    <row r="760">
      <c r="B760" s="177" t="s">
        <v>14831</v>
      </c>
      <c r="C760" s="177" t="s">
        <v>14832</v>
      </c>
      <c r="D760" s="180">
        <v>330.0</v>
      </c>
      <c r="F760" s="69"/>
    </row>
    <row r="761">
      <c r="B761" s="177" t="s">
        <v>14833</v>
      </c>
      <c r="C761" s="177" t="s">
        <v>14834</v>
      </c>
      <c r="D761" s="180">
        <v>300.0</v>
      </c>
      <c r="F761" s="69"/>
    </row>
    <row r="762">
      <c r="B762" s="177" t="s">
        <v>14835</v>
      </c>
      <c r="C762" s="177" t="s">
        <v>14836</v>
      </c>
      <c r="D762" s="180">
        <v>300.0</v>
      </c>
      <c r="F762" s="69"/>
    </row>
    <row r="763">
      <c r="B763" s="177" t="s">
        <v>14837</v>
      </c>
      <c r="C763" s="177" t="s">
        <v>14838</v>
      </c>
      <c r="D763" s="180">
        <v>300.0</v>
      </c>
      <c r="F763" s="69"/>
    </row>
    <row r="764">
      <c r="B764" s="177" t="s">
        <v>14839</v>
      </c>
      <c r="C764" s="177" t="s">
        <v>14840</v>
      </c>
      <c r="D764" s="180">
        <v>340.0</v>
      </c>
      <c r="F764" s="69"/>
    </row>
    <row r="765">
      <c r="B765" s="177" t="s">
        <v>14841</v>
      </c>
      <c r="C765" s="177" t="s">
        <v>14842</v>
      </c>
      <c r="D765" s="180">
        <v>300.0</v>
      </c>
      <c r="F765" s="69"/>
    </row>
    <row r="766">
      <c r="B766" s="177" t="s">
        <v>14843</v>
      </c>
      <c r="C766" s="177" t="s">
        <v>14844</v>
      </c>
      <c r="D766" s="180">
        <v>300.0</v>
      </c>
      <c r="F766" s="69"/>
    </row>
    <row r="767">
      <c r="B767" s="177" t="s">
        <v>14845</v>
      </c>
      <c r="C767" s="177" t="s">
        <v>14846</v>
      </c>
      <c r="D767" s="180">
        <v>320.0</v>
      </c>
      <c r="F767" s="69"/>
    </row>
    <row r="768">
      <c r="B768" s="177" t="s">
        <v>14847</v>
      </c>
      <c r="C768" s="177" t="s">
        <v>14848</v>
      </c>
      <c r="D768" s="180">
        <v>300.0</v>
      </c>
      <c r="F768" s="69"/>
    </row>
    <row r="769">
      <c r="B769" s="177" t="s">
        <v>14849</v>
      </c>
      <c r="C769" s="177" t="s">
        <v>14850</v>
      </c>
      <c r="D769" s="180">
        <v>320.0</v>
      </c>
      <c r="F769" s="69"/>
    </row>
    <row r="770">
      <c r="B770" s="177" t="s">
        <v>14851</v>
      </c>
      <c r="C770" s="177" t="s">
        <v>14852</v>
      </c>
      <c r="D770" s="180">
        <v>300.0</v>
      </c>
      <c r="F770" s="69"/>
    </row>
    <row r="771">
      <c r="B771" s="177" t="s">
        <v>14853</v>
      </c>
      <c r="C771" s="177" t="s">
        <v>14846</v>
      </c>
      <c r="D771" s="180">
        <v>300.0</v>
      </c>
      <c r="F771" s="69"/>
    </row>
    <row r="772">
      <c r="B772" s="177" t="s">
        <v>14854</v>
      </c>
      <c r="C772" s="177" t="s">
        <v>14832</v>
      </c>
      <c r="D772" s="180">
        <v>330.0</v>
      </c>
      <c r="F772" s="69"/>
    </row>
    <row r="773">
      <c r="B773" s="177" t="s">
        <v>14855</v>
      </c>
      <c r="C773" s="177" t="s">
        <v>14856</v>
      </c>
      <c r="D773" s="180">
        <v>340.0</v>
      </c>
      <c r="F773" s="69"/>
    </row>
    <row r="774">
      <c r="B774" s="177" t="s">
        <v>14857</v>
      </c>
      <c r="C774" s="177" t="s">
        <v>14858</v>
      </c>
      <c r="D774" s="180">
        <v>300.0</v>
      </c>
      <c r="F774" s="69"/>
    </row>
    <row r="775">
      <c r="B775" s="177" t="s">
        <v>14859</v>
      </c>
      <c r="C775" s="177" t="s">
        <v>14860</v>
      </c>
      <c r="D775" s="180">
        <v>250.0</v>
      </c>
      <c r="F775" s="69"/>
    </row>
    <row r="776">
      <c r="B776" s="177" t="s">
        <v>14861</v>
      </c>
      <c r="C776" s="177" t="s">
        <v>14862</v>
      </c>
      <c r="D776" s="180">
        <v>250.0</v>
      </c>
      <c r="F776" s="69"/>
    </row>
    <row r="777">
      <c r="B777" s="177" t="s">
        <v>14863</v>
      </c>
      <c r="C777" s="177" t="s">
        <v>14862</v>
      </c>
      <c r="D777" s="180">
        <v>250.0</v>
      </c>
      <c r="F777" s="69"/>
    </row>
    <row r="778">
      <c r="B778" s="177" t="s">
        <v>14864</v>
      </c>
      <c r="C778" s="177" t="s">
        <v>14862</v>
      </c>
      <c r="D778" s="180">
        <v>250.0</v>
      </c>
      <c r="F778" s="69"/>
    </row>
    <row r="779">
      <c r="B779" s="177" t="s">
        <v>14865</v>
      </c>
      <c r="C779" s="177" t="s">
        <v>14862</v>
      </c>
      <c r="D779" s="180">
        <v>250.0</v>
      </c>
      <c r="F779" s="69"/>
    </row>
    <row r="780">
      <c r="B780" s="177" t="s">
        <v>14866</v>
      </c>
      <c r="C780" s="177" t="s">
        <v>14867</v>
      </c>
      <c r="D780" s="180">
        <v>290.0</v>
      </c>
      <c r="F780" s="69"/>
    </row>
    <row r="781">
      <c r="B781" s="177" t="s">
        <v>14868</v>
      </c>
      <c r="C781" s="177" t="s">
        <v>14867</v>
      </c>
      <c r="D781" s="180">
        <v>290.0</v>
      </c>
      <c r="F781" s="69"/>
    </row>
    <row r="782">
      <c r="B782" s="177" t="s">
        <v>14869</v>
      </c>
      <c r="C782" s="177" t="s">
        <v>14867</v>
      </c>
      <c r="D782" s="180">
        <v>290.0</v>
      </c>
      <c r="F782" s="69"/>
    </row>
    <row r="783">
      <c r="B783" s="177" t="s">
        <v>14870</v>
      </c>
      <c r="C783" s="177" t="s">
        <v>14867</v>
      </c>
      <c r="D783" s="180">
        <v>290.0</v>
      </c>
      <c r="F783" s="69"/>
    </row>
    <row r="784">
      <c r="B784" s="177" t="s">
        <v>14871</v>
      </c>
      <c r="C784" s="177" t="s">
        <v>14872</v>
      </c>
      <c r="D784" s="180">
        <v>120.0</v>
      </c>
      <c r="F784" s="69"/>
    </row>
    <row r="785">
      <c r="B785" s="177" t="s">
        <v>14873</v>
      </c>
      <c r="C785" s="177" t="s">
        <v>14874</v>
      </c>
      <c r="D785" s="180">
        <v>260.0</v>
      </c>
      <c r="F785" s="69"/>
    </row>
    <row r="786">
      <c r="B786" s="177" t="s">
        <v>14875</v>
      </c>
      <c r="C786" s="177" t="s">
        <v>14876</v>
      </c>
      <c r="D786" s="180">
        <v>260.0</v>
      </c>
      <c r="F786" s="69"/>
    </row>
    <row r="787">
      <c r="B787" s="177" t="s">
        <v>14877</v>
      </c>
      <c r="C787" s="177" t="s">
        <v>14878</v>
      </c>
      <c r="D787" s="180">
        <v>260.0</v>
      </c>
      <c r="F787" s="69"/>
    </row>
    <row r="788">
      <c r="B788" s="177" t="s">
        <v>14879</v>
      </c>
      <c r="C788" s="177" t="s">
        <v>14880</v>
      </c>
      <c r="D788" s="180">
        <v>260.0</v>
      </c>
      <c r="F788" s="69"/>
    </row>
    <row r="789">
      <c r="B789" s="177" t="s">
        <v>14881</v>
      </c>
      <c r="C789" s="177" t="s">
        <v>14882</v>
      </c>
      <c r="D789" s="180">
        <v>260.0</v>
      </c>
      <c r="F789" s="69"/>
    </row>
    <row r="790">
      <c r="B790" s="177" t="s">
        <v>14883</v>
      </c>
      <c r="C790" s="177" t="s">
        <v>14884</v>
      </c>
      <c r="D790" s="180">
        <v>260.0</v>
      </c>
      <c r="F790" s="69"/>
    </row>
    <row r="791">
      <c r="B791" s="177" t="s">
        <v>14885</v>
      </c>
      <c r="C791" s="177" t="s">
        <v>14886</v>
      </c>
      <c r="D791" s="180">
        <v>260.0</v>
      </c>
      <c r="F791" s="69"/>
    </row>
    <row r="792">
      <c r="B792" s="177" t="s">
        <v>14887</v>
      </c>
      <c r="C792" s="177" t="s">
        <v>14888</v>
      </c>
      <c r="D792" s="180">
        <v>260.0</v>
      </c>
      <c r="F792" s="69"/>
    </row>
    <row r="793">
      <c r="B793" s="177" t="s">
        <v>14889</v>
      </c>
      <c r="C793" s="177" t="s">
        <v>14890</v>
      </c>
      <c r="D793" s="180">
        <v>250.0</v>
      </c>
      <c r="F793" s="69"/>
    </row>
    <row r="794">
      <c r="B794" s="177" t="s">
        <v>14891</v>
      </c>
      <c r="C794" s="177" t="s">
        <v>14892</v>
      </c>
      <c r="D794" s="180">
        <v>250.0</v>
      </c>
      <c r="F794" s="69"/>
    </row>
    <row r="795">
      <c r="B795" s="177" t="s">
        <v>14893</v>
      </c>
      <c r="C795" s="177" t="s">
        <v>14894</v>
      </c>
      <c r="D795" s="180">
        <v>250.0</v>
      </c>
      <c r="F795" s="69"/>
    </row>
    <row r="796">
      <c r="B796" s="177" t="s">
        <v>14895</v>
      </c>
      <c r="C796" s="177" t="s">
        <v>14896</v>
      </c>
      <c r="D796" s="180">
        <v>250.0</v>
      </c>
      <c r="F796" s="69"/>
    </row>
    <row r="797">
      <c r="B797" s="177" t="s">
        <v>14897</v>
      </c>
      <c r="C797" s="177" t="s">
        <v>14898</v>
      </c>
      <c r="D797" s="180">
        <v>40.0</v>
      </c>
      <c r="F797" s="69"/>
    </row>
    <row r="798">
      <c r="B798" s="177" t="s">
        <v>14899</v>
      </c>
      <c r="C798" s="177" t="s">
        <v>14900</v>
      </c>
      <c r="D798" s="180">
        <v>40.0</v>
      </c>
      <c r="F798" s="69"/>
    </row>
    <row r="799">
      <c r="B799" s="177" t="s">
        <v>14901</v>
      </c>
      <c r="C799" s="177" t="s">
        <v>14902</v>
      </c>
      <c r="D799" s="180">
        <v>160.0</v>
      </c>
      <c r="F799" s="69"/>
    </row>
    <row r="800">
      <c r="B800" s="177" t="s">
        <v>14903</v>
      </c>
      <c r="C800" s="177" t="s">
        <v>14904</v>
      </c>
      <c r="D800" s="180">
        <v>250.0</v>
      </c>
      <c r="F800" s="69"/>
    </row>
    <row r="801">
      <c r="B801" s="177" t="s">
        <v>14905</v>
      </c>
      <c r="C801" s="177" t="s">
        <v>14906</v>
      </c>
      <c r="D801" s="180">
        <v>30.0</v>
      </c>
      <c r="F801" s="69"/>
    </row>
    <row r="802">
      <c r="B802" s="177" t="s">
        <v>14907</v>
      </c>
      <c r="C802" s="177" t="s">
        <v>14908</v>
      </c>
      <c r="D802" s="180">
        <v>100.0</v>
      </c>
      <c r="F802" s="69"/>
    </row>
    <row r="803">
      <c r="B803" s="177" t="s">
        <v>14909</v>
      </c>
      <c r="C803" s="177" t="s">
        <v>14910</v>
      </c>
      <c r="D803" s="180">
        <v>50.0</v>
      </c>
      <c r="F803" s="69"/>
    </row>
    <row r="804">
      <c r="B804" s="177" t="s">
        <v>14911</v>
      </c>
      <c r="C804" s="177" t="s">
        <v>14912</v>
      </c>
      <c r="D804" s="180">
        <v>30.0</v>
      </c>
      <c r="F804" s="69"/>
    </row>
    <row r="805">
      <c r="B805" s="177" t="s">
        <v>14913</v>
      </c>
      <c r="C805" s="177" t="s">
        <v>14914</v>
      </c>
      <c r="D805" s="180">
        <v>250.0</v>
      </c>
      <c r="F805" s="69"/>
    </row>
    <row r="806">
      <c r="B806" s="177" t="s">
        <v>14915</v>
      </c>
      <c r="C806" s="177" t="s">
        <v>14916</v>
      </c>
      <c r="D806" s="180">
        <v>110.0</v>
      </c>
      <c r="F806" s="69"/>
    </row>
    <row r="807">
      <c r="B807" s="177" t="s">
        <v>14917</v>
      </c>
      <c r="C807" s="177" t="s">
        <v>14918</v>
      </c>
      <c r="D807" s="180">
        <v>110.0</v>
      </c>
      <c r="F807" s="69"/>
    </row>
    <row r="808">
      <c r="B808" s="177" t="s">
        <v>14919</v>
      </c>
      <c r="C808" s="177" t="s">
        <v>14920</v>
      </c>
      <c r="D808" s="180">
        <v>60.0</v>
      </c>
      <c r="F808" s="69"/>
    </row>
    <row r="809">
      <c r="B809" s="177" t="s">
        <v>14921</v>
      </c>
      <c r="C809" s="177" t="s">
        <v>14922</v>
      </c>
      <c r="D809" s="180">
        <v>20.0</v>
      </c>
      <c r="F809" s="69"/>
    </row>
    <row r="810">
      <c r="B810" s="177" t="s">
        <v>14923</v>
      </c>
      <c r="C810" s="177" t="s">
        <v>14924</v>
      </c>
      <c r="D810" s="180">
        <v>50.0</v>
      </c>
      <c r="F810" s="69"/>
    </row>
    <row r="811">
      <c r="B811" s="177" t="s">
        <v>14925</v>
      </c>
      <c r="C811" s="177" t="s">
        <v>14926</v>
      </c>
      <c r="D811" s="180">
        <v>110.0</v>
      </c>
      <c r="F811" s="69"/>
    </row>
    <row r="812">
      <c r="B812" s="177" t="s">
        <v>14927</v>
      </c>
      <c r="C812" s="177" t="s">
        <v>14928</v>
      </c>
      <c r="D812" s="180">
        <v>430.0</v>
      </c>
      <c r="F812" s="69"/>
    </row>
    <row r="813">
      <c r="B813" s="177" t="s">
        <v>14929</v>
      </c>
      <c r="C813" s="177" t="s">
        <v>14898</v>
      </c>
      <c r="D813" s="180">
        <v>40.0</v>
      </c>
      <c r="F813" s="69"/>
    </row>
    <row r="814">
      <c r="B814" s="177" t="s">
        <v>14930</v>
      </c>
      <c r="C814" s="177" t="s">
        <v>14931</v>
      </c>
      <c r="D814" s="180">
        <v>40.0</v>
      </c>
      <c r="F814" s="69"/>
    </row>
    <row r="815">
      <c r="B815" s="177" t="s">
        <v>14932</v>
      </c>
      <c r="C815" s="177" t="s">
        <v>14933</v>
      </c>
      <c r="D815" s="180">
        <v>30.0</v>
      </c>
      <c r="F815" s="69"/>
    </row>
    <row r="816">
      <c r="B816" s="177" t="s">
        <v>14934</v>
      </c>
      <c r="C816" s="177" t="s">
        <v>14935</v>
      </c>
      <c r="D816" s="180">
        <v>50.0</v>
      </c>
      <c r="F816" s="69"/>
    </row>
    <row r="817">
      <c r="B817" s="177" t="s">
        <v>14936</v>
      </c>
      <c r="C817" s="177" t="s">
        <v>14937</v>
      </c>
      <c r="D817" s="180">
        <v>40.0</v>
      </c>
      <c r="F817" s="69"/>
    </row>
    <row r="818">
      <c r="B818" s="177" t="s">
        <v>14938</v>
      </c>
      <c r="C818" s="177" t="s">
        <v>14939</v>
      </c>
      <c r="D818" s="180">
        <v>20.0</v>
      </c>
      <c r="F818" s="69"/>
    </row>
    <row r="819">
      <c r="B819" s="177" t="s">
        <v>14940</v>
      </c>
      <c r="C819" s="177" t="s">
        <v>14941</v>
      </c>
      <c r="D819" s="180">
        <v>160.0</v>
      </c>
      <c r="F819" s="69"/>
    </row>
    <row r="820">
      <c r="B820" s="177" t="s">
        <v>14942</v>
      </c>
      <c r="C820" s="177" t="s">
        <v>14943</v>
      </c>
      <c r="D820" s="180">
        <v>160.0</v>
      </c>
      <c r="F820" s="69"/>
    </row>
    <row r="821">
      <c r="B821" s="177" t="s">
        <v>14944</v>
      </c>
      <c r="C821" s="177" t="s">
        <v>14945</v>
      </c>
      <c r="D821" s="180">
        <v>40.0</v>
      </c>
      <c r="F821" s="69"/>
    </row>
    <row r="822">
      <c r="B822" s="177" t="s">
        <v>14946</v>
      </c>
      <c r="C822" s="177" t="s">
        <v>14947</v>
      </c>
      <c r="D822" s="180">
        <v>40.0</v>
      </c>
      <c r="F822" s="69"/>
    </row>
    <row r="823">
      <c r="B823" s="177" t="s">
        <v>14948</v>
      </c>
      <c r="C823" s="177" t="s">
        <v>14898</v>
      </c>
      <c r="D823" s="180">
        <v>40.0</v>
      </c>
      <c r="F823" s="69"/>
    </row>
    <row r="824">
      <c r="B824" s="177" t="s">
        <v>14949</v>
      </c>
      <c r="C824" s="177" t="s">
        <v>14931</v>
      </c>
      <c r="D824" s="180">
        <v>40.0</v>
      </c>
      <c r="F824" s="69"/>
    </row>
    <row r="825">
      <c r="B825" s="177" t="s">
        <v>14950</v>
      </c>
      <c r="C825" s="177" t="s">
        <v>14951</v>
      </c>
      <c r="D825" s="180">
        <v>150.0</v>
      </c>
      <c r="F825" s="69"/>
    </row>
    <row r="826">
      <c r="B826" s="177" t="s">
        <v>14952</v>
      </c>
      <c r="C826" s="177" t="s">
        <v>14953</v>
      </c>
      <c r="D826" s="180">
        <v>260.0</v>
      </c>
      <c r="F826" s="69"/>
    </row>
    <row r="827">
      <c r="B827" s="177" t="s">
        <v>14954</v>
      </c>
      <c r="C827" s="177" t="s">
        <v>14955</v>
      </c>
      <c r="D827" s="180">
        <v>260.0</v>
      </c>
      <c r="F827" s="69"/>
    </row>
    <row r="828">
      <c r="B828" s="177" t="s">
        <v>14956</v>
      </c>
      <c r="C828" s="177" t="s">
        <v>14957</v>
      </c>
      <c r="D828" s="180">
        <v>260.0</v>
      </c>
      <c r="F828" s="69"/>
    </row>
    <row r="829">
      <c r="B829" s="177" t="s">
        <v>14958</v>
      </c>
      <c r="C829" s="177" t="s">
        <v>14959</v>
      </c>
      <c r="D829" s="180">
        <v>150.0</v>
      </c>
      <c r="F829" s="69"/>
    </row>
    <row r="830">
      <c r="B830" s="177" t="s">
        <v>14960</v>
      </c>
      <c r="C830" s="177" t="s">
        <v>14961</v>
      </c>
      <c r="D830" s="180">
        <v>50.0</v>
      </c>
      <c r="F830" s="69"/>
    </row>
    <row r="831">
      <c r="B831" s="177" t="s">
        <v>14962</v>
      </c>
      <c r="C831" s="177" t="s">
        <v>14963</v>
      </c>
      <c r="D831" s="180">
        <v>70.0</v>
      </c>
      <c r="F831" s="69"/>
    </row>
    <row r="832">
      <c r="B832" s="177" t="s">
        <v>14964</v>
      </c>
      <c r="C832" s="177" t="s">
        <v>14965</v>
      </c>
      <c r="D832" s="180">
        <v>150.0</v>
      </c>
      <c r="F832" s="69"/>
    </row>
    <row r="833">
      <c r="B833" s="177" t="s">
        <v>14966</v>
      </c>
      <c r="C833" s="177" t="s">
        <v>14967</v>
      </c>
      <c r="D833" s="180">
        <v>180.0</v>
      </c>
      <c r="F833" s="69"/>
    </row>
    <row r="834">
      <c r="B834" s="177" t="s">
        <v>14968</v>
      </c>
      <c r="C834" s="177" t="s">
        <v>14969</v>
      </c>
      <c r="D834" s="180">
        <v>60.0</v>
      </c>
      <c r="F834" s="69"/>
    </row>
    <row r="835">
      <c r="B835" s="177" t="s">
        <v>14970</v>
      </c>
      <c r="C835" s="177" t="s">
        <v>14971</v>
      </c>
      <c r="D835" s="180">
        <v>30.0</v>
      </c>
      <c r="F835" s="69"/>
    </row>
    <row r="836">
      <c r="B836" s="177" t="s">
        <v>14972</v>
      </c>
      <c r="C836" s="177" t="s">
        <v>14973</v>
      </c>
      <c r="D836" s="180">
        <v>150.0</v>
      </c>
      <c r="F836" s="69"/>
    </row>
    <row r="837">
      <c r="B837" s="177" t="s">
        <v>14974</v>
      </c>
      <c r="C837" s="177" t="s">
        <v>14975</v>
      </c>
      <c r="D837" s="180">
        <v>150.0</v>
      </c>
      <c r="F837" s="69"/>
    </row>
    <row r="838">
      <c r="B838" s="177" t="s">
        <v>14976</v>
      </c>
      <c r="C838" s="177" t="s">
        <v>14977</v>
      </c>
      <c r="D838" s="180">
        <v>180.0</v>
      </c>
      <c r="F838" s="69"/>
    </row>
    <row r="839">
      <c r="B839" s="177" t="s">
        <v>14978</v>
      </c>
      <c r="C839" s="177" t="s">
        <v>14979</v>
      </c>
      <c r="D839" s="180">
        <v>50.0</v>
      </c>
      <c r="F839" s="69"/>
    </row>
    <row r="840">
      <c r="B840" s="177" t="s">
        <v>14980</v>
      </c>
      <c r="C840" s="177" t="s">
        <v>14981</v>
      </c>
      <c r="D840" s="180">
        <v>160.0</v>
      </c>
      <c r="F840" s="69"/>
    </row>
    <row r="841">
      <c r="B841" s="177" t="s">
        <v>14982</v>
      </c>
      <c r="C841" s="177" t="s">
        <v>14983</v>
      </c>
      <c r="D841" s="180">
        <v>300.0</v>
      </c>
      <c r="F841" s="69"/>
    </row>
    <row r="842">
      <c r="B842" s="177" t="s">
        <v>14984</v>
      </c>
      <c r="C842" s="177" t="s">
        <v>14985</v>
      </c>
      <c r="D842" s="180">
        <v>120.0</v>
      </c>
      <c r="F842" s="69"/>
    </row>
    <row r="843">
      <c r="B843" s="177" t="s">
        <v>14986</v>
      </c>
      <c r="C843" s="177" t="s">
        <v>14987</v>
      </c>
      <c r="D843" s="180">
        <v>80.0</v>
      </c>
      <c r="F843" s="69"/>
    </row>
    <row r="844">
      <c r="B844" s="177" t="s">
        <v>14988</v>
      </c>
      <c r="C844" s="177" t="s">
        <v>14989</v>
      </c>
      <c r="D844" s="180">
        <v>80.0</v>
      </c>
      <c r="F844" s="69"/>
    </row>
    <row r="845">
      <c r="B845" s="177" t="s">
        <v>14990</v>
      </c>
      <c r="C845" s="177" t="s">
        <v>14991</v>
      </c>
      <c r="D845" s="180">
        <v>260.0</v>
      </c>
      <c r="F845" s="69"/>
    </row>
    <row r="846">
      <c r="B846" s="177" t="s">
        <v>14992</v>
      </c>
      <c r="C846" s="177" t="s">
        <v>14993</v>
      </c>
      <c r="D846" s="180">
        <v>150.0</v>
      </c>
      <c r="F846" s="69"/>
    </row>
    <row r="847">
      <c r="B847" s="177" t="s">
        <v>14994</v>
      </c>
      <c r="C847" s="177" t="s">
        <v>14995</v>
      </c>
      <c r="D847" s="180">
        <v>40.0</v>
      </c>
      <c r="F847" s="69"/>
    </row>
    <row r="848">
      <c r="B848" s="177" t="s">
        <v>14996</v>
      </c>
      <c r="C848" s="177" t="s">
        <v>14997</v>
      </c>
      <c r="D848" s="180">
        <v>30.0</v>
      </c>
      <c r="F848" s="69"/>
    </row>
    <row r="849">
      <c r="B849" s="177" t="s">
        <v>14998</v>
      </c>
      <c r="C849" s="177" t="s">
        <v>14999</v>
      </c>
      <c r="D849" s="180">
        <v>50.0</v>
      </c>
      <c r="F849" s="69"/>
    </row>
    <row r="850">
      <c r="B850" s="177" t="s">
        <v>15000</v>
      </c>
      <c r="C850" s="177" t="s">
        <v>15001</v>
      </c>
      <c r="D850" s="180">
        <v>70.0</v>
      </c>
      <c r="F850" s="69"/>
    </row>
    <row r="851">
      <c r="B851" s="177" t="s">
        <v>15002</v>
      </c>
      <c r="C851" s="177" t="s">
        <v>15003</v>
      </c>
      <c r="D851" s="180">
        <v>20.0</v>
      </c>
      <c r="F851" s="69"/>
    </row>
    <row r="852">
      <c r="B852" s="177" t="s">
        <v>15004</v>
      </c>
      <c r="C852" s="177" t="s">
        <v>15005</v>
      </c>
      <c r="D852" s="180">
        <v>40.0</v>
      </c>
      <c r="F852" s="69"/>
    </row>
    <row r="853">
      <c r="B853" s="177" t="s">
        <v>15006</v>
      </c>
      <c r="C853" s="177" t="s">
        <v>15007</v>
      </c>
      <c r="D853" s="180">
        <v>100.0</v>
      </c>
      <c r="F853" s="69"/>
    </row>
    <row r="854">
      <c r="B854" s="177" t="s">
        <v>15008</v>
      </c>
      <c r="C854" s="177" t="s">
        <v>15009</v>
      </c>
      <c r="D854" s="180">
        <v>110.0</v>
      </c>
      <c r="F854" s="69"/>
    </row>
    <row r="855">
      <c r="B855" s="177" t="s">
        <v>15010</v>
      </c>
      <c r="C855" s="177" t="s">
        <v>14928</v>
      </c>
      <c r="D855" s="180">
        <v>380.0</v>
      </c>
      <c r="F855" s="69"/>
    </row>
    <row r="856">
      <c r="B856" s="177" t="s">
        <v>15011</v>
      </c>
      <c r="C856" s="177" t="s">
        <v>14928</v>
      </c>
      <c r="D856" s="180">
        <v>370.0</v>
      </c>
      <c r="F856" s="69"/>
    </row>
    <row r="857">
      <c r="B857" s="177" t="s">
        <v>15012</v>
      </c>
      <c r="C857" s="177" t="s">
        <v>15013</v>
      </c>
      <c r="D857" s="180">
        <v>50.0</v>
      </c>
      <c r="F857" s="69"/>
    </row>
    <row r="858">
      <c r="B858" s="177" t="s">
        <v>15014</v>
      </c>
      <c r="C858" s="177" t="s">
        <v>15015</v>
      </c>
      <c r="D858" s="180">
        <v>70.0</v>
      </c>
      <c r="F858" s="69"/>
    </row>
    <row r="859">
      <c r="B859" s="177" t="s">
        <v>15016</v>
      </c>
      <c r="C859" s="177" t="s">
        <v>15017</v>
      </c>
      <c r="D859" s="180">
        <v>100.0</v>
      </c>
      <c r="F859" s="69"/>
    </row>
    <row r="860">
      <c r="B860" s="177" t="s">
        <v>15018</v>
      </c>
      <c r="C860" s="177" t="s">
        <v>15019</v>
      </c>
      <c r="D860" s="180">
        <v>70.0</v>
      </c>
      <c r="F860" s="69"/>
    </row>
    <row r="861">
      <c r="B861" s="177" t="s">
        <v>15020</v>
      </c>
      <c r="C861" s="177" t="s">
        <v>15021</v>
      </c>
      <c r="D861" s="180">
        <v>30.0</v>
      </c>
      <c r="F861" s="69"/>
    </row>
    <row r="862">
      <c r="B862" s="177" t="s">
        <v>15022</v>
      </c>
      <c r="C862" s="177" t="s">
        <v>15023</v>
      </c>
      <c r="D862" s="180">
        <v>30.0</v>
      </c>
      <c r="F862" s="69"/>
    </row>
    <row r="863">
      <c r="B863" s="177" t="s">
        <v>15024</v>
      </c>
      <c r="C863" s="177" t="s">
        <v>15025</v>
      </c>
      <c r="D863" s="180">
        <v>30.0</v>
      </c>
      <c r="F863" s="69"/>
    </row>
    <row r="864">
      <c r="B864" s="177" t="s">
        <v>15026</v>
      </c>
      <c r="C864" s="177" t="s">
        <v>15027</v>
      </c>
      <c r="D864" s="180">
        <v>90.0</v>
      </c>
      <c r="F864" s="69"/>
    </row>
    <row r="865">
      <c r="B865" s="177" t="s">
        <v>15028</v>
      </c>
      <c r="C865" s="177" t="s">
        <v>15029</v>
      </c>
      <c r="D865" s="180">
        <v>60.0</v>
      </c>
      <c r="F865" s="69"/>
    </row>
    <row r="866">
      <c r="B866" s="177" t="s">
        <v>15030</v>
      </c>
      <c r="C866" s="177" t="s">
        <v>15031</v>
      </c>
      <c r="D866" s="180">
        <v>80.0</v>
      </c>
      <c r="F866" s="69"/>
    </row>
    <row r="867">
      <c r="B867" s="177" t="s">
        <v>15032</v>
      </c>
      <c r="C867" s="177" t="s">
        <v>15033</v>
      </c>
      <c r="D867" s="180">
        <v>60.0</v>
      </c>
      <c r="F867" s="69"/>
    </row>
    <row r="868">
      <c r="B868" s="177" t="s">
        <v>15034</v>
      </c>
      <c r="C868" s="177" t="s">
        <v>15035</v>
      </c>
      <c r="D868" s="180">
        <v>60.0</v>
      </c>
      <c r="F868" s="69"/>
    </row>
    <row r="869">
      <c r="B869" s="177" t="s">
        <v>15036</v>
      </c>
      <c r="C869" s="177" t="s">
        <v>15037</v>
      </c>
      <c r="D869" s="180">
        <v>50.0</v>
      </c>
      <c r="F869" s="69"/>
    </row>
    <row r="870">
      <c r="B870" s="177" t="s">
        <v>15038</v>
      </c>
      <c r="C870" s="177" t="s">
        <v>15039</v>
      </c>
      <c r="D870" s="180">
        <v>80.0</v>
      </c>
      <c r="F870" s="69"/>
    </row>
    <row r="871">
      <c r="B871" s="177" t="s">
        <v>15040</v>
      </c>
      <c r="C871" s="177" t="s">
        <v>15041</v>
      </c>
      <c r="D871" s="180">
        <v>30.0</v>
      </c>
      <c r="F871" s="69"/>
    </row>
    <row r="872">
      <c r="B872" s="177" t="s">
        <v>15042</v>
      </c>
      <c r="C872" s="177" t="s">
        <v>15043</v>
      </c>
      <c r="D872" s="180">
        <v>100.0</v>
      </c>
      <c r="F872" s="69"/>
    </row>
    <row r="873">
      <c r="B873" s="177" t="s">
        <v>15044</v>
      </c>
      <c r="C873" s="177" t="s">
        <v>15045</v>
      </c>
      <c r="D873" s="180">
        <v>60.0</v>
      </c>
      <c r="F873" s="69"/>
    </row>
    <row r="874">
      <c r="B874" s="177" t="s">
        <v>15046</v>
      </c>
      <c r="C874" s="177" t="s">
        <v>15047</v>
      </c>
      <c r="D874" s="180">
        <v>60.0</v>
      </c>
      <c r="F874" s="69"/>
    </row>
    <row r="875">
      <c r="B875" s="177" t="s">
        <v>15048</v>
      </c>
      <c r="C875" s="177" t="s">
        <v>15049</v>
      </c>
      <c r="D875" s="180">
        <v>60.0</v>
      </c>
      <c r="F875" s="69"/>
    </row>
    <row r="876">
      <c r="B876" s="177" t="s">
        <v>15050</v>
      </c>
      <c r="C876" s="177" t="s">
        <v>15051</v>
      </c>
      <c r="D876" s="180">
        <v>50.0</v>
      </c>
      <c r="F876" s="69"/>
    </row>
    <row r="877">
      <c r="B877" s="177" t="s">
        <v>15052</v>
      </c>
      <c r="C877" s="177" t="s">
        <v>15051</v>
      </c>
      <c r="D877" s="180">
        <v>20.0</v>
      </c>
      <c r="F877" s="69"/>
    </row>
    <row r="878">
      <c r="B878" s="177" t="s">
        <v>15053</v>
      </c>
      <c r="C878" s="177" t="s">
        <v>15054</v>
      </c>
      <c r="D878" s="180">
        <v>60.0</v>
      </c>
      <c r="F878" s="69"/>
    </row>
    <row r="879">
      <c r="B879" s="177" t="s">
        <v>15055</v>
      </c>
      <c r="C879" s="177" t="s">
        <v>15056</v>
      </c>
      <c r="D879" s="180">
        <v>90.0</v>
      </c>
      <c r="F879" s="69"/>
    </row>
    <row r="880">
      <c r="B880" s="177" t="s">
        <v>15057</v>
      </c>
      <c r="C880" s="177" t="s">
        <v>15058</v>
      </c>
      <c r="D880" s="180">
        <v>60.0</v>
      </c>
      <c r="F880" s="69"/>
    </row>
    <row r="881">
      <c r="B881" s="177" t="s">
        <v>15059</v>
      </c>
      <c r="C881" s="177" t="s">
        <v>15058</v>
      </c>
      <c r="D881" s="180">
        <v>70.0</v>
      </c>
      <c r="F881" s="69"/>
    </row>
    <row r="882">
      <c r="B882" s="177" t="s">
        <v>15060</v>
      </c>
      <c r="C882" s="177" t="s">
        <v>15061</v>
      </c>
      <c r="D882" s="180">
        <v>80.0</v>
      </c>
      <c r="F882" s="69"/>
    </row>
    <row r="883">
      <c r="B883" s="177" t="s">
        <v>15062</v>
      </c>
      <c r="C883" s="177" t="s">
        <v>15063</v>
      </c>
      <c r="D883" s="180">
        <v>80.0</v>
      </c>
      <c r="F883" s="69"/>
    </row>
    <row r="884">
      <c r="B884" s="177" t="s">
        <v>15064</v>
      </c>
      <c r="C884" s="177" t="s">
        <v>15065</v>
      </c>
      <c r="D884" s="180">
        <v>30.0</v>
      </c>
      <c r="F884" s="69"/>
    </row>
    <row r="885">
      <c r="B885" s="177" t="s">
        <v>15066</v>
      </c>
      <c r="C885" s="177" t="s">
        <v>15067</v>
      </c>
      <c r="D885" s="180">
        <v>30.0</v>
      </c>
      <c r="F885" s="69"/>
    </row>
    <row r="886">
      <c r="B886" s="177" t="s">
        <v>15068</v>
      </c>
      <c r="C886" s="177" t="s">
        <v>15069</v>
      </c>
      <c r="D886" s="180">
        <v>30.0</v>
      </c>
      <c r="F886" s="69"/>
    </row>
    <row r="887">
      <c r="B887" s="177" t="s">
        <v>15070</v>
      </c>
      <c r="C887" s="177" t="s">
        <v>15071</v>
      </c>
      <c r="D887" s="180">
        <v>30.0</v>
      </c>
      <c r="F887" s="69"/>
    </row>
    <row r="888">
      <c r="B888" s="177" t="s">
        <v>15072</v>
      </c>
      <c r="C888" s="177" t="s">
        <v>15073</v>
      </c>
      <c r="D888" s="180">
        <v>30.0</v>
      </c>
      <c r="F888" s="69"/>
    </row>
    <row r="889">
      <c r="B889" s="177" t="s">
        <v>15074</v>
      </c>
      <c r="C889" s="177" t="s">
        <v>15075</v>
      </c>
      <c r="D889" s="180">
        <v>30.0</v>
      </c>
      <c r="F889" s="69"/>
    </row>
    <row r="890">
      <c r="B890" s="177" t="s">
        <v>15076</v>
      </c>
      <c r="C890" s="177" t="s">
        <v>15077</v>
      </c>
      <c r="D890" s="180">
        <v>30.0</v>
      </c>
      <c r="F890" s="69"/>
    </row>
    <row r="891">
      <c r="B891" s="177" t="s">
        <v>15078</v>
      </c>
      <c r="C891" s="177" t="s">
        <v>15079</v>
      </c>
      <c r="D891" s="180">
        <v>30.0</v>
      </c>
      <c r="F891" s="69"/>
    </row>
    <row r="892">
      <c r="B892" s="177" t="s">
        <v>15080</v>
      </c>
      <c r="C892" s="177" t="s">
        <v>15081</v>
      </c>
      <c r="D892" s="180">
        <v>30.0</v>
      </c>
      <c r="F892" s="69"/>
    </row>
    <row r="893">
      <c r="B893" s="177" t="s">
        <v>15082</v>
      </c>
      <c r="C893" s="177" t="s">
        <v>15083</v>
      </c>
      <c r="D893" s="180">
        <v>60.0</v>
      </c>
      <c r="F893" s="69"/>
    </row>
    <row r="894">
      <c r="B894" s="177" t="s">
        <v>15084</v>
      </c>
      <c r="C894" s="177" t="s">
        <v>15085</v>
      </c>
      <c r="D894" s="180">
        <v>60.0</v>
      </c>
      <c r="F894" s="69"/>
    </row>
    <row r="895">
      <c r="B895" s="177" t="s">
        <v>15086</v>
      </c>
      <c r="C895" s="177" t="s">
        <v>15087</v>
      </c>
      <c r="D895" s="180">
        <v>1250.0</v>
      </c>
      <c r="F895" s="69"/>
    </row>
    <row r="896">
      <c r="B896" s="177" t="s">
        <v>15088</v>
      </c>
      <c r="C896" s="177" t="s">
        <v>15089</v>
      </c>
      <c r="D896" s="180">
        <v>1250.0</v>
      </c>
      <c r="F896" s="69"/>
    </row>
    <row r="897">
      <c r="B897" s="177" t="s">
        <v>15090</v>
      </c>
      <c r="C897" s="177" t="s">
        <v>15091</v>
      </c>
      <c r="D897" s="180">
        <v>1990.0</v>
      </c>
      <c r="F897" s="69"/>
    </row>
    <row r="898">
      <c r="B898" s="177" t="s">
        <v>15092</v>
      </c>
      <c r="C898" s="177" t="s">
        <v>15093</v>
      </c>
      <c r="D898" s="180">
        <v>1700.0</v>
      </c>
      <c r="F898" s="69"/>
    </row>
    <row r="899">
      <c r="B899" s="177" t="s">
        <v>15094</v>
      </c>
      <c r="C899" s="177" t="s">
        <v>15095</v>
      </c>
      <c r="D899" s="180">
        <v>1740.0</v>
      </c>
      <c r="F899" s="69"/>
    </row>
    <row r="900">
      <c r="B900" s="177" t="s">
        <v>15096</v>
      </c>
      <c r="C900" s="177" t="s">
        <v>15097</v>
      </c>
      <c r="D900" s="180">
        <v>2320.0</v>
      </c>
      <c r="F900" s="69"/>
    </row>
    <row r="901">
      <c r="B901" s="177" t="s">
        <v>15098</v>
      </c>
      <c r="C901" s="177" t="s">
        <v>15099</v>
      </c>
      <c r="D901" s="180">
        <v>2370.0</v>
      </c>
      <c r="F901" s="69"/>
    </row>
    <row r="902">
      <c r="B902" s="177" t="s">
        <v>15100</v>
      </c>
      <c r="C902" s="177" t="s">
        <v>15101</v>
      </c>
      <c r="D902" s="180">
        <v>2410.0</v>
      </c>
      <c r="F902" s="69"/>
    </row>
    <row r="903">
      <c r="B903" s="177" t="s">
        <v>15102</v>
      </c>
      <c r="C903" s="177" t="s">
        <v>15103</v>
      </c>
      <c r="D903" s="180">
        <v>2320.0</v>
      </c>
      <c r="F903" s="69"/>
    </row>
    <row r="904">
      <c r="B904" s="177" t="s">
        <v>15104</v>
      </c>
      <c r="C904" s="177" t="s">
        <v>15105</v>
      </c>
      <c r="D904" s="180">
        <v>2370.0</v>
      </c>
      <c r="F904" s="69"/>
    </row>
    <row r="905">
      <c r="B905" s="177" t="s">
        <v>15106</v>
      </c>
      <c r="C905" s="177" t="s">
        <v>15107</v>
      </c>
      <c r="D905" s="180">
        <v>2570.0</v>
      </c>
      <c r="F905" s="69"/>
    </row>
    <row r="906">
      <c r="B906" s="177" t="s">
        <v>15108</v>
      </c>
      <c r="C906" s="177" t="s">
        <v>15109</v>
      </c>
      <c r="D906" s="180">
        <v>2370.0</v>
      </c>
      <c r="F906" s="69"/>
    </row>
    <row r="907">
      <c r="B907" s="177" t="s">
        <v>15110</v>
      </c>
      <c r="C907" s="177" t="s">
        <v>15111</v>
      </c>
      <c r="D907" s="180">
        <v>2410.0</v>
      </c>
      <c r="F907" s="69"/>
    </row>
    <row r="908">
      <c r="B908" s="177" t="s">
        <v>15112</v>
      </c>
      <c r="C908" s="177" t="s">
        <v>15113</v>
      </c>
      <c r="D908" s="180">
        <v>2490.0</v>
      </c>
      <c r="F908" s="69"/>
    </row>
    <row r="909">
      <c r="B909" s="177" t="s">
        <v>15114</v>
      </c>
      <c r="C909" s="177" t="s">
        <v>15115</v>
      </c>
      <c r="D909" s="180">
        <v>2530.0</v>
      </c>
      <c r="F909" s="69"/>
    </row>
    <row r="910">
      <c r="B910" s="177" t="s">
        <v>15116</v>
      </c>
      <c r="C910" s="177" t="s">
        <v>15117</v>
      </c>
      <c r="D910" s="180">
        <v>2730.0</v>
      </c>
      <c r="F910" s="69"/>
    </row>
    <row r="911">
      <c r="B911" s="177" t="s">
        <v>15118</v>
      </c>
      <c r="C911" s="177" t="s">
        <v>15119</v>
      </c>
      <c r="D911" s="180">
        <v>2650.0</v>
      </c>
      <c r="F911" s="69"/>
    </row>
    <row r="912">
      <c r="B912" s="177" t="s">
        <v>15120</v>
      </c>
      <c r="C912" s="177" t="s">
        <v>15121</v>
      </c>
      <c r="D912" s="180">
        <v>300.0</v>
      </c>
      <c r="F912" s="69"/>
    </row>
    <row r="913">
      <c r="B913" s="177" t="s">
        <v>15122</v>
      </c>
      <c r="C913" s="177" t="s">
        <v>15123</v>
      </c>
      <c r="D913" s="180">
        <v>300.0</v>
      </c>
      <c r="F913" s="69"/>
    </row>
    <row r="914">
      <c r="B914" s="177" t="s">
        <v>15124</v>
      </c>
      <c r="C914" s="177" t="s">
        <v>15125</v>
      </c>
      <c r="D914" s="180">
        <v>300.0</v>
      </c>
      <c r="F914" s="69"/>
    </row>
    <row r="915">
      <c r="B915" s="177" t="s">
        <v>15126</v>
      </c>
      <c r="C915" s="177" t="s">
        <v>15127</v>
      </c>
      <c r="D915" s="180">
        <v>300.0</v>
      </c>
      <c r="F915" s="69"/>
    </row>
    <row r="916">
      <c r="B916" s="177" t="s">
        <v>15128</v>
      </c>
      <c r="C916" s="177" t="s">
        <v>15129</v>
      </c>
      <c r="D916" s="180">
        <v>300.0</v>
      </c>
      <c r="F916" s="69"/>
    </row>
    <row r="917">
      <c r="B917" s="177" t="s">
        <v>15130</v>
      </c>
      <c r="C917" s="177" t="s">
        <v>15131</v>
      </c>
      <c r="D917" s="180">
        <v>360.0</v>
      </c>
      <c r="F917" s="69"/>
    </row>
    <row r="918">
      <c r="B918" s="177" t="s">
        <v>15132</v>
      </c>
      <c r="C918" s="177" t="s">
        <v>15133</v>
      </c>
      <c r="D918" s="180">
        <v>370.0</v>
      </c>
      <c r="F918" s="69"/>
    </row>
    <row r="919">
      <c r="B919" s="177" t="s">
        <v>15134</v>
      </c>
      <c r="C919" s="177" t="s">
        <v>15135</v>
      </c>
      <c r="D919" s="180">
        <v>360.0</v>
      </c>
      <c r="F919" s="69"/>
    </row>
    <row r="920">
      <c r="B920" s="177" t="s">
        <v>15136</v>
      </c>
      <c r="C920" s="177" t="s">
        <v>15137</v>
      </c>
      <c r="D920" s="180">
        <v>350.0</v>
      </c>
      <c r="F920" s="69"/>
    </row>
    <row r="921">
      <c r="B921" s="177" t="s">
        <v>15138</v>
      </c>
      <c r="C921" s="177" t="s">
        <v>15139</v>
      </c>
      <c r="D921" s="180">
        <v>370.0</v>
      </c>
      <c r="F921" s="69"/>
    </row>
    <row r="922">
      <c r="B922" s="177" t="s">
        <v>15140</v>
      </c>
      <c r="C922" s="177" t="s">
        <v>15141</v>
      </c>
      <c r="D922" s="180">
        <v>350.0</v>
      </c>
      <c r="F922" s="69"/>
    </row>
    <row r="923">
      <c r="B923" s="177" t="s">
        <v>15142</v>
      </c>
      <c r="C923" s="177" t="s">
        <v>15143</v>
      </c>
      <c r="D923" s="180">
        <v>360.0</v>
      </c>
      <c r="F923" s="69"/>
    </row>
    <row r="924">
      <c r="B924" s="177" t="s">
        <v>15144</v>
      </c>
      <c r="C924" s="177" t="s">
        <v>15145</v>
      </c>
      <c r="D924" s="180">
        <v>350.0</v>
      </c>
      <c r="F924" s="69"/>
    </row>
    <row r="925">
      <c r="B925" s="177" t="s">
        <v>15146</v>
      </c>
      <c r="C925" s="177" t="s">
        <v>15147</v>
      </c>
      <c r="D925" s="180">
        <v>370.0</v>
      </c>
      <c r="F925" s="69"/>
    </row>
    <row r="926">
      <c r="B926" s="177" t="s">
        <v>15148</v>
      </c>
      <c r="C926" s="177" t="s">
        <v>15149</v>
      </c>
      <c r="D926" s="180">
        <v>350.0</v>
      </c>
      <c r="F926" s="69"/>
    </row>
    <row r="927">
      <c r="B927" s="177" t="s">
        <v>15150</v>
      </c>
      <c r="C927" s="177" t="s">
        <v>15151</v>
      </c>
      <c r="D927" s="180">
        <v>370.0</v>
      </c>
      <c r="F927" s="69"/>
    </row>
    <row r="928">
      <c r="B928" s="177" t="s">
        <v>15152</v>
      </c>
      <c r="C928" s="177" t="s">
        <v>15153</v>
      </c>
      <c r="D928" s="180">
        <v>370.0</v>
      </c>
      <c r="F928" s="69"/>
    </row>
    <row r="929">
      <c r="B929" s="177" t="s">
        <v>15154</v>
      </c>
      <c r="C929" s="177" t="s">
        <v>15155</v>
      </c>
      <c r="D929" s="180">
        <v>390.0</v>
      </c>
      <c r="F929" s="69"/>
    </row>
    <row r="930">
      <c r="B930" s="177" t="s">
        <v>15156</v>
      </c>
      <c r="C930" s="177" t="s">
        <v>15157</v>
      </c>
      <c r="D930" s="180">
        <v>350.0</v>
      </c>
      <c r="F930" s="69"/>
    </row>
    <row r="931">
      <c r="B931" s="177" t="s">
        <v>15158</v>
      </c>
      <c r="C931" s="177" t="s">
        <v>15159</v>
      </c>
      <c r="D931" s="180">
        <v>360.0</v>
      </c>
      <c r="F931" s="69"/>
    </row>
    <row r="932">
      <c r="B932" s="177" t="s">
        <v>15160</v>
      </c>
      <c r="C932" s="177" t="s">
        <v>15161</v>
      </c>
      <c r="D932" s="180">
        <v>350.0</v>
      </c>
      <c r="F932" s="69"/>
    </row>
    <row r="933">
      <c r="B933" s="177" t="s">
        <v>15162</v>
      </c>
      <c r="C933" s="177" t="s">
        <v>15163</v>
      </c>
      <c r="D933" s="180">
        <v>350.0</v>
      </c>
      <c r="F933" s="69"/>
    </row>
    <row r="934">
      <c r="B934" s="177" t="s">
        <v>15164</v>
      </c>
      <c r="C934" s="177" t="s">
        <v>15165</v>
      </c>
      <c r="D934" s="180">
        <v>350.0</v>
      </c>
      <c r="F934" s="69"/>
    </row>
    <row r="935">
      <c r="B935" s="177" t="s">
        <v>15166</v>
      </c>
      <c r="C935" s="177" t="s">
        <v>15167</v>
      </c>
      <c r="D935" s="180">
        <v>990.0</v>
      </c>
      <c r="F935" s="69"/>
    </row>
    <row r="936">
      <c r="B936" s="177" t="s">
        <v>15168</v>
      </c>
      <c r="C936" s="177" t="s">
        <v>15169</v>
      </c>
      <c r="D936" s="180">
        <v>990.0</v>
      </c>
      <c r="F936" s="69"/>
    </row>
    <row r="937">
      <c r="B937" s="177" t="s">
        <v>15170</v>
      </c>
      <c r="C937" s="177" t="s">
        <v>15171</v>
      </c>
      <c r="D937" s="180">
        <v>210.0</v>
      </c>
      <c r="F937" s="69"/>
    </row>
    <row r="938">
      <c r="B938" s="177" t="s">
        <v>15172</v>
      </c>
      <c r="C938" s="177" t="s">
        <v>15173</v>
      </c>
      <c r="D938" s="180">
        <v>40.0</v>
      </c>
      <c r="F938" s="69"/>
    </row>
    <row r="939">
      <c r="B939" s="177" t="s">
        <v>15174</v>
      </c>
      <c r="C939" s="177" t="s">
        <v>15175</v>
      </c>
      <c r="D939" s="180">
        <v>5190.0</v>
      </c>
      <c r="F939" s="69"/>
    </row>
    <row r="940">
      <c r="B940" s="177" t="s">
        <v>15176</v>
      </c>
      <c r="C940" s="177" t="s">
        <v>15177</v>
      </c>
      <c r="D940" s="180">
        <v>6760.0</v>
      </c>
      <c r="F940" s="69"/>
    </row>
    <row r="941">
      <c r="B941" s="177" t="s">
        <v>15178</v>
      </c>
      <c r="C941" s="177" t="s">
        <v>15179</v>
      </c>
      <c r="D941" s="180">
        <v>300.0</v>
      </c>
      <c r="F941" s="69"/>
    </row>
    <row r="942">
      <c r="B942" s="177" t="s">
        <v>15180</v>
      </c>
      <c r="C942" s="177" t="s">
        <v>15181</v>
      </c>
      <c r="D942" s="180">
        <v>300.0</v>
      </c>
      <c r="F942" s="69"/>
    </row>
    <row r="943">
      <c r="B943" s="177" t="s">
        <v>15182</v>
      </c>
      <c r="C943" s="177" t="s">
        <v>15183</v>
      </c>
      <c r="D943" s="180">
        <v>300.0</v>
      </c>
      <c r="F943" s="69"/>
    </row>
    <row r="944">
      <c r="B944" s="177" t="s">
        <v>15184</v>
      </c>
      <c r="C944" s="177" t="s">
        <v>15185</v>
      </c>
      <c r="D944" s="180">
        <v>300.0</v>
      </c>
      <c r="F944" s="69"/>
    </row>
    <row r="945">
      <c r="B945" s="177" t="s">
        <v>15186</v>
      </c>
      <c r="C945" s="177" t="s">
        <v>15187</v>
      </c>
      <c r="D945" s="180">
        <v>300.0</v>
      </c>
      <c r="F945" s="69"/>
    </row>
    <row r="946">
      <c r="B946" s="177" t="s">
        <v>15188</v>
      </c>
      <c r="C946" s="177" t="s">
        <v>15189</v>
      </c>
      <c r="D946" s="180">
        <v>300.0</v>
      </c>
      <c r="F946" s="69"/>
    </row>
    <row r="947">
      <c r="B947" s="177" t="s">
        <v>15190</v>
      </c>
      <c r="C947" s="177" t="s">
        <v>15191</v>
      </c>
      <c r="D947" s="180">
        <v>300.0</v>
      </c>
      <c r="F947" s="69"/>
    </row>
    <row r="948">
      <c r="B948" s="177" t="s">
        <v>15192</v>
      </c>
      <c r="C948" s="177" t="s">
        <v>15193</v>
      </c>
      <c r="D948" s="180">
        <v>600.0</v>
      </c>
      <c r="F948" s="69"/>
    </row>
    <row r="949">
      <c r="B949" s="177" t="s">
        <v>15194</v>
      </c>
      <c r="C949" s="177" t="s">
        <v>15195</v>
      </c>
      <c r="D949" s="180">
        <v>300.0</v>
      </c>
      <c r="F949" s="69"/>
    </row>
    <row r="950">
      <c r="B950" s="177" t="s">
        <v>15196</v>
      </c>
      <c r="C950" s="177" t="s">
        <v>15197</v>
      </c>
      <c r="D950" s="180">
        <v>300.0</v>
      </c>
      <c r="F950" s="69"/>
    </row>
    <row r="951">
      <c r="B951" s="177" t="s">
        <v>15198</v>
      </c>
      <c r="C951" s="177" t="s">
        <v>15199</v>
      </c>
      <c r="D951" s="180">
        <v>300.0</v>
      </c>
      <c r="F951" s="69"/>
    </row>
    <row r="952">
      <c r="B952" s="177" t="s">
        <v>15200</v>
      </c>
      <c r="C952" s="177" t="s">
        <v>15201</v>
      </c>
      <c r="D952" s="180">
        <v>300.0</v>
      </c>
      <c r="F952" s="69"/>
    </row>
    <row r="953">
      <c r="B953" s="177" t="s">
        <v>15202</v>
      </c>
      <c r="C953" s="177" t="s">
        <v>15193</v>
      </c>
      <c r="D953" s="180">
        <v>300.0</v>
      </c>
      <c r="F953" s="69"/>
    </row>
    <row r="954">
      <c r="B954" s="177" t="s">
        <v>15203</v>
      </c>
      <c r="C954" s="177" t="s">
        <v>15204</v>
      </c>
      <c r="D954" s="180">
        <v>300.0</v>
      </c>
      <c r="F954" s="69"/>
    </row>
    <row r="955">
      <c r="B955" s="177" t="s">
        <v>15205</v>
      </c>
      <c r="C955" s="177" t="s">
        <v>15206</v>
      </c>
      <c r="D955" s="180">
        <v>300.0</v>
      </c>
      <c r="F955" s="69"/>
    </row>
    <row r="956">
      <c r="B956" s="177" t="s">
        <v>15207</v>
      </c>
      <c r="C956" s="177" t="s">
        <v>15183</v>
      </c>
      <c r="D956" s="180">
        <v>300.0</v>
      </c>
      <c r="F956" s="69"/>
    </row>
    <row r="957">
      <c r="B957" s="177" t="s">
        <v>15208</v>
      </c>
      <c r="C957" s="177" t="s">
        <v>15185</v>
      </c>
      <c r="D957" s="180">
        <v>300.0</v>
      </c>
      <c r="F957" s="69"/>
    </row>
    <row r="958">
      <c r="B958" s="177" t="s">
        <v>15209</v>
      </c>
      <c r="C958" s="177" t="s">
        <v>15210</v>
      </c>
      <c r="D958" s="180">
        <v>540.0</v>
      </c>
      <c r="F958" s="69"/>
    </row>
    <row r="959">
      <c r="B959" s="177" t="s">
        <v>15211</v>
      </c>
      <c r="C959" s="177" t="s">
        <v>15212</v>
      </c>
      <c r="D959" s="180">
        <v>1040.0</v>
      </c>
      <c r="F959" s="69"/>
    </row>
    <row r="960">
      <c r="B960" s="177" t="s">
        <v>15213</v>
      </c>
      <c r="C960" s="177" t="s">
        <v>15214</v>
      </c>
      <c r="D960" s="180">
        <v>1170.0</v>
      </c>
      <c r="F960" s="69"/>
    </row>
    <row r="961">
      <c r="B961" s="177" t="s">
        <v>15215</v>
      </c>
      <c r="C961" s="177" t="s">
        <v>15216</v>
      </c>
      <c r="D961" s="180">
        <v>90.0</v>
      </c>
      <c r="F961" s="69"/>
    </row>
    <row r="962">
      <c r="B962" s="177" t="s">
        <v>15217</v>
      </c>
      <c r="C962" s="177" t="s">
        <v>15218</v>
      </c>
      <c r="D962" s="180">
        <v>90.0</v>
      </c>
      <c r="F962" s="69"/>
    </row>
    <row r="963">
      <c r="B963" s="177" t="s">
        <v>15219</v>
      </c>
      <c r="C963" s="177" t="s">
        <v>15216</v>
      </c>
      <c r="D963" s="180">
        <v>90.0</v>
      </c>
      <c r="F963" s="69"/>
    </row>
    <row r="964">
      <c r="B964" s="177" t="s">
        <v>15220</v>
      </c>
      <c r="C964" s="177" t="s">
        <v>15221</v>
      </c>
      <c r="D964" s="180">
        <v>2260.0</v>
      </c>
      <c r="F964" s="69"/>
    </row>
    <row r="965">
      <c r="B965" s="177" t="s">
        <v>15222</v>
      </c>
      <c r="C965" s="177" t="s">
        <v>15223</v>
      </c>
      <c r="D965" s="180">
        <v>0.0</v>
      </c>
      <c r="F965" s="69"/>
    </row>
    <row r="966">
      <c r="B966" s="177" t="s">
        <v>15224</v>
      </c>
      <c r="C966" s="177" t="s">
        <v>15223</v>
      </c>
      <c r="D966" s="180">
        <v>0.0</v>
      </c>
      <c r="F966" s="69"/>
    </row>
    <row r="967">
      <c r="B967" s="177" t="s">
        <v>15225</v>
      </c>
      <c r="C967" s="177" t="s">
        <v>15223</v>
      </c>
      <c r="D967" s="180">
        <v>0.0</v>
      </c>
      <c r="F967" s="69"/>
    </row>
    <row r="968">
      <c r="B968" s="177" t="s">
        <v>15226</v>
      </c>
      <c r="C968" s="177" t="s">
        <v>15223</v>
      </c>
      <c r="D968" s="180">
        <v>0.0</v>
      </c>
      <c r="F968" s="69"/>
    </row>
    <row r="969">
      <c r="B969" s="177" t="s">
        <v>15227</v>
      </c>
      <c r="C969" s="177" t="s">
        <v>15223</v>
      </c>
      <c r="D969" s="180">
        <v>0.0</v>
      </c>
      <c r="F969" s="69"/>
    </row>
    <row r="970">
      <c r="B970" s="177" t="s">
        <v>15228</v>
      </c>
      <c r="C970" s="177" t="s">
        <v>15229</v>
      </c>
      <c r="D970" s="180">
        <v>1620.0</v>
      </c>
      <c r="F970" s="69"/>
    </row>
    <row r="971">
      <c r="B971" s="177" t="s">
        <v>15230</v>
      </c>
      <c r="C971" s="177" t="s">
        <v>15231</v>
      </c>
      <c r="D971" s="180">
        <v>1910.0</v>
      </c>
      <c r="F971" s="69"/>
    </row>
    <row r="972">
      <c r="B972" s="177" t="s">
        <v>15232</v>
      </c>
      <c r="C972" s="177" t="s">
        <v>15233</v>
      </c>
      <c r="D972" s="180">
        <v>1910.0</v>
      </c>
      <c r="F972" s="69"/>
    </row>
    <row r="973">
      <c r="B973" s="177" t="s">
        <v>15234</v>
      </c>
      <c r="C973" s="177" t="s">
        <v>15235</v>
      </c>
      <c r="D973" s="180">
        <v>1780.0</v>
      </c>
      <c r="F973" s="69"/>
    </row>
    <row r="974">
      <c r="B974" s="177" t="s">
        <v>15236</v>
      </c>
      <c r="C974" s="177" t="s">
        <v>15237</v>
      </c>
      <c r="D974" s="180">
        <v>1780.0</v>
      </c>
      <c r="F974" s="69"/>
    </row>
    <row r="975">
      <c r="B975" s="177" t="s">
        <v>15238</v>
      </c>
      <c r="C975" s="177" t="s">
        <v>15239</v>
      </c>
      <c r="D975" s="180">
        <v>2090.0</v>
      </c>
      <c r="F975" s="69"/>
    </row>
    <row r="976">
      <c r="B976" s="177" t="s">
        <v>15240</v>
      </c>
      <c r="C976" s="177" t="s">
        <v>15241</v>
      </c>
      <c r="D976" s="180">
        <v>2090.0</v>
      </c>
      <c r="F976" s="69"/>
    </row>
    <row r="977">
      <c r="B977" s="177" t="s">
        <v>15242</v>
      </c>
      <c r="C977" s="177" t="s">
        <v>15243</v>
      </c>
      <c r="D977" s="180">
        <v>1780.0</v>
      </c>
      <c r="F977" s="69"/>
    </row>
    <row r="978">
      <c r="B978" s="177" t="s">
        <v>15244</v>
      </c>
      <c r="C978" s="177" t="s">
        <v>15245</v>
      </c>
      <c r="D978" s="180">
        <v>2810.0</v>
      </c>
      <c r="F978" s="69"/>
    </row>
    <row r="979">
      <c r="B979" s="177" t="s">
        <v>15246</v>
      </c>
      <c r="C979" s="177" t="s">
        <v>15247</v>
      </c>
      <c r="D979" s="180">
        <v>2950.0</v>
      </c>
      <c r="F979" s="69"/>
    </row>
    <row r="980">
      <c r="B980" s="177" t="s">
        <v>15248</v>
      </c>
      <c r="C980" s="177" t="s">
        <v>15249</v>
      </c>
      <c r="D980" s="180">
        <v>3010.0</v>
      </c>
      <c r="F980" s="69"/>
    </row>
    <row r="981">
      <c r="B981" s="177" t="s">
        <v>15250</v>
      </c>
      <c r="C981" s="177" t="s">
        <v>15251</v>
      </c>
      <c r="D981" s="180">
        <v>1900.0</v>
      </c>
      <c r="F981" s="69"/>
    </row>
    <row r="982">
      <c r="B982" s="177" t="s">
        <v>15252</v>
      </c>
      <c r="C982" s="177" t="s">
        <v>15253</v>
      </c>
      <c r="D982" s="180">
        <v>1980.0</v>
      </c>
      <c r="F982" s="69"/>
    </row>
    <row r="983">
      <c r="B983" s="177" t="s">
        <v>15254</v>
      </c>
      <c r="C983" s="177" t="s">
        <v>15255</v>
      </c>
      <c r="D983" s="180">
        <v>1980.0</v>
      </c>
      <c r="F983" s="69"/>
    </row>
    <row r="984">
      <c r="B984" s="177" t="s">
        <v>15256</v>
      </c>
      <c r="C984" s="177" t="s">
        <v>15257</v>
      </c>
      <c r="D984" s="180">
        <v>2920.0</v>
      </c>
      <c r="F984" s="69"/>
    </row>
    <row r="985">
      <c r="B985" s="177" t="s">
        <v>15258</v>
      </c>
      <c r="C985" s="177" t="s">
        <v>15259</v>
      </c>
      <c r="D985" s="180">
        <v>3140.0</v>
      </c>
      <c r="F985" s="69"/>
    </row>
    <row r="986">
      <c r="B986" s="177" t="s">
        <v>15260</v>
      </c>
      <c r="C986" s="177" t="s">
        <v>15261</v>
      </c>
      <c r="D986" s="180">
        <v>2860.0</v>
      </c>
      <c r="F986" s="69"/>
    </row>
    <row r="987">
      <c r="B987" s="177" t="s">
        <v>15262</v>
      </c>
      <c r="C987" s="177" t="s">
        <v>15263</v>
      </c>
      <c r="D987" s="180">
        <v>3140.0</v>
      </c>
      <c r="F987" s="69"/>
    </row>
    <row r="988">
      <c r="B988" s="177" t="s">
        <v>15264</v>
      </c>
      <c r="C988" s="177" t="s">
        <v>15265</v>
      </c>
      <c r="D988" s="180">
        <v>3180.0</v>
      </c>
      <c r="F988" s="69"/>
    </row>
    <row r="989">
      <c r="B989" s="177" t="s">
        <v>15266</v>
      </c>
      <c r="C989" s="177" t="s">
        <v>15267</v>
      </c>
      <c r="D989" s="180">
        <v>3180.0</v>
      </c>
      <c r="F989" s="69"/>
    </row>
    <row r="990">
      <c r="B990" s="177" t="s">
        <v>15268</v>
      </c>
      <c r="C990" s="177" t="s">
        <v>15269</v>
      </c>
      <c r="D990" s="180">
        <v>3900.0</v>
      </c>
      <c r="F990" s="69"/>
    </row>
    <row r="991">
      <c r="B991" s="177" t="s">
        <v>15270</v>
      </c>
      <c r="C991" s="177" t="s">
        <v>15269</v>
      </c>
      <c r="D991" s="180">
        <v>4020.0</v>
      </c>
      <c r="F991" s="69"/>
    </row>
    <row r="992">
      <c r="B992" s="177" t="s">
        <v>15271</v>
      </c>
      <c r="C992" s="177" t="s">
        <v>15272</v>
      </c>
      <c r="D992" s="180">
        <v>4090.0</v>
      </c>
      <c r="F992" s="69"/>
    </row>
    <row r="993">
      <c r="B993" s="177" t="s">
        <v>15273</v>
      </c>
      <c r="C993" s="177" t="s">
        <v>15274</v>
      </c>
      <c r="D993" s="180">
        <v>2920.0</v>
      </c>
      <c r="F993" s="69"/>
    </row>
    <row r="994">
      <c r="B994" s="177" t="s">
        <v>15275</v>
      </c>
      <c r="C994" s="177" t="s">
        <v>15276</v>
      </c>
      <c r="D994" s="180">
        <v>3640.0</v>
      </c>
      <c r="F994" s="69"/>
    </row>
    <row r="995">
      <c r="B995" s="177" t="s">
        <v>15277</v>
      </c>
      <c r="C995" s="177" t="s">
        <v>15278</v>
      </c>
      <c r="D995" s="180">
        <v>3760.0</v>
      </c>
      <c r="F995" s="69"/>
    </row>
    <row r="996">
      <c r="B996" s="177" t="s">
        <v>15279</v>
      </c>
      <c r="C996" s="177" t="s">
        <v>15280</v>
      </c>
      <c r="D996" s="180">
        <v>3830.0</v>
      </c>
      <c r="F996" s="69"/>
    </row>
    <row r="997">
      <c r="B997" s="177" t="s">
        <v>15281</v>
      </c>
      <c r="C997" s="177" t="s">
        <v>15282</v>
      </c>
      <c r="D997" s="180">
        <v>2800.0</v>
      </c>
      <c r="F997" s="69"/>
    </row>
    <row r="998">
      <c r="B998" s="177" t="s">
        <v>15283</v>
      </c>
      <c r="C998" s="177" t="s">
        <v>15284</v>
      </c>
      <c r="D998" s="180">
        <v>930.0</v>
      </c>
      <c r="F998" s="69"/>
    </row>
    <row r="999">
      <c r="B999" s="177" t="s">
        <v>15285</v>
      </c>
      <c r="C999" s="177" t="s">
        <v>15286</v>
      </c>
      <c r="D999" s="180">
        <v>80.0</v>
      </c>
      <c r="F999" s="69"/>
    </row>
    <row r="1000">
      <c r="B1000" s="177" t="s">
        <v>15287</v>
      </c>
      <c r="C1000" s="177" t="s">
        <v>15288</v>
      </c>
      <c r="D1000" s="180">
        <v>450.0</v>
      </c>
      <c r="F1000" s="69"/>
    </row>
    <row r="1001">
      <c r="B1001" s="177" t="s">
        <v>15289</v>
      </c>
      <c r="C1001" s="177" t="s">
        <v>15290</v>
      </c>
      <c r="D1001" s="180">
        <v>120.0</v>
      </c>
      <c r="F1001" s="69"/>
    </row>
    <row r="1002">
      <c r="B1002" s="177" t="s">
        <v>15291</v>
      </c>
      <c r="C1002" s="177" t="s">
        <v>15292</v>
      </c>
      <c r="D1002" s="180">
        <v>1170.0</v>
      </c>
      <c r="F1002" s="69"/>
    </row>
    <row r="1003">
      <c r="B1003" s="177" t="s">
        <v>15293</v>
      </c>
      <c r="C1003" s="177" t="s">
        <v>15294</v>
      </c>
      <c r="D1003" s="180">
        <v>1170.0</v>
      </c>
      <c r="F1003" s="69"/>
    </row>
    <row r="1004">
      <c r="B1004" s="177" t="s">
        <v>15295</v>
      </c>
      <c r="C1004" s="177" t="s">
        <v>15296</v>
      </c>
      <c r="D1004" s="180">
        <v>1170.0</v>
      </c>
      <c r="F1004" s="69"/>
    </row>
    <row r="1005">
      <c r="B1005" s="177" t="s">
        <v>15297</v>
      </c>
      <c r="C1005" s="177" t="s">
        <v>15298</v>
      </c>
      <c r="D1005" s="180">
        <v>1170.0</v>
      </c>
      <c r="F1005" s="69"/>
    </row>
    <row r="1006">
      <c r="B1006" s="177" t="s">
        <v>15299</v>
      </c>
      <c r="C1006" s="177" t="s">
        <v>15300</v>
      </c>
      <c r="D1006" s="180">
        <v>1170.0</v>
      </c>
      <c r="F1006" s="69"/>
    </row>
    <row r="1007">
      <c r="B1007" s="177" t="s">
        <v>15301</v>
      </c>
      <c r="C1007" s="177" t="s">
        <v>15302</v>
      </c>
      <c r="D1007" s="180">
        <v>190.0</v>
      </c>
      <c r="F1007" s="69"/>
    </row>
    <row r="1008">
      <c r="B1008" s="177" t="s">
        <v>15303</v>
      </c>
      <c r="C1008" s="177" t="s">
        <v>15304</v>
      </c>
      <c r="D1008" s="180">
        <v>260.0</v>
      </c>
      <c r="F1008" s="69"/>
    </row>
    <row r="1009">
      <c r="B1009" s="177" t="s">
        <v>15305</v>
      </c>
      <c r="C1009" s="177" t="s">
        <v>15306</v>
      </c>
      <c r="D1009" s="180">
        <v>190.0</v>
      </c>
      <c r="F1009" s="69"/>
    </row>
    <row r="1010">
      <c r="B1010" s="177" t="s">
        <v>15307</v>
      </c>
      <c r="C1010" s="177" t="s">
        <v>15308</v>
      </c>
      <c r="D1010" s="180">
        <v>260.0</v>
      </c>
      <c r="F1010" s="69"/>
    </row>
    <row r="1011">
      <c r="B1011" s="177" t="s">
        <v>15309</v>
      </c>
      <c r="C1011" s="177" t="s">
        <v>15310</v>
      </c>
      <c r="D1011" s="180">
        <v>190.0</v>
      </c>
      <c r="F1011" s="69"/>
    </row>
    <row r="1012">
      <c r="B1012" s="177" t="s">
        <v>15311</v>
      </c>
      <c r="C1012" s="177" t="s">
        <v>15312</v>
      </c>
      <c r="D1012" s="180">
        <v>190.0</v>
      </c>
      <c r="F1012" s="69"/>
    </row>
    <row r="1013">
      <c r="B1013" s="177" t="s">
        <v>15313</v>
      </c>
      <c r="C1013" s="177" t="s">
        <v>15314</v>
      </c>
      <c r="D1013" s="180">
        <v>190.0</v>
      </c>
      <c r="F1013" s="69"/>
    </row>
    <row r="1014">
      <c r="B1014" s="177" t="s">
        <v>15315</v>
      </c>
      <c r="C1014" s="177" t="s">
        <v>15316</v>
      </c>
      <c r="D1014" s="180">
        <v>190.0</v>
      </c>
      <c r="F1014" s="69"/>
    </row>
    <row r="1015">
      <c r="B1015" s="177" t="s">
        <v>15317</v>
      </c>
      <c r="C1015" s="177" t="s">
        <v>15318</v>
      </c>
      <c r="D1015" s="180">
        <v>190.0</v>
      </c>
      <c r="F1015" s="69"/>
    </row>
    <row r="1016">
      <c r="B1016" s="177" t="s">
        <v>15319</v>
      </c>
      <c r="C1016" s="177" t="s">
        <v>15320</v>
      </c>
      <c r="D1016" s="180">
        <v>190.0</v>
      </c>
      <c r="F1016" s="69"/>
    </row>
    <row r="1017">
      <c r="B1017" s="177" t="s">
        <v>15321</v>
      </c>
      <c r="C1017" s="177" t="s">
        <v>15322</v>
      </c>
      <c r="D1017" s="180">
        <v>190.0</v>
      </c>
      <c r="F1017" s="69"/>
    </row>
    <row r="1018">
      <c r="B1018" s="177" t="s">
        <v>15323</v>
      </c>
      <c r="C1018" s="177" t="s">
        <v>15324</v>
      </c>
      <c r="D1018" s="180">
        <v>270.0</v>
      </c>
      <c r="F1018" s="69"/>
    </row>
    <row r="1019">
      <c r="B1019" s="177" t="s">
        <v>15325</v>
      </c>
      <c r="C1019" s="177" t="s">
        <v>15326</v>
      </c>
      <c r="D1019" s="180">
        <v>270.0</v>
      </c>
      <c r="F1019" s="69"/>
    </row>
    <row r="1020">
      <c r="B1020" s="177" t="s">
        <v>15327</v>
      </c>
      <c r="C1020" s="177" t="s">
        <v>15328</v>
      </c>
      <c r="D1020" s="180">
        <v>270.0</v>
      </c>
      <c r="F1020" s="69"/>
    </row>
    <row r="1021">
      <c r="B1021" s="177" t="s">
        <v>15329</v>
      </c>
      <c r="C1021" s="177" t="s">
        <v>15330</v>
      </c>
      <c r="D1021" s="180">
        <v>300.0</v>
      </c>
      <c r="F1021" s="69"/>
    </row>
    <row r="1022">
      <c r="B1022" s="177" t="s">
        <v>15331</v>
      </c>
      <c r="C1022" s="177" t="s">
        <v>15330</v>
      </c>
      <c r="D1022" s="180">
        <v>300.0</v>
      </c>
      <c r="F1022" s="69"/>
    </row>
    <row r="1023">
      <c r="B1023" s="177" t="s">
        <v>15332</v>
      </c>
      <c r="C1023" s="177" t="s">
        <v>15333</v>
      </c>
      <c r="D1023" s="180">
        <v>40.0</v>
      </c>
      <c r="F1023" s="69"/>
    </row>
    <row r="1024">
      <c r="B1024" s="177" t="s">
        <v>15334</v>
      </c>
      <c r="C1024" s="177" t="s">
        <v>15335</v>
      </c>
      <c r="D1024" s="180">
        <v>190.0</v>
      </c>
      <c r="F1024" s="69"/>
    </row>
    <row r="1025">
      <c r="B1025" s="177" t="s">
        <v>15336</v>
      </c>
      <c r="C1025" s="177" t="s">
        <v>15337</v>
      </c>
      <c r="D1025" s="180">
        <v>260.0</v>
      </c>
      <c r="F1025" s="69"/>
    </row>
    <row r="1026">
      <c r="B1026" s="177" t="s">
        <v>15338</v>
      </c>
      <c r="C1026" s="177" t="s">
        <v>15339</v>
      </c>
      <c r="D1026" s="180">
        <v>270.0</v>
      </c>
      <c r="F1026" s="69"/>
    </row>
    <row r="1027">
      <c r="B1027" s="177" t="s">
        <v>15340</v>
      </c>
      <c r="C1027" s="177" t="s">
        <v>15341</v>
      </c>
      <c r="D1027" s="180">
        <v>300.0</v>
      </c>
      <c r="F1027" s="69"/>
    </row>
    <row r="1028">
      <c r="B1028" s="177" t="s">
        <v>15342</v>
      </c>
      <c r="C1028" s="177" t="s">
        <v>15343</v>
      </c>
      <c r="D1028" s="180">
        <v>320.0</v>
      </c>
      <c r="F1028" s="69"/>
    </row>
    <row r="1029">
      <c r="B1029" s="177" t="s">
        <v>15344</v>
      </c>
      <c r="C1029" s="177" t="s">
        <v>15345</v>
      </c>
      <c r="D1029" s="180">
        <v>320.0</v>
      </c>
      <c r="F1029" s="69"/>
    </row>
    <row r="1030">
      <c r="B1030" s="177" t="s">
        <v>15346</v>
      </c>
      <c r="C1030" s="177" t="s">
        <v>15347</v>
      </c>
      <c r="D1030" s="180">
        <v>320.0</v>
      </c>
      <c r="F1030" s="69"/>
    </row>
    <row r="1031">
      <c r="B1031" s="177" t="s">
        <v>15348</v>
      </c>
      <c r="C1031" s="177" t="s">
        <v>15349</v>
      </c>
      <c r="D1031" s="180">
        <v>320.0</v>
      </c>
      <c r="F1031" s="69"/>
    </row>
    <row r="1032">
      <c r="B1032" s="177" t="s">
        <v>15350</v>
      </c>
      <c r="C1032" s="177" t="s">
        <v>15351</v>
      </c>
      <c r="D1032" s="180">
        <v>320.0</v>
      </c>
      <c r="F1032" s="69"/>
    </row>
    <row r="1033">
      <c r="B1033" s="177" t="s">
        <v>15352</v>
      </c>
      <c r="C1033" s="177" t="s">
        <v>15353</v>
      </c>
      <c r="D1033" s="180">
        <v>310.0</v>
      </c>
      <c r="F1033" s="69"/>
    </row>
    <row r="1034">
      <c r="B1034" s="177" t="s">
        <v>15354</v>
      </c>
      <c r="C1034" s="177" t="s">
        <v>15355</v>
      </c>
      <c r="D1034" s="180">
        <v>1180.0</v>
      </c>
      <c r="F1034" s="69"/>
    </row>
    <row r="1035">
      <c r="B1035" s="177" t="s">
        <v>15356</v>
      </c>
      <c r="C1035" s="177" t="s">
        <v>15357</v>
      </c>
      <c r="D1035" s="180">
        <v>1180.0</v>
      </c>
      <c r="F1035" s="69"/>
    </row>
    <row r="1036">
      <c r="B1036" s="177" t="s">
        <v>15358</v>
      </c>
      <c r="C1036" s="177" t="s">
        <v>15359</v>
      </c>
      <c r="D1036" s="180">
        <v>1080.0</v>
      </c>
      <c r="F1036" s="69"/>
    </row>
    <row r="1037">
      <c r="B1037" s="177" t="s">
        <v>15360</v>
      </c>
      <c r="C1037" s="177" t="s">
        <v>15361</v>
      </c>
      <c r="D1037" s="180">
        <v>1080.0</v>
      </c>
      <c r="F1037" s="69"/>
    </row>
    <row r="1038">
      <c r="B1038" s="177" t="s">
        <v>15362</v>
      </c>
      <c r="C1038" s="177" t="s">
        <v>15363</v>
      </c>
      <c r="D1038" s="180">
        <v>1390.0</v>
      </c>
      <c r="F1038" s="69"/>
    </row>
    <row r="1039">
      <c r="B1039" s="177" t="s">
        <v>15364</v>
      </c>
      <c r="C1039" s="177" t="s">
        <v>15365</v>
      </c>
      <c r="D1039" s="180">
        <v>310.0</v>
      </c>
      <c r="F1039" s="69"/>
    </row>
    <row r="1040">
      <c r="B1040" s="177" t="s">
        <v>15366</v>
      </c>
      <c r="C1040" s="177" t="s">
        <v>15367</v>
      </c>
      <c r="D1040" s="180">
        <v>1180.0</v>
      </c>
      <c r="F1040" s="69"/>
    </row>
    <row r="1041">
      <c r="B1041" s="177" t="s">
        <v>15368</v>
      </c>
      <c r="C1041" s="177" t="s">
        <v>15369</v>
      </c>
      <c r="D1041" s="180">
        <v>1080.0</v>
      </c>
      <c r="F1041" s="69"/>
    </row>
    <row r="1042">
      <c r="B1042" s="177" t="s">
        <v>15370</v>
      </c>
      <c r="C1042" s="177" t="s">
        <v>15371</v>
      </c>
      <c r="D1042" s="180">
        <v>1080.0</v>
      </c>
      <c r="F1042" s="69"/>
    </row>
    <row r="1043">
      <c r="B1043" s="177" t="s">
        <v>15372</v>
      </c>
      <c r="C1043" s="177" t="s">
        <v>15373</v>
      </c>
      <c r="D1043" s="180">
        <v>1390.0</v>
      </c>
      <c r="F1043" s="69"/>
    </row>
    <row r="1044">
      <c r="B1044" s="177" t="s">
        <v>15374</v>
      </c>
      <c r="C1044" s="177" t="s">
        <v>15375</v>
      </c>
      <c r="D1044" s="180">
        <v>400.0</v>
      </c>
      <c r="F1044" s="69"/>
    </row>
    <row r="1045">
      <c r="B1045" s="177" t="s">
        <v>15376</v>
      </c>
      <c r="C1045" s="177" t="s">
        <v>15377</v>
      </c>
      <c r="D1045" s="180">
        <v>1570.0</v>
      </c>
      <c r="F1045" s="69"/>
    </row>
    <row r="1046">
      <c r="B1046" s="177" t="s">
        <v>15378</v>
      </c>
      <c r="C1046" s="177" t="s">
        <v>15379</v>
      </c>
      <c r="D1046" s="180">
        <v>1450.0</v>
      </c>
      <c r="F1046" s="69"/>
    </row>
    <row r="1047">
      <c r="B1047" s="177" t="s">
        <v>15380</v>
      </c>
      <c r="C1047" s="177" t="s">
        <v>15381</v>
      </c>
      <c r="D1047" s="180">
        <v>1450.0</v>
      </c>
      <c r="F1047" s="69"/>
    </row>
    <row r="1048">
      <c r="B1048" s="177" t="s">
        <v>15382</v>
      </c>
      <c r="C1048" s="177" t="s">
        <v>15302</v>
      </c>
      <c r="D1048" s="180">
        <v>300.0</v>
      </c>
      <c r="F1048" s="69"/>
    </row>
    <row r="1049">
      <c r="B1049" s="177" t="s">
        <v>15383</v>
      </c>
      <c r="C1049" s="177" t="s">
        <v>15384</v>
      </c>
      <c r="D1049" s="180">
        <v>270.0</v>
      </c>
      <c r="F1049" s="69"/>
    </row>
    <row r="1050">
      <c r="B1050" s="177" t="s">
        <v>15385</v>
      </c>
      <c r="C1050" s="177" t="s">
        <v>15386</v>
      </c>
      <c r="D1050" s="180">
        <v>330.0</v>
      </c>
      <c r="F1050" s="69"/>
    </row>
    <row r="1051">
      <c r="B1051" s="177" t="s">
        <v>15387</v>
      </c>
      <c r="C1051" s="177" t="s">
        <v>15306</v>
      </c>
      <c r="D1051" s="180">
        <v>300.0</v>
      </c>
      <c r="F1051" s="69"/>
    </row>
    <row r="1052">
      <c r="B1052" s="177" t="s">
        <v>15388</v>
      </c>
      <c r="C1052" s="177" t="s">
        <v>15389</v>
      </c>
      <c r="D1052" s="180">
        <v>280.0</v>
      </c>
      <c r="F1052" s="69"/>
    </row>
    <row r="1053">
      <c r="B1053" s="177" t="s">
        <v>15390</v>
      </c>
      <c r="C1053" s="177" t="s">
        <v>15391</v>
      </c>
      <c r="D1053" s="180">
        <v>300.0</v>
      </c>
      <c r="F1053" s="69"/>
    </row>
    <row r="1054">
      <c r="B1054" s="177" t="s">
        <v>15392</v>
      </c>
      <c r="C1054" s="177" t="s">
        <v>15393</v>
      </c>
      <c r="D1054" s="180">
        <v>300.0</v>
      </c>
      <c r="F1054" s="69"/>
    </row>
    <row r="1055">
      <c r="B1055" s="177" t="s">
        <v>15394</v>
      </c>
      <c r="C1055" s="177" t="s">
        <v>15314</v>
      </c>
      <c r="D1055" s="180">
        <v>300.0</v>
      </c>
      <c r="F1055" s="69"/>
    </row>
    <row r="1056">
      <c r="B1056" s="177" t="s">
        <v>15395</v>
      </c>
      <c r="C1056" s="177" t="s">
        <v>15396</v>
      </c>
      <c r="D1056" s="180">
        <v>300.0</v>
      </c>
      <c r="F1056" s="69"/>
    </row>
    <row r="1057">
      <c r="B1057" s="177" t="s">
        <v>15397</v>
      </c>
      <c r="C1057" s="177" t="s">
        <v>15398</v>
      </c>
      <c r="D1057" s="180">
        <v>300.0</v>
      </c>
      <c r="F1057" s="69"/>
    </row>
    <row r="1058">
      <c r="B1058" s="177" t="s">
        <v>15399</v>
      </c>
      <c r="C1058" s="177" t="s">
        <v>15316</v>
      </c>
      <c r="D1058" s="180">
        <v>300.0</v>
      </c>
      <c r="F1058" s="69"/>
    </row>
    <row r="1059">
      <c r="B1059" s="177" t="s">
        <v>15400</v>
      </c>
      <c r="C1059" s="177" t="s">
        <v>15401</v>
      </c>
      <c r="D1059" s="180">
        <v>300.0</v>
      </c>
      <c r="F1059" s="69"/>
    </row>
    <row r="1060">
      <c r="B1060" s="177" t="s">
        <v>15402</v>
      </c>
      <c r="C1060" s="177" t="s">
        <v>15318</v>
      </c>
      <c r="D1060" s="180">
        <v>300.0</v>
      </c>
      <c r="F1060" s="69"/>
    </row>
    <row r="1061">
      <c r="B1061" s="177" t="s">
        <v>15403</v>
      </c>
      <c r="C1061" s="177" t="s">
        <v>15320</v>
      </c>
      <c r="D1061" s="180">
        <v>300.0</v>
      </c>
      <c r="F1061" s="69"/>
    </row>
    <row r="1062">
      <c r="B1062" s="177" t="s">
        <v>15404</v>
      </c>
      <c r="C1062" s="177" t="s">
        <v>15405</v>
      </c>
      <c r="D1062" s="180">
        <v>300.0</v>
      </c>
      <c r="F1062" s="69"/>
    </row>
    <row r="1063">
      <c r="B1063" s="177" t="s">
        <v>15406</v>
      </c>
      <c r="C1063" s="177" t="s">
        <v>15407</v>
      </c>
      <c r="D1063" s="180">
        <v>300.0</v>
      </c>
      <c r="F1063" s="69"/>
    </row>
    <row r="1064">
      <c r="B1064" s="177" t="s">
        <v>15408</v>
      </c>
      <c r="C1064" s="177" t="s">
        <v>15409</v>
      </c>
      <c r="D1064" s="180">
        <v>370.0</v>
      </c>
      <c r="F1064" s="69"/>
    </row>
    <row r="1065">
      <c r="B1065" s="177" t="s">
        <v>15410</v>
      </c>
      <c r="C1065" s="177" t="s">
        <v>15411</v>
      </c>
      <c r="D1065" s="180">
        <v>40.0</v>
      </c>
      <c r="F1065" s="69"/>
    </row>
    <row r="1066">
      <c r="B1066" s="177" t="s">
        <v>15412</v>
      </c>
      <c r="C1066" s="177" t="s">
        <v>15413</v>
      </c>
      <c r="D1066" s="180">
        <v>40.0</v>
      </c>
      <c r="F1066" s="69"/>
    </row>
    <row r="1067">
      <c r="B1067" s="177" t="s">
        <v>15414</v>
      </c>
      <c r="C1067" s="177" t="s">
        <v>15415</v>
      </c>
      <c r="D1067" s="180">
        <v>80.0</v>
      </c>
      <c r="F1067" s="69"/>
    </row>
    <row r="1068">
      <c r="B1068" s="177" t="s">
        <v>15416</v>
      </c>
      <c r="C1068" s="177" t="s">
        <v>15335</v>
      </c>
      <c r="D1068" s="180">
        <v>300.0</v>
      </c>
      <c r="F1068" s="69"/>
    </row>
    <row r="1069">
      <c r="B1069" s="177" t="s">
        <v>15417</v>
      </c>
      <c r="C1069" s="177" t="s">
        <v>15418</v>
      </c>
      <c r="D1069" s="180">
        <v>300.0</v>
      </c>
      <c r="F1069" s="69"/>
    </row>
    <row r="1070">
      <c r="B1070" s="177" t="s">
        <v>15419</v>
      </c>
      <c r="C1070" s="177" t="s">
        <v>15420</v>
      </c>
      <c r="D1070" s="180">
        <v>280.0</v>
      </c>
      <c r="F1070" s="69"/>
    </row>
    <row r="1071">
      <c r="B1071" s="177" t="s">
        <v>15421</v>
      </c>
      <c r="C1071" s="177" t="s">
        <v>15302</v>
      </c>
      <c r="D1071" s="180">
        <v>270.0</v>
      </c>
      <c r="F1071" s="69"/>
    </row>
    <row r="1072">
      <c r="B1072" s="177" t="s">
        <v>15422</v>
      </c>
      <c r="C1072" s="177" t="s">
        <v>15302</v>
      </c>
      <c r="D1072" s="180">
        <v>280.0</v>
      </c>
      <c r="F1072" s="69"/>
    </row>
    <row r="1073">
      <c r="B1073" s="177" t="s">
        <v>15423</v>
      </c>
      <c r="C1073" s="177" t="s">
        <v>15424</v>
      </c>
      <c r="D1073" s="180">
        <v>270.0</v>
      </c>
      <c r="F1073" s="69"/>
    </row>
    <row r="1074">
      <c r="B1074" s="177" t="s">
        <v>15425</v>
      </c>
      <c r="C1074" s="177" t="s">
        <v>15426</v>
      </c>
      <c r="D1074" s="180">
        <v>310.0</v>
      </c>
      <c r="F1074" s="69"/>
    </row>
    <row r="1075">
      <c r="B1075" s="177" t="s">
        <v>15427</v>
      </c>
      <c r="C1075" s="177" t="s">
        <v>15306</v>
      </c>
      <c r="D1075" s="180">
        <v>270.0</v>
      </c>
      <c r="F1075" s="69"/>
    </row>
    <row r="1076">
      <c r="B1076" s="177" t="s">
        <v>15428</v>
      </c>
      <c r="C1076" s="177" t="s">
        <v>15310</v>
      </c>
      <c r="D1076" s="180">
        <v>270.0</v>
      </c>
      <c r="F1076" s="69"/>
    </row>
    <row r="1077">
      <c r="B1077" s="177" t="s">
        <v>15429</v>
      </c>
      <c r="C1077" s="177" t="s">
        <v>15430</v>
      </c>
      <c r="D1077" s="180">
        <v>310.0</v>
      </c>
      <c r="F1077" s="69"/>
    </row>
    <row r="1078">
      <c r="B1078" s="177" t="s">
        <v>15431</v>
      </c>
      <c r="C1078" s="177" t="s">
        <v>15314</v>
      </c>
      <c r="D1078" s="180">
        <v>270.0</v>
      </c>
      <c r="F1078" s="69"/>
    </row>
    <row r="1079">
      <c r="B1079" s="177" t="s">
        <v>15432</v>
      </c>
      <c r="C1079" s="177" t="s">
        <v>15398</v>
      </c>
      <c r="D1079" s="180">
        <v>330.0</v>
      </c>
      <c r="F1079" s="69"/>
    </row>
    <row r="1080">
      <c r="B1080" s="177" t="s">
        <v>15433</v>
      </c>
      <c r="C1080" s="177" t="s">
        <v>15316</v>
      </c>
      <c r="D1080" s="180">
        <v>330.0</v>
      </c>
      <c r="F1080" s="69"/>
    </row>
    <row r="1081">
      <c r="B1081" s="177" t="s">
        <v>15434</v>
      </c>
      <c r="C1081" s="177" t="s">
        <v>15318</v>
      </c>
      <c r="D1081" s="180">
        <v>270.0</v>
      </c>
      <c r="F1081" s="69"/>
    </row>
    <row r="1082">
      <c r="B1082" s="177" t="s">
        <v>15435</v>
      </c>
      <c r="C1082" s="177" t="s">
        <v>15320</v>
      </c>
      <c r="D1082" s="180">
        <v>330.0</v>
      </c>
      <c r="F1082" s="69"/>
    </row>
    <row r="1083">
      <c r="B1083" s="177" t="s">
        <v>15436</v>
      </c>
      <c r="C1083" s="177" t="s">
        <v>15437</v>
      </c>
      <c r="D1083" s="180">
        <v>270.0</v>
      </c>
      <c r="F1083" s="69"/>
    </row>
    <row r="1084">
      <c r="B1084" s="177" t="s">
        <v>15438</v>
      </c>
      <c r="C1084" s="177" t="s">
        <v>15439</v>
      </c>
      <c r="D1084" s="180">
        <v>290.0</v>
      </c>
      <c r="F1084" s="69"/>
    </row>
    <row r="1085">
      <c r="B1085" s="177" t="s">
        <v>15440</v>
      </c>
      <c r="C1085" s="177" t="s">
        <v>15441</v>
      </c>
      <c r="D1085" s="180">
        <v>320.0</v>
      </c>
      <c r="F1085" s="69"/>
    </row>
    <row r="1086">
      <c r="B1086" s="177" t="s">
        <v>15442</v>
      </c>
      <c r="C1086" s="177" t="s">
        <v>15443</v>
      </c>
      <c r="D1086" s="180">
        <v>40.0</v>
      </c>
      <c r="F1086" s="69"/>
    </row>
    <row r="1087">
      <c r="B1087" s="177" t="s">
        <v>15444</v>
      </c>
      <c r="C1087" s="177" t="s">
        <v>15445</v>
      </c>
      <c r="D1087" s="180">
        <v>40.0</v>
      </c>
      <c r="F1087" s="69"/>
    </row>
    <row r="1088">
      <c r="B1088" s="177" t="s">
        <v>15446</v>
      </c>
      <c r="C1088" s="177" t="s">
        <v>15335</v>
      </c>
      <c r="D1088" s="180">
        <v>270.0</v>
      </c>
      <c r="F1088" s="69"/>
    </row>
    <row r="1089">
      <c r="B1089" s="177" t="s">
        <v>15447</v>
      </c>
      <c r="C1089" s="177" t="s">
        <v>15448</v>
      </c>
      <c r="D1089" s="180">
        <v>480.0</v>
      </c>
      <c r="F1089" s="69"/>
    </row>
    <row r="1090">
      <c r="B1090" s="177" t="s">
        <v>15449</v>
      </c>
      <c r="C1090" s="177" t="s">
        <v>15450</v>
      </c>
      <c r="D1090" s="180">
        <v>500.0</v>
      </c>
      <c r="F1090" s="69"/>
    </row>
    <row r="1091">
      <c r="B1091" s="177" t="s">
        <v>15451</v>
      </c>
      <c r="C1091" s="177" t="s">
        <v>15452</v>
      </c>
      <c r="D1091" s="180">
        <v>480.0</v>
      </c>
      <c r="F1091" s="69"/>
    </row>
    <row r="1092">
      <c r="B1092" s="177" t="s">
        <v>15453</v>
      </c>
      <c r="C1092" s="177" t="s">
        <v>15454</v>
      </c>
      <c r="D1092" s="180">
        <v>480.0</v>
      </c>
      <c r="F1092" s="69"/>
    </row>
    <row r="1093">
      <c r="B1093" s="177" t="s">
        <v>15455</v>
      </c>
      <c r="C1093" s="177" t="s">
        <v>15454</v>
      </c>
      <c r="D1093" s="180">
        <v>480.0</v>
      </c>
      <c r="F1093" s="69"/>
    </row>
    <row r="1094">
      <c r="B1094" s="177" t="s">
        <v>15456</v>
      </c>
      <c r="C1094" s="177" t="s">
        <v>15454</v>
      </c>
      <c r="D1094" s="180">
        <v>550.0</v>
      </c>
      <c r="F1094" s="69"/>
    </row>
    <row r="1095">
      <c r="B1095" s="177" t="s">
        <v>15457</v>
      </c>
      <c r="C1095" s="177" t="s">
        <v>15454</v>
      </c>
      <c r="D1095" s="180">
        <v>550.0</v>
      </c>
      <c r="F1095" s="69"/>
    </row>
    <row r="1096">
      <c r="B1096" s="177" t="s">
        <v>15458</v>
      </c>
      <c r="C1096" s="177" t="s">
        <v>15454</v>
      </c>
      <c r="D1096" s="180">
        <v>480.0</v>
      </c>
      <c r="F1096" s="69"/>
    </row>
    <row r="1097">
      <c r="B1097" s="177" t="s">
        <v>15459</v>
      </c>
      <c r="C1097" s="177" t="s">
        <v>15454</v>
      </c>
      <c r="D1097" s="180">
        <v>550.0</v>
      </c>
      <c r="F1097" s="69"/>
    </row>
    <row r="1098">
      <c r="B1098" s="177" t="s">
        <v>15460</v>
      </c>
      <c r="C1098" s="177" t="s">
        <v>15454</v>
      </c>
      <c r="D1098" s="180">
        <v>480.0</v>
      </c>
      <c r="F1098" s="69"/>
    </row>
    <row r="1099">
      <c r="B1099" s="177" t="s">
        <v>15461</v>
      </c>
      <c r="C1099" s="177" t="s">
        <v>15462</v>
      </c>
      <c r="D1099" s="180">
        <v>660.0</v>
      </c>
      <c r="F1099" s="69"/>
    </row>
    <row r="1100">
      <c r="B1100" s="177" t="s">
        <v>15463</v>
      </c>
      <c r="C1100" s="177" t="s">
        <v>15462</v>
      </c>
      <c r="D1100" s="180">
        <v>680.0</v>
      </c>
      <c r="F1100" s="69"/>
    </row>
    <row r="1101">
      <c r="B1101" s="177" t="s">
        <v>15464</v>
      </c>
      <c r="C1101" s="177" t="s">
        <v>15465</v>
      </c>
      <c r="D1101" s="180">
        <v>60.0</v>
      </c>
      <c r="F1101" s="69"/>
    </row>
    <row r="1102">
      <c r="B1102" s="177" t="s">
        <v>15466</v>
      </c>
      <c r="C1102" s="177" t="s">
        <v>15445</v>
      </c>
      <c r="D1102" s="180">
        <v>50.0</v>
      </c>
      <c r="F1102" s="69"/>
    </row>
    <row r="1103">
      <c r="B1103" s="177" t="s">
        <v>15467</v>
      </c>
      <c r="C1103" s="177" t="s">
        <v>15468</v>
      </c>
      <c r="D1103" s="180">
        <v>480.0</v>
      </c>
      <c r="F1103" s="69"/>
    </row>
    <row r="1104">
      <c r="B1104" s="177" t="s">
        <v>15469</v>
      </c>
      <c r="C1104" s="177" t="s">
        <v>15470</v>
      </c>
      <c r="D1104" s="180">
        <v>300.0</v>
      </c>
      <c r="F1104" s="69"/>
    </row>
    <row r="1105">
      <c r="B1105" s="177" t="s">
        <v>15471</v>
      </c>
      <c r="C1105" s="177" t="s">
        <v>15472</v>
      </c>
      <c r="D1105" s="180">
        <v>80.0</v>
      </c>
      <c r="F1105" s="69"/>
    </row>
    <row r="1106">
      <c r="B1106" s="177" t="s">
        <v>15473</v>
      </c>
      <c r="C1106" s="177" t="s">
        <v>15474</v>
      </c>
      <c r="D1106" s="180">
        <v>80.0</v>
      </c>
      <c r="F1106" s="69"/>
    </row>
    <row r="1107">
      <c r="B1107" s="177" t="s">
        <v>15475</v>
      </c>
      <c r="C1107" s="177" t="s">
        <v>15476</v>
      </c>
      <c r="D1107" s="180">
        <v>80.0</v>
      </c>
      <c r="F1107" s="69"/>
    </row>
    <row r="1108">
      <c r="B1108" s="177" t="s">
        <v>15477</v>
      </c>
      <c r="C1108" s="177" t="s">
        <v>15478</v>
      </c>
      <c r="D1108" s="180">
        <v>80.0</v>
      </c>
      <c r="F1108" s="69"/>
    </row>
    <row r="1109">
      <c r="B1109" s="177" t="s">
        <v>15479</v>
      </c>
      <c r="C1109" s="177" t="s">
        <v>15480</v>
      </c>
      <c r="D1109" s="180">
        <v>80.0</v>
      </c>
      <c r="F1109" s="69"/>
    </row>
    <row r="1110">
      <c r="B1110" s="177" t="s">
        <v>15481</v>
      </c>
      <c r="C1110" s="177" t="s">
        <v>15482</v>
      </c>
      <c r="D1110" s="180">
        <v>80.0</v>
      </c>
      <c r="F1110" s="69"/>
    </row>
    <row r="1111">
      <c r="B1111" s="177" t="s">
        <v>15483</v>
      </c>
      <c r="C1111" s="177" t="s">
        <v>15484</v>
      </c>
      <c r="D1111" s="180">
        <v>90.0</v>
      </c>
      <c r="F1111" s="69"/>
    </row>
    <row r="1112">
      <c r="B1112" s="177" t="s">
        <v>15485</v>
      </c>
      <c r="C1112" s="177" t="s">
        <v>15486</v>
      </c>
      <c r="D1112" s="180">
        <v>110.0</v>
      </c>
      <c r="F1112" s="69"/>
    </row>
    <row r="1113">
      <c r="B1113" s="177" t="s">
        <v>15487</v>
      </c>
      <c r="C1113" s="177" t="s">
        <v>15472</v>
      </c>
      <c r="D1113" s="180">
        <v>90.0</v>
      </c>
      <c r="F1113" s="69"/>
    </row>
    <row r="1114">
      <c r="B1114" s="177" t="s">
        <v>15488</v>
      </c>
      <c r="C1114" s="177" t="s">
        <v>15489</v>
      </c>
      <c r="D1114" s="180">
        <v>90.0</v>
      </c>
      <c r="F1114" s="69"/>
    </row>
    <row r="1115">
      <c r="B1115" s="177" t="s">
        <v>15490</v>
      </c>
      <c r="C1115" s="177" t="s">
        <v>15491</v>
      </c>
      <c r="D1115" s="180">
        <v>90.0</v>
      </c>
      <c r="F1115" s="69"/>
    </row>
    <row r="1116">
      <c r="B1116" s="177" t="s">
        <v>15492</v>
      </c>
      <c r="C1116" s="177" t="s">
        <v>15474</v>
      </c>
      <c r="D1116" s="180">
        <v>90.0</v>
      </c>
      <c r="F1116" s="69"/>
    </row>
    <row r="1117">
      <c r="B1117" s="177" t="s">
        <v>15493</v>
      </c>
      <c r="C1117" s="177" t="s">
        <v>15494</v>
      </c>
      <c r="D1117" s="180">
        <v>90.0</v>
      </c>
      <c r="F1117" s="69"/>
    </row>
    <row r="1118">
      <c r="B1118" s="177" t="s">
        <v>15495</v>
      </c>
      <c r="C1118" s="177" t="s">
        <v>15496</v>
      </c>
      <c r="D1118" s="180">
        <v>90.0</v>
      </c>
      <c r="F1118" s="69"/>
    </row>
    <row r="1119">
      <c r="B1119" s="177" t="s">
        <v>15497</v>
      </c>
      <c r="C1119" s="177" t="s">
        <v>15498</v>
      </c>
      <c r="D1119" s="180">
        <v>90.0</v>
      </c>
      <c r="F1119" s="69"/>
    </row>
    <row r="1120">
      <c r="B1120" s="177" t="s">
        <v>15499</v>
      </c>
      <c r="C1120" s="177" t="s">
        <v>15482</v>
      </c>
      <c r="D1120" s="180">
        <v>90.0</v>
      </c>
      <c r="F1120" s="69"/>
    </row>
    <row r="1121">
      <c r="B1121" s="177" t="s">
        <v>15500</v>
      </c>
      <c r="C1121" s="177" t="s">
        <v>15501</v>
      </c>
      <c r="D1121" s="180">
        <v>90.0</v>
      </c>
      <c r="F1121" s="69"/>
    </row>
    <row r="1122">
      <c r="B1122" s="177" t="s">
        <v>15502</v>
      </c>
      <c r="C1122" s="177" t="s">
        <v>15503</v>
      </c>
      <c r="D1122" s="180">
        <v>100.0</v>
      </c>
      <c r="F1122" s="69"/>
    </row>
    <row r="1123">
      <c r="B1123" s="177" t="s">
        <v>15504</v>
      </c>
      <c r="C1123" s="177" t="s">
        <v>15505</v>
      </c>
      <c r="D1123" s="180">
        <v>120.0</v>
      </c>
      <c r="F1123" s="69"/>
    </row>
    <row r="1124">
      <c r="B1124" s="177" t="s">
        <v>15506</v>
      </c>
      <c r="C1124" s="177" t="s">
        <v>15507</v>
      </c>
      <c r="D1124" s="180">
        <v>100.0</v>
      </c>
      <c r="F1124" s="69"/>
    </row>
    <row r="1125">
      <c r="B1125" s="177" t="s">
        <v>15508</v>
      </c>
      <c r="C1125" s="177" t="s">
        <v>15509</v>
      </c>
      <c r="D1125" s="180">
        <v>120.0</v>
      </c>
      <c r="F1125" s="69"/>
    </row>
    <row r="1126">
      <c r="B1126" s="177" t="s">
        <v>15510</v>
      </c>
      <c r="C1126" s="177" t="s">
        <v>15511</v>
      </c>
      <c r="D1126" s="180">
        <v>100.0</v>
      </c>
      <c r="F1126" s="69"/>
    </row>
    <row r="1127">
      <c r="B1127" s="177" t="s">
        <v>15512</v>
      </c>
      <c r="C1127" s="177" t="s">
        <v>15513</v>
      </c>
      <c r="D1127" s="180">
        <v>120.0</v>
      </c>
      <c r="F1127" s="69"/>
    </row>
    <row r="1128">
      <c r="B1128" s="177" t="s">
        <v>15514</v>
      </c>
      <c r="C1128" s="177" t="s">
        <v>15515</v>
      </c>
      <c r="D1128" s="180">
        <v>120.0</v>
      </c>
      <c r="F1128" s="69"/>
    </row>
    <row r="1129">
      <c r="B1129" s="177" t="s">
        <v>15516</v>
      </c>
      <c r="C1129" s="177" t="s">
        <v>15517</v>
      </c>
      <c r="D1129" s="180">
        <v>100.0</v>
      </c>
      <c r="F1129" s="69"/>
    </row>
    <row r="1130">
      <c r="B1130" s="177" t="s">
        <v>15518</v>
      </c>
      <c r="C1130" s="177" t="s">
        <v>15519</v>
      </c>
      <c r="D1130" s="180">
        <v>100.0</v>
      </c>
      <c r="F1130" s="69"/>
    </row>
    <row r="1131">
      <c r="B1131" s="177" t="s">
        <v>15520</v>
      </c>
      <c r="C1131" s="177" t="s">
        <v>15521</v>
      </c>
      <c r="D1131" s="180">
        <v>100.0</v>
      </c>
      <c r="F1131" s="69"/>
    </row>
    <row r="1132">
      <c r="B1132" s="177" t="s">
        <v>15522</v>
      </c>
      <c r="C1132" s="177" t="s">
        <v>15523</v>
      </c>
      <c r="D1132" s="180">
        <v>130.0</v>
      </c>
      <c r="F1132" s="69"/>
    </row>
    <row r="1133">
      <c r="B1133" s="177" t="s">
        <v>15524</v>
      </c>
      <c r="C1133" s="177" t="s">
        <v>15525</v>
      </c>
      <c r="D1133" s="180">
        <v>470.0</v>
      </c>
      <c r="F1133" s="69"/>
    </row>
    <row r="1134">
      <c r="B1134" s="177" t="s">
        <v>15526</v>
      </c>
      <c r="C1134" s="177" t="s">
        <v>15527</v>
      </c>
      <c r="D1134" s="180">
        <v>500.0</v>
      </c>
      <c r="F1134" s="69"/>
    </row>
    <row r="1135">
      <c r="B1135" s="177" t="s">
        <v>15528</v>
      </c>
      <c r="C1135" s="177" t="s">
        <v>15529</v>
      </c>
      <c r="D1135" s="180">
        <v>780.0</v>
      </c>
      <c r="F1135" s="69"/>
    </row>
    <row r="1136">
      <c r="B1136" s="177" t="s">
        <v>15530</v>
      </c>
      <c r="C1136" s="177" t="s">
        <v>15531</v>
      </c>
      <c r="D1136" s="180">
        <v>750.0</v>
      </c>
      <c r="F1136" s="69"/>
    </row>
    <row r="1137">
      <c r="B1137" s="177" t="s">
        <v>15532</v>
      </c>
      <c r="C1137" s="177" t="s">
        <v>15533</v>
      </c>
      <c r="D1137" s="180">
        <v>1040.0</v>
      </c>
      <c r="F1137" s="69"/>
    </row>
    <row r="1138">
      <c r="B1138" s="177" t="s">
        <v>15534</v>
      </c>
      <c r="C1138" s="177" t="s">
        <v>15535</v>
      </c>
      <c r="D1138" s="180">
        <v>100.0</v>
      </c>
      <c r="F1138" s="69"/>
    </row>
    <row r="1139">
      <c r="B1139" s="177" t="s">
        <v>15536</v>
      </c>
      <c r="C1139" s="177" t="s">
        <v>15537</v>
      </c>
      <c r="D1139" s="180">
        <v>80.0</v>
      </c>
      <c r="F1139" s="69"/>
    </row>
    <row r="1140">
      <c r="B1140" s="177" t="s">
        <v>15538</v>
      </c>
      <c r="C1140" s="177" t="s">
        <v>15539</v>
      </c>
      <c r="D1140" s="180">
        <v>80.0</v>
      </c>
      <c r="F1140" s="69"/>
    </row>
    <row r="1141">
      <c r="B1141" s="177" t="s">
        <v>15540</v>
      </c>
      <c r="C1141" s="177" t="s">
        <v>15541</v>
      </c>
      <c r="D1141" s="180">
        <v>80.0</v>
      </c>
      <c r="F1141" s="69"/>
    </row>
    <row r="1142">
      <c r="B1142" s="177" t="s">
        <v>15542</v>
      </c>
      <c r="C1142" s="177" t="s">
        <v>15543</v>
      </c>
      <c r="D1142" s="180">
        <v>80.0</v>
      </c>
      <c r="F1142" s="69"/>
    </row>
    <row r="1143">
      <c r="B1143" s="177" t="s">
        <v>15544</v>
      </c>
      <c r="C1143" s="177" t="s">
        <v>15545</v>
      </c>
      <c r="D1143" s="180">
        <v>100.0</v>
      </c>
      <c r="F1143" s="69"/>
    </row>
    <row r="1144">
      <c r="B1144" s="177" t="s">
        <v>15546</v>
      </c>
      <c r="C1144" s="177" t="s">
        <v>15547</v>
      </c>
      <c r="D1144" s="180">
        <v>80.0</v>
      </c>
      <c r="F1144" s="69"/>
    </row>
    <row r="1145">
      <c r="B1145" s="177" t="s">
        <v>15548</v>
      </c>
      <c r="C1145" s="177" t="s">
        <v>15549</v>
      </c>
      <c r="D1145" s="180">
        <v>90.0</v>
      </c>
      <c r="F1145" s="69"/>
    </row>
    <row r="1146">
      <c r="B1146" s="177" t="s">
        <v>15550</v>
      </c>
      <c r="C1146" s="177" t="s">
        <v>15551</v>
      </c>
      <c r="D1146" s="180">
        <v>100.0</v>
      </c>
      <c r="F1146" s="69"/>
    </row>
    <row r="1147">
      <c r="B1147" s="177" t="s">
        <v>15552</v>
      </c>
      <c r="C1147" s="177" t="s">
        <v>15553</v>
      </c>
      <c r="D1147" s="180">
        <v>100.0</v>
      </c>
      <c r="F1147" s="69"/>
    </row>
    <row r="1148">
      <c r="B1148" s="177" t="s">
        <v>15554</v>
      </c>
      <c r="C1148" s="177" t="s">
        <v>15555</v>
      </c>
      <c r="D1148" s="180">
        <v>100.0</v>
      </c>
      <c r="F1148" s="69"/>
    </row>
    <row r="1149">
      <c r="B1149" s="177" t="s">
        <v>15556</v>
      </c>
      <c r="C1149" s="177" t="s">
        <v>15557</v>
      </c>
      <c r="D1149" s="180">
        <v>90.0</v>
      </c>
      <c r="F1149" s="69"/>
    </row>
    <row r="1150">
      <c r="B1150" s="177" t="s">
        <v>15558</v>
      </c>
      <c r="C1150" s="177" t="s">
        <v>15559</v>
      </c>
      <c r="D1150" s="180">
        <v>2650.0</v>
      </c>
      <c r="F1150" s="69"/>
    </row>
    <row r="1151">
      <c r="B1151" s="177" t="s">
        <v>15560</v>
      </c>
      <c r="C1151" s="177" t="s">
        <v>15559</v>
      </c>
      <c r="D1151" s="180">
        <v>2650.0</v>
      </c>
      <c r="F1151" s="69"/>
    </row>
    <row r="1152">
      <c r="B1152" s="177" t="s">
        <v>15561</v>
      </c>
      <c r="C1152" s="177" t="s">
        <v>15559</v>
      </c>
      <c r="D1152" s="180">
        <v>2650.0</v>
      </c>
      <c r="F1152" s="69"/>
    </row>
    <row r="1153">
      <c r="B1153" s="177" t="s">
        <v>15562</v>
      </c>
      <c r="C1153" s="177" t="s">
        <v>15559</v>
      </c>
      <c r="D1153" s="180">
        <v>2650.0</v>
      </c>
      <c r="F1153" s="69"/>
    </row>
    <row r="1154">
      <c r="B1154" s="177" t="s">
        <v>15563</v>
      </c>
      <c r="C1154" s="177" t="s">
        <v>15559</v>
      </c>
      <c r="D1154" s="180">
        <v>2650.0</v>
      </c>
      <c r="F1154" s="69"/>
    </row>
    <row r="1155">
      <c r="B1155" s="177" t="s">
        <v>15564</v>
      </c>
      <c r="C1155" s="177" t="s">
        <v>15559</v>
      </c>
      <c r="D1155" s="180">
        <v>2650.0</v>
      </c>
      <c r="F1155" s="69"/>
    </row>
    <row r="1156">
      <c r="B1156" s="177" t="s">
        <v>15565</v>
      </c>
      <c r="C1156" s="177" t="s">
        <v>15559</v>
      </c>
      <c r="D1156" s="180">
        <v>2650.0</v>
      </c>
      <c r="F1156" s="69"/>
    </row>
    <row r="1157">
      <c r="B1157" s="177" t="s">
        <v>15566</v>
      </c>
      <c r="C1157" s="177" t="s">
        <v>15559</v>
      </c>
      <c r="D1157" s="180">
        <v>2650.0</v>
      </c>
      <c r="F1157" s="69"/>
    </row>
    <row r="1158">
      <c r="B1158" s="177" t="s">
        <v>15567</v>
      </c>
      <c r="C1158" s="177" t="s">
        <v>15559</v>
      </c>
      <c r="D1158" s="180">
        <v>2940.0</v>
      </c>
      <c r="F1158" s="69"/>
    </row>
    <row r="1159">
      <c r="B1159" s="177" t="s">
        <v>15568</v>
      </c>
      <c r="C1159" s="177" t="s">
        <v>15559</v>
      </c>
      <c r="D1159" s="180">
        <v>2940.0</v>
      </c>
      <c r="F1159" s="69"/>
    </row>
    <row r="1160">
      <c r="B1160" s="177" t="s">
        <v>15569</v>
      </c>
      <c r="C1160" s="177" t="s">
        <v>15559</v>
      </c>
      <c r="D1160" s="180">
        <v>2940.0</v>
      </c>
      <c r="F1160" s="69"/>
    </row>
    <row r="1161">
      <c r="B1161" s="177" t="s">
        <v>15570</v>
      </c>
      <c r="C1161" s="177" t="s">
        <v>15559</v>
      </c>
      <c r="D1161" s="180">
        <v>2940.0</v>
      </c>
      <c r="F1161" s="69"/>
    </row>
    <row r="1162">
      <c r="B1162" s="177" t="s">
        <v>15571</v>
      </c>
      <c r="C1162" s="177" t="s">
        <v>15559</v>
      </c>
      <c r="D1162" s="180">
        <v>2940.0</v>
      </c>
      <c r="F1162" s="69"/>
    </row>
    <row r="1163">
      <c r="B1163" s="177" t="s">
        <v>15572</v>
      </c>
      <c r="C1163" s="177" t="s">
        <v>15559</v>
      </c>
      <c r="D1163" s="180">
        <v>2940.0</v>
      </c>
      <c r="F1163" s="69"/>
    </row>
    <row r="1164">
      <c r="B1164" s="177" t="s">
        <v>15573</v>
      </c>
      <c r="C1164" s="177" t="s">
        <v>15559</v>
      </c>
      <c r="D1164" s="180">
        <v>2940.0</v>
      </c>
      <c r="F1164" s="69"/>
    </row>
    <row r="1165">
      <c r="B1165" s="177" t="s">
        <v>15574</v>
      </c>
      <c r="C1165" s="177" t="s">
        <v>15559</v>
      </c>
      <c r="D1165" s="180">
        <v>2820.0</v>
      </c>
      <c r="F1165" s="69"/>
    </row>
    <row r="1166">
      <c r="B1166" s="177" t="s">
        <v>15575</v>
      </c>
      <c r="C1166" s="177" t="s">
        <v>15559</v>
      </c>
      <c r="D1166" s="180">
        <v>2820.0</v>
      </c>
      <c r="F1166" s="69"/>
    </row>
    <row r="1167">
      <c r="B1167" s="177" t="s">
        <v>15576</v>
      </c>
      <c r="C1167" s="177" t="s">
        <v>15559</v>
      </c>
      <c r="D1167" s="180">
        <v>2820.0</v>
      </c>
      <c r="F1167" s="69"/>
    </row>
    <row r="1168">
      <c r="B1168" s="177" t="s">
        <v>15577</v>
      </c>
      <c r="C1168" s="177" t="s">
        <v>15559</v>
      </c>
      <c r="D1168" s="180">
        <v>2940.0</v>
      </c>
      <c r="F1168" s="69"/>
    </row>
    <row r="1169">
      <c r="B1169" s="177" t="s">
        <v>15578</v>
      </c>
      <c r="C1169" s="177" t="s">
        <v>15559</v>
      </c>
      <c r="D1169" s="180">
        <v>2940.0</v>
      </c>
      <c r="F1169" s="69"/>
    </row>
    <row r="1170">
      <c r="B1170" s="177" t="s">
        <v>15579</v>
      </c>
      <c r="C1170" s="177" t="s">
        <v>15559</v>
      </c>
      <c r="D1170" s="180">
        <v>2940.0</v>
      </c>
      <c r="F1170" s="69"/>
    </row>
    <row r="1171">
      <c r="B1171" s="177" t="s">
        <v>15580</v>
      </c>
      <c r="C1171" s="177" t="s">
        <v>15581</v>
      </c>
      <c r="D1171" s="180">
        <v>2940.0</v>
      </c>
      <c r="F1171" s="69"/>
    </row>
    <row r="1172">
      <c r="B1172" s="177" t="s">
        <v>15582</v>
      </c>
      <c r="C1172" s="177" t="s">
        <v>15583</v>
      </c>
      <c r="D1172" s="180">
        <v>2940.0</v>
      </c>
      <c r="F1172" s="69"/>
    </row>
    <row r="1173">
      <c r="B1173" s="177" t="s">
        <v>15584</v>
      </c>
      <c r="C1173" s="177" t="s">
        <v>15585</v>
      </c>
      <c r="D1173" s="180">
        <v>170.0</v>
      </c>
      <c r="F1173" s="69"/>
    </row>
    <row r="1174">
      <c r="B1174" s="177" t="s">
        <v>15586</v>
      </c>
      <c r="C1174" s="177" t="s">
        <v>15587</v>
      </c>
      <c r="D1174" s="180">
        <v>90.0</v>
      </c>
      <c r="F1174" s="69"/>
    </row>
    <row r="1175">
      <c r="B1175" s="177" t="s">
        <v>15588</v>
      </c>
      <c r="C1175" s="177" t="s">
        <v>15589</v>
      </c>
      <c r="D1175" s="180">
        <v>90.0</v>
      </c>
      <c r="F1175" s="69"/>
    </row>
    <row r="1176">
      <c r="B1176" s="177" t="s">
        <v>15590</v>
      </c>
      <c r="C1176" s="177" t="s">
        <v>15591</v>
      </c>
      <c r="D1176" s="180">
        <v>460.0</v>
      </c>
      <c r="F1176" s="69"/>
    </row>
    <row r="1177">
      <c r="B1177" s="177" t="s">
        <v>15592</v>
      </c>
      <c r="C1177" s="177" t="s">
        <v>15593</v>
      </c>
      <c r="D1177" s="180">
        <v>1610.0</v>
      </c>
      <c r="F1177" s="69"/>
    </row>
    <row r="1178">
      <c r="B1178" s="177" t="s">
        <v>15594</v>
      </c>
      <c r="C1178" s="177" t="s">
        <v>15595</v>
      </c>
      <c r="D1178" s="180">
        <v>1560.0</v>
      </c>
      <c r="F1178" s="69"/>
    </row>
    <row r="1179">
      <c r="B1179" s="177" t="s">
        <v>15596</v>
      </c>
      <c r="C1179" s="177" t="s">
        <v>15597</v>
      </c>
      <c r="D1179" s="180">
        <v>1850.0</v>
      </c>
      <c r="F1179" s="69"/>
    </row>
    <row r="1180">
      <c r="B1180" s="177" t="s">
        <v>15598</v>
      </c>
      <c r="C1180" s="177" t="s">
        <v>15599</v>
      </c>
      <c r="D1180" s="180">
        <v>1330.0</v>
      </c>
      <c r="F1180" s="69"/>
    </row>
    <row r="1181">
      <c r="B1181" s="177" t="s">
        <v>15600</v>
      </c>
      <c r="C1181" s="177" t="s">
        <v>15601</v>
      </c>
      <c r="D1181" s="180">
        <v>2370.0</v>
      </c>
      <c r="F1181" s="69"/>
    </row>
    <row r="1182">
      <c r="B1182" s="177" t="s">
        <v>15602</v>
      </c>
      <c r="C1182" s="177" t="s">
        <v>15601</v>
      </c>
      <c r="D1182" s="180">
        <v>2370.0</v>
      </c>
      <c r="F1182" s="69"/>
    </row>
    <row r="1183">
      <c r="B1183" s="177" t="s">
        <v>15603</v>
      </c>
      <c r="C1183" s="177" t="s">
        <v>15601</v>
      </c>
      <c r="D1183" s="180">
        <v>2370.0</v>
      </c>
      <c r="F1183" s="69"/>
    </row>
    <row r="1184">
      <c r="B1184" s="177" t="s">
        <v>15604</v>
      </c>
      <c r="C1184" s="177" t="s">
        <v>15601</v>
      </c>
      <c r="D1184" s="180">
        <v>2370.0</v>
      </c>
      <c r="F1184" s="69"/>
    </row>
    <row r="1185">
      <c r="B1185" s="177" t="s">
        <v>15605</v>
      </c>
      <c r="C1185" s="177" t="s">
        <v>15601</v>
      </c>
      <c r="D1185" s="180">
        <v>2370.0</v>
      </c>
      <c r="F1185" s="69"/>
    </row>
    <row r="1186">
      <c r="B1186" s="177" t="s">
        <v>15606</v>
      </c>
      <c r="C1186" s="177" t="s">
        <v>15601</v>
      </c>
      <c r="D1186" s="180">
        <v>2370.0</v>
      </c>
      <c r="F1186" s="69"/>
    </row>
    <row r="1187">
      <c r="B1187" s="177" t="s">
        <v>15607</v>
      </c>
      <c r="C1187" s="177" t="s">
        <v>15608</v>
      </c>
      <c r="D1187" s="180">
        <v>2370.0</v>
      </c>
      <c r="F1187" s="69"/>
    </row>
    <row r="1188">
      <c r="B1188" s="177" t="s">
        <v>15609</v>
      </c>
      <c r="C1188" s="177" t="s">
        <v>15608</v>
      </c>
      <c r="D1188" s="180">
        <v>2370.0</v>
      </c>
      <c r="F1188" s="69"/>
    </row>
    <row r="1189">
      <c r="B1189" s="177" t="s">
        <v>15610</v>
      </c>
      <c r="C1189" s="177" t="s">
        <v>15601</v>
      </c>
      <c r="D1189" s="180">
        <v>2370.0</v>
      </c>
      <c r="F1189" s="69"/>
    </row>
    <row r="1190">
      <c r="B1190" s="177" t="s">
        <v>15611</v>
      </c>
      <c r="C1190" s="177" t="s">
        <v>15601</v>
      </c>
      <c r="D1190" s="180">
        <v>2370.0</v>
      </c>
      <c r="F1190" s="69"/>
    </row>
    <row r="1191">
      <c r="B1191" s="177" t="s">
        <v>15612</v>
      </c>
      <c r="C1191" s="177" t="s">
        <v>15601</v>
      </c>
      <c r="D1191" s="180">
        <v>2370.0</v>
      </c>
      <c r="F1191" s="69"/>
    </row>
    <row r="1192">
      <c r="B1192" s="177" t="s">
        <v>15613</v>
      </c>
      <c r="C1192" s="177" t="s">
        <v>15614</v>
      </c>
      <c r="D1192" s="180">
        <v>1330.0</v>
      </c>
      <c r="F1192" s="69"/>
    </row>
    <row r="1193">
      <c r="B1193" s="177" t="s">
        <v>15615</v>
      </c>
      <c r="C1193" s="177" t="s">
        <v>15614</v>
      </c>
      <c r="D1193" s="180">
        <v>1330.0</v>
      </c>
      <c r="F1193" s="69"/>
    </row>
    <row r="1194">
      <c r="B1194" s="177" t="s">
        <v>15616</v>
      </c>
      <c r="C1194" s="177" t="s">
        <v>15617</v>
      </c>
      <c r="D1194" s="180">
        <v>2370.0</v>
      </c>
      <c r="F1194" s="69"/>
    </row>
    <row r="1195">
      <c r="B1195" s="177" t="s">
        <v>15618</v>
      </c>
      <c r="C1195" s="177" t="s">
        <v>15619</v>
      </c>
      <c r="D1195" s="180">
        <v>2370.0</v>
      </c>
      <c r="F1195" s="69"/>
    </row>
    <row r="1196">
      <c r="B1196" s="177" t="s">
        <v>15620</v>
      </c>
      <c r="C1196" s="177" t="s">
        <v>15619</v>
      </c>
      <c r="D1196" s="180">
        <v>2370.0</v>
      </c>
      <c r="F1196" s="69"/>
    </row>
    <row r="1197">
      <c r="B1197" s="177" t="s">
        <v>15621</v>
      </c>
      <c r="C1197" s="177" t="s">
        <v>15619</v>
      </c>
      <c r="D1197" s="180">
        <v>2370.0</v>
      </c>
      <c r="F1197" s="69"/>
    </row>
    <row r="1198">
      <c r="B1198" s="177" t="s">
        <v>15622</v>
      </c>
      <c r="C1198" s="177" t="s">
        <v>15617</v>
      </c>
      <c r="D1198" s="180">
        <v>2370.0</v>
      </c>
      <c r="F1198" s="69"/>
    </row>
    <row r="1199">
      <c r="B1199" s="177" t="s">
        <v>15623</v>
      </c>
      <c r="C1199" s="177" t="s">
        <v>15617</v>
      </c>
      <c r="D1199" s="180">
        <v>2370.0</v>
      </c>
      <c r="F1199" s="69"/>
    </row>
    <row r="1200">
      <c r="B1200" s="177" t="s">
        <v>15624</v>
      </c>
      <c r="C1200" s="177" t="s">
        <v>15617</v>
      </c>
      <c r="D1200" s="180">
        <v>2370.0</v>
      </c>
      <c r="F1200" s="69"/>
    </row>
    <row r="1201">
      <c r="B1201" s="177" t="s">
        <v>15625</v>
      </c>
      <c r="C1201" s="177" t="s">
        <v>15619</v>
      </c>
      <c r="D1201" s="180">
        <v>2370.0</v>
      </c>
      <c r="F1201" s="69"/>
    </row>
    <row r="1202">
      <c r="B1202" s="177" t="s">
        <v>15626</v>
      </c>
      <c r="C1202" s="177" t="s">
        <v>15627</v>
      </c>
      <c r="D1202" s="180">
        <v>2370.0</v>
      </c>
      <c r="F1202" s="69"/>
    </row>
    <row r="1203">
      <c r="B1203" s="177" t="s">
        <v>15628</v>
      </c>
      <c r="C1203" s="177" t="s">
        <v>15629</v>
      </c>
      <c r="D1203" s="180">
        <v>2370.0</v>
      </c>
      <c r="F1203" s="69"/>
    </row>
    <row r="1204">
      <c r="B1204" s="177" t="s">
        <v>15630</v>
      </c>
      <c r="C1204" s="177" t="s">
        <v>15627</v>
      </c>
      <c r="D1204" s="180">
        <v>2370.0</v>
      </c>
      <c r="F1204" s="69"/>
    </row>
    <row r="1205">
      <c r="B1205" s="177" t="s">
        <v>15631</v>
      </c>
      <c r="C1205" s="177" t="s">
        <v>15627</v>
      </c>
      <c r="D1205" s="180">
        <v>2370.0</v>
      </c>
      <c r="F1205" s="69"/>
    </row>
    <row r="1206">
      <c r="B1206" s="177" t="s">
        <v>15632</v>
      </c>
      <c r="C1206" s="177" t="s">
        <v>15629</v>
      </c>
      <c r="D1206" s="180">
        <v>2370.0</v>
      </c>
      <c r="F1206" s="69"/>
    </row>
    <row r="1207">
      <c r="B1207" s="177" t="s">
        <v>15633</v>
      </c>
      <c r="C1207" s="177" t="s">
        <v>15627</v>
      </c>
      <c r="D1207" s="180">
        <v>2370.0</v>
      </c>
      <c r="F1207" s="69"/>
    </row>
    <row r="1208">
      <c r="B1208" s="177" t="s">
        <v>15634</v>
      </c>
      <c r="C1208" s="177" t="s">
        <v>15627</v>
      </c>
      <c r="D1208" s="180">
        <v>2370.0</v>
      </c>
      <c r="F1208" s="69"/>
    </row>
    <row r="1209">
      <c r="B1209" s="177" t="s">
        <v>15635</v>
      </c>
      <c r="C1209" s="177" t="s">
        <v>15627</v>
      </c>
      <c r="D1209" s="180">
        <v>2370.0</v>
      </c>
      <c r="F1209" s="69"/>
    </row>
    <row r="1210">
      <c r="B1210" s="177" t="s">
        <v>15636</v>
      </c>
      <c r="C1210" s="177" t="s">
        <v>15629</v>
      </c>
      <c r="D1210" s="180">
        <v>2370.0</v>
      </c>
      <c r="F1210" s="69"/>
    </row>
    <row r="1211">
      <c r="B1211" s="177" t="s">
        <v>15637</v>
      </c>
      <c r="C1211" s="177" t="s">
        <v>15629</v>
      </c>
      <c r="D1211" s="180">
        <v>2370.0</v>
      </c>
      <c r="F1211" s="69"/>
    </row>
    <row r="1212">
      <c r="B1212" s="177" t="s">
        <v>15638</v>
      </c>
      <c r="C1212" s="177" t="s">
        <v>15639</v>
      </c>
      <c r="D1212" s="180">
        <v>2370.0</v>
      </c>
      <c r="F1212" s="69"/>
    </row>
    <row r="1213">
      <c r="B1213" s="177" t="s">
        <v>15640</v>
      </c>
      <c r="C1213" s="177" t="s">
        <v>15627</v>
      </c>
      <c r="D1213" s="180">
        <v>2370.0</v>
      </c>
      <c r="F1213" s="69"/>
    </row>
    <row r="1214">
      <c r="B1214" s="177" t="s">
        <v>15641</v>
      </c>
      <c r="C1214" s="177" t="s">
        <v>15627</v>
      </c>
      <c r="D1214" s="180">
        <v>2370.0</v>
      </c>
      <c r="F1214" s="69"/>
    </row>
    <row r="1215">
      <c r="B1215" s="177" t="s">
        <v>15642</v>
      </c>
      <c r="C1215" s="177" t="s">
        <v>15629</v>
      </c>
      <c r="D1215" s="180">
        <v>2370.0</v>
      </c>
      <c r="F1215" s="69"/>
    </row>
    <row r="1216">
      <c r="B1216" s="177" t="s">
        <v>15643</v>
      </c>
      <c r="C1216" s="177" t="s">
        <v>15627</v>
      </c>
      <c r="D1216" s="180">
        <v>2370.0</v>
      </c>
      <c r="F1216" s="69"/>
    </row>
    <row r="1217">
      <c r="B1217" s="177" t="s">
        <v>15644</v>
      </c>
      <c r="C1217" s="177" t="s">
        <v>15627</v>
      </c>
      <c r="D1217" s="180">
        <v>2370.0</v>
      </c>
      <c r="F1217" s="69"/>
    </row>
    <row r="1218">
      <c r="B1218" s="177" t="s">
        <v>15645</v>
      </c>
      <c r="C1218" s="177" t="s">
        <v>15627</v>
      </c>
      <c r="D1218" s="180">
        <v>2370.0</v>
      </c>
      <c r="F1218" s="69"/>
    </row>
    <row r="1219">
      <c r="B1219" s="177" t="s">
        <v>15646</v>
      </c>
      <c r="C1219" s="177" t="s">
        <v>15629</v>
      </c>
      <c r="D1219" s="180">
        <v>2370.0</v>
      </c>
      <c r="F1219" s="69"/>
    </row>
    <row r="1220">
      <c r="B1220" s="177" t="s">
        <v>15647</v>
      </c>
      <c r="C1220" s="177" t="s">
        <v>15627</v>
      </c>
      <c r="D1220" s="180">
        <v>2370.0</v>
      </c>
      <c r="F1220" s="69"/>
    </row>
    <row r="1221">
      <c r="B1221" s="177" t="s">
        <v>15648</v>
      </c>
      <c r="C1221" s="177" t="s">
        <v>15617</v>
      </c>
      <c r="D1221" s="180">
        <v>2370.0</v>
      </c>
      <c r="F1221" s="69"/>
    </row>
    <row r="1222">
      <c r="B1222" s="177" t="s">
        <v>15649</v>
      </c>
      <c r="C1222" s="177" t="s">
        <v>15650</v>
      </c>
      <c r="D1222" s="180">
        <v>2520.0</v>
      </c>
      <c r="F1222" s="69"/>
    </row>
    <row r="1223">
      <c r="B1223" s="177" t="s">
        <v>15651</v>
      </c>
      <c r="C1223" s="177" t="s">
        <v>15652</v>
      </c>
      <c r="D1223" s="180">
        <v>2370.0</v>
      </c>
      <c r="F1223" s="69"/>
    </row>
    <row r="1224">
      <c r="B1224" s="177" t="s">
        <v>15653</v>
      </c>
      <c r="C1224" s="177" t="s">
        <v>15652</v>
      </c>
      <c r="D1224" s="180">
        <v>2370.0</v>
      </c>
      <c r="F1224" s="69"/>
    </row>
    <row r="1225">
      <c r="B1225" s="177" t="s">
        <v>15654</v>
      </c>
      <c r="C1225" s="177" t="s">
        <v>15652</v>
      </c>
      <c r="D1225" s="180">
        <v>2370.0</v>
      </c>
      <c r="F1225" s="69"/>
    </row>
    <row r="1226">
      <c r="B1226" s="177" t="s">
        <v>15655</v>
      </c>
      <c r="C1226" s="177" t="s">
        <v>15656</v>
      </c>
      <c r="D1226" s="180">
        <v>2370.0</v>
      </c>
      <c r="F1226" s="69"/>
    </row>
    <row r="1227">
      <c r="B1227" s="177" t="s">
        <v>15657</v>
      </c>
      <c r="C1227" s="177" t="s">
        <v>15652</v>
      </c>
      <c r="D1227" s="180">
        <v>2370.0</v>
      </c>
      <c r="F1227" s="69"/>
    </row>
    <row r="1228">
      <c r="B1228" s="177" t="s">
        <v>15658</v>
      </c>
      <c r="C1228" s="177" t="s">
        <v>15659</v>
      </c>
      <c r="D1228" s="180">
        <v>540.0</v>
      </c>
      <c r="F1228" s="69"/>
    </row>
    <row r="1229">
      <c r="B1229" s="177" t="s">
        <v>15660</v>
      </c>
      <c r="C1229" s="177" t="s">
        <v>15659</v>
      </c>
      <c r="D1229" s="180">
        <v>540.0</v>
      </c>
      <c r="F1229" s="69"/>
    </row>
    <row r="1230">
      <c r="B1230" s="177" t="s">
        <v>15661</v>
      </c>
      <c r="C1230" s="177" t="s">
        <v>15659</v>
      </c>
      <c r="D1230" s="180">
        <v>540.0</v>
      </c>
      <c r="F1230" s="69"/>
    </row>
    <row r="1231">
      <c r="B1231" s="177" t="s">
        <v>15662</v>
      </c>
      <c r="C1231" s="177" t="s">
        <v>15659</v>
      </c>
      <c r="D1231" s="180">
        <v>540.0</v>
      </c>
      <c r="F1231" s="69"/>
    </row>
    <row r="1232">
      <c r="B1232" s="177" t="s">
        <v>15663</v>
      </c>
      <c r="C1232" s="177" t="s">
        <v>15659</v>
      </c>
      <c r="D1232" s="180">
        <v>540.0</v>
      </c>
      <c r="F1232" s="69"/>
    </row>
    <row r="1233">
      <c r="B1233" s="177" t="s">
        <v>15664</v>
      </c>
      <c r="C1233" s="177" t="s">
        <v>15665</v>
      </c>
      <c r="D1233" s="180">
        <v>780.0</v>
      </c>
      <c r="F1233" s="69"/>
    </row>
    <row r="1234">
      <c r="B1234" s="177" t="s">
        <v>15666</v>
      </c>
      <c r="C1234" s="177" t="s">
        <v>15667</v>
      </c>
      <c r="D1234" s="180">
        <v>780.0</v>
      </c>
      <c r="F1234" s="69"/>
    </row>
    <row r="1235">
      <c r="B1235" s="177" t="s">
        <v>15668</v>
      </c>
      <c r="C1235" s="177" t="s">
        <v>15665</v>
      </c>
      <c r="D1235" s="180">
        <v>780.0</v>
      </c>
      <c r="F1235" s="69"/>
    </row>
    <row r="1236">
      <c r="B1236" s="177" t="s">
        <v>15669</v>
      </c>
      <c r="C1236" s="177" t="s">
        <v>15670</v>
      </c>
      <c r="D1236" s="180">
        <v>780.0</v>
      </c>
      <c r="F1236" s="69"/>
    </row>
    <row r="1237">
      <c r="B1237" s="177" t="s">
        <v>15671</v>
      </c>
      <c r="C1237" s="177" t="s">
        <v>15672</v>
      </c>
      <c r="D1237" s="180">
        <v>780.0</v>
      </c>
      <c r="F1237" s="69"/>
    </row>
    <row r="1238">
      <c r="B1238" s="177" t="s">
        <v>15673</v>
      </c>
      <c r="C1238" s="177" t="s">
        <v>15665</v>
      </c>
      <c r="D1238" s="180">
        <v>780.0</v>
      </c>
      <c r="F1238" s="69"/>
    </row>
    <row r="1239">
      <c r="B1239" s="177" t="s">
        <v>15674</v>
      </c>
      <c r="C1239" s="177" t="s">
        <v>15665</v>
      </c>
      <c r="D1239" s="180">
        <v>780.0</v>
      </c>
      <c r="F1239" s="69"/>
    </row>
    <row r="1240">
      <c r="B1240" s="177" t="s">
        <v>15675</v>
      </c>
      <c r="C1240" s="177" t="s">
        <v>15676</v>
      </c>
      <c r="D1240" s="180">
        <v>850.0</v>
      </c>
      <c r="F1240" s="69"/>
    </row>
    <row r="1241">
      <c r="B1241" s="177" t="s">
        <v>15677</v>
      </c>
      <c r="C1241" s="177" t="s">
        <v>15678</v>
      </c>
      <c r="D1241" s="180">
        <v>880.0</v>
      </c>
      <c r="F1241" s="69"/>
    </row>
    <row r="1242">
      <c r="B1242" s="177" t="s">
        <v>15679</v>
      </c>
      <c r="C1242" s="177" t="s">
        <v>15678</v>
      </c>
      <c r="D1242" s="180">
        <v>880.0</v>
      </c>
      <c r="F1242" s="69"/>
    </row>
    <row r="1243">
      <c r="B1243" s="177" t="s">
        <v>15680</v>
      </c>
      <c r="C1243" s="177" t="s">
        <v>15678</v>
      </c>
      <c r="D1243" s="180">
        <v>880.0</v>
      </c>
      <c r="F1243" s="69"/>
    </row>
    <row r="1244">
      <c r="B1244" s="177" t="s">
        <v>15681</v>
      </c>
      <c r="C1244" s="177" t="s">
        <v>15678</v>
      </c>
      <c r="D1244" s="180">
        <v>880.0</v>
      </c>
      <c r="F1244" s="69"/>
    </row>
    <row r="1245">
      <c r="B1245" s="177" t="s">
        <v>15682</v>
      </c>
      <c r="C1245" s="177" t="s">
        <v>15683</v>
      </c>
      <c r="D1245" s="180">
        <v>880.0</v>
      </c>
      <c r="F1245" s="69"/>
    </row>
    <row r="1246">
      <c r="B1246" s="177" t="s">
        <v>15684</v>
      </c>
      <c r="C1246" s="177" t="s">
        <v>15685</v>
      </c>
      <c r="D1246" s="180">
        <v>880.0</v>
      </c>
      <c r="F1246" s="69"/>
    </row>
    <row r="1247">
      <c r="B1247" s="177" t="s">
        <v>15686</v>
      </c>
      <c r="C1247" s="177" t="s">
        <v>15685</v>
      </c>
      <c r="D1247" s="180">
        <v>880.0</v>
      </c>
      <c r="F1247" s="69"/>
    </row>
    <row r="1248">
      <c r="B1248" s="177" t="s">
        <v>15687</v>
      </c>
      <c r="C1248" s="177" t="s">
        <v>15688</v>
      </c>
      <c r="D1248" s="180">
        <v>880.0</v>
      </c>
      <c r="F1248" s="69"/>
    </row>
    <row r="1249">
      <c r="B1249" s="177" t="s">
        <v>15689</v>
      </c>
      <c r="C1249" s="177" t="s">
        <v>15685</v>
      </c>
      <c r="D1249" s="180">
        <v>880.0</v>
      </c>
      <c r="F1249" s="69"/>
    </row>
    <row r="1250">
      <c r="B1250" s="177" t="s">
        <v>15690</v>
      </c>
      <c r="C1250" s="177" t="s">
        <v>15691</v>
      </c>
      <c r="D1250" s="180">
        <v>880.0</v>
      </c>
      <c r="F1250" s="69"/>
    </row>
    <row r="1251">
      <c r="B1251" s="177" t="s">
        <v>15692</v>
      </c>
      <c r="C1251" s="177" t="s">
        <v>15693</v>
      </c>
      <c r="D1251" s="180">
        <v>880.0</v>
      </c>
      <c r="F1251" s="69"/>
    </row>
    <row r="1252">
      <c r="B1252" s="177" t="s">
        <v>15694</v>
      </c>
      <c r="C1252" s="177" t="s">
        <v>15695</v>
      </c>
      <c r="D1252" s="180">
        <v>880.0</v>
      </c>
      <c r="F1252" s="69"/>
    </row>
    <row r="1253">
      <c r="B1253" s="177" t="s">
        <v>15696</v>
      </c>
      <c r="C1253" s="177" t="s">
        <v>15685</v>
      </c>
      <c r="D1253" s="180">
        <v>880.0</v>
      </c>
      <c r="F1253" s="69"/>
    </row>
    <row r="1254">
      <c r="B1254" s="177" t="s">
        <v>15697</v>
      </c>
      <c r="C1254" s="177" t="s">
        <v>15685</v>
      </c>
      <c r="D1254" s="180">
        <v>880.0</v>
      </c>
      <c r="F1254" s="69"/>
    </row>
    <row r="1255">
      <c r="B1255" s="177" t="s">
        <v>15698</v>
      </c>
      <c r="C1255" s="177" t="s">
        <v>15699</v>
      </c>
      <c r="D1255" s="180">
        <v>950.0</v>
      </c>
      <c r="F1255" s="69"/>
    </row>
    <row r="1256">
      <c r="B1256" s="177" t="s">
        <v>15700</v>
      </c>
      <c r="C1256" s="177" t="s">
        <v>15701</v>
      </c>
      <c r="D1256" s="180">
        <v>1080.0</v>
      </c>
      <c r="F1256" s="69"/>
    </row>
    <row r="1257">
      <c r="B1257" s="177" t="s">
        <v>15702</v>
      </c>
      <c r="C1257" s="177" t="s">
        <v>15703</v>
      </c>
      <c r="D1257" s="180">
        <v>1050.0</v>
      </c>
      <c r="F1257" s="69"/>
    </row>
    <row r="1258">
      <c r="B1258" s="177" t="s">
        <v>15704</v>
      </c>
      <c r="C1258" s="177" t="s">
        <v>15705</v>
      </c>
      <c r="D1258" s="180">
        <v>1140.0</v>
      </c>
      <c r="F1258" s="69"/>
    </row>
    <row r="1259">
      <c r="B1259" s="177" t="s">
        <v>15706</v>
      </c>
      <c r="C1259" s="177" t="s">
        <v>15707</v>
      </c>
      <c r="D1259" s="180">
        <v>1060.0</v>
      </c>
      <c r="F1259" s="69"/>
    </row>
    <row r="1260">
      <c r="B1260" s="177" t="s">
        <v>15708</v>
      </c>
      <c r="C1260" s="177" t="s">
        <v>15699</v>
      </c>
      <c r="D1260" s="180">
        <v>930.0</v>
      </c>
      <c r="F1260" s="69"/>
    </row>
    <row r="1261">
      <c r="B1261" s="177" t="s">
        <v>15709</v>
      </c>
      <c r="C1261" s="177" t="s">
        <v>15710</v>
      </c>
      <c r="D1261" s="180">
        <v>90.0</v>
      </c>
      <c r="F1261" s="69"/>
    </row>
    <row r="1262">
      <c r="B1262" s="177" t="s">
        <v>15711</v>
      </c>
      <c r="C1262" s="177" t="s">
        <v>15712</v>
      </c>
      <c r="D1262" s="180">
        <v>90.0</v>
      </c>
      <c r="F1262" s="69"/>
    </row>
    <row r="1263">
      <c r="B1263" s="177" t="s">
        <v>15713</v>
      </c>
      <c r="C1263" s="177" t="s">
        <v>15714</v>
      </c>
      <c r="D1263" s="180">
        <v>90.0</v>
      </c>
      <c r="F1263" s="69"/>
    </row>
    <row r="1264">
      <c r="B1264" s="177" t="s">
        <v>15715</v>
      </c>
      <c r="C1264" s="177" t="s">
        <v>15716</v>
      </c>
      <c r="D1264" s="180">
        <v>90.0</v>
      </c>
      <c r="F1264" s="69"/>
    </row>
    <row r="1265">
      <c r="B1265" s="177" t="s">
        <v>15717</v>
      </c>
      <c r="C1265" s="177" t="s">
        <v>15718</v>
      </c>
      <c r="D1265" s="180">
        <v>230.0</v>
      </c>
      <c r="F1265" s="69"/>
    </row>
    <row r="1266">
      <c r="B1266" s="177" t="s">
        <v>15719</v>
      </c>
      <c r="C1266" s="177" t="s">
        <v>15720</v>
      </c>
      <c r="D1266" s="180">
        <v>310.0</v>
      </c>
      <c r="F1266" s="69"/>
    </row>
    <row r="1267">
      <c r="B1267" s="177" t="s">
        <v>15721</v>
      </c>
      <c r="C1267" s="177" t="s">
        <v>15722</v>
      </c>
      <c r="D1267" s="180">
        <v>540.0</v>
      </c>
      <c r="F1267" s="69"/>
    </row>
    <row r="1268">
      <c r="B1268" s="177" t="s">
        <v>15723</v>
      </c>
      <c r="C1268" s="177" t="s">
        <v>15724</v>
      </c>
      <c r="D1268" s="180">
        <v>60.0</v>
      </c>
      <c r="F1268" s="69"/>
    </row>
    <row r="1269">
      <c r="B1269" s="177" t="s">
        <v>15725</v>
      </c>
      <c r="C1269" s="177" t="s">
        <v>15726</v>
      </c>
      <c r="D1269" s="180">
        <v>230.0</v>
      </c>
      <c r="F1269" s="69"/>
    </row>
    <row r="1270">
      <c r="B1270" s="177" t="s">
        <v>15727</v>
      </c>
      <c r="C1270" s="177" t="s">
        <v>15728</v>
      </c>
      <c r="D1270" s="180">
        <v>310.0</v>
      </c>
      <c r="F1270" s="69"/>
    </row>
    <row r="1271">
      <c r="B1271" s="177" t="s">
        <v>15729</v>
      </c>
      <c r="C1271" s="177" t="s">
        <v>15730</v>
      </c>
      <c r="D1271" s="180">
        <v>2210.0</v>
      </c>
      <c r="F1271" s="69"/>
    </row>
    <row r="1272">
      <c r="B1272" s="177" t="s">
        <v>15731</v>
      </c>
      <c r="C1272" s="177" t="s">
        <v>15732</v>
      </c>
      <c r="D1272" s="180">
        <v>2930.0</v>
      </c>
      <c r="F1272" s="69"/>
    </row>
    <row r="1273">
      <c r="B1273" s="177" t="s">
        <v>15733</v>
      </c>
      <c r="C1273" s="177" t="s">
        <v>15734</v>
      </c>
      <c r="D1273" s="180">
        <v>50.0</v>
      </c>
      <c r="F1273" s="69"/>
    </row>
    <row r="1274">
      <c r="B1274" s="177" t="s">
        <v>15735</v>
      </c>
      <c r="C1274" s="177" t="s">
        <v>15736</v>
      </c>
      <c r="D1274" s="180">
        <v>80.0</v>
      </c>
      <c r="F1274" s="69"/>
    </row>
    <row r="1275">
      <c r="B1275" s="177" t="s">
        <v>15737</v>
      </c>
      <c r="C1275" s="177" t="s">
        <v>15738</v>
      </c>
      <c r="D1275" s="180">
        <v>250.0</v>
      </c>
      <c r="F1275" s="69"/>
    </row>
    <row r="1276">
      <c r="B1276" s="177" t="s">
        <v>15739</v>
      </c>
      <c r="C1276" s="177" t="s">
        <v>15740</v>
      </c>
      <c r="D1276" s="180">
        <v>80.0</v>
      </c>
      <c r="F1276" s="69"/>
    </row>
    <row r="1277">
      <c r="B1277" s="177" t="s">
        <v>15741</v>
      </c>
      <c r="C1277" s="177" t="s">
        <v>15742</v>
      </c>
      <c r="D1277" s="180">
        <v>280.0</v>
      </c>
      <c r="F1277" s="69"/>
    </row>
    <row r="1278">
      <c r="B1278" s="177" t="s">
        <v>15743</v>
      </c>
      <c r="C1278" s="177" t="s">
        <v>15744</v>
      </c>
      <c r="D1278" s="180">
        <v>310.0</v>
      </c>
      <c r="F1278" s="69"/>
    </row>
    <row r="1279">
      <c r="B1279" s="177" t="s">
        <v>15745</v>
      </c>
      <c r="C1279" s="177" t="s">
        <v>15746</v>
      </c>
      <c r="D1279" s="180">
        <v>410.0</v>
      </c>
      <c r="F1279" s="69"/>
    </row>
    <row r="1280">
      <c r="B1280" s="177" t="s">
        <v>15747</v>
      </c>
      <c r="C1280" s="177" t="s">
        <v>15748</v>
      </c>
      <c r="D1280" s="180">
        <v>400.0</v>
      </c>
      <c r="F1280" s="69"/>
    </row>
    <row r="1281">
      <c r="B1281" s="177" t="s">
        <v>15749</v>
      </c>
      <c r="C1281" s="177" t="s">
        <v>15750</v>
      </c>
      <c r="D1281" s="180">
        <v>1170.0</v>
      </c>
      <c r="F1281" s="69"/>
    </row>
    <row r="1282">
      <c r="B1282" s="177" t="s">
        <v>15751</v>
      </c>
      <c r="C1282" s="177" t="s">
        <v>15752</v>
      </c>
      <c r="D1282" s="180">
        <v>1030.0</v>
      </c>
      <c r="F1282" s="69"/>
    </row>
    <row r="1283">
      <c r="B1283" s="177" t="s">
        <v>15753</v>
      </c>
      <c r="C1283" s="177" t="s">
        <v>15754</v>
      </c>
      <c r="D1283" s="180">
        <v>1030.0</v>
      </c>
      <c r="F1283" s="69"/>
    </row>
    <row r="1284">
      <c r="B1284" s="177" t="s">
        <v>15755</v>
      </c>
      <c r="C1284" s="177" t="s">
        <v>15756</v>
      </c>
      <c r="D1284" s="180">
        <v>530.0</v>
      </c>
      <c r="F1284" s="69"/>
    </row>
    <row r="1285">
      <c r="B1285" s="177" t="s">
        <v>15757</v>
      </c>
      <c r="C1285" s="177" t="s">
        <v>15758</v>
      </c>
      <c r="D1285" s="180">
        <v>130.0</v>
      </c>
      <c r="F1285" s="69"/>
    </row>
    <row r="1286">
      <c r="B1286" s="177" t="s">
        <v>15759</v>
      </c>
      <c r="C1286" s="177" t="s">
        <v>15760</v>
      </c>
      <c r="D1286" s="180">
        <v>130.0</v>
      </c>
      <c r="F1286" s="69"/>
    </row>
    <row r="1287">
      <c r="B1287" s="177" t="s">
        <v>15761</v>
      </c>
      <c r="C1287" s="177" t="s">
        <v>15762</v>
      </c>
      <c r="D1287" s="180">
        <v>100.0</v>
      </c>
      <c r="F1287" s="69"/>
    </row>
    <row r="1288">
      <c r="B1288" s="177" t="s">
        <v>15763</v>
      </c>
      <c r="C1288" s="177" t="s">
        <v>15764</v>
      </c>
      <c r="D1288" s="180">
        <v>5790.0</v>
      </c>
      <c r="F1288" s="69"/>
    </row>
    <row r="1289">
      <c r="B1289" s="177" t="s">
        <v>15765</v>
      </c>
      <c r="C1289" s="177" t="s">
        <v>15764</v>
      </c>
      <c r="D1289" s="180">
        <v>5790.0</v>
      </c>
      <c r="F1289" s="69"/>
    </row>
    <row r="1290">
      <c r="B1290" s="177" t="s">
        <v>15766</v>
      </c>
      <c r="C1290" s="177" t="s">
        <v>15764</v>
      </c>
      <c r="D1290" s="180">
        <v>6070.0</v>
      </c>
      <c r="F1290" s="69"/>
    </row>
    <row r="1291">
      <c r="B1291" s="177" t="s">
        <v>15767</v>
      </c>
      <c r="C1291" s="177" t="s">
        <v>15764</v>
      </c>
      <c r="D1291" s="180">
        <v>5790.0</v>
      </c>
      <c r="F1291" s="69"/>
    </row>
    <row r="1292">
      <c r="B1292" s="177" t="s">
        <v>15768</v>
      </c>
      <c r="C1292" s="177" t="s">
        <v>15764</v>
      </c>
      <c r="D1292" s="180">
        <v>6660.0</v>
      </c>
      <c r="F1292" s="69"/>
    </row>
    <row r="1293">
      <c r="B1293" s="177" t="s">
        <v>15769</v>
      </c>
      <c r="C1293" s="177" t="s">
        <v>15764</v>
      </c>
      <c r="D1293" s="180">
        <v>6660.0</v>
      </c>
      <c r="F1293" s="69"/>
    </row>
    <row r="1294">
      <c r="B1294" s="177" t="s">
        <v>15770</v>
      </c>
      <c r="C1294" s="177" t="s">
        <v>15771</v>
      </c>
      <c r="D1294" s="180">
        <v>6550.0</v>
      </c>
      <c r="F1294" s="69"/>
    </row>
    <row r="1295">
      <c r="B1295" s="177" t="s">
        <v>15772</v>
      </c>
      <c r="C1295" s="177" t="s">
        <v>15771</v>
      </c>
      <c r="D1295" s="180">
        <v>6550.0</v>
      </c>
      <c r="F1295" s="69"/>
    </row>
    <row r="1296">
      <c r="B1296" s="177" t="s">
        <v>15773</v>
      </c>
      <c r="C1296" s="177" t="s">
        <v>15771</v>
      </c>
      <c r="D1296" s="180">
        <v>6550.0</v>
      </c>
      <c r="F1296" s="69"/>
    </row>
    <row r="1297">
      <c r="B1297" s="177" t="s">
        <v>15774</v>
      </c>
      <c r="C1297" s="177" t="s">
        <v>15771</v>
      </c>
      <c r="D1297" s="180">
        <v>7650.0</v>
      </c>
      <c r="F1297" s="69"/>
    </row>
    <row r="1298">
      <c r="B1298" s="177" t="s">
        <v>15775</v>
      </c>
      <c r="C1298" s="177" t="s">
        <v>15771</v>
      </c>
      <c r="D1298" s="180">
        <v>7650.0</v>
      </c>
      <c r="F1298" s="69"/>
    </row>
    <row r="1299">
      <c r="B1299" s="177" t="s">
        <v>15776</v>
      </c>
      <c r="C1299" s="177" t="s">
        <v>15777</v>
      </c>
      <c r="D1299" s="180">
        <v>2830.0</v>
      </c>
      <c r="F1299" s="69"/>
    </row>
    <row r="1300">
      <c r="B1300" s="177" t="s">
        <v>15778</v>
      </c>
      <c r="C1300" s="177" t="s">
        <v>15779</v>
      </c>
      <c r="D1300" s="180">
        <v>1090.0</v>
      </c>
      <c r="F1300" s="69"/>
    </row>
    <row r="1301">
      <c r="B1301" s="177" t="s">
        <v>15780</v>
      </c>
      <c r="C1301" s="177" t="s">
        <v>15781</v>
      </c>
      <c r="D1301" s="180">
        <v>1390.0</v>
      </c>
      <c r="F1301" s="69"/>
    </row>
    <row r="1302">
      <c r="B1302" s="177" t="s">
        <v>15782</v>
      </c>
      <c r="C1302" s="177" t="s">
        <v>15783</v>
      </c>
      <c r="D1302" s="180">
        <v>1440.0</v>
      </c>
      <c r="F1302" s="69"/>
    </row>
    <row r="1303">
      <c r="B1303" s="177" t="s">
        <v>15784</v>
      </c>
      <c r="C1303" s="177" t="s">
        <v>15785</v>
      </c>
      <c r="D1303" s="180">
        <v>1090.0</v>
      </c>
      <c r="F1303" s="69"/>
    </row>
    <row r="1304">
      <c r="B1304" s="177" t="s">
        <v>15786</v>
      </c>
      <c r="C1304" s="177" t="s">
        <v>15787</v>
      </c>
      <c r="D1304" s="180">
        <v>1440.0</v>
      </c>
      <c r="F1304" s="69"/>
    </row>
    <row r="1305">
      <c r="B1305" s="177" t="s">
        <v>15788</v>
      </c>
      <c r="C1305" s="177" t="s">
        <v>15789</v>
      </c>
      <c r="D1305" s="180">
        <v>1090.0</v>
      </c>
      <c r="F1305" s="69"/>
    </row>
    <row r="1306">
      <c r="B1306" s="177" t="s">
        <v>15790</v>
      </c>
      <c r="C1306" s="177" t="s">
        <v>15791</v>
      </c>
      <c r="D1306" s="180">
        <v>1390.0</v>
      </c>
      <c r="F1306" s="69"/>
    </row>
    <row r="1307">
      <c r="B1307" s="177" t="s">
        <v>15792</v>
      </c>
      <c r="C1307" s="177" t="s">
        <v>15793</v>
      </c>
      <c r="D1307" s="180">
        <v>1090.0</v>
      </c>
      <c r="F1307" s="69"/>
    </row>
    <row r="1308">
      <c r="B1308" s="177" t="s">
        <v>15794</v>
      </c>
      <c r="C1308" s="177" t="s">
        <v>15795</v>
      </c>
      <c r="D1308" s="180">
        <v>1350.0</v>
      </c>
      <c r="F1308" s="69"/>
    </row>
    <row r="1309">
      <c r="B1309" s="177" t="s">
        <v>15796</v>
      </c>
      <c r="C1309" s="177" t="s">
        <v>15797</v>
      </c>
      <c r="D1309" s="180">
        <v>1090.0</v>
      </c>
      <c r="F1309" s="69"/>
    </row>
    <row r="1310">
      <c r="B1310" s="177" t="s">
        <v>15798</v>
      </c>
      <c r="C1310" s="177" t="s">
        <v>15799</v>
      </c>
      <c r="D1310" s="180">
        <v>1090.0</v>
      </c>
      <c r="F1310" s="69"/>
    </row>
    <row r="1311">
      <c r="B1311" s="177" t="s">
        <v>15800</v>
      </c>
      <c r="C1311" s="177" t="s">
        <v>15795</v>
      </c>
      <c r="D1311" s="180">
        <v>1350.0</v>
      </c>
      <c r="F1311" s="69"/>
    </row>
    <row r="1312">
      <c r="B1312" s="177" t="s">
        <v>15801</v>
      </c>
      <c r="C1312" s="177" t="s">
        <v>15802</v>
      </c>
      <c r="D1312" s="180">
        <v>1090.0</v>
      </c>
      <c r="F1312" s="69"/>
    </row>
    <row r="1313">
      <c r="B1313" s="177" t="s">
        <v>15803</v>
      </c>
      <c r="C1313" s="177" t="s">
        <v>15804</v>
      </c>
      <c r="D1313" s="180">
        <v>1390.0</v>
      </c>
      <c r="F1313" s="69"/>
    </row>
    <row r="1314">
      <c r="B1314" s="177" t="s">
        <v>15805</v>
      </c>
      <c r="C1314" s="177" t="s">
        <v>15806</v>
      </c>
      <c r="D1314" s="180">
        <v>1390.0</v>
      </c>
      <c r="F1314" s="69"/>
    </row>
    <row r="1315">
      <c r="B1315" s="177" t="s">
        <v>15807</v>
      </c>
      <c r="C1315" s="177" t="s">
        <v>15808</v>
      </c>
      <c r="D1315" s="180">
        <v>1390.0</v>
      </c>
      <c r="F1315" s="69"/>
    </row>
    <row r="1316">
      <c r="B1316" s="177" t="s">
        <v>15809</v>
      </c>
      <c r="C1316" s="177" t="s">
        <v>15810</v>
      </c>
      <c r="D1316" s="180">
        <v>1390.0</v>
      </c>
      <c r="F1316" s="69"/>
    </row>
    <row r="1317">
      <c r="B1317" s="177" t="s">
        <v>15811</v>
      </c>
      <c r="C1317" s="177" t="s">
        <v>15812</v>
      </c>
      <c r="D1317" s="180">
        <v>1090.0</v>
      </c>
      <c r="F1317" s="69"/>
    </row>
    <row r="1318">
      <c r="B1318" s="177" t="s">
        <v>15813</v>
      </c>
      <c r="C1318" s="177" t="s">
        <v>15814</v>
      </c>
      <c r="D1318" s="180">
        <v>1390.0</v>
      </c>
      <c r="F1318" s="69"/>
    </row>
    <row r="1319">
      <c r="B1319" s="177" t="s">
        <v>15815</v>
      </c>
      <c r="C1319" s="177" t="s">
        <v>15816</v>
      </c>
      <c r="D1319" s="180">
        <v>6420.0</v>
      </c>
      <c r="F1319" s="69"/>
    </row>
    <row r="1320">
      <c r="B1320" s="177" t="s">
        <v>15817</v>
      </c>
      <c r="C1320" s="177" t="s">
        <v>15818</v>
      </c>
      <c r="D1320" s="180">
        <v>5210.0</v>
      </c>
      <c r="F1320" s="69"/>
    </row>
    <row r="1321">
      <c r="B1321" s="177" t="s">
        <v>15819</v>
      </c>
      <c r="C1321" s="177" t="s">
        <v>15820</v>
      </c>
      <c r="D1321" s="180">
        <v>260.0</v>
      </c>
      <c r="F1321" s="69"/>
    </row>
    <row r="1322">
      <c r="B1322" s="177" t="s">
        <v>15821</v>
      </c>
      <c r="C1322" s="177" t="s">
        <v>15822</v>
      </c>
      <c r="D1322" s="180">
        <v>260.0</v>
      </c>
      <c r="F1322" s="69"/>
    </row>
    <row r="1323">
      <c r="B1323" s="177" t="s">
        <v>15823</v>
      </c>
      <c r="C1323" s="177" t="s">
        <v>15824</v>
      </c>
      <c r="D1323" s="180">
        <v>260.0</v>
      </c>
      <c r="F1323" s="69"/>
    </row>
    <row r="1324">
      <c r="B1324" s="177" t="s">
        <v>15825</v>
      </c>
      <c r="C1324" s="177" t="s">
        <v>15826</v>
      </c>
      <c r="D1324" s="180">
        <v>260.0</v>
      </c>
      <c r="F1324" s="69"/>
    </row>
    <row r="1325">
      <c r="B1325" s="177" t="s">
        <v>15827</v>
      </c>
      <c r="C1325" s="177" t="s">
        <v>15828</v>
      </c>
      <c r="D1325" s="180">
        <v>260.0</v>
      </c>
      <c r="F1325" s="69"/>
    </row>
    <row r="1326">
      <c r="B1326" s="177" t="s">
        <v>15829</v>
      </c>
      <c r="C1326" s="177" t="s">
        <v>15830</v>
      </c>
      <c r="D1326" s="180">
        <v>260.0</v>
      </c>
      <c r="F1326" s="69"/>
    </row>
    <row r="1327">
      <c r="B1327" s="177" t="s">
        <v>15831</v>
      </c>
      <c r="C1327" s="177" t="s">
        <v>15832</v>
      </c>
      <c r="D1327" s="180">
        <v>260.0</v>
      </c>
      <c r="F1327" s="69"/>
    </row>
    <row r="1328">
      <c r="B1328" s="177" t="s">
        <v>15833</v>
      </c>
      <c r="C1328" s="177" t="s">
        <v>15834</v>
      </c>
      <c r="D1328" s="180">
        <v>260.0</v>
      </c>
      <c r="F1328" s="69"/>
    </row>
    <row r="1329">
      <c r="B1329" s="177" t="s">
        <v>15835</v>
      </c>
      <c r="C1329" s="177" t="s">
        <v>15836</v>
      </c>
      <c r="D1329" s="180">
        <v>260.0</v>
      </c>
      <c r="F1329" s="69"/>
    </row>
    <row r="1330">
      <c r="B1330" s="177" t="s">
        <v>15837</v>
      </c>
      <c r="C1330" s="177" t="s">
        <v>15838</v>
      </c>
      <c r="D1330" s="180">
        <v>260.0</v>
      </c>
      <c r="F1330" s="69"/>
    </row>
    <row r="1331">
      <c r="B1331" s="177" t="s">
        <v>15839</v>
      </c>
      <c r="C1331" s="177" t="s">
        <v>15840</v>
      </c>
      <c r="D1331" s="180">
        <v>260.0</v>
      </c>
      <c r="F1331" s="69"/>
    </row>
    <row r="1332">
      <c r="B1332" s="177" t="s">
        <v>15841</v>
      </c>
      <c r="C1332" s="177" t="s">
        <v>15842</v>
      </c>
      <c r="D1332" s="180">
        <v>260.0</v>
      </c>
      <c r="F1332" s="69"/>
    </row>
    <row r="1333">
      <c r="B1333" s="177" t="s">
        <v>15843</v>
      </c>
      <c r="C1333" s="177" t="s">
        <v>15844</v>
      </c>
      <c r="D1333" s="180">
        <v>260.0</v>
      </c>
      <c r="F1333" s="69"/>
    </row>
    <row r="1334">
      <c r="B1334" s="177" t="s">
        <v>15845</v>
      </c>
      <c r="C1334" s="177" t="s">
        <v>15846</v>
      </c>
      <c r="D1334" s="180">
        <v>260.0</v>
      </c>
      <c r="F1334" s="69"/>
    </row>
    <row r="1335">
      <c r="B1335" s="177" t="s">
        <v>15847</v>
      </c>
      <c r="C1335" s="177" t="s">
        <v>15848</v>
      </c>
      <c r="D1335" s="180">
        <v>660.0</v>
      </c>
      <c r="F1335" s="69"/>
    </row>
    <row r="1336">
      <c r="B1336" s="177" t="s">
        <v>15849</v>
      </c>
      <c r="C1336" s="177" t="s">
        <v>15850</v>
      </c>
      <c r="D1336" s="180">
        <v>660.0</v>
      </c>
      <c r="F1336" s="69"/>
    </row>
    <row r="1337">
      <c r="B1337" s="177" t="s">
        <v>15851</v>
      </c>
      <c r="C1337" s="177" t="s">
        <v>15852</v>
      </c>
      <c r="D1337" s="180">
        <v>660.0</v>
      </c>
      <c r="F1337" s="69"/>
    </row>
    <row r="1338">
      <c r="B1338" s="177" t="s">
        <v>15853</v>
      </c>
      <c r="C1338" s="177" t="s">
        <v>15854</v>
      </c>
      <c r="D1338" s="180">
        <v>660.0</v>
      </c>
      <c r="F1338" s="69"/>
    </row>
    <row r="1339">
      <c r="B1339" s="177" t="s">
        <v>15855</v>
      </c>
      <c r="C1339" s="177" t="s">
        <v>15856</v>
      </c>
      <c r="D1339" s="180">
        <v>660.0</v>
      </c>
      <c r="F1339" s="69"/>
    </row>
    <row r="1340">
      <c r="B1340" s="177" t="s">
        <v>15857</v>
      </c>
      <c r="C1340" s="177" t="s">
        <v>15858</v>
      </c>
      <c r="D1340" s="180">
        <v>660.0</v>
      </c>
      <c r="F1340" s="69"/>
    </row>
    <row r="1341">
      <c r="B1341" s="177" t="s">
        <v>15859</v>
      </c>
      <c r="C1341" s="177" t="s">
        <v>15860</v>
      </c>
      <c r="D1341" s="180">
        <v>660.0</v>
      </c>
      <c r="F1341" s="69"/>
    </row>
    <row r="1342">
      <c r="B1342" s="177" t="s">
        <v>15861</v>
      </c>
      <c r="C1342" s="177" t="s">
        <v>15862</v>
      </c>
      <c r="D1342" s="180">
        <v>660.0</v>
      </c>
      <c r="F1342" s="69"/>
    </row>
    <row r="1343">
      <c r="B1343" s="177" t="s">
        <v>15863</v>
      </c>
      <c r="C1343" s="177" t="s">
        <v>15864</v>
      </c>
      <c r="D1343" s="180">
        <v>660.0</v>
      </c>
      <c r="F1343" s="69"/>
    </row>
    <row r="1344">
      <c r="B1344" s="177" t="s">
        <v>15865</v>
      </c>
      <c r="C1344" s="177" t="s">
        <v>15866</v>
      </c>
      <c r="D1344" s="180">
        <v>660.0</v>
      </c>
      <c r="F1344" s="69"/>
    </row>
    <row r="1345">
      <c r="B1345" s="177" t="s">
        <v>15867</v>
      </c>
      <c r="C1345" s="177" t="s">
        <v>15868</v>
      </c>
      <c r="D1345" s="180">
        <v>660.0</v>
      </c>
      <c r="F1345" s="69"/>
    </row>
    <row r="1346">
      <c r="B1346" s="177" t="s">
        <v>15869</v>
      </c>
      <c r="C1346" s="177" t="s">
        <v>15870</v>
      </c>
      <c r="D1346" s="180">
        <v>50.0</v>
      </c>
      <c r="F1346" s="69"/>
    </row>
    <row r="1347">
      <c r="B1347" s="177" t="s">
        <v>15871</v>
      </c>
      <c r="C1347" s="177" t="s">
        <v>15872</v>
      </c>
      <c r="D1347" s="180">
        <v>70.0</v>
      </c>
      <c r="F1347" s="69"/>
    </row>
    <row r="1348">
      <c r="B1348" s="177" t="s">
        <v>15873</v>
      </c>
      <c r="C1348" s="177" t="s">
        <v>15874</v>
      </c>
      <c r="D1348" s="180">
        <v>40.0</v>
      </c>
      <c r="F1348" s="69"/>
    </row>
    <row r="1349">
      <c r="B1349" s="177" t="s">
        <v>15875</v>
      </c>
      <c r="C1349" s="177" t="s">
        <v>15876</v>
      </c>
      <c r="D1349" s="180">
        <v>130.0</v>
      </c>
      <c r="F1349" s="69"/>
    </row>
    <row r="1350">
      <c r="B1350" s="177" t="s">
        <v>15877</v>
      </c>
      <c r="C1350" s="177" t="s">
        <v>15878</v>
      </c>
      <c r="D1350" s="180">
        <v>130.0</v>
      </c>
      <c r="F1350" s="69"/>
    </row>
    <row r="1351">
      <c r="B1351" s="177" t="s">
        <v>15879</v>
      </c>
      <c r="C1351" s="177" t="s">
        <v>15880</v>
      </c>
      <c r="D1351" s="180">
        <v>130.0</v>
      </c>
      <c r="F1351" s="69"/>
    </row>
    <row r="1352">
      <c r="B1352" s="177" t="s">
        <v>15881</v>
      </c>
      <c r="C1352" s="177" t="s">
        <v>15882</v>
      </c>
      <c r="D1352" s="180">
        <v>130.0</v>
      </c>
      <c r="F1352" s="69"/>
    </row>
    <row r="1353">
      <c r="B1353" s="177" t="s">
        <v>15883</v>
      </c>
      <c r="C1353" s="177" t="s">
        <v>15884</v>
      </c>
      <c r="D1353" s="180">
        <v>130.0</v>
      </c>
      <c r="F1353" s="69"/>
    </row>
    <row r="1354">
      <c r="B1354" s="177" t="s">
        <v>15885</v>
      </c>
      <c r="C1354" s="177" t="s">
        <v>15886</v>
      </c>
      <c r="D1354" s="180">
        <v>130.0</v>
      </c>
      <c r="F1354" s="69"/>
    </row>
    <row r="1355">
      <c r="B1355" s="177" t="s">
        <v>15887</v>
      </c>
      <c r="C1355" s="177" t="s">
        <v>15888</v>
      </c>
      <c r="D1355" s="180">
        <v>130.0</v>
      </c>
      <c r="F1355" s="69"/>
    </row>
    <row r="1356">
      <c r="B1356" s="177" t="s">
        <v>15889</v>
      </c>
      <c r="C1356" s="177" t="s">
        <v>15890</v>
      </c>
      <c r="D1356" s="180">
        <v>130.0</v>
      </c>
      <c r="F1356" s="69"/>
    </row>
    <row r="1357">
      <c r="B1357" s="177" t="s">
        <v>15891</v>
      </c>
      <c r="C1357" s="177" t="s">
        <v>15892</v>
      </c>
      <c r="D1357" s="180">
        <v>110.0</v>
      </c>
      <c r="F1357" s="69"/>
    </row>
    <row r="1358">
      <c r="B1358" s="177" t="s">
        <v>15893</v>
      </c>
      <c r="C1358" s="177" t="s">
        <v>15894</v>
      </c>
      <c r="D1358" s="180">
        <v>200.0</v>
      </c>
      <c r="F1358" s="69"/>
    </row>
    <row r="1359">
      <c r="B1359" s="177" t="s">
        <v>15895</v>
      </c>
      <c r="C1359" s="177" t="s">
        <v>15896</v>
      </c>
      <c r="D1359" s="180">
        <v>200.0</v>
      </c>
      <c r="F1359" s="69"/>
    </row>
    <row r="1360">
      <c r="B1360" s="177" t="s">
        <v>15897</v>
      </c>
      <c r="C1360" s="177" t="s">
        <v>15898</v>
      </c>
      <c r="D1360" s="180">
        <v>200.0</v>
      </c>
      <c r="F1360" s="69"/>
    </row>
    <row r="1361">
      <c r="B1361" s="177" t="s">
        <v>15899</v>
      </c>
      <c r="C1361" s="177" t="s">
        <v>15900</v>
      </c>
      <c r="D1361" s="180">
        <v>1370.0</v>
      </c>
      <c r="F1361" s="69"/>
    </row>
    <row r="1362">
      <c r="B1362" s="177" t="s">
        <v>15901</v>
      </c>
      <c r="C1362" s="177" t="s">
        <v>15902</v>
      </c>
      <c r="D1362" s="180">
        <v>80.0</v>
      </c>
      <c r="F1362" s="69"/>
    </row>
    <row r="1363">
      <c r="B1363" s="177" t="s">
        <v>15903</v>
      </c>
      <c r="C1363" s="177" t="s">
        <v>15904</v>
      </c>
      <c r="D1363" s="180">
        <v>1290.0</v>
      </c>
      <c r="F1363" s="69"/>
    </row>
    <row r="1364">
      <c r="B1364" s="177" t="s">
        <v>15905</v>
      </c>
      <c r="C1364" s="177" t="s">
        <v>15906</v>
      </c>
      <c r="D1364" s="180">
        <v>120.0</v>
      </c>
      <c r="F1364" s="69"/>
    </row>
    <row r="1365">
      <c r="B1365" s="177" t="s">
        <v>15907</v>
      </c>
      <c r="C1365" s="177" t="s">
        <v>15908</v>
      </c>
      <c r="D1365" s="180">
        <v>150.0</v>
      </c>
      <c r="F1365" s="69"/>
    </row>
    <row r="1366">
      <c r="B1366" s="177" t="s">
        <v>15909</v>
      </c>
      <c r="C1366" s="177" t="s">
        <v>15910</v>
      </c>
      <c r="D1366" s="180">
        <v>150.0</v>
      </c>
      <c r="F1366" s="69"/>
    </row>
    <row r="1367">
      <c r="B1367" s="177" t="s">
        <v>15911</v>
      </c>
      <c r="C1367" s="177" t="s">
        <v>15912</v>
      </c>
      <c r="D1367" s="180">
        <v>150.0</v>
      </c>
      <c r="F1367" s="69"/>
    </row>
    <row r="1368">
      <c r="B1368" s="177" t="s">
        <v>15913</v>
      </c>
      <c r="C1368" s="177" t="s">
        <v>15914</v>
      </c>
      <c r="D1368" s="180">
        <v>150.0</v>
      </c>
      <c r="F1368" s="69"/>
    </row>
    <row r="1369">
      <c r="B1369" s="177" t="s">
        <v>15915</v>
      </c>
      <c r="C1369" s="177" t="s">
        <v>15916</v>
      </c>
      <c r="D1369" s="180">
        <v>130.0</v>
      </c>
      <c r="F1369" s="69"/>
    </row>
    <row r="1370">
      <c r="B1370" s="177" t="s">
        <v>15917</v>
      </c>
      <c r="C1370" s="177" t="s">
        <v>15918</v>
      </c>
      <c r="D1370" s="180">
        <v>3780.0</v>
      </c>
      <c r="F1370" s="69"/>
    </row>
    <row r="1371">
      <c r="B1371" s="177" t="s">
        <v>15919</v>
      </c>
      <c r="C1371" s="177" t="s">
        <v>15920</v>
      </c>
      <c r="D1371" s="180">
        <v>3780.0</v>
      </c>
      <c r="F1371" s="69"/>
    </row>
    <row r="1372">
      <c r="B1372" s="177" t="s">
        <v>15921</v>
      </c>
      <c r="C1372" s="177" t="s">
        <v>15922</v>
      </c>
      <c r="D1372" s="180">
        <v>3110.0</v>
      </c>
      <c r="F1372" s="69"/>
    </row>
    <row r="1373">
      <c r="B1373" s="177" t="s">
        <v>15923</v>
      </c>
      <c r="C1373" s="177" t="s">
        <v>15924</v>
      </c>
      <c r="D1373" s="180">
        <v>3780.0</v>
      </c>
      <c r="F1373" s="69"/>
    </row>
    <row r="1374">
      <c r="B1374" s="177" t="s">
        <v>15925</v>
      </c>
      <c r="C1374" s="177" t="s">
        <v>15920</v>
      </c>
      <c r="D1374" s="180">
        <v>3780.0</v>
      </c>
      <c r="F1374" s="69"/>
    </row>
    <row r="1375">
      <c r="B1375" s="177" t="s">
        <v>15926</v>
      </c>
      <c r="C1375" s="177" t="s">
        <v>15927</v>
      </c>
      <c r="D1375" s="180">
        <v>4120.0</v>
      </c>
      <c r="F1375" s="69"/>
    </row>
    <row r="1376">
      <c r="B1376" s="177" t="s">
        <v>15928</v>
      </c>
      <c r="C1376" s="177" t="s">
        <v>15929</v>
      </c>
      <c r="D1376" s="180">
        <v>4590.0</v>
      </c>
      <c r="F1376" s="69"/>
    </row>
    <row r="1377">
      <c r="B1377" s="177" t="s">
        <v>15930</v>
      </c>
      <c r="C1377" s="177" t="s">
        <v>15931</v>
      </c>
      <c r="D1377" s="180">
        <v>4620.0</v>
      </c>
      <c r="F1377" s="69"/>
    </row>
    <row r="1378">
      <c r="B1378" s="177" t="s">
        <v>15932</v>
      </c>
      <c r="C1378" s="177" t="s">
        <v>15933</v>
      </c>
      <c r="D1378" s="180">
        <v>5340.0</v>
      </c>
      <c r="F1378" s="69"/>
    </row>
    <row r="1379">
      <c r="B1379" s="177" t="s">
        <v>15934</v>
      </c>
      <c r="C1379" s="177" t="s">
        <v>15935</v>
      </c>
      <c r="D1379" s="180">
        <v>760.0</v>
      </c>
      <c r="F1379" s="69"/>
    </row>
    <row r="1380">
      <c r="B1380" s="177" t="s">
        <v>15936</v>
      </c>
      <c r="C1380" s="177" t="s">
        <v>15937</v>
      </c>
      <c r="D1380" s="180">
        <v>210.0</v>
      </c>
      <c r="F1380" s="69"/>
    </row>
    <row r="1381">
      <c r="B1381" s="177" t="s">
        <v>15938</v>
      </c>
      <c r="C1381" s="177" t="s">
        <v>15937</v>
      </c>
      <c r="D1381" s="180">
        <v>210.0</v>
      </c>
      <c r="F1381" s="69"/>
    </row>
    <row r="1382">
      <c r="B1382" s="177" t="s">
        <v>15939</v>
      </c>
      <c r="C1382" s="177" t="s">
        <v>15937</v>
      </c>
      <c r="D1382" s="180">
        <v>210.0</v>
      </c>
      <c r="F1382" s="69"/>
    </row>
    <row r="1383">
      <c r="B1383" s="177" t="s">
        <v>15940</v>
      </c>
      <c r="C1383" s="177" t="s">
        <v>15937</v>
      </c>
      <c r="D1383" s="180">
        <v>210.0</v>
      </c>
      <c r="F1383" s="69"/>
    </row>
    <row r="1384">
      <c r="B1384" s="177" t="s">
        <v>15941</v>
      </c>
      <c r="C1384" s="177" t="s">
        <v>15937</v>
      </c>
      <c r="D1384" s="180">
        <v>210.0</v>
      </c>
      <c r="F1384" s="69"/>
    </row>
    <row r="1385">
      <c r="B1385" s="177" t="s">
        <v>15942</v>
      </c>
      <c r="C1385" s="177" t="s">
        <v>15943</v>
      </c>
      <c r="D1385" s="180">
        <v>240.0</v>
      </c>
      <c r="F1385" s="69"/>
    </row>
    <row r="1386">
      <c r="B1386" s="177" t="s">
        <v>15944</v>
      </c>
      <c r="C1386" s="177" t="s">
        <v>15943</v>
      </c>
      <c r="D1386" s="180">
        <v>240.0</v>
      </c>
      <c r="F1386" s="69"/>
    </row>
    <row r="1387">
      <c r="B1387" s="177" t="s">
        <v>15945</v>
      </c>
      <c r="C1387" s="177" t="s">
        <v>15943</v>
      </c>
      <c r="D1387" s="180">
        <v>290.0</v>
      </c>
      <c r="F1387" s="69"/>
    </row>
    <row r="1388">
      <c r="B1388" s="177" t="s">
        <v>15946</v>
      </c>
      <c r="C1388" s="177" t="s">
        <v>15943</v>
      </c>
      <c r="D1388" s="180">
        <v>240.0</v>
      </c>
      <c r="F1388" s="69"/>
    </row>
    <row r="1389">
      <c r="B1389" s="177" t="s">
        <v>15947</v>
      </c>
      <c r="C1389" s="177" t="s">
        <v>15943</v>
      </c>
      <c r="D1389" s="180">
        <v>240.0</v>
      </c>
      <c r="F1389" s="69"/>
    </row>
    <row r="1390">
      <c r="B1390" s="177" t="s">
        <v>15948</v>
      </c>
      <c r="C1390" s="177" t="s">
        <v>15943</v>
      </c>
      <c r="D1390" s="180">
        <v>340.0</v>
      </c>
      <c r="F1390" s="69"/>
    </row>
    <row r="1391">
      <c r="B1391" s="177" t="s">
        <v>15949</v>
      </c>
      <c r="C1391" s="177" t="s">
        <v>15943</v>
      </c>
      <c r="D1391" s="180">
        <v>240.0</v>
      </c>
      <c r="F1391" s="69"/>
    </row>
    <row r="1392">
      <c r="B1392" s="177" t="s">
        <v>15950</v>
      </c>
      <c r="C1392" s="177" t="s">
        <v>15951</v>
      </c>
      <c r="D1392" s="180">
        <v>240.0</v>
      </c>
      <c r="F1392" s="69"/>
    </row>
    <row r="1393">
      <c r="B1393" s="177" t="s">
        <v>15952</v>
      </c>
      <c r="C1393" s="177" t="s">
        <v>15951</v>
      </c>
      <c r="D1393" s="180">
        <v>240.0</v>
      </c>
      <c r="F1393" s="69"/>
    </row>
    <row r="1394">
      <c r="B1394" s="177" t="s">
        <v>15953</v>
      </c>
      <c r="C1394" s="177" t="s">
        <v>15951</v>
      </c>
      <c r="D1394" s="180">
        <v>240.0</v>
      </c>
      <c r="F1394" s="69"/>
    </row>
    <row r="1395">
      <c r="B1395" s="177" t="s">
        <v>15954</v>
      </c>
      <c r="C1395" s="177" t="s">
        <v>15951</v>
      </c>
      <c r="D1395" s="180">
        <v>240.0</v>
      </c>
      <c r="F1395" s="69"/>
    </row>
    <row r="1396">
      <c r="B1396" s="177" t="s">
        <v>15955</v>
      </c>
      <c r="C1396" s="177" t="s">
        <v>15951</v>
      </c>
      <c r="D1396" s="180">
        <v>240.0</v>
      </c>
      <c r="F1396" s="69"/>
    </row>
    <row r="1397">
      <c r="B1397" s="177" t="s">
        <v>15956</v>
      </c>
      <c r="C1397" s="177" t="s">
        <v>15957</v>
      </c>
      <c r="D1397" s="180">
        <v>230.0</v>
      </c>
      <c r="F1397" s="69"/>
    </row>
    <row r="1398">
      <c r="B1398" s="177" t="s">
        <v>15958</v>
      </c>
      <c r="C1398" s="177" t="s">
        <v>15957</v>
      </c>
      <c r="D1398" s="180">
        <v>230.0</v>
      </c>
      <c r="F1398" s="69"/>
    </row>
    <row r="1399">
      <c r="B1399" s="177" t="s">
        <v>15959</v>
      </c>
      <c r="C1399" s="177" t="s">
        <v>15957</v>
      </c>
      <c r="D1399" s="180">
        <v>230.0</v>
      </c>
      <c r="F1399" s="69"/>
    </row>
    <row r="1400">
      <c r="B1400" s="177" t="s">
        <v>15960</v>
      </c>
      <c r="C1400" s="177" t="s">
        <v>15957</v>
      </c>
      <c r="D1400" s="180">
        <v>230.0</v>
      </c>
      <c r="F1400" s="69"/>
    </row>
    <row r="1401">
      <c r="B1401" s="177" t="s">
        <v>15961</v>
      </c>
      <c r="C1401" s="177" t="s">
        <v>15957</v>
      </c>
      <c r="D1401" s="180">
        <v>230.0</v>
      </c>
      <c r="F1401" s="69"/>
    </row>
    <row r="1402">
      <c r="B1402" s="177" t="s">
        <v>15962</v>
      </c>
      <c r="C1402" s="177" t="s">
        <v>15963</v>
      </c>
      <c r="D1402" s="180">
        <v>260.0</v>
      </c>
      <c r="F1402" s="69"/>
    </row>
    <row r="1403">
      <c r="B1403" s="177" t="s">
        <v>15964</v>
      </c>
      <c r="C1403" s="177" t="s">
        <v>15963</v>
      </c>
      <c r="D1403" s="180">
        <v>260.0</v>
      </c>
      <c r="F1403" s="69"/>
    </row>
    <row r="1404">
      <c r="B1404" s="177" t="s">
        <v>15965</v>
      </c>
      <c r="C1404" s="177" t="s">
        <v>15963</v>
      </c>
      <c r="D1404" s="180">
        <v>260.0</v>
      </c>
      <c r="F1404" s="69"/>
    </row>
    <row r="1405">
      <c r="B1405" s="177" t="s">
        <v>15966</v>
      </c>
      <c r="C1405" s="177" t="s">
        <v>15963</v>
      </c>
      <c r="D1405" s="180">
        <v>260.0</v>
      </c>
      <c r="F1405" s="69"/>
    </row>
    <row r="1406">
      <c r="B1406" s="177" t="s">
        <v>15967</v>
      </c>
      <c r="C1406" s="177" t="s">
        <v>15963</v>
      </c>
      <c r="D1406" s="180">
        <v>260.0</v>
      </c>
      <c r="F1406" s="69"/>
    </row>
    <row r="1407">
      <c r="B1407" s="177" t="s">
        <v>15968</v>
      </c>
      <c r="C1407" s="177" t="s">
        <v>15969</v>
      </c>
      <c r="D1407" s="180">
        <v>260.0</v>
      </c>
      <c r="F1407" s="69"/>
    </row>
    <row r="1408">
      <c r="B1408" s="177" t="s">
        <v>15970</v>
      </c>
      <c r="C1408" s="177" t="s">
        <v>15969</v>
      </c>
      <c r="D1408" s="180">
        <v>260.0</v>
      </c>
      <c r="F1408" s="69"/>
    </row>
    <row r="1409">
      <c r="B1409" s="177" t="s">
        <v>15971</v>
      </c>
      <c r="C1409" s="177" t="s">
        <v>15969</v>
      </c>
      <c r="D1409" s="180">
        <v>260.0</v>
      </c>
      <c r="F1409" s="69"/>
    </row>
    <row r="1410">
      <c r="B1410" s="177" t="s">
        <v>15972</v>
      </c>
      <c r="C1410" s="177" t="s">
        <v>15969</v>
      </c>
      <c r="D1410" s="180">
        <v>260.0</v>
      </c>
      <c r="F1410" s="69"/>
    </row>
    <row r="1411">
      <c r="B1411" s="177" t="s">
        <v>15973</v>
      </c>
      <c r="C1411" s="177" t="s">
        <v>15969</v>
      </c>
      <c r="D1411" s="180">
        <v>260.0</v>
      </c>
      <c r="F1411" s="69"/>
    </row>
    <row r="1412">
      <c r="B1412" s="177" t="s">
        <v>15974</v>
      </c>
      <c r="C1412" s="177" t="s">
        <v>15975</v>
      </c>
      <c r="D1412" s="180">
        <v>210.0</v>
      </c>
      <c r="F1412" s="69"/>
    </row>
    <row r="1413">
      <c r="B1413" s="177" t="s">
        <v>15976</v>
      </c>
      <c r="C1413" s="177" t="s">
        <v>15975</v>
      </c>
      <c r="D1413" s="180">
        <v>210.0</v>
      </c>
      <c r="F1413" s="69"/>
    </row>
    <row r="1414">
      <c r="B1414" s="177" t="s">
        <v>15977</v>
      </c>
      <c r="C1414" s="177" t="s">
        <v>15975</v>
      </c>
      <c r="D1414" s="180">
        <v>210.0</v>
      </c>
      <c r="F1414" s="69"/>
    </row>
    <row r="1415">
      <c r="B1415" s="177" t="s">
        <v>15978</v>
      </c>
      <c r="C1415" s="177" t="s">
        <v>15975</v>
      </c>
      <c r="D1415" s="180">
        <v>210.0</v>
      </c>
      <c r="F1415" s="69"/>
    </row>
    <row r="1416">
      <c r="B1416" s="177" t="s">
        <v>15979</v>
      </c>
      <c r="C1416" s="177" t="s">
        <v>15975</v>
      </c>
      <c r="D1416" s="180">
        <v>210.0</v>
      </c>
      <c r="F1416" s="69"/>
    </row>
    <row r="1417">
      <c r="B1417" s="177" t="s">
        <v>15980</v>
      </c>
      <c r="C1417" s="177" t="s">
        <v>15981</v>
      </c>
      <c r="D1417" s="180">
        <v>240.0</v>
      </c>
      <c r="F1417" s="69"/>
    </row>
    <row r="1418">
      <c r="B1418" s="177" t="s">
        <v>15982</v>
      </c>
      <c r="C1418" s="177" t="s">
        <v>15981</v>
      </c>
      <c r="D1418" s="180">
        <v>240.0</v>
      </c>
      <c r="F1418" s="69"/>
    </row>
    <row r="1419">
      <c r="B1419" s="177" t="s">
        <v>15983</v>
      </c>
      <c r="C1419" s="177" t="s">
        <v>15984</v>
      </c>
      <c r="D1419" s="180">
        <v>290.0</v>
      </c>
      <c r="F1419" s="69"/>
    </row>
    <row r="1420">
      <c r="B1420" s="177" t="s">
        <v>15985</v>
      </c>
      <c r="C1420" s="177" t="s">
        <v>15981</v>
      </c>
      <c r="D1420" s="180">
        <v>240.0</v>
      </c>
      <c r="F1420" s="69"/>
    </row>
    <row r="1421">
      <c r="B1421" s="177" t="s">
        <v>15986</v>
      </c>
      <c r="C1421" s="177" t="s">
        <v>15981</v>
      </c>
      <c r="D1421" s="180">
        <v>240.0</v>
      </c>
      <c r="F1421" s="69"/>
    </row>
    <row r="1422">
      <c r="B1422" s="177" t="s">
        <v>15987</v>
      </c>
      <c r="C1422" s="177" t="s">
        <v>15981</v>
      </c>
      <c r="D1422" s="180">
        <v>240.0</v>
      </c>
      <c r="F1422" s="69"/>
    </row>
    <row r="1423">
      <c r="B1423" s="177" t="s">
        <v>15988</v>
      </c>
      <c r="C1423" s="177" t="s">
        <v>15989</v>
      </c>
      <c r="D1423" s="180">
        <v>240.0</v>
      </c>
      <c r="F1423" s="69"/>
    </row>
    <row r="1424">
      <c r="B1424" s="177" t="s">
        <v>15990</v>
      </c>
      <c r="C1424" s="177" t="s">
        <v>15991</v>
      </c>
      <c r="D1424" s="180">
        <v>240.0</v>
      </c>
      <c r="F1424" s="69"/>
    </row>
    <row r="1425">
      <c r="B1425" s="177" t="s">
        <v>15992</v>
      </c>
      <c r="C1425" s="177" t="s">
        <v>15991</v>
      </c>
      <c r="D1425" s="180">
        <v>240.0</v>
      </c>
      <c r="F1425" s="69"/>
    </row>
    <row r="1426">
      <c r="B1426" s="177" t="s">
        <v>15993</v>
      </c>
      <c r="C1426" s="177" t="s">
        <v>15991</v>
      </c>
      <c r="D1426" s="180">
        <v>240.0</v>
      </c>
      <c r="F1426" s="69"/>
    </row>
    <row r="1427">
      <c r="B1427" s="177" t="s">
        <v>15994</v>
      </c>
      <c r="C1427" s="177" t="s">
        <v>15991</v>
      </c>
      <c r="D1427" s="180">
        <v>240.0</v>
      </c>
      <c r="F1427" s="69"/>
    </row>
    <row r="1428">
      <c r="B1428" s="177" t="s">
        <v>15995</v>
      </c>
      <c r="C1428" s="177" t="s">
        <v>15996</v>
      </c>
      <c r="D1428" s="180">
        <v>230.0</v>
      </c>
      <c r="F1428" s="69"/>
    </row>
    <row r="1429">
      <c r="B1429" s="177" t="s">
        <v>15997</v>
      </c>
      <c r="C1429" s="177" t="s">
        <v>15996</v>
      </c>
      <c r="D1429" s="180">
        <v>230.0</v>
      </c>
      <c r="F1429" s="69"/>
    </row>
    <row r="1430">
      <c r="B1430" s="177" t="s">
        <v>15998</v>
      </c>
      <c r="C1430" s="177" t="s">
        <v>15996</v>
      </c>
      <c r="D1430" s="180">
        <v>230.0</v>
      </c>
      <c r="F1430" s="69"/>
    </row>
    <row r="1431">
      <c r="B1431" s="177" t="s">
        <v>15999</v>
      </c>
      <c r="C1431" s="177" t="s">
        <v>15996</v>
      </c>
      <c r="D1431" s="180">
        <v>230.0</v>
      </c>
      <c r="F1431" s="69"/>
    </row>
    <row r="1432">
      <c r="B1432" s="177" t="s">
        <v>16000</v>
      </c>
      <c r="C1432" s="177" t="s">
        <v>15996</v>
      </c>
      <c r="D1432" s="180">
        <v>230.0</v>
      </c>
      <c r="F1432" s="69"/>
    </row>
    <row r="1433">
      <c r="B1433" s="177" t="s">
        <v>16001</v>
      </c>
      <c r="C1433" s="177" t="s">
        <v>16002</v>
      </c>
      <c r="D1433" s="180">
        <v>260.0</v>
      </c>
      <c r="F1433" s="69"/>
    </row>
    <row r="1434">
      <c r="B1434" s="177" t="s">
        <v>16003</v>
      </c>
      <c r="C1434" s="177" t="s">
        <v>16002</v>
      </c>
      <c r="D1434" s="180">
        <v>260.0</v>
      </c>
      <c r="F1434" s="69"/>
    </row>
    <row r="1435">
      <c r="B1435" s="177" t="s">
        <v>16004</v>
      </c>
      <c r="C1435" s="177" t="s">
        <v>16002</v>
      </c>
      <c r="D1435" s="180">
        <v>260.0</v>
      </c>
      <c r="F1435" s="69"/>
    </row>
    <row r="1436">
      <c r="B1436" s="177" t="s">
        <v>16005</v>
      </c>
      <c r="C1436" s="177" t="s">
        <v>16002</v>
      </c>
      <c r="D1436" s="180">
        <v>260.0</v>
      </c>
      <c r="F1436" s="69"/>
    </row>
    <row r="1437">
      <c r="B1437" s="177" t="s">
        <v>16006</v>
      </c>
      <c r="C1437" s="177" t="s">
        <v>16002</v>
      </c>
      <c r="D1437" s="180">
        <v>260.0</v>
      </c>
      <c r="F1437" s="69"/>
    </row>
    <row r="1438">
      <c r="B1438" s="177" t="s">
        <v>16007</v>
      </c>
      <c r="C1438" s="177" t="s">
        <v>16008</v>
      </c>
      <c r="D1438" s="180">
        <v>260.0</v>
      </c>
      <c r="F1438" s="69"/>
    </row>
    <row r="1439">
      <c r="B1439" s="177" t="s">
        <v>16009</v>
      </c>
      <c r="C1439" s="177" t="s">
        <v>16008</v>
      </c>
      <c r="D1439" s="180">
        <v>260.0</v>
      </c>
      <c r="F1439" s="69"/>
    </row>
    <row r="1440">
      <c r="B1440" s="177" t="s">
        <v>16010</v>
      </c>
      <c r="C1440" s="177" t="s">
        <v>16008</v>
      </c>
      <c r="D1440" s="180">
        <v>260.0</v>
      </c>
      <c r="F1440" s="69"/>
    </row>
    <row r="1441">
      <c r="B1441" s="177" t="s">
        <v>16011</v>
      </c>
      <c r="C1441" s="177" t="s">
        <v>16008</v>
      </c>
      <c r="D1441" s="180">
        <v>260.0</v>
      </c>
      <c r="F1441" s="69"/>
    </row>
    <row r="1442">
      <c r="B1442" s="177" t="s">
        <v>16012</v>
      </c>
      <c r="C1442" s="177" t="s">
        <v>16008</v>
      </c>
      <c r="D1442" s="180">
        <v>260.0</v>
      </c>
      <c r="F1442" s="69"/>
    </row>
    <row r="1443">
      <c r="B1443" s="177" t="s">
        <v>16013</v>
      </c>
      <c r="C1443" s="177" t="s">
        <v>16014</v>
      </c>
      <c r="D1443" s="180">
        <v>70.0</v>
      </c>
      <c r="F1443" s="69"/>
    </row>
    <row r="1444">
      <c r="B1444" s="177" t="s">
        <v>16015</v>
      </c>
      <c r="C1444" s="177" t="s">
        <v>16016</v>
      </c>
      <c r="D1444" s="180">
        <v>120.0</v>
      </c>
      <c r="F1444" s="69"/>
    </row>
    <row r="1445">
      <c r="B1445" s="177" t="s">
        <v>16017</v>
      </c>
      <c r="C1445" s="177" t="s">
        <v>16018</v>
      </c>
      <c r="D1445" s="180">
        <v>120.0</v>
      </c>
      <c r="F1445" s="69"/>
    </row>
    <row r="1446">
      <c r="B1446" s="177" t="s">
        <v>16019</v>
      </c>
      <c r="C1446" s="177" t="s">
        <v>16020</v>
      </c>
      <c r="D1446" s="180">
        <v>60.0</v>
      </c>
      <c r="F1446" s="69"/>
    </row>
    <row r="1447">
      <c r="B1447" s="177" t="s">
        <v>16021</v>
      </c>
      <c r="C1447" s="177" t="s">
        <v>16022</v>
      </c>
      <c r="D1447" s="180">
        <v>60.0</v>
      </c>
      <c r="F1447" s="69"/>
    </row>
    <row r="1448">
      <c r="B1448" s="177" t="s">
        <v>16023</v>
      </c>
      <c r="C1448" s="177" t="s">
        <v>16024</v>
      </c>
      <c r="D1448" s="180">
        <v>370.0</v>
      </c>
      <c r="F1448" s="69"/>
    </row>
    <row r="1449">
      <c r="B1449" s="177" t="s">
        <v>16025</v>
      </c>
      <c r="C1449" s="177" t="s">
        <v>16026</v>
      </c>
      <c r="D1449" s="180">
        <v>340.0</v>
      </c>
      <c r="F1449" s="69"/>
    </row>
    <row r="1450">
      <c r="B1450" s="177" t="s">
        <v>16027</v>
      </c>
      <c r="C1450" s="177" t="s">
        <v>16026</v>
      </c>
      <c r="D1450" s="180">
        <v>340.0</v>
      </c>
      <c r="F1450" s="69"/>
    </row>
    <row r="1451">
      <c r="B1451" s="177" t="s">
        <v>16028</v>
      </c>
      <c r="C1451" s="177" t="s">
        <v>16026</v>
      </c>
      <c r="D1451" s="180">
        <v>340.0</v>
      </c>
      <c r="F1451" s="69"/>
    </row>
    <row r="1452">
      <c r="B1452" s="177" t="s">
        <v>16029</v>
      </c>
      <c r="C1452" s="177" t="s">
        <v>16026</v>
      </c>
      <c r="D1452" s="180">
        <v>340.0</v>
      </c>
      <c r="F1452" s="69"/>
    </row>
    <row r="1453">
      <c r="B1453" s="177" t="s">
        <v>16030</v>
      </c>
      <c r="C1453" s="177" t="s">
        <v>16026</v>
      </c>
      <c r="D1453" s="180">
        <v>340.0</v>
      </c>
      <c r="F1453" s="69"/>
    </row>
    <row r="1454">
      <c r="B1454" s="177" t="s">
        <v>16031</v>
      </c>
      <c r="C1454" s="177" t="s">
        <v>16032</v>
      </c>
      <c r="D1454" s="180">
        <v>380.0</v>
      </c>
      <c r="F1454" s="69"/>
    </row>
    <row r="1455">
      <c r="B1455" s="177" t="s">
        <v>16033</v>
      </c>
      <c r="C1455" s="177" t="s">
        <v>16032</v>
      </c>
      <c r="D1455" s="180">
        <v>380.0</v>
      </c>
      <c r="F1455" s="69"/>
    </row>
    <row r="1456">
      <c r="B1456" s="177" t="s">
        <v>16034</v>
      </c>
      <c r="C1456" s="177" t="s">
        <v>16035</v>
      </c>
      <c r="D1456" s="180">
        <v>420.0</v>
      </c>
      <c r="F1456" s="69"/>
    </row>
    <row r="1457">
      <c r="B1457" s="177" t="s">
        <v>16036</v>
      </c>
      <c r="C1457" s="177" t="s">
        <v>16032</v>
      </c>
      <c r="D1457" s="180">
        <v>380.0</v>
      </c>
      <c r="F1457" s="69"/>
    </row>
    <row r="1458">
      <c r="B1458" s="177" t="s">
        <v>16037</v>
      </c>
      <c r="C1458" s="177" t="s">
        <v>16032</v>
      </c>
      <c r="D1458" s="180">
        <v>380.0</v>
      </c>
      <c r="F1458" s="69"/>
    </row>
    <row r="1459">
      <c r="B1459" s="177" t="s">
        <v>16038</v>
      </c>
      <c r="C1459" s="177" t="s">
        <v>16035</v>
      </c>
      <c r="D1459" s="180">
        <v>460.0</v>
      </c>
      <c r="F1459" s="69"/>
    </row>
    <row r="1460">
      <c r="B1460" s="177" t="s">
        <v>16039</v>
      </c>
      <c r="C1460" s="177" t="s">
        <v>16032</v>
      </c>
      <c r="D1460" s="180">
        <v>380.0</v>
      </c>
      <c r="F1460" s="69"/>
    </row>
    <row r="1461">
      <c r="B1461" s="177" t="s">
        <v>16040</v>
      </c>
      <c r="C1461" s="177" t="s">
        <v>16041</v>
      </c>
      <c r="D1461" s="180">
        <v>380.0</v>
      </c>
      <c r="F1461" s="69"/>
    </row>
    <row r="1462">
      <c r="B1462" s="177" t="s">
        <v>16042</v>
      </c>
      <c r="C1462" s="177" t="s">
        <v>16041</v>
      </c>
      <c r="D1462" s="180">
        <v>380.0</v>
      </c>
      <c r="F1462" s="69"/>
    </row>
    <row r="1463">
      <c r="B1463" s="177" t="s">
        <v>16043</v>
      </c>
      <c r="C1463" s="177" t="s">
        <v>16041</v>
      </c>
      <c r="D1463" s="180">
        <v>380.0</v>
      </c>
      <c r="F1463" s="69"/>
    </row>
    <row r="1464">
      <c r="B1464" s="177" t="s">
        <v>16044</v>
      </c>
      <c r="C1464" s="177" t="s">
        <v>16041</v>
      </c>
      <c r="D1464" s="180">
        <v>380.0</v>
      </c>
      <c r="F1464" s="69"/>
    </row>
    <row r="1465">
      <c r="B1465" s="177" t="s">
        <v>16045</v>
      </c>
      <c r="C1465" s="177" t="s">
        <v>16041</v>
      </c>
      <c r="D1465" s="180">
        <v>380.0</v>
      </c>
      <c r="F1465" s="69"/>
    </row>
    <row r="1466">
      <c r="B1466" s="177" t="s">
        <v>16046</v>
      </c>
      <c r="C1466" s="177" t="s">
        <v>16047</v>
      </c>
      <c r="D1466" s="180">
        <v>360.0</v>
      </c>
      <c r="F1466" s="69"/>
    </row>
    <row r="1467">
      <c r="B1467" s="177" t="s">
        <v>16048</v>
      </c>
      <c r="C1467" s="177" t="s">
        <v>16047</v>
      </c>
      <c r="D1467" s="180">
        <v>360.0</v>
      </c>
      <c r="F1467" s="69"/>
    </row>
    <row r="1468">
      <c r="B1468" s="177" t="s">
        <v>16049</v>
      </c>
      <c r="C1468" s="177" t="s">
        <v>16047</v>
      </c>
      <c r="D1468" s="180">
        <v>360.0</v>
      </c>
      <c r="F1468" s="69"/>
    </row>
    <row r="1469">
      <c r="B1469" s="177" t="s">
        <v>16050</v>
      </c>
      <c r="C1469" s="177" t="s">
        <v>16047</v>
      </c>
      <c r="D1469" s="180">
        <v>360.0</v>
      </c>
      <c r="F1469" s="69"/>
    </row>
    <row r="1470">
      <c r="B1470" s="177" t="s">
        <v>16051</v>
      </c>
      <c r="C1470" s="177" t="s">
        <v>16047</v>
      </c>
      <c r="D1470" s="180">
        <v>360.0</v>
      </c>
      <c r="F1470" s="69"/>
    </row>
    <row r="1471">
      <c r="B1471" s="177" t="s">
        <v>16052</v>
      </c>
      <c r="C1471" s="177" t="s">
        <v>16053</v>
      </c>
      <c r="D1471" s="180">
        <v>390.0</v>
      </c>
      <c r="F1471" s="69"/>
    </row>
    <row r="1472">
      <c r="B1472" s="177" t="s">
        <v>16054</v>
      </c>
      <c r="C1472" s="177" t="s">
        <v>16053</v>
      </c>
      <c r="D1472" s="180">
        <v>390.0</v>
      </c>
      <c r="F1472" s="69"/>
    </row>
    <row r="1473">
      <c r="B1473" s="177" t="s">
        <v>16055</v>
      </c>
      <c r="C1473" s="177" t="s">
        <v>16053</v>
      </c>
      <c r="D1473" s="180">
        <v>390.0</v>
      </c>
      <c r="F1473" s="69"/>
    </row>
    <row r="1474">
      <c r="B1474" s="177" t="s">
        <v>16056</v>
      </c>
      <c r="C1474" s="177" t="s">
        <v>16053</v>
      </c>
      <c r="D1474" s="180">
        <v>390.0</v>
      </c>
      <c r="F1474" s="69"/>
    </row>
    <row r="1475">
      <c r="B1475" s="177" t="s">
        <v>16057</v>
      </c>
      <c r="C1475" s="177" t="s">
        <v>16053</v>
      </c>
      <c r="D1475" s="180">
        <v>390.0</v>
      </c>
      <c r="F1475" s="69"/>
    </row>
    <row r="1476">
      <c r="B1476" s="177" t="s">
        <v>16058</v>
      </c>
      <c r="C1476" s="177" t="s">
        <v>16059</v>
      </c>
      <c r="D1476" s="180">
        <v>340.0</v>
      </c>
      <c r="F1476" s="69"/>
    </row>
    <row r="1477">
      <c r="B1477" s="177" t="s">
        <v>16060</v>
      </c>
      <c r="C1477" s="177" t="s">
        <v>16059</v>
      </c>
      <c r="D1477" s="180">
        <v>340.0</v>
      </c>
      <c r="F1477" s="69"/>
    </row>
    <row r="1478">
      <c r="B1478" s="177" t="s">
        <v>16061</v>
      </c>
      <c r="C1478" s="177" t="s">
        <v>16059</v>
      </c>
      <c r="D1478" s="180">
        <v>340.0</v>
      </c>
      <c r="F1478" s="69"/>
    </row>
    <row r="1479">
      <c r="B1479" s="177" t="s">
        <v>16062</v>
      </c>
      <c r="C1479" s="177" t="s">
        <v>16059</v>
      </c>
      <c r="D1479" s="180">
        <v>340.0</v>
      </c>
      <c r="F1479" s="69"/>
    </row>
    <row r="1480">
      <c r="B1480" s="177" t="s">
        <v>16063</v>
      </c>
      <c r="C1480" s="177" t="s">
        <v>16059</v>
      </c>
      <c r="D1480" s="180">
        <v>340.0</v>
      </c>
      <c r="F1480" s="69"/>
    </row>
    <row r="1481">
      <c r="B1481" s="177" t="s">
        <v>16064</v>
      </c>
      <c r="C1481" s="177" t="s">
        <v>16065</v>
      </c>
      <c r="D1481" s="180">
        <v>380.0</v>
      </c>
      <c r="F1481" s="69"/>
    </row>
    <row r="1482">
      <c r="B1482" s="177" t="s">
        <v>16066</v>
      </c>
      <c r="C1482" s="177" t="s">
        <v>16065</v>
      </c>
      <c r="D1482" s="180">
        <v>380.0</v>
      </c>
      <c r="F1482" s="69"/>
    </row>
    <row r="1483">
      <c r="B1483" s="177" t="s">
        <v>16067</v>
      </c>
      <c r="C1483" s="177" t="s">
        <v>16065</v>
      </c>
      <c r="D1483" s="180">
        <v>420.0</v>
      </c>
      <c r="F1483" s="69"/>
    </row>
    <row r="1484">
      <c r="B1484" s="177" t="s">
        <v>16068</v>
      </c>
      <c r="C1484" s="177" t="s">
        <v>16065</v>
      </c>
      <c r="D1484" s="180">
        <v>380.0</v>
      </c>
      <c r="F1484" s="69"/>
    </row>
    <row r="1485">
      <c r="B1485" s="177" t="s">
        <v>16069</v>
      </c>
      <c r="C1485" s="177" t="s">
        <v>16065</v>
      </c>
      <c r="D1485" s="180">
        <v>380.0</v>
      </c>
      <c r="F1485" s="69"/>
    </row>
    <row r="1486">
      <c r="B1486" s="177" t="s">
        <v>16070</v>
      </c>
      <c r="C1486" s="177" t="s">
        <v>16065</v>
      </c>
      <c r="D1486" s="180">
        <v>380.0</v>
      </c>
      <c r="F1486" s="69"/>
    </row>
    <row r="1487">
      <c r="B1487" s="177" t="s">
        <v>16071</v>
      </c>
      <c r="C1487" s="177" t="s">
        <v>16072</v>
      </c>
      <c r="D1487" s="180">
        <v>380.0</v>
      </c>
      <c r="F1487" s="69"/>
    </row>
    <row r="1488">
      <c r="B1488" s="177" t="s">
        <v>16073</v>
      </c>
      <c r="C1488" s="177" t="s">
        <v>16072</v>
      </c>
      <c r="D1488" s="180">
        <v>380.0</v>
      </c>
      <c r="F1488" s="69"/>
    </row>
    <row r="1489">
      <c r="B1489" s="177" t="s">
        <v>16074</v>
      </c>
      <c r="C1489" s="177" t="s">
        <v>16072</v>
      </c>
      <c r="D1489" s="180">
        <v>380.0</v>
      </c>
      <c r="F1489" s="69"/>
    </row>
    <row r="1490">
      <c r="B1490" s="177" t="s">
        <v>16075</v>
      </c>
      <c r="C1490" s="177" t="s">
        <v>16072</v>
      </c>
      <c r="D1490" s="180">
        <v>380.0</v>
      </c>
      <c r="F1490" s="69"/>
    </row>
    <row r="1491">
      <c r="B1491" s="177" t="s">
        <v>16076</v>
      </c>
      <c r="C1491" s="177" t="s">
        <v>16072</v>
      </c>
      <c r="D1491" s="180">
        <v>380.0</v>
      </c>
      <c r="F1491" s="69"/>
    </row>
    <row r="1492">
      <c r="B1492" s="177" t="s">
        <v>16077</v>
      </c>
      <c r="C1492" s="177" t="s">
        <v>16078</v>
      </c>
      <c r="D1492" s="180">
        <v>360.0</v>
      </c>
      <c r="F1492" s="69"/>
    </row>
    <row r="1493">
      <c r="B1493" s="177" t="s">
        <v>16079</v>
      </c>
      <c r="C1493" s="177" t="s">
        <v>16078</v>
      </c>
      <c r="D1493" s="180">
        <v>360.0</v>
      </c>
      <c r="F1493" s="69"/>
    </row>
    <row r="1494">
      <c r="B1494" s="177" t="s">
        <v>16080</v>
      </c>
      <c r="C1494" s="177" t="s">
        <v>16078</v>
      </c>
      <c r="D1494" s="180">
        <v>360.0</v>
      </c>
      <c r="F1494" s="69"/>
    </row>
    <row r="1495">
      <c r="B1495" s="177" t="s">
        <v>16081</v>
      </c>
      <c r="C1495" s="177" t="s">
        <v>16078</v>
      </c>
      <c r="D1495" s="180">
        <v>360.0</v>
      </c>
      <c r="F1495" s="69"/>
    </row>
    <row r="1496">
      <c r="B1496" s="177" t="s">
        <v>16082</v>
      </c>
      <c r="C1496" s="177" t="s">
        <v>16078</v>
      </c>
      <c r="D1496" s="180">
        <v>360.0</v>
      </c>
      <c r="F1496" s="69"/>
    </row>
    <row r="1497">
      <c r="B1497" s="177" t="s">
        <v>16083</v>
      </c>
      <c r="C1497" s="177" t="s">
        <v>16084</v>
      </c>
      <c r="D1497" s="180">
        <v>390.0</v>
      </c>
      <c r="F1497" s="69"/>
    </row>
    <row r="1498">
      <c r="B1498" s="177" t="s">
        <v>16085</v>
      </c>
      <c r="C1498" s="177" t="s">
        <v>16084</v>
      </c>
      <c r="D1498" s="180">
        <v>390.0</v>
      </c>
      <c r="F1498" s="69"/>
    </row>
    <row r="1499">
      <c r="B1499" s="177" t="s">
        <v>16086</v>
      </c>
      <c r="C1499" s="177" t="s">
        <v>16084</v>
      </c>
      <c r="D1499" s="180">
        <v>390.0</v>
      </c>
      <c r="F1499" s="69"/>
    </row>
    <row r="1500">
      <c r="B1500" s="177" t="s">
        <v>16087</v>
      </c>
      <c r="C1500" s="177" t="s">
        <v>16084</v>
      </c>
      <c r="D1500" s="180">
        <v>390.0</v>
      </c>
      <c r="F1500" s="69"/>
    </row>
    <row r="1501">
      <c r="B1501" s="177" t="s">
        <v>16088</v>
      </c>
      <c r="C1501" s="177" t="s">
        <v>16084</v>
      </c>
      <c r="D1501" s="180">
        <v>390.0</v>
      </c>
      <c r="F1501" s="69"/>
    </row>
    <row r="1502">
      <c r="B1502" s="177" t="s">
        <v>16089</v>
      </c>
      <c r="C1502" s="177" t="s">
        <v>16090</v>
      </c>
      <c r="D1502" s="180">
        <v>30.0</v>
      </c>
      <c r="F1502" s="69"/>
    </row>
    <row r="1503">
      <c r="B1503" s="177" t="s">
        <v>16091</v>
      </c>
      <c r="C1503" s="177" t="s">
        <v>16092</v>
      </c>
      <c r="D1503" s="180">
        <v>40.0</v>
      </c>
      <c r="F1503" s="69"/>
    </row>
    <row r="1504">
      <c r="B1504" s="177" t="s">
        <v>16093</v>
      </c>
      <c r="C1504" s="177" t="s">
        <v>16094</v>
      </c>
      <c r="D1504" s="180">
        <v>40.0</v>
      </c>
      <c r="F1504" s="69"/>
    </row>
    <row r="1505">
      <c r="B1505" s="177" t="s">
        <v>16095</v>
      </c>
      <c r="C1505" s="177" t="s">
        <v>16096</v>
      </c>
      <c r="D1505" s="180">
        <v>50.0</v>
      </c>
      <c r="F1505" s="69"/>
    </row>
    <row r="1506">
      <c r="B1506" s="179">
        <v>210539.0</v>
      </c>
      <c r="C1506" s="177" t="s">
        <v>16097</v>
      </c>
      <c r="D1506" s="180">
        <v>70.0</v>
      </c>
      <c r="F1506" s="69"/>
    </row>
    <row r="1507">
      <c r="B1507" s="177" t="s">
        <v>16098</v>
      </c>
      <c r="C1507" s="177" t="s">
        <v>16099</v>
      </c>
      <c r="D1507" s="180">
        <v>30.0</v>
      </c>
      <c r="F1507" s="69"/>
    </row>
    <row r="1508">
      <c r="B1508" s="177" t="s">
        <v>16100</v>
      </c>
      <c r="C1508" s="177" t="s">
        <v>16101</v>
      </c>
      <c r="D1508" s="180">
        <v>20.0</v>
      </c>
      <c r="F1508" s="69"/>
    </row>
    <row r="1509">
      <c r="B1509" s="179">
        <v>210728.0</v>
      </c>
      <c r="C1509" s="177" t="s">
        <v>16102</v>
      </c>
      <c r="D1509" s="180">
        <v>60.0</v>
      </c>
      <c r="F1509" s="69"/>
    </row>
    <row r="1510">
      <c r="B1510" s="177" t="s">
        <v>16103</v>
      </c>
      <c r="C1510" s="177" t="s">
        <v>16104</v>
      </c>
      <c r="D1510" s="180">
        <v>100.0</v>
      </c>
      <c r="F1510" s="69"/>
    </row>
    <row r="1511">
      <c r="B1511" s="177" t="s">
        <v>16105</v>
      </c>
      <c r="C1511" s="177" t="s">
        <v>16106</v>
      </c>
      <c r="D1511" s="180">
        <v>270.0</v>
      </c>
      <c r="F1511" s="69"/>
    </row>
    <row r="1512">
      <c r="B1512" s="177" t="s">
        <v>16107</v>
      </c>
      <c r="C1512" s="177" t="s">
        <v>16108</v>
      </c>
      <c r="D1512" s="180">
        <v>350.0</v>
      </c>
      <c r="F1512" s="69"/>
    </row>
    <row r="1513">
      <c r="B1513" s="177" t="s">
        <v>16109</v>
      </c>
      <c r="C1513" s="177" t="s">
        <v>16110</v>
      </c>
      <c r="D1513" s="180">
        <v>60.0</v>
      </c>
      <c r="F1513" s="69"/>
    </row>
    <row r="1514">
      <c r="B1514" s="177" t="s">
        <v>16111</v>
      </c>
      <c r="C1514" s="177" t="s">
        <v>16026</v>
      </c>
      <c r="D1514" s="180">
        <v>370.0</v>
      </c>
      <c r="F1514" s="69"/>
    </row>
    <row r="1515">
      <c r="B1515" s="177" t="s">
        <v>16112</v>
      </c>
      <c r="C1515" s="177" t="s">
        <v>16026</v>
      </c>
      <c r="D1515" s="180">
        <v>370.0</v>
      </c>
      <c r="F1515" s="69"/>
    </row>
    <row r="1516">
      <c r="B1516" s="177" t="s">
        <v>16113</v>
      </c>
      <c r="C1516" s="177" t="s">
        <v>16026</v>
      </c>
      <c r="D1516" s="180">
        <v>370.0</v>
      </c>
      <c r="F1516" s="69"/>
    </row>
    <row r="1517">
      <c r="B1517" s="177" t="s">
        <v>16114</v>
      </c>
      <c r="C1517" s="177" t="s">
        <v>16026</v>
      </c>
      <c r="D1517" s="180">
        <v>370.0</v>
      </c>
      <c r="F1517" s="69"/>
    </row>
    <row r="1518">
      <c r="B1518" s="177" t="s">
        <v>16115</v>
      </c>
      <c r="C1518" s="177" t="s">
        <v>16032</v>
      </c>
      <c r="D1518" s="180">
        <v>400.0</v>
      </c>
      <c r="F1518" s="69"/>
    </row>
    <row r="1519">
      <c r="B1519" s="177" t="s">
        <v>16116</v>
      </c>
      <c r="C1519" s="177" t="s">
        <v>16032</v>
      </c>
      <c r="D1519" s="180">
        <v>400.0</v>
      </c>
      <c r="F1519" s="69"/>
    </row>
    <row r="1520">
      <c r="B1520" s="177" t="s">
        <v>16117</v>
      </c>
      <c r="C1520" s="177" t="s">
        <v>16032</v>
      </c>
      <c r="D1520" s="180">
        <v>400.0</v>
      </c>
      <c r="F1520" s="69"/>
    </row>
    <row r="1521">
      <c r="B1521" s="177" t="s">
        <v>16118</v>
      </c>
      <c r="C1521" s="177" t="s">
        <v>16032</v>
      </c>
      <c r="D1521" s="180">
        <v>400.0</v>
      </c>
      <c r="F1521" s="69"/>
    </row>
    <row r="1522">
      <c r="B1522" s="177" t="s">
        <v>16119</v>
      </c>
      <c r="C1522" s="177" t="s">
        <v>16041</v>
      </c>
      <c r="D1522" s="180">
        <v>400.0</v>
      </c>
      <c r="F1522" s="69"/>
    </row>
    <row r="1523">
      <c r="B1523" s="177" t="s">
        <v>16120</v>
      </c>
      <c r="C1523" s="177" t="s">
        <v>16041</v>
      </c>
      <c r="D1523" s="180">
        <v>400.0</v>
      </c>
      <c r="F1523" s="69"/>
    </row>
    <row r="1524">
      <c r="B1524" s="177" t="s">
        <v>16121</v>
      </c>
      <c r="C1524" s="177" t="s">
        <v>16041</v>
      </c>
      <c r="D1524" s="180">
        <v>400.0</v>
      </c>
      <c r="F1524" s="69"/>
    </row>
    <row r="1525">
      <c r="B1525" s="177" t="s">
        <v>16122</v>
      </c>
      <c r="C1525" s="177" t="s">
        <v>16041</v>
      </c>
      <c r="D1525" s="180">
        <v>400.0</v>
      </c>
      <c r="F1525" s="69"/>
    </row>
    <row r="1526">
      <c r="B1526" s="177" t="s">
        <v>16123</v>
      </c>
      <c r="C1526" s="177" t="s">
        <v>16047</v>
      </c>
      <c r="D1526" s="180">
        <v>390.0</v>
      </c>
      <c r="F1526" s="69"/>
    </row>
    <row r="1527">
      <c r="B1527" s="177" t="s">
        <v>16124</v>
      </c>
      <c r="C1527" s="177" t="s">
        <v>16047</v>
      </c>
      <c r="D1527" s="180">
        <v>390.0</v>
      </c>
      <c r="F1527" s="69"/>
    </row>
    <row r="1528">
      <c r="B1528" s="177" t="s">
        <v>16125</v>
      </c>
      <c r="C1528" s="177" t="s">
        <v>16047</v>
      </c>
      <c r="D1528" s="180">
        <v>390.0</v>
      </c>
      <c r="F1528" s="69"/>
    </row>
    <row r="1529">
      <c r="B1529" s="177" t="s">
        <v>16126</v>
      </c>
      <c r="C1529" s="177" t="s">
        <v>16047</v>
      </c>
      <c r="D1529" s="180">
        <v>390.0</v>
      </c>
      <c r="F1529" s="69"/>
    </row>
    <row r="1530">
      <c r="B1530" s="177" t="s">
        <v>16127</v>
      </c>
      <c r="C1530" s="177" t="s">
        <v>16053</v>
      </c>
      <c r="D1530" s="180">
        <v>420.0</v>
      </c>
      <c r="F1530" s="69"/>
    </row>
    <row r="1531">
      <c r="B1531" s="177" t="s">
        <v>16128</v>
      </c>
      <c r="C1531" s="177" t="s">
        <v>16053</v>
      </c>
      <c r="D1531" s="180">
        <v>420.0</v>
      </c>
      <c r="F1531" s="69"/>
    </row>
    <row r="1532">
      <c r="B1532" s="177" t="s">
        <v>16129</v>
      </c>
      <c r="C1532" s="177" t="s">
        <v>16053</v>
      </c>
      <c r="D1532" s="180">
        <v>420.0</v>
      </c>
      <c r="F1532" s="69"/>
    </row>
    <row r="1533">
      <c r="B1533" s="177" t="s">
        <v>16130</v>
      </c>
      <c r="C1533" s="177" t="s">
        <v>16053</v>
      </c>
      <c r="D1533" s="180">
        <v>420.0</v>
      </c>
      <c r="F1533" s="69"/>
    </row>
    <row r="1534">
      <c r="B1534" s="177" t="s">
        <v>16131</v>
      </c>
      <c r="C1534" s="177" t="s">
        <v>16059</v>
      </c>
      <c r="D1534" s="180">
        <v>370.0</v>
      </c>
      <c r="F1534" s="69"/>
    </row>
    <row r="1535">
      <c r="B1535" s="177" t="s">
        <v>16132</v>
      </c>
      <c r="C1535" s="177" t="s">
        <v>16059</v>
      </c>
      <c r="D1535" s="180">
        <v>370.0</v>
      </c>
      <c r="F1535" s="69"/>
    </row>
    <row r="1536">
      <c r="B1536" s="177" t="s">
        <v>16133</v>
      </c>
      <c r="C1536" s="177" t="s">
        <v>16059</v>
      </c>
      <c r="D1536" s="180">
        <v>370.0</v>
      </c>
      <c r="F1536" s="69"/>
    </row>
    <row r="1537">
      <c r="B1537" s="177" t="s">
        <v>16134</v>
      </c>
      <c r="C1537" s="177" t="s">
        <v>16059</v>
      </c>
      <c r="D1537" s="180">
        <v>370.0</v>
      </c>
      <c r="F1537" s="69"/>
    </row>
    <row r="1538">
      <c r="B1538" s="177" t="s">
        <v>16135</v>
      </c>
      <c r="C1538" s="177" t="s">
        <v>16065</v>
      </c>
      <c r="D1538" s="180">
        <v>400.0</v>
      </c>
      <c r="F1538" s="69"/>
    </row>
    <row r="1539">
      <c r="B1539" s="177" t="s">
        <v>16136</v>
      </c>
      <c r="C1539" s="177" t="s">
        <v>16065</v>
      </c>
      <c r="D1539" s="180">
        <v>400.0</v>
      </c>
      <c r="F1539" s="69"/>
    </row>
    <row r="1540">
      <c r="B1540" s="177" t="s">
        <v>16137</v>
      </c>
      <c r="C1540" s="177" t="s">
        <v>16065</v>
      </c>
      <c r="D1540" s="180">
        <v>400.0</v>
      </c>
      <c r="F1540" s="69"/>
    </row>
    <row r="1541">
      <c r="B1541" s="177" t="s">
        <v>16138</v>
      </c>
      <c r="C1541" s="177" t="s">
        <v>16065</v>
      </c>
      <c r="D1541" s="180">
        <v>400.0</v>
      </c>
      <c r="F1541" s="69"/>
    </row>
    <row r="1542">
      <c r="B1542" s="177" t="s">
        <v>16139</v>
      </c>
      <c r="C1542" s="177" t="s">
        <v>16072</v>
      </c>
      <c r="D1542" s="180">
        <v>400.0</v>
      </c>
      <c r="F1542" s="69"/>
    </row>
    <row r="1543">
      <c r="B1543" s="177" t="s">
        <v>16140</v>
      </c>
      <c r="C1543" s="177" t="s">
        <v>16072</v>
      </c>
      <c r="D1543" s="180">
        <v>400.0</v>
      </c>
      <c r="F1543" s="69"/>
    </row>
    <row r="1544">
      <c r="B1544" s="177" t="s">
        <v>16141</v>
      </c>
      <c r="C1544" s="177" t="s">
        <v>16072</v>
      </c>
      <c r="D1544" s="180">
        <v>400.0</v>
      </c>
      <c r="F1544" s="69"/>
    </row>
    <row r="1545">
      <c r="B1545" s="177" t="s">
        <v>16142</v>
      </c>
      <c r="C1545" s="177" t="s">
        <v>16072</v>
      </c>
      <c r="D1545" s="180">
        <v>400.0</v>
      </c>
      <c r="F1545" s="69"/>
    </row>
    <row r="1546">
      <c r="B1546" s="177" t="s">
        <v>16143</v>
      </c>
      <c r="C1546" s="177" t="s">
        <v>16078</v>
      </c>
      <c r="D1546" s="180">
        <v>390.0</v>
      </c>
      <c r="F1546" s="69"/>
    </row>
    <row r="1547">
      <c r="B1547" s="177" t="s">
        <v>16144</v>
      </c>
      <c r="C1547" s="177" t="s">
        <v>16078</v>
      </c>
      <c r="D1547" s="180">
        <v>390.0</v>
      </c>
      <c r="F1547" s="69"/>
    </row>
    <row r="1548">
      <c r="B1548" s="177" t="s">
        <v>16145</v>
      </c>
      <c r="C1548" s="177" t="s">
        <v>16078</v>
      </c>
      <c r="D1548" s="180">
        <v>390.0</v>
      </c>
      <c r="F1548" s="69"/>
    </row>
    <row r="1549">
      <c r="B1549" s="177" t="s">
        <v>16146</v>
      </c>
      <c r="C1549" s="177" t="s">
        <v>16078</v>
      </c>
      <c r="D1549" s="180">
        <v>390.0</v>
      </c>
      <c r="F1549" s="69"/>
    </row>
    <row r="1550">
      <c r="B1550" s="177" t="s">
        <v>16147</v>
      </c>
      <c r="C1550" s="177" t="s">
        <v>16084</v>
      </c>
      <c r="D1550" s="180">
        <v>420.0</v>
      </c>
      <c r="F1550" s="69"/>
    </row>
    <row r="1551">
      <c r="B1551" s="177" t="s">
        <v>16148</v>
      </c>
      <c r="C1551" s="177" t="s">
        <v>16084</v>
      </c>
      <c r="D1551" s="180">
        <v>420.0</v>
      </c>
      <c r="F1551" s="69"/>
    </row>
    <row r="1552">
      <c r="B1552" s="177" t="s">
        <v>16149</v>
      </c>
      <c r="C1552" s="177" t="s">
        <v>16084</v>
      </c>
      <c r="D1552" s="180">
        <v>420.0</v>
      </c>
      <c r="F1552" s="69"/>
    </row>
    <row r="1553">
      <c r="B1553" s="177" t="s">
        <v>16150</v>
      </c>
      <c r="C1553" s="177" t="s">
        <v>16084</v>
      </c>
      <c r="D1553" s="180">
        <v>420.0</v>
      </c>
      <c r="F1553" s="69"/>
    </row>
    <row r="1554">
      <c r="B1554" s="177" t="s">
        <v>16151</v>
      </c>
      <c r="C1554" s="177" t="s">
        <v>16152</v>
      </c>
      <c r="D1554" s="180">
        <v>430.0</v>
      </c>
      <c r="F1554" s="69"/>
    </row>
    <row r="1555">
      <c r="B1555" s="177" t="s">
        <v>16153</v>
      </c>
      <c r="C1555" s="177" t="s">
        <v>16154</v>
      </c>
      <c r="D1555" s="180">
        <v>370.0</v>
      </c>
      <c r="F1555" s="69"/>
    </row>
    <row r="1556">
      <c r="B1556" s="177" t="s">
        <v>16155</v>
      </c>
      <c r="C1556" s="177" t="s">
        <v>16156</v>
      </c>
      <c r="D1556" s="180">
        <v>370.0</v>
      </c>
      <c r="F1556" s="69"/>
    </row>
    <row r="1557">
      <c r="B1557" s="179">
        <v>605010.0</v>
      </c>
      <c r="C1557" s="177" t="s">
        <v>16157</v>
      </c>
      <c r="D1557" s="180">
        <v>430.0</v>
      </c>
      <c r="F1557" s="69"/>
    </row>
    <row r="1558">
      <c r="B1558" s="179">
        <v>605012.0</v>
      </c>
      <c r="C1558" s="177" t="s">
        <v>16158</v>
      </c>
      <c r="D1558" s="180">
        <v>330.0</v>
      </c>
      <c r="F1558" s="69"/>
    </row>
    <row r="1559">
      <c r="B1559" s="177" t="s">
        <v>16159</v>
      </c>
      <c r="C1559" s="177" t="s">
        <v>16160</v>
      </c>
      <c r="D1559" s="180">
        <v>300.0</v>
      </c>
      <c r="F1559" s="69"/>
    </row>
    <row r="1560">
      <c r="B1560" s="177" t="s">
        <v>16161</v>
      </c>
      <c r="C1560" s="177" t="s">
        <v>16162</v>
      </c>
      <c r="D1560" s="180">
        <v>310.0</v>
      </c>
      <c r="F1560" s="69"/>
    </row>
    <row r="1561">
      <c r="B1561" s="177" t="s">
        <v>16163</v>
      </c>
      <c r="C1561" s="177" t="s">
        <v>16164</v>
      </c>
      <c r="D1561" s="180">
        <v>40.0</v>
      </c>
      <c r="F1561" s="69"/>
    </row>
    <row r="1562">
      <c r="B1562" s="177" t="s">
        <v>16165</v>
      </c>
      <c r="C1562" s="177" t="s">
        <v>16166</v>
      </c>
      <c r="D1562" s="180">
        <v>60.0</v>
      </c>
      <c r="F1562" s="69"/>
    </row>
    <row r="1563">
      <c r="B1563" s="179">
        <v>671512.0</v>
      </c>
      <c r="C1563" s="177" t="s">
        <v>16167</v>
      </c>
      <c r="D1563" s="180">
        <v>60.0</v>
      </c>
      <c r="F1563" s="69"/>
    </row>
    <row r="1564">
      <c r="B1564" s="177" t="s">
        <v>16168</v>
      </c>
      <c r="C1564" s="177" t="s">
        <v>16169</v>
      </c>
      <c r="D1564" s="180">
        <v>2330.0</v>
      </c>
      <c r="F1564" s="69"/>
    </row>
    <row r="1565">
      <c r="B1565" s="177" t="s">
        <v>16170</v>
      </c>
      <c r="C1565" s="177" t="s">
        <v>16171</v>
      </c>
      <c r="D1565" s="180">
        <v>2270.0</v>
      </c>
      <c r="F1565" s="69"/>
    </row>
    <row r="1566">
      <c r="B1566" s="177" t="s">
        <v>16172</v>
      </c>
      <c r="C1566" s="177" t="s">
        <v>16171</v>
      </c>
      <c r="D1566" s="180">
        <v>2270.0</v>
      </c>
      <c r="F1566" s="69"/>
    </row>
    <row r="1567">
      <c r="B1567" s="177" t="s">
        <v>16173</v>
      </c>
      <c r="C1567" s="177" t="s">
        <v>16174</v>
      </c>
      <c r="D1567" s="180">
        <v>2700.0</v>
      </c>
      <c r="F1567" s="69"/>
    </row>
    <row r="1568">
      <c r="B1568" s="177" t="s">
        <v>16175</v>
      </c>
      <c r="C1568" s="177" t="s">
        <v>16176</v>
      </c>
      <c r="D1568" s="180">
        <v>2780.0</v>
      </c>
      <c r="F1568" s="69"/>
    </row>
    <row r="1569">
      <c r="B1569" s="177" t="s">
        <v>16177</v>
      </c>
      <c r="C1569" s="177" t="s">
        <v>16176</v>
      </c>
      <c r="D1569" s="180">
        <v>2780.0</v>
      </c>
      <c r="F1569" s="69"/>
    </row>
    <row r="1570">
      <c r="B1570" s="177" t="s">
        <v>16178</v>
      </c>
      <c r="C1570" s="177" t="s">
        <v>16176</v>
      </c>
      <c r="D1570" s="180">
        <v>2780.0</v>
      </c>
      <c r="F1570" s="69"/>
    </row>
    <row r="1571">
      <c r="B1571" s="177" t="s">
        <v>16179</v>
      </c>
      <c r="C1571" s="177" t="s">
        <v>16180</v>
      </c>
      <c r="D1571" s="180">
        <v>2900.0</v>
      </c>
      <c r="F1571" s="69"/>
    </row>
    <row r="1572">
      <c r="B1572" s="177" t="s">
        <v>16181</v>
      </c>
      <c r="C1572" s="177" t="s">
        <v>16180</v>
      </c>
      <c r="D1572" s="180">
        <v>2900.0</v>
      </c>
      <c r="F1572" s="69"/>
    </row>
    <row r="1573">
      <c r="B1573" s="177" t="s">
        <v>16182</v>
      </c>
      <c r="C1573" s="177" t="s">
        <v>16180</v>
      </c>
      <c r="D1573" s="180">
        <v>2900.0</v>
      </c>
      <c r="F1573" s="69"/>
    </row>
    <row r="1574">
      <c r="B1574" s="177" t="s">
        <v>16183</v>
      </c>
      <c r="C1574" s="177" t="s">
        <v>16184</v>
      </c>
      <c r="D1574" s="180">
        <v>440.0</v>
      </c>
      <c r="F1574" s="69"/>
    </row>
    <row r="1575">
      <c r="B1575" s="177" t="s">
        <v>16185</v>
      </c>
      <c r="C1575" s="177" t="s">
        <v>16184</v>
      </c>
      <c r="D1575" s="180">
        <v>540.0</v>
      </c>
      <c r="F1575" s="69"/>
    </row>
    <row r="1576">
      <c r="B1576" s="177" t="s">
        <v>16186</v>
      </c>
      <c r="C1576" s="177" t="s">
        <v>16187</v>
      </c>
      <c r="D1576" s="180">
        <v>150.0</v>
      </c>
      <c r="F1576" s="69"/>
    </row>
    <row r="1577">
      <c r="B1577" s="177" t="s">
        <v>16188</v>
      </c>
      <c r="C1577" s="177" t="s">
        <v>14426</v>
      </c>
      <c r="D1577" s="180">
        <v>340.0</v>
      </c>
      <c r="F1577" s="69"/>
    </row>
    <row r="1578">
      <c r="B1578" s="177" t="s">
        <v>16189</v>
      </c>
      <c r="C1578" s="177" t="s">
        <v>16190</v>
      </c>
      <c r="D1578" s="180">
        <v>150.0</v>
      </c>
      <c r="F1578" s="69"/>
    </row>
    <row r="1579">
      <c r="B1579" s="177" t="s">
        <v>16191</v>
      </c>
      <c r="C1579" s="177" t="s">
        <v>14514</v>
      </c>
      <c r="D1579" s="180">
        <v>640.0</v>
      </c>
      <c r="F1579" s="69"/>
    </row>
    <row r="1580">
      <c r="B1580" s="177" t="s">
        <v>16192</v>
      </c>
      <c r="C1580" s="177" t="s">
        <v>16193</v>
      </c>
      <c r="D1580" s="180">
        <v>720.0</v>
      </c>
      <c r="F1580" s="69"/>
    </row>
    <row r="1581">
      <c r="B1581" s="177" t="s">
        <v>16194</v>
      </c>
      <c r="C1581" s="177" t="s">
        <v>16195</v>
      </c>
      <c r="D1581" s="180">
        <v>350.0</v>
      </c>
      <c r="F1581" s="69"/>
    </row>
    <row r="1582">
      <c r="B1582" s="177" t="s">
        <v>16196</v>
      </c>
      <c r="C1582" s="177" t="s">
        <v>16197</v>
      </c>
      <c r="D1582" s="180">
        <v>110.0</v>
      </c>
      <c r="F1582" s="69"/>
    </row>
    <row r="1583">
      <c r="B1583" s="177" t="s">
        <v>16198</v>
      </c>
      <c r="C1583" s="177" t="s">
        <v>16195</v>
      </c>
      <c r="D1583" s="180">
        <v>350.0</v>
      </c>
      <c r="F1583" s="69"/>
    </row>
    <row r="1584">
      <c r="B1584" s="177" t="s">
        <v>16199</v>
      </c>
      <c r="C1584" s="177" t="s">
        <v>16200</v>
      </c>
      <c r="D1584" s="180">
        <v>140.0</v>
      </c>
      <c r="F1584" s="69"/>
    </row>
    <row r="1585">
      <c r="B1585" s="177" t="s">
        <v>16201</v>
      </c>
      <c r="C1585" s="177" t="s">
        <v>15039</v>
      </c>
      <c r="D1585" s="180">
        <v>80.0</v>
      </c>
      <c r="F1585" s="69"/>
    </row>
    <row r="1586">
      <c r="B1586" s="177" t="s">
        <v>16202</v>
      </c>
      <c r="C1586" s="177" t="s">
        <v>16203</v>
      </c>
      <c r="D1586" s="180">
        <v>2780.0</v>
      </c>
      <c r="F1586" s="69"/>
    </row>
    <row r="1587">
      <c r="B1587" s="177" t="s">
        <v>16204</v>
      </c>
      <c r="C1587" s="177" t="s">
        <v>16205</v>
      </c>
      <c r="D1587" s="180">
        <v>570.0</v>
      </c>
      <c r="F1587" s="69"/>
    </row>
    <row r="1588">
      <c r="B1588" s="177" t="s">
        <v>16206</v>
      </c>
      <c r="C1588" s="177" t="s">
        <v>16207</v>
      </c>
      <c r="D1588" s="180">
        <v>240.0</v>
      </c>
      <c r="F1588" s="69"/>
    </row>
    <row r="1589">
      <c r="B1589" s="177" t="s">
        <v>16208</v>
      </c>
      <c r="C1589" s="177" t="s">
        <v>16209</v>
      </c>
      <c r="D1589" s="180">
        <v>240.0</v>
      </c>
      <c r="F1589" s="69"/>
    </row>
    <row r="1590">
      <c r="B1590" s="177" t="s">
        <v>16210</v>
      </c>
      <c r="C1590" s="177" t="s">
        <v>16211</v>
      </c>
      <c r="D1590" s="180">
        <v>240.0</v>
      </c>
      <c r="F1590" s="69"/>
    </row>
    <row r="1591">
      <c r="B1591" s="177" t="s">
        <v>16212</v>
      </c>
      <c r="C1591" s="177" t="s">
        <v>16213</v>
      </c>
      <c r="D1591" s="180">
        <v>570.0</v>
      </c>
      <c r="F1591" s="69"/>
    </row>
    <row r="1592">
      <c r="B1592" s="177" t="s">
        <v>16214</v>
      </c>
      <c r="C1592" s="177" t="s">
        <v>16215</v>
      </c>
      <c r="D1592" s="180">
        <v>50.0</v>
      </c>
      <c r="F1592" s="69"/>
    </row>
    <row r="1593">
      <c r="B1593" s="177" t="s">
        <v>16216</v>
      </c>
      <c r="C1593" s="177" t="s">
        <v>16217</v>
      </c>
      <c r="D1593" s="180">
        <v>50.0</v>
      </c>
      <c r="F1593" s="69"/>
    </row>
    <row r="1594">
      <c r="B1594" s="177" t="s">
        <v>16218</v>
      </c>
      <c r="C1594" s="177" t="s">
        <v>16219</v>
      </c>
      <c r="D1594" s="180">
        <v>1280.0</v>
      </c>
      <c r="F1594" s="69"/>
    </row>
    <row r="1595">
      <c r="B1595" s="177" t="s">
        <v>16220</v>
      </c>
      <c r="C1595" s="177" t="s">
        <v>16221</v>
      </c>
      <c r="D1595" s="180">
        <v>1280.0</v>
      </c>
      <c r="F1595" s="69"/>
    </row>
    <row r="1596">
      <c r="B1596" s="177" t="s">
        <v>16222</v>
      </c>
      <c r="C1596" s="177" t="s">
        <v>16221</v>
      </c>
      <c r="D1596" s="180">
        <v>1280.0</v>
      </c>
      <c r="F1596" s="69"/>
    </row>
    <row r="1597">
      <c r="B1597" s="177" t="s">
        <v>16223</v>
      </c>
      <c r="C1597" s="177" t="s">
        <v>16224</v>
      </c>
      <c r="D1597" s="180">
        <v>1280.0</v>
      </c>
      <c r="F1597" s="69"/>
    </row>
    <row r="1598">
      <c r="B1598" s="177" t="s">
        <v>16225</v>
      </c>
      <c r="C1598" s="177" t="s">
        <v>16226</v>
      </c>
      <c r="D1598" s="180">
        <v>1370.0</v>
      </c>
      <c r="F1598" s="69"/>
    </row>
    <row r="1599">
      <c r="B1599" s="177" t="s">
        <v>16227</v>
      </c>
      <c r="C1599" s="177" t="s">
        <v>16228</v>
      </c>
      <c r="D1599" s="180">
        <v>1130.0</v>
      </c>
      <c r="F1599" s="69"/>
    </row>
    <row r="1600">
      <c r="B1600" s="177" t="s">
        <v>16229</v>
      </c>
      <c r="C1600" s="177" t="s">
        <v>16228</v>
      </c>
      <c r="D1600" s="180">
        <v>1370.0</v>
      </c>
      <c r="F1600" s="69"/>
    </row>
    <row r="1601">
      <c r="B1601" s="177" t="s">
        <v>16230</v>
      </c>
      <c r="C1601" s="177" t="s">
        <v>16231</v>
      </c>
      <c r="D1601" s="180">
        <v>1370.0</v>
      </c>
      <c r="F1601" s="69"/>
    </row>
    <row r="1602">
      <c r="B1602" s="177" t="s">
        <v>16232</v>
      </c>
      <c r="C1602" s="177" t="s">
        <v>16233</v>
      </c>
      <c r="D1602" s="180">
        <v>80.0</v>
      </c>
      <c r="F1602" s="69"/>
    </row>
    <row r="1603">
      <c r="B1603" s="177" t="s">
        <v>16234</v>
      </c>
      <c r="C1603" s="177" t="s">
        <v>16233</v>
      </c>
      <c r="D1603" s="180">
        <v>80.0</v>
      </c>
      <c r="F1603" s="69"/>
    </row>
    <row r="1604">
      <c r="B1604" s="177" t="s">
        <v>16235</v>
      </c>
      <c r="C1604" s="177" t="s">
        <v>16233</v>
      </c>
      <c r="D1604" s="180">
        <v>80.0</v>
      </c>
      <c r="F1604" s="69"/>
    </row>
    <row r="1605">
      <c r="B1605" s="177" t="s">
        <v>16236</v>
      </c>
      <c r="C1605" s="177" t="s">
        <v>16237</v>
      </c>
      <c r="D1605" s="180">
        <v>80.0</v>
      </c>
      <c r="F1605" s="69"/>
    </row>
    <row r="1606">
      <c r="B1606" s="177" t="s">
        <v>16238</v>
      </c>
      <c r="C1606" s="177" t="s">
        <v>16237</v>
      </c>
      <c r="D1606" s="180">
        <v>80.0</v>
      </c>
      <c r="F1606" s="69"/>
    </row>
    <row r="1607">
      <c r="B1607" s="177" t="s">
        <v>16239</v>
      </c>
      <c r="C1607" s="177" t="s">
        <v>16237</v>
      </c>
      <c r="D1607" s="180">
        <v>80.0</v>
      </c>
      <c r="F1607" s="69"/>
    </row>
    <row r="1608">
      <c r="B1608" s="177" t="s">
        <v>16240</v>
      </c>
      <c r="C1608" s="177" t="s">
        <v>16241</v>
      </c>
      <c r="D1608" s="180">
        <v>80.0</v>
      </c>
      <c r="F1608" s="69"/>
    </row>
    <row r="1609">
      <c r="B1609" s="177" t="s">
        <v>16242</v>
      </c>
      <c r="C1609" s="177" t="s">
        <v>16241</v>
      </c>
      <c r="D1609" s="180">
        <v>80.0</v>
      </c>
      <c r="F1609" s="69"/>
    </row>
    <row r="1610">
      <c r="B1610" s="177" t="s">
        <v>16243</v>
      </c>
      <c r="C1610" s="177" t="s">
        <v>16241</v>
      </c>
      <c r="D1610" s="180">
        <v>80.0</v>
      </c>
      <c r="F1610" s="69"/>
    </row>
    <row r="1611">
      <c r="B1611" s="177" t="s">
        <v>16244</v>
      </c>
      <c r="C1611" s="177" t="s">
        <v>16245</v>
      </c>
      <c r="D1611" s="180">
        <v>860.0</v>
      </c>
      <c r="F1611" s="69"/>
    </row>
    <row r="1612">
      <c r="B1612" s="177" t="s">
        <v>16246</v>
      </c>
      <c r="C1612" s="177" t="s">
        <v>16247</v>
      </c>
      <c r="D1612" s="180">
        <v>860.0</v>
      </c>
      <c r="F1612" s="69"/>
    </row>
    <row r="1613">
      <c r="B1613" s="177" t="s">
        <v>16248</v>
      </c>
      <c r="C1613" s="177" t="s">
        <v>16247</v>
      </c>
      <c r="D1613" s="180">
        <v>860.0</v>
      </c>
      <c r="F1613" s="69"/>
    </row>
    <row r="1614">
      <c r="B1614" s="177" t="s">
        <v>16249</v>
      </c>
      <c r="C1614" s="177" t="s">
        <v>16250</v>
      </c>
      <c r="D1614" s="180">
        <v>860.0</v>
      </c>
      <c r="F1614" s="69"/>
    </row>
    <row r="1615">
      <c r="B1615" s="177" t="s">
        <v>16251</v>
      </c>
      <c r="C1615" s="177" t="s">
        <v>16252</v>
      </c>
      <c r="D1615" s="180">
        <v>90.0</v>
      </c>
      <c r="F1615" s="69"/>
    </row>
    <row r="1616">
      <c r="B1616" s="177" t="s">
        <v>16253</v>
      </c>
      <c r="C1616" s="177" t="s">
        <v>16254</v>
      </c>
      <c r="D1616" s="180">
        <v>90.0</v>
      </c>
      <c r="F1616" s="69"/>
    </row>
    <row r="1617">
      <c r="B1617" s="177" t="s">
        <v>16255</v>
      </c>
      <c r="C1617" s="177" t="s">
        <v>16254</v>
      </c>
      <c r="D1617" s="180">
        <v>90.0</v>
      </c>
      <c r="F1617" s="69"/>
    </row>
    <row r="1618">
      <c r="B1618" s="177" t="s">
        <v>16256</v>
      </c>
      <c r="C1618" s="177" t="s">
        <v>16257</v>
      </c>
      <c r="D1618" s="180">
        <v>90.0</v>
      </c>
      <c r="F1618" s="69"/>
    </row>
    <row r="1619">
      <c r="B1619" s="179">
        <v>90025.0</v>
      </c>
      <c r="C1619" s="177" t="s">
        <v>16258</v>
      </c>
      <c r="D1619" s="180">
        <v>120.0</v>
      </c>
      <c r="F1619" s="69"/>
    </row>
    <row r="1620">
      <c r="B1620" s="179">
        <v>90026.0</v>
      </c>
      <c r="C1620" s="177" t="s">
        <v>16259</v>
      </c>
      <c r="D1620" s="180">
        <v>50.0</v>
      </c>
      <c r="F1620" s="69"/>
    </row>
    <row r="1621">
      <c r="B1621" s="177" t="s">
        <v>16260</v>
      </c>
      <c r="C1621" s="177" t="s">
        <v>16261</v>
      </c>
      <c r="D1621" s="180">
        <v>190.0</v>
      </c>
      <c r="F1621" s="69"/>
    </row>
    <row r="1622">
      <c r="B1622" s="179">
        <v>90027.0</v>
      </c>
      <c r="C1622" s="177" t="s">
        <v>16262</v>
      </c>
      <c r="D1622" s="180">
        <v>50.0</v>
      </c>
      <c r="F1622" s="69"/>
    </row>
    <row r="1623">
      <c r="B1623" s="179">
        <v>90031.0</v>
      </c>
      <c r="C1623" s="177" t="s">
        <v>16263</v>
      </c>
      <c r="D1623" s="180">
        <v>180.0</v>
      </c>
      <c r="F1623" s="69"/>
    </row>
    <row r="1624">
      <c r="B1624" s="177" t="s">
        <v>16264</v>
      </c>
      <c r="C1624" s="177" t="s">
        <v>16263</v>
      </c>
      <c r="D1624" s="180">
        <v>180.0</v>
      </c>
      <c r="F1624" s="69"/>
    </row>
    <row r="1625">
      <c r="B1625" s="179">
        <v>90035.0</v>
      </c>
      <c r="C1625" s="177" t="s">
        <v>16265</v>
      </c>
      <c r="D1625" s="180">
        <v>410.0</v>
      </c>
      <c r="F1625" s="69"/>
    </row>
    <row r="1626">
      <c r="B1626" s="179">
        <v>90041.0</v>
      </c>
      <c r="C1626" s="177" t="s">
        <v>16263</v>
      </c>
      <c r="D1626" s="180">
        <v>240.0</v>
      </c>
      <c r="F1626" s="69"/>
    </row>
    <row r="1627">
      <c r="B1627" s="179">
        <v>90200.0</v>
      </c>
      <c r="C1627" s="177" t="s">
        <v>16266</v>
      </c>
      <c r="D1627" s="180">
        <v>830.0</v>
      </c>
      <c r="F1627" s="69"/>
    </row>
    <row r="1628">
      <c r="B1628" s="179">
        <v>90209.0</v>
      </c>
      <c r="C1628" s="177" t="s">
        <v>16265</v>
      </c>
      <c r="D1628" s="180">
        <v>330.0</v>
      </c>
      <c r="F1628" s="69"/>
    </row>
    <row r="1629">
      <c r="B1629" s="179">
        <v>90210.0</v>
      </c>
      <c r="C1629" s="177" t="s">
        <v>16267</v>
      </c>
      <c r="D1629" s="180">
        <v>660.0</v>
      </c>
      <c r="F1629" s="69"/>
    </row>
    <row r="1630">
      <c r="B1630" s="179">
        <v>90216.0</v>
      </c>
      <c r="C1630" s="177" t="s">
        <v>16268</v>
      </c>
      <c r="D1630" s="180">
        <v>420.0</v>
      </c>
      <c r="F1630" s="69"/>
    </row>
    <row r="1631">
      <c r="B1631" s="179">
        <v>90225.0</v>
      </c>
      <c r="C1631" s="177" t="s">
        <v>16269</v>
      </c>
      <c r="D1631" s="180">
        <v>1330.0</v>
      </c>
      <c r="F1631" s="69"/>
    </row>
    <row r="1632">
      <c r="B1632" s="177" t="s">
        <v>16270</v>
      </c>
      <c r="C1632" s="177" t="s">
        <v>16271</v>
      </c>
      <c r="D1632" s="180">
        <v>1380.0</v>
      </c>
      <c r="F1632" s="69"/>
    </row>
    <row r="1633">
      <c r="B1633" s="179">
        <v>90400.0</v>
      </c>
      <c r="C1633" s="177" t="s">
        <v>16272</v>
      </c>
      <c r="D1633" s="180">
        <v>50.0</v>
      </c>
      <c r="F1633" s="69"/>
    </row>
    <row r="1634">
      <c r="B1634" s="179">
        <v>90502.0</v>
      </c>
      <c r="C1634" s="177" t="s">
        <v>16273</v>
      </c>
      <c r="D1634" s="180">
        <v>70.0</v>
      </c>
      <c r="F1634" s="69"/>
    </row>
    <row r="1635">
      <c r="B1635" s="179">
        <v>90600.0</v>
      </c>
      <c r="C1635" s="177" t="s">
        <v>16274</v>
      </c>
      <c r="D1635" s="180">
        <v>460.0</v>
      </c>
      <c r="F1635" s="69"/>
    </row>
    <row r="1636">
      <c r="B1636" s="179">
        <v>91500.0</v>
      </c>
      <c r="C1636" s="177" t="s">
        <v>16275</v>
      </c>
      <c r="D1636" s="180">
        <v>60.0</v>
      </c>
      <c r="F1636" s="69"/>
    </row>
    <row r="1637">
      <c r="B1637" s="179">
        <v>93026.0</v>
      </c>
      <c r="C1637" s="177" t="s">
        <v>16276</v>
      </c>
      <c r="D1637" s="180">
        <v>50.0</v>
      </c>
      <c r="F1637" s="69"/>
    </row>
    <row r="1638">
      <c r="B1638" s="177" t="s">
        <v>16277</v>
      </c>
      <c r="C1638" s="177" t="s">
        <v>16278</v>
      </c>
      <c r="D1638" s="180">
        <v>190.0</v>
      </c>
      <c r="F1638" s="69"/>
    </row>
    <row r="1639">
      <c r="B1639" s="179">
        <v>93200.0</v>
      </c>
      <c r="C1639" s="177" t="s">
        <v>16279</v>
      </c>
      <c r="D1639" s="180">
        <v>910.0</v>
      </c>
      <c r="F1639" s="69"/>
    </row>
    <row r="1640">
      <c r="B1640" s="179">
        <v>93210.0</v>
      </c>
      <c r="C1640" s="177" t="s">
        <v>16280</v>
      </c>
      <c r="D1640" s="180">
        <v>740.0</v>
      </c>
      <c r="F1640" s="69"/>
    </row>
    <row r="1641">
      <c r="B1641" s="179">
        <v>93225.0</v>
      </c>
      <c r="C1641" s="177" t="s">
        <v>16281</v>
      </c>
      <c r="D1641" s="180">
        <v>1410.0</v>
      </c>
      <c r="F1641" s="69"/>
    </row>
    <row r="1642">
      <c r="B1642" s="177" t="s">
        <v>16282</v>
      </c>
      <c r="C1642" s="177" t="s">
        <v>16283</v>
      </c>
      <c r="D1642" s="180">
        <v>20.0</v>
      </c>
      <c r="F1642" s="69"/>
    </row>
    <row r="1643">
      <c r="B1643" s="177" t="s">
        <v>16284</v>
      </c>
      <c r="C1643" s="177" t="s">
        <v>16285</v>
      </c>
      <c r="D1643" s="180">
        <v>20.0</v>
      </c>
      <c r="F1643" s="69"/>
    </row>
    <row r="1644">
      <c r="B1644" s="177" t="s">
        <v>16286</v>
      </c>
      <c r="C1644" s="177" t="s">
        <v>16287</v>
      </c>
      <c r="D1644" s="180">
        <v>30.0</v>
      </c>
      <c r="F1644" s="69"/>
    </row>
    <row r="1645">
      <c r="B1645" s="177" t="s">
        <v>16288</v>
      </c>
      <c r="C1645" s="177" t="s">
        <v>16289</v>
      </c>
      <c r="D1645" s="180">
        <v>20.0</v>
      </c>
      <c r="F1645" s="69"/>
    </row>
    <row r="1646">
      <c r="B1646" s="177" t="s">
        <v>16290</v>
      </c>
      <c r="C1646" s="177" t="s">
        <v>16291</v>
      </c>
      <c r="D1646" s="180">
        <v>20.0</v>
      </c>
      <c r="F1646" s="69"/>
    </row>
    <row r="1647">
      <c r="B1647" s="177" t="s">
        <v>16292</v>
      </c>
      <c r="C1647" s="177" t="s">
        <v>16293</v>
      </c>
      <c r="D1647" s="180">
        <v>20.0</v>
      </c>
      <c r="F1647" s="69"/>
    </row>
    <row r="1648">
      <c r="B1648" s="177" t="s">
        <v>16294</v>
      </c>
      <c r="C1648" s="177" t="s">
        <v>16295</v>
      </c>
      <c r="D1648" s="180">
        <v>1200.0</v>
      </c>
      <c r="F1648" s="69"/>
    </row>
    <row r="1649">
      <c r="B1649" s="177" t="s">
        <v>16296</v>
      </c>
      <c r="C1649" s="177" t="s">
        <v>16295</v>
      </c>
      <c r="D1649" s="180">
        <v>1170.0</v>
      </c>
      <c r="F1649" s="69"/>
    </row>
    <row r="1650">
      <c r="B1650" s="177" t="s">
        <v>16297</v>
      </c>
      <c r="C1650" s="177" t="s">
        <v>16295</v>
      </c>
      <c r="D1650" s="180">
        <v>1100.0</v>
      </c>
      <c r="F1650" s="69"/>
    </row>
    <row r="1651">
      <c r="B1651" s="177" t="s">
        <v>16298</v>
      </c>
      <c r="C1651" s="177" t="s">
        <v>16299</v>
      </c>
      <c r="D1651" s="180">
        <v>110.0</v>
      </c>
      <c r="F1651" s="69"/>
    </row>
    <row r="1652">
      <c r="B1652" s="177" t="s">
        <v>16300</v>
      </c>
      <c r="C1652" s="177" t="s">
        <v>16295</v>
      </c>
      <c r="D1652" s="180">
        <v>1100.0</v>
      </c>
      <c r="F1652" s="69"/>
    </row>
    <row r="1653">
      <c r="B1653" s="177" t="s">
        <v>16301</v>
      </c>
      <c r="C1653" s="177" t="s">
        <v>16302</v>
      </c>
      <c r="D1653" s="180">
        <v>5180.0</v>
      </c>
      <c r="F1653" s="69"/>
    </row>
    <row r="1654">
      <c r="B1654" s="177" t="s">
        <v>16303</v>
      </c>
      <c r="C1654" s="177" t="s">
        <v>16304</v>
      </c>
      <c r="D1654" s="180">
        <v>5180.0</v>
      </c>
      <c r="F1654" s="69"/>
    </row>
    <row r="1655">
      <c r="B1655" s="177" t="s">
        <v>16305</v>
      </c>
      <c r="C1655" s="177" t="s">
        <v>16306</v>
      </c>
      <c r="D1655" s="180">
        <v>5850.0</v>
      </c>
      <c r="F1655" s="69"/>
    </row>
    <row r="1656">
      <c r="B1656" s="177" t="s">
        <v>16307</v>
      </c>
      <c r="C1656" s="177" t="s">
        <v>16308</v>
      </c>
      <c r="D1656" s="180">
        <v>5980.0</v>
      </c>
      <c r="F1656" s="69"/>
    </row>
    <row r="1657">
      <c r="B1657" s="177" t="s">
        <v>16309</v>
      </c>
      <c r="C1657" s="177" t="s">
        <v>16310</v>
      </c>
      <c r="D1657" s="180">
        <v>5060.0</v>
      </c>
      <c r="F1657" s="69"/>
    </row>
    <row r="1658">
      <c r="B1658" s="177" t="s">
        <v>16311</v>
      </c>
      <c r="C1658" s="177" t="s">
        <v>16312</v>
      </c>
      <c r="D1658" s="180">
        <v>6570.0</v>
      </c>
      <c r="F1658" s="69"/>
    </row>
    <row r="1659">
      <c r="B1659" s="177" t="s">
        <v>16313</v>
      </c>
      <c r="C1659" s="177" t="s">
        <v>16314</v>
      </c>
      <c r="D1659" s="180">
        <v>6840.0</v>
      </c>
      <c r="F1659" s="69"/>
    </row>
    <row r="1660">
      <c r="B1660" s="177" t="s">
        <v>16315</v>
      </c>
      <c r="C1660" s="177" t="s">
        <v>16316</v>
      </c>
      <c r="D1660" s="180">
        <v>7670.0</v>
      </c>
      <c r="F1660" s="69"/>
    </row>
    <row r="1661">
      <c r="B1661" s="177" t="s">
        <v>16317</v>
      </c>
      <c r="C1661" s="177" t="s">
        <v>16318</v>
      </c>
      <c r="D1661" s="180">
        <v>4610.0</v>
      </c>
      <c r="F1661" s="69"/>
    </row>
    <row r="1662">
      <c r="B1662" s="177" t="s">
        <v>16319</v>
      </c>
      <c r="C1662" s="177" t="s">
        <v>16320</v>
      </c>
      <c r="D1662" s="180">
        <v>4150.0</v>
      </c>
      <c r="F1662" s="69"/>
    </row>
    <row r="1663">
      <c r="B1663" s="177" t="s">
        <v>16321</v>
      </c>
      <c r="C1663" s="177" t="s">
        <v>16322</v>
      </c>
      <c r="D1663" s="180">
        <v>5560.0</v>
      </c>
      <c r="F1663" s="69"/>
    </row>
    <row r="1664">
      <c r="B1664" s="177" t="s">
        <v>16323</v>
      </c>
      <c r="C1664" s="177" t="s">
        <v>16324</v>
      </c>
      <c r="D1664" s="180">
        <v>5820.0</v>
      </c>
      <c r="F1664" s="69"/>
    </row>
    <row r="1665">
      <c r="B1665" s="177" t="s">
        <v>16325</v>
      </c>
      <c r="C1665" s="177" t="s">
        <v>16326</v>
      </c>
      <c r="D1665" s="180">
        <v>5110.0</v>
      </c>
      <c r="F1665" s="69"/>
    </row>
    <row r="1666">
      <c r="B1666" s="177" t="s">
        <v>16327</v>
      </c>
      <c r="C1666" s="177" t="s">
        <v>16328</v>
      </c>
      <c r="D1666" s="180">
        <v>4920.0</v>
      </c>
      <c r="F1666" s="69"/>
    </row>
    <row r="1667">
      <c r="B1667" s="177" t="s">
        <v>16329</v>
      </c>
      <c r="C1667" s="177" t="s">
        <v>16330</v>
      </c>
      <c r="D1667" s="180">
        <v>4920.0</v>
      </c>
      <c r="F1667" s="69"/>
    </row>
    <row r="1668">
      <c r="B1668" s="177" t="s">
        <v>16331</v>
      </c>
      <c r="C1668" s="177" t="s">
        <v>16332</v>
      </c>
      <c r="D1668" s="180">
        <v>4920.0</v>
      </c>
      <c r="F1668" s="69"/>
    </row>
    <row r="1669">
      <c r="B1669" s="177" t="s">
        <v>16333</v>
      </c>
      <c r="C1669" s="177" t="s">
        <v>16334</v>
      </c>
      <c r="D1669" s="180">
        <v>4920.0</v>
      </c>
      <c r="F1669" s="69"/>
    </row>
    <row r="1670">
      <c r="B1670" s="177" t="s">
        <v>16335</v>
      </c>
      <c r="C1670" s="177" t="s">
        <v>16336</v>
      </c>
      <c r="D1670" s="180">
        <v>4800.0</v>
      </c>
      <c r="F1670" s="69"/>
    </row>
    <row r="1671">
      <c r="B1671" s="177" t="s">
        <v>16337</v>
      </c>
      <c r="C1671" s="177" t="s">
        <v>16338</v>
      </c>
      <c r="D1671" s="180">
        <v>5180.0</v>
      </c>
      <c r="F1671" s="69"/>
    </row>
    <row r="1672">
      <c r="B1672" s="177" t="s">
        <v>16339</v>
      </c>
      <c r="C1672" s="177" t="s">
        <v>16340</v>
      </c>
      <c r="D1672" s="180">
        <v>7260.0</v>
      </c>
      <c r="F1672" s="69"/>
    </row>
    <row r="1673">
      <c r="B1673" s="177" t="s">
        <v>16341</v>
      </c>
      <c r="C1673" s="177" t="s">
        <v>16342</v>
      </c>
      <c r="D1673" s="180">
        <v>6630.0</v>
      </c>
      <c r="F1673" s="69"/>
    </row>
    <row r="1674">
      <c r="B1674" s="177" t="s">
        <v>16343</v>
      </c>
      <c r="C1674" s="177" t="s">
        <v>16344</v>
      </c>
      <c r="D1674" s="180">
        <v>6630.0</v>
      </c>
      <c r="F1674" s="69"/>
    </row>
    <row r="1675">
      <c r="B1675" s="177" t="s">
        <v>16345</v>
      </c>
      <c r="C1675" s="177" t="s">
        <v>16346</v>
      </c>
      <c r="D1675" s="180">
        <v>5160.0</v>
      </c>
      <c r="F1675" s="69"/>
    </row>
    <row r="1676">
      <c r="B1676" s="177" t="s">
        <v>16347</v>
      </c>
      <c r="C1676" s="177" t="s">
        <v>16348</v>
      </c>
      <c r="D1676" s="180">
        <v>6840.0</v>
      </c>
      <c r="F1676" s="69"/>
    </row>
    <row r="1677">
      <c r="B1677" s="177" t="s">
        <v>16349</v>
      </c>
      <c r="C1677" s="177" t="s">
        <v>16350</v>
      </c>
      <c r="D1677" s="180">
        <v>1570.0</v>
      </c>
      <c r="F1677" s="69"/>
    </row>
    <row r="1678">
      <c r="B1678" s="177" t="s">
        <v>16351</v>
      </c>
      <c r="C1678" s="177" t="s">
        <v>16352</v>
      </c>
      <c r="D1678" s="180">
        <v>4690.0</v>
      </c>
      <c r="F1678" s="69"/>
    </row>
    <row r="1679">
      <c r="B1679" s="177" t="s">
        <v>16353</v>
      </c>
      <c r="C1679" s="177" t="s">
        <v>16354</v>
      </c>
      <c r="D1679" s="180">
        <v>4430.0</v>
      </c>
      <c r="F1679" s="69"/>
    </row>
    <row r="1680">
      <c r="B1680" s="177" t="s">
        <v>16355</v>
      </c>
      <c r="C1680" s="177" t="s">
        <v>16356</v>
      </c>
      <c r="D1680" s="180">
        <v>4600.0</v>
      </c>
      <c r="F1680" s="69"/>
    </row>
    <row r="1681">
      <c r="B1681" s="177" t="s">
        <v>16357</v>
      </c>
      <c r="C1681" s="177" t="s">
        <v>16358</v>
      </c>
      <c r="D1681" s="180">
        <v>4200.0</v>
      </c>
      <c r="F1681" s="69"/>
    </row>
    <row r="1682">
      <c r="B1682" s="177" t="s">
        <v>16359</v>
      </c>
      <c r="C1682" s="177" t="s">
        <v>16360</v>
      </c>
      <c r="D1682" s="180">
        <v>4070.0</v>
      </c>
      <c r="F1682" s="69"/>
    </row>
    <row r="1683">
      <c r="B1683" s="177" t="s">
        <v>16361</v>
      </c>
      <c r="C1683" s="177" t="s">
        <v>16362</v>
      </c>
      <c r="D1683" s="180">
        <v>5630.0</v>
      </c>
      <c r="F1683" s="69"/>
    </row>
    <row r="1684">
      <c r="B1684" s="177" t="s">
        <v>16363</v>
      </c>
      <c r="C1684" s="177" t="s">
        <v>16364</v>
      </c>
      <c r="D1684" s="180">
        <v>3600.0</v>
      </c>
      <c r="F1684" s="69"/>
    </row>
    <row r="1685">
      <c r="B1685" s="177" t="s">
        <v>16365</v>
      </c>
      <c r="C1685" s="177" t="s">
        <v>16366</v>
      </c>
      <c r="D1685" s="180">
        <v>4010.0</v>
      </c>
      <c r="F1685" s="69"/>
    </row>
    <row r="1686">
      <c r="B1686" s="177" t="s">
        <v>16367</v>
      </c>
      <c r="C1686" s="177" t="s">
        <v>16368</v>
      </c>
      <c r="D1686" s="180">
        <v>5400.0</v>
      </c>
      <c r="F1686" s="69"/>
    </row>
    <row r="1687">
      <c r="B1687" s="177" t="s">
        <v>16369</v>
      </c>
      <c r="C1687" s="177" t="s">
        <v>16370</v>
      </c>
      <c r="D1687" s="180">
        <v>6120.0</v>
      </c>
      <c r="F1687" s="69"/>
    </row>
    <row r="1688">
      <c r="B1688" s="177" t="s">
        <v>16371</v>
      </c>
      <c r="C1688" s="177" t="s">
        <v>16372</v>
      </c>
      <c r="D1688" s="180">
        <v>4430.0</v>
      </c>
      <c r="F1688" s="69"/>
    </row>
    <row r="1689">
      <c r="B1689" s="177" t="s">
        <v>16373</v>
      </c>
      <c r="C1689" s="177" t="s">
        <v>16374</v>
      </c>
      <c r="D1689" s="180">
        <v>4930.0</v>
      </c>
      <c r="F1689" s="69"/>
    </row>
    <row r="1690">
      <c r="B1690" s="177" t="s">
        <v>16375</v>
      </c>
      <c r="C1690" s="177" t="s">
        <v>16376</v>
      </c>
      <c r="D1690" s="180">
        <v>1570.0</v>
      </c>
      <c r="F1690" s="69"/>
    </row>
    <row r="1691">
      <c r="B1691" s="177" t="s">
        <v>16377</v>
      </c>
      <c r="C1691" s="177" t="s">
        <v>16376</v>
      </c>
      <c r="D1691" s="180">
        <v>1570.0</v>
      </c>
      <c r="F1691" s="69"/>
    </row>
    <row r="1692">
      <c r="B1692" s="177" t="s">
        <v>16378</v>
      </c>
      <c r="C1692" s="177" t="s">
        <v>16379</v>
      </c>
      <c r="D1692" s="180">
        <v>1570.0</v>
      </c>
      <c r="F1692" s="69"/>
    </row>
    <row r="1693">
      <c r="B1693" s="177" t="s">
        <v>16380</v>
      </c>
      <c r="C1693" s="177" t="s">
        <v>16379</v>
      </c>
      <c r="D1693" s="180">
        <v>1570.0</v>
      </c>
      <c r="F1693" s="69"/>
    </row>
    <row r="1694">
      <c r="B1694" s="177" t="s">
        <v>16381</v>
      </c>
      <c r="C1694" s="177" t="s">
        <v>16382</v>
      </c>
      <c r="D1694" s="180">
        <v>7110.0</v>
      </c>
      <c r="F1694" s="69"/>
    </row>
    <row r="1695">
      <c r="B1695" s="177" t="s">
        <v>16383</v>
      </c>
      <c r="C1695" s="177" t="s">
        <v>16384</v>
      </c>
      <c r="D1695" s="180">
        <v>8200.0</v>
      </c>
      <c r="F1695" s="69"/>
    </row>
    <row r="1696">
      <c r="B1696" s="177" t="s">
        <v>16385</v>
      </c>
      <c r="C1696" s="177" t="s">
        <v>16386</v>
      </c>
      <c r="D1696" s="180">
        <v>4680.0</v>
      </c>
      <c r="F1696" s="69"/>
    </row>
    <row r="1697">
      <c r="B1697" s="177" t="s">
        <v>16387</v>
      </c>
      <c r="C1697" s="177" t="s">
        <v>16388</v>
      </c>
      <c r="D1697" s="180">
        <v>6890.0</v>
      </c>
      <c r="F1697" s="69"/>
    </row>
    <row r="1698">
      <c r="B1698" s="177" t="s">
        <v>16389</v>
      </c>
      <c r="C1698" s="177" t="s">
        <v>16388</v>
      </c>
      <c r="D1698" s="180">
        <v>7170.0</v>
      </c>
      <c r="F1698" s="69"/>
    </row>
    <row r="1699">
      <c r="B1699" s="177" t="s">
        <v>16390</v>
      </c>
      <c r="C1699" s="177" t="s">
        <v>16391</v>
      </c>
      <c r="D1699" s="180">
        <v>6530.0</v>
      </c>
      <c r="F1699" s="69"/>
    </row>
    <row r="1700">
      <c r="B1700" s="177" t="s">
        <v>16392</v>
      </c>
      <c r="C1700" s="177" t="s">
        <v>16393</v>
      </c>
      <c r="D1700" s="180">
        <v>290.0</v>
      </c>
      <c r="F1700" s="69"/>
    </row>
    <row r="1701">
      <c r="B1701" s="177" t="s">
        <v>16394</v>
      </c>
      <c r="C1701" s="177" t="s">
        <v>16395</v>
      </c>
      <c r="D1701" s="180">
        <v>250.0</v>
      </c>
      <c r="F1701" s="69"/>
    </row>
    <row r="1702">
      <c r="B1702" s="177" t="s">
        <v>16396</v>
      </c>
      <c r="C1702" s="177" t="s">
        <v>16397</v>
      </c>
      <c r="D1702" s="180">
        <v>450.0</v>
      </c>
      <c r="F1702" s="69"/>
    </row>
    <row r="1703">
      <c r="B1703" s="177" t="s">
        <v>16398</v>
      </c>
      <c r="C1703" s="177" t="s">
        <v>16399</v>
      </c>
      <c r="D1703" s="180">
        <v>130.0</v>
      </c>
      <c r="F1703" s="69"/>
    </row>
    <row r="1704">
      <c r="B1704" s="177" t="s">
        <v>16400</v>
      </c>
      <c r="C1704" s="177" t="s">
        <v>16401</v>
      </c>
      <c r="D1704" s="180">
        <v>220.0</v>
      </c>
      <c r="F1704" s="69"/>
    </row>
    <row r="1705">
      <c r="B1705" s="177" t="s">
        <v>16402</v>
      </c>
      <c r="C1705" s="177" t="s">
        <v>16403</v>
      </c>
      <c r="D1705" s="180">
        <v>1040.0</v>
      </c>
      <c r="F1705" s="69"/>
    </row>
    <row r="1706">
      <c r="B1706" s="177" t="s">
        <v>16404</v>
      </c>
      <c r="C1706" s="177" t="s">
        <v>16405</v>
      </c>
      <c r="D1706" s="180">
        <v>1330.0</v>
      </c>
      <c r="F1706" s="69"/>
    </row>
    <row r="1707">
      <c r="B1707" s="177" t="s">
        <v>16406</v>
      </c>
      <c r="C1707" s="177" t="s">
        <v>16407</v>
      </c>
      <c r="D1707" s="180">
        <v>40.0</v>
      </c>
      <c r="F1707" s="69"/>
    </row>
    <row r="1708">
      <c r="B1708" s="177" t="s">
        <v>16408</v>
      </c>
      <c r="C1708" s="177" t="s">
        <v>16409</v>
      </c>
      <c r="D1708" s="180">
        <v>240.0</v>
      </c>
      <c r="F1708" s="69"/>
    </row>
    <row r="1709">
      <c r="B1709" s="177" t="s">
        <v>16410</v>
      </c>
      <c r="C1709" s="177" t="s">
        <v>16411</v>
      </c>
      <c r="D1709" s="180">
        <v>240.0</v>
      </c>
      <c r="F1709" s="69"/>
    </row>
    <row r="1710">
      <c r="B1710" s="177" t="s">
        <v>16412</v>
      </c>
      <c r="C1710" s="177" t="s">
        <v>16413</v>
      </c>
      <c r="D1710" s="180">
        <v>620.0</v>
      </c>
      <c r="F1710" s="69"/>
    </row>
    <row r="1711">
      <c r="B1711" s="177" t="s">
        <v>16414</v>
      </c>
      <c r="C1711" s="177" t="s">
        <v>16415</v>
      </c>
      <c r="D1711" s="180">
        <v>620.0</v>
      </c>
      <c r="F1711" s="69"/>
    </row>
    <row r="1712">
      <c r="B1712" s="177" t="s">
        <v>16416</v>
      </c>
      <c r="C1712" s="177" t="s">
        <v>16417</v>
      </c>
      <c r="D1712" s="180">
        <v>20.0</v>
      </c>
      <c r="F1712" s="69"/>
    </row>
    <row r="1713">
      <c r="B1713" s="177" t="s">
        <v>16418</v>
      </c>
      <c r="C1713" s="177" t="s">
        <v>16419</v>
      </c>
      <c r="D1713" s="180">
        <v>180.0</v>
      </c>
      <c r="F1713" s="69"/>
    </row>
    <row r="1714">
      <c r="B1714" s="177" t="s">
        <v>16420</v>
      </c>
      <c r="C1714" s="177" t="s">
        <v>16421</v>
      </c>
      <c r="D1714" s="180">
        <v>180.0</v>
      </c>
      <c r="F1714" s="69"/>
    </row>
    <row r="1715">
      <c r="B1715" s="177" t="s">
        <v>16422</v>
      </c>
      <c r="C1715" s="177" t="s">
        <v>16423</v>
      </c>
      <c r="D1715" s="180">
        <v>160.0</v>
      </c>
      <c r="F1715" s="69"/>
    </row>
    <row r="1716">
      <c r="B1716" s="177" t="s">
        <v>16424</v>
      </c>
      <c r="C1716" s="177" t="s">
        <v>16425</v>
      </c>
      <c r="D1716" s="180">
        <v>150.0</v>
      </c>
      <c r="F1716" s="69"/>
    </row>
    <row r="1717">
      <c r="B1717" s="177" t="s">
        <v>16426</v>
      </c>
      <c r="C1717" s="177" t="s">
        <v>16427</v>
      </c>
      <c r="D1717" s="180">
        <v>40.0</v>
      </c>
      <c r="F1717" s="69"/>
    </row>
    <row r="1718">
      <c r="B1718" s="177" t="s">
        <v>16428</v>
      </c>
      <c r="C1718" s="177" t="s">
        <v>16429</v>
      </c>
      <c r="D1718" s="180">
        <v>90.0</v>
      </c>
      <c r="F1718" s="69"/>
    </row>
    <row r="1719">
      <c r="B1719" s="177" t="s">
        <v>16430</v>
      </c>
      <c r="C1719" s="177" t="s">
        <v>16431</v>
      </c>
      <c r="D1719" s="180">
        <v>130.0</v>
      </c>
      <c r="F1719" s="69"/>
    </row>
    <row r="1720">
      <c r="B1720" s="177" t="s">
        <v>16432</v>
      </c>
      <c r="C1720" s="177" t="s">
        <v>16433</v>
      </c>
      <c r="D1720" s="180">
        <v>40.0</v>
      </c>
      <c r="F1720" s="69"/>
    </row>
    <row r="1721">
      <c r="B1721" s="177" t="s">
        <v>16434</v>
      </c>
      <c r="C1721" s="177" t="s">
        <v>16435</v>
      </c>
      <c r="D1721" s="180">
        <v>90.0</v>
      </c>
      <c r="F1721" s="69"/>
    </row>
    <row r="1722">
      <c r="B1722" s="177" t="s">
        <v>16436</v>
      </c>
      <c r="C1722" s="177" t="s">
        <v>16437</v>
      </c>
      <c r="D1722" s="180">
        <v>220.0</v>
      </c>
      <c r="F1722" s="69"/>
    </row>
    <row r="1723">
      <c r="B1723" s="177" t="s">
        <v>16438</v>
      </c>
      <c r="C1723" s="177" t="s">
        <v>16439</v>
      </c>
      <c r="D1723" s="180">
        <v>80.0</v>
      </c>
      <c r="F1723" s="69"/>
    </row>
    <row r="1724">
      <c r="B1724" s="177" t="s">
        <v>16440</v>
      </c>
      <c r="C1724" s="177" t="s">
        <v>16441</v>
      </c>
      <c r="D1724" s="180">
        <v>70.0</v>
      </c>
      <c r="F1724" s="69"/>
    </row>
    <row r="1725">
      <c r="B1725" s="177" t="s">
        <v>16442</v>
      </c>
      <c r="C1725" s="177" t="s">
        <v>16443</v>
      </c>
      <c r="D1725" s="180">
        <v>190.0</v>
      </c>
      <c r="F1725" s="69"/>
    </row>
    <row r="1726">
      <c r="B1726" s="177" t="s">
        <v>16444</v>
      </c>
      <c r="C1726" s="177" t="s">
        <v>16445</v>
      </c>
      <c r="D1726" s="180">
        <v>90.0</v>
      </c>
      <c r="F1726" s="69"/>
    </row>
    <row r="1727">
      <c r="B1727" s="177" t="s">
        <v>16446</v>
      </c>
      <c r="C1727" s="177" t="s">
        <v>16447</v>
      </c>
      <c r="D1727" s="180">
        <v>120.0</v>
      </c>
      <c r="F1727" s="69"/>
    </row>
    <row r="1728">
      <c r="B1728" s="177" t="s">
        <v>16448</v>
      </c>
      <c r="C1728" s="177" t="s">
        <v>16449</v>
      </c>
      <c r="D1728" s="180">
        <v>80.0</v>
      </c>
      <c r="F1728" s="69"/>
    </row>
    <row r="1729">
      <c r="B1729" s="177" t="s">
        <v>16450</v>
      </c>
      <c r="C1729" s="177" t="s">
        <v>16451</v>
      </c>
      <c r="D1729" s="180">
        <v>120.0</v>
      </c>
      <c r="F1729" s="69"/>
    </row>
    <row r="1730">
      <c r="B1730" s="177" t="s">
        <v>16452</v>
      </c>
      <c r="C1730" s="177" t="s">
        <v>16453</v>
      </c>
      <c r="D1730" s="180">
        <v>120.0</v>
      </c>
      <c r="F1730" s="69"/>
    </row>
    <row r="1731">
      <c r="B1731" s="177" t="s">
        <v>16454</v>
      </c>
      <c r="C1731" s="177" t="s">
        <v>16455</v>
      </c>
      <c r="D1731" s="180">
        <v>120.0</v>
      </c>
      <c r="F1731" s="69"/>
    </row>
    <row r="1732">
      <c r="B1732" s="177" t="s">
        <v>16456</v>
      </c>
      <c r="C1732" s="177" t="s">
        <v>16457</v>
      </c>
      <c r="D1732" s="180">
        <v>110.0</v>
      </c>
      <c r="F1732" s="69"/>
    </row>
    <row r="1733">
      <c r="B1733" s="177" t="s">
        <v>16458</v>
      </c>
      <c r="C1733" s="177" t="s">
        <v>16459</v>
      </c>
      <c r="D1733" s="180">
        <v>60.0</v>
      </c>
      <c r="F1733" s="69"/>
    </row>
    <row r="1734">
      <c r="B1734" s="177" t="s">
        <v>16460</v>
      </c>
      <c r="C1734" s="177" t="s">
        <v>16461</v>
      </c>
      <c r="D1734" s="180">
        <v>80.0</v>
      </c>
      <c r="F1734" s="69"/>
    </row>
    <row r="1735">
      <c r="B1735" s="177" t="s">
        <v>16462</v>
      </c>
      <c r="C1735" s="177" t="s">
        <v>16463</v>
      </c>
      <c r="D1735" s="180">
        <v>30.0</v>
      </c>
      <c r="F1735" s="69"/>
    </row>
    <row r="1736">
      <c r="B1736" s="177" t="s">
        <v>16464</v>
      </c>
      <c r="C1736" s="177" t="s">
        <v>16465</v>
      </c>
      <c r="D1736" s="180">
        <v>60.0</v>
      </c>
      <c r="F1736" s="69"/>
    </row>
    <row r="1737">
      <c r="B1737" s="177" t="s">
        <v>16466</v>
      </c>
      <c r="C1737" s="177" t="s">
        <v>16467</v>
      </c>
      <c r="D1737" s="180">
        <v>120.0</v>
      </c>
      <c r="F1737" s="69"/>
    </row>
    <row r="1738">
      <c r="B1738" s="177" t="s">
        <v>16468</v>
      </c>
      <c r="C1738" s="177" t="s">
        <v>16469</v>
      </c>
      <c r="D1738" s="180">
        <v>30.0</v>
      </c>
      <c r="F1738" s="69"/>
    </row>
    <row r="1739">
      <c r="B1739" s="177" t="s">
        <v>16470</v>
      </c>
      <c r="C1739" s="177" t="s">
        <v>16471</v>
      </c>
      <c r="D1739" s="180">
        <v>40.0</v>
      </c>
      <c r="F1739" s="69"/>
    </row>
    <row r="1740">
      <c r="B1740" s="177" t="s">
        <v>16472</v>
      </c>
      <c r="C1740" s="177" t="s">
        <v>16473</v>
      </c>
      <c r="D1740" s="180">
        <v>20.0</v>
      </c>
      <c r="F1740" s="69"/>
    </row>
    <row r="1741">
      <c r="B1741" s="177" t="s">
        <v>16474</v>
      </c>
      <c r="C1741" s="177" t="s">
        <v>16475</v>
      </c>
      <c r="D1741" s="180">
        <v>90.0</v>
      </c>
      <c r="F1741" s="69"/>
    </row>
    <row r="1742">
      <c r="B1742" s="177" t="s">
        <v>16476</v>
      </c>
      <c r="C1742" s="177" t="s">
        <v>16477</v>
      </c>
      <c r="D1742" s="180">
        <v>40.0</v>
      </c>
      <c r="F1742" s="69"/>
    </row>
    <row r="1743">
      <c r="B1743" s="177" t="s">
        <v>16478</v>
      </c>
      <c r="C1743" s="177" t="s">
        <v>16479</v>
      </c>
      <c r="D1743" s="180">
        <v>100.0</v>
      </c>
      <c r="F1743" s="69"/>
    </row>
    <row r="1744">
      <c r="B1744" s="177" t="s">
        <v>16480</v>
      </c>
      <c r="C1744" s="177" t="s">
        <v>16481</v>
      </c>
      <c r="D1744" s="180">
        <v>40.0</v>
      </c>
      <c r="F1744" s="69"/>
    </row>
    <row r="1745">
      <c r="B1745" s="177" t="s">
        <v>16482</v>
      </c>
      <c r="C1745" s="177" t="s">
        <v>16483</v>
      </c>
      <c r="D1745" s="180">
        <v>60.0</v>
      </c>
      <c r="F1745" s="69"/>
    </row>
    <row r="1746">
      <c r="B1746" s="177" t="s">
        <v>16484</v>
      </c>
      <c r="C1746" s="177" t="s">
        <v>16485</v>
      </c>
      <c r="D1746" s="180">
        <v>40.0</v>
      </c>
      <c r="F1746" s="69"/>
    </row>
    <row r="1747">
      <c r="B1747" s="177" t="s">
        <v>16486</v>
      </c>
      <c r="C1747" s="177" t="s">
        <v>16487</v>
      </c>
      <c r="D1747" s="180">
        <v>50.0</v>
      </c>
      <c r="F1747" s="69"/>
    </row>
    <row r="1748">
      <c r="B1748" s="177" t="s">
        <v>16488</v>
      </c>
      <c r="C1748" s="177" t="s">
        <v>16489</v>
      </c>
      <c r="D1748" s="180">
        <v>80.0</v>
      </c>
      <c r="F1748" s="69"/>
    </row>
    <row r="1749">
      <c r="B1749" s="177" t="s">
        <v>16490</v>
      </c>
      <c r="C1749" s="177" t="s">
        <v>16491</v>
      </c>
      <c r="D1749" s="180">
        <v>90.0</v>
      </c>
      <c r="F1749" s="69"/>
    </row>
    <row r="1750">
      <c r="B1750" s="177" t="s">
        <v>16492</v>
      </c>
      <c r="C1750" s="177" t="s">
        <v>16493</v>
      </c>
      <c r="D1750" s="180">
        <v>110.0</v>
      </c>
      <c r="F1750" s="69"/>
    </row>
    <row r="1751">
      <c r="B1751" s="177" t="s">
        <v>16494</v>
      </c>
      <c r="C1751" s="177" t="s">
        <v>16495</v>
      </c>
      <c r="D1751" s="180">
        <v>180.0</v>
      </c>
      <c r="F1751" s="69"/>
    </row>
    <row r="1752">
      <c r="B1752" s="177" t="s">
        <v>16496</v>
      </c>
      <c r="C1752" s="177" t="s">
        <v>16497</v>
      </c>
      <c r="D1752" s="180">
        <v>90.0</v>
      </c>
      <c r="F1752" s="69"/>
    </row>
    <row r="1753">
      <c r="B1753" s="177" t="s">
        <v>16498</v>
      </c>
      <c r="C1753" s="177" t="s">
        <v>16499</v>
      </c>
      <c r="D1753" s="180">
        <v>60.0</v>
      </c>
      <c r="F1753" s="69"/>
    </row>
    <row r="1754">
      <c r="B1754" s="177" t="s">
        <v>16500</v>
      </c>
      <c r="C1754" s="177" t="s">
        <v>16501</v>
      </c>
      <c r="D1754" s="180">
        <v>40.0</v>
      </c>
      <c r="F1754" s="69"/>
    </row>
    <row r="1755">
      <c r="B1755" s="177" t="s">
        <v>16502</v>
      </c>
      <c r="C1755" s="177" t="s">
        <v>16503</v>
      </c>
      <c r="D1755" s="180">
        <v>40.0</v>
      </c>
      <c r="F1755" s="69"/>
    </row>
    <row r="1756">
      <c r="B1756" s="177" t="s">
        <v>16504</v>
      </c>
      <c r="C1756" s="177" t="s">
        <v>16505</v>
      </c>
      <c r="D1756" s="180">
        <v>90.0</v>
      </c>
      <c r="F1756" s="69"/>
    </row>
    <row r="1757">
      <c r="B1757" s="177" t="s">
        <v>16506</v>
      </c>
      <c r="C1757" s="177" t="s">
        <v>16507</v>
      </c>
      <c r="D1757" s="180">
        <v>20.0</v>
      </c>
      <c r="F1757" s="69"/>
    </row>
    <row r="1758">
      <c r="B1758" s="177" t="s">
        <v>16508</v>
      </c>
      <c r="C1758" s="177" t="s">
        <v>16509</v>
      </c>
      <c r="D1758" s="180">
        <v>20.0</v>
      </c>
      <c r="F1758" s="69"/>
    </row>
    <row r="1759">
      <c r="B1759" s="177" t="s">
        <v>16510</v>
      </c>
      <c r="C1759" s="177" t="s">
        <v>16511</v>
      </c>
      <c r="D1759" s="180">
        <v>90.0</v>
      </c>
      <c r="F1759" s="69"/>
    </row>
    <row r="1760">
      <c r="B1760" s="177" t="s">
        <v>16512</v>
      </c>
      <c r="C1760" s="177" t="s">
        <v>16513</v>
      </c>
      <c r="D1760" s="180">
        <v>110.0</v>
      </c>
      <c r="F1760" s="69"/>
    </row>
    <row r="1761">
      <c r="B1761" s="177" t="s">
        <v>16514</v>
      </c>
      <c r="C1761" s="177" t="s">
        <v>16515</v>
      </c>
      <c r="D1761" s="180">
        <v>110.0</v>
      </c>
      <c r="F1761" s="69"/>
    </row>
    <row r="1762">
      <c r="B1762" s="177" t="s">
        <v>16516</v>
      </c>
      <c r="C1762" s="177" t="s">
        <v>16517</v>
      </c>
      <c r="D1762" s="180">
        <v>510.0</v>
      </c>
      <c r="F1762" s="69"/>
    </row>
    <row r="1763">
      <c r="B1763" s="177" t="s">
        <v>16518</v>
      </c>
      <c r="C1763" s="177" t="s">
        <v>16519</v>
      </c>
      <c r="D1763" s="180">
        <v>40.0</v>
      </c>
      <c r="F1763" s="69"/>
    </row>
    <row r="1764">
      <c r="B1764" s="177" t="s">
        <v>16520</v>
      </c>
      <c r="C1764" s="177" t="s">
        <v>16521</v>
      </c>
      <c r="D1764" s="180">
        <v>90.0</v>
      </c>
      <c r="F1764" s="69"/>
    </row>
    <row r="1765">
      <c r="B1765" s="177" t="s">
        <v>16522</v>
      </c>
      <c r="C1765" s="177" t="s">
        <v>16523</v>
      </c>
      <c r="D1765" s="180">
        <v>110.0</v>
      </c>
      <c r="F1765" s="69"/>
    </row>
    <row r="1766">
      <c r="B1766" s="177" t="s">
        <v>16524</v>
      </c>
      <c r="C1766" s="177" t="s">
        <v>16525</v>
      </c>
      <c r="D1766" s="180">
        <v>150.0</v>
      </c>
      <c r="F1766" s="69"/>
    </row>
    <row r="1767">
      <c r="B1767" s="177" t="s">
        <v>16526</v>
      </c>
      <c r="C1767" s="177" t="s">
        <v>16527</v>
      </c>
      <c r="D1767" s="180">
        <v>270.0</v>
      </c>
      <c r="F1767" s="69"/>
    </row>
    <row r="1768">
      <c r="B1768" s="177" t="s">
        <v>16528</v>
      </c>
      <c r="C1768" s="177" t="s">
        <v>16529</v>
      </c>
      <c r="D1768" s="180">
        <v>60.0</v>
      </c>
      <c r="F1768" s="69"/>
    </row>
    <row r="1769">
      <c r="B1769" s="177" t="s">
        <v>16530</v>
      </c>
      <c r="C1769" s="177" t="s">
        <v>16529</v>
      </c>
      <c r="D1769" s="180">
        <v>60.0</v>
      </c>
      <c r="F1769" s="69"/>
    </row>
    <row r="1770">
      <c r="B1770" s="177" t="s">
        <v>16531</v>
      </c>
      <c r="C1770" s="177" t="s">
        <v>16529</v>
      </c>
      <c r="D1770" s="180">
        <v>60.0</v>
      </c>
      <c r="F1770" s="69"/>
    </row>
    <row r="1771">
      <c r="B1771" s="177" t="s">
        <v>16532</v>
      </c>
      <c r="C1771" s="177" t="s">
        <v>16533</v>
      </c>
      <c r="D1771" s="180">
        <v>70.0</v>
      </c>
      <c r="F1771" s="69"/>
    </row>
    <row r="1772">
      <c r="B1772" s="177" t="s">
        <v>16534</v>
      </c>
      <c r="C1772" s="177" t="s">
        <v>16535</v>
      </c>
      <c r="D1772" s="180">
        <v>40.0</v>
      </c>
      <c r="F1772" s="69"/>
    </row>
    <row r="1773">
      <c r="B1773" s="177" t="s">
        <v>16536</v>
      </c>
      <c r="C1773" s="177" t="s">
        <v>16537</v>
      </c>
      <c r="D1773" s="180">
        <v>80.0</v>
      </c>
      <c r="F1773" s="69"/>
    </row>
    <row r="1774">
      <c r="B1774" s="177" t="s">
        <v>16538</v>
      </c>
      <c r="C1774" s="177" t="s">
        <v>16539</v>
      </c>
      <c r="D1774" s="180">
        <v>80.0</v>
      </c>
      <c r="F1774" s="69"/>
    </row>
    <row r="1775">
      <c r="B1775" s="177" t="s">
        <v>16540</v>
      </c>
      <c r="C1775" s="177" t="s">
        <v>16541</v>
      </c>
      <c r="D1775" s="180">
        <v>20.0</v>
      </c>
      <c r="F1775" s="69"/>
    </row>
    <row r="1776">
      <c r="B1776" s="177" t="s">
        <v>16542</v>
      </c>
      <c r="C1776" s="177" t="s">
        <v>16543</v>
      </c>
      <c r="D1776" s="180">
        <v>40.0</v>
      </c>
      <c r="F1776" s="69"/>
    </row>
    <row r="1777">
      <c r="B1777" s="177" t="s">
        <v>16544</v>
      </c>
      <c r="C1777" s="177" t="s">
        <v>16545</v>
      </c>
      <c r="D1777" s="180">
        <v>110.0</v>
      </c>
      <c r="F1777" s="69"/>
    </row>
    <row r="1778">
      <c r="B1778" s="177" t="s">
        <v>16546</v>
      </c>
      <c r="C1778" s="177" t="s">
        <v>16547</v>
      </c>
      <c r="D1778" s="180">
        <v>40.0</v>
      </c>
      <c r="F1778" s="69"/>
    </row>
    <row r="1779">
      <c r="B1779" s="177" t="s">
        <v>16548</v>
      </c>
      <c r="C1779" s="177" t="s">
        <v>16549</v>
      </c>
      <c r="D1779" s="180">
        <v>30.0</v>
      </c>
      <c r="F1779" s="69"/>
    </row>
    <row r="1780">
      <c r="B1780" s="177" t="s">
        <v>16550</v>
      </c>
      <c r="C1780" s="177" t="s">
        <v>16551</v>
      </c>
      <c r="D1780" s="180">
        <v>40.0</v>
      </c>
      <c r="F1780" s="69"/>
    </row>
    <row r="1781">
      <c r="B1781" s="177" t="s">
        <v>16552</v>
      </c>
      <c r="C1781" s="177" t="s">
        <v>16553</v>
      </c>
      <c r="D1781" s="180">
        <v>40.0</v>
      </c>
      <c r="F1781" s="69"/>
    </row>
    <row r="1782">
      <c r="B1782" s="177" t="s">
        <v>16554</v>
      </c>
      <c r="C1782" s="177" t="s">
        <v>16555</v>
      </c>
      <c r="D1782" s="180">
        <v>40.0</v>
      </c>
      <c r="F1782" s="69"/>
    </row>
    <row r="1783">
      <c r="B1783" s="177" t="s">
        <v>16556</v>
      </c>
      <c r="C1783" s="177" t="s">
        <v>16557</v>
      </c>
      <c r="D1783" s="180">
        <v>70.0</v>
      </c>
      <c r="F1783" s="69"/>
    </row>
    <row r="1784">
      <c r="B1784" s="177" t="s">
        <v>16558</v>
      </c>
      <c r="C1784" s="177" t="s">
        <v>16559</v>
      </c>
      <c r="D1784" s="180">
        <v>40.0</v>
      </c>
      <c r="F1784" s="69"/>
    </row>
    <row r="1785">
      <c r="B1785" s="177" t="s">
        <v>16560</v>
      </c>
      <c r="C1785" s="177" t="s">
        <v>16561</v>
      </c>
      <c r="D1785" s="180">
        <v>40.0</v>
      </c>
      <c r="F1785" s="69"/>
    </row>
    <row r="1786">
      <c r="B1786" s="177" t="s">
        <v>16562</v>
      </c>
      <c r="C1786" s="177" t="s">
        <v>16563</v>
      </c>
      <c r="D1786" s="180">
        <v>40.0</v>
      </c>
      <c r="F1786" s="69"/>
    </row>
    <row r="1787">
      <c r="B1787" s="177" t="s">
        <v>16564</v>
      </c>
      <c r="C1787" s="177" t="s">
        <v>16565</v>
      </c>
      <c r="D1787" s="180">
        <v>40.0</v>
      </c>
      <c r="F1787" s="69"/>
    </row>
    <row r="1788">
      <c r="B1788" s="177" t="s">
        <v>16566</v>
      </c>
      <c r="C1788" s="177" t="s">
        <v>16567</v>
      </c>
      <c r="D1788" s="180">
        <v>40.0</v>
      </c>
      <c r="F1788" s="69"/>
    </row>
    <row r="1789">
      <c r="B1789" s="177" t="s">
        <v>16568</v>
      </c>
      <c r="C1789" s="177" t="s">
        <v>16569</v>
      </c>
      <c r="D1789" s="180">
        <v>40.0</v>
      </c>
      <c r="F1789" s="69"/>
    </row>
    <row r="1790">
      <c r="B1790" s="177" t="s">
        <v>16570</v>
      </c>
      <c r="C1790" s="177" t="s">
        <v>16571</v>
      </c>
      <c r="D1790" s="180">
        <v>60.0</v>
      </c>
      <c r="F1790" s="69"/>
    </row>
    <row r="1791">
      <c r="B1791" s="177" t="s">
        <v>16572</v>
      </c>
      <c r="C1791" s="177" t="s">
        <v>16573</v>
      </c>
      <c r="D1791" s="180">
        <v>60.0</v>
      </c>
      <c r="F1791" s="69"/>
    </row>
    <row r="1792">
      <c r="B1792" s="177" t="s">
        <v>16574</v>
      </c>
      <c r="C1792" s="177" t="s">
        <v>16573</v>
      </c>
      <c r="D1792" s="180">
        <v>110.0</v>
      </c>
      <c r="F1792" s="69"/>
    </row>
    <row r="1793">
      <c r="B1793" s="177" t="s">
        <v>16575</v>
      </c>
      <c r="C1793" s="177" t="s">
        <v>16576</v>
      </c>
      <c r="D1793" s="180">
        <v>60.0</v>
      </c>
      <c r="F1793" s="69"/>
    </row>
    <row r="1794">
      <c r="B1794" s="177" t="s">
        <v>16577</v>
      </c>
      <c r="C1794" s="177" t="s">
        <v>16578</v>
      </c>
      <c r="D1794" s="180">
        <v>80.0</v>
      </c>
      <c r="F1794" s="69"/>
    </row>
    <row r="1795">
      <c r="B1795" s="177" t="s">
        <v>16579</v>
      </c>
      <c r="C1795" s="177" t="s">
        <v>16580</v>
      </c>
      <c r="D1795" s="180">
        <v>190.0</v>
      </c>
      <c r="F1795" s="69"/>
    </row>
    <row r="1796">
      <c r="B1796" s="177" t="s">
        <v>16581</v>
      </c>
      <c r="C1796" s="177" t="s">
        <v>16582</v>
      </c>
      <c r="D1796" s="180">
        <v>230.0</v>
      </c>
      <c r="F1796" s="69"/>
    </row>
    <row r="1797">
      <c r="B1797" s="177" t="s">
        <v>16583</v>
      </c>
      <c r="C1797" s="177" t="s">
        <v>16584</v>
      </c>
      <c r="D1797" s="180">
        <v>330.0</v>
      </c>
      <c r="F1797" s="69"/>
    </row>
    <row r="1798">
      <c r="B1798" s="177" t="s">
        <v>16585</v>
      </c>
      <c r="C1798" s="177" t="s">
        <v>16586</v>
      </c>
      <c r="D1798" s="180">
        <v>400.0</v>
      </c>
      <c r="F1798" s="69"/>
    </row>
    <row r="1799">
      <c r="B1799" s="177" t="s">
        <v>16587</v>
      </c>
      <c r="C1799" s="177" t="s">
        <v>16588</v>
      </c>
      <c r="D1799" s="180">
        <v>110.0</v>
      </c>
      <c r="F1799" s="69"/>
    </row>
    <row r="1800">
      <c r="B1800" s="177" t="s">
        <v>16589</v>
      </c>
      <c r="C1800" s="177" t="s">
        <v>16590</v>
      </c>
      <c r="D1800" s="180">
        <v>180.0</v>
      </c>
      <c r="F1800" s="69"/>
    </row>
    <row r="1801">
      <c r="B1801" s="177" t="s">
        <v>16591</v>
      </c>
      <c r="C1801" s="177" t="s">
        <v>16592</v>
      </c>
      <c r="D1801" s="180">
        <v>260.0</v>
      </c>
      <c r="F1801" s="69"/>
    </row>
    <row r="1802">
      <c r="B1802" s="177" t="s">
        <v>16593</v>
      </c>
      <c r="C1802" s="177" t="s">
        <v>16594</v>
      </c>
      <c r="D1802" s="180">
        <v>150.0</v>
      </c>
      <c r="F1802" s="69"/>
    </row>
    <row r="1803">
      <c r="B1803" s="177" t="s">
        <v>16595</v>
      </c>
      <c r="C1803" s="177" t="s">
        <v>16596</v>
      </c>
      <c r="D1803" s="180">
        <v>160.0</v>
      </c>
      <c r="F1803" s="69"/>
    </row>
    <row r="1804">
      <c r="B1804" s="177" t="s">
        <v>16597</v>
      </c>
      <c r="C1804" s="177" t="s">
        <v>16598</v>
      </c>
      <c r="D1804" s="180">
        <v>370.0</v>
      </c>
      <c r="F1804" s="69"/>
    </row>
    <row r="1805">
      <c r="B1805" s="177" t="s">
        <v>16599</v>
      </c>
      <c r="C1805" s="177" t="s">
        <v>16600</v>
      </c>
      <c r="D1805" s="180">
        <v>60.0</v>
      </c>
      <c r="F1805" s="69"/>
    </row>
    <row r="1806">
      <c r="B1806" s="177" t="s">
        <v>16601</v>
      </c>
      <c r="C1806" s="177" t="s">
        <v>16602</v>
      </c>
      <c r="D1806" s="180">
        <v>80.0</v>
      </c>
      <c r="F1806" s="69"/>
    </row>
    <row r="1807">
      <c r="B1807" s="177" t="s">
        <v>16603</v>
      </c>
      <c r="C1807" s="177" t="s">
        <v>16604</v>
      </c>
      <c r="D1807" s="180">
        <v>360.0</v>
      </c>
      <c r="F1807" s="69"/>
    </row>
    <row r="1808">
      <c r="B1808" s="177" t="s">
        <v>16605</v>
      </c>
      <c r="C1808" s="177" t="s">
        <v>16606</v>
      </c>
      <c r="D1808" s="180">
        <v>350.0</v>
      </c>
      <c r="F1808" s="69"/>
    </row>
    <row r="1809">
      <c r="B1809" s="177" t="s">
        <v>16607</v>
      </c>
      <c r="C1809" s="177" t="s">
        <v>16608</v>
      </c>
      <c r="D1809" s="180">
        <v>250.0</v>
      </c>
      <c r="F1809" s="69"/>
    </row>
    <row r="1810">
      <c r="B1810" s="177" t="s">
        <v>16609</v>
      </c>
      <c r="C1810" s="177" t="s">
        <v>16610</v>
      </c>
      <c r="D1810" s="180">
        <v>250.0</v>
      </c>
      <c r="F1810" s="69"/>
    </row>
    <row r="1811">
      <c r="B1811" s="177" t="s">
        <v>16611</v>
      </c>
      <c r="C1811" s="177" t="s">
        <v>16612</v>
      </c>
      <c r="D1811" s="180">
        <v>390.0</v>
      </c>
      <c r="F1811" s="69"/>
    </row>
    <row r="1812">
      <c r="B1812" s="177" t="s">
        <v>16613</v>
      </c>
      <c r="C1812" s="177" t="s">
        <v>16614</v>
      </c>
      <c r="D1812" s="180">
        <v>630.0</v>
      </c>
      <c r="F1812" s="69"/>
    </row>
    <row r="1813">
      <c r="B1813" s="177" t="s">
        <v>16615</v>
      </c>
      <c r="C1813" s="177" t="s">
        <v>16616</v>
      </c>
      <c r="D1813" s="180">
        <v>320.0</v>
      </c>
      <c r="F1813" s="69"/>
    </row>
    <row r="1814">
      <c r="B1814" s="177" t="s">
        <v>16617</v>
      </c>
      <c r="C1814" s="177" t="s">
        <v>16618</v>
      </c>
      <c r="D1814" s="180">
        <v>120.0</v>
      </c>
      <c r="F1814" s="69"/>
    </row>
    <row r="1815">
      <c r="B1815" s="177" t="s">
        <v>16619</v>
      </c>
      <c r="C1815" s="177" t="s">
        <v>16620</v>
      </c>
      <c r="D1815" s="180">
        <v>250.0</v>
      </c>
      <c r="F1815" s="69"/>
    </row>
    <row r="1816">
      <c r="B1816" s="177" t="s">
        <v>16621</v>
      </c>
      <c r="C1816" s="177" t="s">
        <v>16622</v>
      </c>
      <c r="D1816" s="180">
        <v>330.0</v>
      </c>
      <c r="F1816" s="69"/>
    </row>
    <row r="1817">
      <c r="B1817" s="177" t="s">
        <v>16623</v>
      </c>
      <c r="C1817" s="177" t="s">
        <v>16624</v>
      </c>
      <c r="D1817" s="180">
        <v>410.0</v>
      </c>
      <c r="F1817" s="69"/>
    </row>
    <row r="1818">
      <c r="B1818" s="177" t="s">
        <v>16625</v>
      </c>
      <c r="C1818" s="177" t="s">
        <v>16626</v>
      </c>
      <c r="D1818" s="180">
        <v>70.0</v>
      </c>
      <c r="F1818" s="69"/>
    </row>
    <row r="1819">
      <c r="B1819" s="177" t="s">
        <v>16627</v>
      </c>
      <c r="C1819" s="177" t="s">
        <v>16628</v>
      </c>
      <c r="D1819" s="180">
        <v>70.0</v>
      </c>
      <c r="F1819" s="69"/>
    </row>
    <row r="1820">
      <c r="B1820" s="177" t="s">
        <v>16629</v>
      </c>
      <c r="C1820" s="177" t="s">
        <v>16630</v>
      </c>
      <c r="D1820" s="180">
        <v>460.0</v>
      </c>
      <c r="F1820" s="69"/>
    </row>
    <row r="1821">
      <c r="B1821" s="177" t="s">
        <v>16631</v>
      </c>
      <c r="C1821" s="177" t="s">
        <v>16632</v>
      </c>
      <c r="D1821" s="180">
        <v>40.0</v>
      </c>
      <c r="F1821" s="69"/>
    </row>
    <row r="1822">
      <c r="B1822" s="177" t="s">
        <v>16633</v>
      </c>
      <c r="C1822" s="177" t="s">
        <v>16634</v>
      </c>
      <c r="D1822" s="180">
        <v>50.0</v>
      </c>
      <c r="F1822" s="69"/>
    </row>
    <row r="1823">
      <c r="B1823" s="177" t="s">
        <v>16635</v>
      </c>
      <c r="C1823" s="177" t="s">
        <v>16636</v>
      </c>
      <c r="D1823" s="180">
        <v>480.0</v>
      </c>
      <c r="F1823" s="69"/>
    </row>
    <row r="1824">
      <c r="B1824" s="177" t="s">
        <v>16637</v>
      </c>
      <c r="C1824" s="177" t="s">
        <v>16638</v>
      </c>
      <c r="D1824" s="180">
        <v>50.0</v>
      </c>
      <c r="F1824" s="69"/>
    </row>
    <row r="1825">
      <c r="B1825" s="177" t="s">
        <v>16639</v>
      </c>
      <c r="C1825" s="177" t="s">
        <v>16640</v>
      </c>
      <c r="D1825" s="180">
        <v>80.0</v>
      </c>
      <c r="F1825" s="69"/>
    </row>
    <row r="1826">
      <c r="B1826" s="177" t="s">
        <v>16641</v>
      </c>
      <c r="C1826" s="177" t="s">
        <v>16642</v>
      </c>
      <c r="D1826" s="180">
        <v>70.0</v>
      </c>
      <c r="F1826" s="69"/>
    </row>
    <row r="1827">
      <c r="B1827" s="177" t="s">
        <v>16643</v>
      </c>
      <c r="C1827" s="177" t="s">
        <v>16644</v>
      </c>
      <c r="D1827" s="180">
        <v>80.0</v>
      </c>
      <c r="F1827" s="69"/>
    </row>
    <row r="1828">
      <c r="B1828" s="177" t="s">
        <v>16645</v>
      </c>
      <c r="C1828" s="177" t="s">
        <v>16646</v>
      </c>
      <c r="D1828" s="180">
        <v>80.0</v>
      </c>
      <c r="F1828" s="69"/>
    </row>
    <row r="1829">
      <c r="B1829" s="177" t="s">
        <v>16647</v>
      </c>
      <c r="C1829" s="177" t="s">
        <v>16648</v>
      </c>
      <c r="D1829" s="180">
        <v>80.0</v>
      </c>
      <c r="F1829" s="69"/>
    </row>
    <row r="1830">
      <c r="B1830" s="177" t="s">
        <v>16649</v>
      </c>
      <c r="C1830" s="177" t="s">
        <v>16650</v>
      </c>
      <c r="D1830" s="180">
        <v>200.0</v>
      </c>
      <c r="F1830" s="69"/>
    </row>
    <row r="1831">
      <c r="B1831" s="177" t="s">
        <v>16651</v>
      </c>
      <c r="C1831" s="177" t="s">
        <v>16652</v>
      </c>
      <c r="D1831" s="180">
        <v>50.0</v>
      </c>
      <c r="F1831" s="69"/>
    </row>
    <row r="1832">
      <c r="B1832" s="177" t="s">
        <v>16653</v>
      </c>
      <c r="C1832" s="177" t="s">
        <v>16654</v>
      </c>
      <c r="D1832" s="180">
        <v>40.0</v>
      </c>
      <c r="F1832" s="69"/>
    </row>
    <row r="1833">
      <c r="B1833" s="177" t="s">
        <v>16655</v>
      </c>
      <c r="C1833" s="177" t="s">
        <v>16656</v>
      </c>
      <c r="D1833" s="180">
        <v>50.0</v>
      </c>
      <c r="F1833" s="69"/>
    </row>
    <row r="1834">
      <c r="B1834" s="177" t="s">
        <v>16657</v>
      </c>
      <c r="C1834" s="177" t="s">
        <v>16658</v>
      </c>
      <c r="D1834" s="180">
        <v>70.0</v>
      </c>
      <c r="F1834" s="69"/>
    </row>
    <row r="1835">
      <c r="B1835" s="177" t="s">
        <v>16659</v>
      </c>
      <c r="C1835" s="177" t="s">
        <v>16660</v>
      </c>
      <c r="D1835" s="180">
        <v>60.0</v>
      </c>
      <c r="F1835" s="69"/>
    </row>
    <row r="1836">
      <c r="B1836" s="177" t="s">
        <v>16661</v>
      </c>
      <c r="C1836" s="177" t="s">
        <v>16662</v>
      </c>
      <c r="D1836" s="180">
        <v>260.0</v>
      </c>
      <c r="F1836" s="69"/>
    </row>
    <row r="1837">
      <c r="B1837" s="177" t="s">
        <v>16663</v>
      </c>
      <c r="C1837" s="177" t="s">
        <v>16664</v>
      </c>
      <c r="D1837" s="180">
        <v>70.0</v>
      </c>
      <c r="F1837" s="69"/>
    </row>
    <row r="1838">
      <c r="B1838" s="177" t="s">
        <v>16665</v>
      </c>
      <c r="C1838" s="177" t="s">
        <v>16666</v>
      </c>
      <c r="D1838" s="180">
        <v>170.0</v>
      </c>
      <c r="F1838" s="69"/>
    </row>
    <row r="1839">
      <c r="B1839" s="177" t="s">
        <v>16667</v>
      </c>
      <c r="C1839" s="177" t="s">
        <v>16668</v>
      </c>
      <c r="D1839" s="180">
        <v>70.0</v>
      </c>
      <c r="F1839" s="69"/>
    </row>
    <row r="1840">
      <c r="B1840" s="177" t="s">
        <v>16669</v>
      </c>
      <c r="C1840" s="177" t="s">
        <v>16670</v>
      </c>
      <c r="D1840" s="180">
        <v>280.0</v>
      </c>
      <c r="F1840" s="69"/>
    </row>
    <row r="1841">
      <c r="B1841" s="177" t="s">
        <v>16671</v>
      </c>
      <c r="C1841" s="177" t="s">
        <v>16672</v>
      </c>
      <c r="D1841" s="180">
        <v>750.0</v>
      </c>
      <c r="F1841" s="69"/>
    </row>
    <row r="1842">
      <c r="B1842" s="177" t="s">
        <v>16673</v>
      </c>
      <c r="C1842" s="177" t="s">
        <v>16674</v>
      </c>
      <c r="D1842" s="180">
        <v>390.0</v>
      </c>
      <c r="F1842" s="69"/>
    </row>
    <row r="1843">
      <c r="B1843" s="177" t="s">
        <v>16675</v>
      </c>
      <c r="C1843" s="177" t="s">
        <v>16676</v>
      </c>
      <c r="D1843" s="180">
        <v>180.0</v>
      </c>
      <c r="F1843" s="69"/>
    </row>
    <row r="1844">
      <c r="B1844" s="177" t="s">
        <v>16677</v>
      </c>
      <c r="C1844" s="177" t="s">
        <v>16678</v>
      </c>
      <c r="D1844" s="180">
        <v>360.0</v>
      </c>
      <c r="F1844" s="69"/>
    </row>
    <row r="1845">
      <c r="B1845" s="177" t="s">
        <v>16679</v>
      </c>
      <c r="C1845" s="177" t="s">
        <v>16680</v>
      </c>
      <c r="D1845" s="180">
        <v>160.0</v>
      </c>
      <c r="F1845" s="69"/>
    </row>
    <row r="1846">
      <c r="B1846" s="177" t="s">
        <v>16681</v>
      </c>
      <c r="C1846" s="177" t="s">
        <v>16682</v>
      </c>
      <c r="D1846" s="180">
        <v>190.0</v>
      </c>
      <c r="F1846" s="69"/>
    </row>
    <row r="1847">
      <c r="B1847" s="177" t="s">
        <v>16683</v>
      </c>
      <c r="C1847" s="177" t="s">
        <v>16684</v>
      </c>
      <c r="D1847" s="180">
        <v>80.0</v>
      </c>
      <c r="F1847" s="69"/>
    </row>
    <row r="1848">
      <c r="B1848" s="177" t="s">
        <v>16685</v>
      </c>
      <c r="C1848" s="177" t="s">
        <v>16686</v>
      </c>
      <c r="D1848" s="180">
        <v>50.0</v>
      </c>
      <c r="F1848" s="69"/>
    </row>
    <row r="1849">
      <c r="B1849" s="177" t="s">
        <v>16687</v>
      </c>
      <c r="C1849" s="177" t="s">
        <v>16688</v>
      </c>
      <c r="D1849" s="180">
        <v>120.0</v>
      </c>
      <c r="F1849" s="69"/>
    </row>
    <row r="1850">
      <c r="B1850" s="177" t="s">
        <v>16689</v>
      </c>
      <c r="C1850" s="177" t="s">
        <v>16690</v>
      </c>
      <c r="D1850" s="180">
        <v>90.0</v>
      </c>
      <c r="F1850" s="69"/>
    </row>
    <row r="1851">
      <c r="B1851" s="177" t="s">
        <v>16691</v>
      </c>
      <c r="C1851" s="177" t="s">
        <v>16692</v>
      </c>
      <c r="D1851" s="180">
        <v>130.0</v>
      </c>
      <c r="F1851" s="69"/>
    </row>
    <row r="1852">
      <c r="B1852" s="177" t="s">
        <v>16693</v>
      </c>
      <c r="C1852" s="177" t="s">
        <v>16694</v>
      </c>
      <c r="D1852" s="180">
        <v>40.0</v>
      </c>
      <c r="F1852" s="69"/>
    </row>
    <row r="1853">
      <c r="B1853" s="177" t="s">
        <v>16695</v>
      </c>
      <c r="C1853" s="177" t="s">
        <v>16696</v>
      </c>
      <c r="D1853" s="180">
        <v>220.0</v>
      </c>
      <c r="F1853" s="69"/>
    </row>
    <row r="1854">
      <c r="B1854" s="177" t="s">
        <v>16697</v>
      </c>
      <c r="C1854" s="177" t="s">
        <v>16698</v>
      </c>
      <c r="D1854" s="180">
        <v>120.0</v>
      </c>
      <c r="F1854" s="69"/>
    </row>
    <row r="1855">
      <c r="B1855" s="177" t="s">
        <v>16699</v>
      </c>
      <c r="C1855" s="177" t="s">
        <v>16700</v>
      </c>
      <c r="D1855" s="180">
        <v>80.0</v>
      </c>
      <c r="F1855" s="69"/>
    </row>
    <row r="1856">
      <c r="B1856" s="177" t="s">
        <v>16701</v>
      </c>
      <c r="C1856" s="177" t="s">
        <v>16702</v>
      </c>
      <c r="D1856" s="180">
        <v>90.0</v>
      </c>
      <c r="F1856" s="69"/>
    </row>
    <row r="1857">
      <c r="B1857" s="177" t="s">
        <v>16703</v>
      </c>
      <c r="C1857" s="177" t="s">
        <v>16704</v>
      </c>
      <c r="D1857" s="180">
        <v>100.0</v>
      </c>
      <c r="F1857" s="69"/>
    </row>
    <row r="1858">
      <c r="B1858" s="177" t="s">
        <v>16705</v>
      </c>
      <c r="C1858" s="177" t="s">
        <v>16706</v>
      </c>
      <c r="D1858" s="180">
        <v>120.0</v>
      </c>
      <c r="F1858" s="69"/>
    </row>
    <row r="1859">
      <c r="B1859" s="177" t="s">
        <v>16707</v>
      </c>
      <c r="C1859" s="177" t="s">
        <v>16708</v>
      </c>
      <c r="D1859" s="180">
        <v>120.0</v>
      </c>
      <c r="F1859" s="69"/>
    </row>
    <row r="1860">
      <c r="B1860" s="177" t="s">
        <v>16709</v>
      </c>
      <c r="C1860" s="177" t="s">
        <v>16710</v>
      </c>
      <c r="D1860" s="180">
        <v>120.0</v>
      </c>
      <c r="F1860" s="69"/>
    </row>
    <row r="1861">
      <c r="B1861" s="177" t="s">
        <v>16711</v>
      </c>
      <c r="C1861" s="177" t="s">
        <v>16712</v>
      </c>
      <c r="D1861" s="180">
        <v>120.0</v>
      </c>
      <c r="F1861" s="69"/>
    </row>
    <row r="1862">
      <c r="B1862" s="177" t="s">
        <v>16713</v>
      </c>
      <c r="C1862" s="177" t="s">
        <v>16714</v>
      </c>
      <c r="D1862" s="180">
        <v>110.0</v>
      </c>
      <c r="F1862" s="69"/>
    </row>
    <row r="1863">
      <c r="B1863" s="177" t="s">
        <v>16715</v>
      </c>
      <c r="C1863" s="177" t="s">
        <v>16716</v>
      </c>
      <c r="D1863" s="180">
        <v>110.0</v>
      </c>
      <c r="F1863" s="69"/>
    </row>
    <row r="1864">
      <c r="B1864" s="177" t="s">
        <v>16717</v>
      </c>
      <c r="C1864" s="177" t="s">
        <v>16718</v>
      </c>
      <c r="D1864" s="180">
        <v>120.0</v>
      </c>
      <c r="F1864" s="69"/>
    </row>
    <row r="1865">
      <c r="B1865" s="177" t="s">
        <v>16719</v>
      </c>
      <c r="C1865" s="177" t="s">
        <v>16720</v>
      </c>
      <c r="D1865" s="180">
        <v>180.0</v>
      </c>
      <c r="F1865" s="69"/>
    </row>
    <row r="1866">
      <c r="B1866" s="177" t="s">
        <v>16721</v>
      </c>
      <c r="C1866" s="177" t="s">
        <v>16722</v>
      </c>
      <c r="D1866" s="180">
        <v>310.0</v>
      </c>
      <c r="F1866" s="69"/>
    </row>
    <row r="1867">
      <c r="B1867" s="177" t="s">
        <v>16723</v>
      </c>
      <c r="C1867" s="177" t="s">
        <v>16724</v>
      </c>
      <c r="D1867" s="180">
        <v>340.0</v>
      </c>
      <c r="F1867" s="69"/>
    </row>
    <row r="1868">
      <c r="B1868" s="177" t="s">
        <v>16725</v>
      </c>
      <c r="C1868" s="177" t="s">
        <v>16726</v>
      </c>
      <c r="D1868" s="180">
        <v>100.0</v>
      </c>
      <c r="F1868" s="69"/>
    </row>
    <row r="1869">
      <c r="B1869" s="177" t="s">
        <v>16727</v>
      </c>
      <c r="C1869" s="177" t="s">
        <v>16728</v>
      </c>
      <c r="D1869" s="180">
        <v>40.0</v>
      </c>
      <c r="F1869" s="69"/>
    </row>
    <row r="1870">
      <c r="B1870" s="177" t="s">
        <v>16729</v>
      </c>
      <c r="C1870" s="177" t="s">
        <v>16730</v>
      </c>
      <c r="D1870" s="180">
        <v>70.0</v>
      </c>
      <c r="F1870" s="69"/>
    </row>
    <row r="1871">
      <c r="B1871" s="177" t="s">
        <v>16731</v>
      </c>
      <c r="C1871" s="177" t="s">
        <v>16732</v>
      </c>
      <c r="D1871" s="180">
        <v>20.0</v>
      </c>
      <c r="F1871" s="69"/>
    </row>
    <row r="1872">
      <c r="B1872" s="177" t="s">
        <v>16733</v>
      </c>
      <c r="C1872" s="177" t="s">
        <v>16734</v>
      </c>
      <c r="D1872" s="180">
        <v>20.0</v>
      </c>
      <c r="F1872" s="69"/>
    </row>
    <row r="1873">
      <c r="B1873" s="177" t="s">
        <v>16735</v>
      </c>
      <c r="C1873" s="177" t="s">
        <v>16736</v>
      </c>
      <c r="D1873" s="180">
        <v>20.0</v>
      </c>
      <c r="F1873" s="69"/>
    </row>
    <row r="1874">
      <c r="B1874" s="177" t="s">
        <v>16737</v>
      </c>
      <c r="C1874" s="177" t="s">
        <v>16738</v>
      </c>
      <c r="D1874" s="180">
        <v>210.0</v>
      </c>
      <c r="F1874" s="69"/>
    </row>
    <row r="1875">
      <c r="B1875" s="177" t="s">
        <v>16739</v>
      </c>
      <c r="C1875" s="177" t="s">
        <v>16740</v>
      </c>
      <c r="D1875" s="180">
        <v>130.0</v>
      </c>
      <c r="F1875" s="69"/>
    </row>
    <row r="1876">
      <c r="B1876" s="177" t="s">
        <v>16741</v>
      </c>
      <c r="C1876" s="177" t="s">
        <v>16742</v>
      </c>
      <c r="D1876" s="180">
        <v>800.0</v>
      </c>
      <c r="F1876" s="69"/>
    </row>
    <row r="1877">
      <c r="B1877" s="177" t="s">
        <v>16743</v>
      </c>
      <c r="C1877" s="177" t="s">
        <v>16744</v>
      </c>
      <c r="D1877" s="180">
        <v>250.0</v>
      </c>
      <c r="F1877" s="69"/>
    </row>
    <row r="1878">
      <c r="B1878" s="177" t="s">
        <v>16745</v>
      </c>
      <c r="C1878" s="177" t="s">
        <v>16746</v>
      </c>
      <c r="D1878" s="180">
        <v>780.0</v>
      </c>
      <c r="F1878" s="69"/>
    </row>
    <row r="1879">
      <c r="B1879" s="177" t="s">
        <v>16747</v>
      </c>
      <c r="C1879" s="177" t="s">
        <v>16748</v>
      </c>
      <c r="D1879" s="180">
        <v>210.0</v>
      </c>
      <c r="F1879" s="69"/>
    </row>
    <row r="1880">
      <c r="B1880" s="177" t="s">
        <v>16749</v>
      </c>
      <c r="C1880" s="177" t="s">
        <v>16750</v>
      </c>
      <c r="D1880" s="180">
        <v>210.0</v>
      </c>
      <c r="F1880" s="69"/>
    </row>
    <row r="1881">
      <c r="B1881" s="177" t="s">
        <v>16751</v>
      </c>
      <c r="C1881" s="177" t="s">
        <v>16752</v>
      </c>
      <c r="D1881" s="180">
        <v>500.0</v>
      </c>
      <c r="F1881" s="69"/>
    </row>
    <row r="1882">
      <c r="B1882" s="177" t="s">
        <v>16753</v>
      </c>
      <c r="C1882" s="177" t="s">
        <v>16754</v>
      </c>
      <c r="D1882" s="180">
        <v>340.0</v>
      </c>
      <c r="F1882" s="69"/>
    </row>
    <row r="1883">
      <c r="B1883" s="177" t="s">
        <v>16755</v>
      </c>
      <c r="C1883" s="177" t="s">
        <v>16756</v>
      </c>
      <c r="D1883" s="180">
        <v>800.0</v>
      </c>
      <c r="F1883" s="69"/>
    </row>
    <row r="1884">
      <c r="B1884" s="177" t="s">
        <v>16757</v>
      </c>
      <c r="C1884" s="177" t="s">
        <v>16758</v>
      </c>
      <c r="D1884" s="180">
        <v>240.0</v>
      </c>
      <c r="F1884" s="69"/>
    </row>
    <row r="1885">
      <c r="B1885" s="177" t="s">
        <v>16759</v>
      </c>
      <c r="C1885" s="177" t="s">
        <v>16760</v>
      </c>
      <c r="D1885" s="180">
        <v>240.0</v>
      </c>
      <c r="F1885" s="69"/>
    </row>
    <row r="1886">
      <c r="B1886" s="177" t="s">
        <v>16761</v>
      </c>
      <c r="C1886" s="177" t="s">
        <v>16762</v>
      </c>
      <c r="D1886" s="180">
        <v>240.0</v>
      </c>
      <c r="F1886" s="69"/>
    </row>
    <row r="1887">
      <c r="B1887" s="177" t="s">
        <v>16763</v>
      </c>
      <c r="C1887" s="177" t="s">
        <v>16764</v>
      </c>
      <c r="D1887" s="180">
        <v>240.0</v>
      </c>
      <c r="F1887" s="69"/>
    </row>
    <row r="1888">
      <c r="B1888" s="177" t="s">
        <v>16765</v>
      </c>
      <c r="C1888" s="177" t="s">
        <v>16766</v>
      </c>
      <c r="D1888" s="180">
        <v>240.0</v>
      </c>
      <c r="F1888" s="69"/>
    </row>
    <row r="1889">
      <c r="B1889" s="177" t="s">
        <v>16767</v>
      </c>
      <c r="C1889" s="177" t="s">
        <v>16768</v>
      </c>
      <c r="D1889" s="180">
        <v>240.0</v>
      </c>
      <c r="F1889" s="69"/>
    </row>
    <row r="1890">
      <c r="B1890" s="177" t="s">
        <v>16769</v>
      </c>
      <c r="C1890" s="177" t="s">
        <v>16770</v>
      </c>
      <c r="D1890" s="180">
        <v>340.0</v>
      </c>
      <c r="F1890" s="69"/>
    </row>
    <row r="1891">
      <c r="B1891" s="177" t="s">
        <v>16771</v>
      </c>
      <c r="C1891" s="177" t="s">
        <v>16772</v>
      </c>
      <c r="D1891" s="180">
        <v>220.0</v>
      </c>
      <c r="F1891" s="69"/>
    </row>
    <row r="1892">
      <c r="B1892" s="177" t="s">
        <v>16773</v>
      </c>
      <c r="C1892" s="177" t="s">
        <v>16772</v>
      </c>
      <c r="D1892" s="180">
        <v>220.0</v>
      </c>
      <c r="F1892" s="69"/>
    </row>
    <row r="1893">
      <c r="B1893" s="177" t="s">
        <v>16774</v>
      </c>
      <c r="C1893" s="177" t="s">
        <v>16775</v>
      </c>
      <c r="D1893" s="180">
        <v>220.0</v>
      </c>
      <c r="F1893" s="69"/>
    </row>
    <row r="1894">
      <c r="B1894" s="177" t="s">
        <v>16776</v>
      </c>
      <c r="C1894" s="177" t="s">
        <v>16777</v>
      </c>
      <c r="D1894" s="180">
        <v>180.0</v>
      </c>
      <c r="F1894" s="69"/>
    </row>
    <row r="1895">
      <c r="B1895" s="177" t="s">
        <v>16778</v>
      </c>
      <c r="C1895" s="177" t="s">
        <v>16779</v>
      </c>
      <c r="D1895" s="180">
        <v>190.0</v>
      </c>
      <c r="F1895" s="69"/>
    </row>
    <row r="1896">
      <c r="B1896" s="177" t="s">
        <v>16780</v>
      </c>
      <c r="C1896" s="177" t="s">
        <v>16781</v>
      </c>
      <c r="D1896" s="180">
        <v>180.0</v>
      </c>
      <c r="F1896" s="69"/>
    </row>
    <row r="1897">
      <c r="B1897" s="177" t="s">
        <v>16782</v>
      </c>
      <c r="C1897" s="177" t="s">
        <v>16783</v>
      </c>
      <c r="D1897" s="180">
        <v>110.0</v>
      </c>
      <c r="F1897" s="69"/>
    </row>
    <row r="1898">
      <c r="B1898" s="177" t="s">
        <v>16784</v>
      </c>
      <c r="C1898" s="177" t="s">
        <v>16785</v>
      </c>
      <c r="D1898" s="180">
        <v>110.0</v>
      </c>
      <c r="F1898" s="69"/>
    </row>
    <row r="1899">
      <c r="B1899" s="177" t="s">
        <v>16786</v>
      </c>
      <c r="C1899" s="177" t="s">
        <v>16787</v>
      </c>
      <c r="D1899" s="180">
        <v>850.0</v>
      </c>
      <c r="F1899" s="69"/>
    </row>
    <row r="1900">
      <c r="B1900" s="177" t="s">
        <v>16788</v>
      </c>
      <c r="C1900" s="177" t="s">
        <v>16789</v>
      </c>
      <c r="D1900" s="180">
        <v>540.0</v>
      </c>
      <c r="F1900" s="69"/>
    </row>
    <row r="1901">
      <c r="B1901" s="177" t="s">
        <v>16790</v>
      </c>
      <c r="C1901" s="177" t="s">
        <v>16791</v>
      </c>
      <c r="D1901" s="180">
        <v>800.0</v>
      </c>
      <c r="F1901" s="69"/>
    </row>
    <row r="1902">
      <c r="B1902" s="177" t="s">
        <v>16792</v>
      </c>
      <c r="C1902" s="177" t="s">
        <v>16793</v>
      </c>
      <c r="D1902" s="180">
        <v>380.0</v>
      </c>
      <c r="F1902" s="69"/>
    </row>
    <row r="1903">
      <c r="B1903" s="177" t="s">
        <v>16794</v>
      </c>
      <c r="C1903" s="177" t="s">
        <v>16795</v>
      </c>
      <c r="D1903" s="180">
        <v>500.0</v>
      </c>
      <c r="F1903" s="69"/>
    </row>
    <row r="1904">
      <c r="B1904" s="177" t="s">
        <v>16796</v>
      </c>
      <c r="C1904" s="177" t="s">
        <v>16797</v>
      </c>
      <c r="D1904" s="180">
        <v>240.0</v>
      </c>
      <c r="F1904" s="69"/>
    </row>
    <row r="1905">
      <c r="B1905" s="177" t="s">
        <v>16798</v>
      </c>
      <c r="C1905" s="177" t="s">
        <v>16799</v>
      </c>
      <c r="D1905" s="180">
        <v>170.0</v>
      </c>
      <c r="F1905" s="69"/>
    </row>
    <row r="1906">
      <c r="B1906" s="177" t="s">
        <v>16800</v>
      </c>
      <c r="C1906" s="177" t="s">
        <v>16801</v>
      </c>
      <c r="D1906" s="180">
        <v>420.0</v>
      </c>
      <c r="F1906" s="69"/>
    </row>
    <row r="1907">
      <c r="B1907" s="177" t="s">
        <v>16802</v>
      </c>
      <c r="C1907" s="177" t="s">
        <v>16801</v>
      </c>
      <c r="D1907" s="180">
        <v>420.0</v>
      </c>
      <c r="F1907" s="69"/>
    </row>
    <row r="1908">
      <c r="B1908" s="177" t="s">
        <v>16803</v>
      </c>
      <c r="C1908" s="177" t="s">
        <v>16801</v>
      </c>
      <c r="D1908" s="180">
        <v>420.0</v>
      </c>
      <c r="F1908" s="69"/>
    </row>
    <row r="1909">
      <c r="B1909" s="177" t="s">
        <v>16804</v>
      </c>
      <c r="C1909" s="177" t="s">
        <v>16801</v>
      </c>
      <c r="D1909" s="180">
        <v>420.0</v>
      </c>
      <c r="F1909" s="69"/>
    </row>
    <row r="1910">
      <c r="B1910" s="177" t="s">
        <v>16805</v>
      </c>
      <c r="C1910" s="177" t="s">
        <v>16806</v>
      </c>
      <c r="D1910" s="180">
        <v>540.0</v>
      </c>
      <c r="F1910" s="69"/>
    </row>
    <row r="1911">
      <c r="B1911" s="177" t="s">
        <v>16807</v>
      </c>
      <c r="C1911" s="177" t="s">
        <v>16808</v>
      </c>
      <c r="D1911" s="180">
        <v>250.0</v>
      </c>
      <c r="F1911" s="69"/>
    </row>
    <row r="1912">
      <c r="B1912" s="177" t="s">
        <v>16809</v>
      </c>
      <c r="C1912" s="177" t="s">
        <v>16810</v>
      </c>
      <c r="D1912" s="180">
        <v>300.0</v>
      </c>
      <c r="F1912" s="69"/>
    </row>
    <row r="1913">
      <c r="B1913" s="177" t="s">
        <v>16811</v>
      </c>
      <c r="C1913" s="177" t="s">
        <v>16812</v>
      </c>
      <c r="D1913" s="180">
        <v>270.0</v>
      </c>
      <c r="F1913" s="69"/>
    </row>
    <row r="1914">
      <c r="B1914" s="177" t="s">
        <v>16813</v>
      </c>
      <c r="C1914" s="177" t="s">
        <v>16814</v>
      </c>
      <c r="D1914" s="180">
        <v>20.0</v>
      </c>
      <c r="F1914" s="69"/>
    </row>
    <row r="1915">
      <c r="B1915" s="177" t="s">
        <v>16815</v>
      </c>
      <c r="C1915" s="177" t="s">
        <v>16816</v>
      </c>
      <c r="D1915" s="180">
        <v>40.0</v>
      </c>
      <c r="F1915" s="69"/>
    </row>
    <row r="1916">
      <c r="B1916" s="177" t="s">
        <v>16817</v>
      </c>
      <c r="C1916" s="177" t="s">
        <v>16818</v>
      </c>
      <c r="D1916" s="180">
        <v>40.0</v>
      </c>
      <c r="F1916" s="69"/>
    </row>
    <row r="1917">
      <c r="B1917" s="177" t="s">
        <v>16819</v>
      </c>
      <c r="C1917" s="177" t="s">
        <v>16820</v>
      </c>
      <c r="D1917" s="180">
        <v>40.0</v>
      </c>
      <c r="F1917" s="69"/>
    </row>
    <row r="1918">
      <c r="B1918" s="177" t="s">
        <v>16821</v>
      </c>
      <c r="C1918" s="177" t="s">
        <v>16822</v>
      </c>
      <c r="D1918" s="180">
        <v>40.0</v>
      </c>
      <c r="F1918" s="69"/>
    </row>
    <row r="1919">
      <c r="B1919" s="177" t="s">
        <v>16823</v>
      </c>
      <c r="C1919" s="177" t="s">
        <v>16824</v>
      </c>
      <c r="D1919" s="180">
        <v>40.0</v>
      </c>
      <c r="F1919" s="69"/>
    </row>
    <row r="1920">
      <c r="B1920" s="177" t="s">
        <v>16825</v>
      </c>
      <c r="C1920" s="177" t="s">
        <v>16826</v>
      </c>
      <c r="D1920" s="180">
        <v>40.0</v>
      </c>
      <c r="F1920" s="69"/>
    </row>
    <row r="1921">
      <c r="B1921" s="177" t="s">
        <v>16827</v>
      </c>
      <c r="C1921" s="177" t="s">
        <v>16828</v>
      </c>
      <c r="D1921" s="180">
        <v>20.0</v>
      </c>
      <c r="F1921" s="69"/>
    </row>
    <row r="1922">
      <c r="B1922" s="177" t="s">
        <v>16829</v>
      </c>
      <c r="C1922" s="177" t="s">
        <v>16830</v>
      </c>
      <c r="D1922" s="180">
        <v>40.0</v>
      </c>
      <c r="F1922" s="69"/>
    </row>
    <row r="1923">
      <c r="B1923" s="177" t="s">
        <v>16831</v>
      </c>
      <c r="C1923" s="177" t="s">
        <v>16832</v>
      </c>
      <c r="D1923" s="180">
        <v>40.0</v>
      </c>
      <c r="F1923" s="69"/>
    </row>
    <row r="1924">
      <c r="B1924" s="177" t="s">
        <v>16833</v>
      </c>
      <c r="C1924" s="177" t="s">
        <v>16834</v>
      </c>
      <c r="D1924" s="180">
        <v>20.0</v>
      </c>
      <c r="F1924" s="69"/>
    </row>
    <row r="1925">
      <c r="B1925" s="177" t="s">
        <v>16835</v>
      </c>
      <c r="C1925" s="177" t="s">
        <v>16836</v>
      </c>
      <c r="D1925" s="180">
        <v>40.0</v>
      </c>
      <c r="F1925" s="69"/>
    </row>
    <row r="1926">
      <c r="B1926" s="177" t="s">
        <v>16837</v>
      </c>
      <c r="C1926" s="177" t="s">
        <v>16838</v>
      </c>
      <c r="D1926" s="180">
        <v>40.0</v>
      </c>
      <c r="F1926" s="69"/>
    </row>
    <row r="1927">
      <c r="B1927" s="177" t="s">
        <v>16839</v>
      </c>
      <c r="C1927" s="177" t="s">
        <v>16840</v>
      </c>
      <c r="D1927" s="180">
        <v>70.0</v>
      </c>
      <c r="F1927" s="69"/>
    </row>
    <row r="1928">
      <c r="B1928" s="177" t="s">
        <v>16841</v>
      </c>
      <c r="C1928" s="177" t="s">
        <v>16842</v>
      </c>
      <c r="D1928" s="180">
        <v>70.0</v>
      </c>
      <c r="F1928" s="69"/>
    </row>
    <row r="1929">
      <c r="B1929" s="177" t="s">
        <v>16843</v>
      </c>
      <c r="C1929" s="177" t="s">
        <v>16844</v>
      </c>
      <c r="D1929" s="180">
        <v>40.0</v>
      </c>
      <c r="F1929" s="69"/>
    </row>
    <row r="1930">
      <c r="B1930" s="177" t="s">
        <v>16845</v>
      </c>
      <c r="C1930" s="177" t="s">
        <v>16846</v>
      </c>
      <c r="D1930" s="180">
        <v>80.0</v>
      </c>
      <c r="F1930" s="69"/>
    </row>
    <row r="1931">
      <c r="B1931" s="177" t="s">
        <v>16847</v>
      </c>
      <c r="C1931" s="177" t="s">
        <v>16848</v>
      </c>
      <c r="D1931" s="180">
        <v>80.0</v>
      </c>
      <c r="F1931" s="69"/>
    </row>
    <row r="1932">
      <c r="B1932" s="177" t="s">
        <v>16849</v>
      </c>
      <c r="C1932" s="177" t="s">
        <v>16850</v>
      </c>
      <c r="D1932" s="180">
        <v>80.0</v>
      </c>
      <c r="F1932" s="69"/>
    </row>
    <row r="1933">
      <c r="B1933" s="177" t="s">
        <v>16851</v>
      </c>
      <c r="C1933" s="177" t="s">
        <v>16852</v>
      </c>
      <c r="D1933" s="180">
        <v>40.0</v>
      </c>
      <c r="F1933" s="69"/>
    </row>
    <row r="1934">
      <c r="B1934" s="177" t="s">
        <v>16853</v>
      </c>
      <c r="C1934" s="177" t="s">
        <v>16854</v>
      </c>
      <c r="D1934" s="180">
        <v>20.0</v>
      </c>
      <c r="F1934" s="69"/>
    </row>
    <row r="1935">
      <c r="B1935" s="177" t="s">
        <v>16855</v>
      </c>
      <c r="C1935" s="177" t="s">
        <v>16856</v>
      </c>
      <c r="D1935" s="180">
        <v>30.0</v>
      </c>
      <c r="F1935" s="69"/>
    </row>
    <row r="1936">
      <c r="B1936" s="177" t="s">
        <v>16857</v>
      </c>
      <c r="C1936" s="177" t="s">
        <v>16858</v>
      </c>
      <c r="D1936" s="180">
        <v>40.0</v>
      </c>
      <c r="F1936" s="69"/>
    </row>
    <row r="1937">
      <c r="B1937" s="177" t="s">
        <v>16859</v>
      </c>
      <c r="C1937" s="177" t="s">
        <v>16860</v>
      </c>
      <c r="D1937" s="180">
        <v>40.0</v>
      </c>
      <c r="F1937" s="69"/>
    </row>
    <row r="1938">
      <c r="B1938" s="177" t="s">
        <v>16861</v>
      </c>
      <c r="C1938" s="177" t="s">
        <v>16862</v>
      </c>
      <c r="D1938" s="180">
        <v>20.0</v>
      </c>
      <c r="F1938" s="69"/>
    </row>
    <row r="1939">
      <c r="B1939" s="177" t="s">
        <v>16863</v>
      </c>
      <c r="C1939" s="177" t="s">
        <v>16864</v>
      </c>
      <c r="D1939" s="180">
        <v>30.0</v>
      </c>
      <c r="F1939" s="69"/>
    </row>
    <row r="1940">
      <c r="B1940" s="177" t="s">
        <v>16865</v>
      </c>
      <c r="C1940" s="177" t="s">
        <v>16866</v>
      </c>
      <c r="D1940" s="180">
        <v>40.0</v>
      </c>
      <c r="F1940" s="69"/>
    </row>
    <row r="1941">
      <c r="B1941" s="177" t="s">
        <v>16867</v>
      </c>
      <c r="C1941" s="177" t="s">
        <v>16868</v>
      </c>
      <c r="D1941" s="180">
        <v>30.0</v>
      </c>
      <c r="F1941" s="69"/>
    </row>
    <row r="1942">
      <c r="B1942" s="177" t="s">
        <v>16869</v>
      </c>
      <c r="C1942" s="177" t="s">
        <v>16870</v>
      </c>
      <c r="D1942" s="180">
        <v>20.0</v>
      </c>
      <c r="F1942" s="69"/>
    </row>
    <row r="1943">
      <c r="B1943" s="177" t="s">
        <v>16871</v>
      </c>
      <c r="C1943" s="177" t="s">
        <v>16872</v>
      </c>
      <c r="D1943" s="180">
        <v>20.0</v>
      </c>
      <c r="F1943" s="69"/>
    </row>
    <row r="1944">
      <c r="B1944" s="177" t="s">
        <v>16873</v>
      </c>
      <c r="C1944" s="177" t="s">
        <v>16874</v>
      </c>
      <c r="D1944" s="180">
        <v>200.0</v>
      </c>
      <c r="F1944" s="69"/>
    </row>
    <row r="1945">
      <c r="B1945" s="177" t="s">
        <v>16875</v>
      </c>
      <c r="C1945" s="177" t="s">
        <v>16876</v>
      </c>
      <c r="D1945" s="180">
        <v>40.0</v>
      </c>
      <c r="F1945" s="69"/>
    </row>
    <row r="1946">
      <c r="B1946" s="177" t="s">
        <v>16877</v>
      </c>
      <c r="C1946" s="177" t="s">
        <v>16878</v>
      </c>
      <c r="D1946" s="180">
        <v>40.0</v>
      </c>
      <c r="F1946" s="69"/>
    </row>
    <row r="1947">
      <c r="B1947" s="177" t="s">
        <v>16879</v>
      </c>
      <c r="C1947" s="177" t="s">
        <v>16880</v>
      </c>
      <c r="D1947" s="180">
        <v>60.0</v>
      </c>
      <c r="F1947" s="69"/>
    </row>
    <row r="1948">
      <c r="B1948" s="177" t="s">
        <v>16881</v>
      </c>
      <c r="C1948" s="177" t="s">
        <v>16882</v>
      </c>
      <c r="D1948" s="180">
        <v>120.0</v>
      </c>
      <c r="F1948" s="69"/>
    </row>
    <row r="1949">
      <c r="B1949" s="177" t="s">
        <v>16883</v>
      </c>
      <c r="C1949" s="177" t="s">
        <v>16884</v>
      </c>
      <c r="D1949" s="180">
        <v>70.0</v>
      </c>
      <c r="F1949" s="69"/>
    </row>
    <row r="1950">
      <c r="B1950" s="177" t="s">
        <v>16885</v>
      </c>
      <c r="C1950" s="177" t="s">
        <v>16886</v>
      </c>
      <c r="D1950" s="180">
        <v>40.0</v>
      </c>
      <c r="F1950" s="69"/>
    </row>
    <row r="1951">
      <c r="B1951" s="177" t="s">
        <v>16887</v>
      </c>
      <c r="C1951" s="177" t="s">
        <v>16888</v>
      </c>
      <c r="D1951" s="180">
        <v>40.0</v>
      </c>
      <c r="F1951" s="69"/>
    </row>
    <row r="1952">
      <c r="B1952" s="177" t="s">
        <v>16889</v>
      </c>
      <c r="C1952" s="177" t="s">
        <v>16890</v>
      </c>
      <c r="D1952" s="180">
        <v>30.0</v>
      </c>
      <c r="F1952" s="69"/>
    </row>
    <row r="1953">
      <c r="B1953" s="177" t="s">
        <v>16891</v>
      </c>
      <c r="C1953" s="177" t="s">
        <v>16892</v>
      </c>
      <c r="D1953" s="180">
        <v>40.0</v>
      </c>
      <c r="F1953" s="69"/>
    </row>
    <row r="1954">
      <c r="B1954" s="177" t="s">
        <v>16893</v>
      </c>
      <c r="C1954" s="177" t="s">
        <v>16894</v>
      </c>
      <c r="D1954" s="180">
        <v>520.0</v>
      </c>
      <c r="F1954" s="69"/>
    </row>
    <row r="1955">
      <c r="B1955" s="177" t="s">
        <v>16895</v>
      </c>
      <c r="C1955" s="177" t="s">
        <v>16896</v>
      </c>
      <c r="D1955" s="180">
        <v>80.0</v>
      </c>
      <c r="F1955" s="69"/>
    </row>
    <row r="1956">
      <c r="B1956" s="177" t="s">
        <v>16897</v>
      </c>
      <c r="C1956" s="177" t="s">
        <v>16898</v>
      </c>
      <c r="D1956" s="180">
        <v>30.0</v>
      </c>
      <c r="F1956" s="69"/>
    </row>
    <row r="1957">
      <c r="B1957" s="177" t="s">
        <v>16899</v>
      </c>
      <c r="C1957" s="177" t="s">
        <v>16900</v>
      </c>
      <c r="D1957" s="180">
        <v>30.0</v>
      </c>
      <c r="F1957" s="69"/>
    </row>
    <row r="1958">
      <c r="B1958" s="177" t="s">
        <v>16901</v>
      </c>
      <c r="C1958" s="177" t="s">
        <v>16902</v>
      </c>
      <c r="D1958" s="180">
        <v>540.0</v>
      </c>
      <c r="F1958" s="69"/>
    </row>
    <row r="1959">
      <c r="B1959" s="177" t="s">
        <v>16903</v>
      </c>
      <c r="C1959" s="177" t="s">
        <v>16904</v>
      </c>
      <c r="D1959" s="180">
        <v>70.0</v>
      </c>
      <c r="F1959" s="69"/>
    </row>
    <row r="1960">
      <c r="B1960" s="177" t="s">
        <v>16905</v>
      </c>
      <c r="C1960" s="177" t="s">
        <v>16904</v>
      </c>
      <c r="D1960" s="180">
        <v>50.0</v>
      </c>
      <c r="F1960" s="69"/>
    </row>
    <row r="1961">
      <c r="B1961" s="177" t="s">
        <v>16906</v>
      </c>
      <c r="C1961" s="177" t="s">
        <v>16907</v>
      </c>
      <c r="D1961" s="180">
        <v>70.0</v>
      </c>
      <c r="F1961" s="69"/>
    </row>
    <row r="1962">
      <c r="B1962" s="177" t="s">
        <v>16908</v>
      </c>
      <c r="C1962" s="177" t="s">
        <v>16909</v>
      </c>
      <c r="D1962" s="180">
        <v>30.0</v>
      </c>
      <c r="F1962" s="69"/>
    </row>
    <row r="1963">
      <c r="B1963" s="177" t="s">
        <v>16910</v>
      </c>
      <c r="C1963" s="177" t="s">
        <v>16911</v>
      </c>
      <c r="D1963" s="180">
        <v>20.0</v>
      </c>
      <c r="F1963" s="69"/>
    </row>
    <row r="1964">
      <c r="B1964" s="177" t="s">
        <v>16912</v>
      </c>
      <c r="C1964" s="177" t="s">
        <v>16913</v>
      </c>
      <c r="D1964" s="180">
        <v>80.0</v>
      </c>
      <c r="F1964" s="69"/>
    </row>
    <row r="1965">
      <c r="B1965" s="177" t="s">
        <v>16914</v>
      </c>
      <c r="C1965" s="177" t="s">
        <v>16915</v>
      </c>
      <c r="D1965" s="180">
        <v>20.0</v>
      </c>
      <c r="F1965" s="69"/>
    </row>
    <row r="1966">
      <c r="B1966" s="177" t="s">
        <v>16916</v>
      </c>
      <c r="C1966" s="177" t="s">
        <v>16917</v>
      </c>
      <c r="D1966" s="180">
        <v>20.0</v>
      </c>
      <c r="F1966" s="69"/>
    </row>
    <row r="1967">
      <c r="B1967" s="177" t="s">
        <v>16918</v>
      </c>
      <c r="C1967" s="177" t="s">
        <v>16919</v>
      </c>
      <c r="D1967" s="180">
        <v>40.0</v>
      </c>
      <c r="F1967" s="69"/>
    </row>
    <row r="1968">
      <c r="B1968" s="177" t="s">
        <v>16920</v>
      </c>
      <c r="C1968" s="177" t="s">
        <v>16921</v>
      </c>
      <c r="D1968" s="180">
        <v>40.0</v>
      </c>
      <c r="F1968" s="69"/>
    </row>
    <row r="1969">
      <c r="B1969" s="177" t="s">
        <v>16922</v>
      </c>
      <c r="C1969" s="177" t="s">
        <v>16923</v>
      </c>
      <c r="D1969" s="180">
        <v>40.0</v>
      </c>
      <c r="F1969" s="69"/>
    </row>
    <row r="1970">
      <c r="B1970" s="177" t="s">
        <v>16924</v>
      </c>
      <c r="C1970" s="177" t="s">
        <v>16925</v>
      </c>
      <c r="D1970" s="180">
        <v>40.0</v>
      </c>
      <c r="F1970" s="69"/>
    </row>
    <row r="1971">
      <c r="B1971" s="177" t="s">
        <v>16926</v>
      </c>
      <c r="C1971" s="177" t="s">
        <v>16927</v>
      </c>
      <c r="D1971" s="180">
        <v>20.0</v>
      </c>
      <c r="F1971" s="69"/>
    </row>
    <row r="1972">
      <c r="B1972" s="177" t="s">
        <v>16928</v>
      </c>
      <c r="C1972" s="177" t="s">
        <v>16929</v>
      </c>
      <c r="D1972" s="180">
        <v>40.0</v>
      </c>
      <c r="F1972" s="69"/>
    </row>
    <row r="1973">
      <c r="B1973" s="177" t="s">
        <v>16930</v>
      </c>
      <c r="C1973" s="177" t="s">
        <v>16931</v>
      </c>
      <c r="D1973" s="180">
        <v>80.0</v>
      </c>
      <c r="F1973" s="69"/>
    </row>
    <row r="1974">
      <c r="B1974" s="177" t="s">
        <v>16932</v>
      </c>
      <c r="C1974" s="177" t="s">
        <v>16933</v>
      </c>
      <c r="D1974" s="180">
        <v>90.0</v>
      </c>
      <c r="F1974" s="69"/>
    </row>
    <row r="1975">
      <c r="B1975" s="177" t="s">
        <v>16934</v>
      </c>
      <c r="C1975" s="177" t="s">
        <v>16935</v>
      </c>
      <c r="D1975" s="180">
        <v>70.0</v>
      </c>
      <c r="F1975" s="69"/>
    </row>
    <row r="1976">
      <c r="B1976" s="177" t="s">
        <v>16936</v>
      </c>
      <c r="C1976" s="177" t="s">
        <v>16937</v>
      </c>
      <c r="D1976" s="180">
        <v>40.0</v>
      </c>
      <c r="F1976" s="69"/>
    </row>
    <row r="1977">
      <c r="B1977" s="177" t="s">
        <v>16938</v>
      </c>
      <c r="C1977" s="177" t="s">
        <v>16939</v>
      </c>
      <c r="D1977" s="180">
        <v>130.0</v>
      </c>
      <c r="F1977" s="69"/>
    </row>
    <row r="1978">
      <c r="B1978" s="177" t="s">
        <v>16940</v>
      </c>
      <c r="C1978" s="177" t="s">
        <v>16941</v>
      </c>
      <c r="D1978" s="180">
        <v>20.0</v>
      </c>
      <c r="F1978" s="69"/>
    </row>
    <row r="1979">
      <c r="B1979" s="177" t="s">
        <v>16942</v>
      </c>
      <c r="C1979" s="177" t="s">
        <v>16943</v>
      </c>
      <c r="D1979" s="180">
        <v>60.0</v>
      </c>
      <c r="F1979" s="69"/>
    </row>
    <row r="1980">
      <c r="B1980" s="177" t="s">
        <v>16944</v>
      </c>
      <c r="C1980" s="177" t="s">
        <v>16945</v>
      </c>
      <c r="D1980" s="180">
        <v>70.0</v>
      </c>
      <c r="F1980" s="69"/>
    </row>
    <row r="1981">
      <c r="B1981" s="177" t="s">
        <v>16946</v>
      </c>
      <c r="C1981" s="177" t="s">
        <v>16947</v>
      </c>
      <c r="D1981" s="180">
        <v>80.0</v>
      </c>
      <c r="F1981" s="69"/>
    </row>
    <row r="1982">
      <c r="B1982" s="177" t="s">
        <v>16948</v>
      </c>
      <c r="C1982" s="177" t="s">
        <v>16949</v>
      </c>
      <c r="D1982" s="180">
        <v>20.0</v>
      </c>
      <c r="F1982" s="69"/>
    </row>
    <row r="1983">
      <c r="B1983" s="177" t="s">
        <v>16950</v>
      </c>
      <c r="C1983" s="177" t="s">
        <v>16951</v>
      </c>
      <c r="D1983" s="180">
        <v>30.0</v>
      </c>
      <c r="F1983" s="69"/>
    </row>
    <row r="1984">
      <c r="B1984" s="177" t="s">
        <v>16952</v>
      </c>
      <c r="C1984" s="177" t="s">
        <v>16951</v>
      </c>
      <c r="D1984" s="180">
        <v>70.0</v>
      </c>
      <c r="F1984" s="69"/>
    </row>
    <row r="1985">
      <c r="B1985" s="177" t="s">
        <v>16953</v>
      </c>
      <c r="C1985" s="177" t="s">
        <v>16954</v>
      </c>
      <c r="D1985" s="180">
        <v>70.0</v>
      </c>
      <c r="F1985" s="69"/>
    </row>
    <row r="1986">
      <c r="B1986" s="177" t="s">
        <v>16955</v>
      </c>
      <c r="C1986" s="177" t="s">
        <v>16954</v>
      </c>
      <c r="D1986" s="180">
        <v>20.0</v>
      </c>
      <c r="F1986" s="69"/>
    </row>
    <row r="1987">
      <c r="B1987" s="177" t="s">
        <v>16956</v>
      </c>
      <c r="C1987" s="177" t="s">
        <v>16954</v>
      </c>
      <c r="D1987" s="180">
        <v>80.0</v>
      </c>
      <c r="F1987" s="69"/>
    </row>
    <row r="1988">
      <c r="B1988" s="177" t="s">
        <v>16957</v>
      </c>
      <c r="C1988" s="177" t="s">
        <v>16958</v>
      </c>
      <c r="D1988" s="180">
        <v>60.0</v>
      </c>
      <c r="F1988" s="69"/>
    </row>
    <row r="1989">
      <c r="B1989" s="177" t="s">
        <v>16959</v>
      </c>
      <c r="C1989" s="177" t="s">
        <v>16960</v>
      </c>
      <c r="D1989" s="180">
        <v>60.0</v>
      </c>
      <c r="F1989" s="69"/>
    </row>
    <row r="1990">
      <c r="B1990" s="177" t="s">
        <v>16961</v>
      </c>
      <c r="C1990" s="177" t="s">
        <v>16960</v>
      </c>
      <c r="D1990" s="180">
        <v>70.0</v>
      </c>
      <c r="F1990" s="69"/>
    </row>
    <row r="1991">
      <c r="B1991" s="177" t="s">
        <v>16962</v>
      </c>
      <c r="C1991" s="177" t="s">
        <v>16960</v>
      </c>
      <c r="D1991" s="180">
        <v>80.0</v>
      </c>
      <c r="F1991" s="69"/>
    </row>
    <row r="1992">
      <c r="B1992" s="177" t="s">
        <v>16963</v>
      </c>
      <c r="C1992" s="177" t="s">
        <v>16964</v>
      </c>
      <c r="D1992" s="180">
        <v>20.0</v>
      </c>
      <c r="F1992" s="69"/>
    </row>
    <row r="1993">
      <c r="B1993" s="177" t="s">
        <v>16965</v>
      </c>
      <c r="C1993" s="177" t="s">
        <v>16966</v>
      </c>
      <c r="D1993" s="180">
        <v>20.0</v>
      </c>
      <c r="F1993" s="69"/>
    </row>
    <row r="1994">
      <c r="B1994" s="177" t="s">
        <v>16967</v>
      </c>
      <c r="C1994" s="177" t="s">
        <v>16966</v>
      </c>
      <c r="D1994" s="180">
        <v>60.0</v>
      </c>
      <c r="F1994" s="69"/>
    </row>
    <row r="1995">
      <c r="B1995" s="177" t="s">
        <v>16968</v>
      </c>
      <c r="C1995" s="177" t="s">
        <v>16969</v>
      </c>
      <c r="D1995" s="180">
        <v>20.0</v>
      </c>
      <c r="F1995" s="69"/>
    </row>
    <row r="1996">
      <c r="B1996" s="177" t="s">
        <v>16970</v>
      </c>
      <c r="C1996" s="177" t="s">
        <v>16971</v>
      </c>
      <c r="D1996" s="180">
        <v>20.0</v>
      </c>
      <c r="F1996" s="69"/>
    </row>
    <row r="1997">
      <c r="B1997" s="177" t="s">
        <v>16972</v>
      </c>
      <c r="C1997" s="177" t="s">
        <v>16973</v>
      </c>
      <c r="D1997" s="180">
        <v>40.0</v>
      </c>
      <c r="F1997" s="69"/>
    </row>
    <row r="1998">
      <c r="B1998" s="177" t="s">
        <v>16974</v>
      </c>
      <c r="C1998" s="177" t="s">
        <v>16975</v>
      </c>
      <c r="D1998" s="180">
        <v>20.0</v>
      </c>
      <c r="F1998" s="69"/>
    </row>
    <row r="1999">
      <c r="B1999" s="177" t="s">
        <v>16976</v>
      </c>
      <c r="C1999" s="177" t="s">
        <v>16977</v>
      </c>
      <c r="D1999" s="180">
        <v>70.0</v>
      </c>
      <c r="F1999" s="69"/>
    </row>
    <row r="2000">
      <c r="B2000" s="177" t="s">
        <v>16978</v>
      </c>
      <c r="C2000" s="177" t="s">
        <v>16979</v>
      </c>
      <c r="D2000" s="180">
        <v>70.0</v>
      </c>
      <c r="F2000" s="69"/>
    </row>
    <row r="2001">
      <c r="B2001" s="177" t="s">
        <v>16980</v>
      </c>
      <c r="C2001" s="177" t="s">
        <v>16981</v>
      </c>
      <c r="D2001" s="180">
        <v>70.0</v>
      </c>
      <c r="F2001" s="69"/>
    </row>
    <row r="2002">
      <c r="B2002" s="177" t="s">
        <v>16982</v>
      </c>
      <c r="C2002" s="177" t="s">
        <v>16983</v>
      </c>
      <c r="D2002" s="180">
        <v>20.0</v>
      </c>
      <c r="F2002" s="69"/>
    </row>
    <row r="2003">
      <c r="B2003" s="177" t="s">
        <v>16984</v>
      </c>
      <c r="C2003" s="177" t="s">
        <v>16985</v>
      </c>
      <c r="D2003" s="180">
        <v>20.0</v>
      </c>
      <c r="F2003" s="69"/>
    </row>
    <row r="2004">
      <c r="B2004" s="177" t="s">
        <v>16986</v>
      </c>
      <c r="C2004" s="177" t="s">
        <v>16987</v>
      </c>
      <c r="D2004" s="180">
        <v>70.0</v>
      </c>
      <c r="F2004" s="69"/>
    </row>
    <row r="2005">
      <c r="B2005" s="177" t="s">
        <v>16988</v>
      </c>
      <c r="C2005" s="177" t="s">
        <v>16989</v>
      </c>
      <c r="D2005" s="180">
        <v>70.0</v>
      </c>
      <c r="F2005" s="69"/>
    </row>
    <row r="2006">
      <c r="B2006" s="177" t="s">
        <v>16990</v>
      </c>
      <c r="C2006" s="177" t="s">
        <v>16960</v>
      </c>
      <c r="D2006" s="180">
        <v>60.0</v>
      </c>
      <c r="F2006" s="69"/>
    </row>
    <row r="2007">
      <c r="B2007" s="177" t="s">
        <v>16991</v>
      </c>
      <c r="C2007" s="177" t="s">
        <v>16992</v>
      </c>
      <c r="D2007" s="180">
        <v>20.0</v>
      </c>
      <c r="F2007" s="69"/>
    </row>
    <row r="2008">
      <c r="B2008" s="177" t="s">
        <v>16993</v>
      </c>
      <c r="C2008" s="177" t="s">
        <v>16994</v>
      </c>
      <c r="D2008" s="180">
        <v>70.0</v>
      </c>
      <c r="F2008" s="69"/>
    </row>
    <row r="2009">
      <c r="B2009" s="177" t="s">
        <v>16995</v>
      </c>
      <c r="C2009" s="177" t="s">
        <v>16996</v>
      </c>
      <c r="D2009" s="180">
        <v>130.0</v>
      </c>
      <c r="F2009" s="69"/>
    </row>
    <row r="2010">
      <c r="B2010" s="177" t="s">
        <v>16997</v>
      </c>
      <c r="C2010" s="177" t="s">
        <v>16998</v>
      </c>
      <c r="D2010" s="180">
        <v>70.0</v>
      </c>
      <c r="F2010" s="69"/>
    </row>
    <row r="2011">
      <c r="B2011" s="177" t="s">
        <v>16999</v>
      </c>
      <c r="C2011" s="177" t="s">
        <v>17000</v>
      </c>
      <c r="D2011" s="180">
        <v>20.0</v>
      </c>
      <c r="F2011" s="69"/>
    </row>
    <row r="2012">
      <c r="B2012" s="177" t="s">
        <v>17001</v>
      </c>
      <c r="C2012" s="177" t="s">
        <v>17002</v>
      </c>
      <c r="D2012" s="180">
        <v>70.0</v>
      </c>
      <c r="F2012" s="69"/>
    </row>
    <row r="2013">
      <c r="B2013" s="177" t="s">
        <v>17003</v>
      </c>
      <c r="C2013" s="177" t="s">
        <v>17004</v>
      </c>
      <c r="D2013" s="180">
        <v>80.0</v>
      </c>
      <c r="F2013" s="69"/>
    </row>
    <row r="2014">
      <c r="B2014" s="177" t="s">
        <v>17005</v>
      </c>
      <c r="C2014" s="177" t="s">
        <v>17006</v>
      </c>
      <c r="D2014" s="180">
        <v>80.0</v>
      </c>
      <c r="F2014" s="69"/>
    </row>
    <row r="2015">
      <c r="B2015" s="177" t="s">
        <v>17007</v>
      </c>
      <c r="C2015" s="177" t="s">
        <v>17008</v>
      </c>
      <c r="D2015" s="180">
        <v>20.0</v>
      </c>
      <c r="F2015" s="69"/>
    </row>
    <row r="2016">
      <c r="B2016" s="177" t="s">
        <v>17009</v>
      </c>
      <c r="C2016" s="177" t="s">
        <v>17010</v>
      </c>
      <c r="D2016" s="180">
        <v>20.0</v>
      </c>
      <c r="F2016" s="69"/>
    </row>
    <row r="2017">
      <c r="B2017" s="177" t="s">
        <v>17011</v>
      </c>
      <c r="C2017" s="177" t="s">
        <v>17012</v>
      </c>
      <c r="D2017" s="180">
        <v>70.0</v>
      </c>
      <c r="F2017" s="69"/>
    </row>
    <row r="2018">
      <c r="B2018" s="177" t="s">
        <v>17013</v>
      </c>
      <c r="C2018" s="177" t="s">
        <v>17014</v>
      </c>
      <c r="D2018" s="180">
        <v>20.0</v>
      </c>
      <c r="F2018" s="69"/>
    </row>
    <row r="2019">
      <c r="B2019" s="177" t="s">
        <v>17015</v>
      </c>
      <c r="C2019" s="177" t="s">
        <v>17016</v>
      </c>
      <c r="D2019" s="180">
        <v>20.0</v>
      </c>
      <c r="F2019" s="69"/>
    </row>
    <row r="2020">
      <c r="B2020" s="177" t="s">
        <v>17017</v>
      </c>
      <c r="C2020" s="177" t="s">
        <v>17018</v>
      </c>
      <c r="D2020" s="180">
        <v>40.0</v>
      </c>
      <c r="F2020" s="69"/>
    </row>
    <row r="2021">
      <c r="B2021" s="177" t="s">
        <v>17019</v>
      </c>
      <c r="C2021" s="177" t="s">
        <v>17020</v>
      </c>
      <c r="D2021" s="180">
        <v>80.0</v>
      </c>
      <c r="F2021" s="69"/>
    </row>
    <row r="2022">
      <c r="B2022" s="177" t="s">
        <v>17021</v>
      </c>
      <c r="C2022" s="177" t="s">
        <v>17022</v>
      </c>
      <c r="D2022" s="180">
        <v>20.0</v>
      </c>
      <c r="F2022" s="69"/>
    </row>
    <row r="2023">
      <c r="B2023" s="177" t="s">
        <v>17023</v>
      </c>
      <c r="C2023" s="177" t="s">
        <v>17024</v>
      </c>
      <c r="D2023" s="180">
        <v>70.0</v>
      </c>
      <c r="F2023" s="69"/>
    </row>
    <row r="2024">
      <c r="B2024" s="177" t="s">
        <v>17025</v>
      </c>
      <c r="C2024" s="177" t="s">
        <v>17026</v>
      </c>
      <c r="D2024" s="180">
        <v>40.0</v>
      </c>
      <c r="F2024" s="69"/>
    </row>
    <row r="2025">
      <c r="B2025" s="177" t="s">
        <v>17027</v>
      </c>
      <c r="C2025" s="177" t="s">
        <v>17028</v>
      </c>
      <c r="D2025" s="180">
        <v>70.0</v>
      </c>
      <c r="F2025" s="69"/>
    </row>
    <row r="2026">
      <c r="B2026" s="177" t="s">
        <v>17029</v>
      </c>
      <c r="C2026" s="177" t="s">
        <v>17030</v>
      </c>
      <c r="D2026" s="180">
        <v>30.0</v>
      </c>
      <c r="F2026" s="69"/>
    </row>
    <row r="2027">
      <c r="B2027" s="177" t="s">
        <v>17031</v>
      </c>
      <c r="C2027" s="177" t="s">
        <v>17030</v>
      </c>
      <c r="D2027" s="180">
        <v>30.0</v>
      </c>
      <c r="F2027" s="69"/>
    </row>
    <row r="2028">
      <c r="B2028" s="177" t="s">
        <v>17032</v>
      </c>
      <c r="C2028" s="177" t="s">
        <v>17033</v>
      </c>
      <c r="D2028" s="180">
        <v>50.0</v>
      </c>
      <c r="F2028" s="69"/>
    </row>
    <row r="2029">
      <c r="B2029" s="177" t="s">
        <v>17034</v>
      </c>
      <c r="C2029" s="177" t="s">
        <v>17035</v>
      </c>
      <c r="D2029" s="180">
        <v>30.0</v>
      </c>
      <c r="F2029" s="69"/>
    </row>
    <row r="2030">
      <c r="B2030" s="177" t="s">
        <v>17036</v>
      </c>
      <c r="C2030" s="177" t="s">
        <v>17037</v>
      </c>
      <c r="D2030" s="180">
        <v>30.0</v>
      </c>
      <c r="F2030" s="69"/>
    </row>
    <row r="2031">
      <c r="B2031" s="177" t="s">
        <v>17038</v>
      </c>
      <c r="C2031" s="177" t="s">
        <v>17039</v>
      </c>
      <c r="D2031" s="180">
        <v>20.0</v>
      </c>
      <c r="F2031" s="69"/>
    </row>
    <row r="2032">
      <c r="B2032" s="177" t="s">
        <v>17040</v>
      </c>
      <c r="C2032" s="177" t="s">
        <v>17041</v>
      </c>
      <c r="D2032" s="180">
        <v>50.0</v>
      </c>
      <c r="F2032" s="69"/>
    </row>
    <row r="2033">
      <c r="B2033" s="177" t="s">
        <v>17042</v>
      </c>
      <c r="C2033" s="177" t="s">
        <v>17043</v>
      </c>
      <c r="D2033" s="180">
        <v>50.0</v>
      </c>
      <c r="F2033" s="69"/>
    </row>
    <row r="2034">
      <c r="B2034" s="177" t="s">
        <v>17044</v>
      </c>
      <c r="C2034" s="177" t="s">
        <v>17045</v>
      </c>
      <c r="D2034" s="180">
        <v>20.0</v>
      </c>
      <c r="F2034" s="69"/>
    </row>
    <row r="2035">
      <c r="B2035" s="177" t="s">
        <v>17046</v>
      </c>
      <c r="C2035" s="177" t="s">
        <v>17047</v>
      </c>
      <c r="D2035" s="180">
        <v>80.0</v>
      </c>
      <c r="F2035" s="69"/>
    </row>
    <row r="2036">
      <c r="B2036" s="177" t="s">
        <v>17048</v>
      </c>
      <c r="C2036" s="177" t="s">
        <v>17049</v>
      </c>
      <c r="D2036" s="180">
        <v>80.0</v>
      </c>
      <c r="F2036" s="69"/>
    </row>
    <row r="2037">
      <c r="B2037" s="177" t="s">
        <v>17050</v>
      </c>
      <c r="C2037" s="177" t="s">
        <v>17051</v>
      </c>
      <c r="D2037" s="180">
        <v>80.0</v>
      </c>
      <c r="F2037" s="69"/>
    </row>
    <row r="2038">
      <c r="B2038" s="177" t="s">
        <v>17052</v>
      </c>
      <c r="C2038" s="177" t="s">
        <v>17053</v>
      </c>
      <c r="D2038" s="180">
        <v>30.0</v>
      </c>
      <c r="F2038" s="69"/>
    </row>
    <row r="2039">
      <c r="B2039" s="177" t="s">
        <v>17054</v>
      </c>
      <c r="C2039" s="177" t="s">
        <v>17055</v>
      </c>
      <c r="D2039" s="180">
        <v>40.0</v>
      </c>
      <c r="F2039" s="69"/>
    </row>
    <row r="2040">
      <c r="B2040" s="177" t="s">
        <v>17056</v>
      </c>
      <c r="C2040" s="177" t="s">
        <v>17057</v>
      </c>
      <c r="D2040" s="180">
        <v>70.0</v>
      </c>
      <c r="F2040" s="69"/>
    </row>
    <row r="2041">
      <c r="B2041" s="177" t="s">
        <v>17058</v>
      </c>
      <c r="C2041" s="177" t="s">
        <v>17057</v>
      </c>
      <c r="D2041" s="180">
        <v>20.0</v>
      </c>
      <c r="F2041" s="69"/>
    </row>
    <row r="2042">
      <c r="B2042" s="177" t="s">
        <v>17059</v>
      </c>
      <c r="C2042" s="177" t="s">
        <v>17060</v>
      </c>
      <c r="D2042" s="180">
        <v>20.0</v>
      </c>
      <c r="F2042" s="69"/>
    </row>
    <row r="2043">
      <c r="B2043" s="177" t="s">
        <v>17061</v>
      </c>
      <c r="C2043" s="177" t="s">
        <v>17062</v>
      </c>
      <c r="D2043" s="180">
        <v>150.0</v>
      </c>
      <c r="F2043" s="69"/>
    </row>
    <row r="2044">
      <c r="B2044" s="177" t="s">
        <v>17063</v>
      </c>
      <c r="C2044" s="177" t="s">
        <v>17064</v>
      </c>
      <c r="D2044" s="180">
        <v>70.0</v>
      </c>
      <c r="F2044" s="69"/>
    </row>
    <row r="2045">
      <c r="B2045" s="177" t="s">
        <v>17065</v>
      </c>
      <c r="C2045" s="177" t="s">
        <v>17066</v>
      </c>
      <c r="D2045" s="180">
        <v>30.0</v>
      </c>
      <c r="F2045" s="69"/>
    </row>
    <row r="2046">
      <c r="B2046" s="177" t="s">
        <v>17067</v>
      </c>
      <c r="C2046" s="177" t="s">
        <v>17068</v>
      </c>
      <c r="D2046" s="180">
        <v>30.0</v>
      </c>
      <c r="F2046" s="69"/>
    </row>
    <row r="2047">
      <c r="B2047" s="177" t="s">
        <v>17069</v>
      </c>
      <c r="C2047" s="177" t="s">
        <v>17070</v>
      </c>
      <c r="D2047" s="180">
        <v>30.0</v>
      </c>
      <c r="F2047" s="69"/>
    </row>
    <row r="2048">
      <c r="B2048" s="177" t="s">
        <v>17071</v>
      </c>
      <c r="C2048" s="177" t="s">
        <v>17072</v>
      </c>
      <c r="D2048" s="180">
        <v>20.0</v>
      </c>
      <c r="F2048" s="69"/>
    </row>
    <row r="2049">
      <c r="B2049" s="177" t="s">
        <v>17073</v>
      </c>
      <c r="C2049" s="177" t="s">
        <v>17074</v>
      </c>
      <c r="D2049" s="180">
        <v>20.0</v>
      </c>
      <c r="F2049" s="69"/>
    </row>
    <row r="2050">
      <c r="B2050" s="177" t="s">
        <v>17075</v>
      </c>
      <c r="C2050" s="177" t="s">
        <v>17076</v>
      </c>
      <c r="D2050" s="180">
        <v>20.0</v>
      </c>
      <c r="F2050" s="69"/>
    </row>
    <row r="2051">
      <c r="B2051" s="177" t="s">
        <v>17077</v>
      </c>
      <c r="C2051" s="177" t="s">
        <v>17078</v>
      </c>
      <c r="D2051" s="180">
        <v>30.0</v>
      </c>
      <c r="F2051" s="69"/>
    </row>
    <row r="2052">
      <c r="B2052" s="177" t="s">
        <v>17079</v>
      </c>
      <c r="C2052" s="177" t="s">
        <v>17080</v>
      </c>
      <c r="D2052" s="180">
        <v>80.0</v>
      </c>
      <c r="F2052" s="69"/>
    </row>
    <row r="2053">
      <c r="B2053" s="177" t="s">
        <v>17081</v>
      </c>
      <c r="C2053" s="177" t="s">
        <v>17082</v>
      </c>
      <c r="D2053" s="180">
        <v>80.0</v>
      </c>
      <c r="F2053" s="69"/>
    </row>
    <row r="2054">
      <c r="B2054" s="177" t="s">
        <v>17083</v>
      </c>
      <c r="C2054" s="177" t="s">
        <v>17084</v>
      </c>
      <c r="D2054" s="180">
        <v>40.0</v>
      </c>
      <c r="F2054" s="69"/>
    </row>
    <row r="2055">
      <c r="B2055" s="177" t="s">
        <v>17085</v>
      </c>
      <c r="C2055" s="177" t="s">
        <v>17086</v>
      </c>
      <c r="D2055" s="180">
        <v>80.0</v>
      </c>
      <c r="F2055" s="69"/>
    </row>
    <row r="2056">
      <c r="B2056" s="177" t="s">
        <v>17087</v>
      </c>
      <c r="C2056" s="177" t="s">
        <v>17088</v>
      </c>
      <c r="D2056" s="180">
        <v>20.0</v>
      </c>
      <c r="F2056" s="69"/>
    </row>
    <row r="2057">
      <c r="B2057" s="177" t="s">
        <v>17089</v>
      </c>
      <c r="C2057" s="177" t="s">
        <v>17090</v>
      </c>
      <c r="D2057" s="180">
        <v>20.0</v>
      </c>
      <c r="F2057" s="69"/>
    </row>
    <row r="2058">
      <c r="B2058" s="177" t="s">
        <v>17091</v>
      </c>
      <c r="C2058" s="177" t="s">
        <v>17092</v>
      </c>
      <c r="D2058" s="180">
        <v>30.0</v>
      </c>
      <c r="F2058" s="69"/>
    </row>
    <row r="2059">
      <c r="B2059" s="177" t="s">
        <v>17093</v>
      </c>
      <c r="C2059" s="177" t="s">
        <v>17094</v>
      </c>
      <c r="D2059" s="180">
        <v>20.0</v>
      </c>
      <c r="F2059" s="69"/>
    </row>
    <row r="2060">
      <c r="B2060" s="177" t="s">
        <v>17095</v>
      </c>
      <c r="C2060" s="177" t="s">
        <v>17096</v>
      </c>
      <c r="D2060" s="180">
        <v>20.0</v>
      </c>
      <c r="F2060" s="69"/>
    </row>
    <row r="2061">
      <c r="B2061" s="177" t="s">
        <v>17097</v>
      </c>
      <c r="C2061" s="177" t="s">
        <v>17098</v>
      </c>
      <c r="D2061" s="180">
        <v>70.0</v>
      </c>
      <c r="F2061" s="69"/>
    </row>
    <row r="2062">
      <c r="B2062" s="177" t="s">
        <v>17099</v>
      </c>
      <c r="C2062" s="177" t="s">
        <v>17100</v>
      </c>
      <c r="D2062" s="180">
        <v>70.0</v>
      </c>
      <c r="F2062" s="69"/>
    </row>
    <row r="2063">
      <c r="B2063" s="177" t="s">
        <v>17101</v>
      </c>
      <c r="C2063" s="177" t="s">
        <v>17102</v>
      </c>
      <c r="D2063" s="180">
        <v>80.0</v>
      </c>
      <c r="F2063" s="69"/>
    </row>
    <row r="2064">
      <c r="B2064" s="177" t="s">
        <v>17103</v>
      </c>
      <c r="C2064" s="177" t="s">
        <v>17104</v>
      </c>
      <c r="D2064" s="180">
        <v>20.0</v>
      </c>
      <c r="F2064" s="69"/>
    </row>
    <row r="2065">
      <c r="B2065" s="177" t="s">
        <v>17105</v>
      </c>
      <c r="C2065" s="177" t="s">
        <v>17106</v>
      </c>
      <c r="D2065" s="180">
        <v>30.0</v>
      </c>
      <c r="F2065" s="69"/>
    </row>
    <row r="2066">
      <c r="B2066" s="177" t="s">
        <v>17107</v>
      </c>
      <c r="C2066" s="177" t="s">
        <v>17108</v>
      </c>
      <c r="D2066" s="180">
        <v>20.0</v>
      </c>
      <c r="F2066" s="69"/>
    </row>
    <row r="2067">
      <c r="B2067" s="177" t="s">
        <v>17109</v>
      </c>
      <c r="C2067" s="177" t="s">
        <v>17110</v>
      </c>
      <c r="D2067" s="180">
        <v>20.0</v>
      </c>
      <c r="F2067" s="69"/>
    </row>
    <row r="2068">
      <c r="B2068" s="177" t="s">
        <v>17111</v>
      </c>
      <c r="C2068" s="177" t="s">
        <v>17112</v>
      </c>
      <c r="D2068" s="180">
        <v>70.0</v>
      </c>
      <c r="F2068" s="69"/>
    </row>
    <row r="2069">
      <c r="B2069" s="177" t="s">
        <v>17113</v>
      </c>
      <c r="C2069" s="177" t="s">
        <v>17114</v>
      </c>
      <c r="D2069" s="180">
        <v>30.0</v>
      </c>
      <c r="F2069" s="69"/>
    </row>
    <row r="2070">
      <c r="B2070" s="177" t="s">
        <v>17115</v>
      </c>
      <c r="C2070" s="177" t="s">
        <v>17116</v>
      </c>
      <c r="D2070" s="180">
        <v>20.0</v>
      </c>
      <c r="F2070" s="69"/>
    </row>
    <row r="2071">
      <c r="B2071" s="177" t="s">
        <v>17117</v>
      </c>
      <c r="C2071" s="177" t="s">
        <v>17118</v>
      </c>
      <c r="D2071" s="180">
        <v>40.0</v>
      </c>
      <c r="F2071" s="69"/>
    </row>
    <row r="2072">
      <c r="B2072" s="177" t="s">
        <v>17119</v>
      </c>
      <c r="C2072" s="177" t="s">
        <v>17120</v>
      </c>
      <c r="D2072" s="180">
        <v>70.0</v>
      </c>
      <c r="F2072" s="69"/>
    </row>
    <row r="2073">
      <c r="B2073" s="177" t="s">
        <v>17121</v>
      </c>
      <c r="C2073" s="177" t="s">
        <v>17122</v>
      </c>
      <c r="D2073" s="180">
        <v>70.0</v>
      </c>
      <c r="F2073" s="69"/>
    </row>
    <row r="2074">
      <c r="B2074" s="177" t="s">
        <v>17123</v>
      </c>
      <c r="C2074" s="177" t="s">
        <v>17124</v>
      </c>
      <c r="D2074" s="180">
        <v>80.0</v>
      </c>
      <c r="F2074" s="69"/>
    </row>
    <row r="2075">
      <c r="B2075" s="177" t="s">
        <v>17125</v>
      </c>
      <c r="C2075" s="177" t="s">
        <v>16293</v>
      </c>
      <c r="D2075" s="180">
        <v>70.0</v>
      </c>
      <c r="F2075" s="69"/>
    </row>
    <row r="2076">
      <c r="B2076" s="177" t="s">
        <v>17126</v>
      </c>
      <c r="C2076" s="177" t="s">
        <v>17127</v>
      </c>
      <c r="D2076" s="180">
        <v>80.0</v>
      </c>
      <c r="F2076" s="69"/>
    </row>
    <row r="2077">
      <c r="B2077" s="177" t="s">
        <v>17128</v>
      </c>
      <c r="C2077" s="177" t="s">
        <v>17129</v>
      </c>
      <c r="D2077" s="180">
        <v>30.0</v>
      </c>
      <c r="F2077" s="69"/>
    </row>
    <row r="2078">
      <c r="B2078" s="177" t="s">
        <v>17130</v>
      </c>
      <c r="C2078" s="177" t="s">
        <v>17131</v>
      </c>
      <c r="D2078" s="180">
        <v>40.0</v>
      </c>
      <c r="F2078" s="69"/>
    </row>
    <row r="2079">
      <c r="B2079" s="177" t="s">
        <v>17132</v>
      </c>
      <c r="C2079" s="177" t="s">
        <v>17133</v>
      </c>
      <c r="D2079" s="180">
        <v>20.0</v>
      </c>
      <c r="F2079" s="69"/>
    </row>
    <row r="2080">
      <c r="B2080" s="177" t="s">
        <v>17134</v>
      </c>
      <c r="C2080" s="177" t="s">
        <v>17135</v>
      </c>
      <c r="D2080" s="180">
        <v>20.0</v>
      </c>
      <c r="F2080" s="69"/>
    </row>
    <row r="2081">
      <c r="B2081" s="177" t="s">
        <v>17136</v>
      </c>
      <c r="C2081" s="177" t="s">
        <v>17137</v>
      </c>
      <c r="D2081" s="180">
        <v>40.0</v>
      </c>
      <c r="F2081" s="69"/>
    </row>
    <row r="2082">
      <c r="B2082" s="177" t="s">
        <v>17138</v>
      </c>
      <c r="C2082" s="177" t="s">
        <v>17139</v>
      </c>
      <c r="D2082" s="180">
        <v>40.0</v>
      </c>
      <c r="F2082" s="69"/>
    </row>
    <row r="2083">
      <c r="B2083" s="177" t="s">
        <v>17140</v>
      </c>
      <c r="C2083" s="177" t="s">
        <v>17141</v>
      </c>
      <c r="D2083" s="180">
        <v>70.0</v>
      </c>
      <c r="F2083" s="69"/>
    </row>
    <row r="2084">
      <c r="B2084" s="177" t="s">
        <v>17142</v>
      </c>
      <c r="C2084" s="177" t="s">
        <v>17143</v>
      </c>
      <c r="D2084" s="180">
        <v>20.0</v>
      </c>
      <c r="F2084" s="69"/>
    </row>
    <row r="2085">
      <c r="B2085" s="177" t="s">
        <v>17144</v>
      </c>
      <c r="C2085" s="177" t="s">
        <v>17145</v>
      </c>
      <c r="D2085" s="180">
        <v>20.0</v>
      </c>
      <c r="F2085" s="69"/>
    </row>
    <row r="2086">
      <c r="B2086" s="177" t="s">
        <v>17146</v>
      </c>
      <c r="C2086" s="177" t="s">
        <v>17147</v>
      </c>
      <c r="D2086" s="180">
        <v>60.0</v>
      </c>
      <c r="F2086" s="69"/>
    </row>
    <row r="2087">
      <c r="B2087" s="177" t="s">
        <v>17148</v>
      </c>
      <c r="C2087" s="177" t="s">
        <v>17149</v>
      </c>
      <c r="D2087" s="180">
        <v>20.0</v>
      </c>
      <c r="F2087" s="69"/>
    </row>
    <row r="2088">
      <c r="B2088" s="177" t="s">
        <v>17150</v>
      </c>
      <c r="C2088" s="177" t="s">
        <v>17151</v>
      </c>
      <c r="D2088" s="180">
        <v>20.0</v>
      </c>
      <c r="F2088" s="69"/>
    </row>
    <row r="2089">
      <c r="B2089" s="177" t="s">
        <v>17152</v>
      </c>
      <c r="C2089" s="177" t="s">
        <v>17153</v>
      </c>
      <c r="D2089" s="180">
        <v>20.0</v>
      </c>
      <c r="F2089" s="69"/>
    </row>
    <row r="2090">
      <c r="B2090" s="177" t="s">
        <v>17154</v>
      </c>
      <c r="C2090" s="177" t="s">
        <v>17155</v>
      </c>
      <c r="D2090" s="180">
        <v>30.0</v>
      </c>
      <c r="F2090" s="69"/>
    </row>
    <row r="2091">
      <c r="B2091" s="177" t="s">
        <v>17156</v>
      </c>
      <c r="C2091" s="177" t="s">
        <v>17157</v>
      </c>
      <c r="D2091" s="180">
        <v>40.0</v>
      </c>
      <c r="F2091" s="69"/>
    </row>
    <row r="2092">
      <c r="B2092" s="177" t="s">
        <v>17158</v>
      </c>
      <c r="C2092" s="177" t="s">
        <v>17159</v>
      </c>
      <c r="D2092" s="180">
        <v>20.0</v>
      </c>
      <c r="F2092" s="69"/>
    </row>
    <row r="2093">
      <c r="B2093" s="177" t="s">
        <v>17160</v>
      </c>
      <c r="C2093" s="177" t="s">
        <v>17161</v>
      </c>
      <c r="D2093" s="180">
        <v>20.0</v>
      </c>
      <c r="F2093" s="69"/>
    </row>
    <row r="2094">
      <c r="B2094" s="177" t="s">
        <v>17162</v>
      </c>
      <c r="C2094" s="177" t="s">
        <v>17163</v>
      </c>
      <c r="D2094" s="180">
        <v>70.0</v>
      </c>
      <c r="F2094" s="69"/>
    </row>
    <row r="2095">
      <c r="B2095" s="177" t="s">
        <v>17164</v>
      </c>
      <c r="C2095" s="177" t="s">
        <v>17165</v>
      </c>
      <c r="D2095" s="180">
        <v>20.0</v>
      </c>
      <c r="F2095" s="69"/>
    </row>
    <row r="2096">
      <c r="B2096" s="177" t="s">
        <v>17166</v>
      </c>
      <c r="C2096" s="177" t="s">
        <v>17167</v>
      </c>
      <c r="D2096" s="180">
        <v>70.0</v>
      </c>
      <c r="F2096" s="69"/>
    </row>
    <row r="2097">
      <c r="B2097" s="177" t="s">
        <v>17168</v>
      </c>
      <c r="C2097" s="177" t="s">
        <v>17169</v>
      </c>
      <c r="D2097" s="180">
        <v>70.0</v>
      </c>
      <c r="F2097" s="69"/>
    </row>
    <row r="2098">
      <c r="B2098" s="177" t="s">
        <v>17170</v>
      </c>
      <c r="C2098" s="177" t="s">
        <v>17171</v>
      </c>
      <c r="D2098" s="180">
        <v>20.0</v>
      </c>
      <c r="F2098" s="69"/>
    </row>
    <row r="2099">
      <c r="B2099" s="177" t="s">
        <v>17172</v>
      </c>
      <c r="C2099" s="177" t="s">
        <v>17173</v>
      </c>
      <c r="D2099" s="180">
        <v>20.0</v>
      </c>
      <c r="F2099" s="69"/>
    </row>
    <row r="2100">
      <c r="B2100" s="177" t="s">
        <v>17174</v>
      </c>
      <c r="C2100" s="177" t="s">
        <v>17175</v>
      </c>
      <c r="D2100" s="180">
        <v>30.0</v>
      </c>
      <c r="F2100" s="69"/>
    </row>
    <row r="2101">
      <c r="B2101" s="177" t="s">
        <v>17176</v>
      </c>
      <c r="C2101" s="177" t="s">
        <v>17177</v>
      </c>
      <c r="D2101" s="180">
        <v>30.0</v>
      </c>
      <c r="F2101" s="69"/>
    </row>
    <row r="2102">
      <c r="B2102" s="177" t="s">
        <v>17178</v>
      </c>
      <c r="C2102" s="177" t="s">
        <v>17179</v>
      </c>
      <c r="D2102" s="180">
        <v>80.0</v>
      </c>
      <c r="F2102" s="69"/>
    </row>
    <row r="2103">
      <c r="B2103" s="177" t="s">
        <v>17180</v>
      </c>
      <c r="C2103" s="177" t="s">
        <v>17181</v>
      </c>
      <c r="D2103" s="180">
        <v>170.0</v>
      </c>
      <c r="F2103" s="69"/>
    </row>
    <row r="2104">
      <c r="B2104" s="177" t="s">
        <v>17182</v>
      </c>
      <c r="C2104" s="177" t="s">
        <v>17183</v>
      </c>
      <c r="D2104" s="180">
        <v>210.0</v>
      </c>
      <c r="F2104" s="69"/>
    </row>
    <row r="2105">
      <c r="B2105" s="177" t="s">
        <v>17184</v>
      </c>
      <c r="C2105" s="177" t="s">
        <v>17185</v>
      </c>
      <c r="D2105" s="180">
        <v>100.0</v>
      </c>
      <c r="F2105" s="69"/>
    </row>
    <row r="2106">
      <c r="B2106" s="177" t="s">
        <v>17186</v>
      </c>
      <c r="C2106" s="177" t="s">
        <v>17187</v>
      </c>
      <c r="D2106" s="180">
        <v>40.0</v>
      </c>
      <c r="F2106" s="69"/>
    </row>
    <row r="2107">
      <c r="B2107" s="177" t="s">
        <v>17188</v>
      </c>
      <c r="C2107" s="177" t="s">
        <v>17189</v>
      </c>
      <c r="D2107" s="180">
        <v>40.0</v>
      </c>
      <c r="F2107" s="69"/>
    </row>
    <row r="2108">
      <c r="B2108" s="177" t="s">
        <v>17190</v>
      </c>
      <c r="C2108" s="177" t="s">
        <v>17191</v>
      </c>
      <c r="D2108" s="180">
        <v>40.0</v>
      </c>
      <c r="F2108" s="69"/>
    </row>
    <row r="2109">
      <c r="B2109" s="177" t="s">
        <v>17192</v>
      </c>
      <c r="C2109" s="177" t="s">
        <v>17193</v>
      </c>
      <c r="D2109" s="180">
        <v>30.0</v>
      </c>
      <c r="F2109" s="69"/>
    </row>
    <row r="2110">
      <c r="B2110" s="177" t="s">
        <v>17194</v>
      </c>
      <c r="C2110" s="177" t="s">
        <v>17195</v>
      </c>
      <c r="D2110" s="180">
        <v>30.0</v>
      </c>
      <c r="F2110" s="69"/>
    </row>
    <row r="2111">
      <c r="B2111" s="177" t="s">
        <v>17196</v>
      </c>
      <c r="C2111" s="177" t="s">
        <v>17197</v>
      </c>
      <c r="D2111" s="180">
        <v>90.0</v>
      </c>
      <c r="F2111" s="69"/>
    </row>
    <row r="2112">
      <c r="B2112" s="177" t="s">
        <v>17198</v>
      </c>
      <c r="C2112" s="177" t="s">
        <v>17199</v>
      </c>
      <c r="D2112" s="180">
        <v>50.0</v>
      </c>
      <c r="F2112" s="69"/>
    </row>
    <row r="2113">
      <c r="B2113" s="177" t="s">
        <v>17200</v>
      </c>
      <c r="C2113" s="177" t="s">
        <v>17201</v>
      </c>
      <c r="D2113" s="180">
        <v>90.0</v>
      </c>
      <c r="F2113" s="69"/>
    </row>
    <row r="2114">
      <c r="B2114" s="177" t="s">
        <v>17202</v>
      </c>
      <c r="C2114" s="177" t="s">
        <v>17203</v>
      </c>
      <c r="D2114" s="180">
        <v>40.0</v>
      </c>
      <c r="F2114" s="69"/>
    </row>
    <row r="2115">
      <c r="B2115" s="177" t="s">
        <v>17204</v>
      </c>
      <c r="C2115" s="177" t="s">
        <v>17205</v>
      </c>
      <c r="D2115" s="180">
        <v>100.0</v>
      </c>
      <c r="F2115" s="69"/>
    </row>
    <row r="2116">
      <c r="B2116" s="177" t="s">
        <v>17206</v>
      </c>
      <c r="C2116" s="177" t="s">
        <v>17207</v>
      </c>
      <c r="D2116" s="180">
        <v>330.0</v>
      </c>
      <c r="F2116" s="69"/>
    </row>
    <row r="2117">
      <c r="B2117" s="177" t="s">
        <v>17208</v>
      </c>
      <c r="C2117" s="177" t="s">
        <v>17209</v>
      </c>
      <c r="D2117" s="180">
        <v>80.0</v>
      </c>
      <c r="F2117" s="69"/>
    </row>
    <row r="2118">
      <c r="B2118" s="177" t="s">
        <v>17210</v>
      </c>
      <c r="C2118" s="177" t="s">
        <v>17211</v>
      </c>
      <c r="D2118" s="180">
        <v>80.0</v>
      </c>
      <c r="F2118" s="69"/>
    </row>
    <row r="2119">
      <c r="B2119" s="177" t="s">
        <v>17212</v>
      </c>
      <c r="C2119" s="177" t="s">
        <v>17213</v>
      </c>
      <c r="D2119" s="180">
        <v>830.0</v>
      </c>
      <c r="F2119" s="69"/>
    </row>
    <row r="2120">
      <c r="B2120" s="177" t="s">
        <v>17214</v>
      </c>
      <c r="C2120" s="177" t="s">
        <v>17215</v>
      </c>
      <c r="D2120" s="180">
        <v>830.0</v>
      </c>
      <c r="F2120" s="69"/>
    </row>
    <row r="2121">
      <c r="B2121" s="177" t="s">
        <v>17216</v>
      </c>
      <c r="C2121" s="177" t="s">
        <v>17217</v>
      </c>
      <c r="D2121" s="180">
        <v>30.0</v>
      </c>
      <c r="F2121" s="69"/>
    </row>
    <row r="2122">
      <c r="B2122" s="177" t="s">
        <v>17218</v>
      </c>
      <c r="C2122" s="177" t="s">
        <v>17219</v>
      </c>
      <c r="D2122" s="180">
        <v>30.0</v>
      </c>
      <c r="F2122" s="69"/>
    </row>
    <row r="2123">
      <c r="B2123" s="177" t="s">
        <v>17220</v>
      </c>
      <c r="C2123" s="177" t="s">
        <v>17221</v>
      </c>
      <c r="D2123" s="180">
        <v>30.0</v>
      </c>
      <c r="F2123" s="69"/>
    </row>
    <row r="2124">
      <c r="B2124" s="177" t="s">
        <v>17222</v>
      </c>
      <c r="C2124" s="177" t="s">
        <v>17223</v>
      </c>
      <c r="D2124" s="180">
        <v>30.0</v>
      </c>
      <c r="F2124" s="69"/>
    </row>
    <row r="2125">
      <c r="B2125" s="177" t="s">
        <v>17224</v>
      </c>
      <c r="C2125" s="177" t="s">
        <v>17225</v>
      </c>
      <c r="D2125" s="180">
        <v>40.0</v>
      </c>
      <c r="F2125" s="69"/>
    </row>
    <row r="2126">
      <c r="B2126" s="177" t="s">
        <v>17226</v>
      </c>
      <c r="C2126" s="177" t="s">
        <v>17227</v>
      </c>
      <c r="D2126" s="180">
        <v>40.0</v>
      </c>
      <c r="F2126" s="69"/>
    </row>
    <row r="2127">
      <c r="B2127" s="177" t="s">
        <v>17228</v>
      </c>
      <c r="C2127" s="177" t="s">
        <v>17227</v>
      </c>
      <c r="D2127" s="180">
        <v>40.0</v>
      </c>
      <c r="F2127" s="69"/>
    </row>
    <row r="2128">
      <c r="B2128" s="177" t="s">
        <v>17229</v>
      </c>
      <c r="C2128" s="177" t="s">
        <v>17230</v>
      </c>
      <c r="D2128" s="180">
        <v>30.0</v>
      </c>
      <c r="F2128" s="69"/>
    </row>
    <row r="2129">
      <c r="B2129" s="177" t="s">
        <v>17231</v>
      </c>
      <c r="C2129" s="177" t="s">
        <v>17232</v>
      </c>
      <c r="D2129" s="180">
        <v>30.0</v>
      </c>
      <c r="F2129" s="69"/>
    </row>
    <row r="2130">
      <c r="B2130" s="177" t="s">
        <v>17233</v>
      </c>
      <c r="C2130" s="177" t="s">
        <v>17234</v>
      </c>
      <c r="D2130" s="180">
        <v>30.0</v>
      </c>
      <c r="F2130" s="69"/>
    </row>
    <row r="2131">
      <c r="B2131" s="177" t="s">
        <v>17235</v>
      </c>
      <c r="C2131" s="177" t="s">
        <v>17236</v>
      </c>
      <c r="D2131" s="180">
        <v>40.0</v>
      </c>
      <c r="F2131" s="69"/>
    </row>
    <row r="2132">
      <c r="B2132" s="177" t="s">
        <v>17237</v>
      </c>
      <c r="C2132" s="177" t="s">
        <v>17238</v>
      </c>
      <c r="D2132" s="180">
        <v>40.0</v>
      </c>
      <c r="F2132" s="69"/>
    </row>
    <row r="2133">
      <c r="B2133" s="177" t="s">
        <v>17239</v>
      </c>
      <c r="C2133" s="177" t="s">
        <v>17240</v>
      </c>
      <c r="D2133" s="180">
        <v>40.0</v>
      </c>
      <c r="F2133" s="69"/>
    </row>
    <row r="2134">
      <c r="B2134" s="177" t="s">
        <v>17241</v>
      </c>
      <c r="C2134" s="177" t="s">
        <v>17242</v>
      </c>
      <c r="D2134" s="180">
        <v>40.0</v>
      </c>
      <c r="F2134" s="69"/>
    </row>
    <row r="2135">
      <c r="B2135" s="177" t="s">
        <v>17243</v>
      </c>
      <c r="C2135" s="177" t="s">
        <v>17244</v>
      </c>
      <c r="D2135" s="180">
        <v>40.0</v>
      </c>
      <c r="F2135" s="69"/>
    </row>
    <row r="2136">
      <c r="B2136" s="177" t="s">
        <v>17245</v>
      </c>
      <c r="C2136" s="177" t="s">
        <v>17246</v>
      </c>
      <c r="D2136" s="180">
        <v>40.0</v>
      </c>
      <c r="F2136" s="69"/>
    </row>
    <row r="2137">
      <c r="B2137" s="177" t="s">
        <v>17247</v>
      </c>
      <c r="C2137" s="177" t="s">
        <v>17248</v>
      </c>
      <c r="D2137" s="180">
        <v>30.0</v>
      </c>
      <c r="F2137" s="69"/>
    </row>
    <row r="2138">
      <c r="B2138" s="177" t="s">
        <v>17249</v>
      </c>
      <c r="C2138" s="177" t="s">
        <v>17250</v>
      </c>
      <c r="D2138" s="180">
        <v>30.0</v>
      </c>
      <c r="F2138" s="69"/>
    </row>
    <row r="2139">
      <c r="B2139" s="177" t="s">
        <v>17251</v>
      </c>
      <c r="C2139" s="177" t="s">
        <v>17252</v>
      </c>
      <c r="D2139" s="180">
        <v>30.0</v>
      </c>
      <c r="F2139" s="69"/>
    </row>
    <row r="2140">
      <c r="B2140" s="177" t="s">
        <v>17253</v>
      </c>
      <c r="C2140" s="177" t="s">
        <v>17254</v>
      </c>
      <c r="D2140" s="180">
        <v>40.0</v>
      </c>
      <c r="F2140" s="69"/>
    </row>
    <row r="2141">
      <c r="B2141" s="177" t="s">
        <v>17255</v>
      </c>
      <c r="C2141" s="177" t="s">
        <v>17256</v>
      </c>
      <c r="D2141" s="180">
        <v>500.0</v>
      </c>
      <c r="F2141" s="69"/>
    </row>
    <row r="2142">
      <c r="B2142" s="177" t="s">
        <v>17257</v>
      </c>
      <c r="C2142" s="177" t="s">
        <v>17258</v>
      </c>
      <c r="D2142" s="180">
        <v>390.0</v>
      </c>
      <c r="F2142" s="69"/>
    </row>
    <row r="2143">
      <c r="B2143" s="177" t="s">
        <v>17259</v>
      </c>
      <c r="C2143" s="177" t="s">
        <v>17260</v>
      </c>
      <c r="D2143" s="180">
        <v>420.0</v>
      </c>
      <c r="F2143" s="69"/>
    </row>
    <row r="2144">
      <c r="B2144" s="177" t="s">
        <v>17261</v>
      </c>
      <c r="C2144" s="177" t="s">
        <v>17262</v>
      </c>
      <c r="D2144" s="180">
        <v>390.0</v>
      </c>
      <c r="F2144" s="69"/>
    </row>
    <row r="2145">
      <c r="B2145" s="177" t="s">
        <v>17263</v>
      </c>
      <c r="C2145" s="177" t="s">
        <v>17264</v>
      </c>
      <c r="D2145" s="180">
        <v>40.0</v>
      </c>
      <c r="F2145" s="69"/>
    </row>
    <row r="2146">
      <c r="B2146" s="177" t="s">
        <v>17265</v>
      </c>
      <c r="C2146" s="177" t="s">
        <v>17266</v>
      </c>
      <c r="D2146" s="180">
        <v>40.0</v>
      </c>
      <c r="F2146" s="69"/>
    </row>
    <row r="2147">
      <c r="B2147" s="177" t="s">
        <v>17267</v>
      </c>
      <c r="C2147" s="177" t="s">
        <v>17268</v>
      </c>
      <c r="D2147" s="180">
        <v>40.0</v>
      </c>
      <c r="F2147" s="69"/>
    </row>
    <row r="2148">
      <c r="B2148" s="177" t="s">
        <v>17269</v>
      </c>
      <c r="C2148" s="177" t="s">
        <v>17270</v>
      </c>
      <c r="D2148" s="180">
        <v>40.0</v>
      </c>
      <c r="F2148" s="69"/>
    </row>
    <row r="2149">
      <c r="B2149" s="177" t="s">
        <v>17271</v>
      </c>
      <c r="C2149" s="177" t="s">
        <v>17272</v>
      </c>
      <c r="D2149" s="180">
        <v>40.0</v>
      </c>
      <c r="F2149" s="69"/>
    </row>
    <row r="2150">
      <c r="B2150" s="177" t="s">
        <v>17273</v>
      </c>
      <c r="C2150" s="177" t="s">
        <v>17274</v>
      </c>
      <c r="D2150" s="180">
        <v>40.0</v>
      </c>
      <c r="F2150" s="69"/>
    </row>
    <row r="2151">
      <c r="B2151" s="177" t="s">
        <v>17275</v>
      </c>
      <c r="C2151" s="177" t="s">
        <v>17276</v>
      </c>
      <c r="D2151" s="180">
        <v>40.0</v>
      </c>
      <c r="F2151" s="69"/>
    </row>
    <row r="2152">
      <c r="B2152" s="177" t="s">
        <v>17277</v>
      </c>
      <c r="C2152" s="177" t="s">
        <v>17278</v>
      </c>
      <c r="D2152" s="180">
        <v>40.0</v>
      </c>
      <c r="F2152" s="69"/>
    </row>
    <row r="2153">
      <c r="B2153" s="177" t="s">
        <v>17279</v>
      </c>
      <c r="C2153" s="177" t="s">
        <v>17280</v>
      </c>
      <c r="D2153" s="180">
        <v>40.0</v>
      </c>
      <c r="F2153" s="69"/>
    </row>
    <row r="2154">
      <c r="B2154" s="177" t="s">
        <v>17281</v>
      </c>
      <c r="C2154" s="177" t="s">
        <v>17282</v>
      </c>
      <c r="D2154" s="180">
        <v>40.0</v>
      </c>
      <c r="F2154" s="69"/>
    </row>
    <row r="2155">
      <c r="B2155" s="177" t="s">
        <v>17283</v>
      </c>
      <c r="C2155" s="177" t="s">
        <v>17284</v>
      </c>
      <c r="D2155" s="180">
        <v>290.0</v>
      </c>
      <c r="F2155" s="69"/>
    </row>
    <row r="2156">
      <c r="B2156" s="177" t="s">
        <v>17285</v>
      </c>
      <c r="C2156" s="177" t="s">
        <v>17286</v>
      </c>
      <c r="D2156" s="180">
        <v>50.0</v>
      </c>
      <c r="F2156" s="69"/>
    </row>
    <row r="2157">
      <c r="B2157" s="177" t="s">
        <v>17287</v>
      </c>
      <c r="C2157" s="177" t="s">
        <v>17288</v>
      </c>
      <c r="D2157" s="180">
        <v>380.0</v>
      </c>
      <c r="F2157" s="69"/>
    </row>
    <row r="2158">
      <c r="B2158" s="177" t="s">
        <v>17289</v>
      </c>
      <c r="C2158" s="177" t="s">
        <v>17290</v>
      </c>
      <c r="D2158" s="180">
        <v>130.0</v>
      </c>
      <c r="F2158" s="69"/>
    </row>
    <row r="2159">
      <c r="B2159" s="177" t="s">
        <v>17291</v>
      </c>
      <c r="C2159" s="177" t="s">
        <v>17292</v>
      </c>
      <c r="D2159" s="180">
        <v>350.0</v>
      </c>
      <c r="F2159" s="69"/>
    </row>
    <row r="2160">
      <c r="B2160" s="177" t="s">
        <v>17293</v>
      </c>
      <c r="C2160" s="177" t="s">
        <v>17294</v>
      </c>
      <c r="D2160" s="180">
        <v>100.0</v>
      </c>
      <c r="F2160" s="69"/>
    </row>
    <row r="2161">
      <c r="B2161" s="177" t="s">
        <v>17295</v>
      </c>
      <c r="C2161" s="177" t="s">
        <v>17296</v>
      </c>
      <c r="D2161" s="180">
        <v>80.0</v>
      </c>
      <c r="F2161" s="69"/>
    </row>
    <row r="2162">
      <c r="B2162" s="177" t="s">
        <v>17297</v>
      </c>
      <c r="C2162" s="177" t="s">
        <v>17298</v>
      </c>
      <c r="D2162" s="180">
        <v>20.0</v>
      </c>
      <c r="F2162" s="69"/>
    </row>
    <row r="2163">
      <c r="B2163" s="177" t="s">
        <v>17299</v>
      </c>
      <c r="C2163" s="177" t="s">
        <v>17300</v>
      </c>
      <c r="D2163" s="180">
        <v>40.0</v>
      </c>
      <c r="F2163" s="69"/>
    </row>
    <row r="2164">
      <c r="B2164" s="177" t="s">
        <v>17301</v>
      </c>
      <c r="C2164" s="177" t="s">
        <v>17302</v>
      </c>
      <c r="D2164" s="180">
        <v>40.0</v>
      </c>
      <c r="F2164" s="69"/>
    </row>
    <row r="2165">
      <c r="B2165" s="177" t="s">
        <v>17303</v>
      </c>
      <c r="C2165" s="177" t="s">
        <v>17304</v>
      </c>
      <c r="D2165" s="180">
        <v>170.0</v>
      </c>
      <c r="F2165" s="69"/>
    </row>
    <row r="2166">
      <c r="B2166" s="177" t="s">
        <v>17305</v>
      </c>
      <c r="C2166" s="177" t="s">
        <v>17306</v>
      </c>
      <c r="D2166" s="180">
        <v>170.0</v>
      </c>
      <c r="F2166" s="69"/>
    </row>
    <row r="2167">
      <c r="B2167" s="177" t="s">
        <v>17307</v>
      </c>
      <c r="C2167" s="177" t="s">
        <v>17308</v>
      </c>
      <c r="D2167" s="180">
        <v>170.0</v>
      </c>
      <c r="F2167" s="69"/>
    </row>
    <row r="2168">
      <c r="B2168" s="177" t="s">
        <v>17309</v>
      </c>
      <c r="C2168" s="177" t="s">
        <v>17310</v>
      </c>
      <c r="D2168" s="180">
        <v>170.0</v>
      </c>
      <c r="F2168" s="69"/>
    </row>
    <row r="2169">
      <c r="B2169" s="177" t="s">
        <v>17311</v>
      </c>
      <c r="C2169" s="177" t="s">
        <v>17312</v>
      </c>
      <c r="D2169" s="180">
        <v>170.0</v>
      </c>
      <c r="F2169" s="69"/>
    </row>
    <row r="2170">
      <c r="B2170" s="177" t="s">
        <v>17313</v>
      </c>
      <c r="C2170" s="177" t="s">
        <v>17314</v>
      </c>
      <c r="D2170" s="180">
        <v>170.0</v>
      </c>
      <c r="F2170" s="69"/>
    </row>
    <row r="2171">
      <c r="B2171" s="177" t="s">
        <v>17315</v>
      </c>
      <c r="C2171" s="177" t="s">
        <v>17316</v>
      </c>
      <c r="D2171" s="180">
        <v>170.0</v>
      </c>
      <c r="F2171" s="69"/>
    </row>
    <row r="2172">
      <c r="B2172" s="177" t="s">
        <v>17317</v>
      </c>
      <c r="C2172" s="177" t="s">
        <v>17318</v>
      </c>
      <c r="D2172" s="180">
        <v>170.0</v>
      </c>
      <c r="F2172" s="69"/>
    </row>
    <row r="2173">
      <c r="B2173" s="177" t="s">
        <v>17319</v>
      </c>
      <c r="C2173" s="177" t="s">
        <v>17320</v>
      </c>
      <c r="D2173" s="180">
        <v>150.0</v>
      </c>
      <c r="F2173" s="69"/>
    </row>
    <row r="2174">
      <c r="B2174" s="177" t="s">
        <v>17321</v>
      </c>
      <c r="C2174" s="177" t="s">
        <v>17322</v>
      </c>
      <c r="D2174" s="180">
        <v>150.0</v>
      </c>
      <c r="F2174" s="69"/>
    </row>
    <row r="2175">
      <c r="B2175" s="177" t="s">
        <v>17323</v>
      </c>
      <c r="C2175" s="177" t="s">
        <v>17324</v>
      </c>
      <c r="D2175" s="180">
        <v>150.0</v>
      </c>
      <c r="F2175" s="69"/>
    </row>
    <row r="2176">
      <c r="B2176" s="177" t="s">
        <v>17325</v>
      </c>
      <c r="C2176" s="177" t="s">
        <v>17326</v>
      </c>
      <c r="D2176" s="180">
        <v>150.0</v>
      </c>
      <c r="F2176" s="69"/>
    </row>
    <row r="2177">
      <c r="B2177" s="177" t="s">
        <v>17327</v>
      </c>
      <c r="C2177" s="177" t="s">
        <v>17328</v>
      </c>
      <c r="D2177" s="180">
        <v>80.0</v>
      </c>
      <c r="F2177" s="69"/>
    </row>
    <row r="2178">
      <c r="B2178" s="177" t="s">
        <v>17329</v>
      </c>
      <c r="C2178" s="177" t="s">
        <v>17330</v>
      </c>
      <c r="D2178" s="180">
        <v>80.0</v>
      </c>
      <c r="F2178" s="69"/>
    </row>
    <row r="2179">
      <c r="B2179" s="177" t="s">
        <v>17331</v>
      </c>
      <c r="C2179" s="177" t="s">
        <v>17332</v>
      </c>
      <c r="D2179" s="180">
        <v>50.0</v>
      </c>
      <c r="F2179" s="69"/>
    </row>
    <row r="2180">
      <c r="B2180" s="177" t="s">
        <v>17333</v>
      </c>
      <c r="C2180" s="177" t="s">
        <v>17334</v>
      </c>
      <c r="D2180" s="180">
        <v>150.0</v>
      </c>
      <c r="F2180" s="69"/>
    </row>
    <row r="2181">
      <c r="B2181" s="177" t="s">
        <v>17335</v>
      </c>
      <c r="C2181" s="177" t="s">
        <v>17336</v>
      </c>
      <c r="D2181" s="180">
        <v>150.0</v>
      </c>
      <c r="F2181" s="69"/>
    </row>
    <row r="2182">
      <c r="B2182" s="177" t="s">
        <v>17337</v>
      </c>
      <c r="C2182" s="177" t="s">
        <v>17338</v>
      </c>
      <c r="D2182" s="180">
        <v>150.0</v>
      </c>
      <c r="F2182" s="69"/>
    </row>
    <row r="2183">
      <c r="B2183" s="177" t="s">
        <v>17339</v>
      </c>
      <c r="C2183" s="177" t="s">
        <v>17340</v>
      </c>
      <c r="D2183" s="180">
        <v>150.0</v>
      </c>
      <c r="F2183" s="69"/>
    </row>
    <row r="2184">
      <c r="B2184" s="177" t="s">
        <v>17341</v>
      </c>
      <c r="C2184" s="177" t="s">
        <v>17342</v>
      </c>
      <c r="D2184" s="180">
        <v>70.0</v>
      </c>
      <c r="F2184" s="69"/>
    </row>
    <row r="2185">
      <c r="B2185" s="177" t="s">
        <v>17343</v>
      </c>
      <c r="C2185" s="177" t="s">
        <v>17344</v>
      </c>
      <c r="D2185" s="180">
        <v>450.0</v>
      </c>
      <c r="F2185" s="69"/>
    </row>
    <row r="2186">
      <c r="B2186" s="177" t="s">
        <v>17345</v>
      </c>
      <c r="C2186" s="177" t="s">
        <v>17346</v>
      </c>
      <c r="D2186" s="180">
        <v>500.0</v>
      </c>
      <c r="F2186" s="69"/>
    </row>
    <row r="2187">
      <c r="B2187" s="177" t="s">
        <v>17347</v>
      </c>
      <c r="C2187" s="177" t="s">
        <v>17348</v>
      </c>
      <c r="D2187" s="180">
        <v>500.0</v>
      </c>
      <c r="F2187" s="69"/>
    </row>
    <row r="2188">
      <c r="B2188" s="177" t="s">
        <v>17349</v>
      </c>
      <c r="C2188" s="177" t="s">
        <v>17350</v>
      </c>
      <c r="D2188" s="180">
        <v>450.0</v>
      </c>
      <c r="F2188" s="69"/>
    </row>
    <row r="2189">
      <c r="B2189" s="177" t="s">
        <v>17351</v>
      </c>
      <c r="C2189" s="177" t="s">
        <v>17352</v>
      </c>
      <c r="D2189" s="180">
        <v>500.0</v>
      </c>
      <c r="F2189" s="69"/>
    </row>
    <row r="2190">
      <c r="B2190" s="177" t="s">
        <v>17353</v>
      </c>
      <c r="C2190" s="177" t="s">
        <v>17354</v>
      </c>
      <c r="D2190" s="180">
        <v>500.0</v>
      </c>
      <c r="F2190" s="69"/>
    </row>
    <row r="2191">
      <c r="B2191" s="177" t="s">
        <v>17355</v>
      </c>
      <c r="C2191" s="177" t="s">
        <v>17356</v>
      </c>
      <c r="D2191" s="180">
        <v>450.0</v>
      </c>
      <c r="F2191" s="69"/>
    </row>
    <row r="2192">
      <c r="B2192" s="177" t="s">
        <v>17357</v>
      </c>
      <c r="C2192" s="177" t="s">
        <v>17358</v>
      </c>
      <c r="D2192" s="180">
        <v>500.0</v>
      </c>
      <c r="F2192" s="69"/>
    </row>
    <row r="2193">
      <c r="B2193" s="177" t="s">
        <v>17359</v>
      </c>
      <c r="C2193" s="177" t="s">
        <v>17360</v>
      </c>
      <c r="D2193" s="180">
        <v>500.0</v>
      </c>
      <c r="F2193" s="69"/>
    </row>
    <row r="2194">
      <c r="B2194" s="177" t="s">
        <v>17361</v>
      </c>
      <c r="C2194" s="177" t="s">
        <v>17362</v>
      </c>
      <c r="D2194" s="180">
        <v>500.0</v>
      </c>
      <c r="F2194" s="69"/>
    </row>
    <row r="2195">
      <c r="B2195" s="177" t="s">
        <v>17363</v>
      </c>
      <c r="C2195" s="177" t="s">
        <v>17364</v>
      </c>
      <c r="D2195" s="180">
        <v>590.0</v>
      </c>
      <c r="F2195" s="69"/>
    </row>
    <row r="2196">
      <c r="B2196" s="177" t="s">
        <v>17365</v>
      </c>
      <c r="C2196" s="177" t="s">
        <v>17366</v>
      </c>
      <c r="D2196" s="180">
        <v>590.0</v>
      </c>
      <c r="F2196" s="69"/>
    </row>
    <row r="2197">
      <c r="B2197" s="177" t="s">
        <v>17367</v>
      </c>
      <c r="C2197" s="177" t="s">
        <v>17368</v>
      </c>
      <c r="D2197" s="180">
        <v>570.0</v>
      </c>
      <c r="F2197" s="69"/>
    </row>
    <row r="2198">
      <c r="B2198" s="177" t="s">
        <v>17369</v>
      </c>
      <c r="C2198" s="177" t="s">
        <v>17370</v>
      </c>
      <c r="D2198" s="180">
        <v>570.0</v>
      </c>
      <c r="F2198" s="69"/>
    </row>
    <row r="2199">
      <c r="B2199" s="177" t="s">
        <v>17371</v>
      </c>
      <c r="C2199" s="177" t="s">
        <v>17372</v>
      </c>
      <c r="D2199" s="180">
        <v>580.0</v>
      </c>
      <c r="F2199" s="69"/>
    </row>
    <row r="2200">
      <c r="B2200" s="177" t="s">
        <v>17373</v>
      </c>
      <c r="C2200" s="177" t="s">
        <v>17374</v>
      </c>
      <c r="D2200" s="180">
        <v>580.0</v>
      </c>
      <c r="F2200" s="69"/>
    </row>
    <row r="2201">
      <c r="B2201" s="177" t="s">
        <v>17375</v>
      </c>
      <c r="C2201" s="177" t="s">
        <v>17376</v>
      </c>
      <c r="D2201" s="180">
        <v>570.0</v>
      </c>
      <c r="F2201" s="69"/>
    </row>
    <row r="2202">
      <c r="B2202" s="177" t="s">
        <v>17377</v>
      </c>
      <c r="C2202" s="177" t="s">
        <v>17378</v>
      </c>
      <c r="D2202" s="180">
        <v>500.0</v>
      </c>
      <c r="F2202" s="69"/>
    </row>
    <row r="2203">
      <c r="B2203" s="177" t="s">
        <v>17379</v>
      </c>
      <c r="C2203" s="177" t="s">
        <v>17380</v>
      </c>
      <c r="D2203" s="180">
        <v>130.0</v>
      </c>
      <c r="F2203" s="69"/>
    </row>
    <row r="2204">
      <c r="B2204" s="177" t="s">
        <v>17381</v>
      </c>
      <c r="C2204" s="177" t="s">
        <v>17382</v>
      </c>
      <c r="D2204" s="180">
        <v>3000.0</v>
      </c>
      <c r="F2204" s="69"/>
    </row>
    <row r="2205">
      <c r="B2205" s="177" t="s">
        <v>17383</v>
      </c>
      <c r="C2205" s="177" t="s">
        <v>17384</v>
      </c>
      <c r="D2205" s="180">
        <v>310.0</v>
      </c>
      <c r="F2205" s="69"/>
    </row>
    <row r="2206">
      <c r="B2206" s="177" t="s">
        <v>17385</v>
      </c>
      <c r="C2206" s="177" t="s">
        <v>17386</v>
      </c>
      <c r="D2206" s="180">
        <v>300.0</v>
      </c>
      <c r="F2206" s="69"/>
    </row>
    <row r="2207">
      <c r="B2207" s="177" t="s">
        <v>17387</v>
      </c>
      <c r="C2207" s="177" t="s">
        <v>17388</v>
      </c>
      <c r="D2207" s="180">
        <v>390.0</v>
      </c>
      <c r="F2207" s="69"/>
    </row>
    <row r="2208">
      <c r="B2208" s="177" t="s">
        <v>17389</v>
      </c>
      <c r="C2208" s="177" t="s">
        <v>17390</v>
      </c>
      <c r="D2208" s="180">
        <v>320.0</v>
      </c>
      <c r="F2208" s="69"/>
    </row>
    <row r="2209">
      <c r="B2209" s="177" t="s">
        <v>17391</v>
      </c>
      <c r="C2209" s="177" t="s">
        <v>17392</v>
      </c>
      <c r="D2209" s="180">
        <v>250.0</v>
      </c>
      <c r="F2209" s="69"/>
    </row>
    <row r="2210">
      <c r="B2210" s="177" t="s">
        <v>17393</v>
      </c>
      <c r="C2210" s="177" t="s">
        <v>17394</v>
      </c>
      <c r="D2210" s="180">
        <v>500.0</v>
      </c>
      <c r="F2210" s="69"/>
    </row>
    <row r="2211">
      <c r="B2211" s="177" t="s">
        <v>17395</v>
      </c>
      <c r="C2211" s="177" t="s">
        <v>17396</v>
      </c>
      <c r="D2211" s="180">
        <v>390.0</v>
      </c>
      <c r="F2211" s="69"/>
    </row>
    <row r="2212">
      <c r="B2212" s="177" t="s">
        <v>17397</v>
      </c>
      <c r="C2212" s="177" t="s">
        <v>17398</v>
      </c>
      <c r="D2212" s="180">
        <v>500.0</v>
      </c>
      <c r="F2212" s="69"/>
    </row>
    <row r="2213">
      <c r="B2213" s="177" t="s">
        <v>17399</v>
      </c>
      <c r="C2213" s="177" t="s">
        <v>17400</v>
      </c>
      <c r="D2213" s="180">
        <v>190.0</v>
      </c>
      <c r="F2213" s="69"/>
    </row>
    <row r="2214">
      <c r="B2214" s="177" t="s">
        <v>17401</v>
      </c>
      <c r="C2214" s="177" t="s">
        <v>17402</v>
      </c>
      <c r="D2214" s="180">
        <v>390.0</v>
      </c>
      <c r="F2214" s="69"/>
    </row>
    <row r="2215">
      <c r="B2215" s="177" t="s">
        <v>17403</v>
      </c>
      <c r="C2215" s="177" t="s">
        <v>17404</v>
      </c>
      <c r="D2215" s="180">
        <v>250.0</v>
      </c>
      <c r="F2215" s="69"/>
    </row>
    <row r="2216">
      <c r="B2216" s="177" t="s">
        <v>17405</v>
      </c>
      <c r="C2216" s="177" t="s">
        <v>17406</v>
      </c>
      <c r="D2216" s="180">
        <v>500.0</v>
      </c>
      <c r="F2216" s="69"/>
    </row>
    <row r="2217">
      <c r="B2217" s="177" t="s">
        <v>17407</v>
      </c>
      <c r="C2217" s="177" t="s">
        <v>17408</v>
      </c>
      <c r="D2217" s="180">
        <v>250.0</v>
      </c>
      <c r="F2217" s="69"/>
    </row>
    <row r="2218">
      <c r="B2218" s="177" t="s">
        <v>17409</v>
      </c>
      <c r="C2218" s="177" t="s">
        <v>17410</v>
      </c>
      <c r="D2218" s="180">
        <v>500.0</v>
      </c>
      <c r="F2218" s="69"/>
    </row>
    <row r="2219">
      <c r="B2219" s="177" t="s">
        <v>17411</v>
      </c>
      <c r="C2219" s="177" t="s">
        <v>17412</v>
      </c>
      <c r="D2219" s="180">
        <v>390.0</v>
      </c>
      <c r="F2219" s="69"/>
    </row>
    <row r="2220">
      <c r="B2220" s="177" t="s">
        <v>17413</v>
      </c>
      <c r="C2220" s="177" t="s">
        <v>17414</v>
      </c>
      <c r="D2220" s="180">
        <v>500.0</v>
      </c>
      <c r="F2220" s="69"/>
    </row>
    <row r="2221">
      <c r="B2221" s="177" t="s">
        <v>17415</v>
      </c>
      <c r="C2221" s="177" t="s">
        <v>17416</v>
      </c>
      <c r="D2221" s="180">
        <v>360.0</v>
      </c>
      <c r="F2221" s="69"/>
    </row>
    <row r="2222">
      <c r="B2222" s="177" t="s">
        <v>17417</v>
      </c>
      <c r="C2222" s="177" t="s">
        <v>17418</v>
      </c>
      <c r="D2222" s="180">
        <v>440.0</v>
      </c>
      <c r="F2222" s="69"/>
    </row>
    <row r="2223">
      <c r="B2223" s="177" t="s">
        <v>17419</v>
      </c>
      <c r="C2223" s="177" t="s">
        <v>17420</v>
      </c>
      <c r="D2223" s="180">
        <v>360.0</v>
      </c>
      <c r="F2223" s="69"/>
    </row>
    <row r="2224">
      <c r="B2224" s="177" t="s">
        <v>17421</v>
      </c>
      <c r="C2224" s="177" t="s">
        <v>17422</v>
      </c>
      <c r="D2224" s="180">
        <v>440.0</v>
      </c>
      <c r="F2224" s="69"/>
    </row>
    <row r="2225">
      <c r="B2225" s="177" t="s">
        <v>17423</v>
      </c>
      <c r="C2225" s="177" t="s">
        <v>17424</v>
      </c>
      <c r="D2225" s="180">
        <v>360.0</v>
      </c>
      <c r="F2225" s="69"/>
    </row>
    <row r="2226">
      <c r="B2226" s="177" t="s">
        <v>17425</v>
      </c>
      <c r="C2226" s="177" t="s">
        <v>17426</v>
      </c>
      <c r="D2226" s="180">
        <v>440.0</v>
      </c>
      <c r="F2226" s="69"/>
    </row>
    <row r="2227">
      <c r="B2227" s="177" t="s">
        <v>17427</v>
      </c>
      <c r="C2227" s="177" t="s">
        <v>17428</v>
      </c>
      <c r="D2227" s="180">
        <v>440.0</v>
      </c>
      <c r="F2227" s="69"/>
    </row>
    <row r="2228">
      <c r="B2228" s="177" t="s">
        <v>17429</v>
      </c>
      <c r="C2228" s="177" t="s">
        <v>17430</v>
      </c>
      <c r="D2228" s="180">
        <v>440.0</v>
      </c>
      <c r="F2228" s="69"/>
    </row>
    <row r="2229">
      <c r="B2229" s="177" t="s">
        <v>17431</v>
      </c>
      <c r="C2229" s="177" t="s">
        <v>17432</v>
      </c>
      <c r="D2229" s="180">
        <v>330.0</v>
      </c>
      <c r="F2229" s="69"/>
    </row>
    <row r="2230">
      <c r="B2230" s="177" t="s">
        <v>17433</v>
      </c>
      <c r="C2230" s="177" t="s">
        <v>17434</v>
      </c>
      <c r="D2230" s="180">
        <v>340.0</v>
      </c>
      <c r="F2230" s="69"/>
    </row>
    <row r="2231">
      <c r="B2231" s="177" t="s">
        <v>17435</v>
      </c>
      <c r="C2231" s="177" t="s">
        <v>17436</v>
      </c>
      <c r="D2231" s="180">
        <v>270.0</v>
      </c>
      <c r="F2231" s="69"/>
    </row>
    <row r="2232">
      <c r="B2232" s="177" t="s">
        <v>17437</v>
      </c>
      <c r="C2232" s="177" t="s">
        <v>17438</v>
      </c>
      <c r="D2232" s="180">
        <v>410.0</v>
      </c>
      <c r="F2232" s="69"/>
    </row>
    <row r="2233">
      <c r="B2233" s="177" t="s">
        <v>17439</v>
      </c>
      <c r="C2233" s="177" t="s">
        <v>17440</v>
      </c>
      <c r="D2233" s="180">
        <v>400.0</v>
      </c>
      <c r="F2233" s="69"/>
    </row>
    <row r="2234">
      <c r="B2234" s="177" t="s">
        <v>17441</v>
      </c>
      <c r="C2234" s="177" t="s">
        <v>17442</v>
      </c>
      <c r="D2234" s="180">
        <v>330.0</v>
      </c>
      <c r="F2234" s="69"/>
    </row>
    <row r="2235">
      <c r="B2235" s="177" t="s">
        <v>17443</v>
      </c>
      <c r="C2235" s="177" t="s">
        <v>17444</v>
      </c>
      <c r="D2235" s="180">
        <v>340.0</v>
      </c>
      <c r="F2235" s="69"/>
    </row>
    <row r="2236">
      <c r="B2236" s="177" t="s">
        <v>17445</v>
      </c>
      <c r="C2236" s="177" t="s">
        <v>17446</v>
      </c>
      <c r="D2236" s="180">
        <v>340.0</v>
      </c>
      <c r="F2236" s="69"/>
    </row>
    <row r="2237">
      <c r="B2237" s="177" t="s">
        <v>17447</v>
      </c>
      <c r="C2237" s="177" t="s">
        <v>17448</v>
      </c>
      <c r="D2237" s="180">
        <v>270.0</v>
      </c>
      <c r="F2237" s="69"/>
    </row>
    <row r="2238">
      <c r="B2238" s="177" t="s">
        <v>17449</v>
      </c>
      <c r="C2238" s="177" t="s">
        <v>17450</v>
      </c>
      <c r="D2238" s="180">
        <v>320.0</v>
      </c>
      <c r="F2238" s="69"/>
    </row>
    <row r="2239">
      <c r="B2239" s="177" t="s">
        <v>17451</v>
      </c>
      <c r="C2239" s="177" t="s">
        <v>17452</v>
      </c>
      <c r="D2239" s="180">
        <v>350.0</v>
      </c>
      <c r="F2239" s="69"/>
    </row>
    <row r="2240">
      <c r="B2240" s="177" t="s">
        <v>17453</v>
      </c>
      <c r="C2240" s="177" t="s">
        <v>17454</v>
      </c>
      <c r="D2240" s="180">
        <v>270.0</v>
      </c>
      <c r="F2240" s="69"/>
    </row>
    <row r="2241">
      <c r="B2241" s="177" t="s">
        <v>17455</v>
      </c>
      <c r="C2241" s="177" t="s">
        <v>17456</v>
      </c>
      <c r="D2241" s="180">
        <v>410.0</v>
      </c>
      <c r="F2241" s="69"/>
    </row>
    <row r="2242">
      <c r="B2242" s="177" t="s">
        <v>17457</v>
      </c>
      <c r="C2242" s="177" t="s">
        <v>17458</v>
      </c>
      <c r="D2242" s="180">
        <v>350.0</v>
      </c>
      <c r="F2242" s="69"/>
    </row>
    <row r="2243">
      <c r="B2243" s="177" t="s">
        <v>17459</v>
      </c>
      <c r="C2243" s="177" t="s">
        <v>17460</v>
      </c>
      <c r="D2243" s="180">
        <v>420.0</v>
      </c>
      <c r="F2243" s="69"/>
    </row>
    <row r="2244">
      <c r="B2244" s="177" t="s">
        <v>17461</v>
      </c>
      <c r="C2244" s="177" t="s">
        <v>17462</v>
      </c>
      <c r="D2244" s="180">
        <v>420.0</v>
      </c>
      <c r="F2244" s="69"/>
    </row>
    <row r="2245">
      <c r="B2245" s="177" t="s">
        <v>17463</v>
      </c>
      <c r="C2245" s="177" t="s">
        <v>17464</v>
      </c>
      <c r="D2245" s="180">
        <v>350.0</v>
      </c>
      <c r="F2245" s="69"/>
    </row>
    <row r="2246">
      <c r="B2246" s="177" t="s">
        <v>17465</v>
      </c>
      <c r="C2246" s="177" t="s">
        <v>17466</v>
      </c>
      <c r="D2246" s="180">
        <v>350.0</v>
      </c>
      <c r="F2246" s="69"/>
    </row>
    <row r="2247">
      <c r="B2247" s="177" t="s">
        <v>17467</v>
      </c>
      <c r="C2247" s="177" t="s">
        <v>17468</v>
      </c>
      <c r="D2247" s="180">
        <v>270.0</v>
      </c>
      <c r="F2247" s="69"/>
    </row>
    <row r="2248">
      <c r="B2248" s="177" t="s">
        <v>17469</v>
      </c>
      <c r="C2248" s="177" t="s">
        <v>17470</v>
      </c>
      <c r="D2248" s="180">
        <v>360.0</v>
      </c>
      <c r="F2248" s="69"/>
    </row>
    <row r="2249">
      <c r="B2249" s="177" t="s">
        <v>17471</v>
      </c>
      <c r="C2249" s="177" t="s">
        <v>17472</v>
      </c>
      <c r="D2249" s="180">
        <v>360.0</v>
      </c>
      <c r="F2249" s="69"/>
    </row>
    <row r="2250">
      <c r="B2250" s="177" t="s">
        <v>17473</v>
      </c>
      <c r="C2250" s="177" t="s">
        <v>17474</v>
      </c>
      <c r="D2250" s="180">
        <v>290.0</v>
      </c>
      <c r="F2250" s="69"/>
    </row>
    <row r="2251">
      <c r="B2251" s="177" t="s">
        <v>17475</v>
      </c>
      <c r="C2251" s="177" t="s">
        <v>17476</v>
      </c>
      <c r="D2251" s="180">
        <v>420.0</v>
      </c>
      <c r="F2251" s="69"/>
    </row>
    <row r="2252">
      <c r="B2252" s="177" t="s">
        <v>17477</v>
      </c>
      <c r="C2252" s="177" t="s">
        <v>17478</v>
      </c>
      <c r="D2252" s="180">
        <v>330.0</v>
      </c>
      <c r="F2252" s="69"/>
    </row>
    <row r="2253">
      <c r="B2253" s="177" t="s">
        <v>17479</v>
      </c>
      <c r="C2253" s="177" t="s">
        <v>17480</v>
      </c>
      <c r="D2253" s="180">
        <v>390.0</v>
      </c>
      <c r="F2253" s="69"/>
    </row>
    <row r="2254">
      <c r="B2254" s="177" t="s">
        <v>17481</v>
      </c>
      <c r="C2254" s="177" t="s">
        <v>17482</v>
      </c>
      <c r="D2254" s="180">
        <v>270.0</v>
      </c>
      <c r="F2254" s="69"/>
    </row>
    <row r="2255">
      <c r="B2255" s="177" t="s">
        <v>17483</v>
      </c>
      <c r="C2255" s="177" t="s">
        <v>17484</v>
      </c>
      <c r="D2255" s="180">
        <v>590.0</v>
      </c>
      <c r="F2255" s="69"/>
    </row>
    <row r="2256">
      <c r="B2256" s="177" t="s">
        <v>17485</v>
      </c>
      <c r="C2256" s="177" t="s">
        <v>17486</v>
      </c>
      <c r="D2256" s="180">
        <v>740.0</v>
      </c>
      <c r="F2256" s="69"/>
    </row>
    <row r="2257">
      <c r="B2257" s="177" t="s">
        <v>17487</v>
      </c>
      <c r="C2257" s="177" t="s">
        <v>17488</v>
      </c>
      <c r="D2257" s="180">
        <v>590.0</v>
      </c>
      <c r="F2257" s="69"/>
    </row>
    <row r="2258">
      <c r="B2258" s="177" t="s">
        <v>17489</v>
      </c>
      <c r="C2258" s="177" t="s">
        <v>17490</v>
      </c>
      <c r="D2258" s="180">
        <v>740.0</v>
      </c>
      <c r="F2258" s="69"/>
    </row>
    <row r="2259">
      <c r="B2259" s="177" t="s">
        <v>17491</v>
      </c>
      <c r="C2259" s="177" t="s">
        <v>17492</v>
      </c>
      <c r="D2259" s="180">
        <v>590.0</v>
      </c>
      <c r="F2259" s="69"/>
    </row>
    <row r="2260">
      <c r="B2260" s="177" t="s">
        <v>17493</v>
      </c>
      <c r="C2260" s="177" t="s">
        <v>17494</v>
      </c>
      <c r="D2260" s="180">
        <v>770.0</v>
      </c>
      <c r="F2260" s="69"/>
    </row>
    <row r="2261">
      <c r="B2261" s="177" t="s">
        <v>17495</v>
      </c>
      <c r="C2261" s="177" t="s">
        <v>17496</v>
      </c>
      <c r="D2261" s="180">
        <v>740.0</v>
      </c>
      <c r="F2261" s="69"/>
    </row>
    <row r="2262">
      <c r="B2262" s="177" t="s">
        <v>17497</v>
      </c>
      <c r="C2262" s="177" t="s">
        <v>17498</v>
      </c>
      <c r="D2262" s="180">
        <v>740.0</v>
      </c>
      <c r="F2262" s="69"/>
    </row>
    <row r="2263">
      <c r="B2263" s="177" t="s">
        <v>17499</v>
      </c>
      <c r="C2263" s="177" t="s">
        <v>17500</v>
      </c>
      <c r="D2263" s="180">
        <v>590.0</v>
      </c>
      <c r="F2263" s="69"/>
    </row>
    <row r="2264">
      <c r="B2264" s="177" t="s">
        <v>17501</v>
      </c>
      <c r="C2264" s="177" t="s">
        <v>17502</v>
      </c>
      <c r="D2264" s="180">
        <v>160.0</v>
      </c>
      <c r="F2264" s="69"/>
    </row>
    <row r="2265">
      <c r="B2265" s="177" t="s">
        <v>17503</v>
      </c>
      <c r="C2265" s="177" t="s">
        <v>17504</v>
      </c>
      <c r="D2265" s="180">
        <v>160.0</v>
      </c>
      <c r="F2265" s="69"/>
    </row>
    <row r="2266">
      <c r="B2266" s="177" t="s">
        <v>17505</v>
      </c>
      <c r="C2266" s="177" t="s">
        <v>17506</v>
      </c>
      <c r="D2266" s="180">
        <v>220.0</v>
      </c>
      <c r="F2266" s="69"/>
    </row>
    <row r="2267">
      <c r="B2267" s="177" t="s">
        <v>17507</v>
      </c>
      <c r="C2267" s="177" t="s">
        <v>17508</v>
      </c>
      <c r="D2267" s="180">
        <v>80.0</v>
      </c>
      <c r="F2267" s="69"/>
    </row>
    <row r="2268">
      <c r="B2268" s="177" t="s">
        <v>17509</v>
      </c>
      <c r="C2268" s="177" t="s">
        <v>17510</v>
      </c>
      <c r="D2268" s="180">
        <v>90.0</v>
      </c>
      <c r="F2268" s="69"/>
    </row>
    <row r="2269">
      <c r="B2269" s="177" t="s">
        <v>17511</v>
      </c>
      <c r="C2269" s="177" t="s">
        <v>17512</v>
      </c>
      <c r="D2269" s="180">
        <v>50.0</v>
      </c>
      <c r="F2269" s="69"/>
    </row>
    <row r="2270">
      <c r="B2270" s="177" t="s">
        <v>17513</v>
      </c>
      <c r="C2270" s="177" t="s">
        <v>17514</v>
      </c>
      <c r="D2270" s="180">
        <v>40.0</v>
      </c>
      <c r="F2270" s="69"/>
    </row>
    <row r="2271">
      <c r="B2271" s="177" t="s">
        <v>17515</v>
      </c>
      <c r="C2271" s="177" t="s">
        <v>17514</v>
      </c>
      <c r="D2271" s="180">
        <v>80.0</v>
      </c>
      <c r="F2271" s="69"/>
    </row>
    <row r="2272">
      <c r="B2272" s="177" t="s">
        <v>17516</v>
      </c>
      <c r="C2272" s="177" t="s">
        <v>17517</v>
      </c>
      <c r="D2272" s="180">
        <v>190.0</v>
      </c>
      <c r="F2272" s="69"/>
    </row>
    <row r="2273">
      <c r="B2273" s="177" t="s">
        <v>17518</v>
      </c>
      <c r="C2273" s="177" t="s">
        <v>17519</v>
      </c>
      <c r="D2273" s="180">
        <v>70.0</v>
      </c>
      <c r="F2273" s="69"/>
    </row>
    <row r="2274">
      <c r="B2274" s="177" t="s">
        <v>17520</v>
      </c>
      <c r="C2274" s="177" t="s">
        <v>17521</v>
      </c>
      <c r="D2274" s="180">
        <v>30.0</v>
      </c>
      <c r="F2274" s="69"/>
    </row>
    <row r="2275">
      <c r="B2275" s="177" t="s">
        <v>17522</v>
      </c>
      <c r="C2275" s="177" t="s">
        <v>17523</v>
      </c>
      <c r="D2275" s="180">
        <v>30.0</v>
      </c>
      <c r="F2275" s="69"/>
    </row>
    <row r="2276">
      <c r="B2276" s="177" t="s">
        <v>17524</v>
      </c>
      <c r="C2276" s="177" t="s">
        <v>17525</v>
      </c>
      <c r="D2276" s="180">
        <v>70.0</v>
      </c>
      <c r="F2276" s="69"/>
    </row>
    <row r="2277">
      <c r="B2277" s="177" t="s">
        <v>17526</v>
      </c>
      <c r="C2277" s="177" t="s">
        <v>17527</v>
      </c>
      <c r="D2277" s="180">
        <v>60.0</v>
      </c>
      <c r="F2277" s="69"/>
    </row>
    <row r="2278">
      <c r="B2278" s="177" t="s">
        <v>17528</v>
      </c>
      <c r="C2278" s="177" t="s">
        <v>17529</v>
      </c>
      <c r="D2278" s="180">
        <v>60.0</v>
      </c>
      <c r="F2278" s="69"/>
    </row>
    <row r="2279">
      <c r="B2279" s="177" t="s">
        <v>17530</v>
      </c>
      <c r="C2279" s="177" t="s">
        <v>17531</v>
      </c>
      <c r="D2279" s="180">
        <v>70.0</v>
      </c>
      <c r="F2279" s="69"/>
    </row>
    <row r="2280">
      <c r="B2280" s="177" t="s">
        <v>17532</v>
      </c>
      <c r="C2280" s="177" t="s">
        <v>17533</v>
      </c>
      <c r="D2280" s="180">
        <v>130.0</v>
      </c>
      <c r="F2280" s="69"/>
    </row>
    <row r="2281">
      <c r="B2281" s="177" t="s">
        <v>17534</v>
      </c>
      <c r="C2281" s="177" t="s">
        <v>17535</v>
      </c>
      <c r="D2281" s="180">
        <v>180.0</v>
      </c>
      <c r="F2281" s="69"/>
    </row>
    <row r="2282">
      <c r="B2282" s="177" t="s">
        <v>17536</v>
      </c>
      <c r="C2282" s="177" t="s">
        <v>17537</v>
      </c>
      <c r="D2282" s="180">
        <v>70.0</v>
      </c>
      <c r="F2282" s="69"/>
    </row>
    <row r="2283">
      <c r="B2283" s="177" t="s">
        <v>17538</v>
      </c>
      <c r="C2283" s="177" t="s">
        <v>17539</v>
      </c>
      <c r="D2283" s="180">
        <v>70.0</v>
      </c>
      <c r="F2283" s="69"/>
    </row>
    <row r="2284">
      <c r="B2284" s="177" t="s">
        <v>17540</v>
      </c>
      <c r="C2284" s="177" t="s">
        <v>17541</v>
      </c>
      <c r="D2284" s="180">
        <v>70.0</v>
      </c>
      <c r="F2284" s="69"/>
    </row>
    <row r="2285">
      <c r="B2285" s="177" t="s">
        <v>17542</v>
      </c>
      <c r="C2285" s="177" t="s">
        <v>17543</v>
      </c>
      <c r="D2285" s="180">
        <v>300.0</v>
      </c>
      <c r="F2285" s="69"/>
    </row>
    <row r="2286">
      <c r="B2286" s="177" t="s">
        <v>17544</v>
      </c>
      <c r="C2286" s="177" t="s">
        <v>17545</v>
      </c>
      <c r="D2286" s="180">
        <v>1110.0</v>
      </c>
      <c r="F2286" s="69"/>
    </row>
    <row r="2287">
      <c r="B2287" s="177" t="s">
        <v>17546</v>
      </c>
      <c r="C2287" s="177" t="s">
        <v>17547</v>
      </c>
      <c r="D2287" s="180">
        <v>1620.0</v>
      </c>
      <c r="F2287" s="69"/>
    </row>
    <row r="2288">
      <c r="B2288" s="177" t="s">
        <v>17548</v>
      </c>
      <c r="C2288" s="177" t="s">
        <v>17549</v>
      </c>
      <c r="D2288" s="180">
        <v>560.0</v>
      </c>
      <c r="F2288" s="69"/>
    </row>
    <row r="2289">
      <c r="B2289" s="177" t="s">
        <v>17550</v>
      </c>
      <c r="C2289" s="177" t="s">
        <v>17551</v>
      </c>
      <c r="D2289" s="180">
        <v>440.0</v>
      </c>
      <c r="F2289" s="69"/>
    </row>
    <row r="2290">
      <c r="B2290" s="177" t="s">
        <v>17552</v>
      </c>
      <c r="C2290" s="177" t="s">
        <v>17553</v>
      </c>
      <c r="D2290" s="180">
        <v>810.0</v>
      </c>
      <c r="F2290" s="69"/>
    </row>
    <row r="2291">
      <c r="B2291" s="177" t="s">
        <v>17554</v>
      </c>
      <c r="C2291" s="177" t="s">
        <v>17555</v>
      </c>
      <c r="D2291" s="180">
        <v>810.0</v>
      </c>
      <c r="F2291" s="69"/>
    </row>
    <row r="2292">
      <c r="B2292" s="177" t="s">
        <v>17556</v>
      </c>
      <c r="C2292" s="177" t="s">
        <v>17557</v>
      </c>
      <c r="D2292" s="180">
        <v>250.0</v>
      </c>
      <c r="F2292" s="69"/>
    </row>
    <row r="2293">
      <c r="B2293" s="177" t="s">
        <v>17558</v>
      </c>
      <c r="C2293" s="177" t="s">
        <v>17559</v>
      </c>
      <c r="D2293" s="180">
        <v>250.0</v>
      </c>
      <c r="F2293" s="69"/>
    </row>
    <row r="2294">
      <c r="B2294" s="177" t="s">
        <v>17560</v>
      </c>
      <c r="C2294" s="177" t="s">
        <v>17561</v>
      </c>
      <c r="D2294" s="180">
        <v>40.0</v>
      </c>
      <c r="F2294" s="69"/>
    </row>
    <row r="2295">
      <c r="B2295" s="177" t="s">
        <v>17562</v>
      </c>
      <c r="C2295" s="177" t="s">
        <v>17563</v>
      </c>
      <c r="D2295" s="180">
        <v>150.0</v>
      </c>
      <c r="F2295" s="69"/>
    </row>
    <row r="2296">
      <c r="B2296" s="177" t="s">
        <v>17564</v>
      </c>
      <c r="C2296" s="177" t="s">
        <v>17565</v>
      </c>
      <c r="D2296" s="180">
        <v>20.0</v>
      </c>
      <c r="F2296" s="69"/>
    </row>
    <row r="2297">
      <c r="B2297" s="177" t="s">
        <v>17566</v>
      </c>
      <c r="C2297" s="177" t="s">
        <v>17565</v>
      </c>
      <c r="D2297" s="180">
        <v>40.0</v>
      </c>
      <c r="F2297" s="69"/>
    </row>
    <row r="2298">
      <c r="B2298" s="177" t="s">
        <v>17567</v>
      </c>
      <c r="C2298" s="177" t="s">
        <v>17568</v>
      </c>
      <c r="D2298" s="180">
        <v>70.0</v>
      </c>
      <c r="F2298" s="69"/>
    </row>
    <row r="2299">
      <c r="B2299" s="177" t="s">
        <v>17569</v>
      </c>
      <c r="C2299" s="177" t="s">
        <v>17570</v>
      </c>
      <c r="D2299" s="180">
        <v>370.0</v>
      </c>
      <c r="F2299" s="69"/>
    </row>
    <row r="2300">
      <c r="B2300" s="177" t="s">
        <v>17571</v>
      </c>
      <c r="C2300" s="177" t="s">
        <v>17572</v>
      </c>
      <c r="D2300" s="180">
        <v>530.0</v>
      </c>
      <c r="F2300" s="69"/>
    </row>
    <row r="2301">
      <c r="B2301" s="177" t="s">
        <v>17573</v>
      </c>
      <c r="C2301" s="177" t="s">
        <v>17574</v>
      </c>
      <c r="D2301" s="180">
        <v>530.0</v>
      </c>
      <c r="F2301" s="69"/>
    </row>
    <row r="2302">
      <c r="B2302" s="177" t="s">
        <v>17575</v>
      </c>
      <c r="C2302" s="177" t="s">
        <v>17576</v>
      </c>
      <c r="D2302" s="180">
        <v>1220.0</v>
      </c>
      <c r="F2302" s="69"/>
    </row>
    <row r="2303">
      <c r="B2303" s="177" t="s">
        <v>17577</v>
      </c>
      <c r="C2303" s="177" t="s">
        <v>17578</v>
      </c>
      <c r="D2303" s="180">
        <v>980.0</v>
      </c>
      <c r="F2303" s="69"/>
    </row>
    <row r="2304">
      <c r="B2304" s="177" t="s">
        <v>17579</v>
      </c>
      <c r="C2304" s="177" t="s">
        <v>17580</v>
      </c>
      <c r="D2304" s="180">
        <v>50.0</v>
      </c>
      <c r="F2304" s="69"/>
    </row>
    <row r="2305">
      <c r="B2305" s="177" t="s">
        <v>17581</v>
      </c>
      <c r="C2305" s="177" t="s">
        <v>17582</v>
      </c>
      <c r="D2305" s="180">
        <v>50.0</v>
      </c>
      <c r="F2305" s="69"/>
    </row>
    <row r="2306">
      <c r="B2306" s="177" t="s">
        <v>17583</v>
      </c>
      <c r="C2306" s="177" t="s">
        <v>17584</v>
      </c>
      <c r="D2306" s="180">
        <v>100.0</v>
      </c>
      <c r="F2306" s="69"/>
    </row>
    <row r="2307">
      <c r="B2307" s="177" t="s">
        <v>17585</v>
      </c>
      <c r="C2307" s="177" t="s">
        <v>17586</v>
      </c>
      <c r="D2307" s="180">
        <v>60.0</v>
      </c>
      <c r="F2307" s="69"/>
    </row>
    <row r="2308">
      <c r="B2308" s="177" t="s">
        <v>17587</v>
      </c>
      <c r="C2308" s="177" t="s">
        <v>17588</v>
      </c>
      <c r="D2308" s="180">
        <v>80.0</v>
      </c>
      <c r="F2308" s="69"/>
    </row>
    <row r="2309">
      <c r="B2309" s="177" t="s">
        <v>17589</v>
      </c>
      <c r="C2309" s="177" t="s">
        <v>17590</v>
      </c>
      <c r="D2309" s="180">
        <v>440.0</v>
      </c>
      <c r="F2309" s="69"/>
    </row>
    <row r="2310">
      <c r="B2310" s="177" t="s">
        <v>17591</v>
      </c>
      <c r="C2310" s="177" t="s">
        <v>17592</v>
      </c>
      <c r="D2310" s="180">
        <v>240.0</v>
      </c>
      <c r="F2310" s="69"/>
    </row>
    <row r="2311">
      <c r="B2311" s="177" t="s">
        <v>17593</v>
      </c>
      <c r="C2311" s="177" t="s">
        <v>17594</v>
      </c>
      <c r="D2311" s="180">
        <v>230.0</v>
      </c>
      <c r="F2311" s="69"/>
    </row>
    <row r="2312">
      <c r="B2312" s="177" t="s">
        <v>17595</v>
      </c>
      <c r="C2312" s="177" t="s">
        <v>17596</v>
      </c>
      <c r="D2312" s="180">
        <v>780.0</v>
      </c>
      <c r="F2312" s="69"/>
    </row>
    <row r="2313">
      <c r="B2313" s="177" t="s">
        <v>17597</v>
      </c>
      <c r="C2313" s="177" t="s">
        <v>17598</v>
      </c>
      <c r="D2313" s="180">
        <v>90.0</v>
      </c>
      <c r="F2313" s="69"/>
    </row>
    <row r="2314">
      <c r="B2314" s="177" t="s">
        <v>17599</v>
      </c>
      <c r="C2314" s="177" t="s">
        <v>17600</v>
      </c>
      <c r="D2314" s="180">
        <v>210.0</v>
      </c>
      <c r="F2314" s="69"/>
    </row>
    <row r="2315">
      <c r="B2315" s="177" t="s">
        <v>17601</v>
      </c>
      <c r="C2315" s="177" t="s">
        <v>17602</v>
      </c>
      <c r="D2315" s="180">
        <v>40.0</v>
      </c>
      <c r="F2315" s="69"/>
    </row>
    <row r="2316">
      <c r="B2316" s="177" t="s">
        <v>17603</v>
      </c>
      <c r="C2316" s="177" t="s">
        <v>17604</v>
      </c>
      <c r="D2316" s="180">
        <v>50.0</v>
      </c>
      <c r="F2316" s="69"/>
    </row>
    <row r="2317">
      <c r="B2317" s="177" t="s">
        <v>17605</v>
      </c>
      <c r="C2317" s="177" t="s">
        <v>17606</v>
      </c>
      <c r="D2317" s="180">
        <v>20.0</v>
      </c>
      <c r="F2317" s="69"/>
    </row>
    <row r="2318">
      <c r="B2318" s="177" t="s">
        <v>17607</v>
      </c>
      <c r="C2318" s="177" t="s">
        <v>17608</v>
      </c>
      <c r="D2318" s="180">
        <v>50.0</v>
      </c>
      <c r="F2318" s="69"/>
    </row>
    <row r="2319">
      <c r="B2319" s="177" t="s">
        <v>17609</v>
      </c>
      <c r="C2319" s="177" t="s">
        <v>17610</v>
      </c>
      <c r="D2319" s="180">
        <v>70.0</v>
      </c>
      <c r="F2319" s="69"/>
    </row>
    <row r="2320">
      <c r="B2320" s="177" t="s">
        <v>17611</v>
      </c>
      <c r="C2320" s="177" t="s">
        <v>17612</v>
      </c>
      <c r="D2320" s="180">
        <v>40.0</v>
      </c>
      <c r="F2320" s="69"/>
    </row>
    <row r="2321">
      <c r="B2321" s="177" t="s">
        <v>17613</v>
      </c>
      <c r="C2321" s="177" t="s">
        <v>17614</v>
      </c>
      <c r="D2321" s="180">
        <v>100.0</v>
      </c>
      <c r="F2321" s="69"/>
    </row>
    <row r="2322">
      <c r="B2322" s="177" t="s">
        <v>17615</v>
      </c>
      <c r="C2322" s="177" t="s">
        <v>17616</v>
      </c>
      <c r="D2322" s="180">
        <v>40.0</v>
      </c>
      <c r="F2322" s="69"/>
    </row>
    <row r="2323">
      <c r="B2323" s="177" t="s">
        <v>17617</v>
      </c>
      <c r="C2323" s="177" t="s">
        <v>17618</v>
      </c>
      <c r="D2323" s="180">
        <v>50.0</v>
      </c>
      <c r="F2323" s="69"/>
    </row>
    <row r="2324">
      <c r="B2324" s="177" t="s">
        <v>17619</v>
      </c>
      <c r="C2324" s="177" t="s">
        <v>17620</v>
      </c>
      <c r="D2324" s="180">
        <v>40.0</v>
      </c>
      <c r="F2324" s="69"/>
    </row>
    <row r="2325">
      <c r="B2325" s="177" t="s">
        <v>17621</v>
      </c>
      <c r="C2325" s="177" t="s">
        <v>17622</v>
      </c>
      <c r="D2325" s="180">
        <v>90.0</v>
      </c>
      <c r="F2325" s="69"/>
    </row>
    <row r="2326">
      <c r="B2326" s="177" t="s">
        <v>17623</v>
      </c>
      <c r="C2326" s="177" t="s">
        <v>17624</v>
      </c>
      <c r="D2326" s="180">
        <v>60.0</v>
      </c>
      <c r="F2326" s="69"/>
    </row>
    <row r="2327">
      <c r="B2327" s="177" t="s">
        <v>17625</v>
      </c>
      <c r="C2327" s="177" t="s">
        <v>17626</v>
      </c>
      <c r="D2327" s="180">
        <v>70.0</v>
      </c>
      <c r="F2327" s="69"/>
    </row>
    <row r="2328">
      <c r="B2328" s="177" t="s">
        <v>17627</v>
      </c>
      <c r="C2328" s="177" t="s">
        <v>17628</v>
      </c>
      <c r="D2328" s="180">
        <v>40.0</v>
      </c>
      <c r="F2328" s="69"/>
    </row>
    <row r="2329">
      <c r="B2329" s="177" t="s">
        <v>17629</v>
      </c>
      <c r="C2329" s="177" t="s">
        <v>17630</v>
      </c>
      <c r="D2329" s="180">
        <v>40.0</v>
      </c>
      <c r="F2329" s="69"/>
    </row>
    <row r="2330">
      <c r="B2330" s="177" t="s">
        <v>17631</v>
      </c>
      <c r="C2330" s="177" t="s">
        <v>17632</v>
      </c>
      <c r="D2330" s="180">
        <v>40.0</v>
      </c>
      <c r="F2330" s="69"/>
    </row>
    <row r="2331">
      <c r="B2331" s="177" t="s">
        <v>17633</v>
      </c>
      <c r="C2331" s="177" t="s">
        <v>17634</v>
      </c>
      <c r="D2331" s="180">
        <v>1400.0</v>
      </c>
      <c r="F2331" s="69"/>
    </row>
    <row r="2332">
      <c r="B2332" s="177" t="s">
        <v>17635</v>
      </c>
      <c r="C2332" s="177" t="s">
        <v>17636</v>
      </c>
      <c r="D2332" s="180">
        <v>80.0</v>
      </c>
      <c r="F2332" s="69"/>
    </row>
    <row r="2333">
      <c r="B2333" s="177" t="s">
        <v>17637</v>
      </c>
      <c r="C2333" s="177" t="s">
        <v>17638</v>
      </c>
      <c r="D2333" s="180">
        <v>40.0</v>
      </c>
      <c r="F2333" s="69"/>
    </row>
    <row r="2334">
      <c r="B2334" s="177" t="s">
        <v>17639</v>
      </c>
      <c r="C2334" s="177" t="s">
        <v>17640</v>
      </c>
      <c r="D2334" s="180">
        <v>40.0</v>
      </c>
      <c r="F2334" s="69"/>
    </row>
    <row r="2335">
      <c r="B2335" s="177" t="s">
        <v>17641</v>
      </c>
      <c r="C2335" s="177" t="s">
        <v>16501</v>
      </c>
      <c r="D2335" s="180">
        <v>40.0</v>
      </c>
      <c r="F2335" s="69"/>
    </row>
    <row r="2336">
      <c r="B2336" s="177" t="s">
        <v>17642</v>
      </c>
      <c r="C2336" s="177" t="s">
        <v>17643</v>
      </c>
      <c r="D2336" s="180">
        <v>170.0</v>
      </c>
      <c r="F2336" s="69"/>
    </row>
    <row r="2337">
      <c r="B2337" s="177" t="s">
        <v>17644</v>
      </c>
      <c r="C2337" s="177" t="s">
        <v>17645</v>
      </c>
      <c r="D2337" s="180">
        <v>80.0</v>
      </c>
      <c r="F2337" s="69"/>
    </row>
    <row r="2338">
      <c r="B2338" s="177" t="s">
        <v>17646</v>
      </c>
      <c r="C2338" s="177" t="s">
        <v>17647</v>
      </c>
      <c r="D2338" s="180">
        <v>60.0</v>
      </c>
      <c r="F2338" s="69"/>
    </row>
    <row r="2339">
      <c r="B2339" s="177" t="s">
        <v>17648</v>
      </c>
      <c r="C2339" s="177" t="s">
        <v>17649</v>
      </c>
      <c r="D2339" s="180">
        <v>1040.0</v>
      </c>
      <c r="F2339" s="69"/>
    </row>
    <row r="2340">
      <c r="B2340" s="177" t="s">
        <v>17650</v>
      </c>
      <c r="C2340" s="177" t="s">
        <v>17651</v>
      </c>
      <c r="D2340" s="180">
        <v>80.0</v>
      </c>
      <c r="F2340" s="69"/>
    </row>
    <row r="2341">
      <c r="B2341" s="177" t="s">
        <v>17652</v>
      </c>
      <c r="C2341" s="177" t="s">
        <v>17653</v>
      </c>
      <c r="D2341" s="180">
        <v>60.0</v>
      </c>
      <c r="F2341" s="69"/>
    </row>
    <row r="2342">
      <c r="B2342" s="177" t="s">
        <v>17654</v>
      </c>
      <c r="C2342" s="177" t="s">
        <v>17655</v>
      </c>
      <c r="D2342" s="180">
        <v>40.0</v>
      </c>
      <c r="F2342" s="69"/>
    </row>
    <row r="2343">
      <c r="B2343" s="177" t="s">
        <v>17656</v>
      </c>
      <c r="C2343" s="177" t="s">
        <v>17657</v>
      </c>
      <c r="D2343" s="180">
        <v>30.0</v>
      </c>
      <c r="F2343" s="69"/>
    </row>
    <row r="2344">
      <c r="B2344" s="177" t="s">
        <v>17658</v>
      </c>
      <c r="C2344" s="177" t="s">
        <v>17659</v>
      </c>
      <c r="D2344" s="180">
        <v>50.0</v>
      </c>
      <c r="F2344" s="69"/>
    </row>
    <row r="2345">
      <c r="B2345" s="177" t="s">
        <v>17660</v>
      </c>
      <c r="C2345" s="177" t="s">
        <v>17659</v>
      </c>
      <c r="D2345" s="180">
        <v>50.0</v>
      </c>
      <c r="F2345" s="69"/>
    </row>
    <row r="2346">
      <c r="B2346" s="177" t="s">
        <v>17661</v>
      </c>
      <c r="C2346" s="177" t="s">
        <v>17662</v>
      </c>
      <c r="D2346" s="180">
        <v>50.0</v>
      </c>
      <c r="F2346" s="69"/>
    </row>
    <row r="2347">
      <c r="B2347" s="177" t="s">
        <v>17663</v>
      </c>
      <c r="C2347" s="177" t="s">
        <v>17664</v>
      </c>
      <c r="D2347" s="180">
        <v>40.0</v>
      </c>
      <c r="F2347" s="69"/>
    </row>
    <row r="2348">
      <c r="B2348" s="177" t="s">
        <v>17665</v>
      </c>
      <c r="C2348" s="177" t="s">
        <v>17666</v>
      </c>
      <c r="D2348" s="180">
        <v>80.0</v>
      </c>
      <c r="F2348" s="69"/>
    </row>
    <row r="2349">
      <c r="B2349" s="177" t="s">
        <v>17667</v>
      </c>
      <c r="C2349" s="177" t="s">
        <v>17668</v>
      </c>
      <c r="D2349" s="180">
        <v>390.0</v>
      </c>
      <c r="F2349" s="69"/>
    </row>
    <row r="2350">
      <c r="B2350" s="177" t="s">
        <v>17669</v>
      </c>
      <c r="C2350" s="177" t="s">
        <v>17670</v>
      </c>
      <c r="D2350" s="180">
        <v>370.0</v>
      </c>
      <c r="F2350" s="69"/>
    </row>
    <row r="2351">
      <c r="B2351" s="177" t="s">
        <v>17671</v>
      </c>
      <c r="C2351" s="177" t="s">
        <v>17672</v>
      </c>
      <c r="D2351" s="180">
        <v>370.0</v>
      </c>
      <c r="F2351" s="69"/>
    </row>
    <row r="2352">
      <c r="B2352" s="177" t="s">
        <v>17673</v>
      </c>
      <c r="C2352" s="177" t="s">
        <v>17674</v>
      </c>
      <c r="D2352" s="180">
        <v>230.0</v>
      </c>
      <c r="F2352" s="69"/>
    </row>
    <row r="2353">
      <c r="B2353" s="177" t="s">
        <v>17675</v>
      </c>
      <c r="C2353" s="177" t="s">
        <v>17676</v>
      </c>
      <c r="D2353" s="180">
        <v>70.0</v>
      </c>
      <c r="F2353" s="69"/>
    </row>
    <row r="2354">
      <c r="B2354" s="177" t="s">
        <v>17677</v>
      </c>
      <c r="C2354" s="177" t="s">
        <v>17678</v>
      </c>
      <c r="D2354" s="180">
        <v>90.0</v>
      </c>
      <c r="F2354" s="69"/>
    </row>
    <row r="2355">
      <c r="B2355" s="177" t="s">
        <v>17679</v>
      </c>
      <c r="C2355" s="177" t="s">
        <v>17680</v>
      </c>
      <c r="D2355" s="180">
        <v>40.0</v>
      </c>
      <c r="F2355" s="69"/>
    </row>
    <row r="2356">
      <c r="B2356" s="177" t="s">
        <v>17681</v>
      </c>
      <c r="C2356" s="177" t="s">
        <v>17682</v>
      </c>
      <c r="D2356" s="180">
        <v>70.0</v>
      </c>
      <c r="F2356" s="69"/>
    </row>
    <row r="2357">
      <c r="B2357" s="177" t="s">
        <v>17683</v>
      </c>
      <c r="C2357" s="177" t="s">
        <v>17684</v>
      </c>
      <c r="D2357" s="180">
        <v>70.0</v>
      </c>
      <c r="F2357" s="69"/>
    </row>
    <row r="2358">
      <c r="B2358" s="177" t="s">
        <v>17685</v>
      </c>
      <c r="C2358" s="177" t="s">
        <v>17686</v>
      </c>
      <c r="D2358" s="180">
        <v>70.0</v>
      </c>
      <c r="F2358" s="69"/>
    </row>
    <row r="2359">
      <c r="B2359" s="177" t="s">
        <v>17687</v>
      </c>
      <c r="C2359" s="177" t="s">
        <v>17688</v>
      </c>
      <c r="D2359" s="180">
        <v>80.0</v>
      </c>
      <c r="F2359" s="69"/>
    </row>
    <row r="2360">
      <c r="B2360" s="177" t="s">
        <v>17689</v>
      </c>
      <c r="C2360" s="177" t="s">
        <v>17690</v>
      </c>
      <c r="D2360" s="180">
        <v>50.0</v>
      </c>
      <c r="F2360" s="69"/>
    </row>
    <row r="2361">
      <c r="B2361" s="177" t="s">
        <v>17691</v>
      </c>
      <c r="C2361" s="177" t="s">
        <v>17692</v>
      </c>
      <c r="D2361" s="180">
        <v>340.0</v>
      </c>
      <c r="F2361" s="69"/>
    </row>
    <row r="2362">
      <c r="B2362" s="177" t="s">
        <v>17693</v>
      </c>
      <c r="C2362" s="177" t="s">
        <v>17694</v>
      </c>
      <c r="D2362" s="180">
        <v>340.0</v>
      </c>
      <c r="F2362" s="69"/>
    </row>
    <row r="2363">
      <c r="B2363" s="177" t="s">
        <v>17695</v>
      </c>
      <c r="C2363" s="177" t="s">
        <v>17696</v>
      </c>
      <c r="D2363" s="180">
        <v>40.0</v>
      </c>
      <c r="F2363" s="69"/>
    </row>
    <row r="2364">
      <c r="B2364" s="177" t="s">
        <v>17697</v>
      </c>
      <c r="C2364" s="177" t="s">
        <v>17698</v>
      </c>
      <c r="D2364" s="180">
        <v>90.0</v>
      </c>
      <c r="F2364" s="69"/>
    </row>
    <row r="2365">
      <c r="B2365" s="177" t="s">
        <v>17699</v>
      </c>
      <c r="C2365" s="177" t="s">
        <v>17700</v>
      </c>
      <c r="D2365" s="180">
        <v>90.0</v>
      </c>
      <c r="F2365" s="69"/>
    </row>
    <row r="2366">
      <c r="B2366" s="177" t="s">
        <v>17701</v>
      </c>
      <c r="C2366" s="177" t="s">
        <v>17702</v>
      </c>
      <c r="D2366" s="180">
        <v>90.0</v>
      </c>
      <c r="F2366" s="69"/>
    </row>
    <row r="2367">
      <c r="B2367" s="177" t="s">
        <v>17703</v>
      </c>
      <c r="C2367" s="177" t="s">
        <v>17704</v>
      </c>
      <c r="D2367" s="180">
        <v>80.0</v>
      </c>
      <c r="F2367" s="69"/>
    </row>
    <row r="2368">
      <c r="B2368" s="177" t="s">
        <v>17705</v>
      </c>
      <c r="C2368" s="177" t="s">
        <v>17706</v>
      </c>
      <c r="D2368" s="180">
        <v>70.0</v>
      </c>
      <c r="F2368" s="69"/>
    </row>
    <row r="2369">
      <c r="B2369" s="177" t="s">
        <v>17707</v>
      </c>
      <c r="C2369" s="177" t="s">
        <v>17708</v>
      </c>
      <c r="D2369" s="180">
        <v>530.0</v>
      </c>
      <c r="F2369" s="69"/>
    </row>
    <row r="2370">
      <c r="B2370" s="177" t="s">
        <v>17709</v>
      </c>
      <c r="C2370" s="177" t="s">
        <v>17710</v>
      </c>
      <c r="D2370" s="180">
        <v>50.0</v>
      </c>
      <c r="F2370" s="69"/>
    </row>
    <row r="2371">
      <c r="B2371" s="177" t="s">
        <v>17711</v>
      </c>
      <c r="C2371" s="177" t="s">
        <v>17712</v>
      </c>
      <c r="D2371" s="180">
        <v>130.0</v>
      </c>
      <c r="F2371" s="69"/>
    </row>
    <row r="2372">
      <c r="B2372" s="177" t="s">
        <v>17713</v>
      </c>
      <c r="C2372" s="177" t="s">
        <v>17714</v>
      </c>
      <c r="D2372" s="180">
        <v>40.0</v>
      </c>
      <c r="F2372" s="69"/>
    </row>
    <row r="2373">
      <c r="B2373" s="177" t="s">
        <v>17715</v>
      </c>
      <c r="C2373" s="177" t="s">
        <v>17716</v>
      </c>
      <c r="D2373" s="180">
        <v>120.0</v>
      </c>
      <c r="F2373" s="69"/>
    </row>
    <row r="2374">
      <c r="B2374" s="177" t="s">
        <v>17717</v>
      </c>
      <c r="C2374" s="177" t="s">
        <v>17718</v>
      </c>
      <c r="D2374" s="180">
        <v>120.0</v>
      </c>
      <c r="F2374" s="69"/>
    </row>
    <row r="2375">
      <c r="B2375" s="177" t="s">
        <v>17719</v>
      </c>
      <c r="C2375" s="177" t="s">
        <v>17720</v>
      </c>
      <c r="D2375" s="180">
        <v>120.0</v>
      </c>
      <c r="F2375" s="69"/>
    </row>
    <row r="2376">
      <c r="B2376" s="177" t="s">
        <v>17721</v>
      </c>
      <c r="C2376" s="177" t="s">
        <v>17678</v>
      </c>
      <c r="D2376" s="180">
        <v>40.0</v>
      </c>
      <c r="F2376" s="69"/>
    </row>
    <row r="2377">
      <c r="B2377" s="177" t="s">
        <v>17722</v>
      </c>
      <c r="C2377" s="177" t="s">
        <v>17723</v>
      </c>
      <c r="D2377" s="180">
        <v>50.0</v>
      </c>
      <c r="F2377" s="69"/>
    </row>
    <row r="2378">
      <c r="B2378" s="177" t="s">
        <v>17724</v>
      </c>
      <c r="C2378" s="177" t="s">
        <v>17725</v>
      </c>
      <c r="D2378" s="180">
        <v>90.0</v>
      </c>
      <c r="F2378" s="69"/>
    </row>
    <row r="2379">
      <c r="B2379" s="177" t="s">
        <v>17726</v>
      </c>
      <c r="C2379" s="177" t="s">
        <v>17727</v>
      </c>
      <c r="D2379" s="180">
        <v>40.0</v>
      </c>
      <c r="F2379" s="69"/>
    </row>
    <row r="2380">
      <c r="B2380" s="177" t="s">
        <v>17728</v>
      </c>
      <c r="C2380" s="177" t="s">
        <v>17729</v>
      </c>
      <c r="D2380" s="180">
        <v>40.0</v>
      </c>
      <c r="F2380" s="69"/>
    </row>
    <row r="2381">
      <c r="B2381" s="177" t="s">
        <v>17730</v>
      </c>
      <c r="C2381" s="177" t="s">
        <v>17731</v>
      </c>
      <c r="D2381" s="180">
        <v>40.0</v>
      </c>
      <c r="F2381" s="69"/>
    </row>
    <row r="2382">
      <c r="B2382" s="177" t="s">
        <v>17732</v>
      </c>
      <c r="C2382" s="177" t="s">
        <v>17733</v>
      </c>
      <c r="D2382" s="180">
        <v>110.0</v>
      </c>
      <c r="F2382" s="69"/>
    </row>
    <row r="2383">
      <c r="B2383" s="177" t="s">
        <v>17734</v>
      </c>
      <c r="C2383" s="177" t="s">
        <v>17735</v>
      </c>
      <c r="D2383" s="180">
        <v>30.0</v>
      </c>
      <c r="F2383" s="69"/>
    </row>
    <row r="2384">
      <c r="B2384" s="177" t="s">
        <v>17736</v>
      </c>
      <c r="C2384" s="177" t="s">
        <v>17737</v>
      </c>
      <c r="D2384" s="180">
        <v>20.0</v>
      </c>
      <c r="F2384" s="69"/>
    </row>
    <row r="2385">
      <c r="B2385" s="177" t="s">
        <v>17738</v>
      </c>
      <c r="C2385" s="177" t="s">
        <v>17739</v>
      </c>
      <c r="D2385" s="180">
        <v>40.0</v>
      </c>
      <c r="F2385" s="69"/>
    </row>
    <row r="2386">
      <c r="B2386" s="177" t="s">
        <v>17740</v>
      </c>
      <c r="C2386" s="177" t="s">
        <v>17741</v>
      </c>
      <c r="D2386" s="180">
        <v>90.0</v>
      </c>
      <c r="F2386" s="69"/>
    </row>
    <row r="2387">
      <c r="B2387" s="177" t="s">
        <v>17742</v>
      </c>
      <c r="C2387" s="177" t="s">
        <v>17743</v>
      </c>
      <c r="D2387" s="180">
        <v>90.0</v>
      </c>
      <c r="F2387" s="69"/>
    </row>
    <row r="2388">
      <c r="B2388" s="177" t="s">
        <v>17744</v>
      </c>
      <c r="C2388" s="177" t="s">
        <v>17745</v>
      </c>
      <c r="D2388" s="180">
        <v>90.0</v>
      </c>
      <c r="F2388" s="69"/>
    </row>
    <row r="2389">
      <c r="B2389" s="177" t="s">
        <v>17746</v>
      </c>
      <c r="C2389" s="177" t="s">
        <v>17747</v>
      </c>
      <c r="D2389" s="180">
        <v>30.0</v>
      </c>
      <c r="F2389" s="69"/>
    </row>
    <row r="2390">
      <c r="B2390" s="177" t="s">
        <v>17748</v>
      </c>
      <c r="C2390" s="177" t="s">
        <v>17749</v>
      </c>
      <c r="D2390" s="180">
        <v>320.0</v>
      </c>
      <c r="F2390" s="69"/>
    </row>
    <row r="2391">
      <c r="B2391" s="177" t="s">
        <v>17750</v>
      </c>
      <c r="C2391" s="177" t="s">
        <v>17751</v>
      </c>
      <c r="D2391" s="180">
        <v>460.0</v>
      </c>
      <c r="F2391" s="69"/>
    </row>
    <row r="2392">
      <c r="B2392" s="177" t="s">
        <v>17752</v>
      </c>
      <c r="C2392" s="177" t="s">
        <v>17753</v>
      </c>
      <c r="D2392" s="180">
        <v>90.0</v>
      </c>
      <c r="F2392" s="69"/>
    </row>
    <row r="2393">
      <c r="B2393" s="177" t="s">
        <v>17754</v>
      </c>
      <c r="C2393" s="177" t="s">
        <v>17755</v>
      </c>
      <c r="D2393" s="180">
        <v>40.0</v>
      </c>
      <c r="F2393" s="69"/>
    </row>
    <row r="2394">
      <c r="B2394" s="177" t="s">
        <v>17756</v>
      </c>
      <c r="C2394" s="177" t="s">
        <v>17757</v>
      </c>
      <c r="D2394" s="180">
        <v>380.0</v>
      </c>
      <c r="F2394" s="69"/>
    </row>
    <row r="2395">
      <c r="B2395" s="177" t="s">
        <v>17758</v>
      </c>
      <c r="C2395" s="177" t="s">
        <v>17759</v>
      </c>
      <c r="D2395" s="180">
        <v>40.0</v>
      </c>
      <c r="F2395" s="69"/>
    </row>
    <row r="2396">
      <c r="B2396" s="177" t="s">
        <v>17760</v>
      </c>
      <c r="C2396" s="177" t="s">
        <v>17761</v>
      </c>
      <c r="D2396" s="180">
        <v>80.0</v>
      </c>
      <c r="F2396" s="69"/>
    </row>
    <row r="2397">
      <c r="B2397" s="177" t="s">
        <v>17762</v>
      </c>
      <c r="C2397" s="177" t="s">
        <v>17763</v>
      </c>
      <c r="D2397" s="180">
        <v>100.0</v>
      </c>
      <c r="F2397" s="69"/>
    </row>
    <row r="2398">
      <c r="B2398" s="177" t="s">
        <v>17764</v>
      </c>
      <c r="C2398" s="177" t="s">
        <v>17765</v>
      </c>
      <c r="D2398" s="180">
        <v>100.0</v>
      </c>
      <c r="F2398" s="69"/>
    </row>
    <row r="2399">
      <c r="B2399" s="177" t="s">
        <v>17766</v>
      </c>
      <c r="C2399" s="177" t="s">
        <v>17767</v>
      </c>
      <c r="D2399" s="180">
        <v>120.0</v>
      </c>
      <c r="F2399" s="69"/>
    </row>
    <row r="2400">
      <c r="B2400" s="177" t="s">
        <v>17768</v>
      </c>
      <c r="C2400" s="177" t="s">
        <v>17769</v>
      </c>
      <c r="D2400" s="180">
        <v>100.0</v>
      </c>
      <c r="F2400" s="69"/>
    </row>
    <row r="2401">
      <c r="B2401" s="177" t="s">
        <v>17770</v>
      </c>
      <c r="C2401" s="177" t="s">
        <v>17771</v>
      </c>
      <c r="D2401" s="180">
        <v>100.0</v>
      </c>
      <c r="F2401" s="69"/>
    </row>
    <row r="2402">
      <c r="B2402" s="177" t="s">
        <v>17772</v>
      </c>
      <c r="C2402" s="177" t="s">
        <v>17773</v>
      </c>
      <c r="D2402" s="180">
        <v>100.0</v>
      </c>
      <c r="F2402" s="69"/>
    </row>
    <row r="2403">
      <c r="B2403" s="177" t="s">
        <v>17774</v>
      </c>
      <c r="C2403" s="177" t="s">
        <v>17775</v>
      </c>
      <c r="D2403" s="180">
        <v>120.0</v>
      </c>
      <c r="F2403" s="69"/>
    </row>
    <row r="2404">
      <c r="B2404" s="177" t="s">
        <v>17776</v>
      </c>
      <c r="C2404" s="177" t="s">
        <v>17777</v>
      </c>
      <c r="D2404" s="180">
        <v>120.0</v>
      </c>
      <c r="F2404" s="69"/>
    </row>
    <row r="2405">
      <c r="B2405" s="177" t="s">
        <v>17778</v>
      </c>
      <c r="C2405" s="177" t="s">
        <v>17779</v>
      </c>
      <c r="D2405" s="180">
        <v>70.0</v>
      </c>
      <c r="F2405" s="69"/>
    </row>
    <row r="2406">
      <c r="B2406" s="177" t="s">
        <v>17780</v>
      </c>
      <c r="C2406" s="177" t="s">
        <v>17781</v>
      </c>
      <c r="D2406" s="180">
        <v>360.0</v>
      </c>
      <c r="F2406" s="69"/>
    </row>
    <row r="2407">
      <c r="B2407" s="177" t="s">
        <v>17782</v>
      </c>
      <c r="C2407" s="177" t="s">
        <v>17783</v>
      </c>
      <c r="D2407" s="180">
        <v>220.0</v>
      </c>
      <c r="F2407" s="69"/>
    </row>
    <row r="2408">
      <c r="B2408" s="177" t="s">
        <v>17784</v>
      </c>
      <c r="C2408" s="177" t="s">
        <v>17785</v>
      </c>
      <c r="D2408" s="180">
        <v>40.0</v>
      </c>
      <c r="F2408" s="69"/>
    </row>
    <row r="2409">
      <c r="B2409" s="177" t="s">
        <v>17786</v>
      </c>
      <c r="C2409" s="177" t="s">
        <v>17787</v>
      </c>
      <c r="D2409" s="180">
        <v>70.0</v>
      </c>
      <c r="F2409" s="69"/>
    </row>
    <row r="2410">
      <c r="B2410" s="177" t="s">
        <v>17788</v>
      </c>
      <c r="C2410" s="177" t="s">
        <v>17789</v>
      </c>
      <c r="D2410" s="180">
        <v>20.0</v>
      </c>
      <c r="F2410" s="69"/>
    </row>
    <row r="2411">
      <c r="B2411" s="177" t="s">
        <v>17790</v>
      </c>
      <c r="C2411" s="177" t="s">
        <v>17791</v>
      </c>
      <c r="D2411" s="180">
        <v>40.0</v>
      </c>
      <c r="F2411" s="69"/>
    </row>
    <row r="2412">
      <c r="B2412" s="177" t="s">
        <v>17792</v>
      </c>
      <c r="C2412" s="177" t="s">
        <v>17793</v>
      </c>
      <c r="D2412" s="180">
        <v>160.0</v>
      </c>
      <c r="F2412" s="69"/>
    </row>
    <row r="2413">
      <c r="B2413" s="177" t="s">
        <v>17794</v>
      </c>
      <c r="C2413" s="177" t="s">
        <v>17795</v>
      </c>
      <c r="D2413" s="180">
        <v>300.0</v>
      </c>
      <c r="F2413" s="69"/>
    </row>
    <row r="2414">
      <c r="B2414" s="177" t="s">
        <v>17796</v>
      </c>
      <c r="C2414" s="177" t="s">
        <v>17797</v>
      </c>
      <c r="D2414" s="180">
        <v>330.0</v>
      </c>
      <c r="F2414" s="69"/>
    </row>
    <row r="2415">
      <c r="B2415" s="177" t="s">
        <v>17798</v>
      </c>
      <c r="C2415" s="177" t="s">
        <v>17799</v>
      </c>
      <c r="D2415" s="180">
        <v>140.0</v>
      </c>
      <c r="F2415" s="69"/>
    </row>
    <row r="2416">
      <c r="B2416" s="177" t="s">
        <v>17800</v>
      </c>
      <c r="C2416" s="177" t="s">
        <v>17801</v>
      </c>
      <c r="D2416" s="180">
        <v>170.0</v>
      </c>
      <c r="F2416" s="69"/>
    </row>
    <row r="2417">
      <c r="B2417" s="177" t="s">
        <v>17802</v>
      </c>
      <c r="C2417" s="177" t="s">
        <v>17803</v>
      </c>
      <c r="D2417" s="180">
        <v>170.0</v>
      </c>
      <c r="F2417" s="69"/>
    </row>
    <row r="2418">
      <c r="B2418" s="177" t="s">
        <v>17804</v>
      </c>
      <c r="C2418" s="177" t="s">
        <v>17805</v>
      </c>
      <c r="D2418" s="180">
        <v>90.0</v>
      </c>
      <c r="F2418" s="69"/>
    </row>
    <row r="2419">
      <c r="B2419" s="177" t="s">
        <v>17806</v>
      </c>
      <c r="C2419" s="177" t="s">
        <v>17807</v>
      </c>
      <c r="D2419" s="180">
        <v>230.0</v>
      </c>
      <c r="F2419" s="69"/>
    </row>
    <row r="2420">
      <c r="B2420" s="177" t="s">
        <v>17808</v>
      </c>
      <c r="C2420" s="177" t="s">
        <v>17809</v>
      </c>
      <c r="D2420" s="180">
        <v>150.0</v>
      </c>
      <c r="F2420" s="69"/>
    </row>
    <row r="2421">
      <c r="B2421" s="177" t="s">
        <v>17810</v>
      </c>
      <c r="C2421" s="177" t="s">
        <v>17811</v>
      </c>
      <c r="D2421" s="180">
        <v>150.0</v>
      </c>
      <c r="F2421" s="69"/>
    </row>
    <row r="2422">
      <c r="B2422" s="177" t="s">
        <v>17812</v>
      </c>
      <c r="C2422" s="177" t="s">
        <v>17813</v>
      </c>
      <c r="D2422" s="180">
        <v>440.0</v>
      </c>
      <c r="F2422" s="69"/>
    </row>
    <row r="2423">
      <c r="B2423" s="177" t="s">
        <v>17814</v>
      </c>
      <c r="C2423" s="177" t="s">
        <v>17815</v>
      </c>
      <c r="D2423" s="180">
        <v>360.0</v>
      </c>
      <c r="F2423" s="69"/>
    </row>
    <row r="2424">
      <c r="B2424" s="177" t="s">
        <v>17816</v>
      </c>
      <c r="C2424" s="177" t="s">
        <v>17817</v>
      </c>
      <c r="D2424" s="180">
        <v>90.0</v>
      </c>
      <c r="F2424" s="69"/>
    </row>
    <row r="2425">
      <c r="B2425" s="177" t="s">
        <v>17818</v>
      </c>
      <c r="C2425" s="177" t="s">
        <v>17819</v>
      </c>
      <c r="D2425" s="180">
        <v>130.0</v>
      </c>
      <c r="F2425" s="69"/>
    </row>
    <row r="2426">
      <c r="B2426" s="177" t="s">
        <v>17820</v>
      </c>
      <c r="C2426" s="177" t="s">
        <v>17821</v>
      </c>
      <c r="D2426" s="180">
        <v>150.0</v>
      </c>
      <c r="F2426" s="69"/>
    </row>
    <row r="2427">
      <c r="B2427" s="177" t="s">
        <v>17822</v>
      </c>
      <c r="C2427" s="177" t="s">
        <v>17823</v>
      </c>
      <c r="D2427" s="180">
        <v>350.0</v>
      </c>
      <c r="F2427" s="69"/>
    </row>
    <row r="2428">
      <c r="B2428" s="177" t="s">
        <v>17824</v>
      </c>
      <c r="C2428" s="177" t="s">
        <v>17823</v>
      </c>
      <c r="D2428" s="180">
        <v>350.0</v>
      </c>
      <c r="F2428" s="69"/>
    </row>
    <row r="2429">
      <c r="B2429" s="177" t="s">
        <v>17825</v>
      </c>
      <c r="C2429" s="177" t="s">
        <v>17826</v>
      </c>
      <c r="D2429" s="180">
        <v>50.0</v>
      </c>
      <c r="F2429" s="69"/>
    </row>
    <row r="2430">
      <c r="B2430" s="177" t="s">
        <v>17827</v>
      </c>
      <c r="C2430" s="177" t="s">
        <v>17828</v>
      </c>
      <c r="D2430" s="180">
        <v>40.0</v>
      </c>
      <c r="F2430" s="69"/>
    </row>
    <row r="2431">
      <c r="B2431" s="177" t="s">
        <v>17829</v>
      </c>
      <c r="C2431" s="177" t="s">
        <v>17830</v>
      </c>
      <c r="D2431" s="180">
        <v>30.0</v>
      </c>
      <c r="F2431" s="69"/>
    </row>
    <row r="2432">
      <c r="B2432" s="177" t="s">
        <v>17831</v>
      </c>
      <c r="C2432" s="177" t="s">
        <v>17832</v>
      </c>
      <c r="D2432" s="180">
        <v>40.0</v>
      </c>
      <c r="F2432" s="69"/>
    </row>
    <row r="2433">
      <c r="B2433" s="177" t="s">
        <v>17833</v>
      </c>
      <c r="C2433" s="177" t="s">
        <v>17834</v>
      </c>
      <c r="D2433" s="180">
        <v>30.0</v>
      </c>
      <c r="F2433" s="69"/>
    </row>
    <row r="2434">
      <c r="B2434" s="177" t="s">
        <v>17835</v>
      </c>
      <c r="C2434" s="177" t="s">
        <v>17836</v>
      </c>
      <c r="D2434" s="180">
        <v>60.0</v>
      </c>
      <c r="F2434" s="69"/>
    </row>
    <row r="2435">
      <c r="B2435" s="177" t="s">
        <v>17837</v>
      </c>
      <c r="C2435" s="177" t="s">
        <v>17838</v>
      </c>
      <c r="D2435" s="180">
        <v>850.0</v>
      </c>
      <c r="F2435" s="69"/>
    </row>
    <row r="2436">
      <c r="B2436" s="177" t="s">
        <v>17839</v>
      </c>
      <c r="C2436" s="177" t="s">
        <v>17840</v>
      </c>
      <c r="D2436" s="180">
        <v>1100.0</v>
      </c>
      <c r="F2436" s="69"/>
    </row>
    <row r="2437">
      <c r="B2437" s="177" t="s">
        <v>17841</v>
      </c>
      <c r="C2437" s="177" t="s">
        <v>17842</v>
      </c>
      <c r="D2437" s="180">
        <v>3070.0</v>
      </c>
      <c r="F2437" s="69"/>
    </row>
    <row r="2438">
      <c r="B2438" s="177" t="s">
        <v>17843</v>
      </c>
      <c r="C2438" s="177" t="s">
        <v>17844</v>
      </c>
      <c r="D2438" s="180">
        <v>3070.0</v>
      </c>
      <c r="F2438" s="69"/>
    </row>
    <row r="2439">
      <c r="B2439" s="177" t="s">
        <v>17845</v>
      </c>
      <c r="C2439" s="177" t="s">
        <v>17846</v>
      </c>
      <c r="D2439" s="180">
        <v>3440.0</v>
      </c>
      <c r="F2439" s="69"/>
    </row>
    <row r="2440">
      <c r="B2440" s="177" t="s">
        <v>17847</v>
      </c>
      <c r="C2440" s="177" t="s">
        <v>17848</v>
      </c>
      <c r="D2440" s="180">
        <v>3640.0</v>
      </c>
      <c r="F2440" s="69"/>
    </row>
    <row r="2441">
      <c r="B2441" s="177" t="s">
        <v>17849</v>
      </c>
      <c r="C2441" s="177" t="s">
        <v>17850</v>
      </c>
      <c r="D2441" s="180">
        <v>1100.0</v>
      </c>
      <c r="F2441" s="69"/>
    </row>
    <row r="2442">
      <c r="B2442" s="177" t="s">
        <v>17851</v>
      </c>
      <c r="C2442" s="177" t="s">
        <v>17852</v>
      </c>
      <c r="D2442" s="180">
        <v>1020.0</v>
      </c>
      <c r="F2442" s="69"/>
    </row>
    <row r="2443">
      <c r="B2443" s="177" t="s">
        <v>17853</v>
      </c>
      <c r="C2443" s="177" t="s">
        <v>17854</v>
      </c>
      <c r="D2443" s="180">
        <v>210.0</v>
      </c>
      <c r="F2443" s="69"/>
    </row>
    <row r="2444">
      <c r="B2444" s="177" t="s">
        <v>17855</v>
      </c>
      <c r="C2444" s="177" t="s">
        <v>17856</v>
      </c>
      <c r="D2444" s="180">
        <v>1100.0</v>
      </c>
      <c r="F2444" s="69"/>
    </row>
    <row r="2445">
      <c r="B2445" s="177" t="s">
        <v>17857</v>
      </c>
      <c r="C2445" s="177" t="s">
        <v>17858</v>
      </c>
      <c r="D2445" s="180">
        <v>440.0</v>
      </c>
      <c r="F2445" s="69"/>
    </row>
    <row r="2446">
      <c r="B2446" s="177" t="s">
        <v>17859</v>
      </c>
      <c r="C2446" s="177" t="s">
        <v>17860</v>
      </c>
      <c r="D2446" s="180">
        <v>440.0</v>
      </c>
      <c r="F2446" s="69"/>
    </row>
    <row r="2447">
      <c r="B2447" s="177" t="s">
        <v>17861</v>
      </c>
      <c r="C2447" s="177" t="s">
        <v>17862</v>
      </c>
      <c r="D2447" s="180">
        <v>80.0</v>
      </c>
      <c r="F2447" s="69"/>
    </row>
    <row r="2448">
      <c r="B2448" s="177" t="s">
        <v>17863</v>
      </c>
      <c r="C2448" s="177" t="s">
        <v>17864</v>
      </c>
      <c r="D2448" s="180">
        <v>30.0</v>
      </c>
      <c r="F2448" s="69"/>
    </row>
    <row r="2449">
      <c r="B2449" s="177" t="s">
        <v>17865</v>
      </c>
      <c r="C2449" s="177" t="s">
        <v>17866</v>
      </c>
      <c r="D2449" s="180">
        <v>100.0</v>
      </c>
      <c r="F2449" s="69"/>
    </row>
    <row r="2450">
      <c r="B2450" s="177" t="s">
        <v>17867</v>
      </c>
      <c r="C2450" s="177" t="s">
        <v>17868</v>
      </c>
      <c r="D2450" s="180">
        <v>50.0</v>
      </c>
      <c r="F2450" s="69"/>
    </row>
    <row r="2451">
      <c r="B2451" s="177" t="s">
        <v>17869</v>
      </c>
      <c r="C2451" s="177" t="s">
        <v>17870</v>
      </c>
      <c r="D2451" s="180">
        <v>120.0</v>
      </c>
      <c r="F2451" s="69"/>
    </row>
    <row r="2452">
      <c r="B2452" s="177" t="s">
        <v>17871</v>
      </c>
      <c r="C2452" s="177" t="s">
        <v>17872</v>
      </c>
      <c r="D2452" s="180">
        <v>40.0</v>
      </c>
      <c r="F2452" s="69"/>
    </row>
    <row r="2453">
      <c r="B2453" s="177" t="s">
        <v>17873</v>
      </c>
      <c r="C2453" s="177" t="s">
        <v>17874</v>
      </c>
      <c r="D2453" s="180">
        <v>40.0</v>
      </c>
      <c r="F2453" s="69"/>
    </row>
    <row r="2454">
      <c r="B2454" s="177" t="s">
        <v>17875</v>
      </c>
      <c r="C2454" s="177" t="s">
        <v>17876</v>
      </c>
      <c r="D2454" s="180">
        <v>50.0</v>
      </c>
      <c r="F2454" s="69"/>
    </row>
    <row r="2455">
      <c r="B2455" s="177" t="s">
        <v>17877</v>
      </c>
      <c r="C2455" s="177" t="s">
        <v>17878</v>
      </c>
      <c r="D2455" s="180">
        <v>460.0</v>
      </c>
      <c r="F2455" s="69"/>
    </row>
    <row r="2456">
      <c r="B2456" s="177" t="s">
        <v>17879</v>
      </c>
      <c r="C2456" s="177" t="s">
        <v>17880</v>
      </c>
      <c r="D2456" s="180">
        <v>460.0</v>
      </c>
      <c r="F2456" s="69"/>
    </row>
    <row r="2457">
      <c r="B2457" s="177" t="s">
        <v>17881</v>
      </c>
      <c r="C2457" s="177" t="s">
        <v>17882</v>
      </c>
      <c r="D2457" s="180">
        <v>2310.0</v>
      </c>
      <c r="F2457" s="69"/>
    </row>
    <row r="2458">
      <c r="B2458" s="177" t="s">
        <v>17883</v>
      </c>
      <c r="C2458" s="177" t="s">
        <v>17884</v>
      </c>
      <c r="D2458" s="180">
        <v>2250.0</v>
      </c>
      <c r="F2458" s="69"/>
    </row>
    <row r="2459">
      <c r="B2459" s="177" t="s">
        <v>17885</v>
      </c>
      <c r="C2459" s="177" t="s">
        <v>17886</v>
      </c>
      <c r="D2459" s="180">
        <v>1050.0</v>
      </c>
      <c r="F2459" s="69"/>
    </row>
    <row r="2460">
      <c r="B2460" s="177" t="s">
        <v>17887</v>
      </c>
      <c r="C2460" s="177" t="s">
        <v>17888</v>
      </c>
      <c r="D2460" s="180">
        <v>510.0</v>
      </c>
      <c r="F2460" s="69"/>
    </row>
    <row r="2461">
      <c r="B2461" s="177" t="s">
        <v>17889</v>
      </c>
      <c r="C2461" s="177" t="s">
        <v>17890</v>
      </c>
      <c r="D2461" s="180">
        <v>1840.0</v>
      </c>
      <c r="F2461" s="69"/>
    </row>
    <row r="2462">
      <c r="B2462" s="177" t="s">
        <v>17891</v>
      </c>
      <c r="C2462" s="177" t="s">
        <v>17892</v>
      </c>
      <c r="D2462" s="180">
        <v>60.0</v>
      </c>
      <c r="F2462" s="69"/>
    </row>
    <row r="2463">
      <c r="B2463" s="177" t="s">
        <v>17893</v>
      </c>
      <c r="C2463" s="177" t="s">
        <v>17894</v>
      </c>
      <c r="D2463" s="180">
        <v>60.0</v>
      </c>
      <c r="F2463" s="69"/>
    </row>
    <row r="2464">
      <c r="B2464" s="177" t="s">
        <v>17895</v>
      </c>
      <c r="C2464" s="177" t="s">
        <v>17896</v>
      </c>
      <c r="D2464" s="180">
        <v>1180.0</v>
      </c>
      <c r="F2464" s="69"/>
    </row>
    <row r="2465">
      <c r="B2465" s="177" t="s">
        <v>17897</v>
      </c>
      <c r="C2465" s="177" t="s">
        <v>17898</v>
      </c>
      <c r="D2465" s="180">
        <v>840.0</v>
      </c>
      <c r="F2465" s="69"/>
    </row>
    <row r="2466">
      <c r="B2466" s="177" t="s">
        <v>17899</v>
      </c>
      <c r="C2466" s="177" t="s">
        <v>17900</v>
      </c>
      <c r="D2466" s="180">
        <v>30.0</v>
      </c>
      <c r="F2466" s="69"/>
    </row>
    <row r="2467">
      <c r="B2467" s="177" t="s">
        <v>17901</v>
      </c>
      <c r="C2467" s="177" t="s">
        <v>17902</v>
      </c>
      <c r="D2467" s="180">
        <v>930.0</v>
      </c>
      <c r="F2467" s="69"/>
    </row>
    <row r="2468">
      <c r="B2468" s="177" t="s">
        <v>17903</v>
      </c>
      <c r="C2468" s="177" t="s">
        <v>17904</v>
      </c>
      <c r="D2468" s="180">
        <v>80.0</v>
      </c>
      <c r="F2468" s="69"/>
    </row>
    <row r="2469">
      <c r="B2469" s="177" t="s">
        <v>17905</v>
      </c>
      <c r="C2469" s="177" t="s">
        <v>17906</v>
      </c>
      <c r="D2469" s="180">
        <v>1820.0</v>
      </c>
      <c r="F2469" s="69"/>
    </row>
    <row r="2470">
      <c r="B2470" s="177" t="s">
        <v>17907</v>
      </c>
      <c r="C2470" s="177" t="s">
        <v>17908</v>
      </c>
      <c r="D2470" s="180">
        <v>40.0</v>
      </c>
      <c r="F2470" s="69"/>
    </row>
    <row r="2471">
      <c r="B2471" s="177" t="s">
        <v>17909</v>
      </c>
      <c r="C2471" s="177" t="s">
        <v>17910</v>
      </c>
      <c r="D2471" s="180">
        <v>40.0</v>
      </c>
      <c r="F2471" s="69"/>
    </row>
    <row r="2472">
      <c r="B2472" s="177" t="s">
        <v>17911</v>
      </c>
      <c r="C2472" s="177" t="s">
        <v>17912</v>
      </c>
      <c r="D2472" s="180">
        <v>1000.0</v>
      </c>
      <c r="F2472" s="69"/>
    </row>
    <row r="2473">
      <c r="B2473" s="177" t="s">
        <v>17913</v>
      </c>
      <c r="C2473" s="177" t="s">
        <v>17914</v>
      </c>
      <c r="D2473" s="180">
        <v>540.0</v>
      </c>
      <c r="F2473" s="69"/>
    </row>
    <row r="2474">
      <c r="B2474" s="177" t="s">
        <v>17915</v>
      </c>
      <c r="C2474" s="177" t="s">
        <v>17916</v>
      </c>
      <c r="D2474" s="180">
        <v>40.0</v>
      </c>
      <c r="F2474" s="69"/>
    </row>
    <row r="2475">
      <c r="B2475" s="177" t="s">
        <v>17917</v>
      </c>
      <c r="C2475" s="177" t="s">
        <v>17918</v>
      </c>
      <c r="D2475" s="180">
        <v>500.0</v>
      </c>
      <c r="F2475" s="69"/>
    </row>
    <row r="2476">
      <c r="B2476" s="177" t="s">
        <v>17919</v>
      </c>
      <c r="C2476" s="177" t="s">
        <v>17920</v>
      </c>
      <c r="D2476" s="180">
        <v>70.0</v>
      </c>
      <c r="F2476" s="69"/>
    </row>
    <row r="2477">
      <c r="B2477" s="177" t="s">
        <v>17921</v>
      </c>
      <c r="C2477" s="177" t="s">
        <v>17922</v>
      </c>
      <c r="D2477" s="180">
        <v>90.0</v>
      </c>
      <c r="F2477" s="69"/>
    </row>
    <row r="2478">
      <c r="B2478" s="177" t="s">
        <v>17923</v>
      </c>
      <c r="C2478" s="177" t="s">
        <v>17924</v>
      </c>
      <c r="D2478" s="180">
        <v>390.0</v>
      </c>
      <c r="F2478" s="69"/>
    </row>
    <row r="2479">
      <c r="B2479" s="177" t="s">
        <v>17925</v>
      </c>
      <c r="C2479" s="177" t="s">
        <v>17926</v>
      </c>
      <c r="D2479" s="180">
        <v>240.0</v>
      </c>
      <c r="F2479" s="69"/>
    </row>
    <row r="2480">
      <c r="B2480" s="177" t="s">
        <v>17927</v>
      </c>
      <c r="C2480" s="177" t="s">
        <v>17928</v>
      </c>
      <c r="D2480" s="180">
        <v>80.0</v>
      </c>
      <c r="F2480" s="69"/>
    </row>
    <row r="2481">
      <c r="B2481" s="177" t="s">
        <v>17929</v>
      </c>
      <c r="C2481" s="177" t="s">
        <v>17930</v>
      </c>
      <c r="D2481" s="180">
        <v>180.0</v>
      </c>
      <c r="F2481" s="69"/>
    </row>
    <row r="2482">
      <c r="B2482" s="177" t="s">
        <v>17931</v>
      </c>
      <c r="C2482" s="177" t="s">
        <v>17932</v>
      </c>
      <c r="D2482" s="180">
        <v>160.0</v>
      </c>
      <c r="F2482" s="69"/>
    </row>
    <row r="2483">
      <c r="B2483" s="177" t="s">
        <v>17933</v>
      </c>
      <c r="C2483" s="177" t="s">
        <v>17934</v>
      </c>
      <c r="D2483" s="180">
        <v>160.0</v>
      </c>
      <c r="F2483" s="69"/>
    </row>
    <row r="2484">
      <c r="B2484" s="177" t="s">
        <v>17935</v>
      </c>
      <c r="C2484" s="177" t="s">
        <v>17936</v>
      </c>
      <c r="D2484" s="180">
        <v>280.0</v>
      </c>
      <c r="F2484" s="69"/>
    </row>
    <row r="2485">
      <c r="B2485" s="177" t="s">
        <v>17937</v>
      </c>
      <c r="C2485" s="177" t="s">
        <v>17938</v>
      </c>
      <c r="D2485" s="180">
        <v>280.0</v>
      </c>
      <c r="F2485" s="69"/>
    </row>
    <row r="2486">
      <c r="B2486" s="177" t="s">
        <v>17939</v>
      </c>
      <c r="C2486" s="177" t="s">
        <v>17940</v>
      </c>
      <c r="D2486" s="180">
        <v>240.0</v>
      </c>
      <c r="F2486" s="69"/>
    </row>
    <row r="2487">
      <c r="B2487" s="177" t="s">
        <v>17941</v>
      </c>
      <c r="C2487" s="177" t="s">
        <v>17942</v>
      </c>
      <c r="D2487" s="180">
        <v>240.0</v>
      </c>
      <c r="F2487" s="69"/>
    </row>
    <row r="2488">
      <c r="B2488" s="177" t="s">
        <v>17943</v>
      </c>
      <c r="C2488" s="177" t="s">
        <v>17944</v>
      </c>
      <c r="D2488" s="180">
        <v>240.0</v>
      </c>
      <c r="F2488" s="69"/>
    </row>
    <row r="2489">
      <c r="B2489" s="177" t="s">
        <v>17945</v>
      </c>
      <c r="C2489" s="177" t="s">
        <v>17946</v>
      </c>
      <c r="D2489" s="180">
        <v>240.0</v>
      </c>
      <c r="F2489" s="69"/>
    </row>
    <row r="2490">
      <c r="B2490" s="177" t="s">
        <v>17947</v>
      </c>
      <c r="C2490" s="177" t="s">
        <v>17948</v>
      </c>
      <c r="D2490" s="180">
        <v>130.0</v>
      </c>
      <c r="F2490" s="69"/>
    </row>
    <row r="2491">
      <c r="B2491" s="177" t="s">
        <v>17949</v>
      </c>
      <c r="C2491" s="177" t="s">
        <v>17950</v>
      </c>
      <c r="D2491" s="180">
        <v>540.0</v>
      </c>
      <c r="F2491" s="69"/>
    </row>
    <row r="2492">
      <c r="B2492" s="177" t="s">
        <v>17951</v>
      </c>
      <c r="C2492" s="177" t="s">
        <v>17952</v>
      </c>
      <c r="D2492" s="180">
        <v>730.0</v>
      </c>
      <c r="F2492" s="69"/>
    </row>
    <row r="2493">
      <c r="B2493" s="177" t="s">
        <v>17953</v>
      </c>
      <c r="C2493" s="177" t="s">
        <v>17954</v>
      </c>
      <c r="D2493" s="180">
        <v>170.0</v>
      </c>
      <c r="F2493" s="69"/>
    </row>
    <row r="2494">
      <c r="B2494" s="177" t="s">
        <v>17955</v>
      </c>
      <c r="C2494" s="177" t="s">
        <v>17956</v>
      </c>
      <c r="D2494" s="180">
        <v>170.0</v>
      </c>
      <c r="F2494" s="69"/>
    </row>
    <row r="2495">
      <c r="B2495" s="177" t="s">
        <v>17957</v>
      </c>
      <c r="C2495" s="177" t="s">
        <v>17958</v>
      </c>
      <c r="D2495" s="180">
        <v>510.0</v>
      </c>
      <c r="F2495" s="69"/>
    </row>
    <row r="2496">
      <c r="B2496" s="177" t="s">
        <v>17959</v>
      </c>
      <c r="C2496" s="177" t="s">
        <v>17960</v>
      </c>
      <c r="D2496" s="180">
        <v>510.0</v>
      </c>
      <c r="F2496" s="69"/>
    </row>
    <row r="2497">
      <c r="B2497" s="177" t="s">
        <v>17961</v>
      </c>
      <c r="C2497" s="177" t="s">
        <v>17962</v>
      </c>
      <c r="D2497" s="180">
        <v>140.0</v>
      </c>
      <c r="F2497" s="69"/>
    </row>
    <row r="2498">
      <c r="B2498" s="177" t="s">
        <v>17963</v>
      </c>
      <c r="C2498" s="177" t="s">
        <v>17964</v>
      </c>
      <c r="D2498" s="180">
        <v>140.0</v>
      </c>
      <c r="F2498" s="69"/>
    </row>
    <row r="2499">
      <c r="B2499" s="177" t="s">
        <v>17965</v>
      </c>
      <c r="C2499" s="177" t="s">
        <v>17966</v>
      </c>
      <c r="D2499" s="180">
        <v>90.0</v>
      </c>
      <c r="F2499" s="69"/>
    </row>
    <row r="2500">
      <c r="B2500" s="177" t="s">
        <v>17967</v>
      </c>
      <c r="C2500" s="177" t="s">
        <v>17968</v>
      </c>
      <c r="D2500" s="180">
        <v>90.0</v>
      </c>
      <c r="F2500" s="69"/>
    </row>
    <row r="2501">
      <c r="B2501" s="177" t="s">
        <v>17969</v>
      </c>
      <c r="C2501" s="177" t="s">
        <v>17970</v>
      </c>
      <c r="D2501" s="180">
        <v>480.0</v>
      </c>
      <c r="F2501" s="69"/>
    </row>
    <row r="2502">
      <c r="B2502" s="177" t="s">
        <v>17971</v>
      </c>
      <c r="C2502" s="177" t="s">
        <v>17972</v>
      </c>
      <c r="D2502" s="180">
        <v>160.0</v>
      </c>
      <c r="F2502" s="69"/>
    </row>
    <row r="2503">
      <c r="B2503" s="177" t="s">
        <v>17973</v>
      </c>
      <c r="C2503" s="177" t="s">
        <v>17974</v>
      </c>
      <c r="D2503" s="180">
        <v>160.0</v>
      </c>
      <c r="F2503" s="69"/>
    </row>
    <row r="2504">
      <c r="B2504" s="177" t="s">
        <v>17975</v>
      </c>
      <c r="C2504" s="177" t="s">
        <v>17976</v>
      </c>
      <c r="D2504" s="180">
        <v>120.0</v>
      </c>
      <c r="F2504" s="69"/>
    </row>
    <row r="2505">
      <c r="B2505" s="177" t="s">
        <v>17977</v>
      </c>
      <c r="C2505" s="177" t="s">
        <v>17978</v>
      </c>
      <c r="D2505" s="180">
        <v>120.0</v>
      </c>
      <c r="F2505" s="69"/>
    </row>
    <row r="2506">
      <c r="B2506" s="177" t="s">
        <v>17979</v>
      </c>
      <c r="C2506" s="177" t="s">
        <v>17980</v>
      </c>
      <c r="D2506" s="180">
        <v>510.0</v>
      </c>
      <c r="F2506" s="69"/>
    </row>
    <row r="2507">
      <c r="B2507" s="177" t="s">
        <v>17981</v>
      </c>
      <c r="C2507" s="177" t="s">
        <v>17982</v>
      </c>
      <c r="D2507" s="180">
        <v>390.0</v>
      </c>
      <c r="F2507" s="69"/>
    </row>
    <row r="2508">
      <c r="B2508" s="177" t="s">
        <v>17983</v>
      </c>
      <c r="C2508" s="177" t="s">
        <v>17984</v>
      </c>
      <c r="D2508" s="180">
        <v>180.0</v>
      </c>
      <c r="F2508" s="69"/>
    </row>
    <row r="2509">
      <c r="B2509" s="177" t="s">
        <v>17985</v>
      </c>
      <c r="C2509" s="177" t="s">
        <v>17986</v>
      </c>
      <c r="D2509" s="180">
        <v>180.0</v>
      </c>
      <c r="F2509" s="69"/>
    </row>
    <row r="2510">
      <c r="B2510" s="177" t="s">
        <v>17987</v>
      </c>
      <c r="C2510" s="177" t="s">
        <v>17988</v>
      </c>
      <c r="D2510" s="180">
        <v>120.0</v>
      </c>
      <c r="F2510" s="69"/>
    </row>
    <row r="2511">
      <c r="B2511" s="177" t="s">
        <v>17989</v>
      </c>
      <c r="C2511" s="177" t="s">
        <v>17990</v>
      </c>
      <c r="D2511" s="180">
        <v>120.0</v>
      </c>
      <c r="F2511" s="69"/>
    </row>
    <row r="2512">
      <c r="B2512" s="177" t="s">
        <v>17991</v>
      </c>
      <c r="C2512" s="177" t="s">
        <v>17992</v>
      </c>
      <c r="D2512" s="180">
        <v>520.0</v>
      </c>
      <c r="F2512" s="69"/>
    </row>
    <row r="2513">
      <c r="B2513" s="177" t="s">
        <v>17993</v>
      </c>
      <c r="C2513" s="177" t="s">
        <v>17994</v>
      </c>
      <c r="D2513" s="180">
        <v>350.0</v>
      </c>
      <c r="F2513" s="69"/>
    </row>
    <row r="2514">
      <c r="B2514" s="177" t="s">
        <v>17995</v>
      </c>
      <c r="C2514" s="177" t="s">
        <v>17996</v>
      </c>
      <c r="D2514" s="180">
        <v>180.0</v>
      </c>
      <c r="F2514" s="69"/>
    </row>
    <row r="2515">
      <c r="B2515" s="177" t="s">
        <v>17997</v>
      </c>
      <c r="C2515" s="177" t="s">
        <v>17998</v>
      </c>
      <c r="D2515" s="180">
        <v>180.0</v>
      </c>
      <c r="F2515" s="69"/>
    </row>
    <row r="2516">
      <c r="B2516" s="177" t="s">
        <v>17999</v>
      </c>
      <c r="C2516" s="177" t="s">
        <v>18000</v>
      </c>
      <c r="D2516" s="180">
        <v>130.0</v>
      </c>
      <c r="F2516" s="69"/>
    </row>
    <row r="2517">
      <c r="B2517" s="177" t="s">
        <v>18001</v>
      </c>
      <c r="C2517" s="177" t="s">
        <v>18002</v>
      </c>
      <c r="D2517" s="180">
        <v>130.0</v>
      </c>
      <c r="F2517" s="69"/>
    </row>
    <row r="2518">
      <c r="B2518" s="177" t="s">
        <v>18003</v>
      </c>
      <c r="C2518" s="177" t="s">
        <v>18004</v>
      </c>
      <c r="D2518" s="180">
        <v>530.0</v>
      </c>
      <c r="F2518" s="69"/>
    </row>
    <row r="2519">
      <c r="B2519" s="177" t="s">
        <v>18005</v>
      </c>
      <c r="C2519" s="177" t="s">
        <v>18006</v>
      </c>
      <c r="D2519" s="180">
        <v>200.0</v>
      </c>
      <c r="F2519" s="69"/>
    </row>
    <row r="2520">
      <c r="B2520" s="177" t="s">
        <v>18007</v>
      </c>
      <c r="C2520" s="177" t="s">
        <v>18008</v>
      </c>
      <c r="D2520" s="180">
        <v>210.0</v>
      </c>
      <c r="F2520" s="69"/>
    </row>
    <row r="2521">
      <c r="B2521" s="177" t="s">
        <v>18009</v>
      </c>
      <c r="C2521" s="177" t="s">
        <v>18010</v>
      </c>
      <c r="D2521" s="180">
        <v>210.0</v>
      </c>
      <c r="F2521" s="69"/>
    </row>
    <row r="2522">
      <c r="B2522" s="177" t="s">
        <v>18011</v>
      </c>
      <c r="C2522" s="177" t="s">
        <v>18012</v>
      </c>
      <c r="D2522" s="180">
        <v>200.0</v>
      </c>
      <c r="F2522" s="69"/>
    </row>
    <row r="2523">
      <c r="B2523" s="177" t="s">
        <v>18013</v>
      </c>
      <c r="C2523" s="177" t="s">
        <v>18014</v>
      </c>
      <c r="D2523" s="180">
        <v>200.0</v>
      </c>
      <c r="F2523" s="69"/>
    </row>
    <row r="2524">
      <c r="B2524" s="177" t="s">
        <v>18015</v>
      </c>
      <c r="C2524" s="177" t="s">
        <v>18016</v>
      </c>
      <c r="D2524" s="180">
        <v>210.0</v>
      </c>
      <c r="F2524" s="69"/>
    </row>
    <row r="2525">
      <c r="B2525" s="177" t="s">
        <v>18017</v>
      </c>
      <c r="C2525" s="177" t="s">
        <v>18018</v>
      </c>
      <c r="D2525" s="180">
        <v>210.0</v>
      </c>
      <c r="F2525" s="69"/>
    </row>
    <row r="2526">
      <c r="B2526" s="177" t="s">
        <v>18019</v>
      </c>
      <c r="C2526" s="177" t="s">
        <v>18020</v>
      </c>
      <c r="D2526" s="180">
        <v>540.0</v>
      </c>
      <c r="F2526" s="69"/>
    </row>
    <row r="2527">
      <c r="B2527" s="177" t="s">
        <v>18021</v>
      </c>
      <c r="C2527" s="177" t="s">
        <v>18022</v>
      </c>
      <c r="D2527" s="180">
        <v>740.0</v>
      </c>
      <c r="F2527" s="69"/>
    </row>
    <row r="2528">
      <c r="B2528" s="177" t="s">
        <v>18023</v>
      </c>
      <c r="C2528" s="177" t="s">
        <v>18024</v>
      </c>
      <c r="D2528" s="180">
        <v>610.0</v>
      </c>
      <c r="F2528" s="69"/>
    </row>
    <row r="2529">
      <c r="B2529" s="177" t="s">
        <v>18025</v>
      </c>
      <c r="C2529" s="177" t="s">
        <v>18026</v>
      </c>
      <c r="D2529" s="180">
        <v>240.0</v>
      </c>
      <c r="F2529" s="69"/>
    </row>
    <row r="2530">
      <c r="B2530" s="177" t="s">
        <v>18027</v>
      </c>
      <c r="C2530" s="177" t="s">
        <v>18028</v>
      </c>
      <c r="D2530" s="180">
        <v>190.0</v>
      </c>
      <c r="F2530" s="69"/>
    </row>
    <row r="2531">
      <c r="B2531" s="177" t="s">
        <v>18029</v>
      </c>
      <c r="C2531" s="177" t="s">
        <v>18030</v>
      </c>
      <c r="D2531" s="180">
        <v>190.0</v>
      </c>
      <c r="F2531" s="69"/>
    </row>
    <row r="2532">
      <c r="B2532" s="177" t="s">
        <v>18031</v>
      </c>
      <c r="C2532" s="177" t="s">
        <v>18032</v>
      </c>
      <c r="D2532" s="180">
        <v>430.0</v>
      </c>
      <c r="F2532" s="69"/>
    </row>
    <row r="2533">
      <c r="B2533" s="177" t="s">
        <v>18033</v>
      </c>
      <c r="C2533" s="177" t="s">
        <v>18034</v>
      </c>
      <c r="D2533" s="180">
        <v>230.0</v>
      </c>
      <c r="F2533" s="69"/>
    </row>
    <row r="2534">
      <c r="B2534" s="177" t="s">
        <v>18035</v>
      </c>
      <c r="C2534" s="177" t="s">
        <v>18036</v>
      </c>
      <c r="D2534" s="180">
        <v>170.0</v>
      </c>
      <c r="F2534" s="69"/>
    </row>
    <row r="2535">
      <c r="B2535" s="177" t="s">
        <v>18037</v>
      </c>
      <c r="C2535" s="177" t="s">
        <v>18038</v>
      </c>
      <c r="D2535" s="180">
        <v>230.0</v>
      </c>
      <c r="F2535" s="69"/>
    </row>
    <row r="2536">
      <c r="B2536" s="177" t="s">
        <v>18039</v>
      </c>
      <c r="C2536" s="177" t="s">
        <v>18040</v>
      </c>
      <c r="D2536" s="180">
        <v>230.0</v>
      </c>
      <c r="F2536" s="69"/>
    </row>
    <row r="2537">
      <c r="B2537" s="177" t="s">
        <v>18041</v>
      </c>
      <c r="C2537" s="177" t="s">
        <v>18042</v>
      </c>
      <c r="D2537" s="180">
        <v>200.0</v>
      </c>
      <c r="F2537" s="69"/>
    </row>
    <row r="2538">
      <c r="B2538" s="177" t="s">
        <v>18043</v>
      </c>
      <c r="C2538" s="177" t="s">
        <v>18044</v>
      </c>
      <c r="D2538" s="180">
        <v>200.0</v>
      </c>
      <c r="F2538" s="69"/>
    </row>
    <row r="2539">
      <c r="B2539" s="177" t="s">
        <v>18045</v>
      </c>
      <c r="C2539" s="177" t="s">
        <v>18046</v>
      </c>
      <c r="D2539" s="180">
        <v>160.0</v>
      </c>
      <c r="F2539" s="69"/>
    </row>
    <row r="2540">
      <c r="B2540" s="177" t="s">
        <v>18047</v>
      </c>
      <c r="C2540" s="177" t="s">
        <v>18048</v>
      </c>
      <c r="D2540" s="180">
        <v>160.0</v>
      </c>
      <c r="F2540" s="69"/>
    </row>
    <row r="2541">
      <c r="B2541" s="177" t="s">
        <v>18049</v>
      </c>
      <c r="C2541" s="177" t="s">
        <v>18050</v>
      </c>
      <c r="D2541" s="180">
        <v>110.0</v>
      </c>
      <c r="F2541" s="69"/>
    </row>
    <row r="2542">
      <c r="B2542" s="177" t="s">
        <v>18051</v>
      </c>
      <c r="C2542" s="177" t="s">
        <v>18052</v>
      </c>
      <c r="D2542" s="180">
        <v>110.0</v>
      </c>
      <c r="F2542" s="69"/>
    </row>
    <row r="2543">
      <c r="B2543" s="177" t="s">
        <v>18053</v>
      </c>
      <c r="C2543" s="177" t="s">
        <v>18054</v>
      </c>
      <c r="D2543" s="180">
        <v>530.0</v>
      </c>
      <c r="F2543" s="69"/>
    </row>
    <row r="2544">
      <c r="B2544" s="177" t="s">
        <v>18055</v>
      </c>
      <c r="C2544" s="177" t="s">
        <v>18056</v>
      </c>
      <c r="D2544" s="180">
        <v>360.0</v>
      </c>
      <c r="F2544" s="69"/>
    </row>
    <row r="2545">
      <c r="B2545" s="177" t="s">
        <v>18057</v>
      </c>
      <c r="C2545" s="177" t="s">
        <v>18058</v>
      </c>
      <c r="D2545" s="180">
        <v>140.0</v>
      </c>
      <c r="F2545" s="69"/>
    </row>
    <row r="2546">
      <c r="B2546" s="177" t="s">
        <v>18059</v>
      </c>
      <c r="C2546" s="177" t="s">
        <v>18060</v>
      </c>
      <c r="D2546" s="180">
        <v>310.0</v>
      </c>
      <c r="F2546" s="69"/>
    </row>
    <row r="2547">
      <c r="B2547" s="177" t="s">
        <v>18061</v>
      </c>
      <c r="C2547" s="177" t="s">
        <v>18062</v>
      </c>
      <c r="D2547" s="180">
        <v>190.0</v>
      </c>
      <c r="F2547" s="69"/>
    </row>
    <row r="2548">
      <c r="B2548" s="177" t="s">
        <v>18063</v>
      </c>
      <c r="C2548" s="177" t="s">
        <v>18064</v>
      </c>
      <c r="D2548" s="180">
        <v>190.0</v>
      </c>
      <c r="F2548" s="69"/>
    </row>
    <row r="2549">
      <c r="B2549" s="177" t="s">
        <v>18065</v>
      </c>
      <c r="C2549" s="177" t="s">
        <v>18066</v>
      </c>
      <c r="D2549" s="180">
        <v>120.0</v>
      </c>
      <c r="F2549" s="69"/>
    </row>
    <row r="2550">
      <c r="B2550" s="177" t="s">
        <v>18067</v>
      </c>
      <c r="C2550" s="177" t="s">
        <v>18068</v>
      </c>
      <c r="D2550" s="180">
        <v>120.0</v>
      </c>
      <c r="F2550" s="69"/>
    </row>
    <row r="2551">
      <c r="B2551" s="177" t="s">
        <v>18069</v>
      </c>
      <c r="C2551" s="177" t="s">
        <v>18070</v>
      </c>
      <c r="D2551" s="180">
        <v>140.0</v>
      </c>
      <c r="F2551" s="69"/>
    </row>
    <row r="2552">
      <c r="B2552" s="177" t="s">
        <v>18071</v>
      </c>
      <c r="C2552" s="177" t="s">
        <v>18072</v>
      </c>
      <c r="D2552" s="180">
        <v>140.0</v>
      </c>
      <c r="F2552" s="69"/>
    </row>
    <row r="2553">
      <c r="B2553" s="177" t="s">
        <v>18073</v>
      </c>
      <c r="C2553" s="177" t="s">
        <v>18074</v>
      </c>
      <c r="D2553" s="180">
        <v>400.0</v>
      </c>
      <c r="F2553" s="69"/>
    </row>
    <row r="2554">
      <c r="B2554" s="177" t="s">
        <v>18075</v>
      </c>
      <c r="C2554" s="177" t="s">
        <v>18076</v>
      </c>
      <c r="D2554" s="180">
        <v>300.0</v>
      </c>
      <c r="F2554" s="69"/>
    </row>
    <row r="2555">
      <c r="B2555" s="177" t="s">
        <v>18077</v>
      </c>
      <c r="C2555" s="177" t="s">
        <v>18078</v>
      </c>
      <c r="D2555" s="180">
        <v>70.0</v>
      </c>
      <c r="F2555" s="69"/>
    </row>
    <row r="2556">
      <c r="B2556" s="177" t="s">
        <v>18079</v>
      </c>
      <c r="C2556" s="177" t="s">
        <v>18080</v>
      </c>
      <c r="D2556" s="180">
        <v>100.0</v>
      </c>
      <c r="F2556" s="69"/>
    </row>
    <row r="2557">
      <c r="B2557" s="177" t="s">
        <v>18081</v>
      </c>
      <c r="C2557" s="177" t="s">
        <v>18082</v>
      </c>
      <c r="D2557" s="180">
        <v>100.0</v>
      </c>
      <c r="F2557" s="69"/>
    </row>
    <row r="2558">
      <c r="B2558" s="177" t="s">
        <v>18083</v>
      </c>
      <c r="C2558" s="177" t="s">
        <v>18084</v>
      </c>
      <c r="D2558" s="180">
        <v>110.0</v>
      </c>
      <c r="F2558" s="69"/>
    </row>
    <row r="2559">
      <c r="B2559" s="177" t="s">
        <v>18085</v>
      </c>
      <c r="C2559" s="177" t="s">
        <v>18086</v>
      </c>
      <c r="D2559" s="180">
        <v>100.0</v>
      </c>
      <c r="F2559" s="69"/>
    </row>
    <row r="2560">
      <c r="B2560" s="177" t="s">
        <v>18087</v>
      </c>
      <c r="C2560" s="177" t="s">
        <v>18088</v>
      </c>
      <c r="D2560" s="180">
        <v>180.0</v>
      </c>
      <c r="F2560" s="69"/>
    </row>
    <row r="2561">
      <c r="B2561" s="177" t="s">
        <v>18089</v>
      </c>
      <c r="C2561" s="177" t="s">
        <v>18090</v>
      </c>
      <c r="D2561" s="180">
        <v>180.0</v>
      </c>
      <c r="F2561" s="69"/>
    </row>
    <row r="2562">
      <c r="B2562" s="177" t="s">
        <v>18091</v>
      </c>
      <c r="C2562" s="177" t="s">
        <v>18092</v>
      </c>
      <c r="D2562" s="180">
        <v>110.0</v>
      </c>
      <c r="F2562" s="69"/>
    </row>
    <row r="2563">
      <c r="B2563" s="177" t="s">
        <v>18093</v>
      </c>
      <c r="C2563" s="177" t="s">
        <v>18094</v>
      </c>
      <c r="D2563" s="180">
        <v>110.0</v>
      </c>
      <c r="F2563" s="69"/>
    </row>
    <row r="2564">
      <c r="B2564" s="177" t="s">
        <v>18095</v>
      </c>
      <c r="C2564" s="177" t="s">
        <v>18096</v>
      </c>
      <c r="D2564" s="180">
        <v>380.0</v>
      </c>
      <c r="F2564" s="69"/>
    </row>
    <row r="2565">
      <c r="B2565" s="177" t="s">
        <v>18097</v>
      </c>
      <c r="C2565" s="177" t="s">
        <v>18098</v>
      </c>
      <c r="D2565" s="180">
        <v>140.0</v>
      </c>
      <c r="F2565" s="69"/>
    </row>
    <row r="2566">
      <c r="B2566" s="177" t="s">
        <v>18099</v>
      </c>
      <c r="C2566" s="177" t="s">
        <v>18100</v>
      </c>
      <c r="D2566" s="180">
        <v>100.0</v>
      </c>
      <c r="F2566" s="69"/>
    </row>
    <row r="2567">
      <c r="B2567" s="177" t="s">
        <v>18101</v>
      </c>
      <c r="C2567" s="177" t="s">
        <v>18102</v>
      </c>
      <c r="D2567" s="180">
        <v>100.0</v>
      </c>
      <c r="F2567" s="69"/>
    </row>
    <row r="2568">
      <c r="B2568" s="177" t="s">
        <v>18103</v>
      </c>
      <c r="C2568" s="177" t="s">
        <v>18104</v>
      </c>
      <c r="D2568" s="180">
        <v>70.0</v>
      </c>
      <c r="F2568" s="69"/>
    </row>
    <row r="2569">
      <c r="B2569" s="177" t="s">
        <v>18105</v>
      </c>
      <c r="C2569" s="177" t="s">
        <v>18106</v>
      </c>
      <c r="D2569" s="180">
        <v>70.0</v>
      </c>
      <c r="F2569" s="69"/>
    </row>
    <row r="2570">
      <c r="B2570" s="177" t="s">
        <v>18107</v>
      </c>
      <c r="C2570" s="177" t="s">
        <v>18108</v>
      </c>
      <c r="D2570" s="180">
        <v>560.0</v>
      </c>
      <c r="F2570" s="69"/>
    </row>
    <row r="2571">
      <c r="B2571" s="177" t="s">
        <v>18109</v>
      </c>
      <c r="C2571" s="177" t="s">
        <v>18110</v>
      </c>
      <c r="D2571" s="180">
        <v>150.0</v>
      </c>
      <c r="F2571" s="69"/>
    </row>
    <row r="2572">
      <c r="B2572" s="177" t="s">
        <v>18111</v>
      </c>
      <c r="C2572" s="177" t="s">
        <v>18112</v>
      </c>
      <c r="D2572" s="180">
        <v>150.0</v>
      </c>
      <c r="F2572" s="69"/>
    </row>
    <row r="2573">
      <c r="B2573" s="177" t="s">
        <v>18113</v>
      </c>
      <c r="C2573" s="177" t="s">
        <v>18114</v>
      </c>
      <c r="D2573" s="180">
        <v>100.0</v>
      </c>
      <c r="F2573" s="69"/>
    </row>
    <row r="2574">
      <c r="B2574" s="177" t="s">
        <v>18115</v>
      </c>
      <c r="C2574" s="177" t="s">
        <v>18116</v>
      </c>
      <c r="D2574" s="180">
        <v>100.0</v>
      </c>
      <c r="F2574" s="69"/>
    </row>
    <row r="2575">
      <c r="B2575" s="177" t="s">
        <v>18117</v>
      </c>
      <c r="C2575" s="177" t="s">
        <v>18118</v>
      </c>
      <c r="D2575" s="180">
        <v>510.0</v>
      </c>
      <c r="F2575" s="69"/>
    </row>
    <row r="2576">
      <c r="B2576" s="177" t="s">
        <v>18119</v>
      </c>
      <c r="C2576" s="177" t="s">
        <v>18120</v>
      </c>
      <c r="D2576" s="180">
        <v>250.0</v>
      </c>
      <c r="F2576" s="69"/>
    </row>
    <row r="2577">
      <c r="B2577" s="177" t="s">
        <v>18121</v>
      </c>
      <c r="C2577" s="177" t="s">
        <v>18122</v>
      </c>
      <c r="D2577" s="180">
        <v>160.0</v>
      </c>
      <c r="F2577" s="69"/>
    </row>
    <row r="2578">
      <c r="B2578" s="177" t="s">
        <v>18123</v>
      </c>
      <c r="C2578" s="177" t="s">
        <v>18124</v>
      </c>
      <c r="D2578" s="180">
        <v>140.0</v>
      </c>
      <c r="F2578" s="69"/>
    </row>
    <row r="2579">
      <c r="B2579" s="177" t="s">
        <v>18125</v>
      </c>
      <c r="C2579" s="177" t="s">
        <v>18126</v>
      </c>
      <c r="D2579" s="180">
        <v>340.0</v>
      </c>
      <c r="F2579" s="69"/>
    </row>
    <row r="2580">
      <c r="B2580" s="177" t="s">
        <v>18127</v>
      </c>
      <c r="C2580" s="177" t="s">
        <v>18128</v>
      </c>
      <c r="D2580" s="180">
        <v>320.0</v>
      </c>
      <c r="F2580" s="69"/>
    </row>
    <row r="2581">
      <c r="B2581" s="177" t="s">
        <v>18129</v>
      </c>
      <c r="C2581" s="177" t="s">
        <v>18130</v>
      </c>
      <c r="D2581" s="180">
        <v>290.0</v>
      </c>
      <c r="F2581" s="69"/>
    </row>
    <row r="2582">
      <c r="B2582" s="177" t="s">
        <v>18131</v>
      </c>
      <c r="C2582" s="177" t="s">
        <v>18132</v>
      </c>
      <c r="D2582" s="180">
        <v>240.0</v>
      </c>
      <c r="F2582" s="69"/>
    </row>
    <row r="2583">
      <c r="B2583" s="177" t="s">
        <v>18133</v>
      </c>
      <c r="C2583" s="177" t="s">
        <v>18134</v>
      </c>
      <c r="D2583" s="180">
        <v>440.0</v>
      </c>
      <c r="F2583" s="69"/>
    </row>
    <row r="2584">
      <c r="B2584" s="177" t="s">
        <v>18135</v>
      </c>
      <c r="C2584" s="177" t="s">
        <v>18136</v>
      </c>
      <c r="D2584" s="180">
        <v>200.0</v>
      </c>
      <c r="F2584" s="69"/>
    </row>
    <row r="2585">
      <c r="B2585" s="177" t="s">
        <v>18137</v>
      </c>
      <c r="C2585" s="177" t="s">
        <v>18138</v>
      </c>
      <c r="D2585" s="180">
        <v>150.0</v>
      </c>
      <c r="F2585" s="69"/>
    </row>
    <row r="2586">
      <c r="B2586" s="177" t="s">
        <v>18139</v>
      </c>
      <c r="C2586" s="177" t="s">
        <v>18140</v>
      </c>
      <c r="D2586" s="180">
        <v>150.0</v>
      </c>
      <c r="F2586" s="69"/>
    </row>
    <row r="2587">
      <c r="B2587" s="177" t="s">
        <v>18141</v>
      </c>
      <c r="C2587" s="177" t="s">
        <v>18142</v>
      </c>
      <c r="D2587" s="180">
        <v>180.0</v>
      </c>
      <c r="F2587" s="69"/>
    </row>
    <row r="2588">
      <c r="B2588" s="177" t="s">
        <v>18143</v>
      </c>
      <c r="C2588" s="177" t="s">
        <v>18144</v>
      </c>
      <c r="D2588" s="180">
        <v>120.0</v>
      </c>
      <c r="F2588" s="69"/>
    </row>
    <row r="2589">
      <c r="B2589" s="177" t="s">
        <v>18145</v>
      </c>
      <c r="C2589" s="177" t="s">
        <v>18146</v>
      </c>
      <c r="D2589" s="180">
        <v>120.0</v>
      </c>
      <c r="F2589" s="69"/>
    </row>
    <row r="2590">
      <c r="B2590" s="177" t="s">
        <v>18147</v>
      </c>
      <c r="C2590" s="177" t="s">
        <v>18148</v>
      </c>
      <c r="D2590" s="180">
        <v>440.0</v>
      </c>
      <c r="F2590" s="69"/>
    </row>
    <row r="2591">
      <c r="B2591" s="177" t="s">
        <v>18149</v>
      </c>
      <c r="C2591" s="177" t="s">
        <v>18150</v>
      </c>
      <c r="D2591" s="180">
        <v>210.0</v>
      </c>
      <c r="F2591" s="69"/>
    </row>
    <row r="2592">
      <c r="B2592" s="177" t="s">
        <v>18151</v>
      </c>
      <c r="C2592" s="177" t="s">
        <v>18152</v>
      </c>
      <c r="D2592" s="180">
        <v>300.0</v>
      </c>
      <c r="F2592" s="69"/>
    </row>
    <row r="2593">
      <c r="B2593" s="177" t="s">
        <v>18153</v>
      </c>
      <c r="C2593" s="177" t="s">
        <v>18154</v>
      </c>
      <c r="D2593" s="180">
        <v>160.0</v>
      </c>
      <c r="F2593" s="69"/>
    </row>
    <row r="2594">
      <c r="B2594" s="177" t="s">
        <v>18155</v>
      </c>
      <c r="C2594" s="177" t="s">
        <v>18156</v>
      </c>
      <c r="D2594" s="180">
        <v>160.0</v>
      </c>
      <c r="F2594" s="69"/>
    </row>
    <row r="2595">
      <c r="B2595" s="177" t="s">
        <v>18157</v>
      </c>
      <c r="C2595" s="177" t="s">
        <v>18158</v>
      </c>
      <c r="D2595" s="180">
        <v>110.0</v>
      </c>
      <c r="F2595" s="69"/>
    </row>
    <row r="2596">
      <c r="B2596" s="177" t="s">
        <v>18159</v>
      </c>
      <c r="C2596" s="177" t="s">
        <v>18160</v>
      </c>
      <c r="D2596" s="180">
        <v>110.0</v>
      </c>
      <c r="F2596" s="69"/>
    </row>
    <row r="2597">
      <c r="B2597" s="177" t="s">
        <v>18161</v>
      </c>
      <c r="C2597" s="177" t="s">
        <v>18162</v>
      </c>
      <c r="D2597" s="180">
        <v>430.0</v>
      </c>
      <c r="F2597" s="69"/>
    </row>
    <row r="2598">
      <c r="B2598" s="177" t="s">
        <v>18163</v>
      </c>
      <c r="C2598" s="177" t="s">
        <v>18164</v>
      </c>
      <c r="D2598" s="180">
        <v>120.0</v>
      </c>
      <c r="F2598" s="69"/>
    </row>
    <row r="2599">
      <c r="B2599" s="177" t="s">
        <v>18165</v>
      </c>
      <c r="C2599" s="177" t="s">
        <v>18166</v>
      </c>
      <c r="D2599" s="180">
        <v>120.0</v>
      </c>
      <c r="F2599" s="69"/>
    </row>
    <row r="2600">
      <c r="B2600" s="177" t="s">
        <v>18167</v>
      </c>
      <c r="C2600" s="177" t="s">
        <v>18168</v>
      </c>
      <c r="D2600" s="180">
        <v>80.0</v>
      </c>
      <c r="F2600" s="69"/>
    </row>
    <row r="2601">
      <c r="B2601" s="177" t="s">
        <v>18169</v>
      </c>
      <c r="C2601" s="177" t="s">
        <v>18170</v>
      </c>
      <c r="D2601" s="180">
        <v>380.0</v>
      </c>
      <c r="F2601" s="69"/>
    </row>
    <row r="2602">
      <c r="B2602" s="177" t="s">
        <v>18171</v>
      </c>
      <c r="C2602" s="177" t="s">
        <v>18172</v>
      </c>
      <c r="D2602" s="180">
        <v>130.0</v>
      </c>
      <c r="F2602" s="69"/>
    </row>
    <row r="2603">
      <c r="B2603" s="177" t="s">
        <v>18173</v>
      </c>
      <c r="C2603" s="177" t="s">
        <v>18174</v>
      </c>
      <c r="D2603" s="180">
        <v>130.0</v>
      </c>
      <c r="F2603" s="69"/>
    </row>
    <row r="2604">
      <c r="B2604" s="177" t="s">
        <v>18175</v>
      </c>
      <c r="C2604" s="177" t="s">
        <v>18176</v>
      </c>
      <c r="D2604" s="180">
        <v>100.0</v>
      </c>
      <c r="F2604" s="69"/>
    </row>
    <row r="2605">
      <c r="B2605" s="177" t="s">
        <v>18177</v>
      </c>
      <c r="C2605" s="177" t="s">
        <v>18178</v>
      </c>
      <c r="D2605" s="180">
        <v>100.0</v>
      </c>
      <c r="F2605" s="69"/>
    </row>
    <row r="2606">
      <c r="B2606" s="177" t="s">
        <v>18179</v>
      </c>
      <c r="C2606" s="177" t="s">
        <v>18180</v>
      </c>
      <c r="D2606" s="180">
        <v>420.0</v>
      </c>
      <c r="F2606" s="69"/>
    </row>
    <row r="2607">
      <c r="B2607" s="177" t="s">
        <v>18181</v>
      </c>
      <c r="C2607" s="177" t="s">
        <v>18182</v>
      </c>
      <c r="D2607" s="180">
        <v>50.0</v>
      </c>
      <c r="F2607" s="69"/>
    </row>
    <row r="2608">
      <c r="B2608" s="177" t="s">
        <v>18183</v>
      </c>
      <c r="C2608" s="177" t="s">
        <v>18184</v>
      </c>
      <c r="D2608" s="180">
        <v>50.0</v>
      </c>
      <c r="F2608" s="69"/>
    </row>
    <row r="2609">
      <c r="B2609" s="177" t="s">
        <v>18185</v>
      </c>
      <c r="C2609" s="177" t="s">
        <v>18186</v>
      </c>
      <c r="D2609" s="180">
        <v>170.0</v>
      </c>
      <c r="F2609" s="69"/>
    </row>
    <row r="2610">
      <c r="B2610" s="177" t="s">
        <v>18187</v>
      </c>
      <c r="C2610" s="177" t="s">
        <v>18188</v>
      </c>
      <c r="D2610" s="180">
        <v>170.0</v>
      </c>
      <c r="F2610" s="69"/>
    </row>
    <row r="2611">
      <c r="B2611" s="177" t="s">
        <v>18189</v>
      </c>
      <c r="C2611" s="177" t="s">
        <v>18190</v>
      </c>
      <c r="D2611" s="180">
        <v>120.0</v>
      </c>
      <c r="F2611" s="69"/>
    </row>
    <row r="2612">
      <c r="B2612" s="177" t="s">
        <v>18191</v>
      </c>
      <c r="C2612" s="177" t="s">
        <v>18192</v>
      </c>
      <c r="D2612" s="180">
        <v>120.0</v>
      </c>
      <c r="F2612" s="69"/>
    </row>
    <row r="2613">
      <c r="B2613" s="177" t="s">
        <v>18193</v>
      </c>
      <c r="C2613" s="177" t="s">
        <v>18194</v>
      </c>
      <c r="D2613" s="180">
        <v>560.0</v>
      </c>
      <c r="F2613" s="69"/>
    </row>
    <row r="2614">
      <c r="B2614" s="177" t="s">
        <v>18195</v>
      </c>
      <c r="C2614" s="177" t="s">
        <v>18196</v>
      </c>
      <c r="D2614" s="180">
        <v>220.0</v>
      </c>
      <c r="F2614" s="69"/>
    </row>
    <row r="2615">
      <c r="B2615" s="177" t="s">
        <v>18197</v>
      </c>
      <c r="C2615" s="177" t="s">
        <v>18198</v>
      </c>
      <c r="D2615" s="180">
        <v>180.0</v>
      </c>
      <c r="F2615" s="69"/>
    </row>
    <row r="2616">
      <c r="B2616" s="177" t="s">
        <v>18199</v>
      </c>
      <c r="C2616" s="177" t="s">
        <v>18200</v>
      </c>
      <c r="D2616" s="180">
        <v>450.0</v>
      </c>
      <c r="F2616" s="69"/>
    </row>
    <row r="2617">
      <c r="B2617" s="177" t="s">
        <v>18201</v>
      </c>
      <c r="C2617" s="177" t="s">
        <v>18202</v>
      </c>
      <c r="D2617" s="180">
        <v>170.0</v>
      </c>
      <c r="F2617" s="69"/>
    </row>
    <row r="2618">
      <c r="B2618" s="177" t="s">
        <v>18203</v>
      </c>
      <c r="C2618" s="177" t="s">
        <v>18204</v>
      </c>
      <c r="D2618" s="180">
        <v>130.0</v>
      </c>
      <c r="F2618" s="69"/>
    </row>
    <row r="2619">
      <c r="B2619" s="177" t="s">
        <v>18205</v>
      </c>
      <c r="C2619" s="177" t="s">
        <v>18206</v>
      </c>
      <c r="D2619" s="180">
        <v>180.0</v>
      </c>
      <c r="F2619" s="69"/>
    </row>
    <row r="2620">
      <c r="B2620" s="177" t="s">
        <v>18207</v>
      </c>
      <c r="C2620" s="177" t="s">
        <v>18208</v>
      </c>
      <c r="D2620" s="180">
        <v>180.0</v>
      </c>
      <c r="F2620" s="69"/>
    </row>
    <row r="2621">
      <c r="B2621" s="177" t="s">
        <v>18209</v>
      </c>
      <c r="C2621" s="177" t="s">
        <v>18210</v>
      </c>
      <c r="D2621" s="180">
        <v>110.0</v>
      </c>
      <c r="F2621" s="69"/>
    </row>
    <row r="2622">
      <c r="B2622" s="177" t="s">
        <v>18211</v>
      </c>
      <c r="C2622" s="177" t="s">
        <v>18212</v>
      </c>
      <c r="D2622" s="180">
        <v>110.0</v>
      </c>
      <c r="F2622" s="69"/>
    </row>
    <row r="2623">
      <c r="B2623" s="177" t="s">
        <v>18213</v>
      </c>
      <c r="C2623" s="177" t="s">
        <v>18214</v>
      </c>
      <c r="D2623" s="180">
        <v>570.0</v>
      </c>
      <c r="F2623" s="69"/>
    </row>
    <row r="2624">
      <c r="B2624" s="177" t="s">
        <v>18215</v>
      </c>
      <c r="C2624" s="177" t="s">
        <v>18216</v>
      </c>
      <c r="D2624" s="180">
        <v>280.0</v>
      </c>
      <c r="F2624" s="69"/>
    </row>
    <row r="2625">
      <c r="B2625" s="177" t="s">
        <v>18217</v>
      </c>
      <c r="C2625" s="177" t="s">
        <v>18218</v>
      </c>
      <c r="D2625" s="180">
        <v>100.0</v>
      </c>
      <c r="F2625" s="69"/>
    </row>
    <row r="2626">
      <c r="B2626" s="177" t="s">
        <v>18219</v>
      </c>
      <c r="C2626" s="177" t="s">
        <v>18220</v>
      </c>
      <c r="D2626" s="180">
        <v>110.0</v>
      </c>
      <c r="F2626" s="69"/>
    </row>
    <row r="2627">
      <c r="B2627" s="177" t="s">
        <v>18221</v>
      </c>
      <c r="C2627" s="177" t="s">
        <v>18222</v>
      </c>
      <c r="D2627" s="180">
        <v>360.0</v>
      </c>
      <c r="F2627" s="69"/>
    </row>
    <row r="2628">
      <c r="B2628" s="177" t="s">
        <v>18223</v>
      </c>
      <c r="C2628" s="177" t="s">
        <v>18224</v>
      </c>
      <c r="D2628" s="180">
        <v>130.0</v>
      </c>
      <c r="F2628" s="69"/>
    </row>
    <row r="2629">
      <c r="B2629" s="177" t="s">
        <v>18225</v>
      </c>
      <c r="C2629" s="177" t="s">
        <v>18226</v>
      </c>
      <c r="D2629" s="180">
        <v>130.0</v>
      </c>
      <c r="F2629" s="69"/>
    </row>
    <row r="2630">
      <c r="B2630" s="177" t="s">
        <v>18227</v>
      </c>
      <c r="C2630" s="177" t="s">
        <v>18228</v>
      </c>
      <c r="D2630" s="180">
        <v>90.0</v>
      </c>
      <c r="F2630" s="69"/>
    </row>
    <row r="2631">
      <c r="B2631" s="177" t="s">
        <v>18229</v>
      </c>
      <c r="C2631" s="177" t="s">
        <v>18230</v>
      </c>
      <c r="D2631" s="180">
        <v>90.0</v>
      </c>
      <c r="F2631" s="69"/>
    </row>
    <row r="2632">
      <c r="B2632" s="177" t="s">
        <v>18231</v>
      </c>
      <c r="C2632" s="177" t="s">
        <v>18232</v>
      </c>
      <c r="D2632" s="180">
        <v>320.0</v>
      </c>
      <c r="F2632" s="69"/>
    </row>
    <row r="2633">
      <c r="B2633" s="177" t="s">
        <v>18233</v>
      </c>
      <c r="C2633" s="177" t="s">
        <v>18234</v>
      </c>
      <c r="D2633" s="180">
        <v>70.0</v>
      </c>
      <c r="F2633" s="69"/>
    </row>
    <row r="2634">
      <c r="B2634" s="177" t="s">
        <v>18235</v>
      </c>
      <c r="C2634" s="177" t="s">
        <v>18236</v>
      </c>
      <c r="D2634" s="180">
        <v>160.0</v>
      </c>
      <c r="F2634" s="69"/>
    </row>
    <row r="2635">
      <c r="B2635" s="177" t="s">
        <v>18237</v>
      </c>
      <c r="C2635" s="177" t="s">
        <v>18238</v>
      </c>
      <c r="D2635" s="180">
        <v>200.0</v>
      </c>
      <c r="F2635" s="69"/>
    </row>
    <row r="2636">
      <c r="B2636" s="177" t="s">
        <v>18239</v>
      </c>
      <c r="C2636" s="177" t="s">
        <v>18240</v>
      </c>
      <c r="D2636" s="180">
        <v>230.0</v>
      </c>
      <c r="F2636" s="69"/>
    </row>
    <row r="2637">
      <c r="B2637" s="177" t="s">
        <v>18241</v>
      </c>
      <c r="C2637" s="177" t="s">
        <v>18242</v>
      </c>
      <c r="D2637" s="180">
        <v>270.0</v>
      </c>
      <c r="F2637" s="69"/>
    </row>
    <row r="2638">
      <c r="B2638" s="177" t="s">
        <v>18243</v>
      </c>
      <c r="C2638" s="177" t="s">
        <v>18244</v>
      </c>
      <c r="D2638" s="180">
        <v>290.0</v>
      </c>
      <c r="F2638" s="69"/>
    </row>
    <row r="2639">
      <c r="B2639" s="177" t="s">
        <v>18245</v>
      </c>
      <c r="C2639" s="177" t="s">
        <v>18246</v>
      </c>
      <c r="D2639" s="180">
        <v>160.0</v>
      </c>
      <c r="F2639" s="69"/>
    </row>
    <row r="2640">
      <c r="B2640" s="177" t="s">
        <v>18247</v>
      </c>
      <c r="C2640" s="177" t="s">
        <v>18248</v>
      </c>
      <c r="D2640" s="180">
        <v>310.0</v>
      </c>
      <c r="F2640" s="69"/>
    </row>
    <row r="2641">
      <c r="B2641" s="177" t="s">
        <v>18249</v>
      </c>
      <c r="C2641" s="177" t="s">
        <v>18250</v>
      </c>
      <c r="D2641" s="180">
        <v>60.0</v>
      </c>
      <c r="F2641" s="69"/>
    </row>
    <row r="2642">
      <c r="B2642" s="177" t="s">
        <v>18251</v>
      </c>
      <c r="C2642" s="177" t="s">
        <v>18252</v>
      </c>
      <c r="D2642" s="180">
        <v>60.0</v>
      </c>
      <c r="F2642" s="69"/>
    </row>
    <row r="2643">
      <c r="B2643" s="177" t="s">
        <v>18253</v>
      </c>
      <c r="C2643" s="177" t="s">
        <v>18254</v>
      </c>
      <c r="D2643" s="180">
        <v>60.0</v>
      </c>
      <c r="F2643" s="69"/>
    </row>
    <row r="2644">
      <c r="B2644" s="177" t="s">
        <v>18255</v>
      </c>
      <c r="C2644" s="177" t="s">
        <v>18256</v>
      </c>
      <c r="D2644" s="180">
        <v>60.0</v>
      </c>
      <c r="F2644" s="69"/>
    </row>
    <row r="2645">
      <c r="B2645" s="177" t="s">
        <v>18257</v>
      </c>
      <c r="C2645" s="177" t="s">
        <v>18258</v>
      </c>
      <c r="D2645" s="180">
        <v>60.0</v>
      </c>
      <c r="F2645" s="69"/>
    </row>
    <row r="2646">
      <c r="B2646" s="177" t="s">
        <v>18259</v>
      </c>
      <c r="C2646" s="177" t="s">
        <v>18260</v>
      </c>
      <c r="D2646" s="180">
        <v>60.0</v>
      </c>
      <c r="F2646" s="69"/>
    </row>
    <row r="2647">
      <c r="B2647" s="177" t="s">
        <v>18261</v>
      </c>
      <c r="C2647" s="177" t="s">
        <v>18262</v>
      </c>
      <c r="D2647" s="180">
        <v>60.0</v>
      </c>
      <c r="F2647" s="69"/>
    </row>
    <row r="2648">
      <c r="B2648" s="177" t="s">
        <v>18263</v>
      </c>
      <c r="C2648" s="177" t="s">
        <v>18264</v>
      </c>
      <c r="D2648" s="180">
        <v>60.0</v>
      </c>
      <c r="F2648" s="69"/>
    </row>
    <row r="2649">
      <c r="B2649" s="177" t="s">
        <v>18265</v>
      </c>
      <c r="C2649" s="177" t="s">
        <v>18266</v>
      </c>
      <c r="D2649" s="180">
        <v>60.0</v>
      </c>
      <c r="F2649" s="69"/>
    </row>
    <row r="2650">
      <c r="B2650" s="177" t="s">
        <v>18267</v>
      </c>
      <c r="C2650" s="177" t="s">
        <v>18268</v>
      </c>
      <c r="D2650" s="180">
        <v>80.0</v>
      </c>
      <c r="F2650" s="69"/>
    </row>
    <row r="2651">
      <c r="B2651" s="177" t="s">
        <v>18269</v>
      </c>
      <c r="C2651" s="177" t="s">
        <v>18270</v>
      </c>
      <c r="D2651" s="180">
        <v>60.0</v>
      </c>
      <c r="F2651" s="69"/>
    </row>
    <row r="2652">
      <c r="B2652" s="177" t="s">
        <v>18271</v>
      </c>
      <c r="C2652" s="177" t="s">
        <v>18272</v>
      </c>
      <c r="D2652" s="180">
        <v>70.0</v>
      </c>
      <c r="F2652" s="69"/>
    </row>
    <row r="2653">
      <c r="B2653" s="177" t="s">
        <v>18273</v>
      </c>
      <c r="C2653" s="177" t="s">
        <v>18274</v>
      </c>
      <c r="D2653" s="180">
        <v>70.0</v>
      </c>
      <c r="F2653" s="69"/>
    </row>
    <row r="2654">
      <c r="B2654" s="177" t="s">
        <v>18275</v>
      </c>
      <c r="C2654" s="177" t="s">
        <v>18276</v>
      </c>
      <c r="D2654" s="180">
        <v>90.0</v>
      </c>
      <c r="F2654" s="69"/>
    </row>
    <row r="2655">
      <c r="B2655" s="177" t="s">
        <v>18277</v>
      </c>
      <c r="C2655" s="177" t="s">
        <v>18278</v>
      </c>
      <c r="D2655" s="180">
        <v>90.0</v>
      </c>
      <c r="F2655" s="69"/>
    </row>
    <row r="2656">
      <c r="B2656" s="177" t="s">
        <v>18279</v>
      </c>
      <c r="C2656" s="177" t="s">
        <v>18280</v>
      </c>
      <c r="D2656" s="180">
        <v>40.0</v>
      </c>
      <c r="F2656" s="69"/>
    </row>
    <row r="2657">
      <c r="B2657" s="177" t="s">
        <v>18281</v>
      </c>
      <c r="C2657" s="177" t="s">
        <v>18282</v>
      </c>
      <c r="D2657" s="180">
        <v>260.0</v>
      </c>
      <c r="F2657" s="69"/>
    </row>
    <row r="2658">
      <c r="B2658" s="177" t="s">
        <v>18283</v>
      </c>
      <c r="C2658" s="177" t="s">
        <v>18284</v>
      </c>
      <c r="D2658" s="180">
        <v>210.0</v>
      </c>
      <c r="F2658" s="69"/>
    </row>
    <row r="2659">
      <c r="B2659" s="177" t="s">
        <v>18285</v>
      </c>
      <c r="C2659" s="177" t="s">
        <v>18286</v>
      </c>
      <c r="D2659" s="180">
        <v>330.0</v>
      </c>
      <c r="F2659" s="69"/>
    </row>
    <row r="2660">
      <c r="B2660" s="177" t="s">
        <v>18287</v>
      </c>
      <c r="C2660" s="177" t="s">
        <v>18288</v>
      </c>
      <c r="D2660" s="180">
        <v>330.0</v>
      </c>
      <c r="F2660" s="69"/>
    </row>
    <row r="2661">
      <c r="B2661" s="177" t="s">
        <v>18289</v>
      </c>
      <c r="C2661" s="177" t="s">
        <v>18290</v>
      </c>
      <c r="D2661" s="180">
        <v>350.0</v>
      </c>
      <c r="F2661" s="69"/>
    </row>
    <row r="2662">
      <c r="B2662" s="177" t="s">
        <v>18291</v>
      </c>
      <c r="C2662" s="177" t="s">
        <v>18292</v>
      </c>
      <c r="D2662" s="180">
        <v>40.0</v>
      </c>
      <c r="F2662" s="69"/>
    </row>
    <row r="2663">
      <c r="B2663" s="177" t="s">
        <v>18293</v>
      </c>
      <c r="C2663" s="177" t="s">
        <v>18294</v>
      </c>
      <c r="D2663" s="180">
        <v>110.0</v>
      </c>
      <c r="F2663" s="69"/>
    </row>
    <row r="2664">
      <c r="B2664" s="177" t="s">
        <v>18295</v>
      </c>
      <c r="C2664" s="177" t="s">
        <v>18296</v>
      </c>
      <c r="D2664" s="180">
        <v>200.0</v>
      </c>
      <c r="F2664" s="69"/>
    </row>
    <row r="2665">
      <c r="B2665" s="177" t="s">
        <v>18297</v>
      </c>
      <c r="C2665" s="177" t="s">
        <v>18298</v>
      </c>
      <c r="D2665" s="180">
        <v>200.0</v>
      </c>
      <c r="F2665" s="69"/>
    </row>
    <row r="2666">
      <c r="B2666" s="177" t="s">
        <v>18299</v>
      </c>
      <c r="C2666" s="177" t="s">
        <v>18300</v>
      </c>
      <c r="D2666" s="180">
        <v>40.0</v>
      </c>
      <c r="F2666" s="69"/>
    </row>
    <row r="2667">
      <c r="B2667" s="177" t="s">
        <v>18301</v>
      </c>
      <c r="C2667" s="177" t="s">
        <v>18302</v>
      </c>
      <c r="D2667" s="180">
        <v>40.0</v>
      </c>
      <c r="F2667" s="69"/>
    </row>
    <row r="2668">
      <c r="B2668" s="177" t="s">
        <v>18303</v>
      </c>
      <c r="C2668" s="177" t="s">
        <v>18304</v>
      </c>
      <c r="D2668" s="180">
        <v>360.0</v>
      </c>
      <c r="F2668" s="69"/>
    </row>
    <row r="2669">
      <c r="B2669" s="177" t="s">
        <v>18305</v>
      </c>
      <c r="C2669" s="177" t="s">
        <v>18306</v>
      </c>
      <c r="D2669" s="180">
        <v>170.0</v>
      </c>
      <c r="F2669" s="69"/>
    </row>
    <row r="2670">
      <c r="B2670" s="177" t="s">
        <v>18307</v>
      </c>
      <c r="C2670" s="177" t="s">
        <v>18308</v>
      </c>
      <c r="D2670" s="180">
        <v>130.0</v>
      </c>
      <c r="F2670" s="69"/>
    </row>
    <row r="2671">
      <c r="B2671" s="177" t="s">
        <v>18309</v>
      </c>
      <c r="C2671" s="177" t="s">
        <v>18310</v>
      </c>
      <c r="D2671" s="180">
        <v>550.0</v>
      </c>
      <c r="F2671" s="69"/>
    </row>
    <row r="2672">
      <c r="B2672" s="177" t="s">
        <v>18311</v>
      </c>
      <c r="C2672" s="177" t="s">
        <v>18312</v>
      </c>
      <c r="D2672" s="180">
        <v>550.0</v>
      </c>
      <c r="F2672" s="69"/>
    </row>
    <row r="2673">
      <c r="B2673" s="177" t="s">
        <v>18313</v>
      </c>
      <c r="C2673" s="177" t="s">
        <v>18314</v>
      </c>
      <c r="D2673" s="180">
        <v>340.0</v>
      </c>
      <c r="F2673" s="69"/>
    </row>
    <row r="2674">
      <c r="B2674" s="177" t="s">
        <v>18315</v>
      </c>
      <c r="C2674" s="177" t="s">
        <v>18316</v>
      </c>
      <c r="D2674" s="180">
        <v>1940.0</v>
      </c>
      <c r="F2674" s="69"/>
    </row>
    <row r="2675">
      <c r="B2675" s="177" t="s">
        <v>18317</v>
      </c>
      <c r="C2675" s="177" t="s">
        <v>18318</v>
      </c>
      <c r="D2675" s="180">
        <v>2190.0</v>
      </c>
      <c r="F2675" s="69"/>
    </row>
    <row r="2676">
      <c r="B2676" s="177" t="s">
        <v>18319</v>
      </c>
      <c r="C2676" s="177" t="s">
        <v>18320</v>
      </c>
      <c r="D2676" s="180">
        <v>360.0</v>
      </c>
      <c r="F2676" s="69"/>
    </row>
    <row r="2677">
      <c r="B2677" s="177" t="s">
        <v>18321</v>
      </c>
      <c r="C2677" s="177" t="s">
        <v>18322</v>
      </c>
      <c r="D2677" s="180">
        <v>150.0</v>
      </c>
      <c r="F2677" s="69"/>
    </row>
    <row r="2678">
      <c r="B2678" s="177" t="s">
        <v>18323</v>
      </c>
      <c r="C2678" s="177" t="s">
        <v>18324</v>
      </c>
      <c r="D2678" s="180">
        <v>100.0</v>
      </c>
      <c r="F2678" s="69"/>
    </row>
    <row r="2679">
      <c r="B2679" s="177" t="s">
        <v>18325</v>
      </c>
      <c r="C2679" s="177" t="s">
        <v>18326</v>
      </c>
      <c r="D2679" s="180">
        <v>780.0</v>
      </c>
      <c r="F2679" s="69"/>
    </row>
    <row r="2680">
      <c r="B2680" s="177" t="s">
        <v>18327</v>
      </c>
      <c r="C2680" s="177" t="s">
        <v>18328</v>
      </c>
      <c r="D2680" s="180">
        <v>240.0</v>
      </c>
      <c r="F2680" s="69"/>
    </row>
    <row r="2681">
      <c r="B2681" s="177" t="s">
        <v>18329</v>
      </c>
      <c r="C2681" s="177" t="s">
        <v>18330</v>
      </c>
      <c r="D2681" s="180">
        <v>370.0</v>
      </c>
      <c r="F2681" s="69"/>
    </row>
    <row r="2682">
      <c r="B2682" s="177" t="s">
        <v>18331</v>
      </c>
      <c r="C2682" s="177" t="s">
        <v>18332</v>
      </c>
      <c r="D2682" s="180">
        <v>350.0</v>
      </c>
      <c r="F2682" s="69"/>
    </row>
    <row r="2683">
      <c r="B2683" s="177" t="s">
        <v>18333</v>
      </c>
      <c r="C2683" s="177" t="s">
        <v>18334</v>
      </c>
      <c r="D2683" s="180">
        <v>110.0</v>
      </c>
      <c r="F2683" s="69"/>
    </row>
    <row r="2684">
      <c r="B2684" s="177" t="s">
        <v>18335</v>
      </c>
      <c r="C2684" s="177" t="s">
        <v>18336</v>
      </c>
      <c r="D2684" s="180">
        <v>2920.0</v>
      </c>
      <c r="F2684" s="69"/>
    </row>
    <row r="2685">
      <c r="B2685" s="177" t="s">
        <v>18337</v>
      </c>
      <c r="C2685" s="177" t="s">
        <v>18338</v>
      </c>
      <c r="D2685" s="180">
        <v>130.0</v>
      </c>
      <c r="F2685" s="69"/>
    </row>
    <row r="2686">
      <c r="B2686" s="177" t="s">
        <v>18339</v>
      </c>
      <c r="C2686" s="177" t="s">
        <v>18340</v>
      </c>
      <c r="D2686" s="180">
        <v>280.0</v>
      </c>
      <c r="F2686" s="69"/>
    </row>
    <row r="2687">
      <c r="B2687" s="177" t="s">
        <v>18341</v>
      </c>
      <c r="C2687" s="177" t="s">
        <v>18342</v>
      </c>
      <c r="D2687" s="180">
        <v>280.0</v>
      </c>
      <c r="F2687" s="69"/>
    </row>
    <row r="2688">
      <c r="B2688" s="177" t="s">
        <v>18343</v>
      </c>
      <c r="C2688" s="177" t="s">
        <v>18344</v>
      </c>
      <c r="D2688" s="180">
        <v>100.0</v>
      </c>
      <c r="F2688" s="69"/>
    </row>
    <row r="2689">
      <c r="B2689" s="177" t="s">
        <v>18345</v>
      </c>
      <c r="C2689" s="177" t="s">
        <v>18346</v>
      </c>
      <c r="D2689" s="180">
        <v>100.0</v>
      </c>
      <c r="F2689" s="69"/>
    </row>
    <row r="2690">
      <c r="B2690" s="177" t="s">
        <v>18347</v>
      </c>
      <c r="C2690" s="177" t="s">
        <v>18348</v>
      </c>
      <c r="D2690" s="180">
        <v>430.0</v>
      </c>
      <c r="F2690" s="69"/>
    </row>
    <row r="2691">
      <c r="B2691" s="177" t="s">
        <v>18349</v>
      </c>
      <c r="C2691" s="177" t="s">
        <v>18350</v>
      </c>
      <c r="D2691" s="180">
        <v>410.0</v>
      </c>
      <c r="F2691" s="69"/>
    </row>
    <row r="2692">
      <c r="B2692" s="177" t="s">
        <v>18351</v>
      </c>
      <c r="C2692" s="177" t="s">
        <v>18352</v>
      </c>
      <c r="D2692" s="180">
        <v>1040.0</v>
      </c>
      <c r="F2692" s="69"/>
    </row>
    <row r="2693">
      <c r="B2693" s="177" t="s">
        <v>18353</v>
      </c>
      <c r="C2693" s="177" t="s">
        <v>18354</v>
      </c>
      <c r="D2693" s="180">
        <v>740.0</v>
      </c>
      <c r="F2693" s="69"/>
    </row>
    <row r="2694">
      <c r="B2694" s="177" t="s">
        <v>18355</v>
      </c>
      <c r="C2694" s="177" t="s">
        <v>18356</v>
      </c>
      <c r="D2694" s="180">
        <v>1390.0</v>
      </c>
      <c r="F2694" s="69"/>
    </row>
    <row r="2695">
      <c r="B2695" s="177" t="s">
        <v>18357</v>
      </c>
      <c r="C2695" s="177" t="s">
        <v>18358</v>
      </c>
      <c r="D2695" s="180">
        <v>1390.0</v>
      </c>
      <c r="F2695" s="69"/>
    </row>
    <row r="2696">
      <c r="B2696" s="177" t="s">
        <v>18359</v>
      </c>
      <c r="C2696" s="177" t="s">
        <v>18360</v>
      </c>
      <c r="D2696" s="180">
        <v>110.0</v>
      </c>
      <c r="F2696" s="69"/>
    </row>
    <row r="2697">
      <c r="B2697" s="177" t="s">
        <v>18361</v>
      </c>
      <c r="C2697" s="177" t="s">
        <v>18362</v>
      </c>
      <c r="D2697" s="180">
        <v>130.0</v>
      </c>
      <c r="F2697" s="69"/>
    </row>
    <row r="2698">
      <c r="B2698" s="177" t="s">
        <v>18363</v>
      </c>
      <c r="C2698" s="177" t="s">
        <v>18364</v>
      </c>
      <c r="D2698" s="180">
        <v>130.0</v>
      </c>
      <c r="F2698" s="69"/>
    </row>
    <row r="2699">
      <c r="B2699" s="177" t="s">
        <v>18365</v>
      </c>
      <c r="C2699" s="177" t="s">
        <v>18366</v>
      </c>
      <c r="D2699" s="180">
        <v>130.0</v>
      </c>
      <c r="F2699" s="69"/>
    </row>
    <row r="2700">
      <c r="B2700" s="177" t="s">
        <v>18367</v>
      </c>
      <c r="C2700" s="177" t="s">
        <v>18368</v>
      </c>
      <c r="D2700" s="180">
        <v>1330.0</v>
      </c>
      <c r="F2700" s="69"/>
    </row>
    <row r="2701">
      <c r="B2701" s="177" t="s">
        <v>18369</v>
      </c>
      <c r="C2701" s="177" t="s">
        <v>18370</v>
      </c>
      <c r="D2701" s="180">
        <v>250.0</v>
      </c>
      <c r="F2701" s="69"/>
    </row>
    <row r="2702">
      <c r="B2702" s="177" t="s">
        <v>18371</v>
      </c>
      <c r="C2702" s="177" t="s">
        <v>18372</v>
      </c>
      <c r="D2702" s="180">
        <v>900.0</v>
      </c>
      <c r="F2702" s="69"/>
    </row>
    <row r="2703">
      <c r="B2703" s="177" t="s">
        <v>18373</v>
      </c>
      <c r="C2703" s="177" t="s">
        <v>18374</v>
      </c>
      <c r="D2703" s="180">
        <v>900.0</v>
      </c>
      <c r="F2703" s="69"/>
    </row>
    <row r="2704">
      <c r="B2704" s="177" t="s">
        <v>18375</v>
      </c>
      <c r="C2704" s="177" t="s">
        <v>18376</v>
      </c>
      <c r="D2704" s="180">
        <v>140.0</v>
      </c>
      <c r="F2704" s="69"/>
    </row>
    <row r="2705">
      <c r="B2705" s="177" t="s">
        <v>18377</v>
      </c>
      <c r="C2705" s="177" t="s">
        <v>18378</v>
      </c>
      <c r="D2705" s="180">
        <v>130.0</v>
      </c>
      <c r="F2705" s="69"/>
    </row>
    <row r="2706">
      <c r="B2706" s="177" t="s">
        <v>18379</v>
      </c>
      <c r="C2706" s="177" t="s">
        <v>18380</v>
      </c>
      <c r="D2706" s="180">
        <v>160.0</v>
      </c>
      <c r="F2706" s="69"/>
    </row>
    <row r="2707">
      <c r="B2707" s="177" t="s">
        <v>18381</v>
      </c>
      <c r="C2707" s="177" t="s">
        <v>18382</v>
      </c>
      <c r="D2707" s="180">
        <v>160.0</v>
      </c>
      <c r="F2707" s="69"/>
    </row>
    <row r="2708">
      <c r="B2708" s="177" t="s">
        <v>18383</v>
      </c>
      <c r="C2708" s="177" t="s">
        <v>18384</v>
      </c>
      <c r="D2708" s="180">
        <v>510.0</v>
      </c>
      <c r="F2708" s="69"/>
    </row>
    <row r="2709">
      <c r="B2709" s="177" t="s">
        <v>18385</v>
      </c>
      <c r="C2709" s="177" t="s">
        <v>18386</v>
      </c>
      <c r="D2709" s="180">
        <v>300.0</v>
      </c>
      <c r="F2709" s="69"/>
    </row>
    <row r="2710">
      <c r="B2710" s="177" t="s">
        <v>18387</v>
      </c>
      <c r="C2710" s="177" t="s">
        <v>18388</v>
      </c>
      <c r="D2710" s="180">
        <v>550.0</v>
      </c>
      <c r="F2710" s="69"/>
    </row>
    <row r="2711">
      <c r="B2711" s="177" t="s">
        <v>18389</v>
      </c>
      <c r="C2711" s="177" t="s">
        <v>18390</v>
      </c>
      <c r="D2711" s="180">
        <v>390.0</v>
      </c>
      <c r="F2711" s="69"/>
    </row>
    <row r="2712">
      <c r="B2712" s="177" t="s">
        <v>18391</v>
      </c>
      <c r="C2712" s="177" t="s">
        <v>18392</v>
      </c>
      <c r="D2712" s="180">
        <v>60.0</v>
      </c>
      <c r="F2712" s="69"/>
    </row>
    <row r="2713">
      <c r="B2713" s="177" t="s">
        <v>18393</v>
      </c>
      <c r="C2713" s="177" t="s">
        <v>18394</v>
      </c>
      <c r="D2713" s="180">
        <v>50.0</v>
      </c>
      <c r="F2713" s="69"/>
    </row>
    <row r="2714">
      <c r="B2714" s="177" t="s">
        <v>18395</v>
      </c>
      <c r="C2714" s="177" t="s">
        <v>18396</v>
      </c>
      <c r="D2714" s="180">
        <v>720.0</v>
      </c>
      <c r="F2714" s="69"/>
    </row>
    <row r="2715">
      <c r="B2715" s="177" t="s">
        <v>18397</v>
      </c>
      <c r="C2715" s="177" t="s">
        <v>18398</v>
      </c>
      <c r="D2715" s="180">
        <v>470.0</v>
      </c>
      <c r="F2715" s="69"/>
    </row>
    <row r="2716">
      <c r="B2716" s="177" t="s">
        <v>18399</v>
      </c>
      <c r="C2716" s="177" t="s">
        <v>18400</v>
      </c>
      <c r="D2716" s="180">
        <v>470.0</v>
      </c>
      <c r="F2716" s="69"/>
    </row>
    <row r="2717">
      <c r="B2717" s="177" t="s">
        <v>18401</v>
      </c>
      <c r="C2717" s="177" t="s">
        <v>18402</v>
      </c>
      <c r="D2717" s="180">
        <v>580.0</v>
      </c>
      <c r="F2717" s="69"/>
    </row>
    <row r="2718">
      <c r="B2718" s="177" t="s">
        <v>18403</v>
      </c>
      <c r="C2718" s="177" t="s">
        <v>18404</v>
      </c>
      <c r="D2718" s="180">
        <v>40.0</v>
      </c>
      <c r="F2718" s="69"/>
    </row>
    <row r="2719">
      <c r="B2719" s="177" t="s">
        <v>18405</v>
      </c>
      <c r="C2719" s="177" t="s">
        <v>18406</v>
      </c>
      <c r="D2719" s="180">
        <v>90.0</v>
      </c>
      <c r="F2719" s="69"/>
    </row>
    <row r="2720">
      <c r="B2720" s="177" t="s">
        <v>18407</v>
      </c>
      <c r="C2720" s="177" t="s">
        <v>18408</v>
      </c>
      <c r="D2720" s="180">
        <v>90.0</v>
      </c>
      <c r="F2720" s="69"/>
    </row>
    <row r="2721">
      <c r="B2721" s="177" t="s">
        <v>18409</v>
      </c>
      <c r="C2721" s="177" t="s">
        <v>18410</v>
      </c>
      <c r="D2721" s="180">
        <v>90.0</v>
      </c>
      <c r="F2721" s="69"/>
    </row>
    <row r="2722">
      <c r="B2722" s="177" t="s">
        <v>18411</v>
      </c>
      <c r="C2722" s="177" t="s">
        <v>18412</v>
      </c>
      <c r="D2722" s="180">
        <v>90.0</v>
      </c>
      <c r="F2722" s="69"/>
    </row>
    <row r="2723">
      <c r="B2723" s="177" t="s">
        <v>18413</v>
      </c>
      <c r="C2723" s="177" t="s">
        <v>18414</v>
      </c>
      <c r="D2723" s="180">
        <v>90.0</v>
      </c>
      <c r="F2723" s="69"/>
    </row>
    <row r="2724">
      <c r="B2724" s="177" t="s">
        <v>18415</v>
      </c>
      <c r="C2724" s="177" t="s">
        <v>18416</v>
      </c>
      <c r="D2724" s="180">
        <v>140.0</v>
      </c>
      <c r="F2724" s="69"/>
    </row>
    <row r="2725">
      <c r="B2725" s="177" t="s">
        <v>18417</v>
      </c>
      <c r="C2725" s="177" t="s">
        <v>18418</v>
      </c>
      <c r="D2725" s="180">
        <v>40.0</v>
      </c>
      <c r="F2725" s="69"/>
    </row>
    <row r="2726">
      <c r="B2726" s="177" t="s">
        <v>18419</v>
      </c>
      <c r="C2726" s="177" t="s">
        <v>18420</v>
      </c>
      <c r="D2726" s="180">
        <v>140.0</v>
      </c>
      <c r="F2726" s="69"/>
    </row>
    <row r="2727">
      <c r="B2727" s="177" t="s">
        <v>18421</v>
      </c>
      <c r="C2727" s="177" t="s">
        <v>18422</v>
      </c>
      <c r="D2727" s="180">
        <v>700.0</v>
      </c>
      <c r="F2727" s="69"/>
    </row>
    <row r="2728">
      <c r="B2728" s="177" t="s">
        <v>18423</v>
      </c>
      <c r="C2728" s="177" t="s">
        <v>18424</v>
      </c>
      <c r="D2728" s="180">
        <v>40.0</v>
      </c>
      <c r="F2728" s="69"/>
    </row>
    <row r="2729">
      <c r="B2729" s="177" t="s">
        <v>18425</v>
      </c>
      <c r="C2729" s="177" t="s">
        <v>18426</v>
      </c>
      <c r="D2729" s="180">
        <v>70.0</v>
      </c>
      <c r="F2729" s="69"/>
    </row>
    <row r="2730">
      <c r="B2730" s="177" t="s">
        <v>18427</v>
      </c>
      <c r="C2730" s="177" t="s">
        <v>18428</v>
      </c>
      <c r="D2730" s="180">
        <v>70.0</v>
      </c>
      <c r="F2730" s="69"/>
    </row>
    <row r="2731">
      <c r="B2731" s="177" t="s">
        <v>18429</v>
      </c>
      <c r="C2731" s="177" t="s">
        <v>18430</v>
      </c>
      <c r="D2731" s="180">
        <v>40.0</v>
      </c>
      <c r="F2731" s="69"/>
    </row>
    <row r="2732">
      <c r="B2732" s="177" t="s">
        <v>18431</v>
      </c>
      <c r="C2732" s="177" t="s">
        <v>18432</v>
      </c>
      <c r="D2732" s="180">
        <v>40.0</v>
      </c>
      <c r="F2732" s="69"/>
    </row>
    <row r="2733">
      <c r="B2733" s="177" t="s">
        <v>18433</v>
      </c>
      <c r="C2733" s="177" t="s">
        <v>18434</v>
      </c>
      <c r="D2733" s="180">
        <v>50.0</v>
      </c>
      <c r="F2733" s="69"/>
    </row>
    <row r="2734">
      <c r="B2734" s="177" t="s">
        <v>18435</v>
      </c>
      <c r="C2734" s="177" t="s">
        <v>18436</v>
      </c>
      <c r="D2734" s="180">
        <v>30.0</v>
      </c>
      <c r="F2734" s="69"/>
    </row>
    <row r="2735">
      <c r="B2735" s="177" t="s">
        <v>18437</v>
      </c>
      <c r="C2735" s="177" t="s">
        <v>18438</v>
      </c>
      <c r="D2735" s="180">
        <v>170.0</v>
      </c>
      <c r="F2735" s="69"/>
    </row>
    <row r="2736">
      <c r="B2736" s="177" t="s">
        <v>18439</v>
      </c>
      <c r="C2736" s="177" t="s">
        <v>18440</v>
      </c>
      <c r="D2736" s="180">
        <v>110.0</v>
      </c>
      <c r="F2736" s="69"/>
    </row>
    <row r="2737">
      <c r="B2737" s="177" t="s">
        <v>18441</v>
      </c>
      <c r="C2737" s="177" t="s">
        <v>18442</v>
      </c>
      <c r="D2737" s="180">
        <v>150.0</v>
      </c>
      <c r="F2737" s="69"/>
    </row>
    <row r="2738">
      <c r="B2738" s="177" t="s">
        <v>18443</v>
      </c>
      <c r="C2738" s="177" t="s">
        <v>18444</v>
      </c>
      <c r="D2738" s="180">
        <v>210.0</v>
      </c>
      <c r="F2738" s="69"/>
    </row>
    <row r="2739">
      <c r="B2739" s="177" t="s">
        <v>18445</v>
      </c>
      <c r="C2739" s="177" t="s">
        <v>18446</v>
      </c>
      <c r="D2739" s="180">
        <v>40.0</v>
      </c>
      <c r="F2739" s="69"/>
    </row>
    <row r="2740">
      <c r="B2740" s="177" t="s">
        <v>18447</v>
      </c>
      <c r="C2740" s="177" t="s">
        <v>18448</v>
      </c>
      <c r="D2740" s="180">
        <v>90.0</v>
      </c>
      <c r="F2740" s="69"/>
    </row>
    <row r="2741">
      <c r="B2741" s="177" t="s">
        <v>18449</v>
      </c>
      <c r="C2741" s="177" t="s">
        <v>18450</v>
      </c>
      <c r="D2741" s="180">
        <v>40.0</v>
      </c>
      <c r="F2741" s="69"/>
    </row>
    <row r="2742">
      <c r="B2742" s="177" t="s">
        <v>18451</v>
      </c>
      <c r="C2742" s="177" t="s">
        <v>18452</v>
      </c>
      <c r="D2742" s="180">
        <v>1750.0</v>
      </c>
      <c r="F2742" s="69"/>
    </row>
    <row r="2743">
      <c r="B2743" s="177" t="s">
        <v>18453</v>
      </c>
      <c r="C2743" s="177" t="s">
        <v>18454</v>
      </c>
      <c r="D2743" s="180">
        <v>420.0</v>
      </c>
      <c r="F2743" s="69"/>
    </row>
    <row r="2744">
      <c r="B2744" s="177" t="s">
        <v>18455</v>
      </c>
      <c r="C2744" s="177" t="s">
        <v>18456</v>
      </c>
      <c r="D2744" s="180">
        <v>70.0</v>
      </c>
      <c r="F2744" s="69"/>
    </row>
    <row r="2745">
      <c r="B2745" s="177" t="s">
        <v>18457</v>
      </c>
      <c r="C2745" s="177" t="s">
        <v>18458</v>
      </c>
      <c r="D2745" s="180">
        <v>100.0</v>
      </c>
      <c r="F2745" s="69"/>
    </row>
    <row r="2746">
      <c r="B2746" s="177" t="s">
        <v>18459</v>
      </c>
      <c r="C2746" s="177" t="s">
        <v>18460</v>
      </c>
      <c r="D2746" s="180">
        <v>120.0</v>
      </c>
      <c r="F2746" s="69"/>
    </row>
    <row r="2747">
      <c r="B2747" s="177" t="s">
        <v>18461</v>
      </c>
      <c r="C2747" s="177" t="s">
        <v>18462</v>
      </c>
      <c r="D2747" s="180">
        <v>820.0</v>
      </c>
      <c r="F2747" s="69"/>
    </row>
    <row r="2748">
      <c r="B2748" s="177" t="s">
        <v>18463</v>
      </c>
      <c r="C2748" s="177" t="s">
        <v>18464</v>
      </c>
      <c r="D2748" s="180">
        <v>820.0</v>
      </c>
      <c r="F2748" s="69"/>
    </row>
    <row r="2749">
      <c r="B2749" s="177" t="s">
        <v>18465</v>
      </c>
      <c r="C2749" s="177" t="s">
        <v>18466</v>
      </c>
      <c r="D2749" s="180">
        <v>820.0</v>
      </c>
      <c r="F2749" s="69"/>
    </row>
    <row r="2750">
      <c r="B2750" s="177" t="s">
        <v>18467</v>
      </c>
      <c r="C2750" s="177" t="s">
        <v>18468</v>
      </c>
      <c r="D2750" s="180">
        <v>820.0</v>
      </c>
      <c r="F2750" s="69"/>
    </row>
    <row r="2751">
      <c r="B2751" s="177" t="s">
        <v>18469</v>
      </c>
      <c r="C2751" s="177" t="s">
        <v>18470</v>
      </c>
      <c r="D2751" s="180">
        <v>920.0</v>
      </c>
      <c r="F2751" s="69"/>
    </row>
    <row r="2752">
      <c r="B2752" s="177" t="s">
        <v>18471</v>
      </c>
      <c r="C2752" s="177" t="s">
        <v>18472</v>
      </c>
      <c r="D2752" s="180">
        <v>1020.0</v>
      </c>
      <c r="F2752" s="69"/>
    </row>
    <row r="2753">
      <c r="B2753" s="177" t="s">
        <v>18473</v>
      </c>
      <c r="C2753" s="177" t="s">
        <v>18474</v>
      </c>
      <c r="D2753" s="180">
        <v>820.0</v>
      </c>
      <c r="F2753" s="69"/>
    </row>
    <row r="2754">
      <c r="B2754" s="177" t="s">
        <v>18475</v>
      </c>
      <c r="C2754" s="177" t="s">
        <v>18476</v>
      </c>
      <c r="D2754" s="180">
        <v>1020.0</v>
      </c>
      <c r="F2754" s="69"/>
    </row>
    <row r="2755">
      <c r="B2755" s="177" t="s">
        <v>18477</v>
      </c>
      <c r="C2755" s="177" t="s">
        <v>18478</v>
      </c>
      <c r="D2755" s="180">
        <v>980.0</v>
      </c>
      <c r="F2755" s="69"/>
    </row>
    <row r="2756">
      <c r="B2756" s="177" t="s">
        <v>18479</v>
      </c>
      <c r="C2756" s="177" t="s">
        <v>18480</v>
      </c>
      <c r="D2756" s="180">
        <v>980.0</v>
      </c>
      <c r="F2756" s="69"/>
    </row>
    <row r="2757">
      <c r="B2757" s="177" t="s">
        <v>18481</v>
      </c>
      <c r="C2757" s="177" t="s">
        <v>18482</v>
      </c>
      <c r="D2757" s="180">
        <v>980.0</v>
      </c>
      <c r="F2757" s="69"/>
    </row>
    <row r="2758">
      <c r="B2758" s="177" t="s">
        <v>18483</v>
      </c>
      <c r="C2758" s="177" t="s">
        <v>18484</v>
      </c>
      <c r="D2758" s="180">
        <v>870.0</v>
      </c>
      <c r="F2758" s="69"/>
    </row>
    <row r="2759">
      <c r="B2759" s="177" t="s">
        <v>18485</v>
      </c>
      <c r="C2759" s="177" t="s">
        <v>18486</v>
      </c>
      <c r="D2759" s="180">
        <v>820.0</v>
      </c>
      <c r="F2759" s="69"/>
    </row>
    <row r="2760">
      <c r="B2760" s="177" t="s">
        <v>18487</v>
      </c>
      <c r="C2760" s="177" t="s">
        <v>18488</v>
      </c>
      <c r="D2760" s="180">
        <v>820.0</v>
      </c>
      <c r="F2760" s="69"/>
    </row>
    <row r="2761">
      <c r="B2761" s="177" t="s">
        <v>18489</v>
      </c>
      <c r="C2761" s="177" t="s">
        <v>18490</v>
      </c>
      <c r="D2761" s="180">
        <v>820.0</v>
      </c>
      <c r="F2761" s="69"/>
    </row>
    <row r="2762">
      <c r="B2762" s="177" t="s">
        <v>18491</v>
      </c>
      <c r="C2762" s="177" t="s">
        <v>18492</v>
      </c>
      <c r="D2762" s="180">
        <v>820.0</v>
      </c>
      <c r="F2762" s="69"/>
    </row>
    <row r="2763">
      <c r="B2763" s="177" t="s">
        <v>18493</v>
      </c>
      <c r="C2763" s="177" t="s">
        <v>18494</v>
      </c>
      <c r="D2763" s="180">
        <v>820.0</v>
      </c>
      <c r="F2763" s="69"/>
    </row>
    <row r="2764">
      <c r="B2764" s="177" t="s">
        <v>18495</v>
      </c>
      <c r="C2764" s="177" t="s">
        <v>18496</v>
      </c>
      <c r="D2764" s="180">
        <v>820.0</v>
      </c>
      <c r="F2764" s="69"/>
    </row>
    <row r="2765">
      <c r="B2765" s="177" t="s">
        <v>18497</v>
      </c>
      <c r="C2765" s="177" t="s">
        <v>18498</v>
      </c>
      <c r="D2765" s="180">
        <v>50.0</v>
      </c>
      <c r="F2765" s="69"/>
    </row>
    <row r="2766">
      <c r="B2766" s="177" t="s">
        <v>18499</v>
      </c>
      <c r="C2766" s="177" t="s">
        <v>18500</v>
      </c>
      <c r="D2766" s="180">
        <v>50.0</v>
      </c>
      <c r="F2766" s="69"/>
    </row>
    <row r="2767">
      <c r="B2767" s="177" t="s">
        <v>18501</v>
      </c>
      <c r="C2767" s="177" t="s">
        <v>18502</v>
      </c>
      <c r="D2767" s="180">
        <v>260.0</v>
      </c>
      <c r="F2767" s="69"/>
    </row>
    <row r="2768">
      <c r="B2768" s="177" t="s">
        <v>18503</v>
      </c>
      <c r="C2768" s="177" t="s">
        <v>18504</v>
      </c>
      <c r="D2768" s="180">
        <v>70.0</v>
      </c>
      <c r="F2768" s="69"/>
    </row>
    <row r="2769">
      <c r="B2769" s="177" t="s">
        <v>18505</v>
      </c>
      <c r="C2769" s="177" t="s">
        <v>18506</v>
      </c>
      <c r="D2769" s="180">
        <v>70.0</v>
      </c>
      <c r="F2769" s="69"/>
    </row>
    <row r="2770">
      <c r="B2770" s="177" t="s">
        <v>18507</v>
      </c>
      <c r="C2770" s="177" t="s">
        <v>18508</v>
      </c>
      <c r="D2770" s="180">
        <v>180.0</v>
      </c>
      <c r="F2770" s="69"/>
    </row>
    <row r="2771">
      <c r="B2771" s="177" t="s">
        <v>18509</v>
      </c>
      <c r="C2771" s="177" t="s">
        <v>18510</v>
      </c>
      <c r="D2771" s="180">
        <v>950.0</v>
      </c>
      <c r="F2771" s="69"/>
    </row>
    <row r="2772">
      <c r="B2772" s="177" t="s">
        <v>18511</v>
      </c>
      <c r="C2772" s="177" t="s">
        <v>18512</v>
      </c>
      <c r="D2772" s="180">
        <v>880.0</v>
      </c>
      <c r="F2772" s="69"/>
    </row>
    <row r="2773">
      <c r="B2773" s="177" t="s">
        <v>18513</v>
      </c>
      <c r="C2773" s="177" t="s">
        <v>18514</v>
      </c>
      <c r="D2773" s="180">
        <v>160.0</v>
      </c>
      <c r="F2773" s="69"/>
    </row>
    <row r="2774">
      <c r="B2774" s="177" t="s">
        <v>18515</v>
      </c>
      <c r="C2774" s="177" t="s">
        <v>18516</v>
      </c>
      <c r="D2774" s="180">
        <v>70.0</v>
      </c>
      <c r="F2774" s="69"/>
    </row>
    <row r="2775">
      <c r="B2775" s="177" t="s">
        <v>18517</v>
      </c>
      <c r="C2775" s="177" t="s">
        <v>18518</v>
      </c>
      <c r="D2775" s="180">
        <v>320.0</v>
      </c>
      <c r="F2775" s="69"/>
    </row>
    <row r="2776">
      <c r="B2776" s="177" t="s">
        <v>18519</v>
      </c>
      <c r="C2776" s="177" t="s">
        <v>18520</v>
      </c>
      <c r="D2776" s="180">
        <v>590.0</v>
      </c>
      <c r="F2776" s="69"/>
    </row>
    <row r="2777">
      <c r="B2777" s="177" t="s">
        <v>18521</v>
      </c>
      <c r="C2777" s="177" t="s">
        <v>18522</v>
      </c>
      <c r="D2777" s="180">
        <v>720.0</v>
      </c>
      <c r="F2777" s="69"/>
    </row>
    <row r="2778">
      <c r="B2778" s="177" t="s">
        <v>18523</v>
      </c>
      <c r="C2778" s="177" t="s">
        <v>18524</v>
      </c>
      <c r="D2778" s="180">
        <v>720.0</v>
      </c>
      <c r="F2778" s="69"/>
    </row>
    <row r="2779">
      <c r="B2779" s="177" t="s">
        <v>18525</v>
      </c>
      <c r="C2779" s="177" t="s">
        <v>18526</v>
      </c>
      <c r="D2779" s="180">
        <v>720.0</v>
      </c>
      <c r="F2779" s="69"/>
    </row>
    <row r="2780">
      <c r="B2780" s="177" t="s">
        <v>18527</v>
      </c>
      <c r="C2780" s="177" t="s">
        <v>18528</v>
      </c>
      <c r="D2780" s="180">
        <v>720.0</v>
      </c>
      <c r="F2780" s="69"/>
    </row>
    <row r="2781">
      <c r="B2781" s="177" t="s">
        <v>18529</v>
      </c>
      <c r="C2781" s="177" t="s">
        <v>18530</v>
      </c>
      <c r="D2781" s="180">
        <v>720.0</v>
      </c>
      <c r="F2781" s="69"/>
    </row>
    <row r="2782">
      <c r="B2782" s="177" t="s">
        <v>18531</v>
      </c>
      <c r="C2782" s="177" t="s">
        <v>18532</v>
      </c>
      <c r="D2782" s="180">
        <v>720.0</v>
      </c>
      <c r="F2782" s="69"/>
    </row>
    <row r="2783">
      <c r="B2783" s="177" t="s">
        <v>18533</v>
      </c>
      <c r="C2783" s="177" t="s">
        <v>18534</v>
      </c>
      <c r="D2783" s="180">
        <v>90.0</v>
      </c>
      <c r="F2783" s="69"/>
    </row>
    <row r="2784">
      <c r="B2784" s="177" t="s">
        <v>18535</v>
      </c>
      <c r="C2784" s="177" t="s">
        <v>18536</v>
      </c>
      <c r="D2784" s="180">
        <v>220.0</v>
      </c>
      <c r="F2784" s="69"/>
    </row>
    <row r="2785">
      <c r="B2785" s="177" t="s">
        <v>18537</v>
      </c>
      <c r="C2785" s="177" t="s">
        <v>18538</v>
      </c>
      <c r="D2785" s="180">
        <v>520.0</v>
      </c>
      <c r="F2785" s="69"/>
    </row>
    <row r="2786">
      <c r="B2786" s="177" t="s">
        <v>18539</v>
      </c>
      <c r="C2786" s="177" t="s">
        <v>18540</v>
      </c>
      <c r="D2786" s="180">
        <v>520.0</v>
      </c>
      <c r="F2786" s="69"/>
    </row>
    <row r="2787">
      <c r="B2787" s="177" t="s">
        <v>18541</v>
      </c>
      <c r="C2787" s="177" t="s">
        <v>18542</v>
      </c>
      <c r="D2787" s="180">
        <v>250.0</v>
      </c>
      <c r="F2787" s="69"/>
    </row>
    <row r="2788">
      <c r="B2788" s="177" t="s">
        <v>18543</v>
      </c>
      <c r="C2788" s="177" t="s">
        <v>18544</v>
      </c>
      <c r="D2788" s="180">
        <v>80.0</v>
      </c>
      <c r="F2788" s="69"/>
    </row>
    <row r="2789">
      <c r="B2789" s="177" t="s">
        <v>18545</v>
      </c>
      <c r="C2789" s="177" t="s">
        <v>18546</v>
      </c>
      <c r="D2789" s="180">
        <v>60.0</v>
      </c>
      <c r="F2789" s="69"/>
    </row>
    <row r="2790">
      <c r="B2790" s="177" t="s">
        <v>18547</v>
      </c>
      <c r="C2790" s="177" t="s">
        <v>18548</v>
      </c>
      <c r="D2790" s="180">
        <v>120.0</v>
      </c>
      <c r="F2790" s="69"/>
    </row>
    <row r="2791">
      <c r="B2791" s="177" t="s">
        <v>18549</v>
      </c>
      <c r="C2791" s="177" t="s">
        <v>18550</v>
      </c>
      <c r="D2791" s="180">
        <v>70.0</v>
      </c>
      <c r="F2791" s="69"/>
    </row>
    <row r="2792">
      <c r="B2792" s="177" t="s">
        <v>18551</v>
      </c>
      <c r="C2792" s="177" t="s">
        <v>18552</v>
      </c>
      <c r="D2792" s="180">
        <v>50.0</v>
      </c>
      <c r="F2792" s="69"/>
    </row>
    <row r="2793">
      <c r="B2793" s="177" t="s">
        <v>18553</v>
      </c>
      <c r="C2793" s="177" t="s">
        <v>18554</v>
      </c>
      <c r="D2793" s="180">
        <v>90.0</v>
      </c>
      <c r="F2793" s="69"/>
    </row>
    <row r="2794">
      <c r="B2794" s="177" t="s">
        <v>18555</v>
      </c>
      <c r="C2794" s="177" t="s">
        <v>18556</v>
      </c>
      <c r="D2794" s="180">
        <v>80.0</v>
      </c>
      <c r="F2794" s="69"/>
    </row>
    <row r="2795">
      <c r="B2795" s="177" t="s">
        <v>18557</v>
      </c>
      <c r="C2795" s="177" t="s">
        <v>18558</v>
      </c>
      <c r="D2795" s="180">
        <v>80.0</v>
      </c>
      <c r="F2795" s="69"/>
    </row>
    <row r="2796">
      <c r="B2796" s="177" t="s">
        <v>18559</v>
      </c>
      <c r="C2796" s="177" t="s">
        <v>18560</v>
      </c>
      <c r="D2796" s="180">
        <v>50.0</v>
      </c>
      <c r="F2796" s="69"/>
    </row>
    <row r="2797">
      <c r="B2797" s="177" t="s">
        <v>18561</v>
      </c>
      <c r="C2797" s="177" t="s">
        <v>18562</v>
      </c>
      <c r="D2797" s="180">
        <v>70.0</v>
      </c>
      <c r="F2797" s="69"/>
    </row>
    <row r="2798">
      <c r="B2798" s="177" t="s">
        <v>18563</v>
      </c>
      <c r="C2798" s="177" t="s">
        <v>18564</v>
      </c>
      <c r="D2798" s="180">
        <v>40.0</v>
      </c>
      <c r="F2798" s="69"/>
    </row>
    <row r="2799">
      <c r="B2799" s="177" t="s">
        <v>18565</v>
      </c>
      <c r="C2799" s="177" t="s">
        <v>18566</v>
      </c>
      <c r="D2799" s="180">
        <v>370.0</v>
      </c>
      <c r="F2799" s="69"/>
    </row>
    <row r="2800">
      <c r="B2800" s="177" t="s">
        <v>18567</v>
      </c>
      <c r="C2800" s="177" t="s">
        <v>18568</v>
      </c>
      <c r="D2800" s="180">
        <v>380.0</v>
      </c>
      <c r="F2800" s="69"/>
    </row>
    <row r="2801">
      <c r="B2801" s="177" t="s">
        <v>18569</v>
      </c>
      <c r="C2801" s="177" t="s">
        <v>18570</v>
      </c>
      <c r="D2801" s="180">
        <v>220.0</v>
      </c>
      <c r="F2801" s="69"/>
    </row>
    <row r="2802">
      <c r="B2802" s="177" t="s">
        <v>18571</v>
      </c>
      <c r="C2802" s="177" t="s">
        <v>18572</v>
      </c>
      <c r="D2802" s="180">
        <v>110.0</v>
      </c>
      <c r="F2802" s="69"/>
    </row>
    <row r="2803">
      <c r="B2803" s="177" t="s">
        <v>18573</v>
      </c>
      <c r="C2803" s="177" t="s">
        <v>18574</v>
      </c>
      <c r="D2803" s="180">
        <v>80.0</v>
      </c>
      <c r="F2803" s="69"/>
    </row>
    <row r="2804">
      <c r="B2804" s="177" t="s">
        <v>18575</v>
      </c>
      <c r="C2804" s="177" t="s">
        <v>18576</v>
      </c>
      <c r="D2804" s="180">
        <v>110.0</v>
      </c>
      <c r="F2804" s="69"/>
    </row>
    <row r="2805">
      <c r="B2805" s="177" t="s">
        <v>18577</v>
      </c>
      <c r="C2805" s="177" t="s">
        <v>18578</v>
      </c>
      <c r="D2805" s="180">
        <v>110.0</v>
      </c>
      <c r="F2805" s="69"/>
    </row>
    <row r="2806">
      <c r="B2806" s="177" t="s">
        <v>18579</v>
      </c>
      <c r="C2806" s="177" t="s">
        <v>18580</v>
      </c>
      <c r="D2806" s="180">
        <v>110.0</v>
      </c>
      <c r="F2806" s="69"/>
    </row>
    <row r="2807">
      <c r="B2807" s="177" t="s">
        <v>18581</v>
      </c>
      <c r="C2807" s="177" t="s">
        <v>18582</v>
      </c>
      <c r="D2807" s="180">
        <v>110.0</v>
      </c>
      <c r="F2807" s="69"/>
    </row>
    <row r="2808">
      <c r="B2808" s="177" t="s">
        <v>18583</v>
      </c>
      <c r="C2808" s="177" t="s">
        <v>18584</v>
      </c>
      <c r="D2808" s="180">
        <v>110.0</v>
      </c>
      <c r="F2808" s="69"/>
    </row>
    <row r="2809">
      <c r="B2809" s="177" t="s">
        <v>18585</v>
      </c>
      <c r="C2809" s="177" t="s">
        <v>18586</v>
      </c>
      <c r="D2809" s="180">
        <v>110.0</v>
      </c>
      <c r="F2809" s="69"/>
    </row>
    <row r="2810">
      <c r="B2810" s="177" t="s">
        <v>18587</v>
      </c>
      <c r="C2810" s="177" t="s">
        <v>18588</v>
      </c>
      <c r="D2810" s="180">
        <v>250.0</v>
      </c>
      <c r="F2810" s="69"/>
    </row>
    <row r="2811">
      <c r="B2811" s="177" t="s">
        <v>18589</v>
      </c>
      <c r="C2811" s="177" t="s">
        <v>18590</v>
      </c>
      <c r="D2811" s="180">
        <v>70.0</v>
      </c>
      <c r="F2811" s="69"/>
    </row>
    <row r="2812">
      <c r="B2812" s="177" t="s">
        <v>18591</v>
      </c>
      <c r="C2812" s="177" t="s">
        <v>18592</v>
      </c>
      <c r="D2812" s="180">
        <v>90.0</v>
      </c>
      <c r="F2812" s="69"/>
    </row>
    <row r="2813">
      <c r="B2813" s="177" t="s">
        <v>18593</v>
      </c>
      <c r="C2813" s="177" t="s">
        <v>18594</v>
      </c>
      <c r="D2813" s="180">
        <v>90.0</v>
      </c>
      <c r="F2813" s="69"/>
    </row>
    <row r="2814">
      <c r="B2814" s="177" t="s">
        <v>18595</v>
      </c>
      <c r="C2814" s="177" t="s">
        <v>18596</v>
      </c>
      <c r="D2814" s="180">
        <v>90.0</v>
      </c>
      <c r="F2814" s="69"/>
    </row>
    <row r="2815">
      <c r="B2815" s="177" t="s">
        <v>18597</v>
      </c>
      <c r="C2815" s="177" t="s">
        <v>18598</v>
      </c>
      <c r="D2815" s="180">
        <v>90.0</v>
      </c>
      <c r="F2815" s="69"/>
    </row>
    <row r="2816">
      <c r="B2816" s="177" t="s">
        <v>18599</v>
      </c>
      <c r="C2816" s="177" t="s">
        <v>18600</v>
      </c>
      <c r="D2816" s="180">
        <v>90.0</v>
      </c>
      <c r="F2816" s="69"/>
    </row>
    <row r="2817">
      <c r="B2817" s="177" t="s">
        <v>18601</v>
      </c>
      <c r="C2817" s="177" t="s">
        <v>18602</v>
      </c>
      <c r="D2817" s="180">
        <v>250.0</v>
      </c>
      <c r="F2817" s="69"/>
    </row>
    <row r="2818">
      <c r="B2818" s="177" t="s">
        <v>18603</v>
      </c>
      <c r="C2818" s="177" t="s">
        <v>18604</v>
      </c>
      <c r="D2818" s="180">
        <v>40.0</v>
      </c>
      <c r="F2818" s="69"/>
    </row>
    <row r="2819">
      <c r="B2819" s="177" t="s">
        <v>18605</v>
      </c>
      <c r="C2819" s="177" t="s">
        <v>18606</v>
      </c>
      <c r="D2819" s="180">
        <v>530.0</v>
      </c>
      <c r="F2819" s="69"/>
    </row>
    <row r="2820">
      <c r="B2820" s="177" t="s">
        <v>18607</v>
      </c>
      <c r="C2820" s="177" t="s">
        <v>18608</v>
      </c>
      <c r="D2820" s="180">
        <v>430.0</v>
      </c>
      <c r="F2820" s="69"/>
    </row>
    <row r="2821">
      <c r="B2821" s="177" t="s">
        <v>18609</v>
      </c>
      <c r="C2821" s="177" t="s">
        <v>18610</v>
      </c>
      <c r="D2821" s="180">
        <v>660.0</v>
      </c>
      <c r="F2821" s="69"/>
    </row>
    <row r="2822">
      <c r="B2822" s="177" t="s">
        <v>18611</v>
      </c>
      <c r="C2822" s="177" t="s">
        <v>18612</v>
      </c>
      <c r="D2822" s="180">
        <v>470.0</v>
      </c>
      <c r="F2822" s="69"/>
    </row>
    <row r="2823">
      <c r="B2823" s="177" t="s">
        <v>18613</v>
      </c>
      <c r="C2823" s="177" t="s">
        <v>18614</v>
      </c>
      <c r="D2823" s="180">
        <v>30.0</v>
      </c>
      <c r="F2823" s="69"/>
    </row>
    <row r="2824">
      <c r="B2824" s="177" t="s">
        <v>18615</v>
      </c>
      <c r="C2824" s="177" t="s">
        <v>18616</v>
      </c>
      <c r="D2824" s="180">
        <v>440.0</v>
      </c>
      <c r="F2824" s="69"/>
    </row>
    <row r="2825">
      <c r="B2825" s="177" t="s">
        <v>18617</v>
      </c>
      <c r="C2825" s="177" t="s">
        <v>18618</v>
      </c>
      <c r="D2825" s="180">
        <v>440.0</v>
      </c>
      <c r="F2825" s="69"/>
    </row>
    <row r="2826">
      <c r="B2826" s="177" t="s">
        <v>18619</v>
      </c>
      <c r="C2826" s="177" t="s">
        <v>18620</v>
      </c>
      <c r="D2826" s="180">
        <v>280.0</v>
      </c>
      <c r="F2826" s="69"/>
    </row>
    <row r="2827">
      <c r="B2827" s="177" t="s">
        <v>18621</v>
      </c>
      <c r="C2827" s="177" t="s">
        <v>18622</v>
      </c>
      <c r="D2827" s="180">
        <v>70.0</v>
      </c>
      <c r="F2827" s="69"/>
    </row>
    <row r="2828">
      <c r="B2828" s="177" t="s">
        <v>18623</v>
      </c>
      <c r="C2828" s="177" t="s">
        <v>18624</v>
      </c>
      <c r="D2828" s="180">
        <v>250.0</v>
      </c>
      <c r="F2828" s="69"/>
    </row>
    <row r="2829">
      <c r="B2829" s="177" t="s">
        <v>18625</v>
      </c>
      <c r="C2829" s="177" t="s">
        <v>18626</v>
      </c>
      <c r="D2829" s="180">
        <v>310.0</v>
      </c>
      <c r="F2829" s="69"/>
    </row>
    <row r="2830">
      <c r="B2830" s="177" t="s">
        <v>18627</v>
      </c>
      <c r="C2830" s="177" t="s">
        <v>18628</v>
      </c>
      <c r="D2830" s="180">
        <v>390.0</v>
      </c>
      <c r="F2830" s="69"/>
    </row>
    <row r="2831">
      <c r="B2831" s="177" t="s">
        <v>18629</v>
      </c>
      <c r="C2831" s="177" t="s">
        <v>18630</v>
      </c>
      <c r="D2831" s="180">
        <v>90.0</v>
      </c>
      <c r="F2831" s="69"/>
    </row>
    <row r="2832">
      <c r="B2832" s="177" t="s">
        <v>18631</v>
      </c>
      <c r="C2832" s="177" t="s">
        <v>18632</v>
      </c>
      <c r="D2832" s="180">
        <v>70.0</v>
      </c>
      <c r="F2832" s="69"/>
    </row>
    <row r="2833">
      <c r="B2833" s="177" t="s">
        <v>18633</v>
      </c>
      <c r="C2833" s="177" t="s">
        <v>18634</v>
      </c>
      <c r="D2833" s="180">
        <v>110.0</v>
      </c>
      <c r="F2833" s="69"/>
    </row>
    <row r="2834">
      <c r="B2834" s="177" t="s">
        <v>18635</v>
      </c>
      <c r="C2834" s="177" t="s">
        <v>18636</v>
      </c>
      <c r="D2834" s="180">
        <v>30.0</v>
      </c>
      <c r="F2834" s="69"/>
    </row>
    <row r="2835">
      <c r="B2835" s="177" t="s">
        <v>18637</v>
      </c>
      <c r="C2835" s="177" t="s">
        <v>18638</v>
      </c>
      <c r="D2835" s="180">
        <v>60.0</v>
      </c>
      <c r="F2835" s="69"/>
    </row>
    <row r="2836">
      <c r="B2836" s="177" t="s">
        <v>18639</v>
      </c>
      <c r="C2836" s="177" t="s">
        <v>18638</v>
      </c>
      <c r="D2836" s="180">
        <v>100.0</v>
      </c>
      <c r="F2836" s="69"/>
    </row>
    <row r="2837">
      <c r="B2837" s="177" t="s">
        <v>18640</v>
      </c>
      <c r="C2837" s="177" t="s">
        <v>18641</v>
      </c>
      <c r="D2837" s="180">
        <v>60.0</v>
      </c>
      <c r="F2837" s="69"/>
    </row>
    <row r="2838">
      <c r="B2838" s="177" t="s">
        <v>18642</v>
      </c>
      <c r="C2838" s="177" t="s">
        <v>18638</v>
      </c>
      <c r="D2838" s="180">
        <v>130.0</v>
      </c>
      <c r="F2838" s="69"/>
    </row>
    <row r="2839">
      <c r="B2839" s="177" t="s">
        <v>18643</v>
      </c>
      <c r="C2839" s="177" t="s">
        <v>18644</v>
      </c>
      <c r="D2839" s="180">
        <v>60.0</v>
      </c>
      <c r="F2839" s="69"/>
    </row>
    <row r="2840">
      <c r="B2840" s="177" t="s">
        <v>18645</v>
      </c>
      <c r="C2840" s="177" t="s">
        <v>18646</v>
      </c>
      <c r="D2840" s="180">
        <v>70.0</v>
      </c>
      <c r="F2840" s="69"/>
    </row>
    <row r="2841">
      <c r="B2841" s="177" t="s">
        <v>18647</v>
      </c>
      <c r="C2841" s="177" t="s">
        <v>18648</v>
      </c>
      <c r="D2841" s="180">
        <v>90.0</v>
      </c>
      <c r="F2841" s="69"/>
    </row>
    <row r="2842">
      <c r="B2842" s="177" t="s">
        <v>18649</v>
      </c>
      <c r="C2842" s="177" t="s">
        <v>18650</v>
      </c>
      <c r="D2842" s="180">
        <v>40.0</v>
      </c>
      <c r="F2842" s="69"/>
    </row>
    <row r="2843">
      <c r="B2843" s="177" t="s">
        <v>18651</v>
      </c>
      <c r="C2843" s="177" t="s">
        <v>18652</v>
      </c>
      <c r="D2843" s="180">
        <v>40.0</v>
      </c>
      <c r="F2843" s="69"/>
    </row>
    <row r="2844">
      <c r="B2844" s="177" t="s">
        <v>18653</v>
      </c>
      <c r="C2844" s="177" t="s">
        <v>18654</v>
      </c>
      <c r="D2844" s="180">
        <v>780.0</v>
      </c>
      <c r="F2844" s="69"/>
    </row>
    <row r="2845">
      <c r="B2845" s="177" t="s">
        <v>18655</v>
      </c>
      <c r="C2845" s="177" t="s">
        <v>18656</v>
      </c>
      <c r="D2845" s="180">
        <v>780.0</v>
      </c>
      <c r="F2845" s="69"/>
    </row>
    <row r="2846">
      <c r="B2846" s="177" t="s">
        <v>18657</v>
      </c>
      <c r="C2846" s="177" t="s">
        <v>18658</v>
      </c>
      <c r="D2846" s="180">
        <v>20.0</v>
      </c>
      <c r="F2846" s="69"/>
    </row>
    <row r="2847">
      <c r="B2847" s="177" t="s">
        <v>18659</v>
      </c>
      <c r="C2847" s="177" t="s">
        <v>18660</v>
      </c>
      <c r="D2847" s="180">
        <v>40.0</v>
      </c>
      <c r="F2847" s="69"/>
    </row>
    <row r="2848">
      <c r="B2848" s="177" t="s">
        <v>18661</v>
      </c>
      <c r="C2848" s="177" t="s">
        <v>18662</v>
      </c>
      <c r="D2848" s="180">
        <v>260.0</v>
      </c>
      <c r="F2848" s="69"/>
    </row>
    <row r="2849">
      <c r="B2849" s="177" t="s">
        <v>18663</v>
      </c>
      <c r="C2849" s="177" t="s">
        <v>18664</v>
      </c>
      <c r="D2849" s="180">
        <v>260.0</v>
      </c>
      <c r="F2849" s="69"/>
    </row>
    <row r="2850">
      <c r="B2850" s="177" t="s">
        <v>18665</v>
      </c>
      <c r="C2850" s="177" t="s">
        <v>18666</v>
      </c>
      <c r="D2850" s="180">
        <v>330.0</v>
      </c>
      <c r="F2850" s="69"/>
    </row>
    <row r="2851">
      <c r="B2851" s="177" t="s">
        <v>18667</v>
      </c>
      <c r="C2851" s="177" t="s">
        <v>18666</v>
      </c>
      <c r="D2851" s="180">
        <v>330.0</v>
      </c>
      <c r="F2851" s="69"/>
    </row>
    <row r="2852">
      <c r="B2852" s="177" t="s">
        <v>18668</v>
      </c>
      <c r="C2852" s="177" t="s">
        <v>18669</v>
      </c>
      <c r="D2852" s="180">
        <v>90.0</v>
      </c>
      <c r="F2852" s="69"/>
    </row>
    <row r="2853">
      <c r="B2853" s="177" t="s">
        <v>18670</v>
      </c>
      <c r="C2853" s="177" t="s">
        <v>18671</v>
      </c>
      <c r="D2853" s="180">
        <v>80.0</v>
      </c>
      <c r="F2853" s="69"/>
    </row>
    <row r="2854">
      <c r="B2854" s="177" t="s">
        <v>18672</v>
      </c>
      <c r="C2854" s="177" t="s">
        <v>18673</v>
      </c>
      <c r="D2854" s="180">
        <v>1540.0</v>
      </c>
      <c r="F2854" s="69"/>
    </row>
    <row r="2855">
      <c r="B2855" s="177" t="s">
        <v>18674</v>
      </c>
      <c r="C2855" s="177" t="s">
        <v>18675</v>
      </c>
      <c r="D2855" s="180">
        <v>40.0</v>
      </c>
      <c r="F2855" s="69"/>
    </row>
    <row r="2856">
      <c r="B2856" s="177" t="s">
        <v>18676</v>
      </c>
      <c r="C2856" s="177" t="s">
        <v>18675</v>
      </c>
      <c r="D2856" s="180">
        <v>40.0</v>
      </c>
      <c r="F2856" s="69"/>
    </row>
    <row r="2857">
      <c r="B2857" s="177" t="s">
        <v>18677</v>
      </c>
      <c r="C2857" s="177" t="s">
        <v>18678</v>
      </c>
      <c r="D2857" s="180">
        <v>70.0</v>
      </c>
      <c r="F2857" s="69"/>
    </row>
    <row r="2858">
      <c r="B2858" s="177" t="s">
        <v>18679</v>
      </c>
      <c r="C2858" s="177" t="s">
        <v>18680</v>
      </c>
      <c r="D2858" s="180">
        <v>20.0</v>
      </c>
      <c r="F2858" s="69"/>
    </row>
    <row r="2859">
      <c r="B2859" s="177" t="s">
        <v>18681</v>
      </c>
      <c r="C2859" s="177" t="s">
        <v>18680</v>
      </c>
      <c r="D2859" s="180">
        <v>40.0</v>
      </c>
      <c r="F2859" s="69"/>
    </row>
    <row r="2860">
      <c r="B2860" s="177" t="s">
        <v>18682</v>
      </c>
      <c r="C2860" s="177" t="s">
        <v>18680</v>
      </c>
      <c r="D2860" s="180">
        <v>20.0</v>
      </c>
      <c r="F2860" s="69"/>
    </row>
    <row r="2861">
      <c r="B2861" s="177" t="s">
        <v>18683</v>
      </c>
      <c r="C2861" s="177" t="s">
        <v>18684</v>
      </c>
      <c r="D2861" s="180">
        <v>380.0</v>
      </c>
      <c r="F2861" s="69"/>
    </row>
    <row r="2862">
      <c r="B2862" s="177" t="s">
        <v>18685</v>
      </c>
      <c r="C2862" s="177" t="s">
        <v>18684</v>
      </c>
      <c r="D2862" s="180">
        <v>380.0</v>
      </c>
      <c r="F2862" s="69"/>
    </row>
    <row r="2863">
      <c r="B2863" s="177" t="s">
        <v>18686</v>
      </c>
      <c r="C2863" s="177" t="s">
        <v>18684</v>
      </c>
      <c r="D2863" s="180">
        <v>380.0</v>
      </c>
      <c r="F2863" s="69"/>
    </row>
    <row r="2864">
      <c r="B2864" s="177" t="s">
        <v>18687</v>
      </c>
      <c r="C2864" s="177" t="s">
        <v>18684</v>
      </c>
      <c r="D2864" s="180">
        <v>380.0</v>
      </c>
      <c r="F2864" s="69"/>
    </row>
    <row r="2865">
      <c r="B2865" s="177" t="s">
        <v>18688</v>
      </c>
      <c r="C2865" s="177" t="s">
        <v>18689</v>
      </c>
      <c r="D2865" s="180">
        <v>370.0</v>
      </c>
      <c r="F2865" s="69"/>
    </row>
    <row r="2866">
      <c r="B2866" s="177" t="s">
        <v>18690</v>
      </c>
      <c r="C2866" s="177" t="s">
        <v>18689</v>
      </c>
      <c r="D2866" s="180">
        <v>290.0</v>
      </c>
      <c r="F2866" s="69"/>
    </row>
    <row r="2867">
      <c r="B2867" s="177" t="s">
        <v>18691</v>
      </c>
      <c r="C2867" s="177" t="s">
        <v>18689</v>
      </c>
      <c r="D2867" s="180">
        <v>370.0</v>
      </c>
      <c r="F2867" s="69"/>
    </row>
    <row r="2868">
      <c r="B2868" s="177" t="s">
        <v>18692</v>
      </c>
      <c r="C2868" s="177" t="s">
        <v>18689</v>
      </c>
      <c r="D2868" s="180">
        <v>370.0</v>
      </c>
      <c r="F2868" s="69"/>
    </row>
    <row r="2869">
      <c r="B2869" s="177" t="s">
        <v>18693</v>
      </c>
      <c r="C2869" s="177" t="s">
        <v>18694</v>
      </c>
      <c r="D2869" s="180">
        <v>90.0</v>
      </c>
      <c r="F2869" s="69"/>
    </row>
    <row r="2870">
      <c r="B2870" s="177" t="s">
        <v>18695</v>
      </c>
      <c r="C2870" s="177" t="s">
        <v>18696</v>
      </c>
      <c r="D2870" s="180">
        <v>920.0</v>
      </c>
      <c r="F2870" s="69"/>
    </row>
    <row r="2871">
      <c r="B2871" s="177" t="s">
        <v>18697</v>
      </c>
      <c r="C2871" s="177" t="s">
        <v>18698</v>
      </c>
      <c r="D2871" s="180">
        <v>920.0</v>
      </c>
      <c r="F2871" s="69"/>
    </row>
    <row r="2872">
      <c r="B2872" s="177" t="s">
        <v>18699</v>
      </c>
      <c r="C2872" s="177" t="s">
        <v>18700</v>
      </c>
      <c r="D2872" s="180">
        <v>40.0</v>
      </c>
      <c r="F2872" s="69"/>
    </row>
    <row r="2873">
      <c r="B2873" s="177" t="s">
        <v>18701</v>
      </c>
      <c r="C2873" s="177" t="s">
        <v>18702</v>
      </c>
      <c r="D2873" s="180">
        <v>40.0</v>
      </c>
      <c r="F2873" s="69"/>
    </row>
    <row r="2874">
      <c r="B2874" s="177" t="s">
        <v>18703</v>
      </c>
      <c r="C2874" s="177" t="s">
        <v>18704</v>
      </c>
      <c r="D2874" s="180">
        <v>220.0</v>
      </c>
      <c r="F2874" s="69"/>
    </row>
    <row r="2875">
      <c r="B2875" s="177" t="s">
        <v>18705</v>
      </c>
      <c r="C2875" s="177" t="s">
        <v>18706</v>
      </c>
      <c r="D2875" s="180">
        <v>170.0</v>
      </c>
      <c r="F2875" s="69"/>
    </row>
    <row r="2876">
      <c r="B2876" s="177" t="s">
        <v>18707</v>
      </c>
      <c r="C2876" s="177" t="s">
        <v>18708</v>
      </c>
      <c r="D2876" s="180">
        <v>70.0</v>
      </c>
      <c r="F2876" s="69"/>
    </row>
    <row r="2877">
      <c r="B2877" s="177" t="s">
        <v>18709</v>
      </c>
      <c r="C2877" s="177" t="s">
        <v>18710</v>
      </c>
      <c r="D2877" s="180">
        <v>170.0</v>
      </c>
      <c r="F2877" s="69"/>
    </row>
    <row r="2878">
      <c r="B2878" s="177" t="s">
        <v>18711</v>
      </c>
      <c r="C2878" s="177" t="s">
        <v>18712</v>
      </c>
      <c r="D2878" s="180">
        <v>170.0</v>
      </c>
      <c r="F2878" s="69"/>
    </row>
    <row r="2879">
      <c r="B2879" s="177" t="s">
        <v>18713</v>
      </c>
      <c r="C2879" s="177" t="s">
        <v>18714</v>
      </c>
      <c r="D2879" s="180">
        <v>330.0</v>
      </c>
      <c r="F2879" s="69"/>
    </row>
    <row r="2880">
      <c r="B2880" s="177" t="s">
        <v>18715</v>
      </c>
      <c r="C2880" s="177" t="s">
        <v>18716</v>
      </c>
      <c r="D2880" s="180">
        <v>80.0</v>
      </c>
      <c r="F2880" s="69"/>
    </row>
    <row r="2881">
      <c r="B2881" s="177" t="s">
        <v>18717</v>
      </c>
      <c r="C2881" s="177" t="s">
        <v>18718</v>
      </c>
      <c r="D2881" s="180">
        <v>420.0</v>
      </c>
      <c r="F2881" s="69"/>
    </row>
    <row r="2882">
      <c r="B2882" s="177" t="s">
        <v>18719</v>
      </c>
      <c r="C2882" s="177" t="s">
        <v>18720</v>
      </c>
      <c r="D2882" s="180">
        <v>20.0</v>
      </c>
      <c r="F2882" s="69"/>
    </row>
    <row r="2883">
      <c r="B2883" s="177" t="s">
        <v>18721</v>
      </c>
      <c r="C2883" s="177" t="s">
        <v>18722</v>
      </c>
      <c r="D2883" s="180">
        <v>20.0</v>
      </c>
      <c r="F2883" s="69"/>
    </row>
    <row r="2884">
      <c r="B2884" s="177" t="s">
        <v>18723</v>
      </c>
      <c r="C2884" s="177" t="s">
        <v>18724</v>
      </c>
      <c r="D2884" s="180">
        <v>70.0</v>
      </c>
      <c r="F2884" s="69"/>
    </row>
    <row r="2885">
      <c r="B2885" s="177" t="s">
        <v>18725</v>
      </c>
      <c r="C2885" s="177" t="s">
        <v>18726</v>
      </c>
      <c r="D2885" s="180">
        <v>70.0</v>
      </c>
      <c r="F2885" s="69"/>
    </row>
    <row r="2886">
      <c r="B2886" s="177" t="s">
        <v>18727</v>
      </c>
      <c r="C2886" s="177" t="s">
        <v>18728</v>
      </c>
      <c r="D2886" s="180">
        <v>40.0</v>
      </c>
      <c r="F2886" s="69"/>
    </row>
    <row r="2887">
      <c r="B2887" s="177" t="s">
        <v>18729</v>
      </c>
      <c r="C2887" s="177" t="s">
        <v>18730</v>
      </c>
      <c r="D2887" s="180">
        <v>70.0</v>
      </c>
      <c r="F2887" s="69"/>
    </row>
    <row r="2888">
      <c r="B2888" s="177" t="s">
        <v>18731</v>
      </c>
      <c r="C2888" s="177" t="s">
        <v>18732</v>
      </c>
      <c r="D2888" s="180">
        <v>270.0</v>
      </c>
      <c r="F2888" s="69"/>
    </row>
    <row r="2889">
      <c r="B2889" s="177" t="s">
        <v>18733</v>
      </c>
      <c r="C2889" s="177" t="s">
        <v>18734</v>
      </c>
      <c r="D2889" s="180">
        <v>130.0</v>
      </c>
      <c r="F2889" s="69"/>
    </row>
    <row r="2890">
      <c r="B2890" s="177" t="s">
        <v>18735</v>
      </c>
      <c r="C2890" s="177" t="s">
        <v>18736</v>
      </c>
      <c r="D2890" s="180">
        <v>410.0</v>
      </c>
      <c r="F2890" s="69"/>
    </row>
    <row r="2891">
      <c r="B2891" s="177" t="s">
        <v>18737</v>
      </c>
      <c r="C2891" s="177" t="s">
        <v>18738</v>
      </c>
      <c r="D2891" s="180">
        <v>410.0</v>
      </c>
      <c r="F2891" s="69"/>
    </row>
    <row r="2892">
      <c r="B2892" s="177" t="s">
        <v>18739</v>
      </c>
      <c r="C2892" s="177" t="s">
        <v>18740</v>
      </c>
      <c r="D2892" s="180">
        <v>410.0</v>
      </c>
      <c r="F2892" s="69"/>
    </row>
    <row r="2893">
      <c r="B2893" s="177" t="s">
        <v>18741</v>
      </c>
      <c r="C2893" s="177" t="s">
        <v>18742</v>
      </c>
      <c r="D2893" s="180">
        <v>30.0</v>
      </c>
      <c r="F2893" s="69"/>
    </row>
    <row r="2894">
      <c r="B2894" s="177" t="s">
        <v>18743</v>
      </c>
      <c r="C2894" s="177" t="s">
        <v>16770</v>
      </c>
      <c r="D2894" s="180">
        <v>340.0</v>
      </c>
      <c r="F2894" s="69"/>
    </row>
    <row r="2895">
      <c r="B2895" s="177" t="s">
        <v>18744</v>
      </c>
      <c r="C2895" s="177" t="s">
        <v>18745</v>
      </c>
      <c r="D2895" s="180">
        <v>150.0</v>
      </c>
      <c r="F2895" s="69"/>
    </row>
    <row r="2896">
      <c r="B2896" s="177" t="s">
        <v>18746</v>
      </c>
      <c r="C2896" s="177" t="s">
        <v>16945</v>
      </c>
      <c r="D2896" s="180">
        <v>100.0</v>
      </c>
      <c r="F2896" s="69"/>
    </row>
    <row r="2897">
      <c r="B2897" s="177" t="s">
        <v>18747</v>
      </c>
      <c r="C2897" s="177" t="s">
        <v>18748</v>
      </c>
      <c r="D2897" s="180">
        <v>2730.0</v>
      </c>
      <c r="F2897" s="69"/>
    </row>
    <row r="2898">
      <c r="B2898" s="177" t="s">
        <v>18749</v>
      </c>
      <c r="C2898" s="177" t="s">
        <v>18750</v>
      </c>
      <c r="D2898" s="180">
        <v>2730.0</v>
      </c>
      <c r="F2898" s="69"/>
    </row>
    <row r="2899">
      <c r="B2899" s="177" t="s">
        <v>18751</v>
      </c>
      <c r="C2899" s="177" t="s">
        <v>18752</v>
      </c>
      <c r="D2899" s="180">
        <v>2730.0</v>
      </c>
      <c r="F2899" s="69"/>
    </row>
    <row r="2900">
      <c r="B2900" s="177" t="s">
        <v>18753</v>
      </c>
      <c r="C2900" s="177" t="s">
        <v>18754</v>
      </c>
      <c r="D2900" s="180">
        <v>1470.0</v>
      </c>
      <c r="F2900" s="69"/>
    </row>
    <row r="2901">
      <c r="B2901" s="177" t="s">
        <v>18755</v>
      </c>
      <c r="C2901" s="177" t="s">
        <v>18756</v>
      </c>
      <c r="D2901" s="180">
        <v>1470.0</v>
      </c>
      <c r="F2901" s="69"/>
    </row>
    <row r="2902">
      <c r="B2902" s="177" t="s">
        <v>18757</v>
      </c>
      <c r="C2902" s="177" t="s">
        <v>18758</v>
      </c>
      <c r="D2902" s="180">
        <v>70.0</v>
      </c>
      <c r="F2902" s="69"/>
    </row>
    <row r="2903">
      <c r="B2903" s="177" t="s">
        <v>18759</v>
      </c>
      <c r="C2903" s="177" t="s">
        <v>18760</v>
      </c>
      <c r="D2903" s="180">
        <v>70.0</v>
      </c>
      <c r="F2903" s="69"/>
    </row>
    <row r="2904">
      <c r="B2904" s="177" t="s">
        <v>18761</v>
      </c>
      <c r="C2904" s="177" t="s">
        <v>18762</v>
      </c>
      <c r="D2904" s="180">
        <v>160.0</v>
      </c>
      <c r="F2904" s="69"/>
    </row>
    <row r="2905">
      <c r="B2905" s="177" t="s">
        <v>18763</v>
      </c>
      <c r="C2905" s="177" t="s">
        <v>18764</v>
      </c>
      <c r="D2905" s="180">
        <v>120.0</v>
      </c>
      <c r="F2905" s="69"/>
    </row>
    <row r="2906">
      <c r="B2906" s="177" t="s">
        <v>18765</v>
      </c>
      <c r="C2906" s="177" t="s">
        <v>18766</v>
      </c>
      <c r="D2906" s="180">
        <v>1050.0</v>
      </c>
      <c r="F2906" s="69"/>
    </row>
    <row r="2907">
      <c r="B2907" s="177" t="s">
        <v>18767</v>
      </c>
      <c r="C2907" s="177" t="s">
        <v>18768</v>
      </c>
      <c r="D2907" s="180">
        <v>610.0</v>
      </c>
      <c r="F2907" s="69"/>
    </row>
    <row r="2908">
      <c r="B2908" s="177" t="s">
        <v>18769</v>
      </c>
      <c r="C2908" s="177" t="s">
        <v>18770</v>
      </c>
      <c r="D2908" s="180">
        <v>380.0</v>
      </c>
      <c r="F2908" s="69"/>
    </row>
    <row r="2909">
      <c r="B2909" s="116"/>
      <c r="C2909" s="116"/>
      <c r="D2909" s="182"/>
      <c r="F2909" s="69"/>
    </row>
    <row r="2910">
      <c r="B2910" s="116"/>
      <c r="C2910" s="116"/>
      <c r="D2910" s="182"/>
      <c r="F2910" s="69"/>
    </row>
    <row r="2911">
      <c r="B2911" s="116"/>
      <c r="C2911" s="116"/>
      <c r="D2911" s="182"/>
      <c r="F2911" s="69"/>
    </row>
    <row r="2912">
      <c r="B2912" s="116"/>
      <c r="C2912" s="116"/>
      <c r="D2912" s="182"/>
      <c r="F2912" s="69"/>
    </row>
    <row r="2913">
      <c r="B2913" s="116"/>
      <c r="C2913" s="116"/>
      <c r="D2913" s="182"/>
      <c r="F2913" s="69"/>
    </row>
    <row r="2914">
      <c r="B2914" s="116"/>
      <c r="C2914" s="116"/>
      <c r="D2914" s="182"/>
      <c r="F2914" s="69"/>
    </row>
    <row r="2915">
      <c r="B2915" s="116"/>
      <c r="C2915" s="116"/>
      <c r="D2915" s="182"/>
      <c r="F2915" s="69"/>
    </row>
    <row r="2916">
      <c r="B2916" s="116"/>
      <c r="C2916" s="116"/>
      <c r="D2916" s="182"/>
      <c r="F2916" s="69"/>
    </row>
    <row r="2917">
      <c r="B2917" s="116"/>
      <c r="C2917" s="116"/>
      <c r="D2917" s="182"/>
      <c r="F2917" s="69"/>
    </row>
    <row r="2918">
      <c r="B2918" s="116"/>
      <c r="C2918" s="116"/>
      <c r="D2918" s="182"/>
      <c r="F2918" s="69"/>
    </row>
    <row r="2919">
      <c r="B2919" s="116"/>
      <c r="C2919" s="116"/>
      <c r="D2919" s="182"/>
      <c r="F2919" s="69"/>
    </row>
    <row r="2920">
      <c r="B2920" s="116"/>
      <c r="C2920" s="116"/>
      <c r="D2920" s="182"/>
      <c r="F2920" s="69"/>
    </row>
    <row r="2921">
      <c r="B2921" s="116"/>
      <c r="C2921" s="116"/>
      <c r="D2921" s="182"/>
      <c r="F2921" s="69"/>
    </row>
    <row r="2922">
      <c r="B2922" s="116"/>
      <c r="C2922" s="116"/>
      <c r="D2922" s="182"/>
      <c r="F2922" s="69"/>
    </row>
    <row r="2923">
      <c r="B2923" s="116"/>
      <c r="C2923" s="116"/>
      <c r="D2923" s="182"/>
      <c r="F2923" s="69"/>
    </row>
    <row r="2924">
      <c r="B2924" s="116"/>
      <c r="C2924" s="116"/>
      <c r="D2924" s="182"/>
      <c r="F2924" s="69"/>
    </row>
    <row r="2925">
      <c r="B2925" s="116"/>
      <c r="C2925" s="116"/>
      <c r="D2925" s="182"/>
      <c r="F2925" s="69"/>
    </row>
    <row r="2926">
      <c r="B2926" s="116"/>
      <c r="C2926" s="116"/>
      <c r="D2926" s="182"/>
      <c r="F2926" s="69"/>
    </row>
    <row r="2927">
      <c r="B2927" s="116"/>
      <c r="C2927" s="116"/>
      <c r="D2927" s="182"/>
      <c r="F2927" s="69"/>
    </row>
    <row r="2928">
      <c r="B2928" s="116"/>
      <c r="C2928" s="116"/>
      <c r="D2928" s="182"/>
      <c r="F2928" s="69"/>
    </row>
    <row r="2929">
      <c r="B2929" s="116"/>
      <c r="C2929" s="116"/>
      <c r="D2929" s="182"/>
      <c r="F2929" s="69"/>
    </row>
    <row r="2930">
      <c r="B2930" s="116"/>
      <c r="C2930" s="116"/>
      <c r="D2930" s="182"/>
      <c r="F2930" s="69"/>
    </row>
    <row r="2931">
      <c r="B2931" s="116"/>
      <c r="C2931" s="116"/>
      <c r="D2931" s="182"/>
      <c r="F2931" s="69"/>
    </row>
    <row r="2932">
      <c r="B2932" s="116"/>
      <c r="C2932" s="116"/>
      <c r="D2932" s="182"/>
      <c r="F2932" s="69"/>
    </row>
    <row r="2933">
      <c r="B2933" s="116"/>
      <c r="C2933" s="116"/>
      <c r="D2933" s="182"/>
      <c r="F2933" s="69"/>
    </row>
    <row r="2934">
      <c r="B2934" s="116"/>
      <c r="C2934" s="116"/>
      <c r="D2934" s="182"/>
      <c r="F2934" s="69"/>
    </row>
    <row r="2935">
      <c r="B2935" s="116"/>
      <c r="C2935" s="116"/>
      <c r="D2935" s="182"/>
      <c r="F2935" s="69"/>
    </row>
    <row r="2936">
      <c r="B2936" s="116"/>
      <c r="C2936" s="116"/>
      <c r="D2936" s="182"/>
      <c r="F2936" s="69"/>
    </row>
    <row r="2937">
      <c r="B2937" s="116"/>
      <c r="C2937" s="116"/>
      <c r="D2937" s="182"/>
      <c r="F2937" s="69"/>
    </row>
    <row r="2938">
      <c r="B2938" s="116"/>
      <c r="C2938" s="116"/>
      <c r="D2938" s="182"/>
      <c r="F2938" s="69"/>
    </row>
    <row r="2939">
      <c r="B2939" s="116"/>
      <c r="C2939" s="116"/>
      <c r="D2939" s="182"/>
      <c r="F2939" s="69"/>
    </row>
    <row r="2940">
      <c r="B2940" s="116"/>
      <c r="C2940" s="116"/>
      <c r="D2940" s="182"/>
      <c r="F2940" s="69"/>
    </row>
    <row r="2941">
      <c r="B2941" s="116"/>
      <c r="C2941" s="116"/>
      <c r="D2941" s="182"/>
      <c r="F2941" s="69"/>
    </row>
    <row r="2942">
      <c r="B2942" s="116"/>
      <c r="C2942" s="116"/>
      <c r="D2942" s="182"/>
      <c r="F2942" s="69"/>
    </row>
    <row r="2943">
      <c r="B2943" s="116"/>
      <c r="C2943" s="116"/>
      <c r="D2943" s="182"/>
      <c r="F2943" s="69"/>
    </row>
    <row r="2944">
      <c r="B2944" s="116"/>
      <c r="C2944" s="116"/>
      <c r="D2944" s="182"/>
      <c r="F2944" s="69"/>
    </row>
    <row r="2945">
      <c r="B2945" s="116"/>
      <c r="C2945" s="116"/>
      <c r="D2945" s="182"/>
      <c r="F2945" s="69"/>
    </row>
    <row r="2946">
      <c r="B2946" s="116"/>
      <c r="C2946" s="116"/>
      <c r="D2946" s="182"/>
      <c r="F2946" s="69"/>
    </row>
    <row r="2947">
      <c r="B2947" s="116"/>
      <c r="C2947" s="116"/>
      <c r="D2947" s="182"/>
      <c r="F2947" s="69"/>
    </row>
    <row r="2948">
      <c r="B2948" s="116"/>
      <c r="C2948" s="116"/>
      <c r="D2948" s="182"/>
      <c r="F2948" s="69"/>
    </row>
    <row r="2949">
      <c r="B2949" s="116"/>
      <c r="C2949" s="116"/>
      <c r="D2949" s="182"/>
      <c r="F2949" s="69"/>
    </row>
    <row r="2950">
      <c r="B2950" s="116"/>
      <c r="C2950" s="116"/>
      <c r="D2950" s="182"/>
      <c r="F2950" s="69"/>
    </row>
    <row r="2951">
      <c r="B2951" s="116"/>
      <c r="C2951" s="116"/>
      <c r="D2951" s="182"/>
      <c r="F2951" s="69"/>
    </row>
    <row r="2952">
      <c r="B2952" s="116"/>
      <c r="C2952" s="116"/>
      <c r="D2952" s="182"/>
      <c r="F2952" s="69"/>
    </row>
    <row r="2953">
      <c r="B2953" s="116"/>
      <c r="C2953" s="116"/>
      <c r="D2953" s="182"/>
      <c r="F2953" s="69"/>
    </row>
    <row r="2954">
      <c r="B2954" s="116"/>
      <c r="C2954" s="116"/>
      <c r="D2954" s="182"/>
      <c r="F2954" s="69"/>
    </row>
    <row r="2955">
      <c r="B2955" s="116"/>
      <c r="C2955" s="116"/>
      <c r="D2955" s="182"/>
      <c r="F2955" s="69"/>
    </row>
    <row r="2956">
      <c r="B2956" s="116"/>
      <c r="C2956" s="116"/>
      <c r="D2956" s="182"/>
      <c r="F2956" s="69"/>
    </row>
    <row r="2957">
      <c r="B2957" s="116"/>
      <c r="C2957" s="116"/>
      <c r="D2957" s="182"/>
      <c r="F2957" s="69"/>
    </row>
    <row r="2958">
      <c r="B2958" s="116"/>
      <c r="C2958" s="116"/>
      <c r="D2958" s="182"/>
      <c r="F2958" s="69"/>
    </row>
    <row r="2959">
      <c r="B2959" s="116"/>
      <c r="C2959" s="116"/>
      <c r="D2959" s="182"/>
      <c r="F2959" s="69"/>
    </row>
    <row r="2960">
      <c r="B2960" s="116"/>
      <c r="C2960" s="116"/>
      <c r="D2960" s="182"/>
      <c r="F2960" s="69"/>
    </row>
    <row r="2961">
      <c r="B2961" s="116"/>
      <c r="C2961" s="116"/>
      <c r="D2961" s="182"/>
      <c r="F2961" s="69"/>
    </row>
    <row r="2962">
      <c r="B2962" s="116"/>
      <c r="C2962" s="116"/>
      <c r="D2962" s="182"/>
      <c r="F2962" s="69"/>
    </row>
    <row r="2963">
      <c r="B2963" s="116"/>
      <c r="C2963" s="116"/>
      <c r="D2963" s="182"/>
      <c r="F2963" s="69"/>
    </row>
    <row r="2964">
      <c r="B2964" s="116"/>
      <c r="C2964" s="116"/>
      <c r="D2964" s="182"/>
      <c r="F2964" s="69"/>
    </row>
    <row r="2965">
      <c r="B2965" s="116"/>
      <c r="C2965" s="116"/>
      <c r="D2965" s="182"/>
      <c r="F2965" s="69"/>
    </row>
    <row r="2966">
      <c r="B2966" s="116"/>
      <c r="C2966" s="116"/>
      <c r="D2966" s="182"/>
      <c r="F2966" s="69"/>
    </row>
    <row r="2967">
      <c r="B2967" s="116"/>
      <c r="C2967" s="116"/>
      <c r="D2967" s="182"/>
      <c r="F2967" s="69"/>
    </row>
    <row r="2968">
      <c r="B2968" s="116"/>
      <c r="C2968" s="116"/>
      <c r="D2968" s="182"/>
      <c r="F2968" s="69"/>
    </row>
    <row r="2969">
      <c r="B2969" s="116"/>
      <c r="C2969" s="116"/>
      <c r="D2969" s="182"/>
      <c r="F2969" s="69"/>
    </row>
    <row r="2970">
      <c r="B2970" s="116"/>
      <c r="C2970" s="116"/>
      <c r="D2970" s="182"/>
      <c r="F2970" s="69"/>
    </row>
    <row r="2971">
      <c r="B2971" s="116"/>
      <c r="C2971" s="116"/>
      <c r="D2971" s="182"/>
      <c r="F2971" s="69"/>
    </row>
    <row r="2972">
      <c r="B2972" s="116"/>
      <c r="C2972" s="116"/>
      <c r="D2972" s="182"/>
      <c r="F2972" s="69"/>
    </row>
    <row r="2973">
      <c r="B2973" s="116"/>
      <c r="C2973" s="116"/>
      <c r="D2973" s="182"/>
      <c r="F2973" s="69"/>
    </row>
    <row r="2974">
      <c r="B2974" s="116"/>
      <c r="C2974" s="116"/>
      <c r="D2974" s="182"/>
      <c r="F2974" s="69"/>
    </row>
    <row r="2975">
      <c r="B2975" s="116"/>
      <c r="C2975" s="116"/>
      <c r="D2975" s="182"/>
      <c r="F2975" s="69"/>
    </row>
    <row r="2976">
      <c r="B2976" s="116"/>
      <c r="C2976" s="116"/>
      <c r="D2976" s="182"/>
      <c r="F2976" s="69"/>
    </row>
    <row r="2977">
      <c r="B2977" s="116"/>
      <c r="C2977" s="116"/>
      <c r="D2977" s="182"/>
      <c r="F2977" s="69"/>
    </row>
    <row r="2978">
      <c r="B2978" s="116"/>
      <c r="C2978" s="116"/>
      <c r="D2978" s="182"/>
      <c r="F2978" s="69"/>
    </row>
    <row r="2979">
      <c r="B2979" s="116"/>
      <c r="C2979" s="116"/>
      <c r="D2979" s="182"/>
      <c r="F2979" s="69"/>
    </row>
    <row r="2980">
      <c r="B2980" s="116"/>
      <c r="C2980" s="116"/>
      <c r="D2980" s="182"/>
      <c r="F2980" s="69"/>
    </row>
    <row r="2981">
      <c r="B2981" s="116"/>
      <c r="C2981" s="116"/>
      <c r="D2981" s="182"/>
      <c r="F2981" s="69"/>
    </row>
    <row r="2982">
      <c r="B2982" s="116"/>
      <c r="C2982" s="116"/>
      <c r="D2982" s="182"/>
      <c r="F2982" s="69"/>
    </row>
    <row r="2983">
      <c r="B2983" s="116"/>
      <c r="C2983" s="116"/>
      <c r="D2983" s="182"/>
      <c r="F2983" s="69"/>
    </row>
    <row r="2984">
      <c r="B2984" s="116"/>
      <c r="C2984" s="116"/>
      <c r="D2984" s="182"/>
      <c r="F2984" s="69"/>
    </row>
    <row r="2985">
      <c r="B2985" s="116"/>
      <c r="C2985" s="116"/>
      <c r="D2985" s="182"/>
      <c r="F2985" s="69"/>
    </row>
    <row r="2986">
      <c r="B2986" s="116"/>
      <c r="C2986" s="116"/>
      <c r="D2986" s="182"/>
      <c r="F2986" s="69"/>
    </row>
    <row r="2987">
      <c r="B2987" s="116"/>
      <c r="C2987" s="116"/>
      <c r="D2987" s="182"/>
      <c r="F2987" s="69"/>
    </row>
    <row r="2988">
      <c r="B2988" s="116"/>
      <c r="C2988" s="116"/>
      <c r="D2988" s="182"/>
      <c r="F2988" s="69"/>
    </row>
    <row r="2989">
      <c r="B2989" s="116"/>
      <c r="C2989" s="116"/>
      <c r="D2989" s="182"/>
      <c r="F2989" s="69"/>
    </row>
    <row r="2990">
      <c r="B2990" s="116"/>
      <c r="C2990" s="116"/>
      <c r="D2990" s="182"/>
      <c r="F2990" s="69"/>
    </row>
    <row r="2991">
      <c r="B2991" s="116"/>
      <c r="C2991" s="116"/>
      <c r="D2991" s="182"/>
      <c r="F2991" s="69"/>
    </row>
    <row r="2992">
      <c r="B2992" s="116"/>
      <c r="C2992" s="116"/>
      <c r="D2992" s="182"/>
      <c r="F2992" s="69"/>
    </row>
    <row r="2993">
      <c r="B2993" s="116"/>
      <c r="C2993" s="116"/>
      <c r="D2993" s="182"/>
      <c r="F2993" s="69"/>
    </row>
    <row r="2994">
      <c r="B2994" s="116"/>
      <c r="C2994" s="116"/>
      <c r="D2994" s="182"/>
      <c r="F2994" s="69"/>
    </row>
    <row r="2995">
      <c r="B2995" s="116"/>
      <c r="C2995" s="116"/>
      <c r="D2995" s="182"/>
      <c r="F2995" s="69"/>
    </row>
    <row r="2996">
      <c r="B2996" s="116"/>
      <c r="C2996" s="116"/>
      <c r="D2996" s="182"/>
      <c r="F2996" s="69"/>
    </row>
    <row r="2997">
      <c r="B2997" s="116"/>
      <c r="C2997" s="116"/>
      <c r="D2997" s="182"/>
      <c r="F2997" s="69"/>
    </row>
    <row r="2998">
      <c r="B2998" s="116"/>
      <c r="C2998" s="116"/>
      <c r="D2998" s="182"/>
      <c r="F2998" s="69"/>
    </row>
    <row r="2999">
      <c r="B2999" s="116"/>
      <c r="C2999" s="116"/>
      <c r="D2999" s="182"/>
      <c r="F2999" s="69"/>
    </row>
    <row r="3000">
      <c r="B3000" s="116"/>
      <c r="C3000" s="116"/>
      <c r="D3000" s="182"/>
      <c r="F3000" s="69"/>
    </row>
    <row r="3001">
      <c r="B3001" s="116"/>
      <c r="C3001" s="116"/>
      <c r="D3001" s="182"/>
      <c r="F3001" s="69"/>
    </row>
    <row r="3002">
      <c r="B3002" s="116"/>
      <c r="C3002" s="116"/>
      <c r="D3002" s="182"/>
      <c r="F3002" s="69"/>
    </row>
    <row r="3003">
      <c r="B3003" s="116"/>
      <c r="C3003" s="116"/>
      <c r="D3003" s="182"/>
      <c r="F3003" s="69"/>
    </row>
    <row r="3004">
      <c r="B3004" s="116"/>
      <c r="C3004" s="116"/>
      <c r="D3004" s="182"/>
      <c r="F3004" s="69"/>
    </row>
    <row r="3005">
      <c r="B3005" s="116"/>
      <c r="C3005" s="116"/>
      <c r="D3005" s="182"/>
      <c r="F3005" s="69"/>
    </row>
    <row r="3006">
      <c r="B3006" s="116"/>
      <c r="C3006" s="116"/>
      <c r="D3006" s="182"/>
      <c r="F3006" s="69"/>
    </row>
    <row r="3007">
      <c r="B3007" s="116"/>
      <c r="C3007" s="116"/>
      <c r="D3007" s="182"/>
      <c r="F3007" s="69"/>
    </row>
    <row r="3008">
      <c r="B3008" s="116"/>
      <c r="C3008" s="116"/>
      <c r="D3008" s="182"/>
      <c r="F3008" s="69"/>
    </row>
    <row r="3009">
      <c r="B3009" s="116"/>
      <c r="C3009" s="116"/>
      <c r="D3009" s="182"/>
      <c r="F3009" s="69"/>
    </row>
    <row r="3010">
      <c r="B3010" s="116"/>
      <c r="C3010" s="116"/>
      <c r="D3010" s="182"/>
      <c r="F3010" s="69"/>
    </row>
    <row r="3011">
      <c r="B3011" s="116"/>
      <c r="C3011" s="116"/>
      <c r="D3011" s="182"/>
      <c r="F3011" s="69"/>
    </row>
    <row r="3012">
      <c r="B3012" s="116"/>
      <c r="C3012" s="116"/>
      <c r="D3012" s="182"/>
      <c r="F3012" s="69"/>
    </row>
    <row r="3013">
      <c r="B3013" s="116"/>
      <c r="C3013" s="116"/>
      <c r="D3013" s="182"/>
      <c r="F3013" s="69"/>
    </row>
    <row r="3014">
      <c r="B3014" s="116"/>
      <c r="C3014" s="116"/>
      <c r="D3014" s="182"/>
      <c r="F3014" s="69"/>
    </row>
    <row r="3015">
      <c r="B3015" s="116"/>
      <c r="C3015" s="116"/>
      <c r="D3015" s="182"/>
      <c r="F3015" s="69"/>
    </row>
    <row r="3016">
      <c r="B3016" s="116"/>
      <c r="C3016" s="116"/>
      <c r="D3016" s="182"/>
      <c r="F3016" s="69"/>
    </row>
    <row r="3017">
      <c r="B3017" s="116"/>
      <c r="C3017" s="116"/>
      <c r="D3017" s="182"/>
      <c r="F3017" s="69"/>
    </row>
    <row r="3018">
      <c r="B3018" s="116"/>
      <c r="C3018" s="116"/>
      <c r="D3018" s="182"/>
      <c r="F3018" s="69"/>
    </row>
    <row r="3019">
      <c r="B3019" s="116"/>
      <c r="C3019" s="116"/>
      <c r="D3019" s="182"/>
      <c r="F3019" s="69"/>
    </row>
    <row r="3020">
      <c r="B3020" s="116"/>
      <c r="C3020" s="116"/>
      <c r="D3020" s="182"/>
      <c r="F3020" s="69"/>
    </row>
    <row r="3021">
      <c r="B3021" s="116"/>
      <c r="C3021" s="116"/>
      <c r="D3021" s="182"/>
      <c r="F3021" s="69"/>
    </row>
    <row r="3022">
      <c r="B3022" s="116"/>
      <c r="C3022" s="116"/>
      <c r="D3022" s="182"/>
      <c r="F3022" s="69"/>
    </row>
    <row r="3023">
      <c r="B3023" s="116"/>
      <c r="C3023" s="116"/>
      <c r="D3023" s="182"/>
      <c r="F3023" s="69"/>
    </row>
    <row r="3024">
      <c r="B3024" s="116"/>
      <c r="C3024" s="116"/>
      <c r="D3024" s="182"/>
      <c r="F3024" s="69"/>
    </row>
    <row r="3025">
      <c r="B3025" s="116"/>
      <c r="C3025" s="116"/>
      <c r="D3025" s="182"/>
      <c r="F3025" s="69"/>
    </row>
    <row r="3026">
      <c r="B3026" s="116"/>
      <c r="C3026" s="116"/>
      <c r="D3026" s="182"/>
      <c r="F3026" s="69"/>
    </row>
    <row r="3027">
      <c r="B3027" s="116"/>
      <c r="C3027" s="116"/>
      <c r="D3027" s="182"/>
      <c r="F3027" s="69"/>
    </row>
    <row r="3028">
      <c r="B3028" s="116"/>
      <c r="C3028" s="116"/>
      <c r="D3028" s="182"/>
      <c r="F3028" s="69"/>
    </row>
    <row r="3029">
      <c r="B3029" s="116"/>
      <c r="C3029" s="116"/>
      <c r="D3029" s="182"/>
      <c r="F3029" s="69"/>
    </row>
    <row r="3030">
      <c r="B3030" s="116"/>
      <c r="C3030" s="116"/>
      <c r="D3030" s="182"/>
      <c r="F3030" s="69"/>
    </row>
    <row r="3031">
      <c r="B3031" s="116"/>
      <c r="C3031" s="116"/>
      <c r="D3031" s="182"/>
      <c r="F3031" s="69"/>
    </row>
    <row r="3032">
      <c r="B3032" s="116"/>
      <c r="C3032" s="116"/>
      <c r="D3032" s="182"/>
      <c r="F3032" s="69"/>
    </row>
    <row r="3033">
      <c r="B3033" s="116"/>
      <c r="C3033" s="116"/>
      <c r="D3033" s="182"/>
      <c r="F3033" s="69"/>
    </row>
    <row r="3034">
      <c r="B3034" s="116"/>
      <c r="C3034" s="116"/>
      <c r="D3034" s="182"/>
      <c r="F3034" s="69"/>
    </row>
    <row r="3035">
      <c r="B3035" s="116"/>
      <c r="C3035" s="116"/>
      <c r="D3035" s="182"/>
      <c r="F3035" s="69"/>
    </row>
    <row r="3036">
      <c r="B3036" s="116"/>
      <c r="C3036" s="116"/>
      <c r="D3036" s="182"/>
      <c r="F3036" s="69"/>
    </row>
    <row r="3037">
      <c r="B3037" s="116"/>
      <c r="C3037" s="116"/>
      <c r="D3037" s="182"/>
      <c r="F3037" s="69"/>
    </row>
    <row r="3038">
      <c r="B3038" s="116"/>
      <c r="C3038" s="116"/>
      <c r="D3038" s="182"/>
      <c r="F3038" s="69"/>
    </row>
    <row r="3039">
      <c r="B3039" s="116"/>
      <c r="C3039" s="116"/>
      <c r="D3039" s="182"/>
      <c r="F3039" s="69"/>
    </row>
    <row r="3040">
      <c r="B3040" s="116"/>
      <c r="C3040" s="116"/>
      <c r="D3040" s="182"/>
      <c r="F3040" s="69"/>
    </row>
    <row r="3041">
      <c r="B3041" s="116"/>
      <c r="C3041" s="116"/>
      <c r="D3041" s="182"/>
      <c r="F3041" s="69"/>
    </row>
    <row r="3042">
      <c r="B3042" s="116"/>
      <c r="C3042" s="116"/>
      <c r="D3042" s="182"/>
      <c r="F3042" s="69"/>
    </row>
    <row r="3043">
      <c r="B3043" s="116"/>
      <c r="C3043" s="116"/>
      <c r="D3043" s="182"/>
      <c r="F3043" s="69"/>
    </row>
    <row r="3044">
      <c r="B3044" s="116"/>
      <c r="C3044" s="116"/>
      <c r="D3044" s="182"/>
      <c r="F3044" s="69"/>
    </row>
    <row r="3045">
      <c r="B3045" s="116"/>
      <c r="C3045" s="116"/>
      <c r="D3045" s="182"/>
      <c r="F3045" s="69"/>
    </row>
    <row r="3046">
      <c r="B3046" s="116"/>
      <c r="C3046" s="116"/>
      <c r="D3046" s="182"/>
      <c r="F3046" s="69"/>
    </row>
    <row r="3047">
      <c r="B3047" s="116"/>
      <c r="C3047" s="116"/>
      <c r="D3047" s="182"/>
      <c r="F3047" s="69"/>
    </row>
    <row r="3048">
      <c r="B3048" s="116"/>
      <c r="C3048" s="116"/>
      <c r="D3048" s="182"/>
      <c r="F3048" s="69"/>
    </row>
    <row r="3049">
      <c r="B3049" s="116"/>
      <c r="C3049" s="116"/>
      <c r="D3049" s="182"/>
      <c r="F3049" s="69"/>
    </row>
    <row r="3050">
      <c r="B3050" s="116"/>
      <c r="C3050" s="116"/>
      <c r="D3050" s="182"/>
      <c r="F3050" s="69"/>
    </row>
    <row r="3051">
      <c r="B3051" s="116"/>
      <c r="C3051" s="116"/>
      <c r="D3051" s="182"/>
      <c r="F3051" s="69"/>
    </row>
    <row r="3052">
      <c r="B3052" s="116"/>
      <c r="C3052" s="116"/>
      <c r="D3052" s="182"/>
      <c r="F3052" s="69"/>
    </row>
    <row r="3053">
      <c r="B3053" s="116"/>
      <c r="C3053" s="116"/>
      <c r="D3053" s="182"/>
      <c r="F3053" s="69"/>
    </row>
    <row r="3054">
      <c r="B3054" s="116"/>
      <c r="C3054" s="116"/>
      <c r="D3054" s="182"/>
      <c r="F3054" s="69"/>
    </row>
    <row r="3055">
      <c r="B3055" s="116"/>
      <c r="C3055" s="116"/>
      <c r="D3055" s="182"/>
      <c r="F3055" s="69"/>
    </row>
    <row r="3056">
      <c r="B3056" s="116"/>
      <c r="C3056" s="116"/>
      <c r="D3056" s="182"/>
      <c r="F3056" s="69"/>
    </row>
    <row r="3057">
      <c r="B3057" s="116"/>
      <c r="C3057" s="116"/>
      <c r="D3057" s="182"/>
      <c r="F3057" s="69"/>
    </row>
    <row r="3058">
      <c r="B3058" s="116"/>
      <c r="C3058" s="116"/>
      <c r="D3058" s="182"/>
      <c r="F3058" s="69"/>
    </row>
    <row r="3059">
      <c r="B3059" s="116"/>
      <c r="C3059" s="116"/>
      <c r="D3059" s="182"/>
      <c r="F3059" s="69"/>
    </row>
    <row r="3060">
      <c r="B3060" s="116"/>
      <c r="C3060" s="116"/>
      <c r="D3060" s="182"/>
      <c r="F3060" s="69"/>
    </row>
    <row r="3061">
      <c r="B3061" s="116"/>
      <c r="C3061" s="116"/>
      <c r="D3061" s="182"/>
      <c r="F3061" s="69"/>
    </row>
    <row r="3062">
      <c r="B3062" s="116"/>
      <c r="C3062" s="116"/>
      <c r="D3062" s="182"/>
      <c r="F3062" s="69"/>
    </row>
    <row r="3063">
      <c r="B3063" s="116"/>
      <c r="C3063" s="116"/>
      <c r="D3063" s="182"/>
      <c r="F3063" s="69"/>
    </row>
    <row r="3064">
      <c r="B3064" s="116"/>
      <c r="C3064" s="116"/>
      <c r="D3064" s="182"/>
      <c r="F3064" s="69"/>
    </row>
    <row r="3065">
      <c r="B3065" s="116"/>
      <c r="C3065" s="116"/>
      <c r="D3065" s="182"/>
      <c r="F3065" s="69"/>
    </row>
    <row r="3066">
      <c r="B3066" s="116"/>
      <c r="C3066" s="116"/>
      <c r="D3066" s="182"/>
      <c r="F3066" s="69"/>
    </row>
    <row r="3067">
      <c r="B3067" s="116"/>
      <c r="C3067" s="116"/>
      <c r="D3067" s="182"/>
      <c r="F3067" s="69"/>
    </row>
    <row r="3068">
      <c r="B3068" s="116"/>
      <c r="C3068" s="116"/>
      <c r="D3068" s="182"/>
      <c r="F3068" s="69"/>
    </row>
    <row r="3069">
      <c r="B3069" s="116"/>
      <c r="C3069" s="116"/>
      <c r="D3069" s="182"/>
      <c r="F3069" s="69"/>
    </row>
    <row r="3070">
      <c r="B3070" s="116"/>
      <c r="C3070" s="116"/>
      <c r="D3070" s="182"/>
      <c r="F3070" s="69"/>
    </row>
    <row r="3071">
      <c r="B3071" s="116"/>
      <c r="C3071" s="116"/>
      <c r="D3071" s="182"/>
      <c r="F3071" s="69"/>
    </row>
    <row r="3072">
      <c r="B3072" s="116"/>
      <c r="C3072" s="116"/>
      <c r="D3072" s="182"/>
      <c r="F3072" s="69"/>
    </row>
    <row r="3073">
      <c r="B3073" s="116"/>
      <c r="C3073" s="116"/>
      <c r="D3073" s="182"/>
      <c r="F3073" s="69"/>
    </row>
    <row r="3074">
      <c r="B3074" s="116"/>
      <c r="C3074" s="116"/>
      <c r="D3074" s="182"/>
      <c r="F3074" s="69"/>
    </row>
    <row r="3075">
      <c r="B3075" s="116"/>
      <c r="C3075" s="116"/>
      <c r="D3075" s="182"/>
      <c r="F3075" s="69"/>
    </row>
    <row r="3076">
      <c r="B3076" s="116"/>
      <c r="C3076" s="116"/>
      <c r="D3076" s="182"/>
      <c r="F3076" s="69"/>
    </row>
    <row r="3077">
      <c r="B3077" s="116"/>
      <c r="C3077" s="116"/>
      <c r="D3077" s="182"/>
      <c r="F3077" s="69"/>
    </row>
    <row r="3078">
      <c r="B3078" s="116"/>
      <c r="C3078" s="116"/>
      <c r="D3078" s="182"/>
      <c r="F3078" s="69"/>
    </row>
    <row r="3079">
      <c r="B3079" s="116"/>
      <c r="C3079" s="116"/>
      <c r="D3079" s="182"/>
      <c r="F3079" s="69"/>
    </row>
    <row r="3080">
      <c r="B3080" s="116"/>
      <c r="C3080" s="116"/>
      <c r="D3080" s="182"/>
      <c r="F3080" s="69"/>
    </row>
    <row r="3081">
      <c r="B3081" s="116"/>
      <c r="C3081" s="116"/>
      <c r="D3081" s="182"/>
      <c r="F3081" s="69"/>
    </row>
    <row r="3082">
      <c r="B3082" s="116"/>
      <c r="C3082" s="116"/>
      <c r="D3082" s="182"/>
      <c r="F3082" s="69"/>
    </row>
    <row r="3083">
      <c r="B3083" s="116"/>
      <c r="C3083" s="116"/>
      <c r="D3083" s="182"/>
      <c r="F3083" s="69"/>
    </row>
    <row r="3084">
      <c r="B3084" s="116"/>
      <c r="C3084" s="116"/>
      <c r="D3084" s="182"/>
      <c r="F3084" s="69"/>
    </row>
    <row r="3085">
      <c r="B3085" s="116"/>
      <c r="C3085" s="116"/>
      <c r="D3085" s="182"/>
      <c r="F3085" s="69"/>
    </row>
    <row r="3086">
      <c r="B3086" s="116"/>
      <c r="C3086" s="116"/>
      <c r="D3086" s="182"/>
      <c r="F3086" s="69"/>
    </row>
    <row r="3087">
      <c r="B3087" s="116"/>
      <c r="C3087" s="116"/>
      <c r="D3087" s="182"/>
      <c r="F3087" s="69"/>
    </row>
    <row r="3088">
      <c r="B3088" s="116"/>
      <c r="C3088" s="116"/>
      <c r="D3088" s="182"/>
      <c r="F3088" s="69"/>
    </row>
    <row r="3089">
      <c r="B3089" s="116"/>
      <c r="C3089" s="116"/>
      <c r="D3089" s="182"/>
      <c r="F3089" s="69"/>
    </row>
    <row r="3090">
      <c r="B3090" s="116"/>
      <c r="C3090" s="116"/>
      <c r="D3090" s="182"/>
      <c r="F3090" s="69"/>
    </row>
    <row r="3091">
      <c r="B3091" s="116"/>
      <c r="C3091" s="116"/>
      <c r="D3091" s="182"/>
      <c r="F3091" s="69"/>
    </row>
    <row r="3092">
      <c r="B3092" s="116"/>
      <c r="C3092" s="116"/>
      <c r="D3092" s="182"/>
      <c r="F3092" s="69"/>
    </row>
    <row r="3093">
      <c r="B3093" s="116"/>
      <c r="C3093" s="116"/>
      <c r="D3093" s="182"/>
      <c r="F3093" s="69"/>
    </row>
    <row r="3094">
      <c r="B3094" s="116"/>
      <c r="C3094" s="116"/>
      <c r="D3094" s="182"/>
      <c r="F3094" s="69"/>
    </row>
    <row r="3095">
      <c r="B3095" s="116"/>
      <c r="C3095" s="116"/>
      <c r="D3095" s="182"/>
      <c r="F3095" s="69"/>
    </row>
    <row r="3096">
      <c r="B3096" s="116"/>
      <c r="C3096" s="116"/>
      <c r="D3096" s="182"/>
      <c r="F3096" s="69"/>
    </row>
    <row r="3097">
      <c r="B3097" s="116"/>
      <c r="C3097" s="116"/>
      <c r="D3097" s="182"/>
      <c r="F3097" s="69"/>
    </row>
    <row r="3098">
      <c r="B3098" s="116"/>
      <c r="C3098" s="116"/>
      <c r="D3098" s="182"/>
      <c r="F3098" s="69"/>
    </row>
    <row r="3099">
      <c r="B3099" s="116"/>
      <c r="C3099" s="116"/>
      <c r="D3099" s="182"/>
      <c r="F3099" s="69"/>
    </row>
    <row r="3100">
      <c r="B3100" s="116"/>
      <c r="C3100" s="116"/>
      <c r="D3100" s="182"/>
      <c r="F3100" s="69"/>
    </row>
    <row r="3101">
      <c r="B3101" s="116"/>
      <c r="C3101" s="116"/>
      <c r="D3101" s="182"/>
      <c r="F3101" s="69"/>
    </row>
    <row r="3102">
      <c r="B3102" s="116"/>
      <c r="C3102" s="116"/>
      <c r="D3102" s="182"/>
      <c r="F3102" s="69"/>
    </row>
    <row r="3103">
      <c r="B3103" s="116"/>
      <c r="C3103" s="116"/>
      <c r="D3103" s="182"/>
      <c r="F3103" s="69"/>
    </row>
    <row r="3104">
      <c r="B3104" s="116"/>
      <c r="C3104" s="116"/>
      <c r="D3104" s="182"/>
      <c r="F3104" s="69"/>
    </row>
    <row r="3105">
      <c r="B3105" s="116"/>
      <c r="C3105" s="116"/>
      <c r="D3105" s="182"/>
      <c r="F3105" s="69"/>
    </row>
    <row r="3106">
      <c r="B3106" s="116"/>
      <c r="C3106" s="116"/>
      <c r="D3106" s="182"/>
      <c r="F3106" s="69"/>
    </row>
    <row r="3107">
      <c r="B3107" s="116"/>
      <c r="C3107" s="116"/>
      <c r="D3107" s="182"/>
      <c r="F3107" s="69"/>
    </row>
    <row r="3108">
      <c r="B3108" s="116"/>
      <c r="C3108" s="116"/>
      <c r="D3108" s="182"/>
      <c r="F3108" s="69"/>
    </row>
    <row r="3109">
      <c r="B3109" s="116"/>
      <c r="C3109" s="116"/>
      <c r="D3109" s="182"/>
      <c r="F3109" s="69"/>
    </row>
    <row r="3110">
      <c r="B3110" s="116"/>
      <c r="C3110" s="116"/>
      <c r="D3110" s="182"/>
      <c r="F3110" s="69"/>
    </row>
    <row r="3111">
      <c r="B3111" s="116"/>
      <c r="C3111" s="116"/>
      <c r="D3111" s="182"/>
      <c r="F3111" s="69"/>
    </row>
    <row r="3112">
      <c r="B3112" s="116"/>
      <c r="C3112" s="116"/>
      <c r="D3112" s="182"/>
      <c r="F3112" s="69"/>
    </row>
    <row r="3113">
      <c r="B3113" s="116"/>
      <c r="C3113" s="116"/>
      <c r="D3113" s="182"/>
      <c r="F3113" s="69"/>
    </row>
    <row r="3114">
      <c r="B3114" s="116"/>
      <c r="C3114" s="116"/>
      <c r="D3114" s="182"/>
      <c r="F3114" s="69"/>
    </row>
    <row r="3115">
      <c r="B3115" s="116"/>
      <c r="C3115" s="116"/>
      <c r="D3115" s="182"/>
      <c r="F3115" s="69"/>
    </row>
    <row r="3116">
      <c r="B3116" s="116"/>
      <c r="C3116" s="116"/>
      <c r="D3116" s="182"/>
      <c r="F3116" s="69"/>
    </row>
    <row r="3117">
      <c r="B3117" s="116"/>
      <c r="C3117" s="116"/>
      <c r="D3117" s="182"/>
      <c r="F3117" s="69"/>
    </row>
    <row r="3118">
      <c r="B3118" s="116"/>
      <c r="C3118" s="116"/>
      <c r="D3118" s="182"/>
      <c r="F3118" s="69"/>
    </row>
    <row r="3119">
      <c r="B3119" s="116"/>
      <c r="C3119" s="116"/>
      <c r="D3119" s="182"/>
      <c r="F3119" s="69"/>
    </row>
    <row r="3120">
      <c r="B3120" s="116"/>
      <c r="C3120" s="116"/>
      <c r="D3120" s="182"/>
      <c r="F3120" s="69"/>
    </row>
    <row r="3121">
      <c r="B3121" s="116"/>
      <c r="C3121" s="116"/>
      <c r="D3121" s="182"/>
      <c r="F3121" s="69"/>
    </row>
    <row r="3122">
      <c r="B3122" s="116"/>
      <c r="C3122" s="116"/>
      <c r="D3122" s="182"/>
      <c r="F3122" s="69"/>
    </row>
    <row r="3123">
      <c r="B3123" s="116"/>
      <c r="C3123" s="116"/>
      <c r="D3123" s="182"/>
      <c r="F3123" s="69"/>
    </row>
    <row r="3124">
      <c r="B3124" s="116"/>
      <c r="C3124" s="116"/>
      <c r="D3124" s="182"/>
      <c r="F3124" s="69"/>
    </row>
    <row r="3125">
      <c r="B3125" s="116"/>
      <c r="C3125" s="116"/>
      <c r="D3125" s="182"/>
      <c r="F3125" s="69"/>
    </row>
    <row r="3126">
      <c r="B3126" s="116"/>
      <c r="C3126" s="116"/>
      <c r="D3126" s="182"/>
      <c r="F3126" s="69"/>
    </row>
    <row r="3127">
      <c r="B3127" s="116"/>
      <c r="C3127" s="116"/>
      <c r="D3127" s="182"/>
      <c r="F3127" s="69"/>
    </row>
    <row r="3128">
      <c r="B3128" s="116"/>
      <c r="C3128" s="116"/>
      <c r="D3128" s="182"/>
      <c r="F3128" s="69"/>
    </row>
    <row r="3129">
      <c r="B3129" s="116"/>
      <c r="C3129" s="116"/>
      <c r="D3129" s="182"/>
      <c r="F3129" s="69"/>
    </row>
    <row r="3130">
      <c r="B3130" s="116"/>
      <c r="C3130" s="116"/>
      <c r="D3130" s="182"/>
      <c r="F3130" s="69"/>
    </row>
    <row r="3131">
      <c r="B3131" s="116"/>
      <c r="C3131" s="116"/>
      <c r="D3131" s="182"/>
      <c r="F3131" s="69"/>
    </row>
  </sheetData>
  <mergeCells count="8">
    <mergeCell ref="B9:D9"/>
    <mergeCell ref="A10:C10"/>
    <mergeCell ref="B13:C13"/>
    <mergeCell ref="A14:A17"/>
    <mergeCell ref="B14:C14"/>
    <mergeCell ref="B17:C17"/>
    <mergeCell ref="B18:C18"/>
    <mergeCell ref="B19:C19"/>
  </mergeCells>
  <printOptions gridLines="1" horizontalCentered="1"/>
  <pageMargins bottom="0.75" footer="0.0" header="0.0" left="0.7" right="0.7" top="0.75"/>
  <pageSetup fitToHeight="0" cellComments="atEnd" orientation="portrait" pageOrder="overThenDown"/>
  <headerFooter>
    <oddFooter>&amp;LTL Solutions LLC&amp;C200 Industrial Dr Halifax, MA&amp;R(508) 927 -1099</odd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 fitToPage="1"/>
  </sheetPr>
  <sheetViews>
    <sheetView workbookViewId="0"/>
  </sheetViews>
  <sheetFormatPr customHeight="1" defaultColWidth="12.63" defaultRowHeight="15.75"/>
  <cols>
    <col customWidth="1" min="1" max="1" width="4.88"/>
    <col customWidth="1" min="2" max="2" width="14.88"/>
    <col customWidth="1" min="3" max="3" width="56.63"/>
  </cols>
  <sheetData>
    <row r="1">
      <c r="A1" s="18" t="s">
        <v>0</v>
      </c>
      <c r="B1" s="19"/>
      <c r="C1" s="19"/>
      <c r="D1" s="124"/>
      <c r="E1" s="21"/>
      <c r="F1" s="20"/>
      <c r="G1" s="21"/>
    </row>
    <row r="2">
      <c r="A2" s="22" t="s">
        <v>1</v>
      </c>
      <c r="B2" s="19"/>
      <c r="C2" s="19"/>
      <c r="D2" s="124"/>
      <c r="E2" s="21"/>
      <c r="F2" s="20"/>
      <c r="G2" s="21"/>
    </row>
    <row r="3">
      <c r="A3" s="22" t="s">
        <v>35</v>
      </c>
      <c r="B3" s="19"/>
      <c r="C3" s="19"/>
      <c r="D3" s="124"/>
      <c r="E3" s="21"/>
      <c r="F3" s="20"/>
      <c r="G3" s="21"/>
    </row>
    <row r="4">
      <c r="A4" s="22" t="s">
        <v>3</v>
      </c>
      <c r="B4" s="23"/>
      <c r="C4" s="19"/>
      <c r="D4" s="124"/>
      <c r="E4" s="21"/>
      <c r="F4" s="20"/>
      <c r="G4" s="21"/>
    </row>
    <row r="5">
      <c r="A5" s="24" t="s">
        <v>4</v>
      </c>
      <c r="B5" s="25"/>
      <c r="C5" s="19"/>
      <c r="D5" s="124"/>
      <c r="E5" s="21"/>
      <c r="F5" s="20"/>
      <c r="G5" s="21"/>
    </row>
    <row r="6">
      <c r="A6" s="21"/>
      <c r="B6" s="21"/>
      <c r="C6" s="21"/>
      <c r="D6" s="124"/>
      <c r="E6" s="21"/>
      <c r="F6" s="20"/>
      <c r="G6" s="21"/>
    </row>
    <row r="7">
      <c r="A7" s="21"/>
      <c r="B7" s="21"/>
      <c r="C7" s="21"/>
      <c r="D7" s="124"/>
      <c r="E7" s="21"/>
      <c r="F7" s="20"/>
      <c r="G7" s="21"/>
    </row>
    <row r="8">
      <c r="A8" s="21"/>
      <c r="B8" s="21"/>
      <c r="C8" s="21"/>
      <c r="D8" s="124"/>
      <c r="E8" s="21"/>
      <c r="F8" s="20"/>
      <c r="G8" s="21"/>
    </row>
    <row r="9">
      <c r="A9" s="21"/>
      <c r="B9" s="26"/>
      <c r="E9" s="21"/>
      <c r="F9" s="20"/>
      <c r="G9" s="21"/>
    </row>
    <row r="10">
      <c r="A10" s="27"/>
      <c r="D10" s="125"/>
      <c r="E10" s="21"/>
      <c r="F10" s="20"/>
      <c r="G10" s="21"/>
    </row>
    <row r="11">
      <c r="A11" s="27"/>
      <c r="B11" s="27"/>
      <c r="C11" s="27"/>
      <c r="D11" s="126"/>
      <c r="E11" s="21"/>
      <c r="F11" s="20"/>
      <c r="G11" s="21"/>
    </row>
    <row r="12">
      <c r="A12" s="27"/>
      <c r="B12" s="27"/>
      <c r="C12" s="27"/>
      <c r="D12" s="127"/>
      <c r="E12" s="21"/>
      <c r="F12" s="20"/>
      <c r="G12" s="21"/>
    </row>
    <row r="13">
      <c r="A13" s="27"/>
      <c r="B13" s="31"/>
      <c r="D13" s="116"/>
      <c r="E13" s="21"/>
      <c r="F13" s="20"/>
      <c r="G13" s="21"/>
    </row>
    <row r="14">
      <c r="A14" s="33"/>
      <c r="B14" s="34"/>
      <c r="D14" s="21"/>
      <c r="E14" s="21"/>
      <c r="F14" s="20"/>
      <c r="G14" s="21"/>
    </row>
    <row r="15">
      <c r="B15" s="35"/>
      <c r="C15" s="36"/>
      <c r="D15" s="128"/>
      <c r="E15" s="21"/>
      <c r="F15" s="20"/>
      <c r="G15" s="21"/>
    </row>
    <row r="16">
      <c r="B16" s="38"/>
      <c r="C16" s="34"/>
      <c r="D16" s="21"/>
      <c r="E16" s="21"/>
      <c r="F16" s="20"/>
      <c r="G16" s="21"/>
    </row>
    <row r="17">
      <c r="B17" s="34"/>
      <c r="D17" s="129"/>
      <c r="E17" s="40"/>
      <c r="F17" s="130"/>
      <c r="G17" s="40"/>
      <c r="H17" s="41"/>
      <c r="I17" s="41"/>
    </row>
    <row r="18">
      <c r="A18" s="42"/>
      <c r="B18" s="21"/>
      <c r="D18" s="21"/>
      <c r="E18" s="40"/>
      <c r="F18" s="130"/>
      <c r="G18" s="40"/>
      <c r="H18" s="41"/>
      <c r="I18" s="41"/>
    </row>
    <row r="19">
      <c r="A19" s="21"/>
      <c r="B19" s="27"/>
      <c r="D19" s="27"/>
      <c r="E19" s="40"/>
      <c r="F19" s="130"/>
      <c r="G19" s="40"/>
      <c r="H19" s="41"/>
      <c r="I19" s="41"/>
    </row>
    <row r="20">
      <c r="A20" s="45" t="s">
        <v>37</v>
      </c>
      <c r="B20" s="45" t="s">
        <v>38</v>
      </c>
      <c r="C20" s="46" t="s">
        <v>39</v>
      </c>
      <c r="D20" s="131" t="s">
        <v>40</v>
      </c>
      <c r="E20" s="132"/>
      <c r="F20" s="133"/>
      <c r="G20" s="134"/>
      <c r="H20" s="135"/>
      <c r="I20" s="41"/>
    </row>
    <row r="21">
      <c r="A21" s="49"/>
      <c r="B21" s="50"/>
      <c r="C21" s="51"/>
      <c r="D21" s="172"/>
      <c r="E21" s="138"/>
      <c r="F21" s="139"/>
      <c r="G21" s="53"/>
      <c r="H21" s="41"/>
      <c r="I21" s="41"/>
    </row>
    <row r="22">
      <c r="A22" s="54"/>
      <c r="B22" s="55"/>
      <c r="C22" s="56"/>
      <c r="D22" s="173"/>
      <c r="E22" s="138"/>
      <c r="F22" s="139"/>
      <c r="G22" s="53"/>
      <c r="H22" s="41"/>
      <c r="I22" s="41"/>
    </row>
    <row r="23">
      <c r="A23" s="183"/>
      <c r="B23" s="107"/>
      <c r="C23" s="184" t="s">
        <v>18771</v>
      </c>
      <c r="D23" s="185"/>
      <c r="E23" s="186"/>
      <c r="F23" s="187"/>
      <c r="G23" s="188"/>
      <c r="H23" s="164"/>
      <c r="I23" s="164"/>
      <c r="J23" s="165"/>
      <c r="K23" s="165"/>
      <c r="L23" s="165"/>
      <c r="M23" s="165"/>
      <c r="N23" s="165"/>
      <c r="O23" s="165"/>
      <c r="P23" s="165"/>
      <c r="Q23" s="165"/>
      <c r="R23" s="165"/>
      <c r="S23" s="165"/>
      <c r="T23" s="165"/>
      <c r="U23" s="165"/>
      <c r="V23" s="165"/>
      <c r="W23" s="165"/>
      <c r="X23" s="165"/>
      <c r="Y23" s="165"/>
      <c r="Z23" s="165"/>
      <c r="AA23" s="165"/>
      <c r="AB23" s="165"/>
      <c r="AC23" s="165"/>
      <c r="AD23" s="165"/>
      <c r="AE23" s="165"/>
      <c r="AF23" s="165"/>
      <c r="AG23" s="165"/>
      <c r="AH23" s="165"/>
      <c r="AI23" s="165"/>
      <c r="AJ23" s="165"/>
      <c r="AK23" s="165"/>
      <c r="AL23" s="165"/>
      <c r="AM23" s="165"/>
      <c r="AN23" s="165"/>
      <c r="AO23" s="165"/>
      <c r="AP23" s="165"/>
      <c r="AQ23" s="165"/>
      <c r="AR23" s="165"/>
      <c r="AS23" s="165"/>
      <c r="AT23" s="165"/>
      <c r="AU23" s="165"/>
      <c r="AV23" s="165"/>
      <c r="AW23" s="165"/>
      <c r="AX23" s="165"/>
      <c r="AY23" s="165"/>
      <c r="AZ23" s="165"/>
      <c r="BA23" s="165"/>
    </row>
    <row r="24">
      <c r="A24" s="189"/>
      <c r="B24" s="66" t="s">
        <v>18772</v>
      </c>
      <c r="C24" s="98" t="s">
        <v>18773</v>
      </c>
      <c r="D24" s="185">
        <v>370.0</v>
      </c>
      <c r="E24" s="190"/>
      <c r="F24" s="191"/>
      <c r="G24" s="192"/>
      <c r="H24" s="164"/>
      <c r="I24" s="164"/>
      <c r="J24" s="165"/>
      <c r="K24" s="165"/>
      <c r="L24" s="165"/>
      <c r="M24" s="165"/>
      <c r="N24" s="165"/>
      <c r="O24" s="165"/>
      <c r="P24" s="165"/>
      <c r="Q24" s="165"/>
      <c r="R24" s="165"/>
      <c r="S24" s="193"/>
      <c r="T24" s="165"/>
      <c r="U24" s="165"/>
      <c r="V24" s="165"/>
      <c r="W24" s="165"/>
      <c r="X24" s="165"/>
      <c r="Y24" s="165"/>
      <c r="Z24" s="165"/>
      <c r="AA24" s="165"/>
      <c r="AB24" s="165"/>
      <c r="AC24" s="165"/>
      <c r="AD24" s="165"/>
      <c r="AE24" s="165"/>
      <c r="AF24" s="165"/>
      <c r="AG24" s="165"/>
      <c r="AH24" s="165"/>
      <c r="AI24" s="165"/>
      <c r="AJ24" s="165"/>
      <c r="AK24" s="165"/>
      <c r="AL24" s="165"/>
      <c r="AM24" s="165"/>
      <c r="AN24" s="165"/>
      <c r="AO24" s="165"/>
      <c r="AP24" s="165"/>
      <c r="AQ24" s="165"/>
      <c r="AR24" s="165"/>
      <c r="AS24" s="165"/>
      <c r="AT24" s="165"/>
      <c r="AU24" s="165"/>
      <c r="AV24" s="165"/>
      <c r="AW24" s="165"/>
      <c r="AX24" s="165"/>
      <c r="AY24" s="165"/>
      <c r="AZ24" s="165"/>
      <c r="BA24" s="165"/>
    </row>
    <row r="25">
      <c r="A25" s="189"/>
      <c r="B25" s="66" t="s">
        <v>18774</v>
      </c>
      <c r="C25" s="98" t="s">
        <v>18775</v>
      </c>
      <c r="D25" s="185">
        <v>130.0</v>
      </c>
      <c r="E25" s="190"/>
      <c r="F25" s="191"/>
      <c r="G25" s="192"/>
      <c r="H25" s="164"/>
      <c r="I25" s="164"/>
      <c r="J25" s="165"/>
      <c r="K25" s="165"/>
      <c r="L25" s="165"/>
      <c r="M25" s="165"/>
      <c r="N25" s="165"/>
      <c r="O25" s="165"/>
      <c r="P25" s="165"/>
      <c r="Q25" s="165"/>
      <c r="R25" s="165"/>
      <c r="S25" s="193"/>
      <c r="T25" s="165"/>
      <c r="U25" s="165"/>
      <c r="V25" s="165"/>
      <c r="W25" s="165"/>
      <c r="X25" s="165"/>
      <c r="Y25" s="165"/>
      <c r="Z25" s="165"/>
      <c r="AA25" s="165"/>
      <c r="AB25" s="165"/>
      <c r="AC25" s="165"/>
      <c r="AD25" s="165"/>
      <c r="AE25" s="165"/>
      <c r="AF25" s="165"/>
      <c r="AG25" s="165"/>
      <c r="AH25" s="165"/>
      <c r="AI25" s="165"/>
      <c r="AJ25" s="165"/>
      <c r="AK25" s="165"/>
      <c r="AL25" s="165"/>
      <c r="AM25" s="165"/>
      <c r="AN25" s="165"/>
      <c r="AO25" s="165"/>
      <c r="AP25" s="165"/>
      <c r="AQ25" s="165"/>
      <c r="AR25" s="165"/>
      <c r="AS25" s="165"/>
      <c r="AT25" s="165"/>
      <c r="AU25" s="165"/>
      <c r="AV25" s="165"/>
      <c r="AW25" s="165"/>
      <c r="AX25" s="165"/>
      <c r="AY25" s="165"/>
      <c r="AZ25" s="165"/>
      <c r="BA25" s="165"/>
    </row>
    <row r="26">
      <c r="A26" s="70"/>
      <c r="B26" s="71" t="s">
        <v>18776</v>
      </c>
      <c r="C26" s="194" t="s">
        <v>18777</v>
      </c>
      <c r="D26" s="195">
        <v>370.0</v>
      </c>
      <c r="E26" s="186"/>
      <c r="F26" s="191"/>
      <c r="G26" s="188"/>
      <c r="H26" s="164"/>
      <c r="I26" s="164"/>
      <c r="J26" s="165"/>
      <c r="K26" s="165"/>
      <c r="L26" s="165"/>
      <c r="M26" s="165"/>
      <c r="N26" s="165"/>
      <c r="O26" s="165"/>
      <c r="P26" s="165"/>
      <c r="Q26" s="165"/>
      <c r="R26" s="165"/>
      <c r="S26" s="165"/>
      <c r="T26" s="165"/>
      <c r="U26" s="193"/>
      <c r="V26" s="165"/>
      <c r="W26" s="165"/>
      <c r="X26" s="165"/>
      <c r="Y26" s="165"/>
      <c r="Z26" s="165"/>
      <c r="AA26" s="165"/>
      <c r="AB26" s="165"/>
      <c r="AC26" s="165"/>
      <c r="AD26" s="165"/>
      <c r="AE26" s="165"/>
      <c r="AF26" s="165"/>
      <c r="AG26" s="165"/>
      <c r="AH26" s="165"/>
      <c r="AI26" s="165"/>
      <c r="AJ26" s="165"/>
      <c r="AK26" s="165"/>
      <c r="AL26" s="165"/>
      <c r="AM26" s="165"/>
      <c r="AN26" s="165"/>
      <c r="AO26" s="165"/>
      <c r="AP26" s="165"/>
      <c r="AQ26" s="165"/>
      <c r="AR26" s="165"/>
      <c r="AS26" s="165"/>
      <c r="AT26" s="165"/>
      <c r="AU26" s="165"/>
      <c r="AV26" s="165"/>
      <c r="AW26" s="165"/>
      <c r="AX26" s="165"/>
      <c r="AY26" s="165"/>
      <c r="AZ26" s="165"/>
      <c r="BA26" s="165"/>
    </row>
    <row r="27">
      <c r="A27" s="73"/>
      <c r="B27" s="74" t="s">
        <v>18778</v>
      </c>
      <c r="C27" s="75" t="s">
        <v>18779</v>
      </c>
      <c r="D27" s="195">
        <v>370.0</v>
      </c>
      <c r="E27" s="186"/>
      <c r="F27" s="191"/>
      <c r="G27" s="188"/>
      <c r="H27" s="164"/>
      <c r="I27" s="164"/>
      <c r="J27" s="165"/>
      <c r="K27" s="165"/>
      <c r="L27" s="165"/>
      <c r="M27" s="165"/>
      <c r="N27" s="165"/>
      <c r="O27" s="165"/>
      <c r="P27" s="165"/>
      <c r="Q27" s="165"/>
      <c r="R27" s="165"/>
      <c r="S27" s="165"/>
      <c r="T27" s="165"/>
      <c r="U27" s="193"/>
      <c r="V27" s="165"/>
      <c r="W27" s="165"/>
      <c r="X27" s="165"/>
      <c r="Y27" s="165"/>
      <c r="Z27" s="165"/>
      <c r="AA27" s="165"/>
      <c r="AB27" s="165"/>
      <c r="AC27" s="165"/>
      <c r="AD27" s="165"/>
      <c r="AE27" s="165"/>
      <c r="AF27" s="165"/>
      <c r="AG27" s="165"/>
      <c r="AH27" s="165"/>
      <c r="AI27" s="165"/>
      <c r="AJ27" s="165"/>
      <c r="AK27" s="165"/>
      <c r="AL27" s="165"/>
      <c r="AM27" s="165"/>
      <c r="AN27" s="165"/>
      <c r="AO27" s="165"/>
      <c r="AP27" s="165"/>
      <c r="AQ27" s="165"/>
      <c r="AR27" s="165"/>
      <c r="AS27" s="165"/>
      <c r="AT27" s="165"/>
      <c r="AU27" s="165"/>
      <c r="AV27" s="165"/>
      <c r="AW27" s="165"/>
      <c r="AX27" s="165"/>
      <c r="AY27" s="165"/>
      <c r="AZ27" s="165"/>
      <c r="BA27" s="165"/>
    </row>
    <row r="28">
      <c r="A28" s="73"/>
      <c r="B28" s="74" t="s">
        <v>18780</v>
      </c>
      <c r="C28" s="75" t="s">
        <v>18781</v>
      </c>
      <c r="D28" s="195">
        <v>60.0</v>
      </c>
      <c r="E28" s="186"/>
      <c r="F28" s="191"/>
      <c r="G28" s="188"/>
      <c r="H28" s="164"/>
      <c r="I28" s="164"/>
      <c r="J28" s="165"/>
      <c r="K28" s="165"/>
      <c r="L28" s="165"/>
      <c r="M28" s="165"/>
      <c r="N28" s="165"/>
      <c r="O28" s="165"/>
      <c r="P28" s="165"/>
      <c r="Q28" s="165"/>
      <c r="R28" s="165"/>
      <c r="S28" s="165"/>
      <c r="T28" s="165"/>
      <c r="U28" s="165"/>
      <c r="V28" s="165"/>
      <c r="W28" s="165"/>
      <c r="X28" s="165"/>
      <c r="Y28" s="165"/>
      <c r="Z28" s="165"/>
      <c r="AA28" s="165"/>
      <c r="AB28" s="165"/>
      <c r="AC28" s="165"/>
      <c r="AD28" s="165"/>
      <c r="AE28" s="165"/>
      <c r="AF28" s="165"/>
      <c r="AG28" s="165"/>
      <c r="AH28" s="165"/>
      <c r="AI28" s="165"/>
      <c r="AJ28" s="165"/>
      <c r="AK28" s="165"/>
      <c r="AL28" s="165"/>
      <c r="AM28" s="165"/>
      <c r="AN28" s="165"/>
      <c r="AO28" s="165"/>
      <c r="AP28" s="165"/>
      <c r="AQ28" s="165"/>
      <c r="AR28" s="165"/>
      <c r="AS28" s="165"/>
      <c r="AT28" s="165"/>
      <c r="AU28" s="165"/>
      <c r="AV28" s="165"/>
      <c r="AW28" s="165"/>
      <c r="AX28" s="165"/>
      <c r="AY28" s="165"/>
      <c r="AZ28" s="165"/>
      <c r="BA28" s="165"/>
    </row>
    <row r="29">
      <c r="A29" s="73"/>
      <c r="B29" s="74" t="s">
        <v>18782</v>
      </c>
      <c r="C29" s="77" t="s">
        <v>18783</v>
      </c>
      <c r="D29" s="195">
        <v>80.0</v>
      </c>
      <c r="E29" s="186"/>
      <c r="F29" s="191"/>
      <c r="G29" s="188"/>
      <c r="H29" s="164"/>
      <c r="I29" s="196"/>
      <c r="J29" s="176"/>
      <c r="K29" s="176"/>
      <c r="L29" s="176"/>
      <c r="M29" s="176"/>
      <c r="N29" s="176"/>
      <c r="O29" s="176"/>
      <c r="P29" s="176"/>
      <c r="Q29" s="176"/>
      <c r="R29" s="176"/>
      <c r="S29" s="176"/>
      <c r="T29" s="176"/>
      <c r="U29" s="176"/>
      <c r="V29" s="176"/>
      <c r="W29" s="176"/>
      <c r="X29" s="176"/>
      <c r="Y29" s="176"/>
      <c r="Z29" s="176"/>
      <c r="AA29" s="176"/>
      <c r="AB29" s="176"/>
      <c r="AC29" s="176"/>
      <c r="AD29" s="176"/>
      <c r="AE29" s="176"/>
      <c r="AF29" s="176"/>
      <c r="AG29" s="176"/>
      <c r="AH29" s="176"/>
      <c r="AI29" s="176"/>
      <c r="AJ29" s="176"/>
      <c r="AK29" s="176"/>
      <c r="AL29" s="176"/>
      <c r="AM29" s="176"/>
      <c r="AN29" s="176"/>
      <c r="AO29" s="176"/>
      <c r="AP29" s="176"/>
      <c r="AQ29" s="176"/>
      <c r="AR29" s="176"/>
      <c r="AS29" s="176"/>
      <c r="AT29" s="176"/>
      <c r="AU29" s="176"/>
      <c r="AV29" s="176"/>
      <c r="AW29" s="176"/>
      <c r="AX29" s="176"/>
      <c r="AY29" s="176"/>
      <c r="AZ29" s="176"/>
      <c r="BA29" s="176"/>
    </row>
    <row r="30">
      <c r="A30" s="73"/>
      <c r="B30" s="74" t="s">
        <v>18784</v>
      </c>
      <c r="C30" s="77" t="s">
        <v>18785</v>
      </c>
      <c r="D30" s="195">
        <v>80.0</v>
      </c>
      <c r="E30" s="186"/>
      <c r="F30" s="191"/>
      <c r="G30" s="188"/>
      <c r="H30" s="164"/>
      <c r="I30" s="164"/>
      <c r="J30" s="165"/>
      <c r="K30" s="165"/>
      <c r="L30" s="165"/>
      <c r="M30" s="165"/>
      <c r="N30" s="165"/>
      <c r="O30" s="165"/>
      <c r="P30" s="165"/>
      <c r="Q30" s="165"/>
      <c r="R30" s="165"/>
      <c r="S30" s="165"/>
      <c r="T30" s="165"/>
      <c r="U30" s="165"/>
      <c r="V30" s="165"/>
      <c r="W30" s="165"/>
      <c r="X30" s="165"/>
      <c r="Y30" s="165"/>
      <c r="Z30" s="165"/>
      <c r="AA30" s="165"/>
      <c r="AB30" s="165"/>
      <c r="AC30" s="165"/>
      <c r="AD30" s="165"/>
      <c r="AE30" s="165"/>
      <c r="AF30" s="165"/>
      <c r="AG30" s="165"/>
      <c r="AH30" s="165"/>
      <c r="AI30" s="165"/>
      <c r="AJ30" s="165"/>
      <c r="AK30" s="165"/>
      <c r="AL30" s="165"/>
      <c r="AM30" s="165"/>
      <c r="AN30" s="165"/>
      <c r="AO30" s="165"/>
      <c r="AP30" s="165"/>
      <c r="AQ30" s="165"/>
      <c r="AR30" s="165"/>
      <c r="AS30" s="165"/>
      <c r="AT30" s="165"/>
      <c r="AU30" s="165"/>
      <c r="AV30" s="165"/>
      <c r="AW30" s="165"/>
      <c r="AX30" s="165"/>
      <c r="AY30" s="165"/>
      <c r="AZ30" s="165"/>
      <c r="BA30" s="165"/>
    </row>
    <row r="31">
      <c r="A31" s="73"/>
      <c r="B31" s="74" t="s">
        <v>18786</v>
      </c>
      <c r="C31" s="75" t="s">
        <v>18787</v>
      </c>
      <c r="D31" s="195">
        <v>80.0</v>
      </c>
      <c r="E31" s="186"/>
      <c r="F31" s="191"/>
      <c r="G31" s="188"/>
      <c r="H31" s="164"/>
      <c r="I31" s="164"/>
      <c r="J31" s="165"/>
      <c r="K31" s="165"/>
      <c r="L31" s="165"/>
      <c r="M31" s="165"/>
      <c r="N31" s="165"/>
      <c r="O31" s="165"/>
      <c r="P31" s="165"/>
      <c r="Q31" s="165"/>
      <c r="R31" s="165"/>
      <c r="S31" s="165"/>
      <c r="T31" s="165"/>
      <c r="U31" s="165"/>
      <c r="V31" s="165"/>
      <c r="W31" s="165"/>
      <c r="X31" s="165"/>
      <c r="Y31" s="165"/>
      <c r="Z31" s="165"/>
      <c r="AA31" s="165"/>
      <c r="AB31" s="165"/>
      <c r="AC31" s="165"/>
      <c r="AD31" s="165"/>
      <c r="AE31" s="165"/>
      <c r="AF31" s="165"/>
      <c r="AG31" s="165"/>
      <c r="AH31" s="165"/>
      <c r="AI31" s="165"/>
      <c r="AJ31" s="165"/>
      <c r="AK31" s="165"/>
      <c r="AL31" s="165"/>
      <c r="AM31" s="165"/>
      <c r="AN31" s="165"/>
      <c r="AO31" s="165"/>
      <c r="AP31" s="165"/>
      <c r="AQ31" s="165"/>
      <c r="AR31" s="165"/>
      <c r="AS31" s="165"/>
      <c r="AT31" s="165"/>
      <c r="AU31" s="165"/>
      <c r="AV31" s="165"/>
      <c r="AW31" s="165"/>
      <c r="AX31" s="165"/>
      <c r="AY31" s="165"/>
      <c r="AZ31" s="165"/>
      <c r="BA31" s="165"/>
    </row>
    <row r="32">
      <c r="A32" s="73"/>
      <c r="B32" s="74" t="s">
        <v>18788</v>
      </c>
      <c r="C32" s="75" t="s">
        <v>18789</v>
      </c>
      <c r="D32" s="195">
        <v>80.0</v>
      </c>
      <c r="E32" s="186"/>
      <c r="F32" s="191"/>
      <c r="G32" s="188"/>
      <c r="H32" s="164"/>
      <c r="I32" s="164"/>
      <c r="J32" s="165"/>
      <c r="K32" s="165"/>
      <c r="L32" s="165"/>
      <c r="M32" s="165"/>
      <c r="N32" s="165"/>
      <c r="O32" s="165"/>
      <c r="P32" s="165"/>
      <c r="Q32" s="165"/>
      <c r="R32" s="165"/>
      <c r="S32" s="165"/>
      <c r="T32" s="165"/>
      <c r="U32" s="165"/>
      <c r="V32" s="165"/>
      <c r="W32" s="165"/>
      <c r="X32" s="165"/>
      <c r="Y32" s="165"/>
      <c r="Z32" s="165"/>
      <c r="AA32" s="165"/>
      <c r="AB32" s="165"/>
      <c r="AC32" s="165"/>
      <c r="AD32" s="165"/>
      <c r="AE32" s="165"/>
      <c r="AF32" s="165"/>
      <c r="AG32" s="165"/>
      <c r="AH32" s="165"/>
      <c r="AI32" s="165"/>
      <c r="AJ32" s="165"/>
      <c r="AK32" s="165"/>
      <c r="AL32" s="165"/>
      <c r="AM32" s="165"/>
      <c r="AN32" s="165"/>
      <c r="AO32" s="165"/>
      <c r="AP32" s="165"/>
      <c r="AQ32" s="165"/>
      <c r="AR32" s="165"/>
      <c r="AS32" s="165"/>
      <c r="AT32" s="165"/>
      <c r="AU32" s="165"/>
      <c r="AV32" s="165"/>
      <c r="AW32" s="165"/>
      <c r="AX32" s="165"/>
      <c r="AY32" s="165"/>
      <c r="AZ32" s="165"/>
      <c r="BA32" s="165"/>
    </row>
    <row r="33">
      <c r="A33" s="73"/>
      <c r="B33" s="74" t="s">
        <v>18790</v>
      </c>
      <c r="C33" s="75" t="s">
        <v>18791</v>
      </c>
      <c r="D33" s="195">
        <v>300.0</v>
      </c>
      <c r="E33" s="186"/>
      <c r="F33" s="191"/>
      <c r="G33" s="188"/>
      <c r="H33" s="164"/>
      <c r="I33" s="164"/>
      <c r="J33" s="165"/>
      <c r="K33" s="165"/>
      <c r="L33" s="165"/>
      <c r="M33" s="165"/>
      <c r="N33" s="165"/>
      <c r="O33" s="165"/>
      <c r="P33" s="165"/>
      <c r="Q33" s="165"/>
      <c r="R33" s="165"/>
      <c r="S33" s="165"/>
      <c r="T33" s="165"/>
      <c r="U33" s="165"/>
      <c r="V33" s="165"/>
      <c r="W33" s="165"/>
      <c r="X33" s="165"/>
      <c r="Y33" s="165"/>
      <c r="Z33" s="165"/>
      <c r="AA33" s="165"/>
      <c r="AB33" s="165"/>
      <c r="AC33" s="165"/>
      <c r="AD33" s="165"/>
      <c r="AE33" s="165"/>
      <c r="AF33" s="165"/>
      <c r="AG33" s="165"/>
      <c r="AH33" s="165"/>
      <c r="AI33" s="165"/>
      <c r="AJ33" s="165"/>
      <c r="AK33" s="165"/>
      <c r="AL33" s="165"/>
      <c r="AM33" s="165"/>
      <c r="AN33" s="165"/>
      <c r="AO33" s="165"/>
      <c r="AP33" s="165"/>
      <c r="AQ33" s="165"/>
      <c r="AR33" s="165"/>
      <c r="AS33" s="165"/>
      <c r="AT33" s="165"/>
      <c r="AU33" s="165"/>
      <c r="AV33" s="165"/>
      <c r="AW33" s="165"/>
      <c r="AX33" s="165"/>
      <c r="AY33" s="165"/>
      <c r="AZ33" s="165"/>
      <c r="BA33" s="165"/>
    </row>
    <row r="34">
      <c r="A34" s="73"/>
      <c r="B34" s="74" t="s">
        <v>18792</v>
      </c>
      <c r="C34" s="77" t="s">
        <v>18793</v>
      </c>
      <c r="D34" s="195">
        <v>30.0</v>
      </c>
      <c r="E34" s="186"/>
      <c r="F34" s="191"/>
      <c r="G34" s="188"/>
      <c r="H34" s="164"/>
      <c r="I34" s="164"/>
      <c r="J34" s="165"/>
      <c r="K34" s="165"/>
      <c r="L34" s="165"/>
      <c r="M34" s="165"/>
      <c r="N34" s="165"/>
      <c r="O34" s="165"/>
      <c r="P34" s="165"/>
      <c r="Q34" s="165"/>
      <c r="R34" s="165"/>
      <c r="S34" s="165"/>
      <c r="T34" s="165"/>
      <c r="U34" s="165"/>
      <c r="V34" s="165"/>
      <c r="W34" s="165"/>
      <c r="X34" s="165"/>
      <c r="Y34" s="165"/>
      <c r="Z34" s="165"/>
      <c r="AA34" s="165"/>
      <c r="AB34" s="165"/>
      <c r="AC34" s="165"/>
      <c r="AD34" s="165"/>
      <c r="AE34" s="165"/>
      <c r="AF34" s="165"/>
      <c r="AG34" s="165"/>
      <c r="AH34" s="165"/>
      <c r="AI34" s="165"/>
      <c r="AJ34" s="165"/>
      <c r="AK34" s="165"/>
      <c r="AL34" s="165"/>
      <c r="AM34" s="165"/>
      <c r="AN34" s="165"/>
      <c r="AO34" s="165"/>
      <c r="AP34" s="165"/>
      <c r="AQ34" s="165"/>
      <c r="AR34" s="165"/>
      <c r="AS34" s="165"/>
      <c r="AT34" s="165"/>
      <c r="AU34" s="165"/>
      <c r="AV34" s="165"/>
      <c r="AW34" s="165"/>
      <c r="AX34" s="165"/>
      <c r="AY34" s="165"/>
      <c r="AZ34" s="165"/>
      <c r="BA34" s="165"/>
    </row>
    <row r="35">
      <c r="A35" s="73"/>
      <c r="B35" s="74" t="s">
        <v>18794</v>
      </c>
      <c r="C35" s="77" t="s">
        <v>18795</v>
      </c>
      <c r="D35" s="195">
        <v>50.0</v>
      </c>
      <c r="E35" s="186"/>
      <c r="F35" s="191"/>
      <c r="G35" s="188"/>
      <c r="H35" s="164"/>
      <c r="I35" s="164"/>
      <c r="J35" s="165"/>
      <c r="K35" s="165"/>
      <c r="L35" s="165"/>
      <c r="M35" s="165"/>
      <c r="N35" s="165"/>
      <c r="O35" s="165"/>
      <c r="P35" s="165"/>
      <c r="Q35" s="165"/>
      <c r="R35" s="165"/>
      <c r="S35" s="165"/>
      <c r="T35" s="165"/>
      <c r="U35" s="165"/>
      <c r="V35" s="165"/>
      <c r="W35" s="165"/>
      <c r="X35" s="165"/>
      <c r="Y35" s="165"/>
      <c r="Z35" s="165"/>
      <c r="AA35" s="165"/>
      <c r="AB35" s="165"/>
      <c r="AC35" s="165"/>
      <c r="AD35" s="165"/>
      <c r="AE35" s="165"/>
      <c r="AF35" s="165"/>
      <c r="AG35" s="165"/>
      <c r="AH35" s="165"/>
      <c r="AI35" s="165"/>
      <c r="AJ35" s="165"/>
      <c r="AK35" s="165"/>
      <c r="AL35" s="165"/>
      <c r="AM35" s="165"/>
      <c r="AN35" s="165"/>
      <c r="AO35" s="165"/>
      <c r="AP35" s="165"/>
      <c r="AQ35" s="165"/>
      <c r="AR35" s="165"/>
      <c r="AS35" s="165"/>
      <c r="AT35" s="165"/>
      <c r="AU35" s="165"/>
      <c r="AV35" s="165"/>
      <c r="AW35" s="165"/>
      <c r="AX35" s="165"/>
      <c r="AY35" s="165"/>
      <c r="AZ35" s="165"/>
      <c r="BA35" s="165"/>
    </row>
    <row r="36">
      <c r="A36" s="73"/>
      <c r="B36" s="74" t="s">
        <v>18796</v>
      </c>
      <c r="C36" s="77" t="s">
        <v>18797</v>
      </c>
      <c r="D36" s="195">
        <v>890.0</v>
      </c>
      <c r="E36" s="186"/>
      <c r="F36" s="191"/>
      <c r="G36" s="188"/>
      <c r="H36" s="164"/>
      <c r="I36" s="164"/>
      <c r="J36" s="165"/>
      <c r="K36" s="165"/>
      <c r="L36" s="165"/>
      <c r="M36" s="165"/>
      <c r="N36" s="165"/>
      <c r="O36" s="165"/>
      <c r="P36" s="165"/>
      <c r="Q36" s="165"/>
      <c r="R36" s="165"/>
      <c r="S36" s="165"/>
      <c r="T36" s="165"/>
      <c r="U36" s="165"/>
      <c r="V36" s="165"/>
      <c r="W36" s="165"/>
      <c r="X36" s="165"/>
      <c r="Y36" s="165"/>
      <c r="Z36" s="165"/>
      <c r="AA36" s="165"/>
      <c r="AB36" s="165"/>
      <c r="AC36" s="165"/>
      <c r="AD36" s="165"/>
      <c r="AE36" s="165"/>
      <c r="AF36" s="165"/>
      <c r="AG36" s="165"/>
      <c r="AH36" s="165"/>
      <c r="AI36" s="165"/>
      <c r="AJ36" s="165"/>
      <c r="AK36" s="165"/>
      <c r="AL36" s="165"/>
      <c r="AM36" s="165"/>
      <c r="AN36" s="165"/>
      <c r="AO36" s="165"/>
      <c r="AP36" s="165"/>
      <c r="AQ36" s="165"/>
      <c r="AR36" s="165"/>
      <c r="AS36" s="165"/>
      <c r="AT36" s="165"/>
      <c r="AU36" s="165"/>
      <c r="AV36" s="165"/>
      <c r="AW36" s="165"/>
      <c r="AX36" s="165"/>
      <c r="AY36" s="165"/>
      <c r="AZ36" s="165"/>
      <c r="BA36" s="165"/>
    </row>
    <row r="37">
      <c r="A37" s="73"/>
      <c r="B37" s="74" t="s">
        <v>18798</v>
      </c>
      <c r="C37" s="75" t="s">
        <v>18799</v>
      </c>
      <c r="D37" s="195">
        <v>30.0</v>
      </c>
      <c r="E37" s="186"/>
      <c r="F37" s="191"/>
      <c r="G37" s="188"/>
      <c r="H37" s="164"/>
      <c r="I37" s="164"/>
      <c r="J37" s="165"/>
      <c r="K37" s="165"/>
      <c r="L37" s="165"/>
      <c r="M37" s="165"/>
      <c r="N37" s="165"/>
      <c r="O37" s="165"/>
      <c r="P37" s="165"/>
      <c r="Q37" s="165"/>
      <c r="R37" s="165"/>
      <c r="S37" s="165"/>
      <c r="T37" s="165"/>
      <c r="U37" s="165"/>
      <c r="V37" s="165"/>
      <c r="W37" s="165"/>
      <c r="X37" s="165"/>
      <c r="Y37" s="165"/>
      <c r="Z37" s="165"/>
      <c r="AA37" s="165"/>
      <c r="AB37" s="165"/>
      <c r="AC37" s="165"/>
      <c r="AD37" s="165"/>
      <c r="AE37" s="165"/>
      <c r="AF37" s="165"/>
      <c r="AG37" s="165"/>
      <c r="AH37" s="165"/>
      <c r="AI37" s="165"/>
      <c r="AJ37" s="165"/>
      <c r="AK37" s="165"/>
      <c r="AL37" s="165"/>
      <c r="AM37" s="165"/>
      <c r="AN37" s="165"/>
      <c r="AO37" s="165"/>
      <c r="AP37" s="165"/>
      <c r="AQ37" s="165"/>
      <c r="AR37" s="165"/>
      <c r="AS37" s="165"/>
      <c r="AT37" s="165"/>
      <c r="AU37" s="165"/>
      <c r="AV37" s="165"/>
      <c r="AW37" s="165"/>
      <c r="AX37" s="165"/>
      <c r="AY37" s="165"/>
      <c r="AZ37" s="165"/>
      <c r="BA37" s="165"/>
    </row>
    <row r="38">
      <c r="A38" s="73"/>
      <c r="B38" s="74" t="s">
        <v>18800</v>
      </c>
      <c r="C38" s="75" t="s">
        <v>18801</v>
      </c>
      <c r="D38" s="195">
        <v>110.0</v>
      </c>
      <c r="E38" s="186"/>
      <c r="F38" s="191"/>
      <c r="G38" s="188"/>
      <c r="H38" s="164"/>
      <c r="I38" s="164"/>
      <c r="J38" s="165"/>
      <c r="K38" s="165"/>
      <c r="L38" s="165"/>
      <c r="M38" s="165"/>
      <c r="N38" s="165"/>
      <c r="O38" s="165"/>
      <c r="P38" s="165"/>
      <c r="Q38" s="165"/>
      <c r="R38" s="165"/>
      <c r="S38" s="165"/>
      <c r="T38" s="165"/>
      <c r="U38" s="165"/>
      <c r="V38" s="165"/>
      <c r="W38" s="165"/>
      <c r="X38" s="165"/>
      <c r="Y38" s="165"/>
      <c r="Z38" s="165"/>
      <c r="AA38" s="165"/>
      <c r="AB38" s="165"/>
      <c r="AC38" s="165"/>
      <c r="AD38" s="165"/>
      <c r="AE38" s="165"/>
      <c r="AF38" s="165"/>
      <c r="AG38" s="165"/>
      <c r="AH38" s="165"/>
      <c r="AI38" s="165"/>
      <c r="AJ38" s="165"/>
      <c r="AK38" s="165"/>
      <c r="AL38" s="165"/>
      <c r="AM38" s="165"/>
      <c r="AN38" s="165"/>
      <c r="AO38" s="165"/>
      <c r="AP38" s="165"/>
      <c r="AQ38" s="165"/>
      <c r="AR38" s="165"/>
      <c r="AS38" s="165"/>
      <c r="AT38" s="165"/>
      <c r="AU38" s="165"/>
      <c r="AV38" s="165"/>
      <c r="AW38" s="165"/>
      <c r="AX38" s="165"/>
      <c r="AY38" s="165"/>
      <c r="AZ38" s="165"/>
      <c r="BA38" s="165"/>
    </row>
    <row r="39">
      <c r="A39" s="73"/>
      <c r="B39" s="74" t="s">
        <v>18802</v>
      </c>
      <c r="C39" s="77" t="s">
        <v>18803</v>
      </c>
      <c r="D39" s="195">
        <v>80.0</v>
      </c>
      <c r="E39" s="186"/>
      <c r="F39" s="191"/>
      <c r="G39" s="188"/>
      <c r="H39" s="164"/>
      <c r="I39" s="196"/>
      <c r="J39" s="176"/>
      <c r="K39" s="176"/>
      <c r="L39" s="176"/>
      <c r="M39" s="176"/>
      <c r="N39" s="176"/>
      <c r="O39" s="176"/>
      <c r="P39" s="176"/>
      <c r="Q39" s="176"/>
      <c r="R39" s="176"/>
      <c r="S39" s="176"/>
      <c r="T39" s="176"/>
      <c r="U39" s="176"/>
      <c r="V39" s="176"/>
      <c r="W39" s="176"/>
      <c r="X39" s="176"/>
      <c r="Y39" s="176"/>
      <c r="Z39" s="176"/>
      <c r="AA39" s="176"/>
      <c r="AB39" s="176"/>
      <c r="AC39" s="176"/>
      <c r="AD39" s="176"/>
      <c r="AE39" s="176"/>
      <c r="AF39" s="176"/>
      <c r="AG39" s="176"/>
      <c r="AH39" s="176"/>
      <c r="AI39" s="176"/>
      <c r="AJ39" s="176"/>
      <c r="AK39" s="176"/>
      <c r="AL39" s="176"/>
      <c r="AM39" s="176"/>
      <c r="AN39" s="176"/>
      <c r="AO39" s="176"/>
      <c r="AP39" s="176"/>
      <c r="AQ39" s="176"/>
      <c r="AR39" s="176"/>
      <c r="AS39" s="176"/>
      <c r="AT39" s="176"/>
      <c r="AU39" s="176"/>
      <c r="AV39" s="176"/>
      <c r="AW39" s="176"/>
      <c r="AX39" s="176"/>
      <c r="AY39" s="176"/>
      <c r="AZ39" s="176"/>
      <c r="BA39" s="176"/>
    </row>
    <row r="40">
      <c r="A40" s="73"/>
      <c r="B40" s="74" t="s">
        <v>18804</v>
      </c>
      <c r="C40" s="77" t="s">
        <v>18805</v>
      </c>
      <c r="D40" s="195">
        <v>40.0</v>
      </c>
      <c r="E40" s="186"/>
      <c r="F40" s="191"/>
      <c r="G40" s="188"/>
      <c r="H40" s="164"/>
      <c r="I40" s="164"/>
      <c r="J40" s="165"/>
      <c r="K40" s="165"/>
      <c r="L40" s="165"/>
      <c r="M40" s="165"/>
      <c r="N40" s="165"/>
      <c r="O40" s="165"/>
      <c r="P40" s="165"/>
      <c r="Q40" s="165"/>
      <c r="R40" s="165"/>
      <c r="S40" s="165"/>
      <c r="T40" s="165"/>
      <c r="U40" s="165"/>
      <c r="V40" s="165"/>
      <c r="W40" s="165"/>
      <c r="X40" s="165"/>
      <c r="Y40" s="165"/>
      <c r="Z40" s="165"/>
      <c r="AA40" s="165"/>
      <c r="AB40" s="165"/>
      <c r="AC40" s="165"/>
      <c r="AD40" s="165"/>
      <c r="AE40" s="165"/>
      <c r="AF40" s="165"/>
      <c r="AG40" s="165"/>
      <c r="AH40" s="165"/>
      <c r="AI40" s="165"/>
      <c r="AJ40" s="165"/>
      <c r="AK40" s="165"/>
      <c r="AL40" s="165"/>
      <c r="AM40" s="165"/>
      <c r="AN40" s="165"/>
      <c r="AO40" s="165"/>
      <c r="AP40" s="165"/>
      <c r="AQ40" s="165"/>
      <c r="AR40" s="165"/>
      <c r="AS40" s="165"/>
      <c r="AT40" s="165"/>
      <c r="AU40" s="165"/>
      <c r="AV40" s="165"/>
      <c r="AW40" s="165"/>
      <c r="AX40" s="165"/>
      <c r="AY40" s="165"/>
      <c r="AZ40" s="165"/>
      <c r="BA40" s="165"/>
    </row>
    <row r="41">
      <c r="A41" s="73"/>
      <c r="B41" s="74" t="s">
        <v>18806</v>
      </c>
      <c r="C41" s="82" t="s">
        <v>18807</v>
      </c>
      <c r="D41" s="195">
        <v>80.0</v>
      </c>
      <c r="E41" s="190"/>
      <c r="F41" s="187"/>
      <c r="G41" s="192"/>
      <c r="H41" s="196"/>
      <c r="I41" s="196"/>
      <c r="J41" s="176"/>
      <c r="K41" s="176"/>
      <c r="L41" s="176"/>
      <c r="M41" s="176"/>
      <c r="N41" s="176"/>
      <c r="O41" s="176"/>
      <c r="P41" s="176"/>
      <c r="Q41" s="176"/>
      <c r="R41" s="176"/>
      <c r="S41" s="176"/>
      <c r="T41" s="176"/>
      <c r="U41" s="176"/>
      <c r="V41" s="176"/>
      <c r="W41" s="176"/>
      <c r="X41" s="176"/>
      <c r="Y41" s="176"/>
      <c r="Z41" s="176"/>
      <c r="AA41" s="176"/>
      <c r="AB41" s="176"/>
      <c r="AC41" s="176"/>
      <c r="AD41" s="176"/>
      <c r="AE41" s="176"/>
      <c r="AF41" s="176"/>
      <c r="AG41" s="176"/>
      <c r="AH41" s="176"/>
      <c r="AI41" s="176"/>
      <c r="AJ41" s="176"/>
      <c r="AK41" s="176"/>
      <c r="AL41" s="176"/>
      <c r="AM41" s="176"/>
      <c r="AN41" s="176"/>
      <c r="AO41" s="176"/>
      <c r="AP41" s="176"/>
      <c r="AQ41" s="176"/>
      <c r="AR41" s="176"/>
      <c r="AS41" s="176"/>
      <c r="AT41" s="176"/>
      <c r="AU41" s="176"/>
      <c r="AV41" s="176"/>
      <c r="AW41" s="176"/>
      <c r="AX41" s="176"/>
      <c r="AY41" s="176"/>
      <c r="AZ41" s="176"/>
      <c r="BA41" s="176"/>
    </row>
    <row r="42">
      <c r="A42" s="73"/>
      <c r="B42" s="74" t="s">
        <v>18808</v>
      </c>
      <c r="C42" s="82" t="s">
        <v>18809</v>
      </c>
      <c r="D42" s="195">
        <v>120.0</v>
      </c>
      <c r="E42" s="190"/>
      <c r="F42" s="187"/>
      <c r="G42" s="192"/>
      <c r="H42" s="196"/>
      <c r="I42" s="196"/>
      <c r="J42" s="176"/>
      <c r="K42" s="176"/>
      <c r="L42" s="176"/>
      <c r="M42" s="176"/>
      <c r="N42" s="176"/>
      <c r="O42" s="176"/>
      <c r="P42" s="176"/>
      <c r="Q42" s="176"/>
      <c r="R42" s="176"/>
      <c r="S42" s="176"/>
      <c r="T42" s="176"/>
      <c r="U42" s="176"/>
      <c r="V42" s="176"/>
      <c r="W42" s="176"/>
      <c r="X42" s="176"/>
      <c r="Y42" s="176"/>
      <c r="Z42" s="176"/>
      <c r="AA42" s="176"/>
      <c r="AB42" s="176"/>
      <c r="AC42" s="176"/>
      <c r="AD42" s="176"/>
      <c r="AE42" s="176"/>
      <c r="AF42" s="176"/>
      <c r="AG42" s="176"/>
      <c r="AH42" s="176"/>
      <c r="AI42" s="176"/>
      <c r="AJ42" s="176"/>
      <c r="AK42" s="176"/>
      <c r="AL42" s="176"/>
      <c r="AM42" s="176"/>
      <c r="AN42" s="176"/>
      <c r="AO42" s="176"/>
      <c r="AP42" s="176"/>
      <c r="AQ42" s="176"/>
      <c r="AR42" s="176"/>
      <c r="AS42" s="176"/>
      <c r="AT42" s="176"/>
      <c r="AU42" s="176"/>
      <c r="AV42" s="176"/>
      <c r="AW42" s="176"/>
      <c r="AX42" s="176"/>
      <c r="AY42" s="176"/>
      <c r="AZ42" s="176"/>
      <c r="BA42" s="176"/>
    </row>
    <row r="43">
      <c r="A43" s="73"/>
      <c r="B43" s="83" t="s">
        <v>18810</v>
      </c>
      <c r="C43" s="77" t="s">
        <v>18811</v>
      </c>
      <c r="D43" s="195">
        <v>410.0</v>
      </c>
      <c r="E43" s="186"/>
      <c r="F43" s="191"/>
      <c r="G43" s="188"/>
      <c r="H43" s="164"/>
      <c r="I43" s="164"/>
      <c r="J43" s="165"/>
      <c r="K43" s="165"/>
      <c r="L43" s="165"/>
      <c r="M43" s="165"/>
      <c r="N43" s="165"/>
      <c r="O43" s="165"/>
      <c r="P43" s="165"/>
      <c r="Q43" s="165"/>
      <c r="R43" s="165"/>
      <c r="S43" s="165"/>
      <c r="T43" s="165"/>
      <c r="U43" s="165"/>
      <c r="V43" s="165"/>
      <c r="W43" s="165"/>
      <c r="X43" s="165"/>
      <c r="Y43" s="165"/>
      <c r="Z43" s="165"/>
      <c r="AA43" s="165"/>
      <c r="AB43" s="165"/>
      <c r="AC43" s="165"/>
      <c r="AD43" s="165"/>
      <c r="AE43" s="165"/>
      <c r="AF43" s="165"/>
      <c r="AG43" s="165"/>
      <c r="AH43" s="165"/>
      <c r="AI43" s="165"/>
      <c r="AJ43" s="165"/>
      <c r="AK43" s="165"/>
      <c r="AL43" s="165"/>
      <c r="AM43" s="165"/>
      <c r="AN43" s="165"/>
      <c r="AO43" s="165"/>
      <c r="AP43" s="165"/>
      <c r="AQ43" s="165"/>
      <c r="AR43" s="165"/>
      <c r="AS43" s="165"/>
      <c r="AT43" s="165"/>
      <c r="AU43" s="165"/>
      <c r="AV43" s="165"/>
      <c r="AW43" s="165"/>
      <c r="AX43" s="165"/>
      <c r="AY43" s="165"/>
      <c r="AZ43" s="165"/>
      <c r="BA43" s="165"/>
    </row>
    <row r="44">
      <c r="A44" s="73"/>
      <c r="B44" s="83" t="s">
        <v>18812</v>
      </c>
      <c r="C44" s="77" t="s">
        <v>18813</v>
      </c>
      <c r="D44" s="195">
        <v>260.0</v>
      </c>
      <c r="E44" s="186"/>
      <c r="F44" s="191"/>
      <c r="G44" s="188"/>
      <c r="H44" s="164"/>
      <c r="I44" s="164"/>
      <c r="J44" s="165"/>
      <c r="K44" s="165"/>
      <c r="L44" s="165"/>
      <c r="M44" s="165"/>
      <c r="N44" s="165"/>
      <c r="O44" s="165"/>
      <c r="P44" s="165"/>
      <c r="Q44" s="165"/>
      <c r="R44" s="165"/>
      <c r="S44" s="165"/>
      <c r="T44" s="165"/>
      <c r="U44" s="165"/>
      <c r="V44" s="165"/>
      <c r="W44" s="165"/>
      <c r="X44" s="165"/>
      <c r="Y44" s="165"/>
      <c r="Z44" s="165"/>
      <c r="AA44" s="165"/>
      <c r="AB44" s="165"/>
      <c r="AC44" s="165"/>
      <c r="AD44" s="165"/>
      <c r="AE44" s="165"/>
      <c r="AF44" s="165"/>
      <c r="AG44" s="165"/>
      <c r="AH44" s="165"/>
      <c r="AI44" s="165"/>
      <c r="AJ44" s="165"/>
      <c r="AK44" s="165"/>
      <c r="AL44" s="165"/>
      <c r="AM44" s="165"/>
      <c r="AN44" s="165"/>
      <c r="AO44" s="165"/>
      <c r="AP44" s="165"/>
      <c r="AQ44" s="165"/>
      <c r="AR44" s="165"/>
      <c r="AS44" s="165"/>
      <c r="AT44" s="165"/>
      <c r="AU44" s="165"/>
      <c r="AV44" s="165"/>
      <c r="AW44" s="165"/>
      <c r="AX44" s="165"/>
      <c r="AY44" s="165"/>
      <c r="AZ44" s="165"/>
      <c r="BA44" s="165"/>
    </row>
    <row r="45">
      <c r="A45" s="73"/>
      <c r="B45" s="84" t="s">
        <v>18808</v>
      </c>
      <c r="C45" s="75" t="s">
        <v>18814</v>
      </c>
      <c r="D45" s="195">
        <v>120.0</v>
      </c>
      <c r="E45" s="186"/>
      <c r="F45" s="191"/>
      <c r="G45" s="188"/>
      <c r="H45" s="164"/>
      <c r="I45" s="164"/>
      <c r="J45" s="165"/>
      <c r="K45" s="165"/>
      <c r="L45" s="165"/>
      <c r="M45" s="165"/>
      <c r="N45" s="165"/>
      <c r="O45" s="165"/>
      <c r="P45" s="165"/>
      <c r="Q45" s="165"/>
      <c r="R45" s="165"/>
      <c r="S45" s="165"/>
      <c r="T45" s="165"/>
      <c r="U45" s="165"/>
      <c r="V45" s="165"/>
      <c r="W45" s="165"/>
      <c r="X45" s="165"/>
      <c r="Y45" s="165"/>
      <c r="Z45" s="165"/>
      <c r="AA45" s="165"/>
      <c r="AB45" s="165"/>
      <c r="AC45" s="165"/>
      <c r="AD45" s="165"/>
      <c r="AE45" s="165"/>
      <c r="AF45" s="165"/>
      <c r="AG45" s="165"/>
      <c r="AH45" s="165"/>
      <c r="AI45" s="165"/>
      <c r="AJ45" s="165"/>
      <c r="AK45" s="165"/>
      <c r="AL45" s="165"/>
      <c r="AM45" s="165"/>
      <c r="AN45" s="165"/>
      <c r="AO45" s="165"/>
      <c r="AP45" s="165"/>
      <c r="AQ45" s="165"/>
      <c r="AR45" s="165"/>
      <c r="AS45" s="165"/>
      <c r="AT45" s="165"/>
      <c r="AU45" s="165"/>
      <c r="AV45" s="165"/>
      <c r="AW45" s="165"/>
      <c r="AX45" s="165"/>
      <c r="AY45" s="165"/>
      <c r="AZ45" s="165"/>
      <c r="BA45" s="165"/>
    </row>
    <row r="46">
      <c r="A46" s="73"/>
      <c r="B46" s="84" t="s">
        <v>18815</v>
      </c>
      <c r="C46" s="75" t="s">
        <v>18816</v>
      </c>
      <c r="D46" s="195">
        <v>220.0</v>
      </c>
      <c r="E46" s="186"/>
      <c r="F46" s="191"/>
      <c r="G46" s="188"/>
      <c r="H46" s="164"/>
      <c r="I46" s="164"/>
      <c r="J46" s="165"/>
      <c r="K46" s="165"/>
      <c r="L46" s="165"/>
      <c r="M46" s="165"/>
      <c r="N46" s="165"/>
      <c r="O46" s="165"/>
      <c r="P46" s="165"/>
      <c r="Q46" s="165"/>
      <c r="R46" s="165"/>
      <c r="S46" s="165"/>
      <c r="T46" s="165"/>
      <c r="U46" s="165"/>
      <c r="V46" s="165"/>
      <c r="W46" s="165"/>
      <c r="X46" s="165"/>
      <c r="Y46" s="165"/>
      <c r="Z46" s="165"/>
      <c r="AA46" s="165"/>
      <c r="AB46" s="165"/>
      <c r="AC46" s="165"/>
      <c r="AD46" s="165"/>
      <c r="AE46" s="165"/>
      <c r="AF46" s="165"/>
      <c r="AG46" s="165"/>
      <c r="AH46" s="165"/>
      <c r="AI46" s="165"/>
      <c r="AJ46" s="165"/>
      <c r="AK46" s="165"/>
      <c r="AL46" s="165"/>
      <c r="AM46" s="165"/>
      <c r="AN46" s="165"/>
      <c r="AO46" s="165"/>
      <c r="AP46" s="165"/>
      <c r="AQ46" s="165"/>
      <c r="AR46" s="165"/>
      <c r="AS46" s="165"/>
      <c r="AT46" s="165"/>
      <c r="AU46" s="165"/>
      <c r="AV46" s="165"/>
      <c r="AW46" s="165"/>
      <c r="AX46" s="165"/>
      <c r="AY46" s="165"/>
      <c r="AZ46" s="165"/>
      <c r="BA46" s="165"/>
    </row>
    <row r="47">
      <c r="A47" s="73"/>
      <c r="B47" s="84" t="s">
        <v>18817</v>
      </c>
      <c r="C47" s="75" t="s">
        <v>18818</v>
      </c>
      <c r="D47" s="195">
        <v>100.0</v>
      </c>
      <c r="E47" s="186"/>
      <c r="F47" s="191"/>
      <c r="G47" s="188"/>
      <c r="H47" s="164"/>
      <c r="I47" s="164"/>
      <c r="J47" s="165"/>
      <c r="K47" s="165"/>
      <c r="L47" s="165"/>
      <c r="M47" s="165"/>
      <c r="N47" s="165"/>
      <c r="O47" s="165"/>
      <c r="P47" s="165"/>
      <c r="Q47" s="165"/>
      <c r="R47" s="165"/>
      <c r="S47" s="165"/>
      <c r="T47" s="165"/>
      <c r="U47" s="165"/>
      <c r="V47" s="165"/>
      <c r="W47" s="165"/>
      <c r="X47" s="165"/>
      <c r="Y47" s="165"/>
      <c r="Z47" s="165"/>
      <c r="AA47" s="165"/>
      <c r="AB47" s="165"/>
      <c r="AC47" s="165"/>
      <c r="AD47" s="165"/>
      <c r="AE47" s="165"/>
      <c r="AF47" s="165"/>
      <c r="AG47" s="165"/>
      <c r="AH47" s="165"/>
      <c r="AI47" s="165"/>
      <c r="AJ47" s="165"/>
      <c r="AK47" s="165"/>
      <c r="AL47" s="165"/>
      <c r="AM47" s="165"/>
      <c r="AN47" s="165"/>
      <c r="AO47" s="165"/>
      <c r="AP47" s="165"/>
      <c r="AQ47" s="165"/>
      <c r="AR47" s="165"/>
      <c r="AS47" s="165"/>
      <c r="AT47" s="165"/>
      <c r="AU47" s="165"/>
      <c r="AV47" s="165"/>
      <c r="AW47" s="165"/>
      <c r="AX47" s="165"/>
      <c r="AY47" s="165"/>
      <c r="AZ47" s="165"/>
      <c r="BA47" s="165"/>
    </row>
    <row r="48">
      <c r="A48" s="73"/>
      <c r="B48" s="84" t="s">
        <v>18812</v>
      </c>
      <c r="C48" s="75" t="s">
        <v>18819</v>
      </c>
      <c r="D48" s="195">
        <v>260.0</v>
      </c>
      <c r="E48" s="186"/>
      <c r="F48" s="191"/>
      <c r="G48" s="188"/>
      <c r="H48" s="164"/>
      <c r="I48" s="164"/>
      <c r="J48" s="165"/>
      <c r="K48" s="165"/>
      <c r="L48" s="165"/>
      <c r="M48" s="165"/>
      <c r="N48" s="165"/>
      <c r="O48" s="165"/>
      <c r="P48" s="165"/>
      <c r="Q48" s="165"/>
      <c r="R48" s="165"/>
      <c r="S48" s="165"/>
      <c r="T48" s="165"/>
      <c r="U48" s="165"/>
      <c r="V48" s="165"/>
      <c r="W48" s="165"/>
      <c r="X48" s="165"/>
      <c r="Y48" s="165"/>
      <c r="Z48" s="165"/>
      <c r="AA48" s="165"/>
      <c r="AB48" s="165"/>
      <c r="AC48" s="165"/>
      <c r="AD48" s="165"/>
      <c r="AE48" s="165"/>
      <c r="AF48" s="165"/>
      <c r="AG48" s="165"/>
      <c r="AH48" s="165"/>
      <c r="AI48" s="165"/>
      <c r="AJ48" s="165"/>
      <c r="AK48" s="165"/>
      <c r="AL48" s="165"/>
      <c r="AM48" s="165"/>
      <c r="AN48" s="165"/>
      <c r="AO48" s="165"/>
      <c r="AP48" s="165"/>
      <c r="AQ48" s="165"/>
      <c r="AR48" s="165"/>
      <c r="AS48" s="165"/>
      <c r="AT48" s="165"/>
      <c r="AU48" s="165"/>
      <c r="AV48" s="165"/>
      <c r="AW48" s="165"/>
      <c r="AX48" s="165"/>
      <c r="AY48" s="165"/>
      <c r="AZ48" s="165"/>
      <c r="BA48" s="165"/>
    </row>
    <row r="49">
      <c r="A49" s="73"/>
      <c r="B49" s="84" t="s">
        <v>18820</v>
      </c>
      <c r="C49" s="75" t="s">
        <v>18821</v>
      </c>
      <c r="D49" s="195">
        <v>220.0</v>
      </c>
      <c r="E49" s="186"/>
      <c r="F49" s="191"/>
      <c r="G49" s="188"/>
      <c r="H49" s="164"/>
      <c r="I49" s="164"/>
      <c r="J49" s="165"/>
      <c r="K49" s="165"/>
      <c r="L49" s="165"/>
      <c r="M49" s="165"/>
      <c r="N49" s="165"/>
      <c r="O49" s="165"/>
      <c r="P49" s="165"/>
      <c r="Q49" s="165"/>
      <c r="R49" s="165"/>
      <c r="S49" s="165"/>
      <c r="T49" s="165"/>
      <c r="U49" s="165"/>
      <c r="V49" s="165"/>
      <c r="W49" s="165"/>
      <c r="X49" s="165"/>
      <c r="Y49" s="165"/>
      <c r="Z49" s="165"/>
      <c r="AA49" s="165"/>
      <c r="AB49" s="165"/>
      <c r="AC49" s="165"/>
      <c r="AD49" s="165"/>
      <c r="AE49" s="165"/>
      <c r="AF49" s="165"/>
      <c r="AG49" s="165"/>
      <c r="AH49" s="165"/>
      <c r="AI49" s="165"/>
      <c r="AJ49" s="165"/>
      <c r="AK49" s="165"/>
      <c r="AL49" s="165"/>
      <c r="AM49" s="165"/>
      <c r="AN49" s="165"/>
      <c r="AO49" s="165"/>
      <c r="AP49" s="165"/>
      <c r="AQ49" s="165"/>
      <c r="AR49" s="165"/>
      <c r="AS49" s="165"/>
      <c r="AT49" s="165"/>
      <c r="AU49" s="165"/>
      <c r="AV49" s="165"/>
      <c r="AW49" s="165"/>
      <c r="AX49" s="165"/>
      <c r="AY49" s="165"/>
      <c r="AZ49" s="165"/>
      <c r="BA49" s="165"/>
    </row>
    <row r="50">
      <c r="A50" s="73"/>
      <c r="B50" s="84" t="s">
        <v>18822</v>
      </c>
      <c r="C50" s="75" t="s">
        <v>18823</v>
      </c>
      <c r="D50" s="195">
        <v>50.0</v>
      </c>
      <c r="E50" s="186"/>
      <c r="F50" s="191"/>
      <c r="G50" s="188"/>
      <c r="H50" s="164"/>
      <c r="I50" s="164"/>
      <c r="J50" s="165"/>
      <c r="K50" s="165"/>
      <c r="L50" s="165"/>
      <c r="M50" s="165"/>
      <c r="N50" s="165"/>
      <c r="O50" s="165"/>
      <c r="P50" s="165"/>
      <c r="Q50" s="165"/>
      <c r="R50" s="165"/>
      <c r="S50" s="165"/>
      <c r="T50" s="165"/>
      <c r="U50" s="165"/>
      <c r="V50" s="165"/>
      <c r="W50" s="165"/>
      <c r="X50" s="165"/>
      <c r="Y50" s="165"/>
      <c r="Z50" s="165"/>
      <c r="AA50" s="165"/>
      <c r="AB50" s="165"/>
      <c r="AC50" s="165"/>
      <c r="AD50" s="165"/>
      <c r="AE50" s="165"/>
      <c r="AF50" s="165"/>
      <c r="AG50" s="165"/>
      <c r="AH50" s="165"/>
      <c r="AI50" s="165"/>
      <c r="AJ50" s="165"/>
      <c r="AK50" s="165"/>
      <c r="AL50" s="165"/>
      <c r="AM50" s="165"/>
      <c r="AN50" s="165"/>
      <c r="AO50" s="165"/>
      <c r="AP50" s="165"/>
      <c r="AQ50" s="165"/>
      <c r="AR50" s="165"/>
      <c r="AS50" s="165"/>
      <c r="AT50" s="165"/>
      <c r="AU50" s="165"/>
      <c r="AV50" s="165"/>
      <c r="AW50" s="165"/>
      <c r="AX50" s="165"/>
      <c r="AY50" s="165"/>
      <c r="AZ50" s="165"/>
      <c r="BA50" s="165"/>
    </row>
    <row r="51">
      <c r="A51" s="73"/>
      <c r="B51" s="84" t="s">
        <v>18824</v>
      </c>
      <c r="C51" s="82" t="s">
        <v>18825</v>
      </c>
      <c r="D51" s="195">
        <v>540.0</v>
      </c>
      <c r="E51" s="190"/>
      <c r="F51" s="187"/>
      <c r="G51" s="192"/>
      <c r="H51" s="196"/>
      <c r="I51" s="196"/>
      <c r="J51" s="176"/>
      <c r="K51" s="176"/>
      <c r="L51" s="176"/>
      <c r="M51" s="176"/>
      <c r="N51" s="176"/>
      <c r="O51" s="176"/>
      <c r="P51" s="176"/>
      <c r="Q51" s="176"/>
      <c r="R51" s="176"/>
      <c r="S51" s="176"/>
      <c r="T51" s="176"/>
      <c r="U51" s="176"/>
      <c r="V51" s="176"/>
      <c r="W51" s="176"/>
      <c r="X51" s="176"/>
      <c r="Y51" s="176"/>
      <c r="Z51" s="176"/>
      <c r="AA51" s="176"/>
      <c r="AB51" s="176"/>
      <c r="AC51" s="176"/>
      <c r="AD51" s="176"/>
      <c r="AE51" s="176"/>
      <c r="AF51" s="176"/>
      <c r="AG51" s="176"/>
      <c r="AH51" s="176"/>
      <c r="AI51" s="176"/>
      <c r="AJ51" s="176"/>
      <c r="AK51" s="176"/>
      <c r="AL51" s="176"/>
      <c r="AM51" s="176"/>
      <c r="AN51" s="176"/>
      <c r="AO51" s="176"/>
      <c r="AP51" s="176"/>
      <c r="AQ51" s="176"/>
      <c r="AR51" s="176"/>
      <c r="AS51" s="176"/>
      <c r="AT51" s="176"/>
      <c r="AU51" s="176"/>
      <c r="AV51" s="176"/>
      <c r="AW51" s="176"/>
      <c r="AX51" s="176"/>
      <c r="AY51" s="176"/>
      <c r="AZ51" s="176"/>
      <c r="BA51" s="176"/>
    </row>
    <row r="52">
      <c r="A52" s="73"/>
      <c r="B52" s="84" t="s">
        <v>18826</v>
      </c>
      <c r="C52" s="82" t="s">
        <v>18827</v>
      </c>
      <c r="D52" s="195">
        <v>160.0</v>
      </c>
      <c r="E52" s="190"/>
      <c r="F52" s="187"/>
      <c r="G52" s="192"/>
      <c r="H52" s="196"/>
      <c r="I52" s="196"/>
      <c r="J52" s="176"/>
      <c r="K52" s="176"/>
      <c r="L52" s="176"/>
      <c r="M52" s="176"/>
      <c r="N52" s="176"/>
      <c r="O52" s="176"/>
      <c r="P52" s="176"/>
      <c r="Q52" s="176"/>
      <c r="R52" s="176"/>
      <c r="S52" s="176"/>
      <c r="T52" s="176"/>
      <c r="U52" s="176"/>
      <c r="V52" s="176"/>
      <c r="W52" s="176"/>
      <c r="X52" s="176"/>
      <c r="Y52" s="176"/>
      <c r="Z52" s="176"/>
      <c r="AA52" s="176"/>
      <c r="AB52" s="176"/>
      <c r="AC52" s="176"/>
      <c r="AD52" s="176"/>
      <c r="AE52" s="176"/>
      <c r="AF52" s="176"/>
      <c r="AG52" s="176"/>
      <c r="AH52" s="176"/>
      <c r="AI52" s="176"/>
      <c r="AJ52" s="176"/>
      <c r="AK52" s="176"/>
      <c r="AL52" s="176"/>
      <c r="AM52" s="176"/>
      <c r="AN52" s="176"/>
      <c r="AO52" s="176"/>
      <c r="AP52" s="176"/>
      <c r="AQ52" s="176"/>
      <c r="AR52" s="176"/>
      <c r="AS52" s="176"/>
      <c r="AT52" s="176"/>
      <c r="AU52" s="176"/>
      <c r="AV52" s="176"/>
      <c r="AW52" s="176"/>
      <c r="AX52" s="176"/>
      <c r="AY52" s="176"/>
      <c r="AZ52" s="176"/>
      <c r="BA52" s="176"/>
    </row>
    <row r="53">
      <c r="A53" s="93"/>
      <c r="B53" s="55" t="s">
        <v>18828</v>
      </c>
      <c r="C53" s="56" t="s">
        <v>18829</v>
      </c>
      <c r="D53" s="195">
        <v>220.0</v>
      </c>
      <c r="E53" s="186"/>
      <c r="F53" s="191"/>
      <c r="G53" s="188"/>
      <c r="H53" s="164"/>
      <c r="I53" s="164"/>
      <c r="J53" s="165"/>
      <c r="K53" s="165"/>
      <c r="L53" s="165"/>
      <c r="M53" s="165"/>
      <c r="N53" s="165"/>
      <c r="O53" s="165"/>
      <c r="P53" s="165"/>
      <c r="Q53" s="165"/>
      <c r="R53" s="165"/>
      <c r="S53" s="165"/>
      <c r="T53" s="165"/>
      <c r="U53" s="165"/>
      <c r="V53" s="165"/>
      <c r="W53" s="165"/>
      <c r="X53" s="165"/>
      <c r="Y53" s="165"/>
      <c r="Z53" s="165"/>
      <c r="AA53" s="165"/>
      <c r="AB53" s="165"/>
      <c r="AC53" s="165"/>
      <c r="AD53" s="165"/>
      <c r="AE53" s="165"/>
      <c r="AF53" s="165"/>
      <c r="AG53" s="165"/>
      <c r="AH53" s="165"/>
      <c r="AI53" s="165"/>
      <c r="AJ53" s="165"/>
      <c r="AK53" s="165"/>
      <c r="AL53" s="165"/>
      <c r="AM53" s="165"/>
      <c r="AN53" s="165"/>
      <c r="AO53" s="165"/>
      <c r="AP53" s="165"/>
      <c r="AQ53" s="165"/>
      <c r="AR53" s="165"/>
      <c r="AS53" s="165"/>
      <c r="AT53" s="165"/>
      <c r="AU53" s="165"/>
      <c r="AV53" s="165"/>
      <c r="AW53" s="165"/>
      <c r="AX53" s="165"/>
      <c r="AY53" s="165"/>
      <c r="AZ53" s="165"/>
      <c r="BA53" s="165"/>
    </row>
    <row r="54">
      <c r="A54" s="95"/>
      <c r="B54" s="99" t="s">
        <v>18830</v>
      </c>
      <c r="C54" s="99" t="s">
        <v>18831</v>
      </c>
      <c r="D54" s="195">
        <v>200.0</v>
      </c>
      <c r="E54" s="186"/>
      <c r="F54" s="191"/>
      <c r="G54" s="188"/>
      <c r="H54" s="164"/>
      <c r="I54" s="164"/>
      <c r="J54" s="165"/>
      <c r="K54" s="165"/>
      <c r="L54" s="165"/>
      <c r="M54" s="165"/>
      <c r="N54" s="165"/>
      <c r="O54" s="165"/>
      <c r="P54" s="165"/>
      <c r="Q54" s="165"/>
      <c r="R54" s="165"/>
      <c r="S54" s="165"/>
      <c r="T54" s="165"/>
      <c r="U54" s="165"/>
      <c r="V54" s="165"/>
      <c r="W54" s="165"/>
      <c r="X54" s="165"/>
      <c r="Y54" s="165"/>
      <c r="Z54" s="165"/>
      <c r="AA54" s="165"/>
      <c r="AB54" s="165"/>
      <c r="AC54" s="165"/>
      <c r="AD54" s="165"/>
      <c r="AE54" s="165"/>
      <c r="AF54" s="165"/>
      <c r="AG54" s="165"/>
      <c r="AH54" s="165"/>
      <c r="AI54" s="165"/>
      <c r="AJ54" s="165"/>
      <c r="AK54" s="165"/>
      <c r="AL54" s="165"/>
      <c r="AM54" s="165"/>
      <c r="AN54" s="165"/>
      <c r="AO54" s="165"/>
      <c r="AP54" s="165"/>
      <c r="AQ54" s="165"/>
      <c r="AR54" s="165"/>
      <c r="AS54" s="165"/>
      <c r="AT54" s="165"/>
      <c r="AU54" s="165"/>
      <c r="AV54" s="165"/>
      <c r="AW54" s="165"/>
      <c r="AX54" s="165"/>
      <c r="AY54" s="165"/>
      <c r="AZ54" s="165"/>
      <c r="BA54" s="165"/>
    </row>
    <row r="55">
      <c r="A55" s="93"/>
      <c r="B55" s="55" t="s">
        <v>18832</v>
      </c>
      <c r="C55" s="56" t="s">
        <v>18833</v>
      </c>
      <c r="D55" s="195">
        <v>170.0</v>
      </c>
      <c r="E55" s="186"/>
      <c r="F55" s="191"/>
      <c r="G55" s="188"/>
      <c r="H55" s="164"/>
      <c r="I55" s="164"/>
      <c r="J55" s="165"/>
      <c r="K55" s="165"/>
      <c r="L55" s="165"/>
      <c r="M55" s="165"/>
      <c r="N55" s="165"/>
      <c r="O55" s="165"/>
      <c r="P55" s="165"/>
      <c r="Q55" s="165"/>
      <c r="R55" s="165"/>
      <c r="S55" s="165"/>
      <c r="T55" s="165"/>
      <c r="U55" s="165"/>
      <c r="V55" s="165"/>
      <c r="W55" s="165"/>
      <c r="X55" s="165"/>
      <c r="Y55" s="165"/>
      <c r="Z55" s="165"/>
      <c r="AA55" s="165"/>
      <c r="AB55" s="165"/>
      <c r="AC55" s="165"/>
      <c r="AD55" s="165"/>
      <c r="AE55" s="165"/>
      <c r="AF55" s="165"/>
      <c r="AG55" s="165"/>
      <c r="AH55" s="165"/>
      <c r="AI55" s="165"/>
      <c r="AJ55" s="165"/>
      <c r="AK55" s="165"/>
      <c r="AL55" s="165"/>
      <c r="AM55" s="165"/>
      <c r="AN55" s="165"/>
      <c r="AO55" s="165"/>
      <c r="AP55" s="165"/>
      <c r="AQ55" s="165"/>
      <c r="AR55" s="165"/>
      <c r="AS55" s="165"/>
      <c r="AT55" s="165"/>
      <c r="AU55" s="165"/>
      <c r="AV55" s="165"/>
      <c r="AW55" s="165"/>
      <c r="AX55" s="165"/>
      <c r="AY55" s="165"/>
      <c r="AZ55" s="165"/>
      <c r="BA55" s="165"/>
    </row>
    <row r="56">
      <c r="A56" s="93"/>
      <c r="B56" s="55" t="s">
        <v>18834</v>
      </c>
      <c r="C56" s="56" t="s">
        <v>18835</v>
      </c>
      <c r="D56" s="195">
        <v>200.0</v>
      </c>
      <c r="E56" s="186"/>
      <c r="F56" s="191"/>
      <c r="G56" s="188"/>
      <c r="H56" s="164"/>
      <c r="I56" s="164"/>
      <c r="J56" s="165"/>
      <c r="K56" s="165"/>
      <c r="L56" s="165"/>
      <c r="M56" s="165"/>
      <c r="N56" s="165"/>
      <c r="O56" s="165"/>
      <c r="P56" s="165"/>
      <c r="Q56" s="165"/>
      <c r="R56" s="165"/>
      <c r="S56" s="165"/>
      <c r="T56" s="165"/>
      <c r="U56" s="165"/>
      <c r="V56" s="165"/>
      <c r="W56" s="165"/>
      <c r="X56" s="165"/>
      <c r="Y56" s="165"/>
      <c r="Z56" s="165"/>
      <c r="AA56" s="165"/>
      <c r="AB56" s="165"/>
      <c r="AC56" s="165"/>
      <c r="AD56" s="165"/>
      <c r="AE56" s="165"/>
      <c r="AF56" s="165"/>
      <c r="AG56" s="165"/>
      <c r="AH56" s="165"/>
      <c r="AI56" s="165"/>
      <c r="AJ56" s="165"/>
      <c r="AK56" s="165"/>
      <c r="AL56" s="165"/>
      <c r="AM56" s="165"/>
      <c r="AN56" s="165"/>
      <c r="AO56" s="165"/>
      <c r="AP56" s="165"/>
      <c r="AQ56" s="165"/>
      <c r="AR56" s="165"/>
      <c r="AS56" s="165"/>
      <c r="AT56" s="165"/>
      <c r="AU56" s="165"/>
      <c r="AV56" s="165"/>
      <c r="AW56" s="165"/>
      <c r="AX56" s="165"/>
      <c r="AY56" s="165"/>
      <c r="AZ56" s="165"/>
      <c r="BA56" s="165"/>
    </row>
    <row r="57">
      <c r="A57" s="93"/>
      <c r="B57" s="55" t="s">
        <v>18836</v>
      </c>
      <c r="C57" s="56" t="s">
        <v>18837</v>
      </c>
      <c r="D57" s="195">
        <v>30.0</v>
      </c>
      <c r="E57" s="186"/>
      <c r="F57" s="191"/>
      <c r="G57" s="188"/>
      <c r="H57" s="164"/>
      <c r="I57" s="164"/>
      <c r="J57" s="165"/>
      <c r="K57" s="165"/>
      <c r="L57" s="165"/>
      <c r="M57" s="165"/>
      <c r="N57" s="165"/>
      <c r="O57" s="165"/>
      <c r="P57" s="165"/>
      <c r="Q57" s="165"/>
      <c r="R57" s="165"/>
      <c r="S57" s="165"/>
      <c r="T57" s="165"/>
      <c r="U57" s="165"/>
      <c r="V57" s="165"/>
      <c r="W57" s="165"/>
      <c r="X57" s="165"/>
      <c r="Y57" s="165"/>
      <c r="Z57" s="165"/>
      <c r="AA57" s="165"/>
      <c r="AB57" s="165"/>
      <c r="AC57" s="165"/>
      <c r="AD57" s="165"/>
      <c r="AE57" s="165"/>
      <c r="AF57" s="165"/>
      <c r="AG57" s="165"/>
      <c r="AH57" s="165"/>
      <c r="AI57" s="165"/>
      <c r="AJ57" s="165"/>
      <c r="AK57" s="165"/>
      <c r="AL57" s="165"/>
      <c r="AM57" s="165"/>
      <c r="AN57" s="165"/>
      <c r="AO57" s="165"/>
      <c r="AP57" s="165"/>
      <c r="AQ57" s="165"/>
      <c r="AR57" s="165"/>
      <c r="AS57" s="165"/>
      <c r="AT57" s="165"/>
      <c r="AU57" s="165"/>
      <c r="AV57" s="165"/>
      <c r="AW57" s="165"/>
      <c r="AX57" s="165"/>
      <c r="AY57" s="165"/>
      <c r="AZ57" s="165"/>
      <c r="BA57" s="165"/>
    </row>
    <row r="58">
      <c r="A58" s="93"/>
      <c r="B58" s="55" t="s">
        <v>18838</v>
      </c>
      <c r="C58" s="56" t="s">
        <v>18839</v>
      </c>
      <c r="D58" s="195">
        <v>230.0</v>
      </c>
      <c r="E58" s="186"/>
      <c r="F58" s="191"/>
      <c r="G58" s="188"/>
      <c r="H58" s="164"/>
      <c r="I58" s="164"/>
      <c r="J58" s="165"/>
      <c r="K58" s="165"/>
      <c r="L58" s="165"/>
      <c r="M58" s="165"/>
      <c r="N58" s="165"/>
      <c r="O58" s="165"/>
      <c r="P58" s="165"/>
      <c r="Q58" s="165"/>
      <c r="R58" s="165"/>
      <c r="S58" s="165"/>
      <c r="T58" s="165"/>
      <c r="U58" s="165"/>
      <c r="V58" s="165"/>
      <c r="W58" s="165"/>
      <c r="X58" s="165"/>
      <c r="Y58" s="165"/>
      <c r="Z58" s="165"/>
      <c r="AA58" s="165"/>
      <c r="AB58" s="165"/>
      <c r="AC58" s="165"/>
      <c r="AD58" s="165"/>
      <c r="AE58" s="165"/>
      <c r="AF58" s="165"/>
      <c r="AG58" s="165"/>
      <c r="AH58" s="165"/>
      <c r="AI58" s="165"/>
      <c r="AJ58" s="165"/>
      <c r="AK58" s="165"/>
      <c r="AL58" s="165"/>
      <c r="AM58" s="165"/>
      <c r="AN58" s="165"/>
      <c r="AO58" s="165"/>
      <c r="AP58" s="165"/>
      <c r="AQ58" s="165"/>
      <c r="AR58" s="165"/>
      <c r="AS58" s="165"/>
      <c r="AT58" s="165"/>
      <c r="AU58" s="165"/>
      <c r="AV58" s="165"/>
      <c r="AW58" s="165"/>
      <c r="AX58" s="165"/>
      <c r="AY58" s="165"/>
      <c r="AZ58" s="165"/>
      <c r="BA58" s="165"/>
    </row>
    <row r="59">
      <c r="A59" s="93"/>
      <c r="B59" s="55" t="s">
        <v>18840</v>
      </c>
      <c r="C59" s="56" t="s">
        <v>18841</v>
      </c>
      <c r="D59" s="195">
        <v>270.0</v>
      </c>
      <c r="E59" s="186"/>
      <c r="F59" s="191"/>
      <c r="G59" s="188"/>
      <c r="H59" s="164"/>
      <c r="I59" s="164"/>
      <c r="J59" s="165"/>
      <c r="K59" s="165"/>
      <c r="L59" s="165"/>
      <c r="M59" s="165"/>
      <c r="N59" s="165"/>
      <c r="O59" s="165"/>
      <c r="P59" s="165"/>
      <c r="Q59" s="165"/>
      <c r="R59" s="165"/>
      <c r="S59" s="165"/>
      <c r="T59" s="165"/>
      <c r="U59" s="165"/>
      <c r="V59" s="165"/>
      <c r="W59" s="165"/>
      <c r="X59" s="165"/>
      <c r="Y59" s="165"/>
      <c r="Z59" s="165"/>
      <c r="AA59" s="165"/>
      <c r="AB59" s="165"/>
      <c r="AC59" s="165"/>
      <c r="AD59" s="165"/>
      <c r="AE59" s="165"/>
      <c r="AF59" s="165"/>
      <c r="AG59" s="165"/>
      <c r="AH59" s="165"/>
      <c r="AI59" s="165"/>
      <c r="AJ59" s="165"/>
      <c r="AK59" s="165"/>
      <c r="AL59" s="165"/>
      <c r="AM59" s="165"/>
      <c r="AN59" s="165"/>
      <c r="AO59" s="165"/>
      <c r="AP59" s="165"/>
      <c r="AQ59" s="165"/>
      <c r="AR59" s="165"/>
      <c r="AS59" s="165"/>
      <c r="AT59" s="165"/>
      <c r="AU59" s="165"/>
      <c r="AV59" s="165"/>
      <c r="AW59" s="165"/>
      <c r="AX59" s="165"/>
      <c r="AY59" s="165"/>
      <c r="AZ59" s="165"/>
      <c r="BA59" s="165"/>
    </row>
    <row r="60">
      <c r="A60" s="93"/>
      <c r="B60" s="55" t="s">
        <v>18842</v>
      </c>
      <c r="C60" s="75" t="s">
        <v>18843</v>
      </c>
      <c r="D60" s="195">
        <v>100.0</v>
      </c>
      <c r="E60" s="186"/>
      <c r="F60" s="191"/>
      <c r="G60" s="188"/>
      <c r="H60" s="164"/>
      <c r="I60" s="164"/>
      <c r="J60" s="165"/>
      <c r="K60" s="165"/>
      <c r="L60" s="165"/>
      <c r="M60" s="165"/>
      <c r="N60" s="165"/>
      <c r="O60" s="165"/>
      <c r="P60" s="165"/>
      <c r="Q60" s="165"/>
      <c r="R60" s="165"/>
      <c r="S60" s="165"/>
      <c r="T60" s="165"/>
      <c r="U60" s="165"/>
      <c r="V60" s="165"/>
      <c r="W60" s="165"/>
      <c r="X60" s="165"/>
      <c r="Y60" s="165"/>
      <c r="Z60" s="165"/>
      <c r="AA60" s="165"/>
      <c r="AB60" s="165"/>
      <c r="AC60" s="165"/>
      <c r="AD60" s="165"/>
      <c r="AE60" s="165"/>
      <c r="AF60" s="165"/>
      <c r="AG60" s="165"/>
      <c r="AH60" s="165"/>
      <c r="AI60" s="165"/>
      <c r="AJ60" s="165"/>
      <c r="AK60" s="165"/>
      <c r="AL60" s="165"/>
      <c r="AM60" s="165"/>
      <c r="AN60" s="165"/>
      <c r="AO60" s="165"/>
      <c r="AP60" s="165"/>
      <c r="AQ60" s="165"/>
      <c r="AR60" s="165"/>
      <c r="AS60" s="165"/>
      <c r="AT60" s="165"/>
      <c r="AU60" s="165"/>
      <c r="AV60" s="165"/>
      <c r="AW60" s="165"/>
      <c r="AX60" s="165"/>
      <c r="AY60" s="165"/>
      <c r="AZ60" s="165"/>
      <c r="BA60" s="165"/>
    </row>
    <row r="61">
      <c r="A61" s="93"/>
      <c r="B61" s="55" t="s">
        <v>18844</v>
      </c>
      <c r="C61" s="75" t="s">
        <v>18845</v>
      </c>
      <c r="D61" s="195">
        <v>60.0</v>
      </c>
      <c r="E61" s="186"/>
      <c r="F61" s="191"/>
      <c r="G61" s="188"/>
      <c r="H61" s="164"/>
      <c r="I61" s="164"/>
      <c r="J61" s="165"/>
      <c r="K61" s="165"/>
      <c r="L61" s="165"/>
      <c r="M61" s="165"/>
      <c r="N61" s="165"/>
      <c r="O61" s="165"/>
      <c r="P61" s="165"/>
      <c r="Q61" s="165"/>
      <c r="R61" s="165"/>
      <c r="S61" s="165"/>
      <c r="T61" s="165"/>
      <c r="U61" s="165"/>
      <c r="V61" s="165"/>
      <c r="W61" s="165"/>
      <c r="X61" s="165"/>
      <c r="Y61" s="165"/>
      <c r="Z61" s="165"/>
      <c r="AA61" s="165"/>
      <c r="AB61" s="165"/>
      <c r="AC61" s="165"/>
      <c r="AD61" s="165"/>
      <c r="AE61" s="165"/>
      <c r="AF61" s="165"/>
      <c r="AG61" s="165"/>
      <c r="AH61" s="165"/>
      <c r="AI61" s="165"/>
      <c r="AJ61" s="165"/>
      <c r="AK61" s="165"/>
      <c r="AL61" s="165"/>
      <c r="AM61" s="165"/>
      <c r="AN61" s="165"/>
      <c r="AO61" s="165"/>
      <c r="AP61" s="165"/>
      <c r="AQ61" s="165"/>
      <c r="AR61" s="165"/>
      <c r="AS61" s="165"/>
      <c r="AT61" s="165"/>
      <c r="AU61" s="165"/>
      <c r="AV61" s="165"/>
      <c r="AW61" s="165"/>
      <c r="AX61" s="165"/>
      <c r="AY61" s="165"/>
      <c r="AZ61" s="165"/>
      <c r="BA61" s="165"/>
    </row>
    <row r="62">
      <c r="A62" s="93"/>
      <c r="B62" s="55" t="s">
        <v>18846</v>
      </c>
      <c r="C62" s="75" t="s">
        <v>18847</v>
      </c>
      <c r="D62" s="195">
        <v>170.0</v>
      </c>
      <c r="E62" s="186"/>
      <c r="F62" s="191"/>
      <c r="G62" s="188"/>
      <c r="H62" s="164"/>
      <c r="I62" s="164"/>
      <c r="J62" s="165"/>
      <c r="K62" s="165"/>
      <c r="L62" s="165"/>
      <c r="M62" s="165"/>
      <c r="N62" s="165"/>
      <c r="O62" s="165"/>
      <c r="P62" s="165"/>
      <c r="Q62" s="165"/>
      <c r="R62" s="165"/>
      <c r="S62" s="165"/>
      <c r="T62" s="165"/>
      <c r="U62" s="165"/>
      <c r="V62" s="165"/>
      <c r="W62" s="165"/>
      <c r="X62" s="165"/>
      <c r="Y62" s="165"/>
      <c r="Z62" s="165"/>
      <c r="AA62" s="165"/>
      <c r="AB62" s="165"/>
      <c r="AC62" s="165"/>
      <c r="AD62" s="165"/>
      <c r="AE62" s="165"/>
      <c r="AF62" s="165"/>
      <c r="AG62" s="165"/>
      <c r="AH62" s="165"/>
      <c r="AI62" s="165"/>
      <c r="AJ62" s="165"/>
      <c r="AK62" s="165"/>
      <c r="AL62" s="165"/>
      <c r="AM62" s="165"/>
      <c r="AN62" s="165"/>
      <c r="AO62" s="165"/>
      <c r="AP62" s="165"/>
      <c r="AQ62" s="165"/>
      <c r="AR62" s="165"/>
      <c r="AS62" s="165"/>
      <c r="AT62" s="165"/>
      <c r="AU62" s="165"/>
      <c r="AV62" s="165"/>
      <c r="AW62" s="165"/>
      <c r="AX62" s="165"/>
      <c r="AY62" s="165"/>
      <c r="AZ62" s="165"/>
      <c r="BA62" s="165"/>
    </row>
    <row r="63">
      <c r="A63" s="93"/>
      <c r="B63" s="55" t="s">
        <v>18848</v>
      </c>
      <c r="C63" s="75" t="s">
        <v>18849</v>
      </c>
      <c r="D63" s="195">
        <v>80.0</v>
      </c>
      <c r="E63" s="186"/>
      <c r="F63" s="191"/>
      <c r="G63" s="188"/>
      <c r="H63" s="164"/>
      <c r="I63" s="164"/>
      <c r="J63" s="165"/>
      <c r="K63" s="165"/>
      <c r="L63" s="165"/>
      <c r="M63" s="165"/>
      <c r="N63" s="165"/>
      <c r="O63" s="165"/>
      <c r="P63" s="165"/>
      <c r="Q63" s="165"/>
      <c r="R63" s="165"/>
      <c r="S63" s="165"/>
      <c r="T63" s="165"/>
      <c r="U63" s="165"/>
      <c r="V63" s="165"/>
      <c r="W63" s="165"/>
      <c r="X63" s="165"/>
      <c r="Y63" s="165"/>
      <c r="Z63" s="165"/>
      <c r="AA63" s="165"/>
      <c r="AB63" s="165"/>
      <c r="AC63" s="165"/>
      <c r="AD63" s="165"/>
      <c r="AE63" s="165"/>
      <c r="AF63" s="165"/>
      <c r="AG63" s="165"/>
      <c r="AH63" s="165"/>
      <c r="AI63" s="165"/>
      <c r="AJ63" s="165"/>
      <c r="AK63" s="165"/>
      <c r="AL63" s="165"/>
      <c r="AM63" s="165"/>
      <c r="AN63" s="165"/>
      <c r="AO63" s="165"/>
      <c r="AP63" s="165"/>
      <c r="AQ63" s="165"/>
      <c r="AR63" s="165"/>
      <c r="AS63" s="165"/>
      <c r="AT63" s="165"/>
      <c r="AU63" s="165"/>
      <c r="AV63" s="165"/>
      <c r="AW63" s="165"/>
      <c r="AX63" s="165"/>
      <c r="AY63" s="165"/>
      <c r="AZ63" s="165"/>
      <c r="BA63" s="165"/>
    </row>
    <row r="64">
      <c r="A64" s="93"/>
      <c r="B64" s="55" t="s">
        <v>18850</v>
      </c>
      <c r="C64" s="99" t="s">
        <v>18851</v>
      </c>
      <c r="D64" s="195">
        <v>80.0</v>
      </c>
      <c r="E64" s="186"/>
      <c r="F64" s="191"/>
      <c r="G64" s="188"/>
      <c r="H64" s="164"/>
      <c r="I64" s="164"/>
      <c r="J64" s="165"/>
      <c r="K64" s="165"/>
      <c r="L64" s="165"/>
      <c r="M64" s="165"/>
      <c r="N64" s="165"/>
      <c r="O64" s="165"/>
      <c r="P64" s="165"/>
      <c r="Q64" s="165"/>
      <c r="R64" s="165"/>
      <c r="S64" s="165"/>
      <c r="T64" s="165"/>
      <c r="U64" s="165"/>
      <c r="V64" s="165"/>
      <c r="W64" s="165"/>
      <c r="X64" s="165"/>
      <c r="Y64" s="165"/>
      <c r="Z64" s="165"/>
      <c r="AA64" s="165"/>
      <c r="AB64" s="165"/>
      <c r="AC64" s="165"/>
      <c r="AD64" s="165"/>
      <c r="AE64" s="165"/>
      <c r="AF64" s="165"/>
      <c r="AG64" s="165"/>
      <c r="AH64" s="165"/>
      <c r="AI64" s="165"/>
      <c r="AJ64" s="165"/>
      <c r="AK64" s="165"/>
      <c r="AL64" s="165"/>
      <c r="AM64" s="165"/>
      <c r="AN64" s="165"/>
      <c r="AO64" s="165"/>
      <c r="AP64" s="165"/>
      <c r="AQ64" s="165"/>
      <c r="AR64" s="165"/>
      <c r="AS64" s="165"/>
      <c r="AT64" s="165"/>
      <c r="AU64" s="165"/>
      <c r="AV64" s="165"/>
      <c r="AW64" s="165"/>
      <c r="AX64" s="165"/>
      <c r="AY64" s="165"/>
      <c r="AZ64" s="165"/>
      <c r="BA64" s="165"/>
    </row>
    <row r="65">
      <c r="A65" s="93"/>
      <c r="B65" s="55" t="s">
        <v>18852</v>
      </c>
      <c r="C65" s="75" t="s">
        <v>18853</v>
      </c>
      <c r="D65" s="195">
        <v>140.0</v>
      </c>
      <c r="E65" s="186"/>
      <c r="F65" s="191"/>
      <c r="G65" s="188"/>
      <c r="H65" s="164"/>
      <c r="I65" s="164"/>
      <c r="J65" s="165"/>
      <c r="K65" s="165"/>
      <c r="L65" s="165"/>
      <c r="M65" s="165"/>
      <c r="N65" s="165"/>
      <c r="O65" s="165"/>
      <c r="P65" s="165"/>
      <c r="Q65" s="165"/>
      <c r="R65" s="165"/>
      <c r="S65" s="165"/>
      <c r="T65" s="165"/>
      <c r="U65" s="165"/>
      <c r="V65" s="165"/>
      <c r="W65" s="165"/>
      <c r="X65" s="165"/>
      <c r="Y65" s="165"/>
      <c r="Z65" s="165"/>
      <c r="AA65" s="165"/>
      <c r="AB65" s="165"/>
      <c r="AC65" s="165"/>
      <c r="AD65" s="165"/>
      <c r="AE65" s="165"/>
      <c r="AF65" s="165"/>
      <c r="AG65" s="165"/>
      <c r="AH65" s="165"/>
      <c r="AI65" s="165"/>
      <c r="AJ65" s="165"/>
      <c r="AK65" s="165"/>
      <c r="AL65" s="165"/>
      <c r="AM65" s="165"/>
      <c r="AN65" s="165"/>
      <c r="AO65" s="165"/>
      <c r="AP65" s="165"/>
      <c r="AQ65" s="165"/>
      <c r="AR65" s="165"/>
      <c r="AS65" s="165"/>
      <c r="AT65" s="165"/>
      <c r="AU65" s="165"/>
      <c r="AV65" s="165"/>
      <c r="AW65" s="165"/>
      <c r="AX65" s="165"/>
      <c r="AY65" s="165"/>
      <c r="AZ65" s="165"/>
      <c r="BA65" s="165"/>
    </row>
    <row r="66">
      <c r="A66" s="93"/>
      <c r="B66" s="55" t="s">
        <v>18854</v>
      </c>
      <c r="C66" s="75" t="s">
        <v>18855</v>
      </c>
      <c r="D66" s="195">
        <v>220.0</v>
      </c>
      <c r="E66" s="186"/>
      <c r="F66" s="191"/>
      <c r="G66" s="188"/>
      <c r="H66" s="164"/>
      <c r="I66" s="164"/>
      <c r="J66" s="165"/>
      <c r="K66" s="165"/>
      <c r="L66" s="165"/>
      <c r="M66" s="165"/>
      <c r="N66" s="165"/>
      <c r="O66" s="165"/>
      <c r="P66" s="165"/>
      <c r="Q66" s="165"/>
      <c r="R66" s="165"/>
      <c r="S66" s="165"/>
      <c r="T66" s="165"/>
      <c r="U66" s="165"/>
      <c r="V66" s="165"/>
      <c r="W66" s="165"/>
      <c r="X66" s="165"/>
      <c r="Y66" s="165"/>
      <c r="Z66" s="165"/>
      <c r="AA66" s="165"/>
      <c r="AB66" s="165"/>
      <c r="AC66" s="165"/>
      <c r="AD66" s="165"/>
      <c r="AE66" s="165"/>
      <c r="AF66" s="165"/>
      <c r="AG66" s="165"/>
      <c r="AH66" s="165"/>
      <c r="AI66" s="165"/>
      <c r="AJ66" s="165"/>
      <c r="AK66" s="165"/>
      <c r="AL66" s="165"/>
      <c r="AM66" s="165"/>
      <c r="AN66" s="165"/>
      <c r="AO66" s="165"/>
      <c r="AP66" s="165"/>
      <c r="AQ66" s="165"/>
      <c r="AR66" s="165"/>
      <c r="AS66" s="165"/>
      <c r="AT66" s="165"/>
      <c r="AU66" s="165"/>
      <c r="AV66" s="165"/>
      <c r="AW66" s="165"/>
      <c r="AX66" s="165"/>
      <c r="AY66" s="165"/>
      <c r="AZ66" s="165"/>
      <c r="BA66" s="165"/>
    </row>
    <row r="67">
      <c r="A67" s="93"/>
      <c r="B67" s="55" t="s">
        <v>18856</v>
      </c>
      <c r="C67" s="75" t="s">
        <v>18857</v>
      </c>
      <c r="D67" s="195">
        <v>210.0</v>
      </c>
      <c r="E67" s="186"/>
      <c r="F67" s="191"/>
      <c r="G67" s="188"/>
      <c r="H67" s="164"/>
      <c r="I67" s="164"/>
      <c r="J67" s="165"/>
      <c r="K67" s="165"/>
      <c r="L67" s="165"/>
      <c r="M67" s="165"/>
      <c r="N67" s="165"/>
      <c r="O67" s="165"/>
      <c r="P67" s="165"/>
      <c r="Q67" s="165"/>
      <c r="R67" s="165"/>
      <c r="S67" s="165"/>
      <c r="T67" s="165"/>
      <c r="U67" s="165"/>
      <c r="V67" s="165"/>
      <c r="W67" s="165"/>
      <c r="X67" s="165"/>
      <c r="Y67" s="165"/>
      <c r="Z67" s="165"/>
      <c r="AA67" s="165"/>
      <c r="AB67" s="165"/>
      <c r="AC67" s="165"/>
      <c r="AD67" s="165"/>
      <c r="AE67" s="165"/>
      <c r="AF67" s="165"/>
      <c r="AG67" s="165"/>
      <c r="AH67" s="165"/>
      <c r="AI67" s="165"/>
      <c r="AJ67" s="165"/>
      <c r="AK67" s="165"/>
      <c r="AL67" s="165"/>
      <c r="AM67" s="165"/>
      <c r="AN67" s="165"/>
      <c r="AO67" s="165"/>
      <c r="AP67" s="165"/>
      <c r="AQ67" s="165"/>
      <c r="AR67" s="165"/>
      <c r="AS67" s="165"/>
      <c r="AT67" s="165"/>
      <c r="AU67" s="165"/>
      <c r="AV67" s="165"/>
      <c r="AW67" s="165"/>
      <c r="AX67" s="165"/>
      <c r="AY67" s="165"/>
      <c r="AZ67" s="165"/>
      <c r="BA67" s="165"/>
    </row>
    <row r="68">
      <c r="A68" s="93"/>
      <c r="B68" s="55" t="s">
        <v>18858</v>
      </c>
      <c r="C68" s="75" t="s">
        <v>18859</v>
      </c>
      <c r="D68" s="195">
        <v>210.0</v>
      </c>
      <c r="E68" s="186"/>
      <c r="F68" s="191"/>
      <c r="G68" s="188"/>
      <c r="H68" s="164"/>
      <c r="I68" s="164"/>
      <c r="J68" s="165"/>
      <c r="K68" s="165"/>
      <c r="L68" s="165"/>
      <c r="M68" s="165"/>
      <c r="N68" s="165"/>
      <c r="O68" s="165"/>
      <c r="P68" s="165"/>
      <c r="Q68" s="165"/>
      <c r="R68" s="165"/>
      <c r="S68" s="165"/>
      <c r="T68" s="165"/>
      <c r="U68" s="165"/>
      <c r="V68" s="165"/>
      <c r="W68" s="165"/>
      <c r="X68" s="165"/>
      <c r="Y68" s="165"/>
      <c r="Z68" s="165"/>
      <c r="AA68" s="165"/>
      <c r="AB68" s="165"/>
      <c r="AC68" s="165"/>
      <c r="AD68" s="165"/>
      <c r="AE68" s="165"/>
      <c r="AF68" s="165"/>
      <c r="AG68" s="165"/>
      <c r="AH68" s="165"/>
      <c r="AI68" s="165"/>
      <c r="AJ68" s="165"/>
      <c r="AK68" s="165"/>
      <c r="AL68" s="165"/>
      <c r="AM68" s="165"/>
      <c r="AN68" s="165"/>
      <c r="AO68" s="165"/>
      <c r="AP68" s="165"/>
      <c r="AQ68" s="165"/>
      <c r="AR68" s="165"/>
      <c r="AS68" s="165"/>
      <c r="AT68" s="165"/>
      <c r="AU68" s="165"/>
      <c r="AV68" s="165"/>
      <c r="AW68" s="165"/>
      <c r="AX68" s="165"/>
      <c r="AY68" s="165"/>
      <c r="AZ68" s="165"/>
      <c r="BA68" s="165"/>
    </row>
    <row r="69">
      <c r="A69" s="73"/>
      <c r="B69" s="84" t="s">
        <v>18860</v>
      </c>
      <c r="C69" s="75" t="s">
        <v>18861</v>
      </c>
      <c r="D69" s="195">
        <v>130.0</v>
      </c>
      <c r="E69" s="190"/>
      <c r="F69" s="187"/>
      <c r="G69" s="192"/>
      <c r="H69" s="196"/>
      <c r="I69" s="196"/>
      <c r="J69" s="176"/>
      <c r="K69" s="176"/>
      <c r="L69" s="176"/>
      <c r="M69" s="176"/>
      <c r="N69" s="176"/>
      <c r="O69" s="176"/>
      <c r="P69" s="176"/>
      <c r="Q69" s="176"/>
      <c r="R69" s="176"/>
      <c r="S69" s="176"/>
      <c r="T69" s="176"/>
      <c r="U69" s="176"/>
      <c r="V69" s="176"/>
      <c r="W69" s="176"/>
      <c r="X69" s="176"/>
      <c r="Y69" s="176"/>
      <c r="Z69" s="176"/>
      <c r="AA69" s="176"/>
      <c r="AB69" s="176"/>
      <c r="AC69" s="176"/>
      <c r="AD69" s="176"/>
      <c r="AE69" s="176"/>
      <c r="AF69" s="176"/>
      <c r="AG69" s="176"/>
      <c r="AH69" s="176"/>
      <c r="AI69" s="176"/>
      <c r="AJ69" s="176"/>
      <c r="AK69" s="176"/>
      <c r="AL69" s="176"/>
      <c r="AM69" s="176"/>
      <c r="AN69" s="176"/>
      <c r="AO69" s="176"/>
      <c r="AP69" s="176"/>
      <c r="AQ69" s="176"/>
      <c r="AR69" s="176"/>
      <c r="AS69" s="176"/>
      <c r="AT69" s="176"/>
      <c r="AU69" s="176"/>
      <c r="AV69" s="176"/>
      <c r="AW69" s="176"/>
      <c r="AX69" s="176"/>
      <c r="AY69" s="176"/>
      <c r="AZ69" s="176"/>
      <c r="BA69" s="176"/>
    </row>
    <row r="70">
      <c r="A70" s="73"/>
      <c r="B70" s="84" t="s">
        <v>18862</v>
      </c>
      <c r="C70" s="75" t="s">
        <v>18863</v>
      </c>
      <c r="D70" s="195">
        <v>230.0</v>
      </c>
      <c r="E70" s="190"/>
      <c r="F70" s="187"/>
      <c r="G70" s="192"/>
      <c r="H70" s="196"/>
      <c r="I70" s="196"/>
      <c r="J70" s="176"/>
      <c r="K70" s="176"/>
      <c r="L70" s="176"/>
      <c r="M70" s="176"/>
      <c r="N70" s="176"/>
      <c r="O70" s="176"/>
      <c r="P70" s="176"/>
      <c r="Q70" s="176"/>
      <c r="R70" s="176"/>
      <c r="S70" s="176"/>
      <c r="T70" s="176"/>
      <c r="U70" s="176"/>
      <c r="V70" s="176"/>
      <c r="W70" s="176"/>
      <c r="X70" s="176"/>
      <c r="Y70" s="176"/>
      <c r="Z70" s="176"/>
      <c r="AA70" s="176"/>
      <c r="AB70" s="176"/>
      <c r="AC70" s="176"/>
      <c r="AD70" s="176"/>
      <c r="AE70" s="176"/>
      <c r="AF70" s="176"/>
      <c r="AG70" s="176"/>
      <c r="AH70" s="176"/>
      <c r="AI70" s="176"/>
      <c r="AJ70" s="176"/>
      <c r="AK70" s="176"/>
      <c r="AL70" s="176"/>
      <c r="AM70" s="176"/>
      <c r="AN70" s="176"/>
      <c r="AO70" s="176"/>
      <c r="AP70" s="176"/>
      <c r="AQ70" s="176"/>
      <c r="AR70" s="176"/>
      <c r="AS70" s="176"/>
      <c r="AT70" s="176"/>
      <c r="AU70" s="176"/>
      <c r="AV70" s="176"/>
      <c r="AW70" s="176"/>
      <c r="AX70" s="176"/>
      <c r="AY70" s="176"/>
      <c r="AZ70" s="176"/>
      <c r="BA70" s="176"/>
    </row>
    <row r="71">
      <c r="A71" s="93"/>
      <c r="B71" s="88" t="s">
        <v>18864</v>
      </c>
      <c r="C71" s="89"/>
      <c r="D71" s="195">
        <v>0.0</v>
      </c>
      <c r="E71" s="186"/>
      <c r="F71" s="191"/>
      <c r="G71" s="188"/>
      <c r="H71" s="164"/>
      <c r="I71" s="164"/>
      <c r="J71" s="165"/>
      <c r="K71" s="165"/>
      <c r="L71" s="165"/>
      <c r="M71" s="165"/>
      <c r="N71" s="165"/>
      <c r="O71" s="165"/>
      <c r="P71" s="165"/>
      <c r="Q71" s="165"/>
      <c r="R71" s="165"/>
      <c r="S71" s="165"/>
      <c r="T71" s="165"/>
      <c r="U71" s="165"/>
      <c r="V71" s="165"/>
      <c r="W71" s="165"/>
      <c r="X71" s="165"/>
      <c r="Y71" s="165"/>
      <c r="Z71" s="165"/>
      <c r="AA71" s="165"/>
      <c r="AB71" s="165"/>
      <c r="AC71" s="165"/>
      <c r="AD71" s="165"/>
      <c r="AE71" s="165"/>
      <c r="AF71" s="165"/>
      <c r="AG71" s="165"/>
      <c r="AH71" s="165"/>
      <c r="AI71" s="165"/>
      <c r="AJ71" s="165"/>
      <c r="AK71" s="165"/>
      <c r="AL71" s="165"/>
      <c r="AM71" s="165"/>
      <c r="AN71" s="165"/>
      <c r="AO71" s="165"/>
      <c r="AP71" s="165"/>
      <c r="AQ71" s="165"/>
      <c r="AR71" s="165"/>
      <c r="AS71" s="165"/>
      <c r="AT71" s="165"/>
      <c r="AU71" s="165"/>
      <c r="AV71" s="165"/>
      <c r="AW71" s="165"/>
      <c r="AX71" s="165"/>
      <c r="AY71" s="165"/>
      <c r="AZ71" s="165"/>
      <c r="BA71" s="165"/>
    </row>
    <row r="72">
      <c r="A72" s="93"/>
      <c r="B72" s="88" t="s">
        <v>18865</v>
      </c>
      <c r="C72" s="89" t="s">
        <v>39</v>
      </c>
      <c r="D72" s="195">
        <v>0.0</v>
      </c>
      <c r="E72" s="186"/>
      <c r="F72" s="191"/>
      <c r="G72" s="188"/>
      <c r="H72" s="164"/>
      <c r="I72" s="164"/>
      <c r="J72" s="165"/>
      <c r="K72" s="165"/>
      <c r="L72" s="165"/>
      <c r="M72" s="165"/>
      <c r="N72" s="165"/>
      <c r="O72" s="165"/>
      <c r="P72" s="165"/>
      <c r="Q72" s="165"/>
      <c r="R72" s="165"/>
      <c r="S72" s="165"/>
      <c r="T72" s="165"/>
      <c r="U72" s="165"/>
      <c r="V72" s="165"/>
      <c r="W72" s="165"/>
      <c r="X72" s="165"/>
      <c r="Y72" s="165"/>
      <c r="Z72" s="165"/>
      <c r="AA72" s="165"/>
      <c r="AB72" s="165"/>
      <c r="AC72" s="165"/>
      <c r="AD72" s="165"/>
      <c r="AE72" s="165"/>
      <c r="AF72" s="165"/>
      <c r="AG72" s="165"/>
      <c r="AH72" s="165"/>
      <c r="AI72" s="165"/>
      <c r="AJ72" s="165"/>
      <c r="AK72" s="165"/>
      <c r="AL72" s="165"/>
      <c r="AM72" s="165"/>
      <c r="AN72" s="165"/>
      <c r="AO72" s="165"/>
      <c r="AP72" s="165"/>
      <c r="AQ72" s="165"/>
      <c r="AR72" s="165"/>
      <c r="AS72" s="165"/>
      <c r="AT72" s="165"/>
      <c r="AU72" s="165"/>
      <c r="AV72" s="165"/>
      <c r="AW72" s="165"/>
      <c r="AX72" s="165"/>
      <c r="AY72" s="165"/>
      <c r="AZ72" s="165"/>
      <c r="BA72" s="165"/>
    </row>
    <row r="73">
      <c r="A73" s="93"/>
      <c r="B73" s="88" t="s">
        <v>18866</v>
      </c>
      <c r="C73" s="89" t="s">
        <v>18867</v>
      </c>
      <c r="D73" s="195">
        <v>870.0</v>
      </c>
      <c r="E73" s="186"/>
      <c r="F73" s="191"/>
      <c r="G73" s="188"/>
      <c r="H73" s="164"/>
      <c r="I73" s="164"/>
      <c r="J73" s="165"/>
      <c r="K73" s="165"/>
      <c r="L73" s="165"/>
      <c r="M73" s="165"/>
      <c r="N73" s="165"/>
      <c r="O73" s="165"/>
      <c r="P73" s="165"/>
      <c r="Q73" s="165"/>
      <c r="R73" s="165"/>
      <c r="S73" s="165"/>
      <c r="T73" s="165"/>
      <c r="U73" s="165"/>
      <c r="V73" s="165"/>
      <c r="W73" s="165"/>
      <c r="X73" s="165"/>
      <c r="Y73" s="165"/>
      <c r="Z73" s="165"/>
      <c r="AA73" s="165"/>
      <c r="AB73" s="165"/>
      <c r="AC73" s="165"/>
      <c r="AD73" s="165"/>
      <c r="AE73" s="165"/>
      <c r="AF73" s="165"/>
      <c r="AG73" s="165"/>
      <c r="AH73" s="165"/>
      <c r="AI73" s="165"/>
      <c r="AJ73" s="165"/>
      <c r="AK73" s="165"/>
      <c r="AL73" s="165"/>
      <c r="AM73" s="165"/>
      <c r="AN73" s="165"/>
      <c r="AO73" s="165"/>
      <c r="AP73" s="165"/>
      <c r="AQ73" s="165"/>
      <c r="AR73" s="165"/>
      <c r="AS73" s="165"/>
      <c r="AT73" s="165"/>
      <c r="AU73" s="165"/>
      <c r="AV73" s="165"/>
      <c r="AW73" s="165"/>
      <c r="AX73" s="165"/>
      <c r="AY73" s="165"/>
      <c r="AZ73" s="165"/>
      <c r="BA73" s="165"/>
    </row>
    <row r="74">
      <c r="A74" s="93"/>
      <c r="B74" s="88" t="s">
        <v>18868</v>
      </c>
      <c r="C74" s="89" t="s">
        <v>18869</v>
      </c>
      <c r="D74" s="195">
        <v>870.0</v>
      </c>
      <c r="E74" s="186"/>
      <c r="F74" s="191"/>
      <c r="G74" s="188"/>
      <c r="H74" s="164"/>
      <c r="I74" s="164"/>
      <c r="J74" s="165"/>
      <c r="K74" s="165"/>
      <c r="L74" s="165"/>
      <c r="M74" s="165"/>
      <c r="N74" s="165"/>
      <c r="O74" s="165"/>
      <c r="P74" s="165"/>
      <c r="Q74" s="165"/>
      <c r="R74" s="165"/>
      <c r="S74" s="165"/>
      <c r="T74" s="165"/>
      <c r="U74" s="165"/>
      <c r="V74" s="165"/>
      <c r="W74" s="165"/>
      <c r="X74" s="165"/>
      <c r="Y74" s="165"/>
      <c r="Z74" s="165"/>
      <c r="AA74" s="165"/>
      <c r="AB74" s="165"/>
      <c r="AC74" s="165"/>
      <c r="AD74" s="165"/>
      <c r="AE74" s="165"/>
      <c r="AF74" s="165"/>
      <c r="AG74" s="165"/>
      <c r="AH74" s="165"/>
      <c r="AI74" s="165"/>
      <c r="AJ74" s="165"/>
      <c r="AK74" s="165"/>
      <c r="AL74" s="165"/>
      <c r="AM74" s="165"/>
      <c r="AN74" s="165"/>
      <c r="AO74" s="165"/>
      <c r="AP74" s="165"/>
      <c r="AQ74" s="165"/>
      <c r="AR74" s="165"/>
      <c r="AS74" s="165"/>
      <c r="AT74" s="165"/>
      <c r="AU74" s="165"/>
      <c r="AV74" s="165"/>
      <c r="AW74" s="165"/>
      <c r="AX74" s="165"/>
      <c r="AY74" s="165"/>
      <c r="AZ74" s="165"/>
      <c r="BA74" s="165"/>
    </row>
    <row r="75">
      <c r="A75" s="93"/>
      <c r="B75" s="88" t="s">
        <v>18870</v>
      </c>
      <c r="C75" s="89" t="s">
        <v>18871</v>
      </c>
      <c r="D75" s="195">
        <v>890.0</v>
      </c>
      <c r="E75" s="186"/>
      <c r="F75" s="191"/>
      <c r="G75" s="188"/>
      <c r="H75" s="164"/>
      <c r="I75" s="164"/>
      <c r="J75" s="165"/>
      <c r="K75" s="165"/>
      <c r="L75" s="165"/>
      <c r="M75" s="165"/>
      <c r="N75" s="165"/>
      <c r="O75" s="165"/>
      <c r="P75" s="165"/>
      <c r="Q75" s="165"/>
      <c r="R75" s="165"/>
      <c r="S75" s="165"/>
      <c r="T75" s="165"/>
      <c r="U75" s="165"/>
      <c r="V75" s="165"/>
      <c r="W75" s="165"/>
      <c r="X75" s="165"/>
      <c r="Y75" s="165"/>
      <c r="Z75" s="165"/>
      <c r="AA75" s="165"/>
      <c r="AB75" s="165"/>
      <c r="AC75" s="165"/>
      <c r="AD75" s="165"/>
      <c r="AE75" s="165"/>
      <c r="AF75" s="165"/>
      <c r="AG75" s="165"/>
      <c r="AH75" s="165"/>
      <c r="AI75" s="165"/>
      <c r="AJ75" s="165"/>
      <c r="AK75" s="165"/>
      <c r="AL75" s="165"/>
      <c r="AM75" s="165"/>
      <c r="AN75" s="165"/>
      <c r="AO75" s="165"/>
      <c r="AP75" s="165"/>
      <c r="AQ75" s="165"/>
      <c r="AR75" s="165"/>
      <c r="AS75" s="165"/>
      <c r="AT75" s="165"/>
      <c r="AU75" s="165"/>
      <c r="AV75" s="165"/>
      <c r="AW75" s="165"/>
      <c r="AX75" s="165"/>
      <c r="AY75" s="165"/>
      <c r="AZ75" s="165"/>
      <c r="BA75" s="165"/>
    </row>
    <row r="76">
      <c r="A76" s="93"/>
      <c r="B76" s="88" t="s">
        <v>18872</v>
      </c>
      <c r="C76" s="89" t="s">
        <v>18873</v>
      </c>
      <c r="D76" s="195">
        <v>1050.0</v>
      </c>
      <c r="E76" s="186"/>
      <c r="F76" s="191"/>
      <c r="G76" s="188"/>
      <c r="H76" s="164"/>
      <c r="I76" s="164"/>
      <c r="J76" s="165"/>
      <c r="K76" s="165"/>
      <c r="L76" s="165"/>
      <c r="M76" s="165"/>
      <c r="N76" s="165"/>
      <c r="O76" s="165"/>
      <c r="P76" s="165"/>
      <c r="Q76" s="165"/>
      <c r="R76" s="165"/>
      <c r="S76" s="165"/>
      <c r="T76" s="165"/>
      <c r="U76" s="165"/>
      <c r="V76" s="165"/>
      <c r="W76" s="165"/>
      <c r="X76" s="165"/>
      <c r="Y76" s="165"/>
      <c r="Z76" s="165"/>
      <c r="AA76" s="165"/>
      <c r="AB76" s="165"/>
      <c r="AC76" s="165"/>
      <c r="AD76" s="165"/>
      <c r="AE76" s="165"/>
      <c r="AF76" s="165"/>
      <c r="AG76" s="165"/>
      <c r="AH76" s="165"/>
      <c r="AI76" s="165"/>
      <c r="AJ76" s="165"/>
      <c r="AK76" s="165"/>
      <c r="AL76" s="165"/>
      <c r="AM76" s="165"/>
      <c r="AN76" s="165"/>
      <c r="AO76" s="165"/>
      <c r="AP76" s="165"/>
      <c r="AQ76" s="165"/>
      <c r="AR76" s="165"/>
      <c r="AS76" s="165"/>
      <c r="AT76" s="165"/>
      <c r="AU76" s="165"/>
      <c r="AV76" s="165"/>
      <c r="AW76" s="165"/>
      <c r="AX76" s="165"/>
      <c r="AY76" s="165"/>
      <c r="AZ76" s="165"/>
      <c r="BA76" s="165"/>
    </row>
    <row r="77">
      <c r="A77" s="73"/>
      <c r="B77" s="83" t="s">
        <v>18874</v>
      </c>
      <c r="C77" s="77" t="s">
        <v>18875</v>
      </c>
      <c r="D77" s="195">
        <v>1050.0</v>
      </c>
      <c r="E77" s="186"/>
      <c r="F77" s="191"/>
      <c r="G77" s="188"/>
      <c r="H77" s="164"/>
      <c r="I77" s="164"/>
      <c r="J77" s="165"/>
      <c r="K77" s="165"/>
      <c r="L77" s="165"/>
      <c r="M77" s="165"/>
      <c r="N77" s="165"/>
      <c r="O77" s="165"/>
      <c r="P77" s="165"/>
      <c r="Q77" s="165"/>
      <c r="R77" s="165"/>
      <c r="S77" s="165"/>
      <c r="T77" s="165"/>
      <c r="U77" s="165"/>
      <c r="V77" s="165"/>
      <c r="W77" s="165"/>
      <c r="X77" s="165"/>
      <c r="Y77" s="165"/>
      <c r="Z77" s="165"/>
      <c r="AA77" s="165"/>
      <c r="AB77" s="165"/>
      <c r="AC77" s="165"/>
      <c r="AD77" s="165"/>
      <c r="AE77" s="165"/>
      <c r="AF77" s="165"/>
      <c r="AG77" s="165"/>
      <c r="AH77" s="165"/>
      <c r="AI77" s="165"/>
      <c r="AJ77" s="165"/>
      <c r="AK77" s="165"/>
      <c r="AL77" s="165"/>
      <c r="AM77" s="165"/>
      <c r="AN77" s="165"/>
      <c r="AO77" s="165"/>
      <c r="AP77" s="165"/>
      <c r="AQ77" s="165"/>
      <c r="AR77" s="165"/>
      <c r="AS77" s="165"/>
      <c r="AT77" s="165"/>
      <c r="AU77" s="165"/>
      <c r="AV77" s="165"/>
      <c r="AW77" s="165"/>
      <c r="AX77" s="165"/>
      <c r="AY77" s="165"/>
      <c r="AZ77" s="165"/>
      <c r="BA77" s="165"/>
    </row>
    <row r="78">
      <c r="A78" s="73"/>
      <c r="B78" s="83" t="s">
        <v>18876</v>
      </c>
      <c r="C78" s="77" t="s">
        <v>18877</v>
      </c>
      <c r="D78" s="195">
        <v>1050.0</v>
      </c>
      <c r="E78" s="186"/>
      <c r="F78" s="191"/>
      <c r="G78" s="188"/>
      <c r="H78" s="164"/>
      <c r="I78" s="164"/>
      <c r="J78" s="165"/>
      <c r="K78" s="165"/>
      <c r="L78" s="165"/>
      <c r="M78" s="165"/>
      <c r="N78" s="165"/>
      <c r="O78" s="165"/>
      <c r="P78" s="165"/>
      <c r="Q78" s="165"/>
      <c r="R78" s="165"/>
      <c r="S78" s="165"/>
      <c r="T78" s="165"/>
      <c r="U78" s="165"/>
      <c r="V78" s="165"/>
      <c r="W78" s="165"/>
      <c r="X78" s="165"/>
      <c r="Y78" s="165"/>
      <c r="Z78" s="165"/>
      <c r="AA78" s="165"/>
      <c r="AB78" s="165"/>
      <c r="AC78" s="165"/>
      <c r="AD78" s="165"/>
      <c r="AE78" s="165"/>
      <c r="AF78" s="165"/>
      <c r="AG78" s="165"/>
      <c r="AH78" s="165"/>
      <c r="AI78" s="165"/>
      <c r="AJ78" s="165"/>
      <c r="AK78" s="165"/>
      <c r="AL78" s="165"/>
      <c r="AM78" s="165"/>
      <c r="AN78" s="165"/>
      <c r="AO78" s="165"/>
      <c r="AP78" s="165"/>
      <c r="AQ78" s="165"/>
      <c r="AR78" s="165"/>
      <c r="AS78" s="165"/>
      <c r="AT78" s="165"/>
      <c r="AU78" s="165"/>
      <c r="AV78" s="165"/>
      <c r="AW78" s="165"/>
      <c r="AX78" s="165"/>
      <c r="AY78" s="165"/>
      <c r="AZ78" s="165"/>
      <c r="BA78" s="165"/>
    </row>
    <row r="79">
      <c r="A79" s="73"/>
      <c r="B79" s="83" t="s">
        <v>18878</v>
      </c>
      <c r="C79" s="77" t="s">
        <v>18879</v>
      </c>
      <c r="D79" s="195">
        <v>940.0</v>
      </c>
      <c r="E79" s="186"/>
      <c r="F79" s="191"/>
      <c r="G79" s="188"/>
      <c r="H79" s="164"/>
      <c r="I79" s="164"/>
      <c r="J79" s="165"/>
      <c r="K79" s="165"/>
      <c r="L79" s="165"/>
      <c r="M79" s="165"/>
      <c r="N79" s="165"/>
      <c r="O79" s="165"/>
      <c r="P79" s="165"/>
      <c r="Q79" s="165"/>
      <c r="R79" s="165"/>
      <c r="S79" s="165"/>
      <c r="T79" s="165"/>
      <c r="U79" s="165"/>
      <c r="V79" s="165"/>
      <c r="W79" s="165"/>
      <c r="X79" s="165"/>
      <c r="Y79" s="165"/>
      <c r="Z79" s="165"/>
      <c r="AA79" s="165"/>
      <c r="AB79" s="165"/>
      <c r="AC79" s="165"/>
      <c r="AD79" s="165"/>
      <c r="AE79" s="165"/>
      <c r="AF79" s="165"/>
      <c r="AG79" s="165"/>
      <c r="AH79" s="165"/>
      <c r="AI79" s="165"/>
      <c r="AJ79" s="165"/>
      <c r="AK79" s="165"/>
      <c r="AL79" s="165"/>
      <c r="AM79" s="165"/>
      <c r="AN79" s="165"/>
      <c r="AO79" s="165"/>
      <c r="AP79" s="165"/>
      <c r="AQ79" s="165"/>
      <c r="AR79" s="165"/>
      <c r="AS79" s="165"/>
      <c r="AT79" s="165"/>
      <c r="AU79" s="165"/>
      <c r="AV79" s="165"/>
      <c r="AW79" s="165"/>
      <c r="AX79" s="165"/>
      <c r="AY79" s="165"/>
      <c r="AZ79" s="165"/>
      <c r="BA79" s="165"/>
    </row>
    <row r="80">
      <c r="A80" s="73"/>
      <c r="B80" s="83" t="s">
        <v>18880</v>
      </c>
      <c r="C80" s="77"/>
      <c r="D80" s="195">
        <v>0.0</v>
      </c>
      <c r="E80" s="186"/>
      <c r="F80" s="191"/>
      <c r="G80" s="188"/>
      <c r="H80" s="164"/>
      <c r="I80" s="164"/>
      <c r="J80" s="165"/>
      <c r="K80" s="165"/>
      <c r="L80" s="165"/>
      <c r="M80" s="165"/>
      <c r="N80" s="165"/>
      <c r="O80" s="165"/>
      <c r="P80" s="165"/>
      <c r="Q80" s="165"/>
      <c r="R80" s="165"/>
      <c r="S80" s="165"/>
      <c r="T80" s="165"/>
      <c r="U80" s="165"/>
      <c r="V80" s="165"/>
      <c r="W80" s="165"/>
      <c r="X80" s="165"/>
      <c r="Y80" s="165"/>
      <c r="Z80" s="165"/>
      <c r="AA80" s="165"/>
      <c r="AB80" s="165"/>
      <c r="AC80" s="165"/>
      <c r="AD80" s="165"/>
      <c r="AE80" s="165"/>
      <c r="AF80" s="165"/>
      <c r="AG80" s="165"/>
      <c r="AH80" s="165"/>
      <c r="AI80" s="165"/>
      <c r="AJ80" s="165"/>
      <c r="AK80" s="165"/>
      <c r="AL80" s="165"/>
      <c r="AM80" s="165"/>
      <c r="AN80" s="165"/>
      <c r="AO80" s="165"/>
      <c r="AP80" s="165"/>
      <c r="AQ80" s="165"/>
      <c r="AR80" s="165"/>
      <c r="AS80" s="165"/>
      <c r="AT80" s="165"/>
      <c r="AU80" s="165"/>
      <c r="AV80" s="165"/>
      <c r="AW80" s="165"/>
      <c r="AX80" s="165"/>
      <c r="AY80" s="165"/>
      <c r="AZ80" s="165"/>
      <c r="BA80" s="165"/>
    </row>
    <row r="81">
      <c r="A81" s="95"/>
      <c r="B81" s="71" t="s">
        <v>18865</v>
      </c>
      <c r="C81" s="160" t="s">
        <v>39</v>
      </c>
      <c r="D81" s="195">
        <v>0.0</v>
      </c>
      <c r="E81" s="186"/>
      <c r="F81" s="191"/>
      <c r="G81" s="188"/>
      <c r="H81" s="164"/>
      <c r="I81" s="164"/>
      <c r="J81" s="165"/>
      <c r="K81" s="165"/>
      <c r="L81" s="165"/>
      <c r="M81" s="165"/>
      <c r="N81" s="165"/>
      <c r="O81" s="165"/>
      <c r="P81" s="165"/>
      <c r="Q81" s="165"/>
      <c r="R81" s="165"/>
      <c r="S81" s="165"/>
      <c r="T81" s="165"/>
      <c r="U81" s="165"/>
      <c r="V81" s="165"/>
      <c r="W81" s="165"/>
      <c r="X81" s="165"/>
      <c r="Y81" s="165"/>
      <c r="Z81" s="165"/>
      <c r="AA81" s="165"/>
      <c r="AB81" s="165"/>
      <c r="AC81" s="165"/>
      <c r="AD81" s="165"/>
      <c r="AE81" s="165"/>
      <c r="AF81" s="165"/>
      <c r="AG81" s="165"/>
      <c r="AH81" s="165"/>
      <c r="AI81" s="165"/>
      <c r="AJ81" s="165"/>
      <c r="AK81" s="165"/>
      <c r="AL81" s="165"/>
      <c r="AM81" s="165"/>
      <c r="AN81" s="165"/>
      <c r="AO81" s="165"/>
      <c r="AP81" s="165"/>
      <c r="AQ81" s="165"/>
      <c r="AR81" s="165"/>
      <c r="AS81" s="165"/>
      <c r="AT81" s="165"/>
      <c r="AU81" s="165"/>
      <c r="AV81" s="165"/>
      <c r="AW81" s="165"/>
      <c r="AX81" s="165"/>
      <c r="AY81" s="165"/>
      <c r="AZ81" s="165"/>
      <c r="BA81" s="165"/>
    </row>
    <row r="82">
      <c r="A82" s="95"/>
      <c r="B82" s="84" t="s">
        <v>18881</v>
      </c>
      <c r="C82" s="75" t="s">
        <v>18882</v>
      </c>
      <c r="D82" s="195">
        <v>610.0</v>
      </c>
      <c r="E82" s="186"/>
      <c r="F82" s="191"/>
      <c r="G82" s="188"/>
      <c r="H82" s="164"/>
      <c r="I82" s="164"/>
      <c r="J82" s="165"/>
      <c r="K82" s="165"/>
      <c r="L82" s="165"/>
      <c r="M82" s="165"/>
      <c r="N82" s="165"/>
      <c r="O82" s="165"/>
      <c r="P82" s="165"/>
      <c r="Q82" s="165"/>
      <c r="R82" s="165"/>
      <c r="S82" s="165"/>
      <c r="T82" s="165"/>
      <c r="U82" s="165"/>
      <c r="V82" s="165"/>
      <c r="W82" s="165"/>
      <c r="X82" s="165"/>
      <c r="Y82" s="165"/>
      <c r="Z82" s="165"/>
      <c r="AA82" s="165"/>
      <c r="AB82" s="165"/>
      <c r="AC82" s="165"/>
      <c r="AD82" s="165"/>
      <c r="AE82" s="165"/>
      <c r="AF82" s="165"/>
      <c r="AG82" s="165"/>
      <c r="AH82" s="165"/>
      <c r="AI82" s="165"/>
      <c r="AJ82" s="165"/>
      <c r="AK82" s="165"/>
      <c r="AL82" s="165"/>
      <c r="AM82" s="165"/>
      <c r="AN82" s="165"/>
      <c r="AO82" s="165"/>
      <c r="AP82" s="165"/>
      <c r="AQ82" s="165"/>
      <c r="AR82" s="165"/>
      <c r="AS82" s="165"/>
      <c r="AT82" s="165"/>
      <c r="AU82" s="165"/>
      <c r="AV82" s="165"/>
      <c r="AW82" s="165"/>
      <c r="AX82" s="165"/>
      <c r="AY82" s="165"/>
      <c r="AZ82" s="165"/>
      <c r="BA82" s="165"/>
    </row>
    <row r="83">
      <c r="A83" s="95"/>
      <c r="B83" s="84" t="s">
        <v>18883</v>
      </c>
      <c r="C83" s="75" t="s">
        <v>18884</v>
      </c>
      <c r="D83" s="195">
        <v>690.0</v>
      </c>
      <c r="E83" s="186"/>
      <c r="F83" s="191"/>
      <c r="G83" s="188"/>
      <c r="H83" s="164"/>
      <c r="I83" s="164"/>
      <c r="J83" s="165"/>
      <c r="K83" s="165"/>
      <c r="L83" s="165"/>
      <c r="M83" s="165"/>
      <c r="N83" s="165"/>
      <c r="O83" s="165"/>
      <c r="P83" s="165"/>
      <c r="Q83" s="165"/>
      <c r="R83" s="165"/>
      <c r="S83" s="165"/>
      <c r="T83" s="165"/>
      <c r="U83" s="165"/>
      <c r="V83" s="165"/>
      <c r="W83" s="165"/>
      <c r="X83" s="165"/>
      <c r="Y83" s="165"/>
      <c r="Z83" s="165"/>
      <c r="AA83" s="165"/>
      <c r="AB83" s="165"/>
      <c r="AC83" s="165"/>
      <c r="AD83" s="165"/>
      <c r="AE83" s="165"/>
      <c r="AF83" s="165"/>
      <c r="AG83" s="165"/>
      <c r="AH83" s="165"/>
      <c r="AI83" s="165"/>
      <c r="AJ83" s="165"/>
      <c r="AK83" s="165"/>
      <c r="AL83" s="165"/>
      <c r="AM83" s="165"/>
      <c r="AN83" s="165"/>
      <c r="AO83" s="165"/>
      <c r="AP83" s="165"/>
      <c r="AQ83" s="165"/>
      <c r="AR83" s="165"/>
      <c r="AS83" s="165"/>
      <c r="AT83" s="165"/>
      <c r="AU83" s="165"/>
      <c r="AV83" s="165"/>
      <c r="AW83" s="165"/>
      <c r="AX83" s="165"/>
      <c r="AY83" s="165"/>
      <c r="AZ83" s="165"/>
      <c r="BA83" s="165"/>
    </row>
    <row r="84">
      <c r="A84" s="95"/>
      <c r="B84" s="84" t="s">
        <v>18885</v>
      </c>
      <c r="C84" s="75" t="s">
        <v>18886</v>
      </c>
      <c r="D84" s="195">
        <v>760.0</v>
      </c>
      <c r="E84" s="186"/>
      <c r="F84" s="191"/>
      <c r="G84" s="188"/>
      <c r="H84" s="164"/>
      <c r="I84" s="164"/>
      <c r="J84" s="165"/>
      <c r="K84" s="165"/>
      <c r="L84" s="165"/>
      <c r="M84" s="165"/>
      <c r="N84" s="165"/>
      <c r="O84" s="165"/>
      <c r="P84" s="165"/>
      <c r="Q84" s="165"/>
      <c r="R84" s="165"/>
      <c r="S84" s="165"/>
      <c r="T84" s="165"/>
      <c r="U84" s="165"/>
      <c r="V84" s="165"/>
      <c r="W84" s="165"/>
      <c r="X84" s="165"/>
      <c r="Y84" s="165"/>
      <c r="Z84" s="165"/>
      <c r="AA84" s="165"/>
      <c r="AB84" s="165"/>
      <c r="AC84" s="165"/>
      <c r="AD84" s="165"/>
      <c r="AE84" s="165"/>
      <c r="AF84" s="165"/>
      <c r="AG84" s="165"/>
      <c r="AH84" s="165"/>
      <c r="AI84" s="165"/>
      <c r="AJ84" s="165"/>
      <c r="AK84" s="165"/>
      <c r="AL84" s="165"/>
      <c r="AM84" s="165"/>
      <c r="AN84" s="165"/>
      <c r="AO84" s="165"/>
      <c r="AP84" s="165"/>
      <c r="AQ84" s="165"/>
      <c r="AR84" s="165"/>
      <c r="AS84" s="165"/>
      <c r="AT84" s="165"/>
      <c r="AU84" s="165"/>
      <c r="AV84" s="165"/>
      <c r="AW84" s="165"/>
      <c r="AX84" s="165"/>
      <c r="AY84" s="165"/>
      <c r="AZ84" s="165"/>
      <c r="BA84" s="165"/>
    </row>
    <row r="85">
      <c r="A85" s="73"/>
      <c r="B85" s="71" t="s">
        <v>18887</v>
      </c>
      <c r="C85" s="194" t="s">
        <v>18888</v>
      </c>
      <c r="D85" s="195">
        <v>790.0</v>
      </c>
      <c r="E85" s="186"/>
      <c r="F85" s="191"/>
      <c r="G85" s="188"/>
      <c r="H85" s="164"/>
      <c r="I85" s="164"/>
      <c r="J85" s="165"/>
      <c r="K85" s="165"/>
      <c r="L85" s="165"/>
      <c r="M85" s="165"/>
      <c r="N85" s="165"/>
      <c r="O85" s="165"/>
      <c r="P85" s="165"/>
      <c r="Q85" s="165"/>
      <c r="R85" s="165"/>
      <c r="S85" s="165"/>
      <c r="T85" s="165"/>
      <c r="U85" s="165"/>
      <c r="V85" s="165"/>
      <c r="W85" s="165"/>
      <c r="X85" s="165"/>
      <c r="Y85" s="165"/>
      <c r="Z85" s="165"/>
      <c r="AA85" s="165"/>
      <c r="AB85" s="165"/>
      <c r="AC85" s="165"/>
      <c r="AD85" s="165"/>
      <c r="AE85" s="165"/>
      <c r="AF85" s="165"/>
      <c r="AG85" s="165"/>
      <c r="AH85" s="165"/>
      <c r="AI85" s="165"/>
      <c r="AJ85" s="165"/>
      <c r="AK85" s="165"/>
      <c r="AL85" s="165"/>
      <c r="AM85" s="165"/>
      <c r="AN85" s="165"/>
      <c r="AO85" s="165"/>
      <c r="AP85" s="165"/>
      <c r="AQ85" s="165"/>
      <c r="AR85" s="165"/>
      <c r="AS85" s="165"/>
      <c r="AT85" s="165"/>
      <c r="AU85" s="165"/>
      <c r="AV85" s="165"/>
      <c r="AW85" s="165"/>
      <c r="AX85" s="165"/>
      <c r="AY85" s="165"/>
      <c r="AZ85" s="165"/>
      <c r="BA85" s="165"/>
    </row>
    <row r="86">
      <c r="A86" s="73"/>
      <c r="B86" s="71" t="s">
        <v>18866</v>
      </c>
      <c r="C86" s="194" t="s">
        <v>18867</v>
      </c>
      <c r="D86" s="195">
        <v>870.0</v>
      </c>
      <c r="E86" s="186"/>
      <c r="F86" s="191"/>
      <c r="G86" s="188"/>
      <c r="H86" s="164"/>
      <c r="I86" s="164"/>
      <c r="J86" s="165"/>
      <c r="K86" s="165"/>
      <c r="L86" s="165"/>
      <c r="M86" s="165"/>
      <c r="N86" s="165"/>
      <c r="O86" s="165"/>
      <c r="P86" s="165"/>
      <c r="Q86" s="165"/>
      <c r="R86" s="165"/>
      <c r="S86" s="165"/>
      <c r="T86" s="165"/>
      <c r="U86" s="165"/>
      <c r="V86" s="165"/>
      <c r="W86" s="165"/>
      <c r="X86" s="165"/>
      <c r="Y86" s="165"/>
      <c r="Z86" s="165"/>
      <c r="AA86" s="165"/>
      <c r="AB86" s="165"/>
      <c r="AC86" s="165"/>
      <c r="AD86" s="165"/>
      <c r="AE86" s="165"/>
      <c r="AF86" s="165"/>
      <c r="AG86" s="165"/>
      <c r="AH86" s="165"/>
      <c r="AI86" s="165"/>
      <c r="AJ86" s="165"/>
      <c r="AK86" s="165"/>
      <c r="AL86" s="165"/>
      <c r="AM86" s="165"/>
      <c r="AN86" s="165"/>
      <c r="AO86" s="165"/>
      <c r="AP86" s="165"/>
      <c r="AQ86" s="165"/>
      <c r="AR86" s="165"/>
      <c r="AS86" s="165"/>
      <c r="AT86" s="165"/>
      <c r="AU86" s="165"/>
      <c r="AV86" s="165"/>
      <c r="AW86" s="165"/>
      <c r="AX86" s="165"/>
      <c r="AY86" s="165"/>
      <c r="AZ86" s="165"/>
      <c r="BA86" s="165"/>
    </row>
    <row r="87">
      <c r="A87" s="73"/>
      <c r="B87" s="84" t="s">
        <v>18868</v>
      </c>
      <c r="C87" s="75" t="s">
        <v>18869</v>
      </c>
      <c r="D87" s="195">
        <v>870.0</v>
      </c>
      <c r="E87" s="186"/>
      <c r="F87" s="191"/>
      <c r="G87" s="188"/>
      <c r="H87" s="164"/>
      <c r="I87" s="164"/>
      <c r="J87" s="165"/>
      <c r="K87" s="165"/>
      <c r="L87" s="165"/>
      <c r="M87" s="165"/>
      <c r="N87" s="165"/>
      <c r="O87" s="165"/>
      <c r="P87" s="165"/>
      <c r="Q87" s="165"/>
      <c r="R87" s="165"/>
      <c r="S87" s="165"/>
      <c r="T87" s="165"/>
      <c r="U87" s="165"/>
      <c r="V87" s="165"/>
      <c r="W87" s="165"/>
      <c r="X87" s="165"/>
      <c r="Y87" s="165"/>
      <c r="Z87" s="165"/>
      <c r="AA87" s="165"/>
      <c r="AB87" s="165"/>
      <c r="AC87" s="165"/>
      <c r="AD87" s="165"/>
      <c r="AE87" s="165"/>
      <c r="AF87" s="165"/>
      <c r="AG87" s="165"/>
      <c r="AH87" s="165"/>
      <c r="AI87" s="165"/>
      <c r="AJ87" s="165"/>
      <c r="AK87" s="165"/>
      <c r="AL87" s="165"/>
      <c r="AM87" s="165"/>
      <c r="AN87" s="165"/>
      <c r="AO87" s="165"/>
      <c r="AP87" s="165"/>
      <c r="AQ87" s="165"/>
      <c r="AR87" s="165"/>
      <c r="AS87" s="165"/>
      <c r="AT87" s="165"/>
      <c r="AU87" s="165"/>
      <c r="AV87" s="165"/>
      <c r="AW87" s="165"/>
      <c r="AX87" s="165"/>
      <c r="AY87" s="165"/>
      <c r="AZ87" s="165"/>
      <c r="BA87" s="165"/>
    </row>
    <row r="88">
      <c r="A88" s="73"/>
      <c r="B88" s="84" t="s">
        <v>18889</v>
      </c>
      <c r="C88" s="75" t="s">
        <v>18890</v>
      </c>
      <c r="D88" s="195">
        <v>990.0</v>
      </c>
      <c r="E88" s="186"/>
      <c r="F88" s="191"/>
      <c r="G88" s="188"/>
      <c r="H88" s="164"/>
      <c r="I88" s="164"/>
      <c r="J88" s="165"/>
      <c r="K88" s="165"/>
      <c r="L88" s="165"/>
      <c r="M88" s="165"/>
      <c r="N88" s="165"/>
      <c r="O88" s="165"/>
      <c r="P88" s="165"/>
      <c r="Q88" s="165"/>
      <c r="R88" s="165"/>
      <c r="S88" s="165"/>
      <c r="T88" s="165"/>
      <c r="U88" s="165"/>
      <c r="V88" s="165"/>
      <c r="W88" s="165"/>
      <c r="X88" s="165"/>
      <c r="Y88" s="165"/>
      <c r="Z88" s="165"/>
      <c r="AA88" s="165"/>
      <c r="AB88" s="165"/>
      <c r="AC88" s="165"/>
      <c r="AD88" s="165"/>
      <c r="AE88" s="165"/>
      <c r="AF88" s="165"/>
      <c r="AG88" s="165"/>
      <c r="AH88" s="165"/>
      <c r="AI88" s="165"/>
      <c r="AJ88" s="165"/>
      <c r="AK88" s="165"/>
      <c r="AL88" s="165"/>
      <c r="AM88" s="165"/>
      <c r="AN88" s="165"/>
      <c r="AO88" s="165"/>
      <c r="AP88" s="165"/>
      <c r="AQ88" s="165"/>
      <c r="AR88" s="165"/>
      <c r="AS88" s="165"/>
      <c r="AT88" s="165"/>
      <c r="AU88" s="165"/>
      <c r="AV88" s="165"/>
      <c r="AW88" s="165"/>
      <c r="AX88" s="165"/>
      <c r="AY88" s="165"/>
      <c r="AZ88" s="165"/>
      <c r="BA88" s="165"/>
    </row>
    <row r="89">
      <c r="A89" s="73"/>
      <c r="B89" s="84" t="s">
        <v>18891</v>
      </c>
      <c r="C89" s="75" t="s">
        <v>18892</v>
      </c>
      <c r="D89" s="195">
        <v>760.0</v>
      </c>
      <c r="E89" s="186"/>
      <c r="F89" s="191"/>
      <c r="G89" s="188"/>
      <c r="H89" s="164"/>
      <c r="I89" s="164"/>
      <c r="J89" s="165"/>
      <c r="K89" s="165"/>
      <c r="L89" s="165"/>
      <c r="M89" s="165"/>
      <c r="N89" s="165"/>
      <c r="O89" s="165"/>
      <c r="P89" s="165"/>
      <c r="Q89" s="165"/>
      <c r="R89" s="165"/>
      <c r="S89" s="165"/>
      <c r="T89" s="165"/>
      <c r="U89" s="165"/>
      <c r="V89" s="165"/>
      <c r="W89" s="165"/>
      <c r="X89" s="165"/>
      <c r="Y89" s="165"/>
      <c r="Z89" s="165"/>
      <c r="AA89" s="165"/>
      <c r="AB89" s="165"/>
      <c r="AC89" s="165"/>
      <c r="AD89" s="165"/>
      <c r="AE89" s="165"/>
      <c r="AF89" s="165"/>
      <c r="AG89" s="165"/>
      <c r="AH89" s="165"/>
      <c r="AI89" s="165"/>
      <c r="AJ89" s="165"/>
      <c r="AK89" s="165"/>
      <c r="AL89" s="165"/>
      <c r="AM89" s="165"/>
      <c r="AN89" s="165"/>
      <c r="AO89" s="165"/>
      <c r="AP89" s="165"/>
      <c r="AQ89" s="165"/>
      <c r="AR89" s="165"/>
      <c r="AS89" s="165"/>
      <c r="AT89" s="165"/>
      <c r="AU89" s="165"/>
      <c r="AV89" s="165"/>
      <c r="AW89" s="165"/>
      <c r="AX89" s="165"/>
      <c r="AY89" s="165"/>
      <c r="AZ89" s="165"/>
      <c r="BA89" s="165"/>
    </row>
    <row r="90">
      <c r="A90" s="73"/>
      <c r="B90" s="84" t="s">
        <v>18893</v>
      </c>
      <c r="C90" s="75" t="s">
        <v>18894</v>
      </c>
      <c r="D90" s="195">
        <v>720.0</v>
      </c>
      <c r="E90" s="186"/>
      <c r="F90" s="191"/>
      <c r="G90" s="188"/>
      <c r="H90" s="164"/>
      <c r="I90" s="164"/>
      <c r="J90" s="165"/>
      <c r="K90" s="165"/>
      <c r="L90" s="165"/>
      <c r="M90" s="165"/>
      <c r="N90" s="165"/>
      <c r="O90" s="165"/>
      <c r="P90" s="165"/>
      <c r="Q90" s="165"/>
      <c r="R90" s="165"/>
      <c r="S90" s="165"/>
      <c r="T90" s="165"/>
      <c r="U90" s="165"/>
      <c r="V90" s="165"/>
      <c r="W90" s="165"/>
      <c r="X90" s="165"/>
      <c r="Y90" s="165"/>
      <c r="Z90" s="165"/>
      <c r="AA90" s="165"/>
      <c r="AB90" s="165"/>
      <c r="AC90" s="165"/>
      <c r="AD90" s="165"/>
      <c r="AE90" s="165"/>
      <c r="AF90" s="165"/>
      <c r="AG90" s="165"/>
      <c r="AH90" s="165"/>
      <c r="AI90" s="165"/>
      <c r="AJ90" s="165"/>
      <c r="AK90" s="165"/>
      <c r="AL90" s="165"/>
      <c r="AM90" s="165"/>
      <c r="AN90" s="165"/>
      <c r="AO90" s="165"/>
      <c r="AP90" s="165"/>
      <c r="AQ90" s="165"/>
      <c r="AR90" s="165"/>
      <c r="AS90" s="165"/>
      <c r="AT90" s="165"/>
      <c r="AU90" s="165"/>
      <c r="AV90" s="165"/>
      <c r="AW90" s="165"/>
      <c r="AX90" s="165"/>
      <c r="AY90" s="165"/>
      <c r="AZ90" s="165"/>
      <c r="BA90" s="165"/>
    </row>
    <row r="91">
      <c r="A91" s="73"/>
      <c r="B91" s="84" t="s">
        <v>18895</v>
      </c>
      <c r="C91" s="75" t="s">
        <v>18896</v>
      </c>
      <c r="D91" s="195">
        <v>1340.0</v>
      </c>
      <c r="E91" s="186"/>
      <c r="F91" s="191"/>
      <c r="G91" s="188"/>
      <c r="H91" s="164"/>
      <c r="I91" s="164"/>
      <c r="J91" s="165"/>
      <c r="K91" s="165"/>
      <c r="L91" s="165"/>
      <c r="M91" s="165"/>
      <c r="N91" s="165"/>
      <c r="O91" s="165"/>
      <c r="P91" s="165"/>
      <c r="Q91" s="165"/>
      <c r="R91" s="165"/>
      <c r="S91" s="165"/>
      <c r="T91" s="165"/>
      <c r="U91" s="165"/>
      <c r="V91" s="165"/>
      <c r="W91" s="165"/>
      <c r="X91" s="165"/>
      <c r="Y91" s="165"/>
      <c r="Z91" s="165"/>
      <c r="AA91" s="165"/>
      <c r="AB91" s="165"/>
      <c r="AC91" s="165"/>
      <c r="AD91" s="165"/>
      <c r="AE91" s="165"/>
      <c r="AF91" s="165"/>
      <c r="AG91" s="165"/>
      <c r="AH91" s="165"/>
      <c r="AI91" s="165"/>
      <c r="AJ91" s="165"/>
      <c r="AK91" s="165"/>
      <c r="AL91" s="165"/>
      <c r="AM91" s="165"/>
      <c r="AN91" s="165"/>
      <c r="AO91" s="165"/>
      <c r="AP91" s="165"/>
      <c r="AQ91" s="165"/>
      <c r="AR91" s="165"/>
      <c r="AS91" s="165"/>
      <c r="AT91" s="165"/>
      <c r="AU91" s="165"/>
      <c r="AV91" s="165"/>
      <c r="AW91" s="165"/>
      <c r="AX91" s="165"/>
      <c r="AY91" s="165"/>
      <c r="AZ91" s="165"/>
      <c r="BA91" s="165"/>
    </row>
    <row r="92">
      <c r="A92" s="73"/>
      <c r="B92" s="84" t="s">
        <v>18897</v>
      </c>
      <c r="C92" s="75" t="s">
        <v>18898</v>
      </c>
      <c r="D92" s="195">
        <v>490.0</v>
      </c>
      <c r="E92" s="186"/>
      <c r="F92" s="191"/>
      <c r="G92" s="188"/>
      <c r="H92" s="164"/>
      <c r="I92" s="164"/>
      <c r="J92" s="165"/>
      <c r="K92" s="165"/>
      <c r="L92" s="165"/>
      <c r="M92" s="165"/>
      <c r="N92" s="165"/>
      <c r="O92" s="165"/>
      <c r="P92" s="165"/>
      <c r="Q92" s="165"/>
      <c r="R92" s="165"/>
      <c r="S92" s="165"/>
      <c r="T92" s="165"/>
      <c r="U92" s="165"/>
      <c r="V92" s="165"/>
      <c r="W92" s="165"/>
      <c r="X92" s="165"/>
      <c r="Y92" s="165"/>
      <c r="Z92" s="165"/>
      <c r="AA92" s="165"/>
      <c r="AB92" s="165"/>
      <c r="AC92" s="165"/>
      <c r="AD92" s="165"/>
      <c r="AE92" s="165"/>
      <c r="AF92" s="165"/>
      <c r="AG92" s="165"/>
      <c r="AH92" s="165"/>
      <c r="AI92" s="165"/>
      <c r="AJ92" s="165"/>
      <c r="AK92" s="165"/>
      <c r="AL92" s="165"/>
      <c r="AM92" s="165"/>
      <c r="AN92" s="165"/>
      <c r="AO92" s="165"/>
      <c r="AP92" s="165"/>
      <c r="AQ92" s="165"/>
      <c r="AR92" s="165"/>
      <c r="AS92" s="165"/>
      <c r="AT92" s="165"/>
      <c r="AU92" s="165"/>
      <c r="AV92" s="165"/>
      <c r="AW92" s="165"/>
      <c r="AX92" s="165"/>
      <c r="AY92" s="165"/>
      <c r="AZ92" s="165"/>
      <c r="BA92" s="165"/>
    </row>
    <row r="93">
      <c r="A93" s="73"/>
      <c r="B93" s="84" t="s">
        <v>18899</v>
      </c>
      <c r="C93" s="75" t="s">
        <v>18900</v>
      </c>
      <c r="D93" s="195">
        <v>490.0</v>
      </c>
      <c r="E93" s="186"/>
      <c r="F93" s="191"/>
      <c r="G93" s="188"/>
      <c r="H93" s="164"/>
      <c r="I93" s="164"/>
      <c r="J93" s="165"/>
      <c r="K93" s="165"/>
      <c r="L93" s="165"/>
      <c r="M93" s="165"/>
      <c r="N93" s="165"/>
      <c r="O93" s="165"/>
      <c r="P93" s="165"/>
      <c r="Q93" s="165"/>
      <c r="R93" s="165"/>
      <c r="S93" s="165"/>
      <c r="T93" s="165"/>
      <c r="U93" s="165"/>
      <c r="V93" s="165"/>
      <c r="W93" s="165"/>
      <c r="X93" s="165"/>
      <c r="Y93" s="165"/>
      <c r="Z93" s="165"/>
      <c r="AA93" s="165"/>
      <c r="AB93" s="165"/>
      <c r="AC93" s="165"/>
      <c r="AD93" s="165"/>
      <c r="AE93" s="165"/>
      <c r="AF93" s="165"/>
      <c r="AG93" s="165"/>
      <c r="AH93" s="165"/>
      <c r="AI93" s="165"/>
      <c r="AJ93" s="165"/>
      <c r="AK93" s="165"/>
      <c r="AL93" s="165"/>
      <c r="AM93" s="165"/>
      <c r="AN93" s="165"/>
      <c r="AO93" s="165"/>
      <c r="AP93" s="165"/>
      <c r="AQ93" s="165"/>
      <c r="AR93" s="165"/>
      <c r="AS93" s="165"/>
      <c r="AT93" s="165"/>
      <c r="AU93" s="165"/>
      <c r="AV93" s="165"/>
      <c r="AW93" s="165"/>
      <c r="AX93" s="165"/>
      <c r="AY93" s="165"/>
      <c r="AZ93" s="165"/>
      <c r="BA93" s="165"/>
    </row>
    <row r="94">
      <c r="A94" s="73"/>
      <c r="B94" s="84" t="s">
        <v>18901</v>
      </c>
      <c r="C94" s="75" t="s">
        <v>18902</v>
      </c>
      <c r="D94" s="195">
        <v>1140.0</v>
      </c>
      <c r="E94" s="186"/>
      <c r="F94" s="191"/>
      <c r="G94" s="188"/>
      <c r="H94" s="164"/>
      <c r="I94" s="164"/>
      <c r="J94" s="165"/>
      <c r="K94" s="165"/>
      <c r="L94" s="165"/>
      <c r="M94" s="165"/>
      <c r="N94" s="165"/>
      <c r="O94" s="165"/>
      <c r="P94" s="165"/>
      <c r="Q94" s="165"/>
      <c r="R94" s="165"/>
      <c r="S94" s="165"/>
      <c r="T94" s="165"/>
      <c r="U94" s="165"/>
      <c r="V94" s="165"/>
      <c r="W94" s="165"/>
      <c r="X94" s="165"/>
      <c r="Y94" s="165"/>
      <c r="Z94" s="165"/>
      <c r="AA94" s="165"/>
      <c r="AB94" s="165"/>
      <c r="AC94" s="165"/>
      <c r="AD94" s="165"/>
      <c r="AE94" s="165"/>
      <c r="AF94" s="165"/>
      <c r="AG94" s="165"/>
      <c r="AH94" s="165"/>
      <c r="AI94" s="165"/>
      <c r="AJ94" s="165"/>
      <c r="AK94" s="165"/>
      <c r="AL94" s="165"/>
      <c r="AM94" s="165"/>
      <c r="AN94" s="165"/>
      <c r="AO94" s="165"/>
      <c r="AP94" s="165"/>
      <c r="AQ94" s="165"/>
      <c r="AR94" s="165"/>
      <c r="AS94" s="165"/>
      <c r="AT94" s="165"/>
      <c r="AU94" s="165"/>
      <c r="AV94" s="165"/>
      <c r="AW94" s="165"/>
      <c r="AX94" s="165"/>
      <c r="AY94" s="165"/>
      <c r="AZ94" s="165"/>
      <c r="BA94" s="165"/>
    </row>
    <row r="95">
      <c r="A95" s="73"/>
      <c r="B95" s="84" t="s">
        <v>18901</v>
      </c>
      <c r="C95" s="75" t="s">
        <v>18903</v>
      </c>
      <c r="D95" s="195">
        <v>1140.0</v>
      </c>
      <c r="E95" s="186"/>
      <c r="F95" s="191"/>
      <c r="G95" s="188"/>
      <c r="H95" s="164"/>
      <c r="I95" s="164"/>
      <c r="J95" s="165"/>
      <c r="K95" s="165"/>
      <c r="L95" s="165"/>
      <c r="M95" s="165"/>
      <c r="N95" s="165"/>
      <c r="O95" s="165"/>
      <c r="P95" s="165"/>
      <c r="Q95" s="165"/>
      <c r="R95" s="165"/>
      <c r="S95" s="165"/>
      <c r="T95" s="165"/>
      <c r="U95" s="165"/>
      <c r="V95" s="165"/>
      <c r="W95" s="165"/>
      <c r="X95" s="165"/>
      <c r="Y95" s="165"/>
      <c r="Z95" s="165"/>
      <c r="AA95" s="165"/>
      <c r="AB95" s="165"/>
      <c r="AC95" s="165"/>
      <c r="AD95" s="165"/>
      <c r="AE95" s="165"/>
      <c r="AF95" s="165"/>
      <c r="AG95" s="165"/>
      <c r="AH95" s="165"/>
      <c r="AI95" s="165"/>
      <c r="AJ95" s="165"/>
      <c r="AK95" s="165"/>
      <c r="AL95" s="165"/>
      <c r="AM95" s="165"/>
      <c r="AN95" s="165"/>
      <c r="AO95" s="165"/>
      <c r="AP95" s="165"/>
      <c r="AQ95" s="165"/>
      <c r="AR95" s="165"/>
      <c r="AS95" s="165"/>
      <c r="AT95" s="165"/>
      <c r="AU95" s="165"/>
      <c r="AV95" s="165"/>
      <c r="AW95" s="165"/>
      <c r="AX95" s="165"/>
      <c r="AY95" s="165"/>
      <c r="AZ95" s="165"/>
      <c r="BA95" s="165"/>
    </row>
    <row r="96">
      <c r="A96" s="73"/>
      <c r="B96" s="97" t="s">
        <v>18897</v>
      </c>
      <c r="C96" s="98" t="s">
        <v>18904</v>
      </c>
      <c r="D96" s="195">
        <v>490.0</v>
      </c>
      <c r="E96" s="186"/>
      <c r="F96" s="191"/>
      <c r="G96" s="188"/>
      <c r="H96" s="164"/>
      <c r="I96" s="164"/>
      <c r="J96" s="165"/>
      <c r="K96" s="165"/>
      <c r="L96" s="165"/>
      <c r="M96" s="165"/>
      <c r="N96" s="165"/>
      <c r="O96" s="165"/>
      <c r="P96" s="165"/>
      <c r="Q96" s="165"/>
      <c r="R96" s="165"/>
      <c r="S96" s="165"/>
      <c r="T96" s="165"/>
      <c r="U96" s="165"/>
      <c r="V96" s="165"/>
      <c r="W96" s="165"/>
      <c r="X96" s="165"/>
      <c r="Y96" s="165"/>
      <c r="Z96" s="165"/>
      <c r="AA96" s="165"/>
      <c r="AB96" s="165"/>
      <c r="AC96" s="165"/>
      <c r="AD96" s="165"/>
      <c r="AE96" s="165"/>
      <c r="AF96" s="165"/>
      <c r="AG96" s="165"/>
      <c r="AH96" s="165"/>
      <c r="AI96" s="165"/>
      <c r="AJ96" s="165"/>
      <c r="AK96" s="165"/>
      <c r="AL96" s="165"/>
      <c r="AM96" s="165"/>
      <c r="AN96" s="165"/>
      <c r="AO96" s="165"/>
      <c r="AP96" s="165"/>
      <c r="AQ96" s="165"/>
      <c r="AR96" s="165"/>
      <c r="AS96" s="165"/>
      <c r="AT96" s="165"/>
      <c r="AU96" s="165"/>
      <c r="AV96" s="165"/>
      <c r="AW96" s="165"/>
      <c r="AX96" s="165"/>
      <c r="AY96" s="165"/>
      <c r="AZ96" s="165"/>
      <c r="BA96" s="165"/>
    </row>
    <row r="97">
      <c r="A97" s="73"/>
      <c r="B97" s="74" t="s">
        <v>18899</v>
      </c>
      <c r="C97" s="77" t="s">
        <v>18905</v>
      </c>
      <c r="D97" s="195">
        <v>490.0</v>
      </c>
      <c r="E97" s="186"/>
      <c r="F97" s="191"/>
      <c r="G97" s="188"/>
      <c r="H97" s="164"/>
      <c r="I97" s="164"/>
      <c r="J97" s="165"/>
      <c r="K97" s="165"/>
      <c r="L97" s="165"/>
      <c r="M97" s="165"/>
      <c r="N97" s="165"/>
      <c r="O97" s="165"/>
      <c r="P97" s="165"/>
      <c r="Q97" s="165"/>
      <c r="R97" s="165"/>
      <c r="S97" s="165"/>
      <c r="T97" s="165"/>
      <c r="U97" s="165"/>
      <c r="V97" s="165"/>
      <c r="W97" s="165"/>
      <c r="X97" s="165"/>
      <c r="Y97" s="165"/>
      <c r="Z97" s="165"/>
      <c r="AA97" s="165"/>
      <c r="AB97" s="165"/>
      <c r="AC97" s="165"/>
      <c r="AD97" s="165"/>
      <c r="AE97" s="165"/>
      <c r="AF97" s="165"/>
      <c r="AG97" s="165"/>
      <c r="AH97" s="165"/>
      <c r="AI97" s="165"/>
      <c r="AJ97" s="165"/>
      <c r="AK97" s="165"/>
      <c r="AL97" s="165"/>
      <c r="AM97" s="165"/>
      <c r="AN97" s="165"/>
      <c r="AO97" s="165"/>
      <c r="AP97" s="165"/>
      <c r="AQ97" s="165"/>
      <c r="AR97" s="165"/>
      <c r="AS97" s="165"/>
      <c r="AT97" s="165"/>
      <c r="AU97" s="165"/>
      <c r="AV97" s="165"/>
      <c r="AW97" s="165"/>
      <c r="AX97" s="165"/>
      <c r="AY97" s="165"/>
      <c r="AZ97" s="165"/>
      <c r="BA97" s="165"/>
    </row>
    <row r="98">
      <c r="A98" s="73"/>
      <c r="B98" s="74" t="s">
        <v>18906</v>
      </c>
      <c r="C98" s="77" t="s">
        <v>18907</v>
      </c>
      <c r="D98" s="195">
        <v>380.0</v>
      </c>
      <c r="E98" s="186"/>
      <c r="F98" s="191"/>
      <c r="G98" s="188"/>
      <c r="H98" s="164"/>
      <c r="I98" s="164"/>
      <c r="J98" s="165"/>
      <c r="K98" s="165"/>
      <c r="L98" s="165"/>
      <c r="M98" s="165"/>
      <c r="N98" s="165"/>
      <c r="O98" s="165"/>
      <c r="P98" s="165"/>
      <c r="Q98" s="165"/>
      <c r="R98" s="165"/>
      <c r="S98" s="165"/>
      <c r="T98" s="165"/>
      <c r="U98" s="165"/>
      <c r="V98" s="165"/>
      <c r="W98" s="165"/>
      <c r="X98" s="165"/>
      <c r="Y98" s="165"/>
      <c r="Z98" s="165"/>
      <c r="AA98" s="165"/>
      <c r="AB98" s="165"/>
      <c r="AC98" s="165"/>
      <c r="AD98" s="165"/>
      <c r="AE98" s="165"/>
      <c r="AF98" s="165"/>
      <c r="AG98" s="165"/>
      <c r="AH98" s="165"/>
      <c r="AI98" s="165"/>
      <c r="AJ98" s="165"/>
      <c r="AK98" s="165"/>
      <c r="AL98" s="165"/>
      <c r="AM98" s="165"/>
      <c r="AN98" s="165"/>
      <c r="AO98" s="165"/>
      <c r="AP98" s="165"/>
      <c r="AQ98" s="165"/>
      <c r="AR98" s="165"/>
      <c r="AS98" s="165"/>
      <c r="AT98" s="165"/>
      <c r="AU98" s="165"/>
      <c r="AV98" s="165"/>
      <c r="AW98" s="165"/>
      <c r="AX98" s="165"/>
      <c r="AY98" s="165"/>
      <c r="AZ98" s="165"/>
      <c r="BA98" s="165"/>
    </row>
    <row r="99">
      <c r="A99" s="95"/>
      <c r="B99" s="99" t="s">
        <v>18908</v>
      </c>
      <c r="C99" s="100" t="s">
        <v>18909</v>
      </c>
      <c r="D99" s="195">
        <v>630.0</v>
      </c>
      <c r="E99" s="186"/>
      <c r="F99" s="191"/>
      <c r="G99" s="188"/>
      <c r="H99" s="164"/>
      <c r="I99" s="164"/>
      <c r="J99" s="165"/>
      <c r="K99" s="165"/>
      <c r="L99" s="165"/>
      <c r="M99" s="165"/>
      <c r="N99" s="165"/>
      <c r="O99" s="165"/>
      <c r="P99" s="165"/>
      <c r="Q99" s="165"/>
      <c r="R99" s="165"/>
      <c r="S99" s="165"/>
      <c r="T99" s="165"/>
      <c r="U99" s="165"/>
      <c r="V99" s="165"/>
      <c r="W99" s="165"/>
      <c r="X99" s="165"/>
      <c r="Y99" s="165"/>
      <c r="Z99" s="165"/>
      <c r="AA99" s="165"/>
      <c r="AB99" s="165"/>
      <c r="AC99" s="165"/>
      <c r="AD99" s="165"/>
      <c r="AE99" s="165"/>
      <c r="AF99" s="165"/>
      <c r="AG99" s="165"/>
      <c r="AH99" s="165"/>
      <c r="AI99" s="165"/>
      <c r="AJ99" s="165"/>
      <c r="AK99" s="165"/>
      <c r="AL99" s="165"/>
      <c r="AM99" s="165"/>
      <c r="AN99" s="165"/>
      <c r="AO99" s="165"/>
      <c r="AP99" s="165"/>
      <c r="AQ99" s="165"/>
      <c r="AR99" s="165"/>
      <c r="AS99" s="165"/>
      <c r="AT99" s="165"/>
      <c r="AU99" s="165"/>
      <c r="AV99" s="165"/>
      <c r="AW99" s="165"/>
      <c r="AX99" s="165"/>
      <c r="AY99" s="165"/>
      <c r="AZ99" s="165"/>
      <c r="BA99" s="165"/>
    </row>
    <row r="100">
      <c r="A100" s="95"/>
      <c r="B100" s="84" t="s">
        <v>18870</v>
      </c>
      <c r="C100" s="75" t="s">
        <v>18871</v>
      </c>
      <c r="D100" s="195">
        <v>890.0</v>
      </c>
      <c r="E100" s="186"/>
      <c r="F100" s="191"/>
      <c r="G100" s="188"/>
      <c r="H100" s="164"/>
      <c r="I100" s="164"/>
      <c r="J100" s="165"/>
      <c r="K100" s="165"/>
      <c r="L100" s="165"/>
      <c r="M100" s="165"/>
      <c r="N100" s="165"/>
      <c r="O100" s="165"/>
      <c r="P100" s="165"/>
      <c r="Q100" s="165"/>
      <c r="R100" s="165"/>
      <c r="S100" s="165"/>
      <c r="T100" s="165"/>
      <c r="U100" s="165"/>
      <c r="V100" s="165"/>
      <c r="W100" s="165"/>
      <c r="X100" s="165"/>
      <c r="Y100" s="165"/>
      <c r="Z100" s="165"/>
      <c r="AA100" s="165"/>
      <c r="AB100" s="165"/>
      <c r="AC100" s="165"/>
      <c r="AD100" s="165"/>
      <c r="AE100" s="165"/>
      <c r="AF100" s="165"/>
      <c r="AG100" s="165"/>
      <c r="AH100" s="165"/>
      <c r="AI100" s="165"/>
      <c r="AJ100" s="165"/>
      <c r="AK100" s="165"/>
      <c r="AL100" s="165"/>
      <c r="AM100" s="165"/>
      <c r="AN100" s="165"/>
      <c r="AO100" s="165"/>
      <c r="AP100" s="165"/>
      <c r="AQ100" s="165"/>
      <c r="AR100" s="165"/>
      <c r="AS100" s="165"/>
      <c r="AT100" s="165"/>
      <c r="AU100" s="165"/>
      <c r="AV100" s="165"/>
      <c r="AW100" s="165"/>
      <c r="AX100" s="165"/>
      <c r="AY100" s="165"/>
      <c r="AZ100" s="165"/>
      <c r="BA100" s="165"/>
    </row>
    <row r="101">
      <c r="A101" s="73"/>
      <c r="B101" s="84" t="s">
        <v>18910</v>
      </c>
      <c r="C101" s="75" t="s">
        <v>18911</v>
      </c>
      <c r="D101" s="195">
        <v>870.0</v>
      </c>
      <c r="E101" s="186"/>
      <c r="F101" s="191"/>
      <c r="G101" s="188"/>
      <c r="H101" s="164"/>
      <c r="I101" s="164"/>
      <c r="J101" s="165"/>
      <c r="K101" s="165"/>
      <c r="L101" s="165"/>
      <c r="M101" s="165"/>
      <c r="N101" s="165"/>
      <c r="O101" s="165"/>
      <c r="P101" s="165"/>
      <c r="Q101" s="165"/>
      <c r="R101" s="165"/>
      <c r="S101" s="165"/>
      <c r="T101" s="165"/>
      <c r="U101" s="165"/>
      <c r="V101" s="165"/>
      <c r="W101" s="165"/>
      <c r="X101" s="165"/>
      <c r="Y101" s="165"/>
      <c r="Z101" s="165"/>
      <c r="AA101" s="165"/>
      <c r="AB101" s="165"/>
      <c r="AC101" s="165"/>
      <c r="AD101" s="165"/>
      <c r="AE101" s="165"/>
      <c r="AF101" s="165"/>
      <c r="AG101" s="165"/>
      <c r="AH101" s="165"/>
      <c r="AI101" s="165"/>
      <c r="AJ101" s="165"/>
      <c r="AK101" s="165"/>
      <c r="AL101" s="165"/>
      <c r="AM101" s="165"/>
      <c r="AN101" s="165"/>
      <c r="AO101" s="165"/>
      <c r="AP101" s="165"/>
      <c r="AQ101" s="165"/>
      <c r="AR101" s="165"/>
      <c r="AS101" s="165"/>
      <c r="AT101" s="165"/>
      <c r="AU101" s="165"/>
      <c r="AV101" s="165"/>
      <c r="AW101" s="165"/>
      <c r="AX101" s="165"/>
      <c r="AY101" s="165"/>
      <c r="AZ101" s="165"/>
      <c r="BA101" s="165"/>
    </row>
    <row r="102">
      <c r="A102" s="73"/>
      <c r="B102" s="84" t="s">
        <v>18912</v>
      </c>
      <c r="C102" s="75" t="s">
        <v>18913</v>
      </c>
      <c r="D102" s="195">
        <v>820.0</v>
      </c>
      <c r="E102" s="186"/>
      <c r="F102" s="191"/>
      <c r="G102" s="188"/>
      <c r="H102" s="164"/>
      <c r="I102" s="164"/>
      <c r="J102" s="165"/>
      <c r="K102" s="165"/>
      <c r="L102" s="165"/>
      <c r="M102" s="165"/>
      <c r="N102" s="165"/>
      <c r="O102" s="165"/>
      <c r="P102" s="165"/>
      <c r="Q102" s="165"/>
      <c r="R102" s="165"/>
      <c r="S102" s="165"/>
      <c r="T102" s="165"/>
      <c r="U102" s="165"/>
      <c r="V102" s="165"/>
      <c r="W102" s="165"/>
      <c r="X102" s="165"/>
      <c r="Y102" s="165"/>
      <c r="Z102" s="165"/>
      <c r="AA102" s="165"/>
      <c r="AB102" s="165"/>
      <c r="AC102" s="165"/>
      <c r="AD102" s="165"/>
      <c r="AE102" s="165"/>
      <c r="AF102" s="165"/>
      <c r="AG102" s="165"/>
      <c r="AH102" s="165"/>
      <c r="AI102" s="165"/>
      <c r="AJ102" s="165"/>
      <c r="AK102" s="165"/>
      <c r="AL102" s="165"/>
      <c r="AM102" s="165"/>
      <c r="AN102" s="165"/>
      <c r="AO102" s="165"/>
      <c r="AP102" s="165"/>
      <c r="AQ102" s="165"/>
      <c r="AR102" s="165"/>
      <c r="AS102" s="165"/>
      <c r="AT102" s="165"/>
      <c r="AU102" s="165"/>
      <c r="AV102" s="165"/>
      <c r="AW102" s="165"/>
      <c r="AX102" s="165"/>
      <c r="AY102" s="165"/>
      <c r="AZ102" s="165"/>
      <c r="BA102" s="165"/>
    </row>
    <row r="103">
      <c r="A103" s="73"/>
      <c r="B103" s="84" t="s">
        <v>18914</v>
      </c>
      <c r="C103" s="75" t="s">
        <v>18915</v>
      </c>
      <c r="D103" s="195">
        <v>1090.0</v>
      </c>
      <c r="E103" s="186"/>
      <c r="F103" s="191"/>
      <c r="G103" s="188"/>
      <c r="H103" s="164"/>
      <c r="I103" s="164"/>
      <c r="J103" s="165"/>
      <c r="K103" s="165"/>
      <c r="L103" s="165"/>
      <c r="M103" s="165"/>
      <c r="N103" s="165"/>
      <c r="O103" s="165"/>
      <c r="P103" s="165"/>
      <c r="Q103" s="165"/>
      <c r="R103" s="165"/>
      <c r="S103" s="165"/>
      <c r="T103" s="165"/>
      <c r="U103" s="165"/>
      <c r="V103" s="165"/>
      <c r="W103" s="165"/>
      <c r="X103" s="165"/>
      <c r="Y103" s="165"/>
      <c r="Z103" s="165"/>
      <c r="AA103" s="165"/>
      <c r="AB103" s="165"/>
      <c r="AC103" s="165"/>
      <c r="AD103" s="165"/>
      <c r="AE103" s="165"/>
      <c r="AF103" s="165"/>
      <c r="AG103" s="165"/>
      <c r="AH103" s="165"/>
      <c r="AI103" s="165"/>
      <c r="AJ103" s="165"/>
      <c r="AK103" s="165"/>
      <c r="AL103" s="165"/>
      <c r="AM103" s="165"/>
      <c r="AN103" s="165"/>
      <c r="AO103" s="165"/>
      <c r="AP103" s="165"/>
      <c r="AQ103" s="165"/>
      <c r="AR103" s="165"/>
      <c r="AS103" s="165"/>
      <c r="AT103" s="165"/>
      <c r="AU103" s="165"/>
      <c r="AV103" s="165"/>
      <c r="AW103" s="165"/>
      <c r="AX103" s="165"/>
      <c r="AY103" s="165"/>
      <c r="AZ103" s="165"/>
      <c r="BA103" s="165"/>
    </row>
    <row r="104">
      <c r="A104" s="73"/>
      <c r="B104" s="84" t="s">
        <v>18916</v>
      </c>
      <c r="C104" s="75" t="s">
        <v>18917</v>
      </c>
      <c r="D104" s="195">
        <v>1050.0</v>
      </c>
      <c r="E104" s="186"/>
      <c r="F104" s="191"/>
      <c r="G104" s="188"/>
      <c r="H104" s="164"/>
      <c r="I104" s="164"/>
      <c r="J104" s="165"/>
      <c r="K104" s="165"/>
      <c r="L104" s="165"/>
      <c r="M104" s="165"/>
      <c r="N104" s="165"/>
      <c r="O104" s="165"/>
      <c r="P104" s="165"/>
      <c r="Q104" s="165"/>
      <c r="R104" s="165"/>
      <c r="S104" s="165"/>
      <c r="T104" s="165"/>
      <c r="U104" s="165"/>
      <c r="V104" s="165"/>
      <c r="W104" s="165"/>
      <c r="X104" s="165"/>
      <c r="Y104" s="165"/>
      <c r="Z104" s="165"/>
      <c r="AA104" s="165"/>
      <c r="AB104" s="165"/>
      <c r="AC104" s="165"/>
      <c r="AD104" s="165"/>
      <c r="AE104" s="165"/>
      <c r="AF104" s="165"/>
      <c r="AG104" s="165"/>
      <c r="AH104" s="165"/>
      <c r="AI104" s="165"/>
      <c r="AJ104" s="165"/>
      <c r="AK104" s="165"/>
      <c r="AL104" s="165"/>
      <c r="AM104" s="165"/>
      <c r="AN104" s="165"/>
      <c r="AO104" s="165"/>
      <c r="AP104" s="165"/>
      <c r="AQ104" s="165"/>
      <c r="AR104" s="165"/>
      <c r="AS104" s="165"/>
      <c r="AT104" s="165"/>
      <c r="AU104" s="165"/>
      <c r="AV104" s="165"/>
      <c r="AW104" s="165"/>
      <c r="AX104" s="165"/>
      <c r="AY104" s="165"/>
      <c r="AZ104" s="165"/>
      <c r="BA104" s="165"/>
    </row>
    <row r="105">
      <c r="A105" s="95"/>
      <c r="B105" s="99" t="s">
        <v>18918</v>
      </c>
      <c r="C105" s="100" t="s">
        <v>18919</v>
      </c>
      <c r="D105" s="195">
        <v>510.0</v>
      </c>
      <c r="E105" s="186"/>
      <c r="F105" s="191"/>
      <c r="G105" s="188"/>
      <c r="H105" s="164"/>
      <c r="I105" s="164"/>
      <c r="J105" s="165"/>
      <c r="K105" s="165"/>
      <c r="L105" s="165"/>
      <c r="M105" s="165"/>
      <c r="N105" s="165"/>
      <c r="O105" s="165"/>
      <c r="P105" s="165"/>
      <c r="Q105" s="165"/>
      <c r="R105" s="165"/>
      <c r="S105" s="165"/>
      <c r="T105" s="165"/>
      <c r="U105" s="165"/>
      <c r="V105" s="165"/>
      <c r="W105" s="165"/>
      <c r="X105" s="165"/>
      <c r="Y105" s="165"/>
      <c r="Z105" s="165"/>
      <c r="AA105" s="165"/>
      <c r="AB105" s="165"/>
      <c r="AC105" s="165"/>
      <c r="AD105" s="165"/>
      <c r="AE105" s="165"/>
      <c r="AF105" s="165"/>
      <c r="AG105" s="165"/>
      <c r="AH105" s="165"/>
      <c r="AI105" s="165"/>
      <c r="AJ105" s="165"/>
      <c r="AK105" s="165"/>
      <c r="AL105" s="165"/>
      <c r="AM105" s="165"/>
      <c r="AN105" s="165"/>
      <c r="AO105" s="165"/>
      <c r="AP105" s="165"/>
      <c r="AQ105" s="165"/>
      <c r="AR105" s="165"/>
      <c r="AS105" s="165"/>
      <c r="AT105" s="165"/>
      <c r="AU105" s="165"/>
      <c r="AV105" s="165"/>
      <c r="AW105" s="165"/>
      <c r="AX105" s="165"/>
      <c r="AY105" s="165"/>
      <c r="AZ105" s="165"/>
      <c r="BA105" s="165"/>
    </row>
    <row r="106">
      <c r="A106" s="73"/>
      <c r="B106" s="74" t="s">
        <v>18918</v>
      </c>
      <c r="C106" s="77" t="s">
        <v>18920</v>
      </c>
      <c r="D106" s="195">
        <v>510.0</v>
      </c>
      <c r="E106" s="186"/>
      <c r="F106" s="191"/>
      <c r="G106" s="188"/>
      <c r="H106" s="164"/>
      <c r="I106" s="164"/>
      <c r="J106" s="165"/>
      <c r="K106" s="165"/>
      <c r="L106" s="165"/>
      <c r="M106" s="165"/>
      <c r="N106" s="165"/>
      <c r="O106" s="165"/>
      <c r="P106" s="165"/>
      <c r="Q106" s="165"/>
      <c r="R106" s="165"/>
      <c r="S106" s="165"/>
      <c r="T106" s="165"/>
      <c r="U106" s="165"/>
      <c r="V106" s="165"/>
      <c r="W106" s="165"/>
      <c r="X106" s="165"/>
      <c r="Y106" s="165"/>
      <c r="Z106" s="165"/>
      <c r="AA106" s="165"/>
      <c r="AB106" s="165"/>
      <c r="AC106" s="165"/>
      <c r="AD106" s="165"/>
      <c r="AE106" s="165"/>
      <c r="AF106" s="165"/>
      <c r="AG106" s="165"/>
      <c r="AH106" s="165"/>
      <c r="AI106" s="165"/>
      <c r="AJ106" s="165"/>
      <c r="AK106" s="165"/>
      <c r="AL106" s="165"/>
      <c r="AM106" s="165"/>
      <c r="AN106" s="165"/>
      <c r="AO106" s="165"/>
      <c r="AP106" s="165"/>
      <c r="AQ106" s="165"/>
      <c r="AR106" s="165"/>
      <c r="AS106" s="165"/>
      <c r="AT106" s="165"/>
      <c r="AU106" s="165"/>
      <c r="AV106" s="165"/>
      <c r="AW106" s="165"/>
      <c r="AX106" s="165"/>
      <c r="AY106" s="165"/>
      <c r="AZ106" s="165"/>
      <c r="BA106" s="165"/>
    </row>
    <row r="107">
      <c r="A107" s="95"/>
      <c r="B107" s="99" t="s">
        <v>18872</v>
      </c>
      <c r="C107" s="100" t="s">
        <v>18873</v>
      </c>
      <c r="D107" s="195">
        <v>1050.0</v>
      </c>
      <c r="E107" s="186"/>
      <c r="F107" s="191"/>
      <c r="G107" s="188"/>
      <c r="H107" s="164"/>
      <c r="I107" s="164"/>
      <c r="J107" s="165"/>
      <c r="K107" s="165"/>
      <c r="L107" s="165"/>
      <c r="M107" s="165"/>
      <c r="N107" s="165"/>
      <c r="O107" s="165"/>
      <c r="P107" s="165"/>
      <c r="Q107" s="165"/>
      <c r="R107" s="165"/>
      <c r="S107" s="165"/>
      <c r="T107" s="165"/>
      <c r="U107" s="165"/>
      <c r="V107" s="165"/>
      <c r="W107" s="165"/>
      <c r="X107" s="165"/>
      <c r="Y107" s="165"/>
      <c r="Z107" s="165"/>
      <c r="AA107" s="165"/>
      <c r="AB107" s="165"/>
      <c r="AC107" s="165"/>
      <c r="AD107" s="165"/>
      <c r="AE107" s="165"/>
      <c r="AF107" s="165"/>
      <c r="AG107" s="165"/>
      <c r="AH107" s="165"/>
      <c r="AI107" s="165"/>
      <c r="AJ107" s="165"/>
      <c r="AK107" s="165"/>
      <c r="AL107" s="165"/>
      <c r="AM107" s="165"/>
      <c r="AN107" s="165"/>
      <c r="AO107" s="165"/>
      <c r="AP107" s="165"/>
      <c r="AQ107" s="165"/>
      <c r="AR107" s="165"/>
      <c r="AS107" s="165"/>
      <c r="AT107" s="165"/>
      <c r="AU107" s="165"/>
      <c r="AV107" s="165"/>
      <c r="AW107" s="165"/>
      <c r="AX107" s="165"/>
      <c r="AY107" s="165"/>
      <c r="AZ107" s="165"/>
      <c r="BA107" s="165"/>
    </row>
    <row r="108">
      <c r="A108" s="95"/>
      <c r="B108" s="99" t="s">
        <v>18921</v>
      </c>
      <c r="C108" s="100" t="s">
        <v>18922</v>
      </c>
      <c r="D108" s="195">
        <v>1050.0</v>
      </c>
      <c r="E108" s="186"/>
      <c r="F108" s="191"/>
      <c r="G108" s="188"/>
      <c r="H108" s="164"/>
      <c r="I108" s="164"/>
      <c r="J108" s="165"/>
      <c r="K108" s="165"/>
      <c r="L108" s="165"/>
      <c r="M108" s="165"/>
      <c r="N108" s="165"/>
      <c r="O108" s="165"/>
      <c r="P108" s="165"/>
      <c r="Q108" s="165"/>
      <c r="R108" s="165"/>
      <c r="S108" s="165"/>
      <c r="T108" s="165"/>
      <c r="U108" s="165"/>
      <c r="V108" s="165"/>
      <c r="W108" s="165"/>
      <c r="X108" s="165"/>
      <c r="Y108" s="165"/>
      <c r="Z108" s="165"/>
      <c r="AA108" s="165"/>
      <c r="AB108" s="165"/>
      <c r="AC108" s="165"/>
      <c r="AD108" s="165"/>
      <c r="AE108" s="165"/>
      <c r="AF108" s="165"/>
      <c r="AG108" s="165"/>
      <c r="AH108" s="165"/>
      <c r="AI108" s="165"/>
      <c r="AJ108" s="165"/>
      <c r="AK108" s="165"/>
      <c r="AL108" s="165"/>
      <c r="AM108" s="165"/>
      <c r="AN108" s="165"/>
      <c r="AO108" s="165"/>
      <c r="AP108" s="165"/>
      <c r="AQ108" s="165"/>
      <c r="AR108" s="165"/>
      <c r="AS108" s="165"/>
      <c r="AT108" s="165"/>
      <c r="AU108" s="165"/>
      <c r="AV108" s="165"/>
      <c r="AW108" s="165"/>
      <c r="AX108" s="165"/>
      <c r="AY108" s="165"/>
      <c r="AZ108" s="165"/>
      <c r="BA108" s="165"/>
    </row>
    <row r="109">
      <c r="A109" s="93"/>
      <c r="B109" s="55" t="s">
        <v>18923</v>
      </c>
      <c r="C109" s="56" t="s">
        <v>18924</v>
      </c>
      <c r="D109" s="195">
        <v>1050.0</v>
      </c>
      <c r="E109" s="186"/>
      <c r="F109" s="191"/>
      <c r="G109" s="188"/>
      <c r="H109" s="164"/>
      <c r="I109" s="164"/>
      <c r="J109" s="165"/>
      <c r="K109" s="165"/>
      <c r="L109" s="165"/>
      <c r="M109" s="165"/>
      <c r="N109" s="165"/>
      <c r="O109" s="165"/>
      <c r="P109" s="165"/>
      <c r="Q109" s="165"/>
      <c r="R109" s="165"/>
      <c r="S109" s="165"/>
      <c r="T109" s="165"/>
      <c r="U109" s="165"/>
      <c r="V109" s="165"/>
      <c r="W109" s="165"/>
      <c r="X109" s="165"/>
      <c r="Y109" s="165"/>
      <c r="Z109" s="165"/>
      <c r="AA109" s="165"/>
      <c r="AB109" s="165"/>
      <c r="AC109" s="165"/>
      <c r="AD109" s="165"/>
      <c r="AE109" s="165"/>
      <c r="AF109" s="165"/>
      <c r="AG109" s="165"/>
      <c r="AH109" s="165"/>
      <c r="AI109" s="165"/>
      <c r="AJ109" s="165"/>
      <c r="AK109" s="165"/>
      <c r="AL109" s="165"/>
      <c r="AM109" s="165"/>
      <c r="AN109" s="165"/>
      <c r="AO109" s="165"/>
      <c r="AP109" s="165"/>
      <c r="AQ109" s="165"/>
      <c r="AR109" s="165"/>
      <c r="AS109" s="165"/>
      <c r="AT109" s="165"/>
      <c r="AU109" s="165"/>
      <c r="AV109" s="165"/>
      <c r="AW109" s="165"/>
      <c r="AX109" s="165"/>
      <c r="AY109" s="165"/>
      <c r="AZ109" s="165"/>
      <c r="BA109" s="165"/>
    </row>
    <row r="110">
      <c r="A110" s="93"/>
      <c r="B110" s="55" t="s">
        <v>18874</v>
      </c>
      <c r="C110" s="56" t="s">
        <v>18875</v>
      </c>
      <c r="D110" s="195">
        <v>1050.0</v>
      </c>
      <c r="E110" s="186"/>
      <c r="F110" s="191"/>
      <c r="G110" s="188"/>
      <c r="H110" s="164"/>
      <c r="I110" s="164"/>
      <c r="J110" s="165"/>
      <c r="K110" s="165"/>
      <c r="L110" s="165"/>
      <c r="M110" s="165"/>
      <c r="N110" s="165"/>
      <c r="O110" s="165"/>
      <c r="P110" s="165"/>
      <c r="Q110" s="165"/>
      <c r="R110" s="165"/>
      <c r="S110" s="165"/>
      <c r="T110" s="165"/>
      <c r="U110" s="165"/>
      <c r="V110" s="165"/>
      <c r="W110" s="165"/>
      <c r="X110" s="165"/>
      <c r="Y110" s="165"/>
      <c r="Z110" s="165"/>
      <c r="AA110" s="165"/>
      <c r="AB110" s="165"/>
      <c r="AC110" s="165"/>
      <c r="AD110" s="165"/>
      <c r="AE110" s="165"/>
      <c r="AF110" s="165"/>
      <c r="AG110" s="165"/>
      <c r="AH110" s="165"/>
      <c r="AI110" s="165"/>
      <c r="AJ110" s="165"/>
      <c r="AK110" s="165"/>
      <c r="AL110" s="165"/>
      <c r="AM110" s="165"/>
      <c r="AN110" s="165"/>
      <c r="AO110" s="165"/>
      <c r="AP110" s="165"/>
      <c r="AQ110" s="165"/>
      <c r="AR110" s="165"/>
      <c r="AS110" s="165"/>
      <c r="AT110" s="165"/>
      <c r="AU110" s="165"/>
      <c r="AV110" s="165"/>
      <c r="AW110" s="165"/>
      <c r="AX110" s="165"/>
      <c r="AY110" s="165"/>
      <c r="AZ110" s="165"/>
      <c r="BA110" s="165"/>
    </row>
    <row r="111">
      <c r="A111" s="93"/>
      <c r="B111" s="55" t="s">
        <v>18876</v>
      </c>
      <c r="C111" s="56" t="s">
        <v>18877</v>
      </c>
      <c r="D111" s="195">
        <v>1050.0</v>
      </c>
      <c r="E111" s="186"/>
      <c r="F111" s="191"/>
      <c r="G111" s="188"/>
      <c r="H111" s="164"/>
      <c r="I111" s="164"/>
      <c r="J111" s="165"/>
      <c r="K111" s="165"/>
      <c r="L111" s="165"/>
      <c r="M111" s="165"/>
      <c r="N111" s="165"/>
      <c r="O111" s="165"/>
      <c r="P111" s="165"/>
      <c r="Q111" s="165"/>
      <c r="R111" s="165"/>
      <c r="S111" s="165"/>
      <c r="T111" s="165"/>
      <c r="U111" s="165"/>
      <c r="V111" s="165"/>
      <c r="W111" s="165"/>
      <c r="X111" s="165"/>
      <c r="Y111" s="165"/>
      <c r="Z111" s="165"/>
      <c r="AA111" s="165"/>
      <c r="AB111" s="165"/>
      <c r="AC111" s="165"/>
      <c r="AD111" s="165"/>
      <c r="AE111" s="165"/>
      <c r="AF111" s="165"/>
      <c r="AG111" s="165"/>
      <c r="AH111" s="165"/>
      <c r="AI111" s="165"/>
      <c r="AJ111" s="165"/>
      <c r="AK111" s="165"/>
      <c r="AL111" s="165"/>
      <c r="AM111" s="165"/>
      <c r="AN111" s="165"/>
      <c r="AO111" s="165"/>
      <c r="AP111" s="165"/>
      <c r="AQ111" s="165"/>
      <c r="AR111" s="165"/>
      <c r="AS111" s="165"/>
      <c r="AT111" s="165"/>
      <c r="AU111" s="165"/>
      <c r="AV111" s="165"/>
      <c r="AW111" s="165"/>
      <c r="AX111" s="165"/>
      <c r="AY111" s="165"/>
      <c r="AZ111" s="165"/>
      <c r="BA111" s="165"/>
    </row>
    <row r="112">
      <c r="A112" s="93"/>
      <c r="B112" s="55" t="s">
        <v>18925</v>
      </c>
      <c r="C112" s="56" t="s">
        <v>18926</v>
      </c>
      <c r="D112" s="195">
        <v>1050.0</v>
      </c>
      <c r="E112" s="186"/>
      <c r="F112" s="191"/>
      <c r="G112" s="188"/>
      <c r="H112" s="164"/>
      <c r="I112" s="164"/>
      <c r="J112" s="165"/>
      <c r="K112" s="165"/>
      <c r="L112" s="165"/>
      <c r="M112" s="165"/>
      <c r="N112" s="165"/>
      <c r="O112" s="165"/>
      <c r="P112" s="165"/>
      <c r="Q112" s="165"/>
      <c r="R112" s="165"/>
      <c r="S112" s="165"/>
      <c r="T112" s="165"/>
      <c r="U112" s="165"/>
      <c r="V112" s="165"/>
      <c r="W112" s="165"/>
      <c r="X112" s="165"/>
      <c r="Y112" s="165"/>
      <c r="Z112" s="165"/>
      <c r="AA112" s="165"/>
      <c r="AB112" s="165"/>
      <c r="AC112" s="165"/>
      <c r="AD112" s="165"/>
      <c r="AE112" s="165"/>
      <c r="AF112" s="165"/>
      <c r="AG112" s="165"/>
      <c r="AH112" s="165"/>
      <c r="AI112" s="165"/>
      <c r="AJ112" s="165"/>
      <c r="AK112" s="165"/>
      <c r="AL112" s="165"/>
      <c r="AM112" s="165"/>
      <c r="AN112" s="165"/>
      <c r="AO112" s="165"/>
      <c r="AP112" s="165"/>
      <c r="AQ112" s="165"/>
      <c r="AR112" s="165"/>
      <c r="AS112" s="165"/>
      <c r="AT112" s="165"/>
      <c r="AU112" s="165"/>
      <c r="AV112" s="165"/>
      <c r="AW112" s="165"/>
      <c r="AX112" s="165"/>
      <c r="AY112" s="165"/>
      <c r="AZ112" s="165"/>
      <c r="BA112" s="165"/>
    </row>
    <row r="113">
      <c r="A113" s="93"/>
      <c r="B113" s="55" t="s">
        <v>18927</v>
      </c>
      <c r="C113" s="56"/>
      <c r="D113" s="195"/>
      <c r="E113" s="186"/>
      <c r="F113" s="191"/>
      <c r="G113" s="188"/>
      <c r="H113" s="164"/>
      <c r="I113" s="164"/>
      <c r="J113" s="165"/>
      <c r="K113" s="165"/>
      <c r="L113" s="165"/>
      <c r="M113" s="165"/>
      <c r="N113" s="165"/>
      <c r="O113" s="165"/>
      <c r="P113" s="165"/>
      <c r="Q113" s="165"/>
      <c r="R113" s="165"/>
      <c r="S113" s="165"/>
      <c r="T113" s="165"/>
      <c r="U113" s="165"/>
      <c r="V113" s="165"/>
      <c r="W113" s="165"/>
      <c r="X113" s="165"/>
      <c r="Y113" s="165"/>
      <c r="Z113" s="165"/>
      <c r="AA113" s="165"/>
      <c r="AB113" s="165"/>
      <c r="AC113" s="165"/>
      <c r="AD113" s="165"/>
      <c r="AE113" s="165"/>
      <c r="AF113" s="165"/>
      <c r="AG113" s="165"/>
      <c r="AH113" s="165"/>
      <c r="AI113" s="165"/>
      <c r="AJ113" s="165"/>
      <c r="AK113" s="165"/>
      <c r="AL113" s="165"/>
      <c r="AM113" s="165"/>
      <c r="AN113" s="165"/>
      <c r="AO113" s="165"/>
      <c r="AP113" s="165"/>
      <c r="AQ113" s="165"/>
      <c r="AR113" s="165"/>
      <c r="AS113" s="165"/>
      <c r="AT113" s="165"/>
      <c r="AU113" s="165"/>
      <c r="AV113" s="165"/>
      <c r="AW113" s="165"/>
      <c r="AX113" s="165"/>
      <c r="AY113" s="165"/>
      <c r="AZ113" s="165"/>
      <c r="BA113" s="165"/>
    </row>
    <row r="114">
      <c r="A114" s="93"/>
      <c r="B114" s="55" t="s">
        <v>18865</v>
      </c>
      <c r="C114" s="56" t="s">
        <v>39</v>
      </c>
      <c r="D114" s="195"/>
      <c r="E114" s="186"/>
      <c r="F114" s="191"/>
      <c r="G114" s="188"/>
      <c r="H114" s="164"/>
      <c r="I114" s="164"/>
      <c r="J114" s="165"/>
      <c r="K114" s="165"/>
      <c r="L114" s="165"/>
      <c r="M114" s="165"/>
      <c r="N114" s="165"/>
      <c r="O114" s="165"/>
      <c r="P114" s="165"/>
      <c r="Q114" s="165"/>
      <c r="R114" s="116" t="s">
        <v>18928</v>
      </c>
      <c r="S114" s="165"/>
      <c r="T114" s="165"/>
      <c r="U114" s="165"/>
      <c r="V114" s="165"/>
      <c r="W114" s="165"/>
      <c r="X114" s="165"/>
      <c r="Y114" s="165"/>
      <c r="Z114" s="165"/>
      <c r="AA114" s="165"/>
      <c r="AB114" s="165"/>
      <c r="AC114" s="165"/>
      <c r="AD114" s="165"/>
      <c r="AE114" s="165"/>
      <c r="AF114" s="165"/>
      <c r="AG114" s="165"/>
      <c r="AH114" s="165"/>
      <c r="AI114" s="165"/>
      <c r="AJ114" s="165"/>
      <c r="AK114" s="165"/>
      <c r="AL114" s="165"/>
      <c r="AM114" s="165"/>
      <c r="AN114" s="165"/>
      <c r="AO114" s="165"/>
      <c r="AP114" s="165"/>
      <c r="AQ114" s="165"/>
      <c r="AR114" s="165"/>
      <c r="AS114" s="165"/>
      <c r="AT114" s="165"/>
      <c r="AU114" s="165"/>
      <c r="AV114" s="165"/>
      <c r="AW114" s="165"/>
      <c r="AX114" s="165"/>
      <c r="AY114" s="165"/>
      <c r="AZ114" s="165"/>
      <c r="BA114" s="165"/>
    </row>
    <row r="115">
      <c r="A115" s="93"/>
      <c r="B115" s="55" t="s">
        <v>18858</v>
      </c>
      <c r="C115" s="56" t="s">
        <v>18859</v>
      </c>
      <c r="D115" s="195">
        <v>210.0</v>
      </c>
      <c r="E115" s="186"/>
      <c r="F115" s="191"/>
      <c r="G115" s="188"/>
      <c r="H115" s="164"/>
      <c r="I115" s="164"/>
      <c r="J115" s="165"/>
      <c r="K115" s="165"/>
      <c r="L115" s="165"/>
      <c r="M115" s="165"/>
      <c r="N115" s="165"/>
      <c r="O115" s="165"/>
      <c r="P115" s="165"/>
      <c r="Q115" s="165"/>
      <c r="R115" s="116" t="s">
        <v>18929</v>
      </c>
      <c r="S115" s="193">
        <v>0.03</v>
      </c>
      <c r="T115" s="116" t="s">
        <v>18930</v>
      </c>
      <c r="U115" s="193">
        <v>0.03</v>
      </c>
      <c r="V115" s="165"/>
      <c r="W115" s="165"/>
      <c r="X115" s="165"/>
      <c r="Y115" s="165"/>
      <c r="Z115" s="165"/>
      <c r="AA115" s="165"/>
      <c r="AB115" s="165"/>
      <c r="AC115" s="165"/>
      <c r="AD115" s="165"/>
      <c r="AE115" s="165"/>
      <c r="AF115" s="165"/>
      <c r="AG115" s="165"/>
      <c r="AH115" s="165"/>
      <c r="AI115" s="165"/>
      <c r="AJ115" s="165"/>
      <c r="AK115" s="165"/>
      <c r="AL115" s="165"/>
      <c r="AM115" s="165"/>
      <c r="AN115" s="165"/>
      <c r="AO115" s="165"/>
      <c r="AP115" s="165"/>
      <c r="AQ115" s="165"/>
      <c r="AR115" s="165"/>
      <c r="AS115" s="165"/>
      <c r="AT115" s="165"/>
      <c r="AU115" s="165"/>
      <c r="AV115" s="165"/>
      <c r="AW115" s="165"/>
      <c r="AX115" s="165"/>
      <c r="AY115" s="165"/>
      <c r="AZ115" s="165"/>
      <c r="BA115" s="165"/>
    </row>
    <row r="116">
      <c r="A116" s="93"/>
      <c r="B116" s="55" t="s">
        <v>18856</v>
      </c>
      <c r="C116" s="56" t="s">
        <v>18857</v>
      </c>
      <c r="D116" s="195">
        <v>210.0</v>
      </c>
      <c r="E116" s="186"/>
      <c r="F116" s="191"/>
      <c r="G116" s="188"/>
      <c r="H116" s="164"/>
      <c r="I116" s="164"/>
      <c r="J116" s="165"/>
      <c r="K116" s="165"/>
      <c r="L116" s="165"/>
      <c r="M116" s="165"/>
      <c r="N116" s="165"/>
      <c r="O116" s="165"/>
      <c r="P116" s="165"/>
      <c r="Q116" s="165"/>
      <c r="R116" s="116" t="s">
        <v>18931</v>
      </c>
      <c r="S116" s="193">
        <v>0.05</v>
      </c>
      <c r="T116" s="116" t="s">
        <v>18932</v>
      </c>
      <c r="U116" s="193">
        <v>0.03</v>
      </c>
      <c r="V116" s="165"/>
      <c r="W116" s="165"/>
      <c r="X116" s="165"/>
      <c r="Y116" s="165"/>
      <c r="Z116" s="165"/>
      <c r="AA116" s="165"/>
      <c r="AB116" s="165"/>
      <c r="AC116" s="165"/>
      <c r="AD116" s="165"/>
      <c r="AE116" s="165"/>
      <c r="AF116" s="165"/>
      <c r="AG116" s="165"/>
      <c r="AH116" s="165"/>
      <c r="AI116" s="165"/>
      <c r="AJ116" s="165"/>
      <c r="AK116" s="165"/>
      <c r="AL116" s="165"/>
      <c r="AM116" s="165"/>
      <c r="AN116" s="165"/>
      <c r="AO116" s="165"/>
      <c r="AP116" s="165"/>
      <c r="AQ116" s="165"/>
      <c r="AR116" s="165"/>
      <c r="AS116" s="165"/>
      <c r="AT116" s="165"/>
      <c r="AU116" s="165"/>
      <c r="AV116" s="165"/>
      <c r="AW116" s="165"/>
      <c r="AX116" s="165"/>
      <c r="AY116" s="165"/>
      <c r="AZ116" s="165"/>
      <c r="BA116" s="165"/>
    </row>
    <row r="117">
      <c r="A117" s="93"/>
      <c r="B117" s="55" t="s">
        <v>18933</v>
      </c>
      <c r="C117" s="197"/>
      <c r="D117" s="195"/>
      <c r="E117" s="186"/>
      <c r="F117" s="191"/>
      <c r="G117" s="188"/>
      <c r="H117" s="164"/>
      <c r="I117" s="164"/>
      <c r="J117" s="165"/>
      <c r="K117" s="165"/>
      <c r="L117" s="165"/>
      <c r="M117" s="165"/>
      <c r="N117" s="165"/>
      <c r="O117" s="165"/>
      <c r="P117" s="165"/>
      <c r="Q117" s="165"/>
      <c r="R117" s="116" t="s">
        <v>18934</v>
      </c>
      <c r="S117" s="193">
        <v>0.05</v>
      </c>
      <c r="T117" s="116" t="s">
        <v>18935</v>
      </c>
      <c r="U117" s="193">
        <v>0.1</v>
      </c>
      <c r="V117" s="165"/>
      <c r="W117" s="165"/>
      <c r="X117" s="165"/>
      <c r="Y117" s="165"/>
      <c r="Z117" s="165"/>
      <c r="AA117" s="165"/>
      <c r="AB117" s="165"/>
      <c r="AC117" s="165"/>
      <c r="AD117" s="165"/>
      <c r="AE117" s="165"/>
      <c r="AF117" s="165"/>
      <c r="AG117" s="165"/>
      <c r="AH117" s="165"/>
      <c r="AI117" s="165"/>
      <c r="AJ117" s="165"/>
      <c r="AK117" s="165"/>
      <c r="AL117" s="165"/>
      <c r="AM117" s="165"/>
      <c r="AN117" s="165"/>
      <c r="AO117" s="165"/>
      <c r="AP117" s="165"/>
      <c r="AQ117" s="165"/>
      <c r="AR117" s="165"/>
      <c r="AS117" s="165"/>
      <c r="AT117" s="165"/>
      <c r="AU117" s="165"/>
      <c r="AV117" s="165"/>
      <c r="AW117" s="165"/>
      <c r="AX117" s="165"/>
      <c r="AY117" s="165"/>
      <c r="AZ117" s="165"/>
      <c r="BA117" s="165"/>
    </row>
    <row r="118">
      <c r="A118" s="93"/>
      <c r="B118" s="55" t="s">
        <v>18865</v>
      </c>
      <c r="C118" s="56" t="s">
        <v>39</v>
      </c>
      <c r="D118" s="195"/>
      <c r="E118" s="186"/>
      <c r="F118" s="191"/>
      <c r="G118" s="188"/>
      <c r="H118" s="164"/>
      <c r="I118" s="164"/>
      <c r="J118" s="165"/>
      <c r="K118" s="165"/>
      <c r="L118" s="165"/>
      <c r="M118" s="165"/>
      <c r="N118" s="165"/>
      <c r="O118" s="165"/>
      <c r="P118" s="165"/>
      <c r="Q118" s="165"/>
      <c r="R118" s="116" t="s">
        <v>18936</v>
      </c>
      <c r="S118" s="193">
        <v>0.05</v>
      </c>
      <c r="T118" s="116" t="s">
        <v>18937</v>
      </c>
      <c r="U118" s="193">
        <v>0.03</v>
      </c>
      <c r="V118" s="165"/>
      <c r="W118" s="165"/>
      <c r="X118" s="165"/>
      <c r="Y118" s="165"/>
      <c r="Z118" s="165"/>
      <c r="AA118" s="165"/>
      <c r="AB118" s="165"/>
      <c r="AC118" s="165"/>
      <c r="AD118" s="165"/>
      <c r="AE118" s="165"/>
      <c r="AF118" s="165"/>
      <c r="AG118" s="165"/>
      <c r="AH118" s="165"/>
      <c r="AI118" s="165"/>
      <c r="AJ118" s="165"/>
      <c r="AK118" s="165"/>
      <c r="AL118" s="165"/>
      <c r="AM118" s="165"/>
      <c r="AN118" s="165"/>
      <c r="AO118" s="165"/>
      <c r="AP118" s="165"/>
      <c r="AQ118" s="165"/>
      <c r="AR118" s="165"/>
      <c r="AS118" s="165"/>
      <c r="AT118" s="165"/>
      <c r="AU118" s="165"/>
      <c r="AV118" s="165"/>
      <c r="AW118" s="165"/>
      <c r="AX118" s="165"/>
      <c r="AY118" s="165"/>
      <c r="AZ118" s="165"/>
      <c r="BA118" s="165"/>
    </row>
    <row r="119">
      <c r="A119" s="93"/>
      <c r="B119" s="55" t="s">
        <v>18885</v>
      </c>
      <c r="C119" s="56" t="s">
        <v>18886</v>
      </c>
      <c r="D119" s="195">
        <v>760.0</v>
      </c>
      <c r="E119" s="186"/>
      <c r="F119" s="191"/>
      <c r="G119" s="188"/>
      <c r="H119" s="164"/>
      <c r="I119" s="164"/>
      <c r="J119" s="165"/>
      <c r="K119" s="165"/>
      <c r="L119" s="165"/>
      <c r="M119" s="165"/>
      <c r="N119" s="165"/>
      <c r="O119" s="165"/>
      <c r="P119" s="165"/>
      <c r="Q119" s="165"/>
      <c r="R119" s="116" t="s">
        <v>18938</v>
      </c>
      <c r="S119" s="193">
        <v>0.05</v>
      </c>
      <c r="T119" s="116" t="s">
        <v>18939</v>
      </c>
      <c r="U119" s="193">
        <v>0.05</v>
      </c>
      <c r="V119" s="165"/>
      <c r="W119" s="165"/>
      <c r="X119" s="165"/>
      <c r="Y119" s="165"/>
      <c r="Z119" s="165"/>
      <c r="AA119" s="165"/>
      <c r="AB119" s="165"/>
      <c r="AC119" s="165"/>
      <c r="AD119" s="165"/>
      <c r="AE119" s="165"/>
      <c r="AF119" s="165"/>
      <c r="AG119" s="165"/>
      <c r="AH119" s="165"/>
      <c r="AI119" s="165"/>
      <c r="AJ119" s="165"/>
      <c r="AK119" s="165"/>
      <c r="AL119" s="165"/>
      <c r="AM119" s="165"/>
      <c r="AN119" s="165"/>
      <c r="AO119" s="165"/>
      <c r="AP119" s="165"/>
      <c r="AQ119" s="165"/>
      <c r="AR119" s="165"/>
      <c r="AS119" s="165"/>
      <c r="AT119" s="165"/>
      <c r="AU119" s="165"/>
      <c r="AV119" s="165"/>
      <c r="AW119" s="165"/>
      <c r="AX119" s="165"/>
      <c r="AY119" s="165"/>
      <c r="AZ119" s="165"/>
      <c r="BA119" s="165"/>
    </row>
    <row r="120">
      <c r="A120" s="73"/>
      <c r="B120" s="84" t="s">
        <v>18883</v>
      </c>
      <c r="C120" s="75" t="s">
        <v>18884</v>
      </c>
      <c r="D120" s="195">
        <v>690.0</v>
      </c>
      <c r="E120" s="186"/>
      <c r="F120" s="191"/>
      <c r="G120" s="188"/>
      <c r="H120" s="164"/>
      <c r="I120" s="164"/>
      <c r="J120" s="165"/>
      <c r="K120" s="165"/>
      <c r="L120" s="165"/>
      <c r="M120" s="165"/>
      <c r="N120" s="165"/>
      <c r="O120" s="165"/>
      <c r="P120" s="165"/>
      <c r="Q120" s="165"/>
      <c r="R120" s="116" t="s">
        <v>18940</v>
      </c>
      <c r="S120" s="193">
        <v>0.05</v>
      </c>
      <c r="T120" s="116" t="s">
        <v>18941</v>
      </c>
      <c r="U120" s="193">
        <v>0.1</v>
      </c>
      <c r="V120" s="165"/>
      <c r="W120" s="165"/>
      <c r="X120" s="165"/>
      <c r="Y120" s="165"/>
      <c r="Z120" s="165"/>
      <c r="AA120" s="165"/>
      <c r="AB120" s="165"/>
      <c r="AC120" s="165"/>
      <c r="AD120" s="165"/>
      <c r="AE120" s="165"/>
      <c r="AF120" s="165"/>
      <c r="AG120" s="165"/>
      <c r="AH120" s="165"/>
      <c r="AI120" s="165"/>
      <c r="AJ120" s="165"/>
      <c r="AK120" s="165"/>
      <c r="AL120" s="165"/>
      <c r="AM120" s="165"/>
      <c r="AN120" s="165"/>
      <c r="AO120" s="165"/>
      <c r="AP120" s="165"/>
      <c r="AQ120" s="165"/>
      <c r="AR120" s="165"/>
      <c r="AS120" s="165"/>
      <c r="AT120" s="165"/>
      <c r="AU120" s="165"/>
      <c r="AV120" s="165"/>
      <c r="AW120" s="165"/>
      <c r="AX120" s="165"/>
      <c r="AY120" s="165"/>
      <c r="AZ120" s="165"/>
      <c r="BA120" s="165"/>
    </row>
    <row r="121">
      <c r="A121" s="73"/>
      <c r="B121" s="84" t="s">
        <v>18889</v>
      </c>
      <c r="C121" s="75" t="s">
        <v>18890</v>
      </c>
      <c r="D121" s="195">
        <v>990.0</v>
      </c>
      <c r="E121" s="186"/>
      <c r="F121" s="191"/>
      <c r="G121" s="188"/>
      <c r="H121" s="164"/>
      <c r="I121" s="164"/>
      <c r="J121" s="165"/>
      <c r="K121" s="165"/>
      <c r="L121" s="165"/>
      <c r="M121" s="165"/>
      <c r="N121" s="165"/>
      <c r="O121" s="165"/>
      <c r="P121" s="165"/>
      <c r="Q121" s="165"/>
      <c r="R121" s="116" t="s">
        <v>18942</v>
      </c>
      <c r="S121" s="193">
        <v>0.05</v>
      </c>
      <c r="T121" s="116" t="s">
        <v>18943</v>
      </c>
      <c r="U121" s="193">
        <v>0.05</v>
      </c>
      <c r="V121" s="165"/>
      <c r="W121" s="165"/>
      <c r="X121" s="165"/>
      <c r="Y121" s="165"/>
      <c r="Z121" s="165"/>
      <c r="AA121" s="165"/>
      <c r="AB121" s="165"/>
      <c r="AC121" s="165"/>
      <c r="AD121" s="165"/>
      <c r="AE121" s="165"/>
      <c r="AF121" s="165"/>
      <c r="AG121" s="165"/>
      <c r="AH121" s="165"/>
      <c r="AI121" s="165"/>
      <c r="AJ121" s="165"/>
      <c r="AK121" s="165"/>
      <c r="AL121" s="165"/>
      <c r="AM121" s="165"/>
      <c r="AN121" s="165"/>
      <c r="AO121" s="165"/>
      <c r="AP121" s="165"/>
      <c r="AQ121" s="165"/>
      <c r="AR121" s="165"/>
      <c r="AS121" s="165"/>
      <c r="AT121" s="165"/>
      <c r="AU121" s="165"/>
      <c r="AV121" s="165"/>
      <c r="AW121" s="165"/>
      <c r="AX121" s="165"/>
      <c r="AY121" s="165"/>
      <c r="AZ121" s="165"/>
      <c r="BA121" s="165"/>
    </row>
    <row r="122">
      <c r="A122" s="73"/>
      <c r="B122" s="88" t="s">
        <v>18910</v>
      </c>
      <c r="C122" s="89" t="s">
        <v>18911</v>
      </c>
      <c r="D122" s="195">
        <v>870.0</v>
      </c>
      <c r="E122" s="186"/>
      <c r="F122" s="191"/>
      <c r="G122" s="188"/>
      <c r="H122" s="164"/>
      <c r="I122" s="164"/>
      <c r="J122" s="165"/>
      <c r="K122" s="165"/>
      <c r="L122" s="165"/>
      <c r="M122" s="165"/>
      <c r="N122" s="165"/>
      <c r="O122" s="165"/>
      <c r="P122" s="165"/>
      <c r="Q122" s="165"/>
      <c r="R122" s="116" t="s">
        <v>18944</v>
      </c>
      <c r="S122" s="193">
        <v>0.3</v>
      </c>
      <c r="T122" s="116" t="s">
        <v>18945</v>
      </c>
      <c r="U122" s="193">
        <v>0.1</v>
      </c>
      <c r="V122" s="165"/>
      <c r="W122" s="165"/>
      <c r="X122" s="165"/>
      <c r="Y122" s="165"/>
      <c r="Z122" s="165"/>
      <c r="AA122" s="165"/>
      <c r="AB122" s="165"/>
      <c r="AC122" s="165"/>
      <c r="AD122" s="165"/>
      <c r="AE122" s="165"/>
      <c r="AF122" s="165"/>
      <c r="AG122" s="165"/>
      <c r="AH122" s="165"/>
      <c r="AI122" s="165"/>
      <c r="AJ122" s="165"/>
      <c r="AK122" s="165"/>
      <c r="AL122" s="165"/>
      <c r="AM122" s="165"/>
      <c r="AN122" s="165"/>
      <c r="AO122" s="165"/>
      <c r="AP122" s="165"/>
      <c r="AQ122" s="165"/>
      <c r="AR122" s="165"/>
      <c r="AS122" s="165"/>
      <c r="AT122" s="165"/>
      <c r="AU122" s="165"/>
      <c r="AV122" s="165"/>
      <c r="AW122" s="165"/>
      <c r="AX122" s="165"/>
      <c r="AY122" s="165"/>
      <c r="AZ122" s="165"/>
      <c r="BA122" s="165"/>
    </row>
    <row r="123">
      <c r="A123" s="73"/>
      <c r="B123" s="55" t="s">
        <v>18914</v>
      </c>
      <c r="C123" s="56" t="s">
        <v>18915</v>
      </c>
      <c r="D123" s="195">
        <v>1090.0</v>
      </c>
      <c r="E123" s="186"/>
      <c r="F123" s="191"/>
      <c r="G123" s="188"/>
      <c r="H123" s="164"/>
      <c r="I123" s="164"/>
      <c r="J123" s="165"/>
      <c r="K123" s="165"/>
      <c r="L123" s="165"/>
      <c r="M123" s="165"/>
      <c r="N123" s="165"/>
      <c r="O123" s="165"/>
      <c r="P123" s="165"/>
      <c r="Q123" s="165"/>
      <c r="R123" s="116" t="s">
        <v>18946</v>
      </c>
      <c r="S123" s="193">
        <v>0.3</v>
      </c>
      <c r="T123" s="116" t="s">
        <v>18947</v>
      </c>
      <c r="U123" s="193">
        <v>0.1</v>
      </c>
      <c r="V123" s="165"/>
      <c r="W123" s="165"/>
      <c r="X123" s="165"/>
      <c r="Y123" s="165"/>
      <c r="Z123" s="165"/>
      <c r="AA123" s="165"/>
      <c r="AB123" s="165"/>
      <c r="AC123" s="165"/>
      <c r="AD123" s="165"/>
      <c r="AE123" s="165"/>
      <c r="AF123" s="165"/>
      <c r="AG123" s="165"/>
      <c r="AH123" s="165"/>
      <c r="AI123" s="165"/>
      <c r="AJ123" s="165"/>
      <c r="AK123" s="165"/>
      <c r="AL123" s="165"/>
      <c r="AM123" s="165"/>
      <c r="AN123" s="165"/>
      <c r="AO123" s="165"/>
      <c r="AP123" s="165"/>
      <c r="AQ123" s="165"/>
      <c r="AR123" s="165"/>
      <c r="AS123" s="165"/>
      <c r="AT123" s="165"/>
      <c r="AU123" s="165"/>
      <c r="AV123" s="165"/>
      <c r="AW123" s="165"/>
      <c r="AX123" s="165"/>
      <c r="AY123" s="165"/>
      <c r="AZ123" s="165"/>
      <c r="BA123" s="165"/>
    </row>
    <row r="124">
      <c r="A124" s="93"/>
      <c r="B124" s="84" t="s">
        <v>18921</v>
      </c>
      <c r="C124" s="75" t="s">
        <v>18922</v>
      </c>
      <c r="D124" s="195">
        <v>1050.0</v>
      </c>
      <c r="E124" s="186"/>
      <c r="F124" s="191"/>
      <c r="G124" s="188"/>
      <c r="H124" s="164"/>
      <c r="I124" s="164"/>
      <c r="J124" s="165"/>
      <c r="K124" s="165"/>
      <c r="L124" s="165"/>
      <c r="M124" s="165"/>
      <c r="N124" s="165"/>
      <c r="O124" s="165"/>
      <c r="P124" s="165"/>
      <c r="Q124" s="165"/>
      <c r="R124" s="116" t="s">
        <v>18948</v>
      </c>
      <c r="S124" s="193">
        <v>0.1</v>
      </c>
      <c r="T124" s="116" t="s">
        <v>18949</v>
      </c>
      <c r="U124" s="193">
        <v>0.05</v>
      </c>
      <c r="V124" s="165"/>
      <c r="W124" s="165"/>
      <c r="X124" s="165"/>
      <c r="Y124" s="165"/>
      <c r="Z124" s="165"/>
      <c r="AA124" s="165"/>
      <c r="AB124" s="165"/>
      <c r="AC124" s="165"/>
      <c r="AD124" s="165"/>
      <c r="AE124" s="165"/>
      <c r="AF124" s="165"/>
      <c r="AG124" s="165"/>
      <c r="AH124" s="165"/>
      <c r="AI124" s="165"/>
      <c r="AJ124" s="165"/>
      <c r="AK124" s="165"/>
      <c r="AL124" s="165"/>
      <c r="AM124" s="165"/>
      <c r="AN124" s="165"/>
      <c r="AO124" s="165"/>
      <c r="AP124" s="165"/>
      <c r="AQ124" s="165"/>
      <c r="AR124" s="165"/>
      <c r="AS124" s="165"/>
      <c r="AT124" s="165"/>
      <c r="AU124" s="165"/>
      <c r="AV124" s="165"/>
      <c r="AW124" s="165"/>
      <c r="AX124" s="165"/>
      <c r="AY124" s="165"/>
      <c r="AZ124" s="165"/>
      <c r="BA124" s="165"/>
    </row>
    <row r="125">
      <c r="A125" s="93"/>
      <c r="B125" s="84" t="s">
        <v>18876</v>
      </c>
      <c r="C125" s="75" t="s">
        <v>18877</v>
      </c>
      <c r="D125" s="195">
        <v>1050.0</v>
      </c>
      <c r="E125" s="186"/>
      <c r="F125" s="191"/>
      <c r="G125" s="188"/>
      <c r="H125" s="164"/>
      <c r="I125" s="164"/>
      <c r="J125" s="165"/>
      <c r="K125" s="165"/>
      <c r="L125" s="165"/>
      <c r="M125" s="165"/>
      <c r="N125" s="165"/>
      <c r="O125" s="165"/>
      <c r="P125" s="165"/>
      <c r="Q125" s="165"/>
      <c r="R125" s="116" t="s">
        <v>18950</v>
      </c>
      <c r="S125" s="193">
        <v>0.1</v>
      </c>
      <c r="T125" s="116" t="s">
        <v>18951</v>
      </c>
      <c r="U125" s="193">
        <v>0.1</v>
      </c>
      <c r="V125" s="165"/>
      <c r="W125" s="165"/>
      <c r="X125" s="165"/>
      <c r="Y125" s="165"/>
      <c r="Z125" s="165"/>
      <c r="AA125" s="165"/>
      <c r="AB125" s="165"/>
      <c r="AC125" s="165"/>
      <c r="AD125" s="165"/>
      <c r="AE125" s="165"/>
      <c r="AF125" s="165"/>
      <c r="AG125" s="165"/>
      <c r="AH125" s="165"/>
      <c r="AI125" s="165"/>
      <c r="AJ125" s="165"/>
      <c r="AK125" s="165"/>
      <c r="AL125" s="165"/>
      <c r="AM125" s="165"/>
      <c r="AN125" s="165"/>
      <c r="AO125" s="165"/>
      <c r="AP125" s="165"/>
      <c r="AQ125" s="165"/>
      <c r="AR125" s="165"/>
      <c r="AS125" s="165"/>
      <c r="AT125" s="165"/>
      <c r="AU125" s="165"/>
      <c r="AV125" s="165"/>
      <c r="AW125" s="165"/>
      <c r="AX125" s="165"/>
      <c r="AY125" s="165"/>
      <c r="AZ125" s="165"/>
      <c r="BA125" s="165"/>
    </row>
    <row r="126">
      <c r="A126" s="93"/>
      <c r="B126" s="84" t="s">
        <v>18952</v>
      </c>
      <c r="C126" s="75" t="s">
        <v>18953</v>
      </c>
      <c r="D126" s="195">
        <v>1030.0</v>
      </c>
      <c r="E126" s="186"/>
      <c r="F126" s="191"/>
      <c r="G126" s="188"/>
      <c r="H126" s="164"/>
      <c r="I126" s="164"/>
      <c r="J126" s="165"/>
      <c r="K126" s="165"/>
      <c r="L126" s="165"/>
      <c r="M126" s="165"/>
      <c r="N126" s="165"/>
      <c r="O126" s="165"/>
      <c r="P126" s="165"/>
      <c r="Q126" s="165"/>
      <c r="R126" s="116" t="s">
        <v>13510</v>
      </c>
      <c r="S126" s="193">
        <v>0.25</v>
      </c>
      <c r="T126" s="116" t="s">
        <v>18954</v>
      </c>
      <c r="U126" s="193">
        <v>0.1</v>
      </c>
      <c r="V126" s="165"/>
      <c r="W126" s="165"/>
      <c r="X126" s="165"/>
      <c r="Y126" s="165"/>
      <c r="Z126" s="165"/>
      <c r="AA126" s="165"/>
      <c r="AB126" s="165"/>
      <c r="AC126" s="165"/>
      <c r="AD126" s="165"/>
      <c r="AE126" s="165"/>
      <c r="AF126" s="165"/>
      <c r="AG126" s="165"/>
      <c r="AH126" s="165"/>
      <c r="AI126" s="165"/>
      <c r="AJ126" s="165"/>
      <c r="AK126" s="165"/>
      <c r="AL126" s="165"/>
      <c r="AM126" s="165"/>
      <c r="AN126" s="165"/>
      <c r="AO126" s="165"/>
      <c r="AP126" s="165"/>
      <c r="AQ126" s="165"/>
      <c r="AR126" s="165"/>
      <c r="AS126" s="165"/>
      <c r="AT126" s="165"/>
      <c r="AU126" s="165"/>
      <c r="AV126" s="165"/>
      <c r="AW126" s="165"/>
      <c r="AX126" s="165"/>
      <c r="AY126" s="165"/>
      <c r="AZ126" s="165"/>
      <c r="BA126" s="165"/>
    </row>
    <row r="127">
      <c r="A127" s="93"/>
      <c r="B127" s="84" t="s">
        <v>18955</v>
      </c>
      <c r="C127" s="198"/>
      <c r="D127" s="195">
        <v>0.0</v>
      </c>
      <c r="E127" s="186"/>
      <c r="F127" s="191"/>
      <c r="G127" s="188"/>
      <c r="H127" s="164"/>
      <c r="I127" s="164"/>
      <c r="J127" s="165"/>
      <c r="K127" s="165"/>
      <c r="L127" s="165"/>
      <c r="M127" s="165"/>
      <c r="N127" s="165"/>
      <c r="O127" s="165"/>
      <c r="P127" s="165"/>
      <c r="Q127" s="165"/>
      <c r="R127" s="116" t="s">
        <v>18956</v>
      </c>
      <c r="S127" s="193">
        <v>0.05</v>
      </c>
      <c r="T127" s="116" t="s">
        <v>18957</v>
      </c>
      <c r="U127" s="193">
        <v>0.1</v>
      </c>
      <c r="V127" s="165"/>
      <c r="W127" s="165"/>
      <c r="X127" s="165"/>
      <c r="Y127" s="165"/>
      <c r="Z127" s="165"/>
      <c r="AA127" s="165"/>
      <c r="AB127" s="165"/>
      <c r="AC127" s="165"/>
      <c r="AD127" s="165"/>
      <c r="AE127" s="165"/>
      <c r="AF127" s="165"/>
      <c r="AG127" s="165"/>
      <c r="AH127" s="165"/>
      <c r="AI127" s="165"/>
      <c r="AJ127" s="165"/>
      <c r="AK127" s="165"/>
      <c r="AL127" s="165"/>
      <c r="AM127" s="165"/>
      <c r="AN127" s="165"/>
      <c r="AO127" s="165"/>
      <c r="AP127" s="165"/>
      <c r="AQ127" s="165"/>
      <c r="AR127" s="165"/>
      <c r="AS127" s="165"/>
      <c r="AT127" s="165"/>
      <c r="AU127" s="165"/>
      <c r="AV127" s="165"/>
      <c r="AW127" s="165"/>
      <c r="AX127" s="165"/>
      <c r="AY127" s="165"/>
      <c r="AZ127" s="165"/>
      <c r="BA127" s="165"/>
    </row>
    <row r="128">
      <c r="A128" s="93"/>
      <c r="B128" s="84" t="s">
        <v>18958</v>
      </c>
      <c r="C128" s="75" t="s">
        <v>18959</v>
      </c>
      <c r="D128" s="195">
        <v>10.0</v>
      </c>
      <c r="E128" s="186"/>
      <c r="F128" s="191"/>
      <c r="G128" s="188"/>
      <c r="H128" s="164"/>
      <c r="I128" s="164"/>
      <c r="J128" s="165"/>
      <c r="K128" s="165"/>
      <c r="L128" s="165"/>
      <c r="M128" s="165"/>
      <c r="N128" s="165"/>
      <c r="O128" s="165"/>
      <c r="P128" s="165"/>
      <c r="Q128" s="165"/>
      <c r="R128" s="116" t="s">
        <v>18960</v>
      </c>
      <c r="S128" s="193">
        <v>0.05</v>
      </c>
      <c r="T128" s="116" t="s">
        <v>18961</v>
      </c>
      <c r="U128" s="193">
        <v>0.1</v>
      </c>
      <c r="V128" s="165"/>
      <c r="W128" s="165"/>
      <c r="X128" s="165"/>
      <c r="Y128" s="165"/>
      <c r="Z128" s="165"/>
      <c r="AA128" s="165"/>
      <c r="AB128" s="165"/>
      <c r="AC128" s="165"/>
      <c r="AD128" s="165"/>
      <c r="AE128" s="165"/>
      <c r="AF128" s="165"/>
      <c r="AG128" s="165"/>
      <c r="AH128" s="165"/>
      <c r="AI128" s="165"/>
      <c r="AJ128" s="165"/>
      <c r="AK128" s="165"/>
      <c r="AL128" s="165"/>
      <c r="AM128" s="165"/>
      <c r="AN128" s="165"/>
      <c r="AO128" s="165"/>
      <c r="AP128" s="165"/>
      <c r="AQ128" s="165"/>
      <c r="AR128" s="165"/>
      <c r="AS128" s="165"/>
      <c r="AT128" s="165"/>
      <c r="AU128" s="165"/>
      <c r="AV128" s="165"/>
      <c r="AW128" s="165"/>
      <c r="AX128" s="165"/>
      <c r="AY128" s="165"/>
      <c r="AZ128" s="165"/>
      <c r="BA128" s="165"/>
    </row>
    <row r="129">
      <c r="A129" s="73"/>
      <c r="B129" s="66" t="s">
        <v>18962</v>
      </c>
      <c r="C129" s="66" t="s">
        <v>18963</v>
      </c>
      <c r="D129" s="195">
        <v>10.0</v>
      </c>
      <c r="E129" s="186"/>
      <c r="F129" s="191"/>
      <c r="G129" s="188"/>
      <c r="H129" s="164"/>
      <c r="I129" s="164"/>
      <c r="J129" s="165"/>
      <c r="K129" s="165"/>
      <c r="L129" s="165"/>
      <c r="M129" s="165"/>
      <c r="N129" s="165"/>
      <c r="O129" s="165"/>
      <c r="P129" s="165"/>
      <c r="Q129" s="165"/>
      <c r="R129" s="116" t="s">
        <v>18964</v>
      </c>
      <c r="S129" s="193">
        <v>0.05</v>
      </c>
      <c r="T129" s="116" t="s">
        <v>18965</v>
      </c>
      <c r="U129" s="193">
        <v>0.05</v>
      </c>
      <c r="V129" s="165"/>
      <c r="W129" s="165"/>
      <c r="X129" s="165"/>
      <c r="Y129" s="165"/>
      <c r="Z129" s="165"/>
      <c r="AA129" s="165"/>
      <c r="AB129" s="165"/>
      <c r="AC129" s="165"/>
      <c r="AD129" s="165"/>
      <c r="AE129" s="165"/>
      <c r="AF129" s="165"/>
      <c r="AG129" s="165"/>
      <c r="AH129" s="165"/>
      <c r="AI129" s="165"/>
      <c r="AJ129" s="165"/>
      <c r="AK129" s="165"/>
      <c r="AL129" s="165"/>
      <c r="AM129" s="165"/>
      <c r="AN129" s="165"/>
      <c r="AO129" s="165"/>
      <c r="AP129" s="165"/>
      <c r="AQ129" s="165"/>
      <c r="AR129" s="165"/>
      <c r="AS129" s="165"/>
      <c r="AT129" s="165"/>
      <c r="AU129" s="165"/>
      <c r="AV129" s="165"/>
      <c r="AW129" s="165"/>
      <c r="AX129" s="165"/>
      <c r="AY129" s="165"/>
      <c r="AZ129" s="165"/>
      <c r="BA129" s="165"/>
    </row>
    <row r="130">
      <c r="A130" s="73"/>
      <c r="B130" s="83" t="s">
        <v>18966</v>
      </c>
      <c r="C130" s="83" t="s">
        <v>18967</v>
      </c>
      <c r="D130" s="195">
        <v>40.0</v>
      </c>
      <c r="E130" s="186"/>
      <c r="F130" s="191"/>
      <c r="G130" s="188"/>
      <c r="H130" s="164"/>
      <c r="I130" s="164"/>
      <c r="J130" s="165"/>
      <c r="K130" s="165"/>
      <c r="L130" s="165"/>
      <c r="M130" s="165"/>
      <c r="N130" s="165"/>
      <c r="O130" s="165"/>
      <c r="P130" s="165"/>
      <c r="Q130" s="165"/>
      <c r="R130" s="116" t="s">
        <v>18968</v>
      </c>
      <c r="S130" s="193">
        <v>0.1</v>
      </c>
      <c r="T130" s="116" t="s">
        <v>18969</v>
      </c>
      <c r="U130" s="193">
        <v>0.35</v>
      </c>
      <c r="V130" s="165"/>
      <c r="W130" s="165"/>
      <c r="X130" s="165"/>
      <c r="Y130" s="165"/>
      <c r="Z130" s="165"/>
      <c r="AA130" s="165"/>
      <c r="AB130" s="165"/>
      <c r="AC130" s="165"/>
      <c r="AD130" s="165"/>
      <c r="AE130" s="165"/>
      <c r="AF130" s="165"/>
      <c r="AG130" s="165"/>
      <c r="AH130" s="165"/>
      <c r="AI130" s="165"/>
      <c r="AJ130" s="165"/>
      <c r="AK130" s="165"/>
      <c r="AL130" s="165"/>
      <c r="AM130" s="165"/>
      <c r="AN130" s="165"/>
      <c r="AO130" s="165"/>
      <c r="AP130" s="165"/>
      <c r="AQ130" s="165"/>
      <c r="AR130" s="165"/>
      <c r="AS130" s="165"/>
      <c r="AT130" s="165"/>
      <c r="AU130" s="165"/>
      <c r="AV130" s="165"/>
      <c r="AW130" s="165"/>
      <c r="AX130" s="165"/>
      <c r="AY130" s="165"/>
      <c r="AZ130" s="165"/>
      <c r="BA130" s="165"/>
    </row>
    <row r="131">
      <c r="A131" s="73"/>
      <c r="B131" s="84" t="s">
        <v>18970</v>
      </c>
      <c r="C131" s="75" t="s">
        <v>18971</v>
      </c>
      <c r="D131" s="195">
        <v>10.0</v>
      </c>
      <c r="E131" s="186"/>
      <c r="F131" s="191"/>
      <c r="G131" s="188"/>
      <c r="H131" s="164"/>
      <c r="I131" s="164"/>
      <c r="J131" s="165"/>
      <c r="K131" s="165"/>
      <c r="L131" s="165"/>
      <c r="M131" s="165"/>
      <c r="N131" s="165"/>
      <c r="O131" s="165"/>
      <c r="P131" s="165"/>
      <c r="Q131" s="165"/>
      <c r="R131" s="116" t="s">
        <v>18972</v>
      </c>
      <c r="S131" s="193">
        <v>0.15</v>
      </c>
      <c r="T131" s="116" t="s">
        <v>18973</v>
      </c>
      <c r="U131" s="193">
        <v>0.03</v>
      </c>
      <c r="V131" s="165"/>
      <c r="W131" s="165"/>
      <c r="X131" s="165"/>
      <c r="Y131" s="165"/>
      <c r="Z131" s="165"/>
      <c r="AA131" s="165"/>
      <c r="AB131" s="165"/>
      <c r="AC131" s="165"/>
      <c r="AD131" s="165"/>
      <c r="AE131" s="165"/>
      <c r="AF131" s="165"/>
      <c r="AG131" s="165"/>
      <c r="AH131" s="165"/>
      <c r="AI131" s="165"/>
      <c r="AJ131" s="165"/>
      <c r="AK131" s="165"/>
      <c r="AL131" s="165"/>
      <c r="AM131" s="165"/>
      <c r="AN131" s="165"/>
      <c r="AO131" s="165"/>
      <c r="AP131" s="165"/>
      <c r="AQ131" s="165"/>
      <c r="AR131" s="165"/>
      <c r="AS131" s="165"/>
      <c r="AT131" s="165"/>
      <c r="AU131" s="165"/>
      <c r="AV131" s="165"/>
      <c r="AW131" s="165"/>
      <c r="AX131" s="165"/>
      <c r="AY131" s="165"/>
      <c r="AZ131" s="165"/>
      <c r="BA131" s="165"/>
    </row>
    <row r="132">
      <c r="A132" s="73"/>
      <c r="B132" s="84" t="s">
        <v>18974</v>
      </c>
      <c r="C132" s="75" t="s">
        <v>18975</v>
      </c>
      <c r="D132" s="195">
        <v>60.0</v>
      </c>
      <c r="E132" s="186"/>
      <c r="F132" s="191"/>
      <c r="G132" s="188"/>
      <c r="H132" s="164"/>
      <c r="I132" s="164"/>
      <c r="J132" s="165"/>
      <c r="K132" s="165"/>
      <c r="L132" s="165"/>
      <c r="M132" s="165"/>
      <c r="N132" s="165"/>
      <c r="O132" s="165"/>
      <c r="P132" s="165"/>
      <c r="Q132" s="165"/>
      <c r="R132" s="116" t="s">
        <v>18976</v>
      </c>
      <c r="S132" s="193">
        <v>0.15</v>
      </c>
      <c r="T132" s="116" t="s">
        <v>18977</v>
      </c>
      <c r="U132" s="193">
        <v>0.15</v>
      </c>
      <c r="V132" s="165"/>
      <c r="W132" s="165"/>
      <c r="X132" s="165"/>
      <c r="Y132" s="165"/>
      <c r="Z132" s="165"/>
      <c r="AA132" s="165"/>
      <c r="AB132" s="165"/>
      <c r="AC132" s="165"/>
      <c r="AD132" s="165"/>
      <c r="AE132" s="165"/>
      <c r="AF132" s="165"/>
      <c r="AG132" s="165"/>
      <c r="AH132" s="165"/>
      <c r="AI132" s="165"/>
      <c r="AJ132" s="165"/>
      <c r="AK132" s="165"/>
      <c r="AL132" s="165"/>
      <c r="AM132" s="165"/>
      <c r="AN132" s="165"/>
      <c r="AO132" s="165"/>
      <c r="AP132" s="165"/>
      <c r="AQ132" s="165"/>
      <c r="AR132" s="165"/>
      <c r="AS132" s="165"/>
      <c r="AT132" s="165"/>
      <c r="AU132" s="165"/>
      <c r="AV132" s="165"/>
      <c r="AW132" s="165"/>
      <c r="AX132" s="165"/>
      <c r="AY132" s="165"/>
      <c r="AZ132" s="165"/>
      <c r="BA132" s="165"/>
    </row>
    <row r="133">
      <c r="A133" s="73"/>
      <c r="B133" s="84" t="s">
        <v>18978</v>
      </c>
      <c r="C133" s="75" t="s">
        <v>18979</v>
      </c>
      <c r="D133" s="195">
        <v>50.0</v>
      </c>
      <c r="E133" s="186"/>
      <c r="F133" s="191"/>
      <c r="G133" s="188"/>
      <c r="H133" s="164"/>
      <c r="I133" s="164"/>
      <c r="J133" s="165"/>
      <c r="K133" s="165"/>
      <c r="L133" s="165"/>
      <c r="M133" s="165"/>
      <c r="N133" s="165"/>
      <c r="O133" s="165"/>
      <c r="P133" s="165"/>
      <c r="Q133" s="165"/>
      <c r="R133" s="116" t="s">
        <v>18980</v>
      </c>
      <c r="S133" s="193">
        <v>0.1</v>
      </c>
      <c r="T133" s="116" t="s">
        <v>18981</v>
      </c>
      <c r="U133" s="193">
        <v>0.1</v>
      </c>
      <c r="V133" s="165"/>
      <c r="W133" s="165"/>
      <c r="X133" s="165"/>
      <c r="Y133" s="165"/>
      <c r="Z133" s="165"/>
      <c r="AA133" s="165"/>
      <c r="AB133" s="165"/>
      <c r="AC133" s="165"/>
      <c r="AD133" s="165"/>
      <c r="AE133" s="165"/>
      <c r="AF133" s="165"/>
      <c r="AG133" s="165"/>
      <c r="AH133" s="165"/>
      <c r="AI133" s="165"/>
      <c r="AJ133" s="165"/>
      <c r="AK133" s="165"/>
      <c r="AL133" s="165"/>
      <c r="AM133" s="165"/>
      <c r="AN133" s="165"/>
      <c r="AO133" s="165"/>
      <c r="AP133" s="165"/>
      <c r="AQ133" s="165"/>
      <c r="AR133" s="165"/>
      <c r="AS133" s="165"/>
      <c r="AT133" s="165"/>
      <c r="AU133" s="165"/>
      <c r="AV133" s="165"/>
      <c r="AW133" s="165"/>
      <c r="AX133" s="165"/>
      <c r="AY133" s="165"/>
      <c r="AZ133" s="165"/>
      <c r="BA133" s="165"/>
    </row>
    <row r="134">
      <c r="A134" s="73"/>
      <c r="B134" s="107" t="s">
        <v>18982</v>
      </c>
      <c r="C134" s="75" t="s">
        <v>18983</v>
      </c>
      <c r="D134" s="195">
        <v>20.0</v>
      </c>
      <c r="E134" s="186"/>
      <c r="F134" s="191"/>
      <c r="G134" s="188"/>
      <c r="H134" s="164"/>
      <c r="I134" s="164"/>
      <c r="J134" s="165"/>
      <c r="K134" s="165"/>
      <c r="L134" s="165"/>
      <c r="M134" s="165"/>
      <c r="N134" s="165"/>
      <c r="O134" s="165"/>
      <c r="P134" s="165"/>
      <c r="Q134" s="165"/>
      <c r="R134" s="116" t="s">
        <v>18984</v>
      </c>
      <c r="S134" s="193">
        <v>0.05</v>
      </c>
      <c r="T134" s="116" t="s">
        <v>18985</v>
      </c>
      <c r="U134" s="193">
        <v>0.05</v>
      </c>
      <c r="V134" s="165"/>
      <c r="W134" s="165"/>
      <c r="X134" s="165"/>
      <c r="Y134" s="165"/>
      <c r="Z134" s="165"/>
      <c r="AA134" s="165"/>
      <c r="AB134" s="165"/>
      <c r="AC134" s="165"/>
      <c r="AD134" s="165"/>
      <c r="AE134" s="165"/>
      <c r="AF134" s="165"/>
      <c r="AG134" s="165"/>
      <c r="AH134" s="165"/>
      <c r="AI134" s="165"/>
      <c r="AJ134" s="165"/>
      <c r="AK134" s="165"/>
      <c r="AL134" s="165"/>
      <c r="AM134" s="165"/>
      <c r="AN134" s="165"/>
      <c r="AO134" s="165"/>
      <c r="AP134" s="165"/>
      <c r="AQ134" s="165"/>
      <c r="AR134" s="165"/>
      <c r="AS134" s="165"/>
      <c r="AT134" s="165"/>
      <c r="AU134" s="165"/>
      <c r="AV134" s="165"/>
      <c r="AW134" s="165"/>
      <c r="AX134" s="165"/>
      <c r="AY134" s="165"/>
      <c r="AZ134" s="165"/>
      <c r="BA134" s="165"/>
    </row>
    <row r="135">
      <c r="A135" s="199"/>
      <c r="B135" s="66" t="s">
        <v>18986</v>
      </c>
      <c r="C135" s="98" t="s">
        <v>18987</v>
      </c>
      <c r="D135" s="195">
        <v>30.0</v>
      </c>
      <c r="E135" s="186"/>
      <c r="F135" s="191"/>
      <c r="G135" s="188"/>
      <c r="H135" s="164"/>
      <c r="I135" s="164"/>
      <c r="J135" s="165"/>
      <c r="K135" s="165"/>
      <c r="L135" s="165"/>
      <c r="M135" s="165"/>
      <c r="N135" s="165"/>
      <c r="O135" s="165"/>
      <c r="P135" s="165"/>
      <c r="Q135" s="165"/>
      <c r="R135" s="116" t="s">
        <v>18988</v>
      </c>
      <c r="S135" s="193">
        <v>0.05</v>
      </c>
      <c r="T135" s="116" t="s">
        <v>18989</v>
      </c>
      <c r="U135" s="193">
        <v>0.1</v>
      </c>
      <c r="V135" s="165"/>
      <c r="W135" s="165"/>
      <c r="X135" s="165"/>
      <c r="Y135" s="165"/>
      <c r="Z135" s="165"/>
      <c r="AA135" s="165"/>
      <c r="AB135" s="165"/>
      <c r="AC135" s="165"/>
      <c r="AD135" s="165"/>
      <c r="AE135" s="165"/>
      <c r="AF135" s="165"/>
      <c r="AG135" s="165"/>
      <c r="AH135" s="165"/>
      <c r="AI135" s="165"/>
      <c r="AJ135" s="165"/>
      <c r="AK135" s="165"/>
      <c r="AL135" s="165"/>
      <c r="AM135" s="165"/>
      <c r="AN135" s="165"/>
      <c r="AO135" s="165"/>
      <c r="AP135" s="165"/>
      <c r="AQ135" s="165"/>
      <c r="AR135" s="165"/>
      <c r="AS135" s="165"/>
      <c r="AT135" s="165"/>
      <c r="AU135" s="165"/>
      <c r="AV135" s="165"/>
      <c r="AW135" s="165"/>
      <c r="AX135" s="165"/>
      <c r="AY135" s="165"/>
      <c r="AZ135" s="165"/>
      <c r="BA135" s="165"/>
    </row>
    <row r="136">
      <c r="A136" s="199"/>
      <c r="B136" s="83" t="s">
        <v>18990</v>
      </c>
      <c r="C136" s="77" t="s">
        <v>18991</v>
      </c>
      <c r="D136" s="195">
        <v>40.0</v>
      </c>
      <c r="E136" s="186"/>
      <c r="F136" s="191"/>
      <c r="G136" s="188"/>
      <c r="H136" s="164"/>
      <c r="I136" s="164"/>
      <c r="J136" s="165"/>
      <c r="K136" s="165"/>
      <c r="L136" s="165"/>
      <c r="M136" s="165"/>
      <c r="N136" s="165"/>
      <c r="O136" s="165"/>
      <c r="P136" s="165"/>
      <c r="Q136" s="165"/>
      <c r="R136" s="116" t="s">
        <v>18992</v>
      </c>
      <c r="S136" s="193">
        <v>0.02</v>
      </c>
      <c r="T136" s="116" t="s">
        <v>18993</v>
      </c>
      <c r="U136" s="193">
        <v>0.05</v>
      </c>
      <c r="V136" s="165"/>
      <c r="W136" s="165"/>
      <c r="X136" s="165"/>
      <c r="Y136" s="165"/>
      <c r="Z136" s="165"/>
      <c r="AA136" s="165"/>
      <c r="AB136" s="165"/>
      <c r="AC136" s="165"/>
      <c r="AD136" s="165"/>
      <c r="AE136" s="165"/>
      <c r="AF136" s="165"/>
      <c r="AG136" s="165"/>
      <c r="AH136" s="165"/>
      <c r="AI136" s="165"/>
      <c r="AJ136" s="165"/>
      <c r="AK136" s="165"/>
      <c r="AL136" s="165"/>
      <c r="AM136" s="165"/>
      <c r="AN136" s="165"/>
      <c r="AO136" s="165"/>
      <c r="AP136" s="165"/>
      <c r="AQ136" s="165"/>
      <c r="AR136" s="165"/>
      <c r="AS136" s="165"/>
      <c r="AT136" s="165"/>
      <c r="AU136" s="165"/>
      <c r="AV136" s="165"/>
      <c r="AW136" s="165"/>
      <c r="AX136" s="165"/>
      <c r="AY136" s="165"/>
      <c r="AZ136" s="165"/>
      <c r="BA136" s="165"/>
    </row>
    <row r="137">
      <c r="A137" s="73"/>
      <c r="B137" s="74" t="s">
        <v>18994</v>
      </c>
      <c r="C137" s="77" t="s">
        <v>18995</v>
      </c>
      <c r="D137" s="195">
        <v>20.0</v>
      </c>
      <c r="E137" s="186"/>
      <c r="F137" s="191"/>
      <c r="G137" s="188"/>
      <c r="H137" s="164"/>
      <c r="I137" s="164"/>
      <c r="J137" s="165"/>
      <c r="K137" s="165"/>
      <c r="L137" s="165"/>
      <c r="M137" s="165"/>
      <c r="N137" s="165"/>
      <c r="O137" s="165"/>
      <c r="P137" s="165"/>
      <c r="Q137" s="165"/>
      <c r="R137" s="116" t="s">
        <v>18996</v>
      </c>
      <c r="S137" s="193">
        <v>0.02</v>
      </c>
      <c r="T137" s="116" t="s">
        <v>18997</v>
      </c>
      <c r="U137" s="193">
        <v>0.1</v>
      </c>
      <c r="V137" s="165"/>
      <c r="W137" s="165"/>
      <c r="X137" s="165"/>
      <c r="Y137" s="165"/>
      <c r="Z137" s="165"/>
      <c r="AA137" s="165"/>
      <c r="AB137" s="165"/>
      <c r="AC137" s="165"/>
      <c r="AD137" s="165"/>
      <c r="AE137" s="165"/>
      <c r="AF137" s="165"/>
      <c r="AG137" s="165"/>
      <c r="AH137" s="165"/>
      <c r="AI137" s="165"/>
      <c r="AJ137" s="165"/>
      <c r="AK137" s="165"/>
      <c r="AL137" s="165"/>
      <c r="AM137" s="165"/>
      <c r="AN137" s="165"/>
      <c r="AO137" s="165"/>
      <c r="AP137" s="165"/>
      <c r="AQ137" s="165"/>
      <c r="AR137" s="165"/>
      <c r="AS137" s="165"/>
      <c r="AT137" s="165"/>
      <c r="AU137" s="165"/>
      <c r="AV137" s="165"/>
      <c r="AW137" s="165"/>
      <c r="AX137" s="165"/>
      <c r="AY137" s="165"/>
      <c r="AZ137" s="165"/>
      <c r="BA137" s="165"/>
    </row>
    <row r="138">
      <c r="A138" s="93"/>
      <c r="B138" s="55" t="s">
        <v>18998</v>
      </c>
      <c r="C138" s="56" t="s">
        <v>18999</v>
      </c>
      <c r="D138" s="195">
        <v>10.0</v>
      </c>
      <c r="E138" s="186"/>
      <c r="F138" s="200"/>
      <c r="G138" s="188"/>
      <c r="H138" s="164"/>
      <c r="I138" s="164"/>
      <c r="J138" s="165"/>
      <c r="K138" s="165"/>
      <c r="L138" s="165"/>
      <c r="M138" s="165"/>
      <c r="N138" s="165"/>
      <c r="O138" s="165"/>
      <c r="P138" s="165"/>
      <c r="Q138" s="165"/>
      <c r="R138" s="116" t="s">
        <v>19000</v>
      </c>
      <c r="S138" s="193">
        <v>0.05</v>
      </c>
      <c r="T138" s="116" t="s">
        <v>19001</v>
      </c>
      <c r="U138" s="193">
        <v>0.05</v>
      </c>
      <c r="V138" s="165"/>
      <c r="W138" s="165"/>
      <c r="X138" s="165"/>
      <c r="Y138" s="165"/>
      <c r="Z138" s="165"/>
      <c r="AA138" s="165"/>
      <c r="AB138" s="165"/>
      <c r="AC138" s="165"/>
      <c r="AD138" s="165"/>
      <c r="AE138" s="165"/>
      <c r="AF138" s="165"/>
      <c r="AG138" s="165"/>
      <c r="AH138" s="165"/>
      <c r="AI138" s="165"/>
      <c r="AJ138" s="165"/>
      <c r="AK138" s="165"/>
      <c r="AL138" s="165"/>
      <c r="AM138" s="165"/>
      <c r="AN138" s="165"/>
      <c r="AO138" s="165"/>
      <c r="AP138" s="165"/>
      <c r="AQ138" s="165"/>
      <c r="AR138" s="165"/>
      <c r="AS138" s="165"/>
      <c r="AT138" s="165"/>
      <c r="AU138" s="165"/>
      <c r="AV138" s="165"/>
      <c r="AW138" s="165"/>
      <c r="AX138" s="165"/>
      <c r="AY138" s="165"/>
      <c r="AZ138" s="165"/>
      <c r="BA138" s="165"/>
    </row>
    <row r="139">
      <c r="A139" s="73"/>
      <c r="B139" s="84" t="s">
        <v>19002</v>
      </c>
      <c r="C139" s="75" t="s">
        <v>19003</v>
      </c>
      <c r="D139" s="195">
        <v>100.0</v>
      </c>
      <c r="E139" s="186"/>
      <c r="F139" s="191"/>
      <c r="G139" s="188"/>
      <c r="H139" s="164"/>
      <c r="I139" s="164"/>
      <c r="J139" s="165"/>
      <c r="K139" s="165"/>
      <c r="L139" s="165"/>
      <c r="M139" s="165"/>
      <c r="N139" s="165"/>
      <c r="O139" s="165"/>
      <c r="P139" s="165"/>
      <c r="Q139" s="165"/>
      <c r="R139" s="165"/>
      <c r="S139" s="165"/>
      <c r="T139" s="116" t="s">
        <v>19004</v>
      </c>
      <c r="U139" s="193">
        <v>0.1</v>
      </c>
      <c r="V139" s="165"/>
      <c r="W139" s="165"/>
      <c r="X139" s="165"/>
      <c r="Y139" s="165"/>
      <c r="Z139" s="165"/>
      <c r="AA139" s="165"/>
      <c r="AB139" s="165"/>
      <c r="AC139" s="165"/>
      <c r="AD139" s="165"/>
      <c r="AE139" s="165"/>
      <c r="AF139" s="165"/>
      <c r="AG139" s="165"/>
      <c r="AH139" s="165"/>
      <c r="AI139" s="165"/>
      <c r="AJ139" s="165"/>
      <c r="AK139" s="165"/>
      <c r="AL139" s="165"/>
      <c r="AM139" s="165"/>
      <c r="AN139" s="165"/>
      <c r="AO139" s="165"/>
      <c r="AP139" s="165"/>
      <c r="AQ139" s="165"/>
      <c r="AR139" s="165"/>
      <c r="AS139" s="165"/>
      <c r="AT139" s="165"/>
      <c r="AU139" s="165"/>
      <c r="AV139" s="165"/>
      <c r="AW139" s="165"/>
      <c r="AX139" s="165"/>
      <c r="AY139" s="165"/>
      <c r="AZ139" s="165"/>
      <c r="BA139" s="165"/>
    </row>
    <row r="140">
      <c r="A140" s="73"/>
      <c r="B140" s="84" t="s">
        <v>19005</v>
      </c>
      <c r="C140" s="75" t="s">
        <v>19006</v>
      </c>
      <c r="D140" s="195">
        <v>60.0</v>
      </c>
      <c r="E140" s="186"/>
      <c r="F140" s="191"/>
      <c r="G140" s="188"/>
      <c r="H140" s="164"/>
      <c r="I140" s="164"/>
      <c r="J140" s="165"/>
      <c r="K140" s="165"/>
      <c r="L140" s="165"/>
      <c r="M140" s="165"/>
      <c r="N140" s="165"/>
      <c r="O140" s="165"/>
      <c r="P140" s="165"/>
      <c r="Q140" s="165"/>
      <c r="R140" s="165"/>
      <c r="S140" s="165"/>
      <c r="T140" s="116" t="s">
        <v>19007</v>
      </c>
      <c r="U140" s="193">
        <v>0.25</v>
      </c>
      <c r="V140" s="165"/>
      <c r="W140" s="165"/>
      <c r="X140" s="165"/>
      <c r="Y140" s="165"/>
      <c r="Z140" s="165"/>
      <c r="AA140" s="165"/>
      <c r="AB140" s="165"/>
      <c r="AC140" s="165"/>
      <c r="AD140" s="165"/>
      <c r="AE140" s="165"/>
      <c r="AF140" s="165"/>
      <c r="AG140" s="165"/>
      <c r="AH140" s="165"/>
      <c r="AI140" s="165"/>
      <c r="AJ140" s="165"/>
      <c r="AK140" s="165"/>
      <c r="AL140" s="165"/>
      <c r="AM140" s="165"/>
      <c r="AN140" s="165"/>
      <c r="AO140" s="165"/>
      <c r="AP140" s="165"/>
      <c r="AQ140" s="165"/>
      <c r="AR140" s="165"/>
      <c r="AS140" s="165"/>
      <c r="AT140" s="165"/>
      <c r="AU140" s="165"/>
      <c r="AV140" s="165"/>
      <c r="AW140" s="165"/>
      <c r="AX140" s="165"/>
      <c r="AY140" s="165"/>
      <c r="AZ140" s="165"/>
      <c r="BA140" s="165"/>
    </row>
    <row r="141">
      <c r="A141" s="73"/>
      <c r="B141" s="84" t="s">
        <v>19008</v>
      </c>
      <c r="C141" s="201"/>
      <c r="D141" s="195">
        <v>0.0</v>
      </c>
      <c r="E141" s="186"/>
      <c r="F141" s="191"/>
      <c r="G141" s="188"/>
      <c r="H141" s="164"/>
      <c r="I141" s="164"/>
      <c r="J141" s="165"/>
      <c r="K141" s="165"/>
      <c r="L141" s="165"/>
      <c r="M141" s="165"/>
      <c r="N141" s="165"/>
      <c r="O141" s="165"/>
      <c r="P141" s="165"/>
      <c r="Q141" s="165"/>
      <c r="R141" s="165"/>
      <c r="S141" s="193"/>
      <c r="T141" s="116" t="s">
        <v>19009</v>
      </c>
      <c r="U141" s="193">
        <v>0.03</v>
      </c>
      <c r="V141" s="165"/>
      <c r="W141" s="165"/>
      <c r="X141" s="165"/>
      <c r="Y141" s="165"/>
      <c r="Z141" s="165"/>
      <c r="AA141" s="165"/>
      <c r="AB141" s="165"/>
      <c r="AC141" s="165"/>
      <c r="AD141" s="165"/>
      <c r="AE141" s="165"/>
      <c r="AF141" s="165"/>
      <c r="AG141" s="165"/>
      <c r="AH141" s="165"/>
      <c r="AI141" s="165"/>
      <c r="AJ141" s="165"/>
      <c r="AK141" s="165"/>
      <c r="AL141" s="165"/>
      <c r="AM141" s="165"/>
      <c r="AN141" s="165"/>
      <c r="AO141" s="165"/>
      <c r="AP141" s="165"/>
      <c r="AQ141" s="165"/>
      <c r="AR141" s="165"/>
      <c r="AS141" s="165"/>
      <c r="AT141" s="165"/>
      <c r="AU141" s="165"/>
      <c r="AV141" s="165"/>
      <c r="AW141" s="165"/>
      <c r="AX141" s="165"/>
      <c r="AY141" s="165"/>
      <c r="AZ141" s="165"/>
      <c r="BA141" s="165"/>
    </row>
    <row r="142">
      <c r="A142" s="73"/>
      <c r="B142" s="84" t="s">
        <v>18865</v>
      </c>
      <c r="C142" s="75" t="s">
        <v>39</v>
      </c>
      <c r="D142" s="195">
        <v>0.0</v>
      </c>
      <c r="E142" s="186"/>
      <c r="F142" s="191"/>
      <c r="G142" s="144"/>
      <c r="H142" s="164"/>
      <c r="I142" s="164"/>
      <c r="J142" s="165"/>
      <c r="K142" s="165"/>
      <c r="L142" s="165"/>
      <c r="M142" s="165"/>
      <c r="N142" s="165"/>
      <c r="O142" s="165"/>
      <c r="P142" s="165"/>
      <c r="Q142" s="165"/>
      <c r="R142" s="165"/>
      <c r="S142" s="165"/>
      <c r="T142" s="165"/>
      <c r="U142" s="165"/>
      <c r="V142" s="165"/>
      <c r="W142" s="165"/>
      <c r="X142" s="165"/>
      <c r="Y142" s="165"/>
      <c r="Z142" s="165"/>
      <c r="AA142" s="165"/>
      <c r="AB142" s="165"/>
      <c r="AC142" s="165"/>
      <c r="AD142" s="165"/>
      <c r="AE142" s="165"/>
      <c r="AF142" s="165"/>
      <c r="AG142" s="165"/>
      <c r="AH142" s="165"/>
      <c r="AI142" s="165"/>
      <c r="AJ142" s="165"/>
      <c r="AK142" s="165"/>
      <c r="AL142" s="165"/>
      <c r="AM142" s="165"/>
      <c r="AN142" s="165"/>
      <c r="AO142" s="165"/>
      <c r="AP142" s="165"/>
      <c r="AQ142" s="165"/>
      <c r="AR142" s="165"/>
      <c r="AS142" s="165"/>
      <c r="AT142" s="165"/>
      <c r="AU142" s="165"/>
      <c r="AV142" s="165"/>
      <c r="AW142" s="165"/>
      <c r="AX142" s="165"/>
      <c r="AY142" s="165"/>
      <c r="AZ142" s="165"/>
      <c r="BA142" s="165"/>
    </row>
    <row r="143">
      <c r="A143" s="73"/>
      <c r="B143" s="84" t="s">
        <v>19010</v>
      </c>
      <c r="C143" s="75" t="s">
        <v>19011</v>
      </c>
      <c r="D143" s="195">
        <v>250.0</v>
      </c>
      <c r="E143" s="202"/>
      <c r="F143" s="191"/>
      <c r="G143" s="144"/>
      <c r="H143" s="164"/>
      <c r="I143" s="164"/>
      <c r="J143" s="165"/>
      <c r="K143" s="165"/>
      <c r="L143" s="165"/>
      <c r="M143" s="165"/>
      <c r="N143" s="165"/>
      <c r="O143" s="165"/>
      <c r="P143" s="165"/>
      <c r="Q143" s="165"/>
      <c r="R143" s="165"/>
      <c r="S143" s="165"/>
      <c r="T143" s="165"/>
      <c r="U143" s="165"/>
      <c r="V143" s="165"/>
      <c r="W143" s="165"/>
      <c r="X143" s="165"/>
      <c r="Y143" s="165"/>
      <c r="Z143" s="165"/>
      <c r="AA143" s="165"/>
      <c r="AB143" s="165"/>
      <c r="AC143" s="165"/>
      <c r="AD143" s="165"/>
      <c r="AE143" s="165"/>
      <c r="AF143" s="165"/>
      <c r="AG143" s="165"/>
      <c r="AH143" s="165"/>
      <c r="AI143" s="165"/>
      <c r="AJ143" s="165"/>
      <c r="AK143" s="165"/>
      <c r="AL143" s="165"/>
      <c r="AM143" s="165"/>
      <c r="AN143" s="165"/>
      <c r="AO143" s="165"/>
      <c r="AP143" s="165"/>
      <c r="AQ143" s="165"/>
      <c r="AR143" s="165"/>
      <c r="AS143" s="165"/>
      <c r="AT143" s="165"/>
      <c r="AU143" s="165"/>
      <c r="AV143" s="165"/>
      <c r="AW143" s="165"/>
      <c r="AX143" s="165"/>
      <c r="AY143" s="165"/>
      <c r="AZ143" s="165"/>
      <c r="BA143" s="165"/>
    </row>
    <row r="144">
      <c r="A144" s="73"/>
      <c r="B144" s="84" t="s">
        <v>19012</v>
      </c>
      <c r="C144" s="75" t="s">
        <v>19013</v>
      </c>
      <c r="D144" s="195">
        <v>290.0</v>
      </c>
      <c r="E144" s="202"/>
      <c r="F144" s="191"/>
      <c r="G144" s="144"/>
      <c r="H144" s="164"/>
      <c r="I144" s="164"/>
      <c r="J144" s="165"/>
      <c r="K144" s="165"/>
      <c r="L144" s="165"/>
      <c r="M144" s="165"/>
      <c r="N144" s="165"/>
      <c r="O144" s="165"/>
      <c r="P144" s="165"/>
      <c r="Q144" s="165"/>
      <c r="R144" s="165"/>
      <c r="S144" s="165"/>
      <c r="T144" s="165"/>
      <c r="U144" s="165"/>
      <c r="V144" s="165"/>
      <c r="W144" s="165"/>
      <c r="X144" s="165"/>
      <c r="Y144" s="165"/>
      <c r="Z144" s="165"/>
      <c r="AA144" s="165"/>
      <c r="AB144" s="165"/>
      <c r="AC144" s="165"/>
      <c r="AD144" s="165"/>
      <c r="AE144" s="165"/>
      <c r="AF144" s="165"/>
      <c r="AG144" s="165"/>
      <c r="AH144" s="165"/>
      <c r="AI144" s="165"/>
      <c r="AJ144" s="165"/>
      <c r="AK144" s="165"/>
      <c r="AL144" s="165"/>
      <c r="AM144" s="165"/>
      <c r="AN144" s="165"/>
      <c r="AO144" s="165"/>
      <c r="AP144" s="165"/>
      <c r="AQ144" s="165"/>
      <c r="AR144" s="165"/>
      <c r="AS144" s="165"/>
      <c r="AT144" s="165"/>
      <c r="AU144" s="165"/>
      <c r="AV144" s="165"/>
      <c r="AW144" s="165"/>
      <c r="AX144" s="165"/>
      <c r="AY144" s="165"/>
      <c r="AZ144" s="165"/>
      <c r="BA144" s="165"/>
    </row>
    <row r="145">
      <c r="A145" s="73"/>
      <c r="B145" s="84" t="s">
        <v>19014</v>
      </c>
      <c r="C145" s="75" t="s">
        <v>19015</v>
      </c>
      <c r="D145" s="195">
        <v>320.0</v>
      </c>
      <c r="E145" s="202"/>
      <c r="F145" s="191"/>
      <c r="G145" s="144"/>
      <c r="H145" s="164"/>
      <c r="I145" s="164"/>
      <c r="J145" s="165"/>
      <c r="K145" s="165"/>
      <c r="L145" s="165"/>
      <c r="M145" s="165"/>
      <c r="N145" s="165"/>
      <c r="O145" s="165"/>
      <c r="P145" s="165"/>
      <c r="Q145" s="165"/>
      <c r="R145" s="165"/>
      <c r="S145" s="165"/>
      <c r="T145" s="165"/>
      <c r="U145" s="165"/>
      <c r="V145" s="165"/>
      <c r="W145" s="165"/>
      <c r="X145" s="165"/>
      <c r="Y145" s="165"/>
      <c r="Z145" s="165"/>
      <c r="AA145" s="165"/>
      <c r="AB145" s="165"/>
      <c r="AC145" s="165"/>
      <c r="AD145" s="165"/>
      <c r="AE145" s="165"/>
      <c r="AF145" s="165"/>
      <c r="AG145" s="165"/>
      <c r="AH145" s="165"/>
      <c r="AI145" s="165"/>
      <c r="AJ145" s="165"/>
      <c r="AK145" s="165"/>
      <c r="AL145" s="165"/>
      <c r="AM145" s="165"/>
      <c r="AN145" s="165"/>
      <c r="AO145" s="165"/>
      <c r="AP145" s="165"/>
      <c r="AQ145" s="165"/>
      <c r="AR145" s="165"/>
      <c r="AS145" s="165"/>
      <c r="AT145" s="165"/>
      <c r="AU145" s="165"/>
      <c r="AV145" s="165"/>
      <c r="AW145" s="165"/>
      <c r="AX145" s="165"/>
      <c r="AY145" s="165"/>
      <c r="AZ145" s="165"/>
      <c r="BA145" s="165"/>
    </row>
    <row r="146">
      <c r="A146" s="73"/>
      <c r="B146" s="84" t="s">
        <v>19016</v>
      </c>
      <c r="C146" s="75" t="s">
        <v>19017</v>
      </c>
      <c r="D146" s="195">
        <v>470.0</v>
      </c>
      <c r="E146" s="202"/>
      <c r="F146" s="191"/>
      <c r="G146" s="144"/>
      <c r="H146" s="164"/>
      <c r="I146" s="164"/>
      <c r="J146" s="165"/>
      <c r="K146" s="165"/>
      <c r="L146" s="165"/>
      <c r="M146" s="165"/>
      <c r="N146" s="165"/>
      <c r="O146" s="165"/>
      <c r="P146" s="165"/>
      <c r="Q146" s="165"/>
      <c r="R146" s="165"/>
      <c r="S146" s="165"/>
      <c r="T146" s="165"/>
      <c r="U146" s="165"/>
      <c r="V146" s="165"/>
      <c r="W146" s="165"/>
      <c r="X146" s="165"/>
      <c r="Y146" s="165"/>
      <c r="Z146" s="165"/>
      <c r="AA146" s="165"/>
      <c r="AB146" s="165"/>
      <c r="AC146" s="165"/>
      <c r="AD146" s="165"/>
      <c r="AE146" s="165"/>
      <c r="AF146" s="165"/>
      <c r="AG146" s="165"/>
      <c r="AH146" s="165"/>
      <c r="AI146" s="165"/>
      <c r="AJ146" s="165"/>
      <c r="AK146" s="165"/>
      <c r="AL146" s="165"/>
      <c r="AM146" s="165"/>
      <c r="AN146" s="165"/>
      <c r="AO146" s="165"/>
      <c r="AP146" s="165"/>
      <c r="AQ146" s="165"/>
      <c r="AR146" s="165"/>
      <c r="AS146" s="165"/>
      <c r="AT146" s="165"/>
      <c r="AU146" s="165"/>
      <c r="AV146" s="165"/>
      <c r="AW146" s="165"/>
      <c r="AX146" s="165"/>
      <c r="AY146" s="165"/>
      <c r="AZ146" s="165"/>
      <c r="BA146" s="165"/>
    </row>
    <row r="147">
      <c r="A147" s="93"/>
      <c r="B147" s="88" t="s">
        <v>19018</v>
      </c>
      <c r="C147" s="89" t="s">
        <v>19019</v>
      </c>
      <c r="D147" s="195">
        <v>390.0</v>
      </c>
      <c r="E147" s="202"/>
      <c r="F147" s="203"/>
      <c r="G147" s="144"/>
      <c r="H147" s="164"/>
      <c r="I147" s="164"/>
      <c r="J147" s="165"/>
      <c r="K147" s="165"/>
      <c r="L147" s="165"/>
      <c r="M147" s="165"/>
      <c r="N147" s="165"/>
      <c r="O147" s="165"/>
      <c r="P147" s="165"/>
      <c r="Q147" s="165"/>
      <c r="R147" s="165"/>
      <c r="S147" s="165"/>
      <c r="T147" s="165"/>
      <c r="U147" s="165"/>
      <c r="V147" s="165"/>
      <c r="W147" s="165"/>
      <c r="X147" s="165"/>
      <c r="Y147" s="165"/>
      <c r="Z147" s="165"/>
      <c r="AA147" s="165"/>
      <c r="AB147" s="165"/>
      <c r="AC147" s="165"/>
      <c r="AD147" s="165"/>
      <c r="AE147" s="165"/>
      <c r="AF147" s="165"/>
      <c r="AG147" s="165"/>
      <c r="AH147" s="165"/>
      <c r="AI147" s="165"/>
      <c r="AJ147" s="165"/>
      <c r="AK147" s="165"/>
      <c r="AL147" s="165"/>
      <c r="AM147" s="165"/>
      <c r="AN147" s="165"/>
      <c r="AO147" s="165"/>
      <c r="AP147" s="165"/>
      <c r="AQ147" s="165"/>
      <c r="AR147" s="165"/>
      <c r="AS147" s="165"/>
      <c r="AT147" s="165"/>
      <c r="AU147" s="165"/>
      <c r="AV147" s="165"/>
      <c r="AW147" s="165"/>
      <c r="AX147" s="165"/>
      <c r="AY147" s="165"/>
      <c r="AZ147" s="165"/>
      <c r="BA147" s="165"/>
    </row>
    <row r="148">
      <c r="A148" s="93"/>
      <c r="B148" s="55" t="s">
        <v>19020</v>
      </c>
      <c r="C148" s="56" t="s">
        <v>19021</v>
      </c>
      <c r="D148" s="195">
        <v>910.0</v>
      </c>
      <c r="E148" s="202"/>
      <c r="F148" s="203"/>
      <c r="G148" s="144"/>
      <c r="H148" s="164"/>
      <c r="I148" s="164"/>
      <c r="J148" s="165"/>
      <c r="K148" s="165"/>
      <c r="L148" s="165"/>
      <c r="M148" s="165"/>
      <c r="N148" s="165"/>
      <c r="O148" s="165"/>
      <c r="P148" s="165"/>
      <c r="Q148" s="165"/>
      <c r="R148" s="165"/>
      <c r="S148" s="165"/>
      <c r="T148" s="165"/>
      <c r="U148" s="165"/>
      <c r="V148" s="165"/>
      <c r="W148" s="165"/>
      <c r="X148" s="165"/>
      <c r="Y148" s="165"/>
      <c r="Z148" s="165"/>
      <c r="AA148" s="165"/>
      <c r="AB148" s="165"/>
      <c r="AC148" s="165"/>
      <c r="AD148" s="165"/>
      <c r="AE148" s="165"/>
      <c r="AF148" s="165"/>
      <c r="AG148" s="165"/>
      <c r="AH148" s="165"/>
      <c r="AI148" s="165"/>
      <c r="AJ148" s="165"/>
      <c r="AK148" s="165"/>
      <c r="AL148" s="165"/>
      <c r="AM148" s="165"/>
      <c r="AN148" s="165"/>
      <c r="AO148" s="165"/>
      <c r="AP148" s="165"/>
      <c r="AQ148" s="165"/>
      <c r="AR148" s="165"/>
      <c r="AS148" s="165"/>
      <c r="AT148" s="165"/>
      <c r="AU148" s="165"/>
      <c r="AV148" s="165"/>
      <c r="AW148" s="165"/>
      <c r="AX148" s="165"/>
      <c r="AY148" s="165"/>
      <c r="AZ148" s="165"/>
      <c r="BA148" s="165"/>
    </row>
    <row r="149">
      <c r="A149" s="93"/>
      <c r="B149" s="204" t="s">
        <v>19022</v>
      </c>
      <c r="C149" s="84" t="s">
        <v>19023</v>
      </c>
      <c r="D149" s="195">
        <v>1240.0</v>
      </c>
      <c r="E149" s="202"/>
      <c r="F149" s="203"/>
      <c r="G149" s="144"/>
      <c r="H149" s="164"/>
      <c r="I149" s="164"/>
      <c r="J149" s="165"/>
      <c r="K149" s="165"/>
      <c r="L149" s="165"/>
      <c r="M149" s="165"/>
      <c r="N149" s="165"/>
      <c r="O149" s="165"/>
      <c r="P149" s="165"/>
      <c r="Q149" s="165"/>
      <c r="R149" s="165"/>
      <c r="S149" s="165"/>
      <c r="T149" s="165"/>
      <c r="U149" s="165"/>
      <c r="V149" s="165"/>
      <c r="W149" s="165"/>
      <c r="X149" s="165"/>
      <c r="Y149" s="165"/>
      <c r="Z149" s="165"/>
      <c r="AA149" s="165"/>
      <c r="AB149" s="165"/>
      <c r="AC149" s="165"/>
      <c r="AD149" s="165"/>
      <c r="AE149" s="165"/>
      <c r="AF149" s="165"/>
      <c r="AG149" s="165"/>
      <c r="AH149" s="165"/>
      <c r="AI149" s="165"/>
      <c r="AJ149" s="165"/>
      <c r="AK149" s="165"/>
      <c r="AL149" s="165"/>
      <c r="AM149" s="165"/>
      <c r="AN149" s="165"/>
      <c r="AO149" s="165"/>
      <c r="AP149" s="165"/>
      <c r="AQ149" s="165"/>
      <c r="AR149" s="165"/>
      <c r="AS149" s="165"/>
      <c r="AT149" s="165"/>
      <c r="AU149" s="165"/>
      <c r="AV149" s="165"/>
      <c r="AW149" s="165"/>
      <c r="AX149" s="165"/>
      <c r="AY149" s="165"/>
      <c r="AZ149" s="165"/>
      <c r="BA149" s="165"/>
    </row>
    <row r="150">
      <c r="A150" s="93"/>
      <c r="B150" s="84" t="s">
        <v>18952</v>
      </c>
      <c r="C150" s="75" t="s">
        <v>18953</v>
      </c>
      <c r="D150" s="195">
        <v>1030.0</v>
      </c>
      <c r="E150" s="202"/>
      <c r="F150" s="203"/>
      <c r="G150" s="144"/>
      <c r="H150" s="164"/>
      <c r="I150" s="164"/>
      <c r="J150" s="165"/>
      <c r="K150" s="165"/>
      <c r="L150" s="165"/>
      <c r="M150" s="165"/>
      <c r="N150" s="165"/>
      <c r="O150" s="165"/>
      <c r="P150" s="165"/>
      <c r="Q150" s="165"/>
      <c r="R150" s="165"/>
      <c r="S150" s="165"/>
      <c r="T150" s="165"/>
      <c r="U150" s="165"/>
      <c r="V150" s="165"/>
      <c r="W150" s="165"/>
      <c r="X150" s="165"/>
      <c r="Y150" s="165"/>
      <c r="Z150" s="165"/>
      <c r="AA150" s="165"/>
      <c r="AB150" s="165"/>
      <c r="AC150" s="165"/>
      <c r="AD150" s="165"/>
      <c r="AE150" s="165"/>
      <c r="AF150" s="165"/>
      <c r="AG150" s="165"/>
      <c r="AH150" s="165"/>
      <c r="AI150" s="165"/>
      <c r="AJ150" s="165"/>
      <c r="AK150" s="165"/>
      <c r="AL150" s="165"/>
      <c r="AM150" s="165"/>
      <c r="AN150" s="165"/>
      <c r="AO150" s="165"/>
      <c r="AP150" s="165"/>
      <c r="AQ150" s="165"/>
      <c r="AR150" s="165"/>
      <c r="AS150" s="165"/>
      <c r="AT150" s="165"/>
      <c r="AU150" s="165"/>
      <c r="AV150" s="165"/>
      <c r="AW150" s="165"/>
      <c r="AX150" s="165"/>
      <c r="AY150" s="165"/>
      <c r="AZ150" s="165"/>
      <c r="BA150" s="165"/>
    </row>
    <row r="151">
      <c r="A151" s="93"/>
      <c r="B151" s="84" t="s">
        <v>18878</v>
      </c>
      <c r="C151" s="75" t="s">
        <v>18879</v>
      </c>
      <c r="D151" s="195">
        <v>940.0</v>
      </c>
      <c r="E151" s="202"/>
      <c r="F151" s="203"/>
      <c r="G151" s="144"/>
      <c r="H151" s="164"/>
      <c r="I151" s="164"/>
      <c r="J151" s="165"/>
      <c r="K151" s="165"/>
      <c r="L151" s="165"/>
      <c r="M151" s="165"/>
      <c r="N151" s="165"/>
      <c r="O151" s="165"/>
      <c r="P151" s="165"/>
      <c r="Q151" s="165"/>
      <c r="R151" s="165"/>
      <c r="S151" s="165"/>
      <c r="T151" s="165"/>
      <c r="U151" s="165"/>
      <c r="V151" s="165"/>
      <c r="W151" s="165"/>
      <c r="X151" s="165"/>
      <c r="Y151" s="165"/>
      <c r="Z151" s="165"/>
      <c r="AA151" s="165"/>
      <c r="AB151" s="165"/>
      <c r="AC151" s="165"/>
      <c r="AD151" s="165"/>
      <c r="AE151" s="165"/>
      <c r="AF151" s="165"/>
      <c r="AG151" s="165"/>
      <c r="AH151" s="165"/>
      <c r="AI151" s="165"/>
      <c r="AJ151" s="165"/>
      <c r="AK151" s="165"/>
      <c r="AL151" s="165"/>
      <c r="AM151" s="165"/>
      <c r="AN151" s="165"/>
      <c r="AO151" s="165"/>
      <c r="AP151" s="165"/>
      <c r="AQ151" s="165"/>
      <c r="AR151" s="165"/>
      <c r="AS151" s="165"/>
      <c r="AT151" s="165"/>
      <c r="AU151" s="165"/>
      <c r="AV151" s="165"/>
      <c r="AW151" s="165"/>
      <c r="AX151" s="165"/>
      <c r="AY151" s="165"/>
      <c r="AZ151" s="165"/>
      <c r="BA151" s="165"/>
    </row>
    <row r="152">
      <c r="A152" s="93"/>
      <c r="B152" s="204" t="s">
        <v>19024</v>
      </c>
      <c r="C152" s="101"/>
      <c r="D152" s="195">
        <v>0.0</v>
      </c>
      <c r="E152" s="202"/>
      <c r="F152" s="203"/>
      <c r="G152" s="144"/>
      <c r="H152" s="164"/>
      <c r="I152" s="164"/>
      <c r="J152" s="165"/>
      <c r="K152" s="165"/>
      <c r="L152" s="165"/>
      <c r="M152" s="165"/>
      <c r="N152" s="165"/>
      <c r="O152" s="165"/>
      <c r="P152" s="165"/>
      <c r="Q152" s="165"/>
      <c r="R152" s="165"/>
      <c r="S152" s="165"/>
      <c r="T152" s="165"/>
      <c r="U152" s="165"/>
      <c r="V152" s="165"/>
      <c r="W152" s="165"/>
      <c r="X152" s="165"/>
      <c r="Y152" s="165"/>
      <c r="Z152" s="165"/>
      <c r="AA152" s="165"/>
      <c r="AB152" s="165"/>
      <c r="AC152" s="165"/>
      <c r="AD152" s="165"/>
      <c r="AE152" s="165"/>
      <c r="AF152" s="165"/>
      <c r="AG152" s="165"/>
      <c r="AH152" s="165"/>
      <c r="AI152" s="165"/>
      <c r="AJ152" s="165"/>
      <c r="AK152" s="165"/>
      <c r="AL152" s="165"/>
      <c r="AM152" s="165"/>
      <c r="AN152" s="165"/>
      <c r="AO152" s="165"/>
      <c r="AP152" s="165"/>
      <c r="AQ152" s="165"/>
      <c r="AR152" s="165"/>
      <c r="AS152" s="165"/>
      <c r="AT152" s="165"/>
      <c r="AU152" s="165"/>
      <c r="AV152" s="165"/>
      <c r="AW152" s="165"/>
      <c r="AX152" s="165"/>
      <c r="AY152" s="165"/>
      <c r="AZ152" s="165"/>
      <c r="BA152" s="165"/>
    </row>
    <row r="153">
      <c r="A153" s="93"/>
      <c r="B153" s="84" t="s">
        <v>19025</v>
      </c>
      <c r="C153" s="75" t="s">
        <v>19026</v>
      </c>
      <c r="D153" s="195">
        <v>1090.0</v>
      </c>
      <c r="E153" s="202"/>
      <c r="F153" s="203"/>
      <c r="G153" s="144"/>
      <c r="H153" s="164"/>
      <c r="I153" s="164"/>
      <c r="J153" s="165"/>
      <c r="K153" s="165"/>
      <c r="L153" s="165"/>
      <c r="M153" s="165"/>
      <c r="N153" s="165"/>
      <c r="O153" s="165"/>
      <c r="P153" s="165"/>
      <c r="Q153" s="165"/>
      <c r="R153" s="165"/>
      <c r="S153" s="165"/>
      <c r="T153" s="165"/>
      <c r="U153" s="165"/>
      <c r="V153" s="165"/>
      <c r="W153" s="165"/>
      <c r="X153" s="165"/>
      <c r="Y153" s="165"/>
      <c r="Z153" s="165"/>
      <c r="AA153" s="165"/>
      <c r="AB153" s="165"/>
      <c r="AC153" s="165"/>
      <c r="AD153" s="165"/>
      <c r="AE153" s="165"/>
      <c r="AF153" s="165"/>
      <c r="AG153" s="165"/>
      <c r="AH153" s="165"/>
      <c r="AI153" s="165"/>
      <c r="AJ153" s="165"/>
      <c r="AK153" s="165"/>
      <c r="AL153" s="165"/>
      <c r="AM153" s="165"/>
      <c r="AN153" s="165"/>
      <c r="AO153" s="165"/>
      <c r="AP153" s="165"/>
      <c r="AQ153" s="165"/>
      <c r="AR153" s="165"/>
      <c r="AS153" s="165"/>
      <c r="AT153" s="165"/>
      <c r="AU153" s="165"/>
      <c r="AV153" s="165"/>
      <c r="AW153" s="165"/>
      <c r="AX153" s="165"/>
      <c r="AY153" s="165"/>
      <c r="AZ153" s="165"/>
      <c r="BA153" s="165"/>
    </row>
    <row r="154">
      <c r="A154" s="93"/>
      <c r="B154" s="84" t="s">
        <v>19027</v>
      </c>
      <c r="C154" s="75" t="s">
        <v>19028</v>
      </c>
      <c r="D154" s="195">
        <v>990.0</v>
      </c>
      <c r="E154" s="202"/>
      <c r="F154" s="203"/>
      <c r="G154" s="144"/>
      <c r="H154" s="164"/>
      <c r="I154" s="164"/>
      <c r="J154" s="165"/>
      <c r="K154" s="165"/>
      <c r="L154" s="165"/>
      <c r="M154" s="165"/>
      <c r="N154" s="165"/>
      <c r="O154" s="165"/>
      <c r="P154" s="165"/>
      <c r="Q154" s="165"/>
      <c r="R154" s="165"/>
      <c r="S154" s="165"/>
      <c r="T154" s="165"/>
      <c r="U154" s="165"/>
      <c r="V154" s="165"/>
      <c r="W154" s="165"/>
      <c r="X154" s="165"/>
      <c r="Y154" s="165"/>
      <c r="Z154" s="165"/>
      <c r="AA154" s="165"/>
      <c r="AB154" s="165"/>
      <c r="AC154" s="165"/>
      <c r="AD154" s="165"/>
      <c r="AE154" s="165"/>
      <c r="AF154" s="165"/>
      <c r="AG154" s="165"/>
      <c r="AH154" s="165"/>
      <c r="AI154" s="165"/>
      <c r="AJ154" s="165"/>
      <c r="AK154" s="165"/>
      <c r="AL154" s="165"/>
      <c r="AM154" s="165"/>
      <c r="AN154" s="165"/>
      <c r="AO154" s="165"/>
      <c r="AP154" s="165"/>
      <c r="AQ154" s="165"/>
      <c r="AR154" s="165"/>
      <c r="AS154" s="165"/>
      <c r="AT154" s="165"/>
      <c r="AU154" s="165"/>
      <c r="AV154" s="165"/>
      <c r="AW154" s="165"/>
      <c r="AX154" s="165"/>
      <c r="AY154" s="165"/>
      <c r="AZ154" s="165"/>
      <c r="BA154" s="165"/>
    </row>
    <row r="155">
      <c r="A155" s="93"/>
      <c r="B155" s="204" t="s">
        <v>19029</v>
      </c>
      <c r="C155" s="84" t="s">
        <v>19030</v>
      </c>
      <c r="D155" s="195">
        <v>1140.0</v>
      </c>
      <c r="E155" s="202"/>
      <c r="F155" s="203"/>
      <c r="G155" s="144"/>
      <c r="H155" s="164"/>
      <c r="I155" s="164"/>
      <c r="J155" s="165"/>
      <c r="K155" s="165"/>
      <c r="L155" s="165"/>
      <c r="M155" s="165"/>
      <c r="N155" s="165"/>
      <c r="O155" s="165"/>
      <c r="P155" s="165"/>
      <c r="Q155" s="165"/>
      <c r="R155" s="165"/>
      <c r="S155" s="165"/>
      <c r="T155" s="165"/>
      <c r="U155" s="165"/>
      <c r="V155" s="165"/>
      <c r="W155" s="165"/>
      <c r="X155" s="165"/>
      <c r="Y155" s="165"/>
      <c r="Z155" s="165"/>
      <c r="AA155" s="165"/>
      <c r="AB155" s="165"/>
      <c r="AC155" s="165"/>
      <c r="AD155" s="165"/>
      <c r="AE155" s="165"/>
      <c r="AF155" s="165"/>
      <c r="AG155" s="165"/>
      <c r="AH155" s="165"/>
      <c r="AI155" s="165"/>
      <c r="AJ155" s="165"/>
      <c r="AK155" s="165"/>
      <c r="AL155" s="165"/>
      <c r="AM155" s="165"/>
      <c r="AN155" s="165"/>
      <c r="AO155" s="165"/>
      <c r="AP155" s="165"/>
      <c r="AQ155" s="165"/>
      <c r="AR155" s="165"/>
      <c r="AS155" s="165"/>
      <c r="AT155" s="165"/>
      <c r="AU155" s="165"/>
      <c r="AV155" s="165"/>
      <c r="AW155" s="165"/>
      <c r="AX155" s="165"/>
      <c r="AY155" s="165"/>
      <c r="AZ155" s="165"/>
      <c r="BA155" s="165"/>
    </row>
    <row r="156">
      <c r="A156" s="93"/>
      <c r="B156" s="84" t="s">
        <v>19031</v>
      </c>
      <c r="C156" s="75" t="s">
        <v>19032</v>
      </c>
      <c r="D156" s="195">
        <v>1050.0</v>
      </c>
      <c r="E156" s="202"/>
      <c r="F156" s="203"/>
      <c r="G156" s="144"/>
      <c r="H156" s="164"/>
      <c r="I156" s="164"/>
      <c r="J156" s="165"/>
      <c r="K156" s="165"/>
      <c r="L156" s="165"/>
      <c r="M156" s="165"/>
      <c r="N156" s="165"/>
      <c r="O156" s="165"/>
      <c r="P156" s="165"/>
      <c r="Q156" s="165"/>
      <c r="R156" s="165"/>
      <c r="S156" s="165"/>
      <c r="T156" s="165"/>
      <c r="U156" s="165"/>
      <c r="V156" s="165"/>
      <c r="W156" s="165"/>
      <c r="X156" s="165"/>
      <c r="Y156" s="165"/>
      <c r="Z156" s="165"/>
      <c r="AA156" s="165"/>
      <c r="AB156" s="165"/>
      <c r="AC156" s="165"/>
      <c r="AD156" s="165"/>
      <c r="AE156" s="165"/>
      <c r="AF156" s="165"/>
      <c r="AG156" s="165"/>
      <c r="AH156" s="165"/>
      <c r="AI156" s="165"/>
      <c r="AJ156" s="165"/>
      <c r="AK156" s="165"/>
      <c r="AL156" s="165"/>
      <c r="AM156" s="165"/>
      <c r="AN156" s="165"/>
      <c r="AO156" s="165"/>
      <c r="AP156" s="165"/>
      <c r="AQ156" s="165"/>
      <c r="AR156" s="165"/>
      <c r="AS156" s="165"/>
      <c r="AT156" s="165"/>
      <c r="AU156" s="165"/>
      <c r="AV156" s="165"/>
      <c r="AW156" s="165"/>
      <c r="AX156" s="165"/>
      <c r="AY156" s="165"/>
      <c r="AZ156" s="165"/>
      <c r="BA156" s="165"/>
    </row>
    <row r="157">
      <c r="A157" s="93"/>
      <c r="B157" s="204" t="s">
        <v>19033</v>
      </c>
      <c r="C157" s="101"/>
      <c r="D157" s="195">
        <v>0.0</v>
      </c>
      <c r="E157" s="202"/>
      <c r="F157" s="203"/>
      <c r="G157" s="144"/>
      <c r="H157" s="164"/>
      <c r="I157" s="164"/>
      <c r="J157" s="165"/>
      <c r="K157" s="165"/>
      <c r="L157" s="165"/>
      <c r="M157" s="165"/>
      <c r="N157" s="165"/>
      <c r="O157" s="165"/>
      <c r="P157" s="165"/>
      <c r="Q157" s="165"/>
      <c r="R157" s="165"/>
      <c r="S157" s="165"/>
      <c r="T157" s="165"/>
      <c r="U157" s="165"/>
      <c r="V157" s="165"/>
      <c r="W157" s="165"/>
      <c r="X157" s="165"/>
      <c r="Y157" s="165"/>
      <c r="Z157" s="165"/>
      <c r="AA157" s="165"/>
      <c r="AB157" s="165"/>
      <c r="AC157" s="165"/>
      <c r="AD157" s="165"/>
      <c r="AE157" s="165"/>
      <c r="AF157" s="165"/>
      <c r="AG157" s="165"/>
      <c r="AH157" s="165"/>
      <c r="AI157" s="165"/>
      <c r="AJ157" s="165"/>
      <c r="AK157" s="165"/>
      <c r="AL157" s="165"/>
      <c r="AM157" s="165"/>
      <c r="AN157" s="165"/>
      <c r="AO157" s="165"/>
      <c r="AP157" s="165"/>
      <c r="AQ157" s="165"/>
      <c r="AR157" s="165"/>
      <c r="AS157" s="165"/>
      <c r="AT157" s="165"/>
      <c r="AU157" s="165"/>
      <c r="AV157" s="165"/>
      <c r="AW157" s="165"/>
      <c r="AX157" s="165"/>
      <c r="AY157" s="165"/>
      <c r="AZ157" s="165"/>
      <c r="BA157" s="165"/>
    </row>
    <row r="158">
      <c r="A158" s="93"/>
      <c r="B158" s="84" t="s">
        <v>19034</v>
      </c>
      <c r="C158" s="75" t="s">
        <v>19035</v>
      </c>
      <c r="D158" s="195">
        <v>1470.0</v>
      </c>
      <c r="E158" s="202"/>
      <c r="F158" s="203"/>
      <c r="G158" s="144"/>
      <c r="H158" s="164"/>
      <c r="I158" s="164"/>
      <c r="J158" s="165"/>
      <c r="K158" s="165"/>
      <c r="L158" s="165"/>
      <c r="M158" s="165"/>
      <c r="N158" s="165"/>
      <c r="O158" s="165"/>
      <c r="P158" s="165"/>
      <c r="Q158" s="165"/>
      <c r="R158" s="165"/>
      <c r="S158" s="165"/>
      <c r="T158" s="165"/>
      <c r="U158" s="165"/>
      <c r="V158" s="165"/>
      <c r="W158" s="165"/>
      <c r="X158" s="165"/>
      <c r="Y158" s="165"/>
      <c r="Z158" s="165"/>
      <c r="AA158" s="165"/>
      <c r="AB158" s="165"/>
      <c r="AC158" s="165"/>
      <c r="AD158" s="165"/>
      <c r="AE158" s="165"/>
      <c r="AF158" s="165"/>
      <c r="AG158" s="165"/>
      <c r="AH158" s="165"/>
      <c r="AI158" s="165"/>
      <c r="AJ158" s="165"/>
      <c r="AK158" s="165"/>
      <c r="AL158" s="165"/>
      <c r="AM158" s="165"/>
      <c r="AN158" s="165"/>
      <c r="AO158" s="165"/>
      <c r="AP158" s="165"/>
      <c r="AQ158" s="165"/>
      <c r="AR158" s="165"/>
      <c r="AS158" s="165"/>
      <c r="AT158" s="165"/>
      <c r="AU158" s="165"/>
      <c r="AV158" s="165"/>
      <c r="AW158" s="165"/>
      <c r="AX158" s="165"/>
      <c r="AY158" s="165"/>
      <c r="AZ158" s="165"/>
      <c r="BA158" s="165"/>
    </row>
    <row r="159">
      <c r="A159" s="93"/>
      <c r="B159" s="204" t="s">
        <v>19036</v>
      </c>
      <c r="C159" s="84" t="s">
        <v>19037</v>
      </c>
      <c r="D159" s="195">
        <v>1530.0</v>
      </c>
      <c r="E159" s="202"/>
      <c r="F159" s="203"/>
      <c r="G159" s="144"/>
      <c r="H159" s="164"/>
      <c r="I159" s="164"/>
      <c r="J159" s="165"/>
      <c r="K159" s="165"/>
      <c r="L159" s="165"/>
      <c r="M159" s="165"/>
      <c r="N159" s="165"/>
      <c r="O159" s="165"/>
      <c r="P159" s="165"/>
      <c r="Q159" s="165"/>
      <c r="R159" s="165"/>
      <c r="S159" s="165"/>
      <c r="T159" s="165"/>
      <c r="U159" s="165"/>
      <c r="V159" s="165"/>
      <c r="W159" s="165"/>
      <c r="X159" s="165"/>
      <c r="Y159" s="165"/>
      <c r="Z159" s="165"/>
      <c r="AA159" s="165"/>
      <c r="AB159" s="165"/>
      <c r="AC159" s="165"/>
      <c r="AD159" s="165"/>
      <c r="AE159" s="165"/>
      <c r="AF159" s="165"/>
      <c r="AG159" s="165"/>
      <c r="AH159" s="165"/>
      <c r="AI159" s="165"/>
      <c r="AJ159" s="165"/>
      <c r="AK159" s="165"/>
      <c r="AL159" s="165"/>
      <c r="AM159" s="165"/>
      <c r="AN159" s="165"/>
      <c r="AO159" s="165"/>
      <c r="AP159" s="165"/>
      <c r="AQ159" s="165"/>
      <c r="AR159" s="165"/>
      <c r="AS159" s="165"/>
      <c r="AT159" s="165"/>
      <c r="AU159" s="165"/>
      <c r="AV159" s="165"/>
      <c r="AW159" s="165"/>
      <c r="AX159" s="165"/>
      <c r="AY159" s="165"/>
      <c r="AZ159" s="165"/>
      <c r="BA159" s="165"/>
    </row>
    <row r="160">
      <c r="A160" s="93"/>
      <c r="B160" s="84" t="s">
        <v>19038</v>
      </c>
      <c r="C160" s="201"/>
      <c r="D160" s="195">
        <v>0.0</v>
      </c>
      <c r="E160" s="202"/>
      <c r="F160" s="203"/>
      <c r="G160" s="144"/>
      <c r="H160" s="164"/>
      <c r="I160" s="164"/>
      <c r="J160" s="165"/>
      <c r="K160" s="165"/>
      <c r="L160" s="165"/>
      <c r="M160" s="165"/>
      <c r="N160" s="165"/>
      <c r="O160" s="165"/>
      <c r="P160" s="165"/>
      <c r="Q160" s="165"/>
      <c r="R160" s="165"/>
      <c r="S160" s="165"/>
      <c r="T160" s="165"/>
      <c r="U160" s="165"/>
      <c r="V160" s="165"/>
      <c r="W160" s="165"/>
      <c r="X160" s="165"/>
      <c r="Y160" s="165"/>
      <c r="Z160" s="165"/>
      <c r="AA160" s="165"/>
      <c r="AB160" s="165"/>
      <c r="AC160" s="165"/>
      <c r="AD160" s="165"/>
      <c r="AE160" s="165"/>
      <c r="AF160" s="165"/>
      <c r="AG160" s="165"/>
      <c r="AH160" s="165"/>
      <c r="AI160" s="165"/>
      <c r="AJ160" s="165"/>
      <c r="AK160" s="165"/>
      <c r="AL160" s="165"/>
      <c r="AM160" s="165"/>
      <c r="AN160" s="165"/>
      <c r="AO160" s="165"/>
      <c r="AP160" s="165"/>
      <c r="AQ160" s="165"/>
      <c r="AR160" s="165"/>
      <c r="AS160" s="165"/>
      <c r="AT160" s="165"/>
      <c r="AU160" s="165"/>
      <c r="AV160" s="165"/>
      <c r="AW160" s="165"/>
      <c r="AX160" s="165"/>
      <c r="AY160" s="165"/>
      <c r="AZ160" s="165"/>
      <c r="BA160" s="165"/>
    </row>
    <row r="161">
      <c r="A161" s="93"/>
      <c r="B161" s="204" t="s">
        <v>19039</v>
      </c>
      <c r="C161" s="84" t="s">
        <v>19040</v>
      </c>
      <c r="D161" s="195">
        <v>220.0</v>
      </c>
      <c r="E161" s="202"/>
      <c r="F161" s="203"/>
      <c r="G161" s="144"/>
      <c r="H161" s="164"/>
      <c r="I161" s="164"/>
      <c r="J161" s="165"/>
      <c r="K161" s="165"/>
      <c r="L161" s="165"/>
      <c r="M161" s="165"/>
      <c r="N161" s="165"/>
      <c r="O161" s="165"/>
      <c r="P161" s="165"/>
      <c r="Q161" s="165"/>
      <c r="R161" s="165"/>
      <c r="S161" s="165"/>
      <c r="T161" s="165"/>
      <c r="U161" s="165"/>
      <c r="V161" s="165"/>
      <c r="W161" s="165"/>
      <c r="X161" s="165"/>
      <c r="Y161" s="165"/>
      <c r="Z161" s="165"/>
      <c r="AA161" s="165"/>
      <c r="AB161" s="165"/>
      <c r="AC161" s="165"/>
      <c r="AD161" s="165"/>
      <c r="AE161" s="165"/>
      <c r="AF161" s="165"/>
      <c r="AG161" s="165"/>
      <c r="AH161" s="165"/>
      <c r="AI161" s="165"/>
      <c r="AJ161" s="165"/>
      <c r="AK161" s="165"/>
      <c r="AL161" s="165"/>
      <c r="AM161" s="165"/>
      <c r="AN161" s="165"/>
      <c r="AO161" s="165"/>
      <c r="AP161" s="165"/>
      <c r="AQ161" s="165"/>
      <c r="AR161" s="165"/>
      <c r="AS161" s="165"/>
      <c r="AT161" s="165"/>
      <c r="AU161" s="165"/>
      <c r="AV161" s="165"/>
      <c r="AW161" s="165"/>
      <c r="AX161" s="165"/>
      <c r="AY161" s="165"/>
      <c r="AZ161" s="165"/>
      <c r="BA161" s="165"/>
    </row>
    <row r="162">
      <c r="A162" s="93"/>
      <c r="B162" s="84" t="s">
        <v>19041</v>
      </c>
      <c r="C162" s="75" t="s">
        <v>19042</v>
      </c>
      <c r="D162" s="195">
        <v>220.0</v>
      </c>
      <c r="E162" s="202"/>
      <c r="F162" s="203"/>
      <c r="G162" s="144"/>
      <c r="H162" s="164"/>
      <c r="I162" s="164"/>
      <c r="J162" s="165"/>
      <c r="K162" s="165"/>
      <c r="L162" s="165"/>
      <c r="M162" s="165"/>
      <c r="N162" s="165"/>
      <c r="O162" s="165"/>
      <c r="P162" s="165"/>
      <c r="Q162" s="165"/>
      <c r="R162" s="165"/>
      <c r="S162" s="165"/>
      <c r="T162" s="165"/>
      <c r="U162" s="165"/>
      <c r="V162" s="165"/>
      <c r="W162" s="165"/>
      <c r="X162" s="165"/>
      <c r="Y162" s="165"/>
      <c r="Z162" s="165"/>
      <c r="AA162" s="165"/>
      <c r="AB162" s="165"/>
      <c r="AC162" s="165"/>
      <c r="AD162" s="165"/>
      <c r="AE162" s="165"/>
      <c r="AF162" s="165"/>
      <c r="AG162" s="165"/>
      <c r="AH162" s="165"/>
      <c r="AI162" s="165"/>
      <c r="AJ162" s="165"/>
      <c r="AK162" s="165"/>
      <c r="AL162" s="165"/>
      <c r="AM162" s="165"/>
      <c r="AN162" s="165"/>
      <c r="AO162" s="165"/>
      <c r="AP162" s="165"/>
      <c r="AQ162" s="165"/>
      <c r="AR162" s="165"/>
      <c r="AS162" s="165"/>
      <c r="AT162" s="165"/>
      <c r="AU162" s="165"/>
      <c r="AV162" s="165"/>
      <c r="AW162" s="165"/>
      <c r="AX162" s="165"/>
      <c r="AY162" s="165"/>
      <c r="AZ162" s="165"/>
      <c r="BA162" s="165"/>
    </row>
    <row r="163">
      <c r="A163" s="93"/>
      <c r="B163" s="84" t="s">
        <v>19043</v>
      </c>
      <c r="C163" s="75" t="s">
        <v>19044</v>
      </c>
      <c r="D163" s="195">
        <v>280.0</v>
      </c>
      <c r="E163" s="202"/>
      <c r="F163" s="203"/>
      <c r="G163" s="144"/>
      <c r="H163" s="164"/>
      <c r="I163" s="164"/>
      <c r="J163" s="165"/>
      <c r="K163" s="165"/>
      <c r="L163" s="165"/>
      <c r="M163" s="165"/>
      <c r="N163" s="165"/>
      <c r="O163" s="165"/>
      <c r="P163" s="165"/>
      <c r="Q163" s="165"/>
      <c r="R163" s="165"/>
      <c r="S163" s="165"/>
      <c r="T163" s="165"/>
      <c r="U163" s="165"/>
      <c r="V163" s="165"/>
      <c r="W163" s="165"/>
      <c r="X163" s="165"/>
      <c r="Y163" s="165"/>
      <c r="Z163" s="165"/>
      <c r="AA163" s="165"/>
      <c r="AB163" s="165"/>
      <c r="AC163" s="165"/>
      <c r="AD163" s="165"/>
      <c r="AE163" s="165"/>
      <c r="AF163" s="165"/>
      <c r="AG163" s="165"/>
      <c r="AH163" s="165"/>
      <c r="AI163" s="165"/>
      <c r="AJ163" s="165"/>
      <c r="AK163" s="165"/>
      <c r="AL163" s="165"/>
      <c r="AM163" s="165"/>
      <c r="AN163" s="165"/>
      <c r="AO163" s="165"/>
      <c r="AP163" s="165"/>
      <c r="AQ163" s="165"/>
      <c r="AR163" s="165"/>
      <c r="AS163" s="165"/>
      <c r="AT163" s="165"/>
      <c r="AU163" s="165"/>
      <c r="AV163" s="165"/>
      <c r="AW163" s="165"/>
      <c r="AX163" s="165"/>
      <c r="AY163" s="165"/>
      <c r="AZ163" s="165"/>
      <c r="BA163" s="165"/>
    </row>
    <row r="164">
      <c r="A164" s="95"/>
      <c r="B164" s="99" t="s">
        <v>19043</v>
      </c>
      <c r="C164" s="100" t="s">
        <v>19045</v>
      </c>
      <c r="D164" s="195">
        <v>280.0</v>
      </c>
      <c r="E164" s="202"/>
      <c r="F164" s="203"/>
      <c r="G164" s="144"/>
      <c r="H164" s="164"/>
      <c r="I164" s="164"/>
      <c r="J164" s="165"/>
      <c r="K164" s="165"/>
      <c r="L164" s="165"/>
      <c r="M164" s="165"/>
      <c r="N164" s="165"/>
      <c r="O164" s="165"/>
      <c r="P164" s="165"/>
      <c r="Q164" s="165"/>
      <c r="R164" s="165"/>
      <c r="S164" s="165"/>
      <c r="T164" s="165"/>
      <c r="U164" s="165"/>
      <c r="V164" s="165"/>
      <c r="W164" s="165"/>
      <c r="X164" s="165"/>
      <c r="Y164" s="165"/>
      <c r="Z164" s="165"/>
      <c r="AA164" s="165"/>
      <c r="AB164" s="165"/>
      <c r="AC164" s="165"/>
      <c r="AD164" s="165"/>
      <c r="AE164" s="165"/>
      <c r="AF164" s="165"/>
      <c r="AG164" s="165"/>
      <c r="AH164" s="165"/>
      <c r="AI164" s="165"/>
      <c r="AJ164" s="165"/>
      <c r="AK164" s="165"/>
      <c r="AL164" s="165"/>
      <c r="AM164" s="165"/>
      <c r="AN164" s="165"/>
      <c r="AO164" s="165"/>
      <c r="AP164" s="165"/>
      <c r="AQ164" s="165"/>
      <c r="AR164" s="165"/>
      <c r="AS164" s="165"/>
      <c r="AT164" s="165"/>
      <c r="AU164" s="165"/>
      <c r="AV164" s="165"/>
      <c r="AW164" s="165"/>
      <c r="AX164" s="165"/>
      <c r="AY164" s="165"/>
      <c r="AZ164" s="165"/>
      <c r="BA164" s="165"/>
    </row>
    <row r="165">
      <c r="A165" s="93"/>
      <c r="B165" s="55" t="s">
        <v>19043</v>
      </c>
      <c r="C165" s="56" t="s">
        <v>19046</v>
      </c>
      <c r="D165" s="195">
        <v>280.0</v>
      </c>
      <c r="E165" s="202"/>
      <c r="F165" s="203"/>
      <c r="G165" s="144"/>
      <c r="H165" s="164"/>
      <c r="I165" s="164"/>
      <c r="J165" s="165"/>
      <c r="K165" s="165"/>
      <c r="L165" s="165"/>
      <c r="M165" s="165"/>
      <c r="N165" s="165"/>
      <c r="O165" s="165"/>
      <c r="P165" s="165"/>
      <c r="Q165" s="165"/>
      <c r="R165" s="165"/>
      <c r="S165" s="165"/>
      <c r="T165" s="165"/>
      <c r="U165" s="165"/>
      <c r="V165" s="165"/>
      <c r="W165" s="165"/>
      <c r="X165" s="165"/>
      <c r="Y165" s="165"/>
      <c r="Z165" s="165"/>
      <c r="AA165" s="165"/>
      <c r="AB165" s="165"/>
      <c r="AC165" s="165"/>
      <c r="AD165" s="165"/>
      <c r="AE165" s="165"/>
      <c r="AF165" s="165"/>
      <c r="AG165" s="165"/>
      <c r="AH165" s="165"/>
      <c r="AI165" s="165"/>
      <c r="AJ165" s="165"/>
      <c r="AK165" s="165"/>
      <c r="AL165" s="165"/>
      <c r="AM165" s="165"/>
      <c r="AN165" s="165"/>
      <c r="AO165" s="165"/>
      <c r="AP165" s="165"/>
      <c r="AQ165" s="165"/>
      <c r="AR165" s="165"/>
      <c r="AS165" s="165"/>
      <c r="AT165" s="165"/>
      <c r="AU165" s="165"/>
      <c r="AV165" s="165"/>
      <c r="AW165" s="165"/>
      <c r="AX165" s="165"/>
      <c r="AY165" s="165"/>
      <c r="AZ165" s="165"/>
      <c r="BA165" s="165"/>
    </row>
    <row r="166">
      <c r="A166" s="93"/>
      <c r="B166" s="55" t="s">
        <v>19047</v>
      </c>
      <c r="C166" s="56" t="s">
        <v>19048</v>
      </c>
      <c r="D166" s="195">
        <v>230.0</v>
      </c>
      <c r="E166" s="202"/>
      <c r="F166" s="203"/>
      <c r="G166" s="144"/>
      <c r="H166" s="164"/>
      <c r="I166" s="164"/>
      <c r="J166" s="165"/>
      <c r="K166" s="165"/>
      <c r="L166" s="165"/>
      <c r="M166" s="165"/>
      <c r="N166" s="165"/>
      <c r="O166" s="165"/>
      <c r="P166" s="165"/>
      <c r="Q166" s="165"/>
      <c r="R166" s="165"/>
      <c r="S166" s="165"/>
      <c r="T166" s="165"/>
      <c r="U166" s="165"/>
      <c r="V166" s="165"/>
      <c r="W166" s="165"/>
      <c r="X166" s="165"/>
      <c r="Y166" s="165"/>
      <c r="Z166" s="165"/>
      <c r="AA166" s="165"/>
      <c r="AB166" s="165"/>
      <c r="AC166" s="165"/>
      <c r="AD166" s="165"/>
      <c r="AE166" s="165"/>
      <c r="AF166" s="165"/>
      <c r="AG166" s="165"/>
      <c r="AH166" s="165"/>
      <c r="AI166" s="165"/>
      <c r="AJ166" s="165"/>
      <c r="AK166" s="165"/>
      <c r="AL166" s="165"/>
      <c r="AM166" s="165"/>
      <c r="AN166" s="165"/>
      <c r="AO166" s="165"/>
      <c r="AP166" s="165"/>
      <c r="AQ166" s="165"/>
      <c r="AR166" s="165"/>
      <c r="AS166" s="165"/>
      <c r="AT166" s="165"/>
      <c r="AU166" s="165"/>
      <c r="AV166" s="165"/>
      <c r="AW166" s="165"/>
      <c r="AX166" s="165"/>
      <c r="AY166" s="165"/>
      <c r="AZ166" s="165"/>
      <c r="BA166" s="165"/>
    </row>
    <row r="167">
      <c r="A167" s="93"/>
      <c r="B167" s="55" t="s">
        <v>19049</v>
      </c>
      <c r="C167" s="56" t="s">
        <v>19050</v>
      </c>
      <c r="D167" s="195">
        <v>220.0</v>
      </c>
      <c r="E167" s="202"/>
      <c r="F167" s="203"/>
      <c r="G167" s="144"/>
      <c r="H167" s="164"/>
      <c r="I167" s="164"/>
      <c r="J167" s="165"/>
      <c r="K167" s="165"/>
      <c r="L167" s="165"/>
      <c r="M167" s="165"/>
      <c r="N167" s="165"/>
      <c r="O167" s="165"/>
      <c r="P167" s="165"/>
      <c r="Q167" s="165"/>
      <c r="R167" s="165"/>
      <c r="S167" s="165"/>
      <c r="T167" s="165"/>
      <c r="U167" s="165"/>
      <c r="V167" s="165"/>
      <c r="W167" s="165"/>
      <c r="X167" s="165"/>
      <c r="Y167" s="165"/>
      <c r="Z167" s="165"/>
      <c r="AA167" s="165"/>
      <c r="AB167" s="165"/>
      <c r="AC167" s="165"/>
      <c r="AD167" s="165"/>
      <c r="AE167" s="165"/>
      <c r="AF167" s="165"/>
      <c r="AG167" s="165"/>
      <c r="AH167" s="165"/>
      <c r="AI167" s="165"/>
      <c r="AJ167" s="165"/>
      <c r="AK167" s="165"/>
      <c r="AL167" s="165"/>
      <c r="AM167" s="165"/>
      <c r="AN167" s="165"/>
      <c r="AO167" s="165"/>
      <c r="AP167" s="165"/>
      <c r="AQ167" s="165"/>
      <c r="AR167" s="165"/>
      <c r="AS167" s="165"/>
      <c r="AT167" s="165"/>
      <c r="AU167" s="165"/>
      <c r="AV167" s="165"/>
      <c r="AW167" s="165"/>
      <c r="AX167" s="165"/>
      <c r="AY167" s="165"/>
      <c r="AZ167" s="165"/>
      <c r="BA167" s="165"/>
    </row>
    <row r="168">
      <c r="A168" s="93"/>
      <c r="B168" s="55" t="s">
        <v>19051</v>
      </c>
      <c r="C168" s="56" t="s">
        <v>19052</v>
      </c>
      <c r="D168" s="195">
        <v>280.0</v>
      </c>
      <c r="E168" s="202"/>
      <c r="F168" s="203"/>
      <c r="G168" s="144"/>
      <c r="H168" s="164"/>
      <c r="I168" s="164"/>
      <c r="J168" s="165"/>
      <c r="K168" s="165"/>
      <c r="L168" s="165"/>
      <c r="M168" s="165"/>
      <c r="N168" s="165"/>
      <c r="O168" s="165"/>
      <c r="P168" s="165"/>
      <c r="Q168" s="165"/>
      <c r="R168" s="165"/>
      <c r="S168" s="165"/>
      <c r="T168" s="165"/>
      <c r="U168" s="165"/>
      <c r="V168" s="165"/>
      <c r="W168" s="165"/>
      <c r="X168" s="165"/>
      <c r="Y168" s="165"/>
      <c r="Z168" s="165"/>
      <c r="AA168" s="165"/>
      <c r="AB168" s="165"/>
      <c r="AC168" s="165"/>
      <c r="AD168" s="165"/>
      <c r="AE168" s="165"/>
      <c r="AF168" s="165"/>
      <c r="AG168" s="165"/>
      <c r="AH168" s="165"/>
      <c r="AI168" s="165"/>
      <c r="AJ168" s="165"/>
      <c r="AK168" s="165"/>
      <c r="AL168" s="165"/>
      <c r="AM168" s="165"/>
      <c r="AN168" s="165"/>
      <c r="AO168" s="165"/>
      <c r="AP168" s="165"/>
      <c r="AQ168" s="165"/>
      <c r="AR168" s="165"/>
      <c r="AS168" s="165"/>
      <c r="AT168" s="165"/>
      <c r="AU168" s="165"/>
      <c r="AV168" s="165"/>
      <c r="AW168" s="165"/>
      <c r="AX168" s="165"/>
      <c r="AY168" s="165"/>
      <c r="AZ168" s="165"/>
      <c r="BA168" s="165"/>
    </row>
    <row r="169">
      <c r="A169" s="93"/>
      <c r="B169" s="55" t="s">
        <v>19053</v>
      </c>
      <c r="C169" s="56" t="s">
        <v>19054</v>
      </c>
      <c r="D169" s="195">
        <v>230.0</v>
      </c>
      <c r="E169" s="202"/>
      <c r="F169" s="203"/>
      <c r="G169" s="144"/>
      <c r="H169" s="164"/>
      <c r="I169" s="164"/>
      <c r="J169" s="165"/>
      <c r="K169" s="165"/>
      <c r="L169" s="165"/>
      <c r="M169" s="165"/>
      <c r="N169" s="165"/>
      <c r="O169" s="165"/>
      <c r="P169" s="165"/>
      <c r="Q169" s="165"/>
      <c r="R169" s="165"/>
      <c r="S169" s="165"/>
      <c r="T169" s="165"/>
      <c r="U169" s="165"/>
      <c r="V169" s="165"/>
      <c r="W169" s="165"/>
      <c r="X169" s="165"/>
      <c r="Y169" s="165"/>
      <c r="Z169" s="165"/>
      <c r="AA169" s="165"/>
      <c r="AB169" s="165"/>
      <c r="AC169" s="165"/>
      <c r="AD169" s="165"/>
      <c r="AE169" s="165"/>
      <c r="AF169" s="165"/>
      <c r="AG169" s="165"/>
      <c r="AH169" s="165"/>
      <c r="AI169" s="165"/>
      <c r="AJ169" s="165"/>
      <c r="AK169" s="165"/>
      <c r="AL169" s="165"/>
      <c r="AM169" s="165"/>
      <c r="AN169" s="165"/>
      <c r="AO169" s="165"/>
      <c r="AP169" s="165"/>
      <c r="AQ169" s="165"/>
      <c r="AR169" s="165"/>
      <c r="AS169" s="165"/>
      <c r="AT169" s="165"/>
      <c r="AU169" s="165"/>
      <c r="AV169" s="165"/>
      <c r="AW169" s="165"/>
      <c r="AX169" s="165"/>
      <c r="AY169" s="165"/>
      <c r="AZ169" s="165"/>
      <c r="BA169" s="165"/>
    </row>
    <row r="170">
      <c r="A170" s="93"/>
      <c r="B170" s="99" t="s">
        <v>19055</v>
      </c>
      <c r="C170" s="99" t="s">
        <v>19056</v>
      </c>
      <c r="D170" s="195">
        <v>300.0</v>
      </c>
      <c r="E170" s="202"/>
      <c r="F170" s="203"/>
      <c r="G170" s="144"/>
      <c r="H170" s="164"/>
      <c r="I170" s="164"/>
      <c r="J170" s="165"/>
      <c r="K170" s="165"/>
      <c r="L170" s="165"/>
      <c r="M170" s="165"/>
      <c r="N170" s="165"/>
      <c r="O170" s="165"/>
      <c r="P170" s="165"/>
      <c r="Q170" s="165"/>
      <c r="R170" s="165"/>
      <c r="S170" s="165"/>
      <c r="T170" s="165"/>
      <c r="U170" s="165"/>
      <c r="V170" s="165"/>
      <c r="W170" s="165"/>
      <c r="X170" s="165"/>
      <c r="Y170" s="165"/>
      <c r="Z170" s="165"/>
      <c r="AA170" s="165"/>
      <c r="AB170" s="165"/>
      <c r="AC170" s="165"/>
      <c r="AD170" s="165"/>
      <c r="AE170" s="165"/>
      <c r="AF170" s="165"/>
      <c r="AG170" s="165"/>
      <c r="AH170" s="165"/>
      <c r="AI170" s="165"/>
      <c r="AJ170" s="165"/>
      <c r="AK170" s="165"/>
      <c r="AL170" s="165"/>
      <c r="AM170" s="165"/>
      <c r="AN170" s="165"/>
      <c r="AO170" s="165"/>
      <c r="AP170" s="165"/>
      <c r="AQ170" s="165"/>
      <c r="AR170" s="165"/>
      <c r="AS170" s="165"/>
      <c r="AT170" s="165"/>
      <c r="AU170" s="165"/>
      <c r="AV170" s="165"/>
      <c r="AW170" s="165"/>
      <c r="AX170" s="165"/>
      <c r="AY170" s="165"/>
      <c r="AZ170" s="165"/>
      <c r="BA170" s="165"/>
    </row>
    <row r="171">
      <c r="A171" s="93"/>
      <c r="B171" s="99" t="s">
        <v>19057</v>
      </c>
      <c r="C171" s="99" t="s">
        <v>19058</v>
      </c>
      <c r="D171" s="195">
        <v>110.0</v>
      </c>
      <c r="E171" s="202"/>
      <c r="F171" s="203"/>
      <c r="G171" s="144"/>
      <c r="H171" s="164"/>
      <c r="I171" s="164"/>
      <c r="J171" s="165"/>
      <c r="K171" s="165"/>
      <c r="L171" s="165"/>
      <c r="M171" s="165"/>
      <c r="N171" s="165"/>
      <c r="O171" s="165"/>
      <c r="P171" s="165"/>
      <c r="Q171" s="165"/>
      <c r="R171" s="165"/>
      <c r="S171" s="165"/>
      <c r="T171" s="165"/>
      <c r="U171" s="165"/>
      <c r="V171" s="165"/>
      <c r="W171" s="165"/>
      <c r="X171" s="165"/>
      <c r="Y171" s="165"/>
      <c r="Z171" s="165"/>
      <c r="AA171" s="165"/>
      <c r="AB171" s="165"/>
      <c r="AC171" s="165"/>
      <c r="AD171" s="165"/>
      <c r="AE171" s="165"/>
      <c r="AF171" s="165"/>
      <c r="AG171" s="165"/>
      <c r="AH171" s="165"/>
      <c r="AI171" s="165"/>
      <c r="AJ171" s="165"/>
      <c r="AK171" s="165"/>
      <c r="AL171" s="165"/>
      <c r="AM171" s="165"/>
      <c r="AN171" s="165"/>
      <c r="AO171" s="165"/>
      <c r="AP171" s="165"/>
      <c r="AQ171" s="165"/>
      <c r="AR171" s="165"/>
      <c r="AS171" s="165"/>
      <c r="AT171" s="165"/>
      <c r="AU171" s="165"/>
      <c r="AV171" s="165"/>
      <c r="AW171" s="165"/>
      <c r="AX171" s="165"/>
      <c r="AY171" s="165"/>
      <c r="AZ171" s="165"/>
      <c r="BA171" s="165"/>
    </row>
    <row r="172">
      <c r="A172" s="73"/>
      <c r="B172" s="74" t="s">
        <v>19059</v>
      </c>
      <c r="C172" s="77" t="s">
        <v>19060</v>
      </c>
      <c r="D172" s="195">
        <v>220.0</v>
      </c>
      <c r="E172" s="202"/>
      <c r="F172" s="203"/>
      <c r="G172" s="144"/>
      <c r="H172" s="164"/>
      <c r="I172" s="164"/>
      <c r="J172" s="165"/>
      <c r="K172" s="165"/>
      <c r="L172" s="165"/>
      <c r="M172" s="165"/>
      <c r="N172" s="165"/>
      <c r="O172" s="165"/>
      <c r="P172" s="165"/>
      <c r="Q172" s="165"/>
      <c r="R172" s="165"/>
      <c r="S172" s="165"/>
      <c r="T172" s="165"/>
      <c r="U172" s="165"/>
      <c r="V172" s="165"/>
      <c r="W172" s="165"/>
      <c r="X172" s="165"/>
      <c r="Y172" s="165"/>
      <c r="Z172" s="165"/>
      <c r="AA172" s="165"/>
      <c r="AB172" s="165"/>
      <c r="AC172" s="165"/>
      <c r="AD172" s="165"/>
      <c r="AE172" s="165"/>
      <c r="AF172" s="165"/>
      <c r="AG172" s="165"/>
      <c r="AH172" s="165"/>
      <c r="AI172" s="165"/>
      <c r="AJ172" s="165"/>
      <c r="AK172" s="165"/>
      <c r="AL172" s="165"/>
      <c r="AM172" s="165"/>
      <c r="AN172" s="165"/>
      <c r="AO172" s="165"/>
      <c r="AP172" s="165"/>
      <c r="AQ172" s="165"/>
      <c r="AR172" s="165"/>
      <c r="AS172" s="165"/>
      <c r="AT172" s="165"/>
      <c r="AU172" s="165"/>
      <c r="AV172" s="165"/>
      <c r="AW172" s="165"/>
      <c r="AX172" s="165"/>
      <c r="AY172" s="165"/>
      <c r="AZ172" s="165"/>
      <c r="BA172" s="165"/>
    </row>
    <row r="173">
      <c r="A173" s="73"/>
      <c r="B173" s="74" t="s">
        <v>19061</v>
      </c>
      <c r="C173" s="77" t="s">
        <v>19062</v>
      </c>
      <c r="D173" s="195">
        <v>130.0</v>
      </c>
      <c r="E173" s="202"/>
      <c r="F173" s="203"/>
      <c r="G173" s="144"/>
      <c r="H173" s="164"/>
      <c r="I173" s="164"/>
      <c r="J173" s="165"/>
      <c r="K173" s="165"/>
      <c r="L173" s="165"/>
      <c r="M173" s="165"/>
      <c r="N173" s="165"/>
      <c r="O173" s="165"/>
      <c r="P173" s="165"/>
      <c r="Q173" s="165"/>
      <c r="R173" s="165"/>
      <c r="S173" s="165"/>
      <c r="T173" s="165"/>
      <c r="U173" s="165"/>
      <c r="V173" s="165"/>
      <c r="W173" s="165"/>
      <c r="X173" s="165"/>
      <c r="Y173" s="165"/>
      <c r="Z173" s="165"/>
      <c r="AA173" s="165"/>
      <c r="AB173" s="165"/>
      <c r="AC173" s="165"/>
      <c r="AD173" s="165"/>
      <c r="AE173" s="165"/>
      <c r="AF173" s="165"/>
      <c r="AG173" s="165"/>
      <c r="AH173" s="165"/>
      <c r="AI173" s="165"/>
      <c r="AJ173" s="165"/>
      <c r="AK173" s="165"/>
      <c r="AL173" s="165"/>
      <c r="AM173" s="165"/>
      <c r="AN173" s="165"/>
      <c r="AO173" s="165"/>
      <c r="AP173" s="165"/>
      <c r="AQ173" s="165"/>
      <c r="AR173" s="165"/>
      <c r="AS173" s="165"/>
      <c r="AT173" s="165"/>
      <c r="AU173" s="165"/>
      <c r="AV173" s="165"/>
      <c r="AW173" s="165"/>
      <c r="AX173" s="165"/>
      <c r="AY173" s="165"/>
      <c r="AZ173" s="165"/>
      <c r="BA173" s="165"/>
    </row>
    <row r="174">
      <c r="A174" s="73"/>
      <c r="B174" s="84" t="s">
        <v>19063</v>
      </c>
      <c r="C174" s="75" t="s">
        <v>19064</v>
      </c>
      <c r="D174" s="195">
        <v>150.0</v>
      </c>
      <c r="E174" s="202"/>
      <c r="F174" s="203"/>
      <c r="G174" s="144"/>
      <c r="H174" s="164"/>
      <c r="I174" s="164"/>
      <c r="J174" s="165"/>
      <c r="K174" s="165"/>
      <c r="L174" s="165"/>
      <c r="M174" s="165"/>
      <c r="N174" s="165"/>
      <c r="O174" s="165"/>
      <c r="P174" s="165"/>
      <c r="Q174" s="165"/>
      <c r="R174" s="165"/>
      <c r="S174" s="165"/>
      <c r="T174" s="165"/>
      <c r="U174" s="165"/>
      <c r="V174" s="165"/>
      <c r="W174" s="165"/>
      <c r="X174" s="165"/>
      <c r="Y174" s="165"/>
      <c r="Z174" s="165"/>
      <c r="AA174" s="165"/>
      <c r="AB174" s="165"/>
      <c r="AC174" s="165"/>
      <c r="AD174" s="165"/>
      <c r="AE174" s="165"/>
      <c r="AF174" s="165"/>
      <c r="AG174" s="165"/>
      <c r="AH174" s="165"/>
      <c r="AI174" s="165"/>
      <c r="AJ174" s="165"/>
      <c r="AK174" s="165"/>
      <c r="AL174" s="165"/>
      <c r="AM174" s="165"/>
      <c r="AN174" s="165"/>
      <c r="AO174" s="165"/>
      <c r="AP174" s="165"/>
      <c r="AQ174" s="165"/>
      <c r="AR174" s="165"/>
      <c r="AS174" s="165"/>
      <c r="AT174" s="165"/>
      <c r="AU174" s="165"/>
      <c r="AV174" s="165"/>
      <c r="AW174" s="165"/>
      <c r="AX174" s="165"/>
      <c r="AY174" s="165"/>
      <c r="AZ174" s="165"/>
      <c r="BA174" s="165"/>
    </row>
    <row r="175">
      <c r="A175" s="73"/>
      <c r="B175" s="84" t="s">
        <v>19065</v>
      </c>
      <c r="C175" s="75" t="s">
        <v>19066</v>
      </c>
      <c r="D175" s="195">
        <v>150.0</v>
      </c>
      <c r="E175" s="202"/>
      <c r="F175" s="203"/>
      <c r="G175" s="144"/>
      <c r="H175" s="164"/>
      <c r="I175" s="164"/>
      <c r="J175" s="165"/>
      <c r="K175" s="165"/>
      <c r="L175" s="165"/>
      <c r="M175" s="165"/>
      <c r="N175" s="165"/>
      <c r="O175" s="165"/>
      <c r="P175" s="165"/>
      <c r="Q175" s="165"/>
      <c r="R175" s="165"/>
      <c r="S175" s="165"/>
      <c r="T175" s="165"/>
      <c r="U175" s="165"/>
      <c r="V175" s="165"/>
      <c r="W175" s="165"/>
      <c r="X175" s="165"/>
      <c r="Y175" s="165"/>
      <c r="Z175" s="165"/>
      <c r="AA175" s="165"/>
      <c r="AB175" s="165"/>
      <c r="AC175" s="165"/>
      <c r="AD175" s="165"/>
      <c r="AE175" s="165"/>
      <c r="AF175" s="165"/>
      <c r="AG175" s="165"/>
      <c r="AH175" s="165"/>
      <c r="AI175" s="165"/>
      <c r="AJ175" s="165"/>
      <c r="AK175" s="165"/>
      <c r="AL175" s="165"/>
      <c r="AM175" s="165"/>
      <c r="AN175" s="165"/>
      <c r="AO175" s="165"/>
      <c r="AP175" s="165"/>
      <c r="AQ175" s="165"/>
      <c r="AR175" s="165"/>
      <c r="AS175" s="165"/>
      <c r="AT175" s="165"/>
      <c r="AU175" s="165"/>
      <c r="AV175" s="165"/>
      <c r="AW175" s="165"/>
      <c r="AX175" s="165"/>
      <c r="AY175" s="165"/>
      <c r="AZ175" s="165"/>
      <c r="BA175" s="165"/>
    </row>
    <row r="176">
      <c r="A176" s="73"/>
      <c r="B176" s="74" t="s">
        <v>19065</v>
      </c>
      <c r="C176" s="77" t="s">
        <v>19067</v>
      </c>
      <c r="D176" s="195">
        <v>150.0</v>
      </c>
      <c r="E176" s="202"/>
      <c r="F176" s="203"/>
      <c r="G176" s="144"/>
      <c r="H176" s="164"/>
      <c r="I176" s="164"/>
      <c r="J176" s="165"/>
      <c r="K176" s="165"/>
      <c r="L176" s="165"/>
      <c r="M176" s="165"/>
      <c r="N176" s="165"/>
      <c r="O176" s="165"/>
      <c r="P176" s="165"/>
      <c r="Q176" s="165"/>
      <c r="R176" s="165"/>
      <c r="S176" s="165"/>
      <c r="T176" s="165"/>
      <c r="U176" s="165"/>
      <c r="V176" s="165"/>
      <c r="W176" s="165"/>
      <c r="X176" s="165"/>
      <c r="Y176" s="165"/>
      <c r="Z176" s="165"/>
      <c r="AA176" s="165"/>
      <c r="AB176" s="165"/>
      <c r="AC176" s="165"/>
      <c r="AD176" s="165"/>
      <c r="AE176" s="165"/>
      <c r="AF176" s="165"/>
      <c r="AG176" s="165"/>
      <c r="AH176" s="165"/>
      <c r="AI176" s="165"/>
      <c r="AJ176" s="165"/>
      <c r="AK176" s="165"/>
      <c r="AL176" s="165"/>
      <c r="AM176" s="165"/>
      <c r="AN176" s="165"/>
      <c r="AO176" s="165"/>
      <c r="AP176" s="165"/>
      <c r="AQ176" s="165"/>
      <c r="AR176" s="165"/>
      <c r="AS176" s="165"/>
      <c r="AT176" s="165"/>
      <c r="AU176" s="165"/>
      <c r="AV176" s="165"/>
      <c r="AW176" s="165"/>
      <c r="AX176" s="165"/>
      <c r="AY176" s="165"/>
      <c r="AZ176" s="165"/>
      <c r="BA176" s="165"/>
    </row>
    <row r="177">
      <c r="A177" s="73"/>
      <c r="B177" s="74" t="s">
        <v>19065</v>
      </c>
      <c r="C177" s="77" t="s">
        <v>19068</v>
      </c>
      <c r="D177" s="195">
        <v>150.0</v>
      </c>
      <c r="E177" s="202"/>
      <c r="F177" s="203"/>
      <c r="G177" s="144"/>
      <c r="H177" s="164"/>
      <c r="I177" s="164"/>
      <c r="J177" s="165"/>
      <c r="K177" s="165"/>
      <c r="L177" s="165"/>
      <c r="M177" s="165"/>
      <c r="N177" s="165"/>
      <c r="O177" s="165"/>
      <c r="P177" s="165"/>
      <c r="Q177" s="165"/>
      <c r="R177" s="165"/>
      <c r="S177" s="165"/>
      <c r="T177" s="165"/>
      <c r="U177" s="165"/>
      <c r="V177" s="165"/>
      <c r="W177" s="165"/>
      <c r="X177" s="165"/>
      <c r="Y177" s="165"/>
      <c r="Z177" s="165"/>
      <c r="AA177" s="165"/>
      <c r="AB177" s="165"/>
      <c r="AC177" s="165"/>
      <c r="AD177" s="165"/>
      <c r="AE177" s="165"/>
      <c r="AF177" s="165"/>
      <c r="AG177" s="165"/>
      <c r="AH177" s="165"/>
      <c r="AI177" s="165"/>
      <c r="AJ177" s="165"/>
      <c r="AK177" s="165"/>
      <c r="AL177" s="165"/>
      <c r="AM177" s="165"/>
      <c r="AN177" s="165"/>
      <c r="AO177" s="165"/>
      <c r="AP177" s="165"/>
      <c r="AQ177" s="165"/>
      <c r="AR177" s="165"/>
      <c r="AS177" s="165"/>
      <c r="AT177" s="165"/>
      <c r="AU177" s="165"/>
      <c r="AV177" s="165"/>
      <c r="AW177" s="165"/>
      <c r="AX177" s="165"/>
      <c r="AY177" s="165"/>
      <c r="AZ177" s="165"/>
      <c r="BA177" s="165"/>
    </row>
    <row r="178">
      <c r="A178" s="73"/>
      <c r="B178" s="74" t="s">
        <v>19069</v>
      </c>
      <c r="C178" s="77" t="s">
        <v>19070</v>
      </c>
      <c r="D178" s="195">
        <v>130.0</v>
      </c>
      <c r="E178" s="202"/>
      <c r="F178" s="203"/>
      <c r="G178" s="144"/>
      <c r="H178" s="164"/>
      <c r="I178" s="164"/>
      <c r="J178" s="165"/>
      <c r="K178" s="165"/>
      <c r="L178" s="165"/>
      <c r="M178" s="165"/>
      <c r="N178" s="165"/>
      <c r="O178" s="165"/>
      <c r="P178" s="165"/>
      <c r="Q178" s="165"/>
      <c r="R178" s="165"/>
      <c r="S178" s="165"/>
      <c r="T178" s="165"/>
      <c r="U178" s="165"/>
      <c r="V178" s="165"/>
      <c r="W178" s="165"/>
      <c r="X178" s="165"/>
      <c r="Y178" s="165"/>
      <c r="Z178" s="165"/>
      <c r="AA178" s="165"/>
      <c r="AB178" s="165"/>
      <c r="AC178" s="165"/>
      <c r="AD178" s="165"/>
      <c r="AE178" s="165"/>
      <c r="AF178" s="165"/>
      <c r="AG178" s="165"/>
      <c r="AH178" s="165"/>
      <c r="AI178" s="165"/>
      <c r="AJ178" s="165"/>
      <c r="AK178" s="165"/>
      <c r="AL178" s="165"/>
      <c r="AM178" s="165"/>
      <c r="AN178" s="165"/>
      <c r="AO178" s="165"/>
      <c r="AP178" s="165"/>
      <c r="AQ178" s="165"/>
      <c r="AR178" s="165"/>
      <c r="AS178" s="165"/>
      <c r="AT178" s="165"/>
      <c r="AU178" s="165"/>
      <c r="AV178" s="165"/>
      <c r="AW178" s="165"/>
      <c r="AX178" s="165"/>
      <c r="AY178" s="165"/>
      <c r="AZ178" s="165"/>
      <c r="BA178" s="165"/>
    </row>
    <row r="179">
      <c r="A179" s="73"/>
      <c r="B179" s="74" t="s">
        <v>19071</v>
      </c>
      <c r="C179" s="77" t="s">
        <v>19072</v>
      </c>
      <c r="D179" s="195">
        <v>150.0</v>
      </c>
      <c r="E179" s="202"/>
      <c r="F179" s="203"/>
      <c r="G179" s="144"/>
      <c r="H179" s="164"/>
      <c r="I179" s="164"/>
      <c r="J179" s="165"/>
      <c r="K179" s="165"/>
      <c r="L179" s="165"/>
      <c r="M179" s="165"/>
      <c r="N179" s="165"/>
      <c r="O179" s="165"/>
      <c r="P179" s="165"/>
      <c r="Q179" s="165"/>
      <c r="R179" s="165"/>
      <c r="S179" s="165"/>
      <c r="T179" s="165"/>
      <c r="U179" s="165"/>
      <c r="V179" s="165"/>
      <c r="W179" s="165"/>
      <c r="X179" s="165"/>
      <c r="Y179" s="165"/>
      <c r="Z179" s="165"/>
      <c r="AA179" s="165"/>
      <c r="AB179" s="165"/>
      <c r="AC179" s="165"/>
      <c r="AD179" s="165"/>
      <c r="AE179" s="165"/>
      <c r="AF179" s="165"/>
      <c r="AG179" s="165"/>
      <c r="AH179" s="165"/>
      <c r="AI179" s="165"/>
      <c r="AJ179" s="165"/>
      <c r="AK179" s="165"/>
      <c r="AL179" s="165"/>
      <c r="AM179" s="165"/>
      <c r="AN179" s="165"/>
      <c r="AO179" s="165"/>
      <c r="AP179" s="165"/>
      <c r="AQ179" s="165"/>
      <c r="AR179" s="165"/>
      <c r="AS179" s="165"/>
      <c r="AT179" s="165"/>
      <c r="AU179" s="165"/>
      <c r="AV179" s="165"/>
      <c r="AW179" s="165"/>
      <c r="AX179" s="165"/>
      <c r="AY179" s="165"/>
      <c r="AZ179" s="165"/>
      <c r="BA179" s="165"/>
    </row>
    <row r="180">
      <c r="A180" s="73"/>
      <c r="B180" s="97" t="s">
        <v>19073</v>
      </c>
      <c r="C180" s="98" t="s">
        <v>19074</v>
      </c>
      <c r="D180" s="195">
        <v>130.0</v>
      </c>
      <c r="E180" s="202"/>
      <c r="F180" s="203"/>
      <c r="G180" s="144"/>
      <c r="H180" s="164"/>
      <c r="I180" s="164"/>
      <c r="J180" s="165"/>
      <c r="K180" s="165"/>
      <c r="L180" s="165"/>
      <c r="M180" s="165"/>
      <c r="N180" s="165"/>
      <c r="O180" s="165"/>
      <c r="P180" s="165"/>
      <c r="Q180" s="165"/>
      <c r="R180" s="165"/>
      <c r="S180" s="165"/>
      <c r="T180" s="165"/>
      <c r="U180" s="165"/>
      <c r="V180" s="165"/>
      <c r="W180" s="165"/>
      <c r="X180" s="165"/>
      <c r="Y180" s="165"/>
      <c r="Z180" s="165"/>
      <c r="AA180" s="165"/>
      <c r="AB180" s="165"/>
      <c r="AC180" s="165"/>
      <c r="AD180" s="165"/>
      <c r="AE180" s="165"/>
      <c r="AF180" s="165"/>
      <c r="AG180" s="165"/>
      <c r="AH180" s="165"/>
      <c r="AI180" s="165"/>
      <c r="AJ180" s="165"/>
      <c r="AK180" s="165"/>
      <c r="AL180" s="165"/>
      <c r="AM180" s="165"/>
      <c r="AN180" s="165"/>
      <c r="AO180" s="165"/>
      <c r="AP180" s="165"/>
      <c r="AQ180" s="165"/>
      <c r="AR180" s="165"/>
      <c r="AS180" s="165"/>
      <c r="AT180" s="165"/>
      <c r="AU180" s="165"/>
      <c r="AV180" s="165"/>
      <c r="AW180" s="165"/>
      <c r="AX180" s="165"/>
      <c r="AY180" s="165"/>
      <c r="AZ180" s="165"/>
      <c r="BA180" s="165"/>
    </row>
    <row r="181">
      <c r="A181" s="73"/>
      <c r="B181" s="71" t="s">
        <v>19075</v>
      </c>
      <c r="C181" s="194" t="s">
        <v>19076</v>
      </c>
      <c r="D181" s="195">
        <v>130.0</v>
      </c>
      <c r="E181" s="202"/>
      <c r="F181" s="203"/>
      <c r="G181" s="144"/>
      <c r="H181" s="164"/>
      <c r="I181" s="164"/>
      <c r="J181" s="165"/>
      <c r="K181" s="165"/>
      <c r="L181" s="165"/>
      <c r="M181" s="165"/>
      <c r="N181" s="165"/>
      <c r="O181" s="165"/>
      <c r="P181" s="165"/>
      <c r="Q181" s="165"/>
      <c r="R181" s="165"/>
      <c r="S181" s="165"/>
      <c r="T181" s="165"/>
      <c r="U181" s="165"/>
      <c r="V181" s="165"/>
      <c r="W181" s="165"/>
      <c r="X181" s="165"/>
      <c r="Y181" s="165"/>
      <c r="Z181" s="165"/>
      <c r="AA181" s="165"/>
      <c r="AB181" s="165"/>
      <c r="AC181" s="165"/>
      <c r="AD181" s="165"/>
      <c r="AE181" s="165"/>
      <c r="AF181" s="165"/>
      <c r="AG181" s="165"/>
      <c r="AH181" s="165"/>
      <c r="AI181" s="165"/>
      <c r="AJ181" s="165"/>
      <c r="AK181" s="165"/>
      <c r="AL181" s="165"/>
      <c r="AM181" s="165"/>
      <c r="AN181" s="165"/>
      <c r="AO181" s="165"/>
      <c r="AP181" s="165"/>
      <c r="AQ181" s="165"/>
      <c r="AR181" s="165"/>
      <c r="AS181" s="165"/>
      <c r="AT181" s="165"/>
      <c r="AU181" s="165"/>
      <c r="AV181" s="165"/>
      <c r="AW181" s="165"/>
      <c r="AX181" s="165"/>
      <c r="AY181" s="165"/>
      <c r="AZ181" s="165"/>
      <c r="BA181" s="165"/>
    </row>
    <row r="182">
      <c r="A182" s="73"/>
      <c r="B182" s="71" t="s">
        <v>19077</v>
      </c>
      <c r="C182" s="194" t="s">
        <v>19078</v>
      </c>
      <c r="D182" s="195">
        <v>150.0</v>
      </c>
      <c r="E182" s="202"/>
      <c r="F182" s="203"/>
      <c r="G182" s="144"/>
      <c r="H182" s="164"/>
      <c r="I182" s="164"/>
      <c r="J182" s="165"/>
      <c r="K182" s="165"/>
      <c r="L182" s="165"/>
      <c r="M182" s="165"/>
      <c r="N182" s="165"/>
      <c r="O182" s="165"/>
      <c r="P182" s="165"/>
      <c r="Q182" s="165"/>
      <c r="R182" s="165"/>
      <c r="S182" s="165"/>
      <c r="T182" s="165"/>
      <c r="U182" s="165"/>
      <c r="V182" s="165"/>
      <c r="W182" s="165"/>
      <c r="X182" s="165"/>
      <c r="Y182" s="165"/>
      <c r="Z182" s="165"/>
      <c r="AA182" s="165"/>
      <c r="AB182" s="165"/>
      <c r="AC182" s="165"/>
      <c r="AD182" s="165"/>
      <c r="AE182" s="165"/>
      <c r="AF182" s="165"/>
      <c r="AG182" s="165"/>
      <c r="AH182" s="165"/>
      <c r="AI182" s="165"/>
      <c r="AJ182" s="165"/>
      <c r="AK182" s="165"/>
      <c r="AL182" s="165"/>
      <c r="AM182" s="165"/>
      <c r="AN182" s="165"/>
      <c r="AO182" s="165"/>
      <c r="AP182" s="165"/>
      <c r="AQ182" s="165"/>
      <c r="AR182" s="165"/>
      <c r="AS182" s="165"/>
      <c r="AT182" s="165"/>
      <c r="AU182" s="165"/>
      <c r="AV182" s="165"/>
      <c r="AW182" s="165"/>
      <c r="AX182" s="165"/>
      <c r="AY182" s="165"/>
      <c r="AZ182" s="165"/>
      <c r="BA182" s="165"/>
    </row>
    <row r="183">
      <c r="A183" s="73"/>
      <c r="B183" s="84" t="s">
        <v>19079</v>
      </c>
      <c r="C183" s="201"/>
      <c r="D183" s="195">
        <v>0.0</v>
      </c>
      <c r="E183" s="202"/>
      <c r="F183" s="203"/>
      <c r="G183" s="144"/>
      <c r="H183" s="164"/>
      <c r="I183" s="164"/>
      <c r="J183" s="165"/>
      <c r="K183" s="165"/>
      <c r="L183" s="165"/>
      <c r="M183" s="165"/>
      <c r="N183" s="165"/>
      <c r="O183" s="165"/>
      <c r="P183" s="165"/>
      <c r="Q183" s="165"/>
      <c r="R183" s="165"/>
      <c r="S183" s="165"/>
      <c r="T183" s="165"/>
      <c r="U183" s="165"/>
      <c r="V183" s="165"/>
      <c r="W183" s="165"/>
      <c r="X183" s="165"/>
      <c r="Y183" s="165"/>
      <c r="Z183" s="165"/>
      <c r="AA183" s="165"/>
      <c r="AB183" s="165"/>
      <c r="AC183" s="165"/>
      <c r="AD183" s="165"/>
      <c r="AE183" s="165"/>
      <c r="AF183" s="165"/>
      <c r="AG183" s="165"/>
      <c r="AH183" s="165"/>
      <c r="AI183" s="165"/>
      <c r="AJ183" s="165"/>
      <c r="AK183" s="165"/>
      <c r="AL183" s="165"/>
      <c r="AM183" s="165"/>
      <c r="AN183" s="165"/>
      <c r="AO183" s="165"/>
      <c r="AP183" s="165"/>
      <c r="AQ183" s="165"/>
      <c r="AR183" s="165"/>
      <c r="AS183" s="165"/>
      <c r="AT183" s="165"/>
      <c r="AU183" s="165"/>
      <c r="AV183" s="165"/>
      <c r="AW183" s="165"/>
      <c r="AX183" s="165"/>
      <c r="AY183" s="165"/>
      <c r="AZ183" s="165"/>
      <c r="BA183" s="165"/>
    </row>
    <row r="184">
      <c r="A184" s="73"/>
      <c r="B184" s="84" t="s">
        <v>18865</v>
      </c>
      <c r="C184" s="75" t="s">
        <v>39</v>
      </c>
      <c r="D184" s="195">
        <v>0.0</v>
      </c>
      <c r="E184" s="202"/>
      <c r="F184" s="203"/>
      <c r="G184" s="144"/>
      <c r="H184" s="164"/>
      <c r="I184" s="164"/>
      <c r="J184" s="165"/>
      <c r="K184" s="165"/>
      <c r="L184" s="165"/>
      <c r="M184" s="165"/>
      <c r="N184" s="165"/>
      <c r="O184" s="165"/>
      <c r="P184" s="165"/>
      <c r="Q184" s="165"/>
      <c r="R184" s="165"/>
      <c r="S184" s="165"/>
      <c r="T184" s="165"/>
      <c r="U184" s="165"/>
      <c r="V184" s="165"/>
      <c r="W184" s="165"/>
      <c r="X184" s="165"/>
      <c r="Y184" s="165"/>
      <c r="Z184" s="165"/>
      <c r="AA184" s="165"/>
      <c r="AB184" s="165"/>
      <c r="AC184" s="165"/>
      <c r="AD184" s="165"/>
      <c r="AE184" s="165"/>
      <c r="AF184" s="165"/>
      <c r="AG184" s="165"/>
      <c r="AH184" s="165"/>
      <c r="AI184" s="165"/>
      <c r="AJ184" s="165"/>
      <c r="AK184" s="165"/>
      <c r="AL184" s="165"/>
      <c r="AM184" s="165"/>
      <c r="AN184" s="165"/>
      <c r="AO184" s="165"/>
      <c r="AP184" s="165"/>
      <c r="AQ184" s="165"/>
      <c r="AR184" s="165"/>
      <c r="AS184" s="165"/>
      <c r="AT184" s="165"/>
      <c r="AU184" s="165"/>
      <c r="AV184" s="165"/>
      <c r="AW184" s="165"/>
      <c r="AX184" s="165"/>
      <c r="AY184" s="165"/>
      <c r="AZ184" s="165"/>
      <c r="BA184" s="165"/>
    </row>
    <row r="185">
      <c r="A185" s="73"/>
      <c r="B185" s="84" t="s">
        <v>19080</v>
      </c>
      <c r="C185" s="75" t="s">
        <v>19081</v>
      </c>
      <c r="D185" s="195">
        <v>70.0</v>
      </c>
      <c r="E185" s="202"/>
      <c r="F185" s="203"/>
      <c r="G185" s="144"/>
      <c r="H185" s="164"/>
      <c r="I185" s="164"/>
      <c r="J185" s="165"/>
      <c r="K185" s="165"/>
      <c r="L185" s="165"/>
      <c r="M185" s="165"/>
      <c r="N185" s="165"/>
      <c r="O185" s="165"/>
      <c r="P185" s="165"/>
      <c r="Q185" s="165"/>
      <c r="R185" s="165"/>
      <c r="S185" s="165"/>
      <c r="T185" s="165"/>
      <c r="U185" s="165"/>
      <c r="V185" s="165"/>
      <c r="W185" s="165"/>
      <c r="X185" s="165"/>
      <c r="Y185" s="165"/>
      <c r="Z185" s="165"/>
      <c r="AA185" s="165"/>
      <c r="AB185" s="165"/>
      <c r="AC185" s="165"/>
      <c r="AD185" s="165"/>
      <c r="AE185" s="165"/>
      <c r="AF185" s="165"/>
      <c r="AG185" s="165"/>
      <c r="AH185" s="165"/>
      <c r="AI185" s="165"/>
      <c r="AJ185" s="165"/>
      <c r="AK185" s="165"/>
      <c r="AL185" s="165"/>
      <c r="AM185" s="165"/>
      <c r="AN185" s="165"/>
      <c r="AO185" s="165"/>
      <c r="AP185" s="165"/>
      <c r="AQ185" s="165"/>
      <c r="AR185" s="165"/>
      <c r="AS185" s="165"/>
      <c r="AT185" s="165"/>
      <c r="AU185" s="165"/>
      <c r="AV185" s="165"/>
      <c r="AW185" s="165"/>
      <c r="AX185" s="165"/>
      <c r="AY185" s="165"/>
      <c r="AZ185" s="165"/>
      <c r="BA185" s="165"/>
    </row>
    <row r="186">
      <c r="A186" s="73"/>
      <c r="B186" s="71" t="s">
        <v>19082</v>
      </c>
      <c r="C186" s="194" t="s">
        <v>19083</v>
      </c>
      <c r="D186" s="195">
        <v>70.0</v>
      </c>
      <c r="E186" s="202"/>
      <c r="F186" s="203"/>
      <c r="G186" s="144"/>
      <c r="H186" s="164"/>
      <c r="I186" s="164"/>
      <c r="J186" s="165"/>
      <c r="K186" s="165"/>
      <c r="L186" s="165"/>
      <c r="M186" s="165"/>
      <c r="N186" s="165"/>
      <c r="O186" s="165"/>
      <c r="P186" s="165"/>
      <c r="Q186" s="165"/>
      <c r="R186" s="165"/>
      <c r="S186" s="165"/>
      <c r="T186" s="165"/>
      <c r="U186" s="165"/>
      <c r="V186" s="165"/>
      <c r="W186" s="165"/>
      <c r="X186" s="165"/>
      <c r="Y186" s="165"/>
      <c r="Z186" s="165"/>
      <c r="AA186" s="165"/>
      <c r="AB186" s="165"/>
      <c r="AC186" s="165"/>
      <c r="AD186" s="165"/>
      <c r="AE186" s="165"/>
      <c r="AF186" s="165"/>
      <c r="AG186" s="165"/>
      <c r="AH186" s="165"/>
      <c r="AI186" s="165"/>
      <c r="AJ186" s="165"/>
      <c r="AK186" s="165"/>
      <c r="AL186" s="165"/>
      <c r="AM186" s="165"/>
      <c r="AN186" s="165"/>
      <c r="AO186" s="165"/>
      <c r="AP186" s="165"/>
      <c r="AQ186" s="165"/>
      <c r="AR186" s="165"/>
      <c r="AS186" s="165"/>
      <c r="AT186" s="165"/>
      <c r="AU186" s="165"/>
      <c r="AV186" s="165"/>
      <c r="AW186" s="165"/>
      <c r="AX186" s="165"/>
      <c r="AY186" s="165"/>
      <c r="AZ186" s="165"/>
      <c r="BA186" s="165"/>
    </row>
    <row r="187">
      <c r="A187" s="73"/>
      <c r="B187" s="71" t="s">
        <v>19084</v>
      </c>
      <c r="C187" s="194" t="s">
        <v>19085</v>
      </c>
      <c r="D187" s="195">
        <v>70.0</v>
      </c>
      <c r="E187" s="202"/>
      <c r="F187" s="203"/>
      <c r="G187" s="144"/>
      <c r="H187" s="164"/>
      <c r="I187" s="164"/>
      <c r="J187" s="165"/>
      <c r="K187" s="165"/>
      <c r="L187" s="165"/>
      <c r="M187" s="165"/>
      <c r="N187" s="165"/>
      <c r="O187" s="165"/>
      <c r="P187" s="165"/>
      <c r="Q187" s="165"/>
      <c r="R187" s="165"/>
      <c r="S187" s="165"/>
      <c r="T187" s="165"/>
      <c r="U187" s="165"/>
      <c r="V187" s="165"/>
      <c r="W187" s="165"/>
      <c r="X187" s="165"/>
      <c r="Y187" s="165"/>
      <c r="Z187" s="165"/>
      <c r="AA187" s="165"/>
      <c r="AB187" s="165"/>
      <c r="AC187" s="165"/>
      <c r="AD187" s="165"/>
      <c r="AE187" s="165"/>
      <c r="AF187" s="165"/>
      <c r="AG187" s="165"/>
      <c r="AH187" s="165"/>
      <c r="AI187" s="165"/>
      <c r="AJ187" s="165"/>
      <c r="AK187" s="165"/>
      <c r="AL187" s="165"/>
      <c r="AM187" s="165"/>
      <c r="AN187" s="165"/>
      <c r="AO187" s="165"/>
      <c r="AP187" s="165"/>
      <c r="AQ187" s="165"/>
      <c r="AR187" s="165"/>
      <c r="AS187" s="165"/>
      <c r="AT187" s="165"/>
      <c r="AU187" s="165"/>
      <c r="AV187" s="165"/>
      <c r="AW187" s="165"/>
      <c r="AX187" s="165"/>
      <c r="AY187" s="165"/>
      <c r="AZ187" s="165"/>
      <c r="BA187" s="165"/>
    </row>
    <row r="188">
      <c r="A188" s="73"/>
      <c r="B188" s="84" t="s">
        <v>19086</v>
      </c>
      <c r="C188" s="75" t="s">
        <v>19087</v>
      </c>
      <c r="D188" s="195">
        <v>60.0</v>
      </c>
      <c r="E188" s="202"/>
      <c r="F188" s="203"/>
      <c r="G188" s="144"/>
      <c r="H188" s="164"/>
      <c r="I188" s="164"/>
      <c r="J188" s="165"/>
      <c r="K188" s="165"/>
      <c r="L188" s="165"/>
      <c r="M188" s="165"/>
      <c r="N188" s="165"/>
      <c r="O188" s="165"/>
      <c r="P188" s="165"/>
      <c r="Q188" s="165"/>
      <c r="R188" s="165"/>
      <c r="S188" s="165"/>
      <c r="T188" s="165"/>
      <c r="U188" s="165"/>
      <c r="V188" s="165"/>
      <c r="W188" s="165"/>
      <c r="X188" s="165"/>
      <c r="Y188" s="165"/>
      <c r="Z188" s="165"/>
      <c r="AA188" s="165"/>
      <c r="AB188" s="165"/>
      <c r="AC188" s="165"/>
      <c r="AD188" s="165"/>
      <c r="AE188" s="165"/>
      <c r="AF188" s="165"/>
      <c r="AG188" s="165"/>
      <c r="AH188" s="165"/>
      <c r="AI188" s="165"/>
      <c r="AJ188" s="165"/>
      <c r="AK188" s="165"/>
      <c r="AL188" s="165"/>
      <c r="AM188" s="165"/>
      <c r="AN188" s="165"/>
      <c r="AO188" s="165"/>
      <c r="AP188" s="165"/>
      <c r="AQ188" s="165"/>
      <c r="AR188" s="165"/>
      <c r="AS188" s="165"/>
      <c r="AT188" s="165"/>
      <c r="AU188" s="165"/>
      <c r="AV188" s="165"/>
      <c r="AW188" s="165"/>
      <c r="AX188" s="165"/>
      <c r="AY188" s="165"/>
      <c r="AZ188" s="165"/>
      <c r="BA188" s="165"/>
    </row>
    <row r="189">
      <c r="A189" s="73"/>
      <c r="B189" s="84" t="s">
        <v>19088</v>
      </c>
      <c r="C189" s="75" t="s">
        <v>19089</v>
      </c>
      <c r="D189" s="195">
        <v>60.0</v>
      </c>
      <c r="E189" s="202"/>
      <c r="F189" s="203"/>
      <c r="G189" s="144"/>
      <c r="H189" s="164"/>
      <c r="I189" s="164"/>
      <c r="J189" s="165"/>
      <c r="K189" s="165"/>
      <c r="L189" s="165"/>
      <c r="M189" s="165"/>
      <c r="N189" s="165"/>
      <c r="O189" s="165"/>
      <c r="P189" s="165"/>
      <c r="Q189" s="165"/>
      <c r="R189" s="165"/>
      <c r="S189" s="165"/>
      <c r="T189" s="165"/>
      <c r="U189" s="165"/>
      <c r="V189" s="165"/>
      <c r="W189" s="165"/>
      <c r="X189" s="165"/>
      <c r="Y189" s="165"/>
      <c r="Z189" s="165"/>
      <c r="AA189" s="165"/>
      <c r="AB189" s="165"/>
      <c r="AC189" s="165"/>
      <c r="AD189" s="165"/>
      <c r="AE189" s="165"/>
      <c r="AF189" s="165"/>
      <c r="AG189" s="165"/>
      <c r="AH189" s="165"/>
      <c r="AI189" s="165"/>
      <c r="AJ189" s="165"/>
      <c r="AK189" s="165"/>
      <c r="AL189" s="165"/>
      <c r="AM189" s="165"/>
      <c r="AN189" s="165"/>
      <c r="AO189" s="165"/>
      <c r="AP189" s="165"/>
      <c r="AQ189" s="165"/>
      <c r="AR189" s="165"/>
      <c r="AS189" s="165"/>
      <c r="AT189" s="165"/>
      <c r="AU189" s="165"/>
      <c r="AV189" s="165"/>
      <c r="AW189" s="165"/>
      <c r="AX189" s="165"/>
      <c r="AY189" s="165"/>
      <c r="AZ189" s="165"/>
      <c r="BA189" s="165"/>
    </row>
    <row r="190">
      <c r="A190" s="73"/>
      <c r="B190" s="84" t="s">
        <v>19090</v>
      </c>
      <c r="C190" s="75" t="s">
        <v>19091</v>
      </c>
      <c r="D190" s="195">
        <v>70.0</v>
      </c>
      <c r="E190" s="202"/>
      <c r="F190" s="203"/>
      <c r="G190" s="144"/>
      <c r="H190" s="164"/>
      <c r="I190" s="164"/>
      <c r="J190" s="165"/>
      <c r="K190" s="165"/>
      <c r="L190" s="165"/>
      <c r="M190" s="165"/>
      <c r="N190" s="165"/>
      <c r="O190" s="165"/>
      <c r="P190" s="165"/>
      <c r="Q190" s="165"/>
      <c r="R190" s="165"/>
      <c r="S190" s="165"/>
      <c r="T190" s="165"/>
      <c r="U190" s="165"/>
      <c r="V190" s="165"/>
      <c r="W190" s="165"/>
      <c r="X190" s="165"/>
      <c r="Y190" s="165"/>
      <c r="Z190" s="165"/>
      <c r="AA190" s="165"/>
      <c r="AB190" s="165"/>
      <c r="AC190" s="165"/>
      <c r="AD190" s="165"/>
      <c r="AE190" s="165"/>
      <c r="AF190" s="165"/>
      <c r="AG190" s="165"/>
      <c r="AH190" s="165"/>
      <c r="AI190" s="165"/>
      <c r="AJ190" s="165"/>
      <c r="AK190" s="165"/>
      <c r="AL190" s="165"/>
      <c r="AM190" s="165"/>
      <c r="AN190" s="165"/>
      <c r="AO190" s="165"/>
      <c r="AP190" s="165"/>
      <c r="AQ190" s="165"/>
      <c r="AR190" s="165"/>
      <c r="AS190" s="165"/>
      <c r="AT190" s="165"/>
      <c r="AU190" s="165"/>
      <c r="AV190" s="165"/>
      <c r="AW190" s="165"/>
      <c r="AX190" s="165"/>
      <c r="AY190" s="165"/>
      <c r="AZ190" s="165"/>
      <c r="BA190" s="165"/>
    </row>
    <row r="191">
      <c r="A191" s="73"/>
      <c r="B191" s="84" t="s">
        <v>19092</v>
      </c>
      <c r="C191" s="75" t="s">
        <v>19093</v>
      </c>
      <c r="D191" s="195">
        <v>60.0</v>
      </c>
      <c r="E191" s="202"/>
      <c r="F191" s="203"/>
      <c r="G191" s="144"/>
      <c r="H191" s="164"/>
      <c r="I191" s="164"/>
      <c r="J191" s="165"/>
      <c r="K191" s="165"/>
      <c r="L191" s="165"/>
      <c r="M191" s="165"/>
      <c r="N191" s="165"/>
      <c r="O191" s="165"/>
      <c r="P191" s="165"/>
      <c r="Q191" s="165"/>
      <c r="R191" s="165"/>
      <c r="S191" s="165"/>
      <c r="T191" s="165"/>
      <c r="U191" s="165"/>
      <c r="V191" s="165"/>
      <c r="W191" s="165"/>
      <c r="X191" s="165"/>
      <c r="Y191" s="165"/>
      <c r="Z191" s="165"/>
      <c r="AA191" s="165"/>
      <c r="AB191" s="165"/>
      <c r="AC191" s="165"/>
      <c r="AD191" s="165"/>
      <c r="AE191" s="165"/>
      <c r="AF191" s="165"/>
      <c r="AG191" s="165"/>
      <c r="AH191" s="165"/>
      <c r="AI191" s="165"/>
      <c r="AJ191" s="165"/>
      <c r="AK191" s="165"/>
      <c r="AL191" s="165"/>
      <c r="AM191" s="165"/>
      <c r="AN191" s="165"/>
      <c r="AO191" s="165"/>
      <c r="AP191" s="165"/>
      <c r="AQ191" s="165"/>
      <c r="AR191" s="165"/>
      <c r="AS191" s="165"/>
      <c r="AT191" s="165"/>
      <c r="AU191" s="165"/>
      <c r="AV191" s="165"/>
      <c r="AW191" s="165"/>
      <c r="AX191" s="165"/>
      <c r="AY191" s="165"/>
      <c r="AZ191" s="165"/>
      <c r="BA191" s="165"/>
    </row>
    <row r="192">
      <c r="A192" s="73"/>
      <c r="B192" s="84" t="s">
        <v>19094</v>
      </c>
      <c r="C192" s="75" t="s">
        <v>19095</v>
      </c>
      <c r="D192" s="195">
        <v>60.0</v>
      </c>
      <c r="E192" s="202"/>
      <c r="F192" s="203"/>
      <c r="G192" s="144"/>
      <c r="H192" s="164"/>
      <c r="I192" s="164"/>
      <c r="J192" s="165"/>
      <c r="K192" s="165"/>
      <c r="L192" s="165"/>
      <c r="M192" s="165"/>
      <c r="N192" s="165"/>
      <c r="O192" s="165"/>
      <c r="P192" s="165"/>
      <c r="Q192" s="165"/>
      <c r="R192" s="165"/>
      <c r="S192" s="165"/>
      <c r="T192" s="165"/>
      <c r="U192" s="165"/>
      <c r="V192" s="165"/>
      <c r="W192" s="165"/>
      <c r="X192" s="165"/>
      <c r="Y192" s="165"/>
      <c r="Z192" s="165"/>
      <c r="AA192" s="165"/>
      <c r="AB192" s="165"/>
      <c r="AC192" s="165"/>
      <c r="AD192" s="165"/>
      <c r="AE192" s="165"/>
      <c r="AF192" s="165"/>
      <c r="AG192" s="165"/>
      <c r="AH192" s="165"/>
      <c r="AI192" s="165"/>
      <c r="AJ192" s="165"/>
      <c r="AK192" s="165"/>
      <c r="AL192" s="165"/>
      <c r="AM192" s="165"/>
      <c r="AN192" s="165"/>
      <c r="AO192" s="165"/>
      <c r="AP192" s="165"/>
      <c r="AQ192" s="165"/>
      <c r="AR192" s="165"/>
      <c r="AS192" s="165"/>
      <c r="AT192" s="165"/>
      <c r="AU192" s="165"/>
      <c r="AV192" s="165"/>
      <c r="AW192" s="165"/>
      <c r="AX192" s="165"/>
      <c r="AY192" s="165"/>
      <c r="AZ192" s="165"/>
      <c r="BA192" s="165"/>
    </row>
    <row r="193">
      <c r="A193" s="73"/>
      <c r="B193" s="84" t="s">
        <v>19096</v>
      </c>
      <c r="C193" s="75" t="s">
        <v>19095</v>
      </c>
      <c r="D193" s="195">
        <v>60.0</v>
      </c>
      <c r="E193" s="202"/>
      <c r="F193" s="203"/>
      <c r="G193" s="144"/>
      <c r="H193" s="164"/>
      <c r="I193" s="164"/>
      <c r="J193" s="165"/>
      <c r="K193" s="165"/>
      <c r="L193" s="165"/>
      <c r="M193" s="165"/>
      <c r="N193" s="165"/>
      <c r="O193" s="165"/>
      <c r="P193" s="165"/>
      <c r="Q193" s="165"/>
      <c r="R193" s="165"/>
      <c r="S193" s="165"/>
      <c r="T193" s="165"/>
      <c r="U193" s="165"/>
      <c r="V193" s="165"/>
      <c r="W193" s="165"/>
      <c r="X193" s="165"/>
      <c r="Y193" s="165"/>
      <c r="Z193" s="165"/>
      <c r="AA193" s="165"/>
      <c r="AB193" s="165"/>
      <c r="AC193" s="165"/>
      <c r="AD193" s="165"/>
      <c r="AE193" s="165"/>
      <c r="AF193" s="165"/>
      <c r="AG193" s="165"/>
      <c r="AH193" s="165"/>
      <c r="AI193" s="165"/>
      <c r="AJ193" s="165"/>
      <c r="AK193" s="165"/>
      <c r="AL193" s="165"/>
      <c r="AM193" s="165"/>
      <c r="AN193" s="165"/>
      <c r="AO193" s="165"/>
      <c r="AP193" s="165"/>
      <c r="AQ193" s="165"/>
      <c r="AR193" s="165"/>
      <c r="AS193" s="165"/>
      <c r="AT193" s="165"/>
      <c r="AU193" s="165"/>
      <c r="AV193" s="165"/>
      <c r="AW193" s="165"/>
      <c r="AX193" s="165"/>
      <c r="AY193" s="165"/>
      <c r="AZ193" s="165"/>
      <c r="BA193" s="165"/>
    </row>
    <row r="194">
      <c r="A194" s="73"/>
      <c r="B194" s="84" t="s">
        <v>19097</v>
      </c>
      <c r="C194" s="75" t="s">
        <v>19098</v>
      </c>
      <c r="D194" s="195">
        <v>60.0</v>
      </c>
      <c r="E194" s="202"/>
      <c r="F194" s="203"/>
      <c r="G194" s="144"/>
      <c r="H194" s="164"/>
      <c r="I194" s="164"/>
      <c r="J194" s="165"/>
      <c r="K194" s="165"/>
      <c r="L194" s="165"/>
      <c r="M194" s="165"/>
      <c r="N194" s="165"/>
      <c r="O194" s="165"/>
      <c r="P194" s="165"/>
      <c r="Q194" s="165"/>
      <c r="R194" s="165"/>
      <c r="S194" s="165"/>
      <c r="T194" s="165"/>
      <c r="U194" s="165"/>
      <c r="V194" s="165"/>
      <c r="W194" s="165"/>
      <c r="X194" s="165"/>
      <c r="Y194" s="165"/>
      <c r="Z194" s="165"/>
      <c r="AA194" s="165"/>
      <c r="AB194" s="165"/>
      <c r="AC194" s="165"/>
      <c r="AD194" s="165"/>
      <c r="AE194" s="165"/>
      <c r="AF194" s="165"/>
      <c r="AG194" s="165"/>
      <c r="AH194" s="165"/>
      <c r="AI194" s="165"/>
      <c r="AJ194" s="165"/>
      <c r="AK194" s="165"/>
      <c r="AL194" s="165"/>
      <c r="AM194" s="165"/>
      <c r="AN194" s="165"/>
      <c r="AO194" s="165"/>
      <c r="AP194" s="165"/>
      <c r="AQ194" s="165"/>
      <c r="AR194" s="165"/>
      <c r="AS194" s="165"/>
      <c r="AT194" s="165"/>
      <c r="AU194" s="165"/>
      <c r="AV194" s="165"/>
      <c r="AW194" s="165"/>
      <c r="AX194" s="165"/>
      <c r="AY194" s="165"/>
      <c r="AZ194" s="165"/>
      <c r="BA194" s="165"/>
    </row>
    <row r="195">
      <c r="A195" s="73"/>
      <c r="B195" s="84" t="s">
        <v>19099</v>
      </c>
      <c r="C195" s="75" t="s">
        <v>19100</v>
      </c>
      <c r="D195" s="195">
        <v>60.0</v>
      </c>
      <c r="E195" s="202"/>
      <c r="F195" s="203"/>
      <c r="G195" s="144"/>
      <c r="H195" s="164"/>
      <c r="I195" s="164"/>
      <c r="J195" s="165"/>
      <c r="K195" s="165"/>
      <c r="L195" s="165"/>
      <c r="M195" s="165"/>
      <c r="N195" s="165"/>
      <c r="O195" s="165"/>
      <c r="P195" s="165"/>
      <c r="Q195" s="165"/>
      <c r="R195" s="165"/>
      <c r="S195" s="165"/>
      <c r="T195" s="165"/>
      <c r="U195" s="165"/>
      <c r="V195" s="165"/>
      <c r="W195" s="165"/>
      <c r="X195" s="165"/>
      <c r="Y195" s="165"/>
      <c r="Z195" s="165"/>
      <c r="AA195" s="165"/>
      <c r="AB195" s="165"/>
      <c r="AC195" s="165"/>
      <c r="AD195" s="165"/>
      <c r="AE195" s="165"/>
      <c r="AF195" s="165"/>
      <c r="AG195" s="165"/>
      <c r="AH195" s="165"/>
      <c r="AI195" s="165"/>
      <c r="AJ195" s="165"/>
      <c r="AK195" s="165"/>
      <c r="AL195" s="165"/>
      <c r="AM195" s="165"/>
      <c r="AN195" s="165"/>
      <c r="AO195" s="165"/>
      <c r="AP195" s="165"/>
      <c r="AQ195" s="165"/>
      <c r="AR195" s="165"/>
      <c r="AS195" s="165"/>
      <c r="AT195" s="165"/>
      <c r="AU195" s="165"/>
      <c r="AV195" s="165"/>
      <c r="AW195" s="165"/>
      <c r="AX195" s="165"/>
      <c r="AY195" s="165"/>
      <c r="AZ195" s="165"/>
      <c r="BA195" s="165"/>
    </row>
    <row r="196">
      <c r="A196" s="73"/>
      <c r="B196" s="84" t="s">
        <v>19101</v>
      </c>
      <c r="C196" s="75" t="s">
        <v>19102</v>
      </c>
      <c r="D196" s="195">
        <v>60.0</v>
      </c>
      <c r="E196" s="202"/>
      <c r="F196" s="203"/>
      <c r="G196" s="144"/>
      <c r="H196" s="164"/>
      <c r="I196" s="164"/>
      <c r="J196" s="165"/>
      <c r="K196" s="165"/>
      <c r="L196" s="165"/>
      <c r="M196" s="165"/>
      <c r="N196" s="165"/>
      <c r="O196" s="165"/>
      <c r="P196" s="165"/>
      <c r="Q196" s="165"/>
      <c r="R196" s="165"/>
      <c r="S196" s="165"/>
      <c r="T196" s="165"/>
      <c r="U196" s="165"/>
      <c r="V196" s="165"/>
      <c r="W196" s="165"/>
      <c r="X196" s="165"/>
      <c r="Y196" s="165"/>
      <c r="Z196" s="165"/>
      <c r="AA196" s="165"/>
      <c r="AB196" s="165"/>
      <c r="AC196" s="165"/>
      <c r="AD196" s="165"/>
      <c r="AE196" s="165"/>
      <c r="AF196" s="165"/>
      <c r="AG196" s="165"/>
      <c r="AH196" s="165"/>
      <c r="AI196" s="165"/>
      <c r="AJ196" s="165"/>
      <c r="AK196" s="165"/>
      <c r="AL196" s="165"/>
      <c r="AM196" s="165"/>
      <c r="AN196" s="165"/>
      <c r="AO196" s="165"/>
      <c r="AP196" s="165"/>
      <c r="AQ196" s="165"/>
      <c r="AR196" s="165"/>
      <c r="AS196" s="165"/>
      <c r="AT196" s="165"/>
      <c r="AU196" s="165"/>
      <c r="AV196" s="165"/>
      <c r="AW196" s="165"/>
      <c r="AX196" s="165"/>
      <c r="AY196" s="165"/>
      <c r="AZ196" s="165"/>
      <c r="BA196" s="165"/>
    </row>
    <row r="197">
      <c r="A197" s="73"/>
      <c r="B197" s="84" t="s">
        <v>19103</v>
      </c>
      <c r="C197" s="75" t="s">
        <v>19104</v>
      </c>
      <c r="D197" s="195">
        <v>60.0</v>
      </c>
      <c r="E197" s="202"/>
      <c r="F197" s="203"/>
      <c r="G197" s="144"/>
      <c r="H197" s="164"/>
      <c r="I197" s="164"/>
      <c r="J197" s="165"/>
      <c r="K197" s="165"/>
      <c r="L197" s="165"/>
      <c r="M197" s="165"/>
      <c r="N197" s="165"/>
      <c r="O197" s="165"/>
      <c r="P197" s="165"/>
      <c r="Q197" s="165"/>
      <c r="R197" s="165"/>
      <c r="S197" s="165"/>
      <c r="T197" s="165"/>
      <c r="U197" s="165"/>
      <c r="V197" s="165"/>
      <c r="W197" s="165"/>
      <c r="X197" s="165"/>
      <c r="Y197" s="165"/>
      <c r="Z197" s="165"/>
      <c r="AA197" s="165"/>
      <c r="AB197" s="165"/>
      <c r="AC197" s="165"/>
      <c r="AD197" s="165"/>
      <c r="AE197" s="165"/>
      <c r="AF197" s="165"/>
      <c r="AG197" s="165"/>
      <c r="AH197" s="165"/>
      <c r="AI197" s="165"/>
      <c r="AJ197" s="165"/>
      <c r="AK197" s="165"/>
      <c r="AL197" s="165"/>
      <c r="AM197" s="165"/>
      <c r="AN197" s="165"/>
      <c r="AO197" s="165"/>
      <c r="AP197" s="165"/>
      <c r="AQ197" s="165"/>
      <c r="AR197" s="165"/>
      <c r="AS197" s="165"/>
      <c r="AT197" s="165"/>
      <c r="AU197" s="165"/>
      <c r="AV197" s="165"/>
      <c r="AW197" s="165"/>
      <c r="AX197" s="165"/>
      <c r="AY197" s="165"/>
      <c r="AZ197" s="165"/>
      <c r="BA197" s="165"/>
    </row>
    <row r="198">
      <c r="A198" s="73"/>
      <c r="B198" s="84" t="s">
        <v>19105</v>
      </c>
      <c r="C198" s="75" t="s">
        <v>19106</v>
      </c>
      <c r="D198" s="195">
        <v>60.0</v>
      </c>
      <c r="E198" s="202"/>
      <c r="F198" s="203"/>
      <c r="G198" s="144"/>
      <c r="H198" s="164"/>
      <c r="I198" s="164"/>
      <c r="J198" s="165"/>
      <c r="K198" s="165"/>
      <c r="L198" s="165"/>
      <c r="M198" s="165"/>
      <c r="N198" s="165"/>
      <c r="O198" s="165"/>
      <c r="P198" s="165"/>
      <c r="Q198" s="165"/>
      <c r="R198" s="165"/>
      <c r="S198" s="165"/>
      <c r="T198" s="165"/>
      <c r="U198" s="165"/>
      <c r="V198" s="165"/>
      <c r="W198" s="165"/>
      <c r="X198" s="165"/>
      <c r="Y198" s="165"/>
      <c r="Z198" s="165"/>
      <c r="AA198" s="165"/>
      <c r="AB198" s="165"/>
      <c r="AC198" s="165"/>
      <c r="AD198" s="165"/>
      <c r="AE198" s="165"/>
      <c r="AF198" s="165"/>
      <c r="AG198" s="165"/>
      <c r="AH198" s="165"/>
      <c r="AI198" s="165"/>
      <c r="AJ198" s="165"/>
      <c r="AK198" s="165"/>
      <c r="AL198" s="165"/>
      <c r="AM198" s="165"/>
      <c r="AN198" s="165"/>
      <c r="AO198" s="165"/>
      <c r="AP198" s="165"/>
      <c r="AQ198" s="165"/>
      <c r="AR198" s="165"/>
      <c r="AS198" s="165"/>
      <c r="AT198" s="165"/>
      <c r="AU198" s="165"/>
      <c r="AV198" s="165"/>
      <c r="AW198" s="165"/>
      <c r="AX198" s="165"/>
      <c r="AY198" s="165"/>
      <c r="AZ198" s="165"/>
      <c r="BA198" s="165"/>
    </row>
    <row r="199">
      <c r="A199" s="73"/>
      <c r="B199" s="84" t="s">
        <v>19107</v>
      </c>
      <c r="C199" s="75" t="s">
        <v>19108</v>
      </c>
      <c r="D199" s="195">
        <v>60.0</v>
      </c>
      <c r="E199" s="202"/>
      <c r="F199" s="203"/>
      <c r="G199" s="144"/>
      <c r="H199" s="164"/>
      <c r="I199" s="164"/>
      <c r="J199" s="165"/>
      <c r="K199" s="165"/>
      <c r="L199" s="165"/>
      <c r="M199" s="165"/>
      <c r="N199" s="165"/>
      <c r="O199" s="165"/>
      <c r="P199" s="165"/>
      <c r="Q199" s="165"/>
      <c r="R199" s="165"/>
      <c r="S199" s="165"/>
      <c r="T199" s="165"/>
      <c r="U199" s="165"/>
      <c r="V199" s="165"/>
      <c r="W199" s="165"/>
      <c r="X199" s="165"/>
      <c r="Y199" s="165"/>
      <c r="Z199" s="165"/>
      <c r="AA199" s="165"/>
      <c r="AB199" s="165"/>
      <c r="AC199" s="165"/>
      <c r="AD199" s="165"/>
      <c r="AE199" s="165"/>
      <c r="AF199" s="165"/>
      <c r="AG199" s="165"/>
      <c r="AH199" s="165"/>
      <c r="AI199" s="165"/>
      <c r="AJ199" s="165"/>
      <c r="AK199" s="165"/>
      <c r="AL199" s="165"/>
      <c r="AM199" s="165"/>
      <c r="AN199" s="165"/>
      <c r="AO199" s="165"/>
      <c r="AP199" s="165"/>
      <c r="AQ199" s="165"/>
      <c r="AR199" s="165"/>
      <c r="AS199" s="165"/>
      <c r="AT199" s="165"/>
      <c r="AU199" s="165"/>
      <c r="AV199" s="165"/>
      <c r="AW199" s="165"/>
      <c r="AX199" s="165"/>
      <c r="AY199" s="165"/>
      <c r="AZ199" s="165"/>
      <c r="BA199" s="165"/>
    </row>
    <row r="200">
      <c r="A200" s="93"/>
      <c r="B200" s="55" t="s">
        <v>19109</v>
      </c>
      <c r="C200" s="56" t="s">
        <v>19110</v>
      </c>
      <c r="D200" s="195">
        <v>60.0</v>
      </c>
      <c r="E200" s="202"/>
      <c r="F200" s="203"/>
      <c r="G200" s="144"/>
      <c r="H200" s="164"/>
      <c r="I200" s="164"/>
      <c r="J200" s="165"/>
      <c r="K200" s="165"/>
      <c r="L200" s="165"/>
      <c r="M200" s="165"/>
      <c r="N200" s="165"/>
      <c r="O200" s="165"/>
      <c r="P200" s="165"/>
      <c r="Q200" s="165"/>
      <c r="R200" s="165"/>
      <c r="S200" s="165"/>
      <c r="T200" s="165"/>
      <c r="U200" s="165"/>
      <c r="V200" s="165"/>
      <c r="W200" s="165"/>
      <c r="X200" s="165"/>
      <c r="Y200" s="165"/>
      <c r="Z200" s="165"/>
      <c r="AA200" s="165"/>
      <c r="AB200" s="165"/>
      <c r="AC200" s="165"/>
      <c r="AD200" s="165"/>
      <c r="AE200" s="165"/>
      <c r="AF200" s="165"/>
      <c r="AG200" s="165"/>
      <c r="AH200" s="165"/>
      <c r="AI200" s="165"/>
      <c r="AJ200" s="165"/>
      <c r="AK200" s="165"/>
      <c r="AL200" s="165"/>
      <c r="AM200" s="165"/>
      <c r="AN200" s="165"/>
      <c r="AO200" s="165"/>
      <c r="AP200" s="165"/>
      <c r="AQ200" s="165"/>
      <c r="AR200" s="165"/>
      <c r="AS200" s="165"/>
      <c r="AT200" s="165"/>
      <c r="AU200" s="165"/>
      <c r="AV200" s="165"/>
      <c r="AW200" s="165"/>
      <c r="AX200" s="165"/>
      <c r="AY200" s="165"/>
      <c r="AZ200" s="165"/>
      <c r="BA200" s="165"/>
    </row>
    <row r="201">
      <c r="A201" s="73"/>
      <c r="B201" s="83" t="s">
        <v>19111</v>
      </c>
      <c r="C201" s="77" t="s">
        <v>19112</v>
      </c>
      <c r="D201" s="195">
        <v>60.0</v>
      </c>
      <c r="E201" s="202"/>
      <c r="F201" s="203"/>
      <c r="G201" s="144"/>
      <c r="H201" s="164"/>
      <c r="I201" s="164"/>
      <c r="J201" s="165"/>
      <c r="K201" s="165"/>
      <c r="L201" s="165"/>
      <c r="M201" s="165"/>
      <c r="N201" s="165"/>
      <c r="O201" s="165"/>
      <c r="P201" s="165"/>
      <c r="Q201" s="165"/>
      <c r="R201" s="165"/>
      <c r="S201" s="165"/>
      <c r="T201" s="165"/>
      <c r="U201" s="165"/>
      <c r="V201" s="165"/>
      <c r="W201" s="165"/>
      <c r="X201" s="165"/>
      <c r="Y201" s="165"/>
      <c r="Z201" s="165"/>
      <c r="AA201" s="165"/>
      <c r="AB201" s="165"/>
      <c r="AC201" s="165"/>
      <c r="AD201" s="165"/>
      <c r="AE201" s="165"/>
      <c r="AF201" s="165"/>
      <c r="AG201" s="165"/>
      <c r="AH201" s="165"/>
      <c r="AI201" s="165"/>
      <c r="AJ201" s="165"/>
      <c r="AK201" s="165"/>
      <c r="AL201" s="165"/>
      <c r="AM201" s="165"/>
      <c r="AN201" s="165"/>
      <c r="AO201" s="165"/>
      <c r="AP201" s="165"/>
      <c r="AQ201" s="165"/>
      <c r="AR201" s="165"/>
      <c r="AS201" s="165"/>
      <c r="AT201" s="165"/>
      <c r="AU201" s="165"/>
      <c r="AV201" s="165"/>
      <c r="AW201" s="165"/>
      <c r="AX201" s="165"/>
      <c r="AY201" s="165"/>
      <c r="AZ201" s="165"/>
      <c r="BA201" s="165"/>
    </row>
    <row r="202">
      <c r="A202" s="73"/>
      <c r="B202" s="84" t="s">
        <v>19113</v>
      </c>
      <c r="C202" s="75" t="s">
        <v>19114</v>
      </c>
      <c r="D202" s="195">
        <v>60.0</v>
      </c>
      <c r="E202" s="202"/>
      <c r="F202" s="203"/>
      <c r="G202" s="144"/>
      <c r="H202" s="164"/>
      <c r="I202" s="164"/>
      <c r="J202" s="165"/>
      <c r="K202" s="165"/>
      <c r="L202" s="165"/>
      <c r="M202" s="165"/>
      <c r="N202" s="165"/>
      <c r="O202" s="165"/>
      <c r="P202" s="165"/>
      <c r="Q202" s="165"/>
      <c r="R202" s="165"/>
      <c r="S202" s="165"/>
      <c r="T202" s="165"/>
      <c r="U202" s="165"/>
      <c r="V202" s="165"/>
      <c r="W202" s="165"/>
      <c r="X202" s="165"/>
      <c r="Y202" s="165"/>
      <c r="Z202" s="165"/>
      <c r="AA202" s="165"/>
      <c r="AB202" s="165"/>
      <c r="AC202" s="165"/>
      <c r="AD202" s="165"/>
      <c r="AE202" s="165"/>
      <c r="AF202" s="165"/>
      <c r="AG202" s="165"/>
      <c r="AH202" s="165"/>
      <c r="AI202" s="165"/>
      <c r="AJ202" s="165"/>
      <c r="AK202" s="165"/>
      <c r="AL202" s="165"/>
      <c r="AM202" s="165"/>
      <c r="AN202" s="165"/>
      <c r="AO202" s="165"/>
      <c r="AP202" s="165"/>
      <c r="AQ202" s="165"/>
      <c r="AR202" s="165"/>
      <c r="AS202" s="165"/>
      <c r="AT202" s="165"/>
      <c r="AU202" s="165"/>
      <c r="AV202" s="165"/>
      <c r="AW202" s="165"/>
      <c r="AX202" s="165"/>
      <c r="AY202" s="165"/>
      <c r="AZ202" s="165"/>
      <c r="BA202" s="165"/>
    </row>
    <row r="203">
      <c r="A203" s="95"/>
      <c r="B203" s="204" t="s">
        <v>19115</v>
      </c>
      <c r="C203" s="84" t="s">
        <v>19116</v>
      </c>
      <c r="D203" s="195">
        <v>60.0</v>
      </c>
      <c r="E203" s="202"/>
      <c r="F203" s="203"/>
      <c r="G203" s="144"/>
      <c r="H203" s="164"/>
      <c r="I203" s="164"/>
      <c r="J203" s="165"/>
      <c r="K203" s="165"/>
      <c r="L203" s="165"/>
      <c r="M203" s="165"/>
      <c r="N203" s="165"/>
      <c r="O203" s="165"/>
      <c r="P203" s="165"/>
      <c r="Q203" s="165"/>
      <c r="R203" s="165"/>
      <c r="S203" s="165"/>
      <c r="T203" s="165"/>
      <c r="U203" s="165"/>
      <c r="V203" s="165"/>
      <c r="W203" s="165"/>
      <c r="X203" s="165"/>
      <c r="Y203" s="165"/>
      <c r="Z203" s="165"/>
      <c r="AA203" s="165"/>
      <c r="AB203" s="165"/>
      <c r="AC203" s="165"/>
      <c r="AD203" s="165"/>
      <c r="AE203" s="165"/>
      <c r="AF203" s="165"/>
      <c r="AG203" s="165"/>
      <c r="AH203" s="165"/>
      <c r="AI203" s="165"/>
      <c r="AJ203" s="165"/>
      <c r="AK203" s="165"/>
      <c r="AL203" s="165"/>
      <c r="AM203" s="165"/>
      <c r="AN203" s="165"/>
      <c r="AO203" s="165"/>
      <c r="AP203" s="165"/>
      <c r="AQ203" s="165"/>
      <c r="AR203" s="165"/>
      <c r="AS203" s="165"/>
      <c r="AT203" s="165"/>
      <c r="AU203" s="165"/>
      <c r="AV203" s="165"/>
      <c r="AW203" s="165"/>
      <c r="AX203" s="165"/>
      <c r="AY203" s="165"/>
      <c r="AZ203" s="165"/>
      <c r="BA203" s="165"/>
    </row>
    <row r="204">
      <c r="A204" s="93"/>
      <c r="B204" s="84" t="s">
        <v>19117</v>
      </c>
      <c r="C204" s="75" t="s">
        <v>19118</v>
      </c>
      <c r="D204" s="195">
        <v>60.0</v>
      </c>
      <c r="E204" s="202"/>
      <c r="F204" s="203"/>
      <c r="G204" s="144"/>
      <c r="H204" s="164"/>
      <c r="I204" s="164"/>
      <c r="J204" s="165"/>
      <c r="K204" s="165"/>
      <c r="L204" s="165"/>
      <c r="M204" s="165"/>
      <c r="N204" s="165"/>
      <c r="O204" s="165"/>
      <c r="P204" s="165"/>
      <c r="Q204" s="165"/>
      <c r="R204" s="165"/>
      <c r="S204" s="165"/>
      <c r="T204" s="165"/>
      <c r="U204" s="165"/>
      <c r="V204" s="165"/>
      <c r="W204" s="165"/>
      <c r="X204" s="165"/>
      <c r="Y204" s="165"/>
      <c r="Z204" s="165"/>
      <c r="AA204" s="165"/>
      <c r="AB204" s="165"/>
      <c r="AC204" s="165"/>
      <c r="AD204" s="165"/>
      <c r="AE204" s="165"/>
      <c r="AF204" s="165"/>
      <c r="AG204" s="165"/>
      <c r="AH204" s="165"/>
      <c r="AI204" s="165"/>
      <c r="AJ204" s="165"/>
      <c r="AK204" s="165"/>
      <c r="AL204" s="165"/>
      <c r="AM204" s="165"/>
      <c r="AN204" s="165"/>
      <c r="AO204" s="165"/>
      <c r="AP204" s="165"/>
      <c r="AQ204" s="165"/>
      <c r="AR204" s="165"/>
      <c r="AS204" s="165"/>
      <c r="AT204" s="165"/>
      <c r="AU204" s="165"/>
      <c r="AV204" s="165"/>
      <c r="AW204" s="165"/>
      <c r="AX204" s="165"/>
      <c r="AY204" s="165"/>
      <c r="AZ204" s="165"/>
      <c r="BA204" s="165"/>
    </row>
    <row r="205">
      <c r="A205" s="93"/>
      <c r="B205" s="84" t="s">
        <v>19119</v>
      </c>
      <c r="C205" s="75" t="s">
        <v>19120</v>
      </c>
      <c r="D205" s="195">
        <v>60.0</v>
      </c>
      <c r="E205" s="202"/>
      <c r="F205" s="203"/>
      <c r="G205" s="144"/>
      <c r="H205" s="164"/>
      <c r="I205" s="164"/>
      <c r="J205" s="165"/>
      <c r="K205" s="165"/>
      <c r="L205" s="165"/>
      <c r="M205" s="165"/>
      <c r="N205" s="165"/>
      <c r="O205" s="165"/>
      <c r="P205" s="165"/>
      <c r="Q205" s="165"/>
      <c r="R205" s="165"/>
      <c r="S205" s="165"/>
      <c r="T205" s="165"/>
      <c r="U205" s="165"/>
      <c r="V205" s="165"/>
      <c r="W205" s="165"/>
      <c r="X205" s="165"/>
      <c r="Y205" s="165"/>
      <c r="Z205" s="165"/>
      <c r="AA205" s="165"/>
      <c r="AB205" s="165"/>
      <c r="AC205" s="165"/>
      <c r="AD205" s="165"/>
      <c r="AE205" s="165"/>
      <c r="AF205" s="165"/>
      <c r="AG205" s="165"/>
      <c r="AH205" s="165"/>
      <c r="AI205" s="165"/>
      <c r="AJ205" s="165"/>
      <c r="AK205" s="165"/>
      <c r="AL205" s="165"/>
      <c r="AM205" s="165"/>
      <c r="AN205" s="165"/>
      <c r="AO205" s="165"/>
      <c r="AP205" s="165"/>
      <c r="AQ205" s="165"/>
      <c r="AR205" s="165"/>
      <c r="AS205" s="165"/>
      <c r="AT205" s="165"/>
      <c r="AU205" s="165"/>
      <c r="AV205" s="165"/>
      <c r="AW205" s="165"/>
      <c r="AX205" s="165"/>
      <c r="AY205" s="165"/>
      <c r="AZ205" s="165"/>
      <c r="BA205" s="165"/>
    </row>
    <row r="206">
      <c r="A206" s="93"/>
      <c r="B206" s="84" t="s">
        <v>19121</v>
      </c>
      <c r="C206" s="75" t="s">
        <v>19122</v>
      </c>
      <c r="D206" s="195">
        <v>60.0</v>
      </c>
      <c r="E206" s="202"/>
      <c r="F206" s="203"/>
      <c r="G206" s="144"/>
      <c r="H206" s="164"/>
      <c r="I206" s="164"/>
      <c r="J206" s="165"/>
      <c r="K206" s="165"/>
      <c r="L206" s="165"/>
      <c r="M206" s="165"/>
      <c r="N206" s="165"/>
      <c r="O206" s="165"/>
      <c r="P206" s="165"/>
      <c r="Q206" s="165"/>
      <c r="R206" s="165"/>
      <c r="S206" s="165"/>
      <c r="T206" s="165"/>
      <c r="U206" s="165"/>
      <c r="V206" s="165"/>
      <c r="W206" s="165"/>
      <c r="X206" s="165"/>
      <c r="Y206" s="165"/>
      <c r="Z206" s="165"/>
      <c r="AA206" s="165"/>
      <c r="AB206" s="165"/>
      <c r="AC206" s="165"/>
      <c r="AD206" s="165"/>
      <c r="AE206" s="165"/>
      <c r="AF206" s="165"/>
      <c r="AG206" s="165"/>
      <c r="AH206" s="165"/>
      <c r="AI206" s="165"/>
      <c r="AJ206" s="165"/>
      <c r="AK206" s="165"/>
      <c r="AL206" s="165"/>
      <c r="AM206" s="165"/>
      <c r="AN206" s="165"/>
      <c r="AO206" s="165"/>
      <c r="AP206" s="165"/>
      <c r="AQ206" s="165"/>
      <c r="AR206" s="165"/>
      <c r="AS206" s="165"/>
      <c r="AT206" s="165"/>
      <c r="AU206" s="165"/>
      <c r="AV206" s="165"/>
      <c r="AW206" s="165"/>
      <c r="AX206" s="165"/>
      <c r="AY206" s="165"/>
      <c r="AZ206" s="165"/>
      <c r="BA206" s="165"/>
    </row>
    <row r="207">
      <c r="A207" s="93"/>
      <c r="B207" s="204" t="s">
        <v>19123</v>
      </c>
      <c r="C207" s="84" t="s">
        <v>19124</v>
      </c>
      <c r="D207" s="195">
        <v>60.0</v>
      </c>
      <c r="E207" s="202"/>
      <c r="F207" s="203"/>
      <c r="G207" s="144"/>
      <c r="H207" s="164"/>
      <c r="I207" s="164"/>
      <c r="J207" s="165"/>
      <c r="K207" s="165"/>
      <c r="L207" s="165"/>
      <c r="M207" s="165"/>
      <c r="N207" s="165"/>
      <c r="O207" s="165"/>
      <c r="P207" s="165"/>
      <c r="Q207" s="165"/>
      <c r="R207" s="165"/>
      <c r="S207" s="165"/>
      <c r="T207" s="165"/>
      <c r="U207" s="165"/>
      <c r="V207" s="165"/>
      <c r="W207" s="165"/>
      <c r="X207" s="165"/>
      <c r="Y207" s="165"/>
      <c r="Z207" s="165"/>
      <c r="AA207" s="165"/>
      <c r="AB207" s="165"/>
      <c r="AC207" s="165"/>
      <c r="AD207" s="165"/>
      <c r="AE207" s="165"/>
      <c r="AF207" s="165"/>
      <c r="AG207" s="165"/>
      <c r="AH207" s="165"/>
      <c r="AI207" s="165"/>
      <c r="AJ207" s="165"/>
      <c r="AK207" s="165"/>
      <c r="AL207" s="165"/>
      <c r="AM207" s="165"/>
      <c r="AN207" s="165"/>
      <c r="AO207" s="165"/>
      <c r="AP207" s="165"/>
      <c r="AQ207" s="165"/>
      <c r="AR207" s="165"/>
      <c r="AS207" s="165"/>
      <c r="AT207" s="165"/>
      <c r="AU207" s="165"/>
      <c r="AV207" s="165"/>
      <c r="AW207" s="165"/>
      <c r="AX207" s="165"/>
      <c r="AY207" s="165"/>
      <c r="AZ207" s="165"/>
      <c r="BA207" s="165"/>
    </row>
    <row r="208">
      <c r="A208" s="93"/>
      <c r="B208" s="84" t="s">
        <v>19125</v>
      </c>
      <c r="C208" s="75" t="s">
        <v>19126</v>
      </c>
      <c r="D208" s="195">
        <v>60.0</v>
      </c>
      <c r="E208" s="202"/>
      <c r="F208" s="203"/>
      <c r="G208" s="144"/>
      <c r="H208" s="164"/>
      <c r="I208" s="164"/>
      <c r="J208" s="165"/>
      <c r="K208" s="165"/>
      <c r="L208" s="165"/>
      <c r="M208" s="165"/>
      <c r="N208" s="165"/>
      <c r="O208" s="165"/>
      <c r="P208" s="165"/>
      <c r="Q208" s="165"/>
      <c r="R208" s="165"/>
      <c r="S208" s="165"/>
      <c r="T208" s="165"/>
      <c r="U208" s="165"/>
      <c r="V208" s="165"/>
      <c r="W208" s="165"/>
      <c r="X208" s="165"/>
      <c r="Y208" s="165"/>
      <c r="Z208" s="165"/>
      <c r="AA208" s="165"/>
      <c r="AB208" s="165"/>
      <c r="AC208" s="165"/>
      <c r="AD208" s="165"/>
      <c r="AE208" s="165"/>
      <c r="AF208" s="165"/>
      <c r="AG208" s="165"/>
      <c r="AH208" s="165"/>
      <c r="AI208" s="165"/>
      <c r="AJ208" s="165"/>
      <c r="AK208" s="165"/>
      <c r="AL208" s="165"/>
      <c r="AM208" s="165"/>
      <c r="AN208" s="165"/>
      <c r="AO208" s="165"/>
      <c r="AP208" s="165"/>
      <c r="AQ208" s="165"/>
      <c r="AR208" s="165"/>
      <c r="AS208" s="165"/>
      <c r="AT208" s="165"/>
      <c r="AU208" s="165"/>
      <c r="AV208" s="165"/>
      <c r="AW208" s="165"/>
      <c r="AX208" s="165"/>
      <c r="AY208" s="165"/>
      <c r="AZ208" s="165"/>
      <c r="BA208" s="165"/>
    </row>
    <row r="209">
      <c r="A209" s="205"/>
      <c r="B209" s="116" t="s">
        <v>19127</v>
      </c>
      <c r="C209" s="117" t="s">
        <v>19128</v>
      </c>
      <c r="D209" s="57">
        <v>60.0</v>
      </c>
      <c r="E209" s="202"/>
      <c r="F209" s="203"/>
      <c r="G209" s="144"/>
      <c r="H209" s="164"/>
      <c r="I209" s="164"/>
      <c r="J209" s="165"/>
      <c r="K209" s="165"/>
      <c r="L209" s="165"/>
      <c r="M209" s="165"/>
      <c r="N209" s="165"/>
      <c r="O209" s="165"/>
      <c r="P209" s="165"/>
      <c r="Q209" s="165"/>
      <c r="R209" s="165"/>
      <c r="S209" s="165"/>
      <c r="T209" s="165"/>
      <c r="U209" s="165"/>
      <c r="V209" s="165"/>
      <c r="W209" s="165"/>
      <c r="X209" s="165"/>
      <c r="Y209" s="165"/>
      <c r="Z209" s="165"/>
      <c r="AA209" s="165"/>
      <c r="AB209" s="165"/>
      <c r="AC209" s="165"/>
      <c r="AD209" s="165"/>
      <c r="AE209" s="165"/>
      <c r="AF209" s="165"/>
      <c r="AG209" s="165"/>
      <c r="AH209" s="165"/>
      <c r="AI209" s="165"/>
      <c r="AJ209" s="165"/>
      <c r="AK209" s="165"/>
      <c r="AL209" s="165"/>
      <c r="AM209" s="165"/>
      <c r="AN209" s="165"/>
      <c r="AO209" s="165"/>
      <c r="AP209" s="165"/>
      <c r="AQ209" s="165"/>
      <c r="AR209" s="165"/>
      <c r="AS209" s="165"/>
      <c r="AT209" s="165"/>
      <c r="AU209" s="165"/>
      <c r="AV209" s="165"/>
      <c r="AW209" s="165"/>
      <c r="AX209" s="165"/>
      <c r="AY209" s="165"/>
      <c r="AZ209" s="165"/>
      <c r="BA209" s="165"/>
    </row>
    <row r="210">
      <c r="A210" s="205"/>
      <c r="B210" s="116" t="s">
        <v>19129</v>
      </c>
      <c r="C210" s="116" t="s">
        <v>19130</v>
      </c>
      <c r="D210" s="57">
        <v>60.0</v>
      </c>
      <c r="E210" s="202"/>
      <c r="F210" s="203"/>
      <c r="G210" s="144"/>
      <c r="H210" s="164"/>
      <c r="I210" s="164"/>
      <c r="J210" s="165"/>
      <c r="K210" s="165"/>
      <c r="L210" s="165"/>
      <c r="M210" s="165"/>
      <c r="N210" s="165"/>
      <c r="O210" s="165"/>
      <c r="P210" s="165"/>
      <c r="Q210" s="165"/>
      <c r="R210" s="165"/>
      <c r="S210" s="165"/>
      <c r="T210" s="165"/>
      <c r="U210" s="165"/>
      <c r="V210" s="165"/>
      <c r="W210" s="165"/>
      <c r="X210" s="165"/>
      <c r="Y210" s="165"/>
      <c r="Z210" s="165"/>
      <c r="AA210" s="165"/>
      <c r="AB210" s="165"/>
      <c r="AC210" s="165"/>
      <c r="AD210" s="165"/>
      <c r="AE210" s="165"/>
      <c r="AF210" s="165"/>
      <c r="AG210" s="165"/>
      <c r="AH210" s="165"/>
      <c r="AI210" s="165"/>
      <c r="AJ210" s="165"/>
      <c r="AK210" s="165"/>
      <c r="AL210" s="165"/>
      <c r="AM210" s="165"/>
      <c r="AN210" s="165"/>
      <c r="AO210" s="165"/>
      <c r="AP210" s="165"/>
      <c r="AQ210" s="165"/>
      <c r="AR210" s="165"/>
      <c r="AS210" s="165"/>
      <c r="AT210" s="165"/>
      <c r="AU210" s="165"/>
      <c r="AV210" s="165"/>
      <c r="AW210" s="165"/>
      <c r="AX210" s="165"/>
      <c r="AY210" s="165"/>
      <c r="AZ210" s="165"/>
      <c r="BA210" s="165"/>
    </row>
    <row r="211">
      <c r="A211" s="205"/>
      <c r="B211" s="116" t="s">
        <v>19131</v>
      </c>
      <c r="C211" s="116" t="s">
        <v>19132</v>
      </c>
      <c r="D211" s="57">
        <v>60.0</v>
      </c>
      <c r="E211" s="202"/>
      <c r="F211" s="203"/>
      <c r="G211" s="144"/>
      <c r="H211" s="164"/>
      <c r="I211" s="164"/>
      <c r="J211" s="165"/>
      <c r="K211" s="165"/>
      <c r="L211" s="165"/>
      <c r="M211" s="165"/>
      <c r="N211" s="165"/>
      <c r="O211" s="165"/>
      <c r="P211" s="165"/>
      <c r="Q211" s="165"/>
      <c r="R211" s="165"/>
      <c r="S211" s="165"/>
      <c r="T211" s="165"/>
      <c r="U211" s="165"/>
      <c r="V211" s="165"/>
      <c r="W211" s="165"/>
      <c r="X211" s="165"/>
      <c r="Y211" s="165"/>
      <c r="Z211" s="165"/>
      <c r="AA211" s="165"/>
      <c r="AB211" s="165"/>
      <c r="AC211" s="165"/>
      <c r="AD211" s="165"/>
      <c r="AE211" s="165"/>
      <c r="AF211" s="165"/>
      <c r="AG211" s="165"/>
      <c r="AH211" s="165"/>
      <c r="AI211" s="165"/>
      <c r="AJ211" s="165"/>
      <c r="AK211" s="165"/>
      <c r="AL211" s="165"/>
      <c r="AM211" s="165"/>
      <c r="AN211" s="165"/>
      <c r="AO211" s="165"/>
      <c r="AP211" s="165"/>
      <c r="AQ211" s="165"/>
      <c r="AR211" s="165"/>
      <c r="AS211" s="165"/>
      <c r="AT211" s="165"/>
      <c r="AU211" s="165"/>
      <c r="AV211" s="165"/>
      <c r="AW211" s="165"/>
      <c r="AX211" s="165"/>
      <c r="AY211" s="165"/>
      <c r="AZ211" s="165"/>
      <c r="BA211" s="165"/>
    </row>
    <row r="212">
      <c r="A212" s="95"/>
      <c r="B212" s="99" t="s">
        <v>19133</v>
      </c>
      <c r="C212" s="99" t="s">
        <v>19134</v>
      </c>
      <c r="D212" s="57">
        <v>60.0</v>
      </c>
      <c r="E212" s="202"/>
      <c r="F212" s="129"/>
      <c r="G212" s="144"/>
      <c r="H212" s="164"/>
      <c r="I212" s="164"/>
      <c r="J212" s="165"/>
      <c r="K212" s="165"/>
      <c r="L212" s="165"/>
      <c r="M212" s="165"/>
      <c r="N212" s="165"/>
      <c r="O212" s="165"/>
      <c r="P212" s="165"/>
      <c r="Q212" s="165"/>
      <c r="R212" s="165"/>
      <c r="S212" s="165"/>
      <c r="T212" s="165"/>
      <c r="U212" s="165"/>
      <c r="V212" s="165"/>
      <c r="W212" s="165"/>
      <c r="X212" s="165"/>
      <c r="Y212" s="165"/>
      <c r="Z212" s="165"/>
      <c r="AA212" s="165"/>
      <c r="AB212" s="165"/>
      <c r="AC212" s="165"/>
      <c r="AD212" s="165"/>
      <c r="AE212" s="165"/>
      <c r="AF212" s="165"/>
      <c r="AG212" s="165"/>
      <c r="AH212" s="165"/>
      <c r="AI212" s="165"/>
      <c r="AJ212" s="165"/>
      <c r="AK212" s="165"/>
      <c r="AL212" s="165"/>
      <c r="AM212" s="165"/>
      <c r="AN212" s="165"/>
      <c r="AO212" s="165"/>
      <c r="AP212" s="165"/>
      <c r="AQ212" s="165"/>
      <c r="AR212" s="165"/>
      <c r="AS212" s="165"/>
      <c r="AT212" s="165"/>
      <c r="AU212" s="165"/>
      <c r="AV212" s="165"/>
      <c r="AW212" s="165"/>
      <c r="AX212" s="165"/>
      <c r="AY212" s="165"/>
      <c r="AZ212" s="165"/>
      <c r="BA212" s="165"/>
    </row>
    <row r="213">
      <c r="A213" s="95"/>
      <c r="B213" s="99" t="s">
        <v>19135</v>
      </c>
      <c r="C213" s="100" t="s">
        <v>19136</v>
      </c>
      <c r="D213" s="57">
        <v>60.0</v>
      </c>
      <c r="E213" s="202"/>
      <c r="F213" s="129"/>
      <c r="G213" s="144"/>
      <c r="H213" s="164"/>
      <c r="I213" s="164"/>
      <c r="J213" s="165"/>
      <c r="K213" s="165"/>
      <c r="L213" s="165"/>
      <c r="M213" s="165"/>
      <c r="N213" s="165"/>
      <c r="O213" s="165"/>
      <c r="P213" s="165"/>
      <c r="Q213" s="165"/>
      <c r="R213" s="165"/>
      <c r="S213" s="165"/>
      <c r="T213" s="165"/>
      <c r="U213" s="165"/>
      <c r="V213" s="165"/>
      <c r="W213" s="165"/>
      <c r="X213" s="165"/>
      <c r="Y213" s="165"/>
      <c r="Z213" s="165"/>
      <c r="AA213" s="165"/>
      <c r="AB213" s="165"/>
      <c r="AC213" s="165"/>
      <c r="AD213" s="165"/>
      <c r="AE213" s="165"/>
      <c r="AF213" s="165"/>
      <c r="AG213" s="165"/>
      <c r="AH213" s="165"/>
      <c r="AI213" s="165"/>
      <c r="AJ213" s="165"/>
      <c r="AK213" s="165"/>
      <c r="AL213" s="165"/>
      <c r="AM213" s="165"/>
      <c r="AN213" s="165"/>
      <c r="AO213" s="165"/>
      <c r="AP213" s="165"/>
      <c r="AQ213" s="165"/>
      <c r="AR213" s="165"/>
      <c r="AS213" s="165"/>
      <c r="AT213" s="165"/>
      <c r="AU213" s="165"/>
      <c r="AV213" s="165"/>
      <c r="AW213" s="165"/>
      <c r="AX213" s="165"/>
      <c r="AY213" s="165"/>
      <c r="AZ213" s="165"/>
      <c r="BA213" s="165"/>
    </row>
    <row r="214">
      <c r="A214" s="95"/>
      <c r="B214" s="99" t="s">
        <v>19137</v>
      </c>
      <c r="C214" s="99" t="s">
        <v>19138</v>
      </c>
      <c r="D214" s="57">
        <v>60.0</v>
      </c>
      <c r="E214" s="202"/>
      <c r="F214" s="129"/>
      <c r="G214" s="144"/>
      <c r="H214" s="164"/>
      <c r="I214" s="164"/>
      <c r="J214" s="165"/>
      <c r="K214" s="165"/>
      <c r="L214" s="165"/>
      <c r="M214" s="165"/>
      <c r="N214" s="165"/>
      <c r="O214" s="165"/>
      <c r="P214" s="165"/>
      <c r="Q214" s="165"/>
      <c r="R214" s="165"/>
      <c r="S214" s="165"/>
      <c r="T214" s="165"/>
      <c r="U214" s="165"/>
      <c r="V214" s="165"/>
      <c r="W214" s="165"/>
      <c r="X214" s="165"/>
      <c r="Y214" s="165"/>
      <c r="Z214" s="165"/>
      <c r="AA214" s="165"/>
      <c r="AB214" s="165"/>
      <c r="AC214" s="165"/>
      <c r="AD214" s="165"/>
      <c r="AE214" s="165"/>
      <c r="AF214" s="165"/>
      <c r="AG214" s="165"/>
      <c r="AH214" s="165"/>
      <c r="AI214" s="165"/>
      <c r="AJ214" s="165"/>
      <c r="AK214" s="165"/>
      <c r="AL214" s="165"/>
      <c r="AM214" s="165"/>
      <c r="AN214" s="165"/>
      <c r="AO214" s="165"/>
      <c r="AP214" s="165"/>
      <c r="AQ214" s="165"/>
      <c r="AR214" s="165"/>
      <c r="AS214" s="165"/>
      <c r="AT214" s="165"/>
      <c r="AU214" s="165"/>
      <c r="AV214" s="165"/>
      <c r="AW214" s="165"/>
      <c r="AX214" s="165"/>
      <c r="AY214" s="165"/>
      <c r="AZ214" s="165"/>
      <c r="BA214" s="165"/>
    </row>
    <row r="215">
      <c r="A215" s="95"/>
      <c r="B215" s="99" t="s">
        <v>19139</v>
      </c>
      <c r="C215" s="99" t="s">
        <v>19140</v>
      </c>
      <c r="D215" s="57">
        <v>60.0</v>
      </c>
      <c r="E215" s="202"/>
      <c r="F215" s="129"/>
      <c r="G215" s="144"/>
      <c r="H215" s="164"/>
      <c r="I215" s="164"/>
      <c r="J215" s="165"/>
      <c r="K215" s="165"/>
      <c r="L215" s="165"/>
      <c r="M215" s="165"/>
      <c r="N215" s="165"/>
      <c r="O215" s="165"/>
      <c r="P215" s="165"/>
      <c r="Q215" s="165"/>
      <c r="R215" s="165"/>
      <c r="S215" s="165"/>
      <c r="T215" s="165"/>
      <c r="U215" s="165"/>
      <c r="V215" s="165"/>
      <c r="W215" s="165"/>
      <c r="X215" s="165"/>
      <c r="Y215" s="165"/>
      <c r="Z215" s="165"/>
      <c r="AA215" s="165"/>
      <c r="AB215" s="165"/>
      <c r="AC215" s="165"/>
      <c r="AD215" s="165"/>
      <c r="AE215" s="165"/>
      <c r="AF215" s="165"/>
      <c r="AG215" s="165"/>
      <c r="AH215" s="165"/>
      <c r="AI215" s="165"/>
      <c r="AJ215" s="165"/>
      <c r="AK215" s="165"/>
      <c r="AL215" s="165"/>
      <c r="AM215" s="165"/>
      <c r="AN215" s="165"/>
      <c r="AO215" s="165"/>
      <c r="AP215" s="165"/>
      <c r="AQ215" s="165"/>
      <c r="AR215" s="165"/>
      <c r="AS215" s="165"/>
      <c r="AT215" s="165"/>
      <c r="AU215" s="165"/>
      <c r="AV215" s="165"/>
      <c r="AW215" s="165"/>
      <c r="AX215" s="165"/>
      <c r="AY215" s="165"/>
      <c r="AZ215" s="165"/>
      <c r="BA215" s="165"/>
    </row>
    <row r="216">
      <c r="A216" s="95"/>
      <c r="B216" s="99" t="s">
        <v>19141</v>
      </c>
      <c r="C216" s="99" t="s">
        <v>19142</v>
      </c>
      <c r="D216" s="57">
        <v>60.0</v>
      </c>
      <c r="E216" s="202"/>
      <c r="F216" s="129"/>
      <c r="G216" s="144"/>
      <c r="H216" s="164"/>
      <c r="I216" s="164"/>
      <c r="J216" s="165"/>
      <c r="K216" s="165"/>
      <c r="L216" s="165"/>
      <c r="M216" s="165"/>
      <c r="N216" s="165"/>
      <c r="O216" s="165"/>
      <c r="P216" s="165"/>
      <c r="Q216" s="165"/>
      <c r="R216" s="165"/>
      <c r="S216" s="165"/>
      <c r="T216" s="165"/>
      <c r="U216" s="165"/>
      <c r="V216" s="165"/>
      <c r="W216" s="165"/>
      <c r="X216" s="165"/>
      <c r="Y216" s="165"/>
      <c r="Z216" s="165"/>
      <c r="AA216" s="165"/>
      <c r="AB216" s="165"/>
      <c r="AC216" s="165"/>
      <c r="AD216" s="165"/>
      <c r="AE216" s="165"/>
      <c r="AF216" s="165"/>
      <c r="AG216" s="165"/>
      <c r="AH216" s="165"/>
      <c r="AI216" s="165"/>
      <c r="AJ216" s="165"/>
      <c r="AK216" s="165"/>
      <c r="AL216" s="165"/>
      <c r="AM216" s="165"/>
      <c r="AN216" s="165"/>
      <c r="AO216" s="165"/>
      <c r="AP216" s="165"/>
      <c r="AQ216" s="165"/>
      <c r="AR216" s="165"/>
      <c r="AS216" s="165"/>
      <c r="AT216" s="165"/>
      <c r="AU216" s="165"/>
      <c r="AV216" s="165"/>
      <c r="AW216" s="165"/>
      <c r="AX216" s="165"/>
      <c r="AY216" s="165"/>
      <c r="AZ216" s="165"/>
      <c r="BA216" s="165"/>
    </row>
    <row r="217">
      <c r="A217" s="95"/>
      <c r="B217" s="116" t="s">
        <v>19143</v>
      </c>
      <c r="C217" s="116" t="s">
        <v>19144</v>
      </c>
      <c r="D217" s="57">
        <v>60.0</v>
      </c>
      <c r="E217" s="206"/>
      <c r="F217" s="165"/>
      <c r="G217" s="165"/>
      <c r="H217" s="165"/>
      <c r="I217" s="165"/>
      <c r="J217" s="165"/>
      <c r="K217" s="165"/>
      <c r="L217" s="165"/>
      <c r="M217" s="165"/>
      <c r="N217" s="165"/>
      <c r="O217" s="165"/>
      <c r="P217" s="165"/>
      <c r="Q217" s="165"/>
      <c r="R217" s="165"/>
      <c r="S217" s="165"/>
      <c r="T217" s="165"/>
      <c r="U217" s="165"/>
      <c r="V217" s="165"/>
      <c r="W217" s="165"/>
      <c r="X217" s="165"/>
      <c r="Y217" s="165"/>
      <c r="Z217" s="165"/>
      <c r="AA217" s="165"/>
      <c r="AB217" s="165"/>
      <c r="AC217" s="165"/>
      <c r="AD217" s="165"/>
      <c r="AE217" s="165"/>
      <c r="AF217" s="165"/>
      <c r="AG217" s="165"/>
      <c r="AH217" s="165"/>
      <c r="AI217" s="165"/>
      <c r="AJ217" s="165"/>
      <c r="AK217" s="165"/>
      <c r="AL217" s="165"/>
      <c r="AM217" s="165"/>
      <c r="AN217" s="165"/>
      <c r="AO217" s="165"/>
      <c r="AP217" s="165"/>
      <c r="AQ217" s="165"/>
      <c r="AR217" s="165"/>
      <c r="AS217" s="165"/>
      <c r="AT217" s="165"/>
      <c r="AU217" s="165"/>
      <c r="AV217" s="165"/>
      <c r="AW217" s="165"/>
      <c r="AX217" s="165"/>
      <c r="AY217" s="165"/>
      <c r="AZ217" s="165"/>
      <c r="BA217" s="165"/>
    </row>
    <row r="218">
      <c r="A218" s="95"/>
      <c r="B218" s="116" t="s">
        <v>19145</v>
      </c>
      <c r="C218" s="116" t="s">
        <v>19146</v>
      </c>
      <c r="D218" s="57">
        <v>60.0</v>
      </c>
      <c r="E218" s="206"/>
      <c r="F218" s="165"/>
      <c r="G218" s="165"/>
      <c r="H218" s="165"/>
      <c r="I218" s="165"/>
      <c r="J218" s="165"/>
      <c r="K218" s="165"/>
      <c r="L218" s="165"/>
      <c r="M218" s="165"/>
      <c r="N218" s="165"/>
      <c r="O218" s="165"/>
      <c r="P218" s="165"/>
      <c r="Q218" s="165"/>
      <c r="R218" s="165"/>
      <c r="S218" s="165"/>
      <c r="T218" s="165"/>
      <c r="U218" s="165"/>
      <c r="V218" s="165"/>
      <c r="W218" s="165"/>
      <c r="X218" s="165"/>
      <c r="Y218" s="165"/>
      <c r="Z218" s="165"/>
      <c r="AA218" s="165"/>
      <c r="AB218" s="165"/>
      <c r="AC218" s="165"/>
      <c r="AD218" s="165"/>
      <c r="AE218" s="165"/>
      <c r="AF218" s="165"/>
      <c r="AG218" s="165"/>
      <c r="AH218" s="165"/>
      <c r="AI218" s="165"/>
      <c r="AJ218" s="165"/>
      <c r="AK218" s="165"/>
      <c r="AL218" s="165"/>
      <c r="AM218" s="165"/>
      <c r="AN218" s="165"/>
      <c r="AO218" s="165"/>
      <c r="AP218" s="165"/>
      <c r="AQ218" s="165"/>
      <c r="AR218" s="165"/>
      <c r="AS218" s="165"/>
      <c r="AT218" s="165"/>
      <c r="AU218" s="165"/>
      <c r="AV218" s="165"/>
      <c r="AW218" s="165"/>
      <c r="AX218" s="165"/>
      <c r="AY218" s="165"/>
      <c r="AZ218" s="165"/>
      <c r="BA218" s="165"/>
    </row>
    <row r="219">
      <c r="A219" s="95"/>
      <c r="B219" s="107" t="s">
        <v>19147</v>
      </c>
      <c r="C219" s="107" t="s">
        <v>19148</v>
      </c>
      <c r="D219" s="57">
        <v>60.0</v>
      </c>
      <c r="E219" s="206"/>
      <c r="F219" s="165"/>
      <c r="G219" s="165"/>
      <c r="H219" s="165"/>
      <c r="I219" s="165"/>
      <c r="J219" s="165"/>
      <c r="K219" s="165"/>
      <c r="L219" s="165"/>
      <c r="M219" s="165"/>
      <c r="N219" s="165"/>
      <c r="O219" s="165"/>
      <c r="P219" s="165"/>
      <c r="Q219" s="165"/>
      <c r="R219" s="165"/>
      <c r="S219" s="165"/>
      <c r="T219" s="165"/>
      <c r="U219" s="165"/>
      <c r="V219" s="165"/>
      <c r="W219" s="165"/>
      <c r="X219" s="165"/>
      <c r="Y219" s="165"/>
      <c r="Z219" s="165"/>
      <c r="AA219" s="165"/>
      <c r="AB219" s="165"/>
      <c r="AC219" s="165"/>
      <c r="AD219" s="165"/>
      <c r="AE219" s="165"/>
      <c r="AF219" s="165"/>
      <c r="AG219" s="165"/>
      <c r="AH219" s="165"/>
      <c r="AI219" s="165"/>
      <c r="AJ219" s="165"/>
      <c r="AK219" s="165"/>
      <c r="AL219" s="165"/>
      <c r="AM219" s="165"/>
      <c r="AN219" s="165"/>
      <c r="AO219" s="165"/>
      <c r="AP219" s="165"/>
      <c r="AQ219" s="165"/>
      <c r="AR219" s="165"/>
      <c r="AS219" s="165"/>
      <c r="AT219" s="165"/>
      <c r="AU219" s="165"/>
      <c r="AV219" s="165"/>
      <c r="AW219" s="165"/>
      <c r="AX219" s="165"/>
      <c r="AY219" s="165"/>
      <c r="AZ219" s="165"/>
      <c r="BA219" s="165"/>
    </row>
    <row r="220">
      <c r="A220" s="95"/>
      <c r="B220" s="116" t="s">
        <v>19149</v>
      </c>
      <c r="C220" s="116" t="s">
        <v>19150</v>
      </c>
      <c r="D220" s="57">
        <v>60.0</v>
      </c>
      <c r="E220" s="206"/>
      <c r="F220" s="165"/>
      <c r="G220" s="165"/>
      <c r="H220" s="165"/>
      <c r="I220" s="165"/>
      <c r="J220" s="165"/>
      <c r="K220" s="165"/>
      <c r="L220" s="165"/>
      <c r="M220" s="165"/>
      <c r="N220" s="165"/>
      <c r="O220" s="165"/>
      <c r="P220" s="165"/>
      <c r="Q220" s="165"/>
      <c r="R220" s="165"/>
      <c r="S220" s="165"/>
      <c r="T220" s="165"/>
      <c r="U220" s="165"/>
      <c r="V220" s="165"/>
      <c r="W220" s="165"/>
      <c r="X220" s="165"/>
      <c r="Y220" s="165"/>
      <c r="Z220" s="165"/>
      <c r="AA220" s="165"/>
      <c r="AB220" s="165"/>
      <c r="AC220" s="165"/>
      <c r="AD220" s="165"/>
      <c r="AE220" s="165"/>
      <c r="AF220" s="165"/>
      <c r="AG220" s="165"/>
      <c r="AH220" s="165"/>
      <c r="AI220" s="165"/>
      <c r="AJ220" s="165"/>
      <c r="AK220" s="165"/>
      <c r="AL220" s="165"/>
      <c r="AM220" s="165"/>
      <c r="AN220" s="165"/>
      <c r="AO220" s="165"/>
      <c r="AP220" s="165"/>
      <c r="AQ220" s="165"/>
      <c r="AR220" s="165"/>
      <c r="AS220" s="165"/>
      <c r="AT220" s="165"/>
      <c r="AU220" s="165"/>
      <c r="AV220" s="165"/>
      <c r="AW220" s="165"/>
      <c r="AX220" s="165"/>
      <c r="AY220" s="165"/>
      <c r="AZ220" s="165"/>
      <c r="BA220" s="165"/>
    </row>
    <row r="221">
      <c r="A221" s="95"/>
      <c r="B221" s="116" t="s">
        <v>19151</v>
      </c>
      <c r="C221" s="116" t="s">
        <v>19152</v>
      </c>
      <c r="D221" s="57">
        <v>60.0</v>
      </c>
      <c r="E221" s="206"/>
      <c r="F221" s="165"/>
      <c r="G221" s="165"/>
      <c r="H221" s="165"/>
      <c r="I221" s="165"/>
      <c r="J221" s="165"/>
      <c r="K221" s="165"/>
      <c r="L221" s="165"/>
      <c r="M221" s="165"/>
      <c r="N221" s="165"/>
      <c r="O221" s="165"/>
      <c r="P221" s="165"/>
      <c r="Q221" s="165"/>
      <c r="R221" s="165"/>
      <c r="S221" s="165"/>
      <c r="T221" s="165"/>
      <c r="U221" s="165"/>
      <c r="V221" s="165"/>
      <c r="W221" s="165"/>
      <c r="X221" s="165"/>
      <c r="Y221" s="165"/>
      <c r="Z221" s="165"/>
      <c r="AA221" s="165"/>
      <c r="AB221" s="165"/>
      <c r="AC221" s="165"/>
      <c r="AD221" s="165"/>
      <c r="AE221" s="165"/>
      <c r="AF221" s="165"/>
      <c r="AG221" s="165"/>
      <c r="AH221" s="165"/>
      <c r="AI221" s="165"/>
      <c r="AJ221" s="165"/>
      <c r="AK221" s="165"/>
      <c r="AL221" s="165"/>
      <c r="AM221" s="165"/>
      <c r="AN221" s="165"/>
      <c r="AO221" s="165"/>
      <c r="AP221" s="165"/>
      <c r="AQ221" s="165"/>
      <c r="AR221" s="165"/>
      <c r="AS221" s="165"/>
      <c r="AT221" s="165"/>
      <c r="AU221" s="165"/>
      <c r="AV221" s="165"/>
      <c r="AW221" s="165"/>
      <c r="AX221" s="165"/>
      <c r="AY221" s="165"/>
      <c r="AZ221" s="165"/>
      <c r="BA221" s="165"/>
    </row>
    <row r="222">
      <c r="A222" s="95"/>
      <c r="B222" s="116" t="s">
        <v>19153</v>
      </c>
      <c r="C222" s="116" t="s">
        <v>19154</v>
      </c>
      <c r="D222" s="57">
        <v>60.0</v>
      </c>
      <c r="E222" s="206"/>
      <c r="F222" s="165"/>
      <c r="G222" s="165"/>
      <c r="H222" s="165"/>
      <c r="I222" s="165"/>
      <c r="J222" s="165"/>
      <c r="K222" s="165"/>
      <c r="L222" s="165"/>
      <c r="M222" s="165"/>
      <c r="N222" s="165"/>
      <c r="O222" s="165"/>
      <c r="P222" s="165"/>
      <c r="Q222" s="165"/>
      <c r="R222" s="165"/>
      <c r="S222" s="165"/>
      <c r="T222" s="165"/>
      <c r="U222" s="165"/>
      <c r="V222" s="165"/>
      <c r="W222" s="165"/>
      <c r="X222" s="165"/>
      <c r="Y222" s="165"/>
      <c r="Z222" s="165"/>
      <c r="AA222" s="165"/>
      <c r="AB222" s="165"/>
      <c r="AC222" s="165"/>
      <c r="AD222" s="165"/>
      <c r="AE222" s="165"/>
      <c r="AF222" s="165"/>
      <c r="AG222" s="165"/>
      <c r="AH222" s="165"/>
      <c r="AI222" s="165"/>
      <c r="AJ222" s="165"/>
      <c r="AK222" s="165"/>
      <c r="AL222" s="165"/>
      <c r="AM222" s="165"/>
      <c r="AN222" s="165"/>
      <c r="AO222" s="165"/>
      <c r="AP222" s="165"/>
      <c r="AQ222" s="165"/>
      <c r="AR222" s="165"/>
      <c r="AS222" s="165"/>
      <c r="AT222" s="165"/>
      <c r="AU222" s="165"/>
      <c r="AV222" s="165"/>
      <c r="AW222" s="165"/>
      <c r="AX222" s="165"/>
      <c r="AY222" s="165"/>
      <c r="AZ222" s="165"/>
      <c r="BA222" s="165"/>
    </row>
    <row r="223">
      <c r="A223" s="95"/>
      <c r="B223" s="116" t="s">
        <v>19155</v>
      </c>
      <c r="C223" s="116" t="s">
        <v>19156</v>
      </c>
      <c r="D223" s="57">
        <v>60.0</v>
      </c>
      <c r="E223" s="206"/>
      <c r="F223" s="165"/>
      <c r="G223" s="165"/>
      <c r="H223" s="165"/>
      <c r="I223" s="165"/>
      <c r="J223" s="165"/>
      <c r="K223" s="165"/>
      <c r="L223" s="165"/>
      <c r="M223" s="165"/>
      <c r="N223" s="165"/>
      <c r="O223" s="165"/>
      <c r="P223" s="165"/>
      <c r="Q223" s="165"/>
      <c r="R223" s="165"/>
      <c r="S223" s="165"/>
      <c r="T223" s="165"/>
      <c r="U223" s="165"/>
      <c r="V223" s="165"/>
      <c r="W223" s="165"/>
      <c r="X223" s="165"/>
      <c r="Y223" s="165"/>
      <c r="Z223" s="165"/>
      <c r="AA223" s="165"/>
      <c r="AB223" s="165"/>
      <c r="AC223" s="165"/>
      <c r="AD223" s="165"/>
      <c r="AE223" s="165"/>
      <c r="AF223" s="165"/>
      <c r="AG223" s="165"/>
      <c r="AH223" s="165"/>
      <c r="AI223" s="165"/>
      <c r="AJ223" s="165"/>
      <c r="AK223" s="165"/>
      <c r="AL223" s="165"/>
      <c r="AM223" s="165"/>
      <c r="AN223" s="165"/>
      <c r="AO223" s="165"/>
      <c r="AP223" s="165"/>
      <c r="AQ223" s="165"/>
      <c r="AR223" s="165"/>
      <c r="AS223" s="165"/>
      <c r="AT223" s="165"/>
      <c r="AU223" s="165"/>
      <c r="AV223" s="165"/>
      <c r="AW223" s="165"/>
      <c r="AX223" s="165"/>
      <c r="AY223" s="165"/>
      <c r="AZ223" s="165"/>
      <c r="BA223" s="165"/>
    </row>
    <row r="224">
      <c r="A224" s="95"/>
      <c r="B224" s="116" t="s">
        <v>19157</v>
      </c>
      <c r="C224" s="116" t="s">
        <v>19158</v>
      </c>
      <c r="D224" s="57">
        <v>60.0</v>
      </c>
      <c r="E224" s="206"/>
      <c r="F224" s="165"/>
      <c r="G224" s="165"/>
      <c r="H224" s="165"/>
      <c r="I224" s="165"/>
      <c r="J224" s="165"/>
      <c r="K224" s="165"/>
      <c r="L224" s="165"/>
      <c r="M224" s="165"/>
      <c r="N224" s="165"/>
      <c r="O224" s="165"/>
      <c r="P224" s="165"/>
      <c r="Q224" s="165"/>
      <c r="R224" s="165"/>
      <c r="S224" s="165"/>
      <c r="T224" s="165"/>
      <c r="U224" s="165"/>
      <c r="V224" s="165"/>
      <c r="W224" s="165"/>
      <c r="X224" s="165"/>
      <c r="Y224" s="165"/>
      <c r="Z224" s="165"/>
      <c r="AA224" s="165"/>
      <c r="AB224" s="165"/>
      <c r="AC224" s="165"/>
      <c r="AD224" s="165"/>
      <c r="AE224" s="165"/>
      <c r="AF224" s="165"/>
      <c r="AG224" s="165"/>
      <c r="AH224" s="165"/>
      <c r="AI224" s="165"/>
      <c r="AJ224" s="165"/>
      <c r="AK224" s="165"/>
      <c r="AL224" s="165"/>
      <c r="AM224" s="165"/>
      <c r="AN224" s="165"/>
      <c r="AO224" s="165"/>
      <c r="AP224" s="165"/>
      <c r="AQ224" s="165"/>
      <c r="AR224" s="165"/>
      <c r="AS224" s="165"/>
      <c r="AT224" s="165"/>
      <c r="AU224" s="165"/>
      <c r="AV224" s="165"/>
      <c r="AW224" s="165"/>
      <c r="AX224" s="165"/>
      <c r="AY224" s="165"/>
      <c r="AZ224" s="165"/>
      <c r="BA224" s="165"/>
    </row>
    <row r="225">
      <c r="A225" s="95"/>
      <c r="B225" s="107" t="s">
        <v>19159</v>
      </c>
      <c r="C225" s="107" t="s">
        <v>19160</v>
      </c>
      <c r="D225" s="57">
        <v>60.0</v>
      </c>
      <c r="E225" s="206"/>
      <c r="F225" s="165"/>
      <c r="G225" s="165"/>
      <c r="H225" s="165"/>
      <c r="I225" s="165"/>
      <c r="J225" s="165"/>
      <c r="K225" s="165"/>
      <c r="L225" s="165"/>
      <c r="M225" s="165"/>
      <c r="N225" s="165"/>
      <c r="O225" s="165"/>
      <c r="P225" s="165"/>
      <c r="Q225" s="165"/>
      <c r="R225" s="165"/>
      <c r="S225" s="165"/>
      <c r="T225" s="165"/>
      <c r="U225" s="165"/>
      <c r="V225" s="165"/>
      <c r="W225" s="165"/>
      <c r="X225" s="165"/>
      <c r="Y225" s="165"/>
      <c r="Z225" s="165"/>
      <c r="AA225" s="165"/>
      <c r="AB225" s="165"/>
      <c r="AC225" s="165"/>
      <c r="AD225" s="165"/>
      <c r="AE225" s="165"/>
      <c r="AF225" s="165"/>
      <c r="AG225" s="165"/>
      <c r="AH225" s="165"/>
      <c r="AI225" s="165"/>
      <c r="AJ225" s="165"/>
      <c r="AK225" s="165"/>
      <c r="AL225" s="165"/>
      <c r="AM225" s="165"/>
      <c r="AN225" s="165"/>
      <c r="AO225" s="165"/>
      <c r="AP225" s="165"/>
      <c r="AQ225" s="165"/>
      <c r="AR225" s="165"/>
      <c r="AS225" s="165"/>
      <c r="AT225" s="165"/>
      <c r="AU225" s="165"/>
      <c r="AV225" s="165"/>
      <c r="AW225" s="165"/>
      <c r="AX225" s="165"/>
      <c r="AY225" s="165"/>
      <c r="AZ225" s="165"/>
      <c r="BA225" s="165"/>
    </row>
    <row r="226">
      <c r="A226" s="95"/>
      <c r="B226" s="107" t="s">
        <v>19161</v>
      </c>
      <c r="C226" s="107" t="s">
        <v>19162</v>
      </c>
      <c r="D226" s="57">
        <v>60.0</v>
      </c>
      <c r="E226" s="206"/>
      <c r="F226" s="165"/>
      <c r="G226" s="165"/>
      <c r="H226" s="165"/>
      <c r="I226" s="165"/>
      <c r="J226" s="165"/>
      <c r="K226" s="165"/>
      <c r="L226" s="165"/>
      <c r="M226" s="165"/>
      <c r="N226" s="165"/>
      <c r="O226" s="165"/>
      <c r="P226" s="165"/>
      <c r="Q226" s="165"/>
      <c r="R226" s="165"/>
      <c r="S226" s="165"/>
      <c r="T226" s="165"/>
      <c r="U226" s="165"/>
      <c r="V226" s="165"/>
      <c r="W226" s="165"/>
      <c r="X226" s="165"/>
      <c r="Y226" s="165"/>
      <c r="Z226" s="165"/>
      <c r="AA226" s="165"/>
      <c r="AB226" s="165"/>
      <c r="AC226" s="165"/>
      <c r="AD226" s="165"/>
      <c r="AE226" s="165"/>
      <c r="AF226" s="165"/>
      <c r="AG226" s="165"/>
      <c r="AH226" s="165"/>
      <c r="AI226" s="165"/>
      <c r="AJ226" s="165"/>
      <c r="AK226" s="165"/>
      <c r="AL226" s="165"/>
      <c r="AM226" s="165"/>
      <c r="AN226" s="165"/>
      <c r="AO226" s="165"/>
      <c r="AP226" s="165"/>
      <c r="AQ226" s="165"/>
      <c r="AR226" s="165"/>
      <c r="AS226" s="165"/>
      <c r="AT226" s="165"/>
      <c r="AU226" s="165"/>
      <c r="AV226" s="165"/>
      <c r="AW226" s="165"/>
      <c r="AX226" s="165"/>
      <c r="AY226" s="165"/>
      <c r="AZ226" s="165"/>
      <c r="BA226" s="165"/>
    </row>
    <row r="227">
      <c r="A227" s="95"/>
      <c r="B227" s="107" t="s">
        <v>19163</v>
      </c>
      <c r="C227" s="107" t="s">
        <v>19164</v>
      </c>
      <c r="D227" s="57">
        <v>60.0</v>
      </c>
      <c r="E227" s="206"/>
      <c r="F227" s="165"/>
      <c r="G227" s="165"/>
      <c r="H227" s="165"/>
      <c r="I227" s="165"/>
      <c r="J227" s="165"/>
      <c r="K227" s="165"/>
      <c r="L227" s="165"/>
      <c r="M227" s="165"/>
      <c r="N227" s="165"/>
      <c r="O227" s="165"/>
      <c r="P227" s="165"/>
      <c r="Q227" s="165"/>
      <c r="R227" s="165"/>
      <c r="S227" s="165"/>
      <c r="T227" s="165"/>
      <c r="U227" s="165"/>
      <c r="V227" s="165"/>
      <c r="W227" s="165"/>
      <c r="X227" s="165"/>
      <c r="Y227" s="165"/>
      <c r="Z227" s="165"/>
      <c r="AA227" s="165"/>
      <c r="AB227" s="165"/>
      <c r="AC227" s="165"/>
      <c r="AD227" s="165"/>
      <c r="AE227" s="165"/>
      <c r="AF227" s="165"/>
      <c r="AG227" s="165"/>
      <c r="AH227" s="165"/>
      <c r="AI227" s="165"/>
      <c r="AJ227" s="165"/>
      <c r="AK227" s="165"/>
      <c r="AL227" s="165"/>
      <c r="AM227" s="165"/>
      <c r="AN227" s="165"/>
      <c r="AO227" s="165"/>
      <c r="AP227" s="165"/>
      <c r="AQ227" s="165"/>
      <c r="AR227" s="165"/>
      <c r="AS227" s="165"/>
      <c r="AT227" s="165"/>
      <c r="AU227" s="165"/>
      <c r="AV227" s="165"/>
      <c r="AW227" s="165"/>
      <c r="AX227" s="165"/>
      <c r="AY227" s="165"/>
      <c r="AZ227" s="165"/>
      <c r="BA227" s="165"/>
    </row>
    <row r="228">
      <c r="A228" s="95"/>
      <c r="B228" s="107" t="s">
        <v>19165</v>
      </c>
      <c r="C228" s="107" t="s">
        <v>19166</v>
      </c>
      <c r="D228" s="57">
        <v>60.0</v>
      </c>
      <c r="E228" s="206"/>
      <c r="F228" s="165"/>
      <c r="G228" s="165"/>
      <c r="H228" s="165"/>
      <c r="I228" s="165"/>
      <c r="J228" s="165"/>
      <c r="K228" s="165"/>
      <c r="L228" s="165"/>
      <c r="M228" s="165"/>
      <c r="N228" s="165"/>
      <c r="O228" s="165"/>
      <c r="P228" s="165"/>
      <c r="Q228" s="165"/>
      <c r="R228" s="165"/>
      <c r="S228" s="165"/>
      <c r="T228" s="165"/>
      <c r="U228" s="165"/>
      <c r="V228" s="165"/>
      <c r="W228" s="165"/>
      <c r="X228" s="165"/>
      <c r="Y228" s="165"/>
      <c r="Z228" s="165"/>
      <c r="AA228" s="165"/>
      <c r="AB228" s="165"/>
      <c r="AC228" s="165"/>
      <c r="AD228" s="165"/>
      <c r="AE228" s="165"/>
      <c r="AF228" s="165"/>
      <c r="AG228" s="165"/>
      <c r="AH228" s="165"/>
      <c r="AI228" s="165"/>
      <c r="AJ228" s="165"/>
      <c r="AK228" s="165"/>
      <c r="AL228" s="165"/>
      <c r="AM228" s="165"/>
      <c r="AN228" s="165"/>
      <c r="AO228" s="165"/>
      <c r="AP228" s="165"/>
      <c r="AQ228" s="165"/>
      <c r="AR228" s="165"/>
      <c r="AS228" s="165"/>
      <c r="AT228" s="165"/>
      <c r="AU228" s="165"/>
      <c r="AV228" s="165"/>
      <c r="AW228" s="165"/>
      <c r="AX228" s="165"/>
      <c r="AY228" s="165"/>
      <c r="AZ228" s="165"/>
      <c r="BA228" s="165"/>
    </row>
    <row r="229">
      <c r="A229" s="95"/>
      <c r="B229" s="107" t="s">
        <v>19167</v>
      </c>
      <c r="C229" s="107" t="s">
        <v>19168</v>
      </c>
      <c r="D229" s="57">
        <v>60.0</v>
      </c>
      <c r="E229" s="206"/>
      <c r="F229" s="165"/>
      <c r="G229" s="165"/>
      <c r="H229" s="165"/>
      <c r="I229" s="165"/>
      <c r="J229" s="165"/>
      <c r="K229" s="165"/>
      <c r="L229" s="165"/>
      <c r="M229" s="165"/>
      <c r="N229" s="165"/>
      <c r="O229" s="165"/>
      <c r="P229" s="165"/>
      <c r="Q229" s="165"/>
      <c r="R229" s="165"/>
      <c r="S229" s="165"/>
      <c r="T229" s="165"/>
      <c r="U229" s="165"/>
      <c r="V229" s="165"/>
      <c r="W229" s="165"/>
      <c r="X229" s="165"/>
      <c r="Y229" s="165"/>
      <c r="Z229" s="165"/>
      <c r="AA229" s="165"/>
      <c r="AB229" s="165"/>
      <c r="AC229" s="165"/>
      <c r="AD229" s="165"/>
      <c r="AE229" s="165"/>
      <c r="AF229" s="165"/>
      <c r="AG229" s="165"/>
      <c r="AH229" s="165"/>
      <c r="AI229" s="165"/>
      <c r="AJ229" s="165"/>
      <c r="AK229" s="165"/>
      <c r="AL229" s="165"/>
      <c r="AM229" s="165"/>
      <c r="AN229" s="165"/>
      <c r="AO229" s="165"/>
      <c r="AP229" s="165"/>
      <c r="AQ229" s="165"/>
      <c r="AR229" s="165"/>
      <c r="AS229" s="165"/>
      <c r="AT229" s="165"/>
      <c r="AU229" s="165"/>
      <c r="AV229" s="165"/>
      <c r="AW229" s="165"/>
      <c r="AX229" s="165"/>
      <c r="AY229" s="165"/>
      <c r="AZ229" s="165"/>
      <c r="BA229" s="165"/>
    </row>
    <row r="230">
      <c r="A230" s="95"/>
      <c r="B230" s="107" t="s">
        <v>19169</v>
      </c>
      <c r="C230" s="107" t="s">
        <v>19170</v>
      </c>
      <c r="D230" s="57">
        <v>60.0</v>
      </c>
      <c r="E230" s="206"/>
      <c r="F230" s="165"/>
      <c r="G230" s="165"/>
      <c r="H230" s="165"/>
      <c r="I230" s="165"/>
      <c r="J230" s="165"/>
      <c r="K230" s="165"/>
      <c r="L230" s="165"/>
      <c r="M230" s="165"/>
      <c r="N230" s="165"/>
      <c r="O230" s="165"/>
      <c r="P230" s="165"/>
      <c r="Q230" s="165"/>
      <c r="R230" s="165"/>
      <c r="S230" s="165"/>
      <c r="T230" s="165"/>
      <c r="U230" s="165"/>
      <c r="V230" s="165"/>
      <c r="W230" s="165"/>
      <c r="X230" s="165"/>
      <c r="Y230" s="165"/>
      <c r="Z230" s="165"/>
      <c r="AA230" s="165"/>
      <c r="AB230" s="165"/>
      <c r="AC230" s="165"/>
      <c r="AD230" s="165"/>
      <c r="AE230" s="165"/>
      <c r="AF230" s="165"/>
      <c r="AG230" s="165"/>
      <c r="AH230" s="165"/>
      <c r="AI230" s="165"/>
      <c r="AJ230" s="165"/>
      <c r="AK230" s="165"/>
      <c r="AL230" s="165"/>
      <c r="AM230" s="165"/>
      <c r="AN230" s="165"/>
      <c r="AO230" s="165"/>
      <c r="AP230" s="165"/>
      <c r="AQ230" s="165"/>
      <c r="AR230" s="165"/>
      <c r="AS230" s="165"/>
      <c r="AT230" s="165"/>
      <c r="AU230" s="165"/>
      <c r="AV230" s="165"/>
      <c r="AW230" s="165"/>
      <c r="AX230" s="165"/>
      <c r="AY230" s="165"/>
      <c r="AZ230" s="165"/>
      <c r="BA230" s="165"/>
    </row>
    <row r="231">
      <c r="A231" s="95"/>
      <c r="B231" s="107" t="s">
        <v>19171</v>
      </c>
      <c r="C231" s="107" t="s">
        <v>19172</v>
      </c>
      <c r="D231" s="57">
        <v>60.0</v>
      </c>
      <c r="E231" s="206"/>
      <c r="F231" s="165"/>
      <c r="G231" s="165"/>
      <c r="H231" s="165"/>
      <c r="I231" s="165"/>
      <c r="J231" s="165"/>
      <c r="K231" s="165"/>
      <c r="L231" s="165"/>
      <c r="M231" s="165"/>
      <c r="N231" s="165"/>
      <c r="O231" s="165"/>
      <c r="P231" s="165"/>
      <c r="Q231" s="165"/>
      <c r="R231" s="165"/>
      <c r="S231" s="165"/>
      <c r="T231" s="165"/>
      <c r="U231" s="165"/>
      <c r="V231" s="165"/>
      <c r="W231" s="165"/>
      <c r="X231" s="165"/>
      <c r="Y231" s="165"/>
      <c r="Z231" s="165"/>
      <c r="AA231" s="165"/>
      <c r="AB231" s="165"/>
      <c r="AC231" s="165"/>
      <c r="AD231" s="165"/>
      <c r="AE231" s="165"/>
      <c r="AF231" s="165"/>
      <c r="AG231" s="165"/>
      <c r="AH231" s="165"/>
      <c r="AI231" s="165"/>
      <c r="AJ231" s="165"/>
      <c r="AK231" s="165"/>
      <c r="AL231" s="165"/>
      <c r="AM231" s="165"/>
      <c r="AN231" s="165"/>
      <c r="AO231" s="165"/>
      <c r="AP231" s="165"/>
      <c r="AQ231" s="165"/>
      <c r="AR231" s="165"/>
      <c r="AS231" s="165"/>
      <c r="AT231" s="165"/>
      <c r="AU231" s="165"/>
      <c r="AV231" s="165"/>
      <c r="AW231" s="165"/>
      <c r="AX231" s="165"/>
      <c r="AY231" s="165"/>
      <c r="AZ231" s="165"/>
      <c r="BA231" s="165"/>
    </row>
    <row r="232">
      <c r="A232" s="95"/>
      <c r="B232" s="107" t="s">
        <v>19173</v>
      </c>
      <c r="C232" s="107" t="s">
        <v>19174</v>
      </c>
      <c r="D232" s="57">
        <v>60.0</v>
      </c>
      <c r="E232" s="206"/>
      <c r="F232" s="165"/>
      <c r="G232" s="165"/>
      <c r="H232" s="165"/>
      <c r="I232" s="165"/>
      <c r="J232" s="165"/>
      <c r="K232" s="165"/>
      <c r="L232" s="165"/>
      <c r="M232" s="165"/>
      <c r="N232" s="165"/>
      <c r="O232" s="165"/>
      <c r="P232" s="165"/>
      <c r="Q232" s="165"/>
      <c r="R232" s="165"/>
      <c r="S232" s="165"/>
      <c r="T232" s="165"/>
      <c r="U232" s="165"/>
      <c r="V232" s="165"/>
      <c r="W232" s="165"/>
      <c r="X232" s="165"/>
      <c r="Y232" s="165"/>
      <c r="Z232" s="165"/>
      <c r="AA232" s="165"/>
      <c r="AB232" s="165"/>
      <c r="AC232" s="165"/>
      <c r="AD232" s="165"/>
      <c r="AE232" s="165"/>
      <c r="AF232" s="165"/>
      <c r="AG232" s="165"/>
      <c r="AH232" s="165"/>
      <c r="AI232" s="165"/>
      <c r="AJ232" s="165"/>
      <c r="AK232" s="165"/>
      <c r="AL232" s="165"/>
      <c r="AM232" s="165"/>
      <c r="AN232" s="165"/>
      <c r="AO232" s="165"/>
      <c r="AP232" s="165"/>
      <c r="AQ232" s="165"/>
      <c r="AR232" s="165"/>
      <c r="AS232" s="165"/>
      <c r="AT232" s="165"/>
      <c r="AU232" s="165"/>
      <c r="AV232" s="165"/>
      <c r="AW232" s="165"/>
      <c r="AX232" s="165"/>
      <c r="AY232" s="165"/>
      <c r="AZ232" s="165"/>
      <c r="BA232" s="165"/>
    </row>
    <row r="233">
      <c r="A233" s="95"/>
      <c r="B233" s="116" t="s">
        <v>19175</v>
      </c>
      <c r="C233" s="116" t="s">
        <v>19176</v>
      </c>
      <c r="D233" s="57">
        <v>60.0</v>
      </c>
      <c r="E233" s="206"/>
      <c r="F233" s="165"/>
      <c r="G233" s="165"/>
      <c r="H233" s="165"/>
      <c r="I233" s="165"/>
      <c r="J233" s="165"/>
      <c r="K233" s="165"/>
      <c r="L233" s="165"/>
      <c r="M233" s="165"/>
      <c r="N233" s="165"/>
      <c r="O233" s="165"/>
      <c r="P233" s="165"/>
      <c r="Q233" s="165"/>
      <c r="R233" s="165"/>
      <c r="S233" s="165"/>
      <c r="T233" s="165"/>
      <c r="U233" s="165"/>
      <c r="V233" s="165"/>
      <c r="W233" s="165"/>
      <c r="X233" s="165"/>
      <c r="Y233" s="165"/>
      <c r="Z233" s="165"/>
      <c r="AA233" s="165"/>
      <c r="AB233" s="165"/>
      <c r="AC233" s="165"/>
      <c r="AD233" s="165"/>
      <c r="AE233" s="165"/>
      <c r="AF233" s="165"/>
      <c r="AG233" s="165"/>
      <c r="AH233" s="165"/>
      <c r="AI233" s="165"/>
      <c r="AJ233" s="165"/>
      <c r="AK233" s="165"/>
      <c r="AL233" s="165"/>
      <c r="AM233" s="165"/>
      <c r="AN233" s="165"/>
      <c r="AO233" s="165"/>
      <c r="AP233" s="165"/>
      <c r="AQ233" s="165"/>
      <c r="AR233" s="165"/>
      <c r="AS233" s="165"/>
      <c r="AT233" s="165"/>
      <c r="AU233" s="165"/>
      <c r="AV233" s="165"/>
      <c r="AW233" s="165"/>
      <c r="AX233" s="165"/>
      <c r="AY233" s="165"/>
      <c r="AZ233" s="165"/>
      <c r="BA233" s="165"/>
    </row>
    <row r="234">
      <c r="A234" s="95"/>
      <c r="B234" s="116" t="s">
        <v>19177</v>
      </c>
      <c r="C234" s="116" t="s">
        <v>19178</v>
      </c>
      <c r="D234" s="57">
        <v>60.0</v>
      </c>
      <c r="E234" s="206"/>
      <c r="F234" s="165"/>
      <c r="G234" s="165"/>
      <c r="H234" s="165"/>
      <c r="I234" s="165"/>
      <c r="J234" s="165"/>
      <c r="K234" s="165"/>
      <c r="L234" s="165"/>
      <c r="M234" s="165"/>
      <c r="N234" s="165"/>
      <c r="O234" s="165"/>
      <c r="P234" s="165"/>
      <c r="Q234" s="165"/>
      <c r="R234" s="165"/>
      <c r="S234" s="165"/>
      <c r="T234" s="165"/>
      <c r="U234" s="165"/>
      <c r="V234" s="165"/>
      <c r="W234" s="165"/>
      <c r="X234" s="165"/>
      <c r="Y234" s="165"/>
      <c r="Z234" s="165"/>
      <c r="AA234" s="165"/>
      <c r="AB234" s="165"/>
      <c r="AC234" s="165"/>
      <c r="AD234" s="165"/>
      <c r="AE234" s="165"/>
      <c r="AF234" s="165"/>
      <c r="AG234" s="165"/>
      <c r="AH234" s="165"/>
      <c r="AI234" s="165"/>
      <c r="AJ234" s="165"/>
      <c r="AK234" s="165"/>
      <c r="AL234" s="165"/>
      <c r="AM234" s="165"/>
      <c r="AN234" s="165"/>
      <c r="AO234" s="165"/>
      <c r="AP234" s="165"/>
      <c r="AQ234" s="165"/>
      <c r="AR234" s="165"/>
      <c r="AS234" s="165"/>
      <c r="AT234" s="165"/>
      <c r="AU234" s="165"/>
      <c r="AV234" s="165"/>
      <c r="AW234" s="165"/>
      <c r="AX234" s="165"/>
      <c r="AY234" s="165"/>
      <c r="AZ234" s="165"/>
      <c r="BA234" s="165"/>
    </row>
    <row r="235">
      <c r="A235" s="95"/>
      <c r="B235" s="116" t="s">
        <v>19179</v>
      </c>
      <c r="C235" s="116" t="s">
        <v>19180</v>
      </c>
      <c r="D235" s="57">
        <v>60.0</v>
      </c>
      <c r="E235" s="206"/>
      <c r="F235" s="165"/>
      <c r="G235" s="165"/>
      <c r="H235" s="165"/>
      <c r="I235" s="165"/>
      <c r="J235" s="165"/>
      <c r="K235" s="165"/>
      <c r="L235" s="165"/>
      <c r="M235" s="165"/>
      <c r="N235" s="165"/>
      <c r="O235" s="165"/>
      <c r="P235" s="165"/>
      <c r="Q235" s="165"/>
      <c r="R235" s="165"/>
      <c r="S235" s="165"/>
      <c r="T235" s="165"/>
      <c r="U235" s="165"/>
      <c r="V235" s="165"/>
      <c r="W235" s="165"/>
      <c r="X235" s="165"/>
      <c r="Y235" s="165"/>
      <c r="Z235" s="165"/>
      <c r="AA235" s="165"/>
      <c r="AB235" s="165"/>
      <c r="AC235" s="165"/>
      <c r="AD235" s="165"/>
      <c r="AE235" s="165"/>
      <c r="AF235" s="165"/>
      <c r="AG235" s="165"/>
      <c r="AH235" s="165"/>
      <c r="AI235" s="165"/>
      <c r="AJ235" s="165"/>
      <c r="AK235" s="165"/>
      <c r="AL235" s="165"/>
      <c r="AM235" s="165"/>
      <c r="AN235" s="165"/>
      <c r="AO235" s="165"/>
      <c r="AP235" s="165"/>
      <c r="AQ235" s="165"/>
      <c r="AR235" s="165"/>
      <c r="AS235" s="165"/>
      <c r="AT235" s="165"/>
      <c r="AU235" s="165"/>
      <c r="AV235" s="165"/>
      <c r="AW235" s="165"/>
      <c r="AX235" s="165"/>
      <c r="AY235" s="165"/>
      <c r="AZ235" s="165"/>
      <c r="BA235" s="165"/>
    </row>
    <row r="236">
      <c r="A236" s="95"/>
      <c r="B236" s="116" t="s">
        <v>19181</v>
      </c>
      <c r="C236" s="116" t="s">
        <v>19182</v>
      </c>
      <c r="D236" s="57">
        <v>60.0</v>
      </c>
      <c r="E236" s="206"/>
      <c r="F236" s="165"/>
      <c r="G236" s="165"/>
      <c r="H236" s="165"/>
      <c r="I236" s="165"/>
      <c r="J236" s="165"/>
      <c r="K236" s="165"/>
      <c r="L236" s="165"/>
      <c r="M236" s="165"/>
      <c r="N236" s="165"/>
      <c r="O236" s="165"/>
      <c r="P236" s="165"/>
      <c r="Q236" s="165"/>
      <c r="R236" s="165"/>
      <c r="S236" s="165"/>
      <c r="T236" s="165"/>
      <c r="U236" s="165"/>
      <c r="V236" s="165"/>
      <c r="W236" s="165"/>
      <c r="X236" s="165"/>
      <c r="Y236" s="165"/>
      <c r="Z236" s="165"/>
      <c r="AA236" s="165"/>
      <c r="AB236" s="165"/>
      <c r="AC236" s="165"/>
      <c r="AD236" s="165"/>
      <c r="AE236" s="165"/>
      <c r="AF236" s="165"/>
      <c r="AG236" s="165"/>
      <c r="AH236" s="165"/>
      <c r="AI236" s="165"/>
      <c r="AJ236" s="165"/>
      <c r="AK236" s="165"/>
      <c r="AL236" s="165"/>
      <c r="AM236" s="165"/>
      <c r="AN236" s="165"/>
      <c r="AO236" s="165"/>
      <c r="AP236" s="165"/>
      <c r="AQ236" s="165"/>
      <c r="AR236" s="165"/>
      <c r="AS236" s="165"/>
      <c r="AT236" s="165"/>
      <c r="AU236" s="165"/>
      <c r="AV236" s="165"/>
      <c r="AW236" s="165"/>
      <c r="AX236" s="165"/>
      <c r="AY236" s="165"/>
      <c r="AZ236" s="165"/>
      <c r="BA236" s="165"/>
    </row>
    <row r="237">
      <c r="A237" s="95"/>
      <c r="B237" s="116" t="s">
        <v>19183</v>
      </c>
      <c r="C237" s="116" t="s">
        <v>19184</v>
      </c>
      <c r="D237" s="57">
        <v>60.0</v>
      </c>
      <c r="E237" s="206"/>
      <c r="F237" s="165"/>
      <c r="G237" s="165"/>
      <c r="H237" s="165"/>
      <c r="I237" s="165"/>
      <c r="J237" s="165"/>
      <c r="K237" s="165"/>
      <c r="L237" s="165"/>
      <c r="M237" s="165"/>
      <c r="N237" s="165"/>
      <c r="O237" s="165"/>
      <c r="P237" s="165"/>
      <c r="Q237" s="165"/>
      <c r="R237" s="165"/>
      <c r="S237" s="165"/>
      <c r="T237" s="165"/>
      <c r="U237" s="165"/>
      <c r="V237" s="165"/>
      <c r="W237" s="165"/>
      <c r="X237" s="165"/>
      <c r="Y237" s="165"/>
      <c r="Z237" s="165"/>
      <c r="AA237" s="165"/>
      <c r="AB237" s="165"/>
      <c r="AC237" s="165"/>
      <c r="AD237" s="165"/>
      <c r="AE237" s="165"/>
      <c r="AF237" s="165"/>
      <c r="AG237" s="165"/>
      <c r="AH237" s="165"/>
      <c r="AI237" s="165"/>
      <c r="AJ237" s="165"/>
      <c r="AK237" s="165"/>
      <c r="AL237" s="165"/>
      <c r="AM237" s="165"/>
      <c r="AN237" s="165"/>
      <c r="AO237" s="165"/>
      <c r="AP237" s="165"/>
      <c r="AQ237" s="165"/>
      <c r="AR237" s="165"/>
      <c r="AS237" s="165"/>
      <c r="AT237" s="165"/>
      <c r="AU237" s="165"/>
      <c r="AV237" s="165"/>
      <c r="AW237" s="165"/>
      <c r="AX237" s="165"/>
      <c r="AY237" s="165"/>
      <c r="AZ237" s="165"/>
      <c r="BA237" s="165"/>
    </row>
    <row r="238">
      <c r="A238" s="95"/>
      <c r="B238" s="116" t="s">
        <v>19185</v>
      </c>
      <c r="C238" s="116" t="s">
        <v>19186</v>
      </c>
      <c r="D238" s="57">
        <v>60.0</v>
      </c>
      <c r="E238" s="206"/>
      <c r="F238" s="165"/>
      <c r="G238" s="165"/>
      <c r="H238" s="165"/>
      <c r="I238" s="165"/>
      <c r="J238" s="165"/>
      <c r="K238" s="165"/>
      <c r="L238" s="165"/>
      <c r="M238" s="165"/>
      <c r="N238" s="165"/>
      <c r="O238" s="165"/>
      <c r="P238" s="165"/>
      <c r="Q238" s="165"/>
      <c r="R238" s="165"/>
      <c r="S238" s="165"/>
      <c r="T238" s="165"/>
      <c r="U238" s="165"/>
      <c r="V238" s="165"/>
      <c r="W238" s="165"/>
      <c r="X238" s="165"/>
      <c r="Y238" s="165"/>
      <c r="Z238" s="165"/>
      <c r="AA238" s="165"/>
      <c r="AB238" s="165"/>
      <c r="AC238" s="165"/>
      <c r="AD238" s="165"/>
      <c r="AE238" s="165"/>
      <c r="AF238" s="165"/>
      <c r="AG238" s="165"/>
      <c r="AH238" s="165"/>
      <c r="AI238" s="165"/>
      <c r="AJ238" s="165"/>
      <c r="AK238" s="165"/>
      <c r="AL238" s="165"/>
      <c r="AM238" s="165"/>
      <c r="AN238" s="165"/>
      <c r="AO238" s="165"/>
      <c r="AP238" s="165"/>
      <c r="AQ238" s="165"/>
      <c r="AR238" s="165"/>
      <c r="AS238" s="165"/>
      <c r="AT238" s="165"/>
      <c r="AU238" s="165"/>
      <c r="AV238" s="165"/>
      <c r="AW238" s="165"/>
      <c r="AX238" s="165"/>
      <c r="AY238" s="165"/>
      <c r="AZ238" s="165"/>
      <c r="BA238" s="165"/>
    </row>
    <row r="239">
      <c r="A239" s="95"/>
      <c r="B239" s="116" t="s">
        <v>19187</v>
      </c>
      <c r="C239" s="116" t="s">
        <v>19188</v>
      </c>
      <c r="D239" s="57">
        <v>60.0</v>
      </c>
      <c r="E239" s="206"/>
      <c r="F239" s="165"/>
      <c r="G239" s="165"/>
      <c r="H239" s="165"/>
      <c r="I239" s="165"/>
      <c r="J239" s="165"/>
      <c r="K239" s="165"/>
      <c r="L239" s="165"/>
      <c r="M239" s="165"/>
      <c r="N239" s="165"/>
      <c r="O239" s="165"/>
      <c r="P239" s="165"/>
      <c r="Q239" s="165"/>
      <c r="R239" s="165"/>
      <c r="S239" s="165"/>
      <c r="T239" s="165"/>
      <c r="U239" s="165"/>
      <c r="V239" s="165"/>
      <c r="W239" s="165"/>
      <c r="X239" s="165"/>
      <c r="Y239" s="165"/>
      <c r="Z239" s="165"/>
      <c r="AA239" s="165"/>
      <c r="AB239" s="165"/>
      <c r="AC239" s="165"/>
      <c r="AD239" s="165"/>
      <c r="AE239" s="165"/>
      <c r="AF239" s="165"/>
      <c r="AG239" s="165"/>
      <c r="AH239" s="165"/>
      <c r="AI239" s="165"/>
      <c r="AJ239" s="165"/>
      <c r="AK239" s="165"/>
      <c r="AL239" s="165"/>
      <c r="AM239" s="165"/>
      <c r="AN239" s="165"/>
      <c r="AO239" s="165"/>
      <c r="AP239" s="165"/>
      <c r="AQ239" s="165"/>
      <c r="AR239" s="165"/>
      <c r="AS239" s="165"/>
      <c r="AT239" s="165"/>
      <c r="AU239" s="165"/>
      <c r="AV239" s="165"/>
      <c r="AW239" s="165"/>
      <c r="AX239" s="165"/>
      <c r="AY239" s="165"/>
      <c r="AZ239" s="165"/>
      <c r="BA239" s="165"/>
    </row>
    <row r="240">
      <c r="A240" s="95"/>
      <c r="B240" s="116" t="s">
        <v>19105</v>
      </c>
      <c r="C240" s="116" t="s">
        <v>19189</v>
      </c>
      <c r="D240" s="57">
        <v>60.0</v>
      </c>
      <c r="E240" s="206"/>
      <c r="F240" s="165"/>
      <c r="G240" s="165"/>
      <c r="H240" s="165"/>
      <c r="I240" s="165"/>
      <c r="J240" s="165"/>
      <c r="K240" s="165"/>
      <c r="L240" s="165"/>
      <c r="M240" s="165"/>
      <c r="N240" s="165"/>
      <c r="O240" s="165"/>
      <c r="P240" s="165"/>
      <c r="Q240" s="165"/>
      <c r="R240" s="165"/>
      <c r="S240" s="165"/>
      <c r="T240" s="165"/>
      <c r="U240" s="165"/>
      <c r="V240" s="165"/>
      <c r="W240" s="165"/>
      <c r="X240" s="165"/>
      <c r="Y240" s="165"/>
      <c r="Z240" s="165"/>
      <c r="AA240" s="165"/>
      <c r="AB240" s="165"/>
      <c r="AC240" s="165"/>
      <c r="AD240" s="165"/>
      <c r="AE240" s="165"/>
      <c r="AF240" s="165"/>
      <c r="AG240" s="165"/>
      <c r="AH240" s="165"/>
      <c r="AI240" s="165"/>
      <c r="AJ240" s="165"/>
      <c r="AK240" s="165"/>
      <c r="AL240" s="165"/>
      <c r="AM240" s="165"/>
      <c r="AN240" s="165"/>
      <c r="AO240" s="165"/>
      <c r="AP240" s="165"/>
      <c r="AQ240" s="165"/>
      <c r="AR240" s="165"/>
      <c r="AS240" s="165"/>
      <c r="AT240" s="165"/>
      <c r="AU240" s="165"/>
      <c r="AV240" s="165"/>
      <c r="AW240" s="165"/>
      <c r="AX240" s="165"/>
      <c r="AY240" s="165"/>
      <c r="AZ240" s="165"/>
      <c r="BA240" s="165"/>
    </row>
    <row r="241">
      <c r="A241" s="95"/>
      <c r="B241" s="116" t="s">
        <v>19190</v>
      </c>
      <c r="C241" s="116" t="s">
        <v>19191</v>
      </c>
      <c r="D241" s="57">
        <v>60.0</v>
      </c>
      <c r="E241" s="206"/>
      <c r="F241" s="165"/>
      <c r="G241" s="165"/>
      <c r="H241" s="165"/>
      <c r="I241" s="165"/>
      <c r="J241" s="165"/>
      <c r="K241" s="165"/>
      <c r="L241" s="165"/>
      <c r="M241" s="165"/>
      <c r="N241" s="165"/>
      <c r="O241" s="165"/>
      <c r="P241" s="165"/>
      <c r="Q241" s="165"/>
      <c r="R241" s="165"/>
      <c r="S241" s="165"/>
      <c r="T241" s="165"/>
      <c r="U241" s="165"/>
      <c r="V241" s="165"/>
      <c r="W241" s="165"/>
      <c r="X241" s="165"/>
      <c r="Y241" s="165"/>
      <c r="Z241" s="165"/>
      <c r="AA241" s="165"/>
      <c r="AB241" s="165"/>
      <c r="AC241" s="165"/>
      <c r="AD241" s="165"/>
      <c r="AE241" s="165"/>
      <c r="AF241" s="165"/>
      <c r="AG241" s="165"/>
      <c r="AH241" s="165"/>
      <c r="AI241" s="165"/>
      <c r="AJ241" s="165"/>
      <c r="AK241" s="165"/>
      <c r="AL241" s="165"/>
      <c r="AM241" s="165"/>
      <c r="AN241" s="165"/>
      <c r="AO241" s="165"/>
      <c r="AP241" s="165"/>
      <c r="AQ241" s="165"/>
      <c r="AR241" s="165"/>
      <c r="AS241" s="165"/>
      <c r="AT241" s="165"/>
      <c r="AU241" s="165"/>
      <c r="AV241" s="165"/>
      <c r="AW241" s="165"/>
      <c r="AX241" s="165"/>
      <c r="AY241" s="165"/>
      <c r="AZ241" s="165"/>
      <c r="BA241" s="165"/>
    </row>
    <row r="242">
      <c r="A242" s="95"/>
      <c r="B242" s="116" t="s">
        <v>19192</v>
      </c>
      <c r="C242" s="116" t="s">
        <v>19193</v>
      </c>
      <c r="D242" s="57">
        <v>60.0</v>
      </c>
      <c r="E242" s="206"/>
      <c r="F242" s="165"/>
      <c r="G242" s="165"/>
      <c r="H242" s="165"/>
      <c r="I242" s="165"/>
      <c r="J242" s="165"/>
      <c r="K242" s="165"/>
      <c r="L242" s="165"/>
      <c r="M242" s="165"/>
      <c r="N242" s="165"/>
      <c r="O242" s="165"/>
      <c r="P242" s="165"/>
      <c r="Q242" s="165"/>
      <c r="R242" s="165"/>
      <c r="S242" s="165"/>
      <c r="T242" s="165"/>
      <c r="U242" s="165"/>
      <c r="V242" s="165"/>
      <c r="W242" s="165"/>
      <c r="X242" s="165"/>
      <c r="Y242" s="165"/>
      <c r="Z242" s="165"/>
      <c r="AA242" s="165"/>
      <c r="AB242" s="165"/>
      <c r="AC242" s="165"/>
      <c r="AD242" s="165"/>
      <c r="AE242" s="165"/>
      <c r="AF242" s="165"/>
      <c r="AG242" s="165"/>
      <c r="AH242" s="165"/>
      <c r="AI242" s="165"/>
      <c r="AJ242" s="165"/>
      <c r="AK242" s="165"/>
      <c r="AL242" s="165"/>
      <c r="AM242" s="165"/>
      <c r="AN242" s="165"/>
      <c r="AO242" s="165"/>
      <c r="AP242" s="165"/>
      <c r="AQ242" s="165"/>
      <c r="AR242" s="165"/>
      <c r="AS242" s="165"/>
      <c r="AT242" s="165"/>
      <c r="AU242" s="165"/>
      <c r="AV242" s="165"/>
      <c r="AW242" s="165"/>
      <c r="AX242" s="165"/>
      <c r="AY242" s="165"/>
      <c r="AZ242" s="165"/>
      <c r="BA242" s="165"/>
    </row>
    <row r="243">
      <c r="A243" s="95"/>
      <c r="B243" s="120" t="s">
        <v>19194</v>
      </c>
      <c r="C243" s="121" t="s">
        <v>19195</v>
      </c>
      <c r="D243" s="57">
        <v>60.0</v>
      </c>
      <c r="E243" s="206"/>
      <c r="F243" s="165"/>
      <c r="G243" s="165"/>
      <c r="H243" s="165"/>
      <c r="I243" s="165"/>
      <c r="J243" s="165"/>
      <c r="K243" s="165"/>
      <c r="L243" s="165"/>
      <c r="M243" s="165"/>
      <c r="N243" s="165"/>
      <c r="O243" s="165"/>
      <c r="P243" s="165"/>
      <c r="Q243" s="165"/>
      <c r="R243" s="165"/>
      <c r="S243" s="165"/>
      <c r="T243" s="165"/>
      <c r="U243" s="165"/>
      <c r="V243" s="165"/>
      <c r="W243" s="165"/>
      <c r="X243" s="165"/>
      <c r="Y243" s="165"/>
      <c r="Z243" s="165"/>
      <c r="AA243" s="165"/>
      <c r="AB243" s="165"/>
      <c r="AC243" s="165"/>
      <c r="AD243" s="165"/>
      <c r="AE243" s="165"/>
      <c r="AF243" s="165"/>
      <c r="AG243" s="165"/>
      <c r="AH243" s="165"/>
      <c r="AI243" s="165"/>
      <c r="AJ243" s="165"/>
      <c r="AK243" s="165"/>
      <c r="AL243" s="165"/>
      <c r="AM243" s="165"/>
      <c r="AN243" s="165"/>
      <c r="AO243" s="165"/>
      <c r="AP243" s="165"/>
      <c r="AQ243" s="165"/>
      <c r="AR243" s="165"/>
      <c r="AS243" s="165"/>
      <c r="AT243" s="165"/>
      <c r="AU243" s="165"/>
      <c r="AV243" s="165"/>
      <c r="AW243" s="165"/>
      <c r="AX243" s="165"/>
      <c r="AY243" s="165"/>
      <c r="AZ243" s="165"/>
      <c r="BA243" s="165"/>
    </row>
    <row r="244">
      <c r="A244" s="95"/>
      <c r="B244" s="120" t="s">
        <v>19196</v>
      </c>
      <c r="C244" s="121" t="s">
        <v>19197</v>
      </c>
      <c r="D244" s="57">
        <v>30.0</v>
      </c>
      <c r="E244" s="206"/>
      <c r="F244" s="165"/>
      <c r="G244" s="165"/>
      <c r="H244" s="165"/>
      <c r="I244" s="165"/>
      <c r="J244" s="165"/>
      <c r="K244" s="165"/>
      <c r="L244" s="165"/>
      <c r="M244" s="165"/>
      <c r="N244" s="165"/>
      <c r="O244" s="165"/>
      <c r="P244" s="165"/>
      <c r="Q244" s="165"/>
      <c r="R244" s="165"/>
      <c r="S244" s="165"/>
      <c r="T244" s="165"/>
      <c r="U244" s="165"/>
      <c r="V244" s="165"/>
      <c r="W244" s="165"/>
      <c r="X244" s="165"/>
      <c r="Y244" s="165"/>
      <c r="Z244" s="165"/>
      <c r="AA244" s="165"/>
      <c r="AB244" s="165"/>
      <c r="AC244" s="165"/>
      <c r="AD244" s="165"/>
      <c r="AE244" s="165"/>
      <c r="AF244" s="165"/>
      <c r="AG244" s="165"/>
      <c r="AH244" s="165"/>
      <c r="AI244" s="165"/>
      <c r="AJ244" s="165"/>
      <c r="AK244" s="165"/>
      <c r="AL244" s="165"/>
      <c r="AM244" s="165"/>
      <c r="AN244" s="165"/>
      <c r="AO244" s="165"/>
      <c r="AP244" s="165"/>
      <c r="AQ244" s="165"/>
      <c r="AR244" s="165"/>
      <c r="AS244" s="165"/>
      <c r="AT244" s="165"/>
      <c r="AU244" s="165"/>
      <c r="AV244" s="165"/>
      <c r="AW244" s="165"/>
      <c r="AX244" s="165"/>
      <c r="AY244" s="165"/>
      <c r="AZ244" s="165"/>
      <c r="BA244" s="165"/>
    </row>
    <row r="245">
      <c r="A245" s="205"/>
      <c r="B245" s="116" t="s">
        <v>19198</v>
      </c>
      <c r="C245" s="116" t="s">
        <v>19199</v>
      </c>
      <c r="D245" s="57">
        <v>60.0</v>
      </c>
      <c r="E245" s="206"/>
      <c r="F245" s="165"/>
      <c r="G245" s="165"/>
      <c r="H245" s="165"/>
      <c r="I245" s="165"/>
      <c r="J245" s="165"/>
      <c r="K245" s="165"/>
      <c r="L245" s="165"/>
      <c r="M245" s="165"/>
      <c r="N245" s="165"/>
      <c r="O245" s="165"/>
      <c r="P245" s="165"/>
      <c r="Q245" s="165"/>
      <c r="R245" s="165"/>
      <c r="S245" s="165"/>
      <c r="T245" s="165"/>
      <c r="U245" s="165"/>
      <c r="V245" s="165"/>
      <c r="W245" s="165"/>
      <c r="X245" s="165"/>
      <c r="Y245" s="165"/>
      <c r="Z245" s="165"/>
      <c r="AA245" s="165"/>
      <c r="AB245" s="165"/>
      <c r="AC245" s="165"/>
      <c r="AD245" s="165"/>
      <c r="AE245" s="165"/>
      <c r="AF245" s="165"/>
      <c r="AG245" s="165"/>
      <c r="AH245" s="165"/>
      <c r="AI245" s="165"/>
      <c r="AJ245" s="165"/>
      <c r="AK245" s="165"/>
      <c r="AL245" s="165"/>
      <c r="AM245" s="165"/>
      <c r="AN245" s="165"/>
      <c r="AO245" s="165"/>
      <c r="AP245" s="165"/>
      <c r="AQ245" s="165"/>
      <c r="AR245" s="165"/>
      <c r="AS245" s="165"/>
      <c r="AT245" s="165"/>
      <c r="AU245" s="165"/>
      <c r="AV245" s="165"/>
      <c r="AW245" s="165"/>
      <c r="AX245" s="165"/>
      <c r="AY245" s="165"/>
      <c r="AZ245" s="165"/>
      <c r="BA245" s="165"/>
    </row>
    <row r="246">
      <c r="A246" s="205"/>
      <c r="B246" s="116" t="s">
        <v>19200</v>
      </c>
      <c r="C246" s="116" t="s">
        <v>19201</v>
      </c>
      <c r="D246" s="57">
        <v>60.0</v>
      </c>
      <c r="E246" s="206"/>
      <c r="F246" s="165"/>
      <c r="G246" s="165"/>
      <c r="H246" s="165"/>
      <c r="I246" s="165"/>
      <c r="J246" s="165"/>
      <c r="K246" s="165"/>
      <c r="L246" s="165"/>
      <c r="M246" s="165"/>
      <c r="N246" s="165"/>
      <c r="O246" s="165"/>
      <c r="P246" s="165"/>
      <c r="Q246" s="165"/>
      <c r="R246" s="165"/>
      <c r="S246" s="165"/>
      <c r="T246" s="165"/>
      <c r="U246" s="165"/>
      <c r="V246" s="165"/>
      <c r="W246" s="165"/>
      <c r="X246" s="165"/>
      <c r="Y246" s="165"/>
      <c r="Z246" s="165"/>
      <c r="AA246" s="165"/>
      <c r="AB246" s="165"/>
      <c r="AC246" s="165"/>
      <c r="AD246" s="165"/>
      <c r="AE246" s="165"/>
      <c r="AF246" s="165"/>
      <c r="AG246" s="165"/>
      <c r="AH246" s="165"/>
      <c r="AI246" s="165"/>
      <c r="AJ246" s="165"/>
      <c r="AK246" s="165"/>
      <c r="AL246" s="165"/>
      <c r="AM246" s="165"/>
      <c r="AN246" s="165"/>
      <c r="AO246" s="165"/>
      <c r="AP246" s="165"/>
      <c r="AQ246" s="165"/>
      <c r="AR246" s="165"/>
      <c r="AS246" s="165"/>
      <c r="AT246" s="165"/>
      <c r="AU246" s="165"/>
      <c r="AV246" s="165"/>
      <c r="AW246" s="165"/>
      <c r="AX246" s="165"/>
      <c r="AY246" s="165"/>
      <c r="AZ246" s="165"/>
      <c r="BA246" s="165"/>
    </row>
    <row r="247">
      <c r="A247" s="205"/>
      <c r="B247" s="123" t="s">
        <v>19202</v>
      </c>
      <c r="C247" s="116" t="s">
        <v>19203</v>
      </c>
      <c r="D247" s="57">
        <v>60.0</v>
      </c>
      <c r="E247" s="206"/>
      <c r="F247" s="165"/>
      <c r="G247" s="165"/>
      <c r="H247" s="165"/>
      <c r="I247" s="165"/>
      <c r="J247" s="165"/>
      <c r="K247" s="165"/>
      <c r="L247" s="165"/>
      <c r="M247" s="165"/>
      <c r="N247" s="165"/>
      <c r="O247" s="165"/>
      <c r="P247" s="165"/>
      <c r="Q247" s="165"/>
      <c r="R247" s="165"/>
      <c r="S247" s="165"/>
      <c r="T247" s="165"/>
      <c r="U247" s="165"/>
      <c r="V247" s="165"/>
      <c r="W247" s="165"/>
      <c r="X247" s="165"/>
      <c r="Y247" s="165"/>
      <c r="Z247" s="165"/>
      <c r="AA247" s="165"/>
      <c r="AB247" s="165"/>
      <c r="AC247" s="165"/>
      <c r="AD247" s="165"/>
      <c r="AE247" s="165"/>
      <c r="AF247" s="165"/>
      <c r="AG247" s="165"/>
      <c r="AH247" s="165"/>
      <c r="AI247" s="165"/>
      <c r="AJ247" s="165"/>
      <c r="AK247" s="165"/>
      <c r="AL247" s="165"/>
      <c r="AM247" s="165"/>
      <c r="AN247" s="165"/>
      <c r="AO247" s="165"/>
      <c r="AP247" s="165"/>
      <c r="AQ247" s="165"/>
      <c r="AR247" s="165"/>
      <c r="AS247" s="165"/>
      <c r="AT247" s="165"/>
      <c r="AU247" s="165"/>
      <c r="AV247" s="165"/>
      <c r="AW247" s="165"/>
      <c r="AX247" s="165"/>
      <c r="AY247" s="165"/>
      <c r="AZ247" s="165"/>
      <c r="BA247" s="165"/>
    </row>
    <row r="248">
      <c r="A248" s="205"/>
      <c r="B248" s="116" t="s">
        <v>19204</v>
      </c>
      <c r="C248" s="116" t="s">
        <v>19205</v>
      </c>
      <c r="D248" s="57">
        <v>60.0</v>
      </c>
      <c r="E248" s="206"/>
      <c r="F248" s="165"/>
      <c r="G248" s="165"/>
      <c r="H248" s="165"/>
      <c r="I248" s="165"/>
      <c r="J248" s="165"/>
      <c r="K248" s="165"/>
      <c r="L248" s="165"/>
      <c r="M248" s="165"/>
      <c r="N248" s="165"/>
      <c r="O248" s="165"/>
      <c r="P248" s="165"/>
      <c r="Q248" s="165"/>
      <c r="R248" s="165"/>
      <c r="S248" s="165"/>
      <c r="T248" s="165"/>
      <c r="U248" s="165"/>
      <c r="V248" s="165"/>
      <c r="W248" s="165"/>
      <c r="X248" s="165"/>
      <c r="Y248" s="165"/>
      <c r="Z248" s="165"/>
      <c r="AA248" s="165"/>
      <c r="AB248" s="165"/>
      <c r="AC248" s="165"/>
      <c r="AD248" s="165"/>
      <c r="AE248" s="165"/>
      <c r="AF248" s="165"/>
      <c r="AG248" s="165"/>
      <c r="AH248" s="165"/>
      <c r="AI248" s="165"/>
      <c r="AJ248" s="165"/>
      <c r="AK248" s="165"/>
      <c r="AL248" s="165"/>
      <c r="AM248" s="165"/>
      <c r="AN248" s="165"/>
      <c r="AO248" s="165"/>
      <c r="AP248" s="165"/>
      <c r="AQ248" s="165"/>
      <c r="AR248" s="165"/>
      <c r="AS248" s="165"/>
      <c r="AT248" s="165"/>
      <c r="AU248" s="165"/>
      <c r="AV248" s="165"/>
      <c r="AW248" s="165"/>
      <c r="AX248" s="165"/>
      <c r="AY248" s="165"/>
      <c r="AZ248" s="165"/>
      <c r="BA248" s="165"/>
    </row>
    <row r="249">
      <c r="A249" s="205"/>
      <c r="B249" s="116" t="s">
        <v>19206</v>
      </c>
      <c r="C249" s="116" t="s">
        <v>19207</v>
      </c>
      <c r="D249" s="57">
        <v>60.0</v>
      </c>
      <c r="E249" s="206"/>
      <c r="F249" s="165"/>
      <c r="G249" s="165"/>
      <c r="H249" s="165"/>
      <c r="I249" s="165"/>
      <c r="J249" s="165"/>
      <c r="K249" s="165"/>
      <c r="L249" s="165"/>
      <c r="M249" s="165"/>
      <c r="N249" s="165"/>
      <c r="O249" s="165"/>
      <c r="P249" s="165"/>
      <c r="Q249" s="165"/>
      <c r="R249" s="165"/>
      <c r="S249" s="165"/>
      <c r="T249" s="165"/>
      <c r="U249" s="165"/>
      <c r="V249" s="165"/>
      <c r="W249" s="165"/>
      <c r="X249" s="165"/>
      <c r="Y249" s="165"/>
      <c r="Z249" s="165"/>
      <c r="AA249" s="165"/>
      <c r="AB249" s="165"/>
      <c r="AC249" s="165"/>
      <c r="AD249" s="165"/>
      <c r="AE249" s="165"/>
      <c r="AF249" s="165"/>
      <c r="AG249" s="165"/>
      <c r="AH249" s="165"/>
      <c r="AI249" s="165"/>
      <c r="AJ249" s="165"/>
      <c r="AK249" s="165"/>
      <c r="AL249" s="165"/>
      <c r="AM249" s="165"/>
      <c r="AN249" s="165"/>
      <c r="AO249" s="165"/>
      <c r="AP249" s="165"/>
      <c r="AQ249" s="165"/>
      <c r="AR249" s="165"/>
      <c r="AS249" s="165"/>
      <c r="AT249" s="165"/>
      <c r="AU249" s="165"/>
      <c r="AV249" s="165"/>
      <c r="AW249" s="165"/>
      <c r="AX249" s="165"/>
      <c r="AY249" s="165"/>
      <c r="AZ249" s="165"/>
      <c r="BA249" s="165"/>
    </row>
    <row r="250">
      <c r="A250" s="205"/>
      <c r="B250" s="116" t="s">
        <v>19208</v>
      </c>
      <c r="C250" s="116" t="s">
        <v>19209</v>
      </c>
      <c r="D250" s="57">
        <v>60.0</v>
      </c>
      <c r="E250" s="206"/>
      <c r="F250" s="165"/>
      <c r="G250" s="165"/>
      <c r="H250" s="165"/>
      <c r="I250" s="165"/>
      <c r="J250" s="165"/>
      <c r="K250" s="165"/>
      <c r="L250" s="165"/>
      <c r="M250" s="165"/>
      <c r="N250" s="165"/>
      <c r="O250" s="165"/>
      <c r="P250" s="165"/>
      <c r="Q250" s="165"/>
      <c r="R250" s="165"/>
      <c r="S250" s="165"/>
      <c r="T250" s="165"/>
      <c r="U250" s="165"/>
      <c r="V250" s="165"/>
      <c r="W250" s="165"/>
      <c r="X250" s="165"/>
      <c r="Y250" s="165"/>
      <c r="Z250" s="165"/>
      <c r="AA250" s="165"/>
      <c r="AB250" s="165"/>
      <c r="AC250" s="165"/>
      <c r="AD250" s="165"/>
      <c r="AE250" s="165"/>
      <c r="AF250" s="165"/>
      <c r="AG250" s="165"/>
      <c r="AH250" s="165"/>
      <c r="AI250" s="165"/>
      <c r="AJ250" s="165"/>
      <c r="AK250" s="165"/>
      <c r="AL250" s="165"/>
      <c r="AM250" s="165"/>
      <c r="AN250" s="165"/>
      <c r="AO250" s="165"/>
      <c r="AP250" s="165"/>
      <c r="AQ250" s="165"/>
      <c r="AR250" s="165"/>
      <c r="AS250" s="165"/>
      <c r="AT250" s="165"/>
      <c r="AU250" s="165"/>
      <c r="AV250" s="165"/>
      <c r="AW250" s="165"/>
      <c r="AX250" s="165"/>
      <c r="AY250" s="165"/>
      <c r="AZ250" s="165"/>
      <c r="BA250" s="165"/>
    </row>
    <row r="251">
      <c r="A251" s="205"/>
      <c r="B251" s="116" t="s">
        <v>19147</v>
      </c>
      <c r="C251" s="116" t="s">
        <v>19210</v>
      </c>
      <c r="D251" s="57">
        <v>60.0</v>
      </c>
      <c r="E251" s="206"/>
      <c r="F251" s="165"/>
      <c r="G251" s="165"/>
      <c r="H251" s="165"/>
      <c r="I251" s="165"/>
      <c r="J251" s="165"/>
      <c r="K251" s="165"/>
      <c r="L251" s="165"/>
      <c r="M251" s="165"/>
      <c r="N251" s="165"/>
      <c r="O251" s="165"/>
      <c r="P251" s="165"/>
      <c r="Q251" s="165"/>
      <c r="R251" s="165"/>
      <c r="S251" s="165"/>
      <c r="T251" s="165"/>
      <c r="U251" s="165"/>
      <c r="V251" s="165"/>
      <c r="W251" s="165"/>
      <c r="X251" s="165"/>
      <c r="Y251" s="165"/>
      <c r="Z251" s="165"/>
      <c r="AA251" s="165"/>
      <c r="AB251" s="165"/>
      <c r="AC251" s="165"/>
      <c r="AD251" s="165"/>
      <c r="AE251" s="165"/>
      <c r="AF251" s="165"/>
      <c r="AG251" s="165"/>
      <c r="AH251" s="165"/>
      <c r="AI251" s="165"/>
      <c r="AJ251" s="165"/>
      <c r="AK251" s="165"/>
      <c r="AL251" s="165"/>
      <c r="AM251" s="165"/>
      <c r="AN251" s="165"/>
      <c r="AO251" s="165"/>
      <c r="AP251" s="165"/>
      <c r="AQ251" s="165"/>
      <c r="AR251" s="165"/>
      <c r="AS251" s="165"/>
      <c r="AT251" s="165"/>
      <c r="AU251" s="165"/>
      <c r="AV251" s="165"/>
      <c r="AW251" s="165"/>
      <c r="AX251" s="165"/>
      <c r="AY251" s="165"/>
      <c r="AZ251" s="165"/>
      <c r="BA251" s="165"/>
    </row>
    <row r="252">
      <c r="A252" s="205"/>
      <c r="B252" s="116" t="s">
        <v>19211</v>
      </c>
      <c r="C252" s="116" t="s">
        <v>19212</v>
      </c>
      <c r="D252" s="57">
        <v>60.0</v>
      </c>
      <c r="E252" s="206"/>
      <c r="F252" s="165"/>
      <c r="G252" s="165"/>
      <c r="H252" s="165"/>
      <c r="I252" s="165"/>
      <c r="J252" s="165"/>
      <c r="K252" s="165"/>
      <c r="L252" s="165"/>
      <c r="M252" s="165"/>
      <c r="N252" s="165"/>
      <c r="O252" s="165"/>
      <c r="P252" s="165"/>
      <c r="Q252" s="165"/>
      <c r="R252" s="165"/>
      <c r="S252" s="165"/>
      <c r="T252" s="165"/>
      <c r="U252" s="165"/>
      <c r="V252" s="165"/>
      <c r="W252" s="165"/>
      <c r="X252" s="165"/>
      <c r="Y252" s="165"/>
      <c r="Z252" s="165"/>
      <c r="AA252" s="165"/>
      <c r="AB252" s="165"/>
      <c r="AC252" s="165"/>
      <c r="AD252" s="165"/>
      <c r="AE252" s="165"/>
      <c r="AF252" s="165"/>
      <c r="AG252" s="165"/>
      <c r="AH252" s="165"/>
      <c r="AI252" s="165"/>
      <c r="AJ252" s="165"/>
      <c r="AK252" s="165"/>
      <c r="AL252" s="165"/>
      <c r="AM252" s="165"/>
      <c r="AN252" s="165"/>
      <c r="AO252" s="165"/>
      <c r="AP252" s="165"/>
      <c r="AQ252" s="165"/>
      <c r="AR252" s="165"/>
      <c r="AS252" s="165"/>
      <c r="AT252" s="165"/>
      <c r="AU252" s="165"/>
      <c r="AV252" s="165"/>
      <c r="AW252" s="165"/>
      <c r="AX252" s="165"/>
      <c r="AY252" s="165"/>
      <c r="AZ252" s="165"/>
      <c r="BA252" s="165"/>
    </row>
    <row r="253">
      <c r="A253" s="205"/>
      <c r="B253" s="116" t="s">
        <v>19213</v>
      </c>
      <c r="C253" s="116" t="s">
        <v>19214</v>
      </c>
      <c r="D253" s="57">
        <v>60.0</v>
      </c>
      <c r="E253" s="206"/>
      <c r="F253" s="165"/>
      <c r="G253" s="165"/>
      <c r="H253" s="165"/>
      <c r="I253" s="165"/>
      <c r="J253" s="165"/>
      <c r="K253" s="165"/>
      <c r="L253" s="165"/>
      <c r="M253" s="165"/>
      <c r="N253" s="165"/>
      <c r="O253" s="165"/>
      <c r="P253" s="165"/>
      <c r="Q253" s="165"/>
      <c r="R253" s="165"/>
      <c r="S253" s="165"/>
      <c r="T253" s="165"/>
      <c r="U253" s="165"/>
      <c r="V253" s="165"/>
      <c r="W253" s="165"/>
      <c r="X253" s="165"/>
      <c r="Y253" s="165"/>
      <c r="Z253" s="165"/>
      <c r="AA253" s="165"/>
      <c r="AB253" s="165"/>
      <c r="AC253" s="165"/>
      <c r="AD253" s="165"/>
      <c r="AE253" s="165"/>
      <c r="AF253" s="165"/>
      <c r="AG253" s="165"/>
      <c r="AH253" s="165"/>
      <c r="AI253" s="165"/>
      <c r="AJ253" s="165"/>
      <c r="AK253" s="165"/>
      <c r="AL253" s="165"/>
      <c r="AM253" s="165"/>
      <c r="AN253" s="165"/>
      <c r="AO253" s="165"/>
      <c r="AP253" s="165"/>
      <c r="AQ253" s="165"/>
      <c r="AR253" s="165"/>
      <c r="AS253" s="165"/>
      <c r="AT253" s="165"/>
      <c r="AU253" s="165"/>
      <c r="AV253" s="165"/>
      <c r="AW253" s="165"/>
      <c r="AX253" s="165"/>
      <c r="AY253" s="165"/>
      <c r="AZ253" s="165"/>
      <c r="BA253" s="165"/>
    </row>
    <row r="254">
      <c r="A254" s="205"/>
      <c r="B254" s="116" t="s">
        <v>19215</v>
      </c>
      <c r="C254" s="116" t="s">
        <v>19216</v>
      </c>
      <c r="D254" s="57">
        <v>60.0</v>
      </c>
      <c r="E254" s="206"/>
      <c r="F254" s="165"/>
      <c r="G254" s="165"/>
      <c r="H254" s="165"/>
      <c r="I254" s="165"/>
      <c r="J254" s="165"/>
      <c r="K254" s="165"/>
      <c r="L254" s="165"/>
      <c r="M254" s="165"/>
      <c r="N254" s="165"/>
      <c r="O254" s="165"/>
      <c r="P254" s="165"/>
      <c r="Q254" s="165"/>
      <c r="R254" s="165"/>
      <c r="S254" s="165"/>
      <c r="T254" s="165"/>
      <c r="U254" s="165"/>
      <c r="V254" s="165"/>
      <c r="W254" s="165"/>
      <c r="X254" s="165"/>
      <c r="Y254" s="165"/>
      <c r="Z254" s="165"/>
      <c r="AA254" s="165"/>
      <c r="AB254" s="165"/>
      <c r="AC254" s="165"/>
      <c r="AD254" s="165"/>
      <c r="AE254" s="165"/>
      <c r="AF254" s="165"/>
      <c r="AG254" s="165"/>
      <c r="AH254" s="165"/>
      <c r="AI254" s="165"/>
      <c r="AJ254" s="165"/>
      <c r="AK254" s="165"/>
      <c r="AL254" s="165"/>
      <c r="AM254" s="165"/>
      <c r="AN254" s="165"/>
      <c r="AO254" s="165"/>
      <c r="AP254" s="165"/>
      <c r="AQ254" s="165"/>
      <c r="AR254" s="165"/>
      <c r="AS254" s="165"/>
      <c r="AT254" s="165"/>
      <c r="AU254" s="165"/>
      <c r="AV254" s="165"/>
      <c r="AW254" s="165"/>
      <c r="AX254" s="165"/>
      <c r="AY254" s="165"/>
      <c r="AZ254" s="165"/>
      <c r="BA254" s="165"/>
    </row>
    <row r="255">
      <c r="A255" s="205"/>
      <c r="B255" s="116" t="s">
        <v>19217</v>
      </c>
      <c r="C255" s="116" t="s">
        <v>19218</v>
      </c>
      <c r="D255" s="57">
        <v>60.0</v>
      </c>
      <c r="E255" s="206"/>
      <c r="F255" s="165"/>
      <c r="G255" s="165"/>
      <c r="H255" s="165"/>
      <c r="I255" s="165"/>
      <c r="J255" s="165"/>
      <c r="K255" s="165"/>
      <c r="L255" s="165"/>
      <c r="M255" s="165"/>
      <c r="N255" s="165"/>
      <c r="O255" s="165"/>
      <c r="P255" s="165"/>
      <c r="Q255" s="165"/>
      <c r="R255" s="165"/>
      <c r="S255" s="165"/>
      <c r="T255" s="165"/>
      <c r="U255" s="165"/>
      <c r="V255" s="165"/>
      <c r="W255" s="165"/>
      <c r="X255" s="165"/>
      <c r="Y255" s="165"/>
      <c r="Z255" s="165"/>
      <c r="AA255" s="165"/>
      <c r="AB255" s="165"/>
      <c r="AC255" s="165"/>
      <c r="AD255" s="165"/>
      <c r="AE255" s="165"/>
      <c r="AF255" s="165"/>
      <c r="AG255" s="165"/>
      <c r="AH255" s="165"/>
      <c r="AI255" s="165"/>
      <c r="AJ255" s="165"/>
      <c r="AK255" s="165"/>
      <c r="AL255" s="165"/>
      <c r="AM255" s="165"/>
      <c r="AN255" s="165"/>
      <c r="AO255" s="165"/>
      <c r="AP255" s="165"/>
      <c r="AQ255" s="165"/>
      <c r="AR255" s="165"/>
      <c r="AS255" s="165"/>
      <c r="AT255" s="165"/>
      <c r="AU255" s="165"/>
      <c r="AV255" s="165"/>
      <c r="AW255" s="165"/>
      <c r="AX255" s="165"/>
      <c r="AY255" s="165"/>
      <c r="AZ255" s="165"/>
      <c r="BA255" s="165"/>
    </row>
    <row r="256">
      <c r="A256" s="205"/>
      <c r="B256" s="116" t="s">
        <v>19219</v>
      </c>
      <c r="C256" s="116" t="s">
        <v>19220</v>
      </c>
      <c r="D256" s="57">
        <v>60.0</v>
      </c>
      <c r="E256" s="206"/>
      <c r="F256" s="165"/>
      <c r="G256" s="165"/>
      <c r="H256" s="165"/>
      <c r="I256" s="165"/>
      <c r="J256" s="165"/>
      <c r="K256" s="165"/>
      <c r="L256" s="165"/>
      <c r="M256" s="165"/>
      <c r="N256" s="165"/>
      <c r="O256" s="165"/>
      <c r="P256" s="165"/>
      <c r="Q256" s="165"/>
      <c r="R256" s="165"/>
      <c r="S256" s="165"/>
      <c r="T256" s="165"/>
      <c r="U256" s="165"/>
      <c r="V256" s="165"/>
      <c r="W256" s="165"/>
      <c r="X256" s="165"/>
      <c r="Y256" s="165"/>
      <c r="Z256" s="165"/>
      <c r="AA256" s="165"/>
      <c r="AB256" s="165"/>
      <c r="AC256" s="165"/>
      <c r="AD256" s="165"/>
      <c r="AE256" s="165"/>
      <c r="AF256" s="165"/>
      <c r="AG256" s="165"/>
      <c r="AH256" s="165"/>
      <c r="AI256" s="165"/>
      <c r="AJ256" s="165"/>
      <c r="AK256" s="165"/>
      <c r="AL256" s="165"/>
      <c r="AM256" s="165"/>
      <c r="AN256" s="165"/>
      <c r="AO256" s="165"/>
      <c r="AP256" s="165"/>
      <c r="AQ256" s="165"/>
      <c r="AR256" s="165"/>
      <c r="AS256" s="165"/>
      <c r="AT256" s="165"/>
      <c r="AU256" s="165"/>
      <c r="AV256" s="165"/>
      <c r="AW256" s="165"/>
      <c r="AX256" s="165"/>
      <c r="AY256" s="165"/>
      <c r="AZ256" s="165"/>
      <c r="BA256" s="165"/>
    </row>
    <row r="257">
      <c r="A257" s="205"/>
      <c r="B257" s="116" t="s">
        <v>19221</v>
      </c>
      <c r="C257" s="116" t="s">
        <v>19222</v>
      </c>
      <c r="D257" s="57">
        <v>60.0</v>
      </c>
      <c r="E257" s="206"/>
      <c r="F257" s="165"/>
      <c r="G257" s="165"/>
      <c r="H257" s="165"/>
      <c r="I257" s="165"/>
      <c r="J257" s="165"/>
      <c r="K257" s="165"/>
      <c r="L257" s="165"/>
      <c r="M257" s="165"/>
      <c r="N257" s="165"/>
      <c r="O257" s="165"/>
      <c r="P257" s="165"/>
      <c r="Q257" s="165"/>
      <c r="R257" s="165"/>
      <c r="S257" s="165"/>
      <c r="T257" s="165"/>
      <c r="U257" s="165"/>
      <c r="V257" s="165"/>
      <c r="W257" s="165"/>
      <c r="X257" s="165"/>
      <c r="Y257" s="165"/>
      <c r="Z257" s="165"/>
      <c r="AA257" s="165"/>
      <c r="AB257" s="165"/>
      <c r="AC257" s="165"/>
      <c r="AD257" s="165"/>
      <c r="AE257" s="165"/>
      <c r="AF257" s="165"/>
      <c r="AG257" s="165"/>
      <c r="AH257" s="165"/>
      <c r="AI257" s="165"/>
      <c r="AJ257" s="165"/>
      <c r="AK257" s="165"/>
      <c r="AL257" s="165"/>
      <c r="AM257" s="165"/>
      <c r="AN257" s="165"/>
      <c r="AO257" s="165"/>
      <c r="AP257" s="165"/>
      <c r="AQ257" s="165"/>
      <c r="AR257" s="165"/>
      <c r="AS257" s="165"/>
      <c r="AT257" s="165"/>
      <c r="AU257" s="165"/>
      <c r="AV257" s="165"/>
      <c r="AW257" s="165"/>
      <c r="AX257" s="165"/>
      <c r="AY257" s="165"/>
      <c r="AZ257" s="165"/>
      <c r="BA257" s="165"/>
    </row>
    <row r="258">
      <c r="A258" s="205"/>
      <c r="B258" s="116" t="s">
        <v>19223</v>
      </c>
      <c r="C258" s="116" t="s">
        <v>19224</v>
      </c>
      <c r="D258" s="57">
        <v>60.0</v>
      </c>
      <c r="E258" s="206"/>
      <c r="F258" s="165"/>
      <c r="G258" s="165"/>
      <c r="H258" s="165"/>
      <c r="I258" s="165"/>
      <c r="J258" s="165"/>
      <c r="K258" s="165"/>
      <c r="L258" s="165"/>
      <c r="M258" s="165"/>
      <c r="N258" s="165"/>
      <c r="O258" s="165"/>
      <c r="P258" s="165"/>
      <c r="Q258" s="165"/>
      <c r="R258" s="165"/>
      <c r="S258" s="165"/>
      <c r="T258" s="165"/>
      <c r="U258" s="165"/>
      <c r="V258" s="165"/>
      <c r="W258" s="165"/>
      <c r="X258" s="165"/>
      <c r="Y258" s="165"/>
      <c r="Z258" s="165"/>
      <c r="AA258" s="165"/>
      <c r="AB258" s="165"/>
      <c r="AC258" s="165"/>
      <c r="AD258" s="165"/>
      <c r="AE258" s="165"/>
      <c r="AF258" s="165"/>
      <c r="AG258" s="165"/>
      <c r="AH258" s="165"/>
      <c r="AI258" s="165"/>
      <c r="AJ258" s="165"/>
      <c r="AK258" s="165"/>
      <c r="AL258" s="165"/>
      <c r="AM258" s="165"/>
      <c r="AN258" s="165"/>
      <c r="AO258" s="165"/>
      <c r="AP258" s="165"/>
      <c r="AQ258" s="165"/>
      <c r="AR258" s="165"/>
      <c r="AS258" s="165"/>
      <c r="AT258" s="165"/>
      <c r="AU258" s="165"/>
      <c r="AV258" s="165"/>
      <c r="AW258" s="165"/>
      <c r="AX258" s="165"/>
      <c r="AY258" s="165"/>
      <c r="AZ258" s="165"/>
      <c r="BA258" s="165"/>
    </row>
    <row r="259">
      <c r="A259" s="205"/>
      <c r="B259" s="116" t="s">
        <v>19225</v>
      </c>
      <c r="C259" s="116" t="s">
        <v>19226</v>
      </c>
      <c r="D259" s="57">
        <v>60.0</v>
      </c>
      <c r="E259" s="206"/>
      <c r="F259" s="165"/>
      <c r="G259" s="165"/>
      <c r="H259" s="165"/>
      <c r="I259" s="165"/>
      <c r="J259" s="165"/>
      <c r="K259" s="165"/>
      <c r="L259" s="165"/>
      <c r="M259" s="165"/>
      <c r="N259" s="165"/>
      <c r="O259" s="165"/>
      <c r="P259" s="165"/>
      <c r="Q259" s="165"/>
      <c r="R259" s="165"/>
      <c r="S259" s="165"/>
      <c r="T259" s="165"/>
      <c r="U259" s="165"/>
      <c r="V259" s="165"/>
      <c r="W259" s="165"/>
      <c r="X259" s="165"/>
      <c r="Y259" s="165"/>
      <c r="Z259" s="165"/>
      <c r="AA259" s="165"/>
      <c r="AB259" s="165"/>
      <c r="AC259" s="165"/>
      <c r="AD259" s="165"/>
      <c r="AE259" s="165"/>
      <c r="AF259" s="165"/>
      <c r="AG259" s="165"/>
      <c r="AH259" s="165"/>
      <c r="AI259" s="165"/>
      <c r="AJ259" s="165"/>
      <c r="AK259" s="165"/>
      <c r="AL259" s="165"/>
      <c r="AM259" s="165"/>
      <c r="AN259" s="165"/>
      <c r="AO259" s="165"/>
      <c r="AP259" s="165"/>
      <c r="AQ259" s="165"/>
      <c r="AR259" s="165"/>
      <c r="AS259" s="165"/>
      <c r="AT259" s="165"/>
      <c r="AU259" s="165"/>
      <c r="AV259" s="165"/>
      <c r="AW259" s="165"/>
      <c r="AX259" s="165"/>
      <c r="AY259" s="165"/>
      <c r="AZ259" s="165"/>
      <c r="BA259" s="165"/>
    </row>
    <row r="260">
      <c r="A260" s="205"/>
      <c r="B260" s="116" t="s">
        <v>19227</v>
      </c>
      <c r="C260" s="116" t="s">
        <v>19228</v>
      </c>
      <c r="D260" s="57">
        <v>60.0</v>
      </c>
      <c r="E260" s="206"/>
      <c r="F260" s="165"/>
      <c r="G260" s="165"/>
      <c r="H260" s="165"/>
      <c r="I260" s="165"/>
      <c r="J260" s="165"/>
      <c r="K260" s="165"/>
      <c r="L260" s="165"/>
      <c r="M260" s="165"/>
      <c r="N260" s="165"/>
      <c r="O260" s="165"/>
      <c r="P260" s="165"/>
      <c r="Q260" s="165"/>
      <c r="R260" s="165"/>
      <c r="S260" s="165"/>
      <c r="T260" s="165"/>
      <c r="U260" s="165"/>
      <c r="V260" s="165"/>
      <c r="W260" s="165"/>
      <c r="X260" s="165"/>
      <c r="Y260" s="165"/>
      <c r="Z260" s="165"/>
      <c r="AA260" s="165"/>
      <c r="AB260" s="165"/>
      <c r="AC260" s="165"/>
      <c r="AD260" s="165"/>
      <c r="AE260" s="165"/>
      <c r="AF260" s="165"/>
      <c r="AG260" s="165"/>
      <c r="AH260" s="165"/>
      <c r="AI260" s="165"/>
      <c r="AJ260" s="165"/>
      <c r="AK260" s="165"/>
      <c r="AL260" s="165"/>
      <c r="AM260" s="165"/>
      <c r="AN260" s="165"/>
      <c r="AO260" s="165"/>
      <c r="AP260" s="165"/>
      <c r="AQ260" s="165"/>
      <c r="AR260" s="165"/>
      <c r="AS260" s="165"/>
      <c r="AT260" s="165"/>
      <c r="AU260" s="165"/>
      <c r="AV260" s="165"/>
      <c r="AW260" s="165"/>
      <c r="AX260" s="165"/>
      <c r="AY260" s="165"/>
      <c r="AZ260" s="165"/>
      <c r="BA260" s="165"/>
    </row>
    <row r="261">
      <c r="A261" s="205"/>
      <c r="B261" s="116" t="s">
        <v>19229</v>
      </c>
      <c r="C261" s="116" t="s">
        <v>19230</v>
      </c>
      <c r="D261" s="57">
        <v>60.0</v>
      </c>
      <c r="E261" s="206"/>
      <c r="F261" s="165"/>
      <c r="G261" s="165"/>
      <c r="H261" s="165"/>
      <c r="I261" s="165"/>
      <c r="J261" s="165"/>
      <c r="K261" s="165"/>
      <c r="L261" s="165"/>
      <c r="M261" s="165"/>
      <c r="N261" s="165"/>
      <c r="O261" s="165"/>
      <c r="P261" s="165"/>
      <c r="Q261" s="165"/>
      <c r="R261" s="165"/>
      <c r="S261" s="165"/>
      <c r="T261" s="165"/>
      <c r="U261" s="165"/>
      <c r="V261" s="165"/>
      <c r="W261" s="165"/>
      <c r="X261" s="165"/>
      <c r="Y261" s="165"/>
      <c r="Z261" s="165"/>
      <c r="AA261" s="165"/>
      <c r="AB261" s="165"/>
      <c r="AC261" s="165"/>
      <c r="AD261" s="165"/>
      <c r="AE261" s="165"/>
      <c r="AF261" s="165"/>
      <c r="AG261" s="165"/>
      <c r="AH261" s="165"/>
      <c r="AI261" s="165"/>
      <c r="AJ261" s="165"/>
      <c r="AK261" s="165"/>
      <c r="AL261" s="165"/>
      <c r="AM261" s="165"/>
      <c r="AN261" s="165"/>
      <c r="AO261" s="165"/>
      <c r="AP261" s="165"/>
      <c r="AQ261" s="165"/>
      <c r="AR261" s="165"/>
      <c r="AS261" s="165"/>
      <c r="AT261" s="165"/>
      <c r="AU261" s="165"/>
      <c r="AV261" s="165"/>
      <c r="AW261" s="165"/>
      <c r="AX261" s="165"/>
      <c r="AY261" s="165"/>
      <c r="AZ261" s="165"/>
      <c r="BA261" s="165"/>
    </row>
    <row r="262">
      <c r="A262" s="205"/>
      <c r="B262" s="116" t="s">
        <v>19231</v>
      </c>
      <c r="C262" s="116" t="s">
        <v>19232</v>
      </c>
      <c r="D262" s="57">
        <v>60.0</v>
      </c>
      <c r="E262" s="206"/>
      <c r="F262" s="165"/>
      <c r="G262" s="165"/>
      <c r="H262" s="165"/>
      <c r="I262" s="165"/>
      <c r="J262" s="165"/>
      <c r="K262" s="165"/>
      <c r="L262" s="165"/>
      <c r="M262" s="165"/>
      <c r="N262" s="165"/>
      <c r="O262" s="165"/>
      <c r="P262" s="165"/>
      <c r="Q262" s="165"/>
      <c r="R262" s="165"/>
      <c r="S262" s="165"/>
      <c r="T262" s="165"/>
      <c r="U262" s="165"/>
      <c r="V262" s="165"/>
      <c r="W262" s="165"/>
      <c r="X262" s="165"/>
      <c r="Y262" s="165"/>
      <c r="Z262" s="165"/>
      <c r="AA262" s="165"/>
      <c r="AB262" s="165"/>
      <c r="AC262" s="165"/>
      <c r="AD262" s="165"/>
      <c r="AE262" s="165"/>
      <c r="AF262" s="165"/>
      <c r="AG262" s="165"/>
      <c r="AH262" s="165"/>
      <c r="AI262" s="165"/>
      <c r="AJ262" s="165"/>
      <c r="AK262" s="165"/>
      <c r="AL262" s="165"/>
      <c r="AM262" s="165"/>
      <c r="AN262" s="165"/>
      <c r="AO262" s="165"/>
      <c r="AP262" s="165"/>
      <c r="AQ262" s="165"/>
      <c r="AR262" s="165"/>
      <c r="AS262" s="165"/>
      <c r="AT262" s="165"/>
      <c r="AU262" s="165"/>
      <c r="AV262" s="165"/>
      <c r="AW262" s="165"/>
      <c r="AX262" s="165"/>
      <c r="AY262" s="165"/>
      <c r="AZ262" s="165"/>
      <c r="BA262" s="165"/>
    </row>
    <row r="263">
      <c r="A263" s="205"/>
      <c r="B263" s="116" t="s">
        <v>19233</v>
      </c>
      <c r="C263" s="116" t="s">
        <v>19234</v>
      </c>
      <c r="D263" s="57">
        <v>70.0</v>
      </c>
      <c r="E263" s="206"/>
      <c r="F263" s="165"/>
      <c r="G263" s="165"/>
      <c r="H263" s="165"/>
      <c r="I263" s="165"/>
      <c r="J263" s="165"/>
      <c r="K263" s="165"/>
      <c r="L263" s="165"/>
      <c r="M263" s="165"/>
      <c r="N263" s="165"/>
      <c r="O263" s="165"/>
      <c r="P263" s="165"/>
      <c r="Q263" s="165"/>
      <c r="R263" s="165"/>
      <c r="S263" s="165"/>
      <c r="T263" s="165"/>
      <c r="U263" s="165"/>
      <c r="V263" s="165"/>
      <c r="W263" s="165"/>
      <c r="X263" s="165"/>
      <c r="Y263" s="165"/>
      <c r="Z263" s="165"/>
      <c r="AA263" s="165"/>
      <c r="AB263" s="165"/>
      <c r="AC263" s="165"/>
      <c r="AD263" s="165"/>
      <c r="AE263" s="165"/>
      <c r="AF263" s="165"/>
      <c r="AG263" s="165"/>
      <c r="AH263" s="165"/>
      <c r="AI263" s="165"/>
      <c r="AJ263" s="165"/>
      <c r="AK263" s="165"/>
      <c r="AL263" s="165"/>
      <c r="AM263" s="165"/>
      <c r="AN263" s="165"/>
      <c r="AO263" s="165"/>
      <c r="AP263" s="165"/>
      <c r="AQ263" s="165"/>
      <c r="AR263" s="165"/>
      <c r="AS263" s="165"/>
      <c r="AT263" s="165"/>
      <c r="AU263" s="165"/>
      <c r="AV263" s="165"/>
      <c r="AW263" s="165"/>
      <c r="AX263" s="165"/>
      <c r="AY263" s="165"/>
      <c r="AZ263" s="165"/>
      <c r="BA263" s="165"/>
    </row>
    <row r="264">
      <c r="A264" s="205"/>
      <c r="B264" s="116" t="s">
        <v>19235</v>
      </c>
      <c r="C264" s="116" t="s">
        <v>19236</v>
      </c>
      <c r="D264" s="57">
        <v>60.0</v>
      </c>
      <c r="E264" s="206"/>
      <c r="F264" s="165"/>
      <c r="G264" s="165"/>
      <c r="H264" s="165"/>
      <c r="I264" s="165"/>
      <c r="J264" s="165"/>
      <c r="K264" s="165"/>
      <c r="L264" s="165"/>
      <c r="M264" s="165"/>
      <c r="N264" s="165"/>
      <c r="O264" s="165"/>
      <c r="P264" s="165"/>
      <c r="Q264" s="165"/>
      <c r="R264" s="165"/>
      <c r="S264" s="165"/>
      <c r="T264" s="165"/>
      <c r="U264" s="165"/>
      <c r="V264" s="165"/>
      <c r="W264" s="165"/>
      <c r="X264" s="165"/>
      <c r="Y264" s="165"/>
      <c r="Z264" s="165"/>
      <c r="AA264" s="165"/>
      <c r="AB264" s="165"/>
      <c r="AC264" s="165"/>
      <c r="AD264" s="165"/>
      <c r="AE264" s="165"/>
      <c r="AF264" s="165"/>
      <c r="AG264" s="165"/>
      <c r="AH264" s="165"/>
      <c r="AI264" s="165"/>
      <c r="AJ264" s="165"/>
      <c r="AK264" s="165"/>
      <c r="AL264" s="165"/>
      <c r="AM264" s="165"/>
      <c r="AN264" s="165"/>
      <c r="AO264" s="165"/>
      <c r="AP264" s="165"/>
      <c r="AQ264" s="165"/>
      <c r="AR264" s="165"/>
      <c r="AS264" s="165"/>
      <c r="AT264" s="165"/>
      <c r="AU264" s="165"/>
      <c r="AV264" s="165"/>
      <c r="AW264" s="165"/>
      <c r="AX264" s="165"/>
      <c r="AY264" s="165"/>
      <c r="AZ264" s="165"/>
      <c r="BA264" s="165"/>
    </row>
    <row r="265">
      <c r="A265" s="205"/>
      <c r="B265" s="116" t="s">
        <v>19237</v>
      </c>
      <c r="C265" s="116" t="s">
        <v>19238</v>
      </c>
      <c r="D265" s="57">
        <v>60.0</v>
      </c>
      <c r="E265" s="206"/>
      <c r="F265" s="165"/>
      <c r="G265" s="165"/>
      <c r="H265" s="165"/>
      <c r="I265" s="165"/>
      <c r="J265" s="165"/>
      <c r="K265" s="165"/>
      <c r="L265" s="165"/>
      <c r="M265" s="165"/>
      <c r="N265" s="165"/>
      <c r="O265" s="165"/>
      <c r="P265" s="165"/>
      <c r="Q265" s="165"/>
      <c r="R265" s="165"/>
      <c r="S265" s="165"/>
      <c r="T265" s="165"/>
      <c r="U265" s="165"/>
      <c r="V265" s="165"/>
      <c r="W265" s="165"/>
      <c r="X265" s="165"/>
      <c r="Y265" s="165"/>
      <c r="Z265" s="165"/>
      <c r="AA265" s="165"/>
      <c r="AB265" s="165"/>
      <c r="AC265" s="165"/>
      <c r="AD265" s="165"/>
      <c r="AE265" s="165"/>
      <c r="AF265" s="165"/>
      <c r="AG265" s="165"/>
      <c r="AH265" s="165"/>
      <c r="AI265" s="165"/>
      <c r="AJ265" s="165"/>
      <c r="AK265" s="165"/>
      <c r="AL265" s="165"/>
      <c r="AM265" s="165"/>
      <c r="AN265" s="165"/>
      <c r="AO265" s="165"/>
      <c r="AP265" s="165"/>
      <c r="AQ265" s="165"/>
      <c r="AR265" s="165"/>
      <c r="AS265" s="165"/>
      <c r="AT265" s="165"/>
      <c r="AU265" s="165"/>
      <c r="AV265" s="165"/>
      <c r="AW265" s="165"/>
      <c r="AX265" s="165"/>
      <c r="AY265" s="165"/>
      <c r="AZ265" s="165"/>
      <c r="BA265" s="165"/>
    </row>
    <row r="266">
      <c r="A266" s="205"/>
      <c r="B266" s="116" t="s">
        <v>19101</v>
      </c>
      <c r="C266" s="116" t="s">
        <v>19239</v>
      </c>
      <c r="D266" s="57">
        <v>60.0</v>
      </c>
      <c r="E266" s="206"/>
      <c r="F266" s="165"/>
      <c r="G266" s="165"/>
      <c r="H266" s="165"/>
      <c r="I266" s="165"/>
      <c r="J266" s="165"/>
      <c r="K266" s="165"/>
      <c r="L266" s="165"/>
      <c r="M266" s="165"/>
      <c r="N266" s="165"/>
      <c r="O266" s="165"/>
      <c r="P266" s="165"/>
      <c r="Q266" s="165"/>
      <c r="R266" s="165"/>
      <c r="S266" s="165"/>
      <c r="T266" s="165"/>
      <c r="U266" s="165"/>
      <c r="V266" s="165"/>
      <c r="W266" s="165"/>
      <c r="X266" s="165"/>
      <c r="Y266" s="165"/>
      <c r="Z266" s="165"/>
      <c r="AA266" s="165"/>
      <c r="AB266" s="165"/>
      <c r="AC266" s="165"/>
      <c r="AD266" s="165"/>
      <c r="AE266" s="165"/>
      <c r="AF266" s="165"/>
      <c r="AG266" s="165"/>
      <c r="AH266" s="165"/>
      <c r="AI266" s="165"/>
      <c r="AJ266" s="165"/>
      <c r="AK266" s="165"/>
      <c r="AL266" s="165"/>
      <c r="AM266" s="165"/>
      <c r="AN266" s="165"/>
      <c r="AO266" s="165"/>
      <c r="AP266" s="165"/>
      <c r="AQ266" s="165"/>
      <c r="AR266" s="165"/>
      <c r="AS266" s="165"/>
      <c r="AT266" s="165"/>
      <c r="AU266" s="165"/>
      <c r="AV266" s="165"/>
      <c r="AW266" s="165"/>
      <c r="AX266" s="165"/>
      <c r="AY266" s="165"/>
      <c r="AZ266" s="165"/>
      <c r="BA266" s="165"/>
    </row>
    <row r="267">
      <c r="A267" s="205"/>
      <c r="B267" s="116" t="s">
        <v>19240</v>
      </c>
      <c r="C267" s="116" t="s">
        <v>19241</v>
      </c>
      <c r="D267" s="57">
        <v>60.0</v>
      </c>
      <c r="E267" s="206"/>
      <c r="F267" s="165"/>
      <c r="G267" s="165"/>
      <c r="H267" s="165"/>
      <c r="I267" s="165"/>
      <c r="J267" s="165"/>
      <c r="K267" s="165"/>
      <c r="L267" s="165"/>
      <c r="M267" s="165"/>
      <c r="N267" s="165"/>
      <c r="O267" s="165"/>
      <c r="P267" s="165"/>
      <c r="Q267" s="165"/>
      <c r="R267" s="165"/>
      <c r="S267" s="165"/>
      <c r="T267" s="165"/>
      <c r="U267" s="165"/>
      <c r="V267" s="165"/>
      <c r="W267" s="165"/>
      <c r="X267" s="165"/>
      <c r="Y267" s="165"/>
      <c r="Z267" s="165"/>
      <c r="AA267" s="165"/>
      <c r="AB267" s="165"/>
      <c r="AC267" s="165"/>
      <c r="AD267" s="165"/>
      <c r="AE267" s="165"/>
      <c r="AF267" s="165"/>
      <c r="AG267" s="165"/>
      <c r="AH267" s="165"/>
      <c r="AI267" s="165"/>
      <c r="AJ267" s="165"/>
      <c r="AK267" s="165"/>
      <c r="AL267" s="165"/>
      <c r="AM267" s="165"/>
      <c r="AN267" s="165"/>
      <c r="AO267" s="165"/>
      <c r="AP267" s="165"/>
      <c r="AQ267" s="165"/>
      <c r="AR267" s="165"/>
      <c r="AS267" s="165"/>
      <c r="AT267" s="165"/>
      <c r="AU267" s="165"/>
      <c r="AV267" s="165"/>
      <c r="AW267" s="165"/>
      <c r="AX267" s="165"/>
      <c r="AY267" s="165"/>
      <c r="AZ267" s="165"/>
      <c r="BA267" s="165"/>
    </row>
    <row r="268">
      <c r="A268" s="205"/>
      <c r="B268" s="116" t="s">
        <v>19242</v>
      </c>
      <c r="C268" s="116" t="s">
        <v>19243</v>
      </c>
      <c r="D268" s="57">
        <v>60.0</v>
      </c>
      <c r="E268" s="206"/>
      <c r="F268" s="165"/>
      <c r="G268" s="165"/>
      <c r="H268" s="165"/>
      <c r="I268" s="165"/>
      <c r="J268" s="165"/>
      <c r="K268" s="165"/>
      <c r="L268" s="165"/>
      <c r="M268" s="165"/>
      <c r="N268" s="165"/>
      <c r="O268" s="165"/>
      <c r="P268" s="165"/>
      <c r="Q268" s="165"/>
      <c r="R268" s="165"/>
      <c r="S268" s="165"/>
      <c r="T268" s="165"/>
      <c r="U268" s="165"/>
      <c r="V268" s="165"/>
      <c r="W268" s="165"/>
      <c r="X268" s="165"/>
      <c r="Y268" s="165"/>
      <c r="Z268" s="165"/>
      <c r="AA268" s="165"/>
      <c r="AB268" s="165"/>
      <c r="AC268" s="165"/>
      <c r="AD268" s="165"/>
      <c r="AE268" s="165"/>
      <c r="AF268" s="165"/>
      <c r="AG268" s="165"/>
      <c r="AH268" s="165"/>
      <c r="AI268" s="165"/>
      <c r="AJ268" s="165"/>
      <c r="AK268" s="165"/>
      <c r="AL268" s="165"/>
      <c r="AM268" s="165"/>
      <c r="AN268" s="165"/>
      <c r="AO268" s="165"/>
      <c r="AP268" s="165"/>
      <c r="AQ268" s="165"/>
      <c r="AR268" s="165"/>
      <c r="AS268" s="165"/>
      <c r="AT268" s="165"/>
      <c r="AU268" s="165"/>
      <c r="AV268" s="165"/>
      <c r="AW268" s="165"/>
      <c r="AX268" s="165"/>
      <c r="AY268" s="165"/>
      <c r="AZ268" s="165"/>
      <c r="BA268" s="165"/>
    </row>
    <row r="269">
      <c r="A269" s="205"/>
      <c r="B269" s="116" t="s">
        <v>19244</v>
      </c>
      <c r="C269" s="116" t="s">
        <v>19245</v>
      </c>
      <c r="D269" s="206">
        <v>60.0</v>
      </c>
      <c r="E269" s="206"/>
      <c r="F269" s="165"/>
      <c r="G269" s="165"/>
      <c r="H269" s="165"/>
      <c r="I269" s="165"/>
      <c r="J269" s="165"/>
      <c r="K269" s="165"/>
      <c r="L269" s="165"/>
      <c r="M269" s="165"/>
      <c r="N269" s="165"/>
      <c r="O269" s="165"/>
      <c r="P269" s="165"/>
      <c r="Q269" s="165"/>
      <c r="R269" s="165"/>
      <c r="S269" s="165"/>
      <c r="T269" s="165"/>
      <c r="U269" s="165"/>
      <c r="V269" s="165"/>
      <c r="W269" s="165"/>
      <c r="X269" s="165"/>
      <c r="Y269" s="165"/>
      <c r="Z269" s="165"/>
      <c r="AA269" s="165"/>
      <c r="AB269" s="165"/>
      <c r="AC269" s="165"/>
      <c r="AD269" s="165"/>
      <c r="AE269" s="165"/>
      <c r="AF269" s="165"/>
      <c r="AG269" s="165"/>
      <c r="AH269" s="165"/>
      <c r="AI269" s="165"/>
      <c r="AJ269" s="165"/>
      <c r="AK269" s="165"/>
      <c r="AL269" s="165"/>
      <c r="AM269" s="165"/>
      <c r="AN269" s="165"/>
      <c r="AO269" s="165"/>
      <c r="AP269" s="165"/>
      <c r="AQ269" s="165"/>
      <c r="AR269" s="165"/>
      <c r="AS269" s="165"/>
      <c r="AT269" s="165"/>
      <c r="AU269" s="165"/>
      <c r="AV269" s="165"/>
      <c r="AW269" s="165"/>
      <c r="AX269" s="165"/>
      <c r="AY269" s="165"/>
      <c r="AZ269" s="165"/>
      <c r="BA269" s="165"/>
    </row>
    <row r="270">
      <c r="A270" s="205"/>
      <c r="B270" s="116" t="s">
        <v>19246</v>
      </c>
      <c r="C270" s="116" t="s">
        <v>19247</v>
      </c>
      <c r="D270" s="206">
        <v>60.0</v>
      </c>
      <c r="E270" s="206"/>
      <c r="F270" s="165"/>
      <c r="G270" s="165"/>
      <c r="H270" s="165"/>
      <c r="I270" s="165"/>
      <c r="J270" s="165"/>
      <c r="K270" s="165"/>
      <c r="L270" s="165"/>
      <c r="M270" s="165"/>
      <c r="N270" s="165"/>
      <c r="O270" s="165"/>
      <c r="P270" s="165"/>
      <c r="Q270" s="165"/>
      <c r="R270" s="165"/>
      <c r="S270" s="165"/>
      <c r="T270" s="165"/>
      <c r="U270" s="165"/>
      <c r="V270" s="165"/>
      <c r="W270" s="165"/>
      <c r="X270" s="165"/>
      <c r="Y270" s="165"/>
      <c r="Z270" s="165"/>
      <c r="AA270" s="165"/>
      <c r="AB270" s="165"/>
      <c r="AC270" s="165"/>
      <c r="AD270" s="165"/>
      <c r="AE270" s="165"/>
      <c r="AF270" s="165"/>
      <c r="AG270" s="165"/>
      <c r="AH270" s="165"/>
      <c r="AI270" s="165"/>
      <c r="AJ270" s="165"/>
      <c r="AK270" s="165"/>
      <c r="AL270" s="165"/>
      <c r="AM270" s="165"/>
      <c r="AN270" s="165"/>
      <c r="AO270" s="165"/>
      <c r="AP270" s="165"/>
      <c r="AQ270" s="165"/>
      <c r="AR270" s="165"/>
      <c r="AS270" s="165"/>
      <c r="AT270" s="165"/>
      <c r="AU270" s="165"/>
      <c r="AV270" s="165"/>
      <c r="AW270" s="165"/>
      <c r="AX270" s="165"/>
      <c r="AY270" s="165"/>
      <c r="AZ270" s="165"/>
      <c r="BA270" s="165"/>
    </row>
    <row r="271">
      <c r="A271" s="205"/>
      <c r="B271" s="116" t="s">
        <v>19092</v>
      </c>
      <c r="C271" s="116" t="s">
        <v>19248</v>
      </c>
      <c r="D271" s="206">
        <v>60.0</v>
      </c>
      <c r="E271" s="206"/>
      <c r="F271" s="165"/>
      <c r="G271" s="165"/>
      <c r="H271" s="165"/>
      <c r="I271" s="165"/>
      <c r="J271" s="165"/>
      <c r="K271" s="165"/>
      <c r="L271" s="165"/>
      <c r="M271" s="165"/>
      <c r="N271" s="165"/>
      <c r="O271" s="165"/>
      <c r="P271" s="165"/>
      <c r="Q271" s="165"/>
      <c r="R271" s="165"/>
      <c r="S271" s="165"/>
      <c r="T271" s="165"/>
      <c r="U271" s="165"/>
      <c r="V271" s="165"/>
      <c r="W271" s="165"/>
      <c r="X271" s="165"/>
      <c r="Y271" s="165"/>
      <c r="Z271" s="165"/>
      <c r="AA271" s="165"/>
      <c r="AB271" s="165"/>
      <c r="AC271" s="165"/>
      <c r="AD271" s="165"/>
      <c r="AE271" s="165"/>
      <c r="AF271" s="165"/>
      <c r="AG271" s="165"/>
      <c r="AH271" s="165"/>
      <c r="AI271" s="165"/>
      <c r="AJ271" s="165"/>
      <c r="AK271" s="165"/>
      <c r="AL271" s="165"/>
      <c r="AM271" s="165"/>
      <c r="AN271" s="165"/>
      <c r="AO271" s="165"/>
      <c r="AP271" s="165"/>
      <c r="AQ271" s="165"/>
      <c r="AR271" s="165"/>
      <c r="AS271" s="165"/>
      <c r="AT271" s="165"/>
      <c r="AU271" s="165"/>
      <c r="AV271" s="165"/>
      <c r="AW271" s="165"/>
      <c r="AX271" s="165"/>
      <c r="AY271" s="165"/>
      <c r="AZ271" s="165"/>
      <c r="BA271" s="165"/>
    </row>
    <row r="272">
      <c r="A272" s="205"/>
      <c r="B272" s="116" t="s">
        <v>19249</v>
      </c>
      <c r="C272" s="116" t="s">
        <v>19250</v>
      </c>
      <c r="D272" s="206">
        <v>60.0</v>
      </c>
      <c r="E272" s="206"/>
      <c r="F272" s="165"/>
      <c r="G272" s="165"/>
      <c r="H272" s="165"/>
      <c r="I272" s="165"/>
      <c r="J272" s="165"/>
      <c r="K272" s="165"/>
      <c r="L272" s="165"/>
      <c r="M272" s="165"/>
      <c r="N272" s="165"/>
      <c r="O272" s="165"/>
      <c r="P272" s="165"/>
      <c r="Q272" s="165"/>
      <c r="R272" s="165"/>
      <c r="S272" s="165"/>
      <c r="T272" s="165"/>
      <c r="U272" s="165"/>
      <c r="V272" s="165"/>
      <c r="W272" s="165"/>
      <c r="X272" s="165"/>
      <c r="Y272" s="165"/>
      <c r="Z272" s="165"/>
      <c r="AA272" s="165"/>
      <c r="AB272" s="165"/>
      <c r="AC272" s="165"/>
      <c r="AD272" s="165"/>
      <c r="AE272" s="165"/>
      <c r="AF272" s="165"/>
      <c r="AG272" s="165"/>
      <c r="AH272" s="165"/>
      <c r="AI272" s="165"/>
      <c r="AJ272" s="165"/>
      <c r="AK272" s="165"/>
      <c r="AL272" s="165"/>
      <c r="AM272" s="165"/>
      <c r="AN272" s="165"/>
      <c r="AO272" s="165"/>
      <c r="AP272" s="165"/>
      <c r="AQ272" s="165"/>
      <c r="AR272" s="165"/>
      <c r="AS272" s="165"/>
      <c r="AT272" s="165"/>
      <c r="AU272" s="165"/>
      <c r="AV272" s="165"/>
      <c r="AW272" s="165"/>
      <c r="AX272" s="165"/>
      <c r="AY272" s="165"/>
      <c r="AZ272" s="165"/>
      <c r="BA272" s="165"/>
    </row>
    <row r="273">
      <c r="A273" s="205"/>
      <c r="B273" s="116" t="s">
        <v>19200</v>
      </c>
      <c r="C273" s="116" t="s">
        <v>19251</v>
      </c>
      <c r="D273" s="206">
        <v>60.0</v>
      </c>
      <c r="E273" s="206"/>
      <c r="F273" s="165"/>
      <c r="G273" s="165"/>
      <c r="H273" s="165"/>
      <c r="I273" s="165"/>
      <c r="J273" s="165"/>
      <c r="K273" s="165"/>
      <c r="L273" s="165"/>
      <c r="M273" s="165"/>
      <c r="N273" s="165"/>
      <c r="O273" s="165"/>
      <c r="P273" s="165"/>
      <c r="Q273" s="165"/>
      <c r="R273" s="165"/>
      <c r="S273" s="165"/>
      <c r="T273" s="165"/>
      <c r="U273" s="165"/>
      <c r="V273" s="165"/>
      <c r="W273" s="165"/>
      <c r="X273" s="165"/>
      <c r="Y273" s="165"/>
      <c r="Z273" s="165"/>
      <c r="AA273" s="165"/>
      <c r="AB273" s="165"/>
      <c r="AC273" s="165"/>
      <c r="AD273" s="165"/>
      <c r="AE273" s="165"/>
      <c r="AF273" s="165"/>
      <c r="AG273" s="165"/>
      <c r="AH273" s="165"/>
      <c r="AI273" s="165"/>
      <c r="AJ273" s="165"/>
      <c r="AK273" s="165"/>
      <c r="AL273" s="165"/>
      <c r="AM273" s="165"/>
      <c r="AN273" s="165"/>
      <c r="AO273" s="165"/>
      <c r="AP273" s="165"/>
      <c r="AQ273" s="165"/>
      <c r="AR273" s="165"/>
      <c r="AS273" s="165"/>
      <c r="AT273" s="165"/>
      <c r="AU273" s="165"/>
      <c r="AV273" s="165"/>
      <c r="AW273" s="165"/>
      <c r="AX273" s="165"/>
      <c r="AY273" s="165"/>
      <c r="AZ273" s="165"/>
      <c r="BA273" s="165"/>
    </row>
    <row r="274">
      <c r="A274" s="205"/>
      <c r="B274" s="116" t="s">
        <v>19252</v>
      </c>
      <c r="C274" s="116" t="s">
        <v>19253</v>
      </c>
      <c r="D274" s="206">
        <v>60.0</v>
      </c>
      <c r="E274" s="206"/>
      <c r="F274" s="165"/>
      <c r="G274" s="165"/>
      <c r="H274" s="165"/>
      <c r="I274" s="165"/>
      <c r="J274" s="165"/>
      <c r="K274" s="165"/>
      <c r="L274" s="165"/>
      <c r="M274" s="165"/>
      <c r="N274" s="165"/>
      <c r="O274" s="165"/>
      <c r="P274" s="165"/>
      <c r="Q274" s="165"/>
      <c r="R274" s="165"/>
      <c r="S274" s="165"/>
      <c r="T274" s="165"/>
      <c r="U274" s="165"/>
      <c r="V274" s="165"/>
      <c r="W274" s="165"/>
      <c r="X274" s="165"/>
      <c r="Y274" s="165"/>
      <c r="Z274" s="165"/>
      <c r="AA274" s="165"/>
      <c r="AB274" s="165"/>
      <c r="AC274" s="165"/>
      <c r="AD274" s="165"/>
      <c r="AE274" s="165"/>
      <c r="AF274" s="165"/>
      <c r="AG274" s="165"/>
      <c r="AH274" s="165"/>
      <c r="AI274" s="165"/>
      <c r="AJ274" s="165"/>
      <c r="AK274" s="165"/>
      <c r="AL274" s="165"/>
      <c r="AM274" s="165"/>
      <c r="AN274" s="165"/>
      <c r="AO274" s="165"/>
      <c r="AP274" s="165"/>
      <c r="AQ274" s="165"/>
      <c r="AR274" s="165"/>
      <c r="AS274" s="165"/>
      <c r="AT274" s="165"/>
      <c r="AU274" s="165"/>
      <c r="AV274" s="165"/>
      <c r="AW274" s="165"/>
      <c r="AX274" s="165"/>
      <c r="AY274" s="165"/>
      <c r="AZ274" s="165"/>
      <c r="BA274" s="165"/>
    </row>
    <row r="275">
      <c r="A275" s="205"/>
      <c r="B275" s="116" t="s">
        <v>19254</v>
      </c>
      <c r="C275" s="116" t="s">
        <v>19255</v>
      </c>
      <c r="D275" s="206">
        <v>60.0</v>
      </c>
      <c r="E275" s="206"/>
      <c r="F275" s="165"/>
      <c r="G275" s="165"/>
      <c r="H275" s="165"/>
      <c r="I275" s="165"/>
      <c r="J275" s="165"/>
      <c r="K275" s="165"/>
      <c r="L275" s="165"/>
      <c r="M275" s="165"/>
      <c r="N275" s="165"/>
      <c r="O275" s="165"/>
      <c r="P275" s="165"/>
      <c r="Q275" s="165"/>
      <c r="R275" s="165"/>
      <c r="S275" s="165"/>
      <c r="T275" s="165"/>
      <c r="U275" s="165"/>
      <c r="V275" s="165"/>
      <c r="W275" s="165"/>
      <c r="X275" s="165"/>
      <c r="Y275" s="165"/>
      <c r="Z275" s="165"/>
      <c r="AA275" s="165"/>
      <c r="AB275" s="165"/>
      <c r="AC275" s="165"/>
      <c r="AD275" s="165"/>
      <c r="AE275" s="165"/>
      <c r="AF275" s="165"/>
      <c r="AG275" s="165"/>
      <c r="AH275" s="165"/>
      <c r="AI275" s="165"/>
      <c r="AJ275" s="165"/>
      <c r="AK275" s="165"/>
      <c r="AL275" s="165"/>
      <c r="AM275" s="165"/>
      <c r="AN275" s="165"/>
      <c r="AO275" s="165"/>
      <c r="AP275" s="165"/>
      <c r="AQ275" s="165"/>
      <c r="AR275" s="165"/>
      <c r="AS275" s="165"/>
      <c r="AT275" s="165"/>
      <c r="AU275" s="165"/>
      <c r="AV275" s="165"/>
      <c r="AW275" s="165"/>
      <c r="AX275" s="165"/>
      <c r="AY275" s="165"/>
      <c r="AZ275" s="165"/>
      <c r="BA275" s="165"/>
    </row>
    <row r="276">
      <c r="A276" s="205"/>
      <c r="B276" s="116" t="s">
        <v>19096</v>
      </c>
      <c r="C276" s="116" t="s">
        <v>19256</v>
      </c>
      <c r="D276" s="206">
        <v>60.0</v>
      </c>
      <c r="E276" s="206"/>
      <c r="F276" s="165"/>
      <c r="G276" s="165"/>
      <c r="H276" s="165"/>
      <c r="I276" s="165"/>
      <c r="J276" s="165"/>
      <c r="K276" s="165"/>
      <c r="L276" s="165"/>
      <c r="M276" s="165"/>
      <c r="N276" s="165"/>
      <c r="O276" s="165"/>
      <c r="P276" s="165"/>
      <c r="Q276" s="165"/>
      <c r="R276" s="165"/>
      <c r="S276" s="165"/>
      <c r="T276" s="165"/>
      <c r="U276" s="165"/>
      <c r="V276" s="165"/>
      <c r="W276" s="165"/>
      <c r="X276" s="165"/>
      <c r="Y276" s="165"/>
      <c r="Z276" s="165"/>
      <c r="AA276" s="165"/>
      <c r="AB276" s="165"/>
      <c r="AC276" s="165"/>
      <c r="AD276" s="165"/>
      <c r="AE276" s="165"/>
      <c r="AF276" s="165"/>
      <c r="AG276" s="165"/>
      <c r="AH276" s="165"/>
      <c r="AI276" s="165"/>
      <c r="AJ276" s="165"/>
      <c r="AK276" s="165"/>
      <c r="AL276" s="165"/>
      <c r="AM276" s="165"/>
      <c r="AN276" s="165"/>
      <c r="AO276" s="165"/>
      <c r="AP276" s="165"/>
      <c r="AQ276" s="165"/>
      <c r="AR276" s="165"/>
      <c r="AS276" s="165"/>
      <c r="AT276" s="165"/>
      <c r="AU276" s="165"/>
      <c r="AV276" s="165"/>
      <c r="AW276" s="165"/>
      <c r="AX276" s="165"/>
      <c r="AY276" s="165"/>
      <c r="AZ276" s="165"/>
      <c r="BA276" s="165"/>
    </row>
    <row r="277">
      <c r="A277" s="205"/>
      <c r="B277" s="116" t="s">
        <v>19198</v>
      </c>
      <c r="C277" s="116" t="s">
        <v>19257</v>
      </c>
      <c r="D277" s="206">
        <v>60.0</v>
      </c>
      <c r="E277" s="206"/>
      <c r="F277" s="165"/>
      <c r="G277" s="165"/>
      <c r="H277" s="165"/>
      <c r="I277" s="165"/>
      <c r="J277" s="165"/>
      <c r="K277" s="165"/>
      <c r="L277" s="165"/>
      <c r="M277" s="165"/>
      <c r="N277" s="165"/>
      <c r="O277" s="165"/>
      <c r="P277" s="165"/>
      <c r="Q277" s="165"/>
      <c r="R277" s="165"/>
      <c r="S277" s="165"/>
      <c r="T277" s="165"/>
      <c r="U277" s="165"/>
      <c r="V277" s="165"/>
      <c r="W277" s="165"/>
      <c r="X277" s="165"/>
      <c r="Y277" s="165"/>
      <c r="Z277" s="165"/>
      <c r="AA277" s="165"/>
      <c r="AB277" s="165"/>
      <c r="AC277" s="165"/>
      <c r="AD277" s="165"/>
      <c r="AE277" s="165"/>
      <c r="AF277" s="165"/>
      <c r="AG277" s="165"/>
      <c r="AH277" s="165"/>
      <c r="AI277" s="165"/>
      <c r="AJ277" s="165"/>
      <c r="AK277" s="165"/>
      <c r="AL277" s="165"/>
      <c r="AM277" s="165"/>
      <c r="AN277" s="165"/>
      <c r="AO277" s="165"/>
      <c r="AP277" s="165"/>
      <c r="AQ277" s="165"/>
      <c r="AR277" s="165"/>
      <c r="AS277" s="165"/>
      <c r="AT277" s="165"/>
      <c r="AU277" s="165"/>
      <c r="AV277" s="165"/>
      <c r="AW277" s="165"/>
      <c r="AX277" s="165"/>
      <c r="AY277" s="165"/>
      <c r="AZ277" s="165"/>
      <c r="BA277" s="165"/>
    </row>
    <row r="278">
      <c r="A278" s="205"/>
      <c r="B278" s="116" t="s">
        <v>19258</v>
      </c>
      <c r="C278" s="116" t="s">
        <v>19259</v>
      </c>
      <c r="D278" s="206">
        <v>60.0</v>
      </c>
      <c r="E278" s="206"/>
      <c r="F278" s="165"/>
      <c r="G278" s="165"/>
      <c r="H278" s="165"/>
      <c r="I278" s="165"/>
      <c r="J278" s="165"/>
      <c r="K278" s="165"/>
      <c r="L278" s="165"/>
      <c r="M278" s="165"/>
      <c r="N278" s="165"/>
      <c r="O278" s="165"/>
      <c r="P278" s="165"/>
      <c r="Q278" s="165"/>
      <c r="R278" s="165"/>
      <c r="S278" s="165"/>
      <c r="T278" s="165"/>
      <c r="U278" s="165"/>
      <c r="V278" s="165"/>
      <c r="W278" s="165"/>
      <c r="X278" s="165"/>
      <c r="Y278" s="165"/>
      <c r="Z278" s="165"/>
      <c r="AA278" s="165"/>
      <c r="AB278" s="165"/>
      <c r="AC278" s="165"/>
      <c r="AD278" s="165"/>
      <c r="AE278" s="165"/>
      <c r="AF278" s="165"/>
      <c r="AG278" s="165"/>
      <c r="AH278" s="165"/>
      <c r="AI278" s="165"/>
      <c r="AJ278" s="165"/>
      <c r="AK278" s="165"/>
      <c r="AL278" s="165"/>
      <c r="AM278" s="165"/>
      <c r="AN278" s="165"/>
      <c r="AO278" s="165"/>
      <c r="AP278" s="165"/>
      <c r="AQ278" s="165"/>
      <c r="AR278" s="165"/>
      <c r="AS278" s="165"/>
      <c r="AT278" s="165"/>
      <c r="AU278" s="165"/>
      <c r="AV278" s="165"/>
      <c r="AW278" s="165"/>
      <c r="AX278" s="165"/>
      <c r="AY278" s="165"/>
      <c r="AZ278" s="165"/>
      <c r="BA278" s="165"/>
    </row>
    <row r="279">
      <c r="A279" s="205"/>
      <c r="B279" s="116" t="s">
        <v>19260</v>
      </c>
      <c r="C279" s="116" t="s">
        <v>19261</v>
      </c>
      <c r="D279" s="206">
        <v>60.0</v>
      </c>
      <c r="E279" s="206"/>
      <c r="F279" s="165"/>
      <c r="G279" s="165"/>
      <c r="H279" s="165"/>
      <c r="I279" s="165"/>
      <c r="J279" s="165"/>
      <c r="K279" s="165"/>
      <c r="L279" s="165"/>
      <c r="M279" s="165"/>
      <c r="N279" s="165"/>
      <c r="O279" s="165"/>
      <c r="P279" s="165"/>
      <c r="Q279" s="165"/>
      <c r="R279" s="165"/>
      <c r="S279" s="165"/>
      <c r="T279" s="165"/>
      <c r="U279" s="165"/>
      <c r="V279" s="165"/>
      <c r="W279" s="165"/>
      <c r="X279" s="165"/>
      <c r="Y279" s="165"/>
      <c r="Z279" s="165"/>
      <c r="AA279" s="165"/>
      <c r="AB279" s="165"/>
      <c r="AC279" s="165"/>
      <c r="AD279" s="165"/>
      <c r="AE279" s="165"/>
      <c r="AF279" s="165"/>
      <c r="AG279" s="165"/>
      <c r="AH279" s="165"/>
      <c r="AI279" s="165"/>
      <c r="AJ279" s="165"/>
      <c r="AK279" s="165"/>
      <c r="AL279" s="165"/>
      <c r="AM279" s="165"/>
      <c r="AN279" s="165"/>
      <c r="AO279" s="165"/>
      <c r="AP279" s="165"/>
      <c r="AQ279" s="165"/>
      <c r="AR279" s="165"/>
      <c r="AS279" s="165"/>
      <c r="AT279" s="165"/>
      <c r="AU279" s="165"/>
      <c r="AV279" s="165"/>
      <c r="AW279" s="165"/>
      <c r="AX279" s="165"/>
      <c r="AY279" s="165"/>
      <c r="AZ279" s="165"/>
      <c r="BA279" s="165"/>
    </row>
    <row r="280">
      <c r="A280" s="205"/>
      <c r="B280" s="116" t="s">
        <v>19262</v>
      </c>
      <c r="C280" s="116" t="s">
        <v>19263</v>
      </c>
      <c r="D280" s="206">
        <v>60.0</v>
      </c>
      <c r="E280" s="206"/>
      <c r="F280" s="165"/>
      <c r="G280" s="165"/>
      <c r="H280" s="165"/>
      <c r="I280" s="165"/>
      <c r="J280" s="165"/>
      <c r="K280" s="165"/>
      <c r="L280" s="165"/>
      <c r="M280" s="165"/>
      <c r="N280" s="165"/>
      <c r="O280" s="165"/>
      <c r="P280" s="165"/>
      <c r="Q280" s="165"/>
      <c r="R280" s="165"/>
      <c r="S280" s="165"/>
      <c r="T280" s="165"/>
      <c r="U280" s="165"/>
      <c r="V280" s="165"/>
      <c r="W280" s="165"/>
      <c r="X280" s="165"/>
      <c r="Y280" s="165"/>
      <c r="Z280" s="165"/>
      <c r="AA280" s="165"/>
      <c r="AB280" s="165"/>
      <c r="AC280" s="165"/>
      <c r="AD280" s="165"/>
      <c r="AE280" s="165"/>
      <c r="AF280" s="165"/>
      <c r="AG280" s="165"/>
      <c r="AH280" s="165"/>
      <c r="AI280" s="165"/>
      <c r="AJ280" s="165"/>
      <c r="AK280" s="165"/>
      <c r="AL280" s="165"/>
      <c r="AM280" s="165"/>
      <c r="AN280" s="165"/>
      <c r="AO280" s="165"/>
      <c r="AP280" s="165"/>
      <c r="AQ280" s="165"/>
      <c r="AR280" s="165"/>
      <c r="AS280" s="165"/>
      <c r="AT280" s="165"/>
      <c r="AU280" s="165"/>
      <c r="AV280" s="165"/>
      <c r="AW280" s="165"/>
      <c r="AX280" s="165"/>
      <c r="AY280" s="165"/>
      <c r="AZ280" s="165"/>
      <c r="BA280" s="165"/>
    </row>
    <row r="281">
      <c r="A281" s="205"/>
      <c r="B281" s="116" t="s">
        <v>19264</v>
      </c>
      <c r="C281" s="116" t="s">
        <v>19265</v>
      </c>
      <c r="D281" s="206">
        <v>60.0</v>
      </c>
      <c r="E281" s="206"/>
      <c r="F281" s="165"/>
      <c r="G281" s="165"/>
      <c r="H281" s="165"/>
      <c r="I281" s="165"/>
      <c r="J281" s="165"/>
      <c r="K281" s="165"/>
      <c r="L281" s="165"/>
      <c r="M281" s="165"/>
      <c r="N281" s="165"/>
      <c r="O281" s="165"/>
      <c r="P281" s="165"/>
      <c r="Q281" s="165"/>
      <c r="R281" s="165"/>
      <c r="S281" s="165"/>
      <c r="T281" s="165"/>
      <c r="U281" s="165"/>
      <c r="V281" s="165"/>
      <c r="W281" s="165"/>
      <c r="X281" s="165"/>
      <c r="Y281" s="165"/>
      <c r="Z281" s="165"/>
      <c r="AA281" s="165"/>
      <c r="AB281" s="165"/>
      <c r="AC281" s="165"/>
      <c r="AD281" s="165"/>
      <c r="AE281" s="165"/>
      <c r="AF281" s="165"/>
      <c r="AG281" s="165"/>
      <c r="AH281" s="165"/>
      <c r="AI281" s="165"/>
      <c r="AJ281" s="165"/>
      <c r="AK281" s="165"/>
      <c r="AL281" s="165"/>
      <c r="AM281" s="165"/>
      <c r="AN281" s="165"/>
      <c r="AO281" s="165"/>
      <c r="AP281" s="165"/>
      <c r="AQ281" s="165"/>
      <c r="AR281" s="165"/>
      <c r="AS281" s="165"/>
      <c r="AT281" s="165"/>
      <c r="AU281" s="165"/>
      <c r="AV281" s="165"/>
      <c r="AW281" s="165"/>
      <c r="AX281" s="165"/>
      <c r="AY281" s="165"/>
      <c r="AZ281" s="165"/>
      <c r="BA281" s="165"/>
    </row>
    <row r="282">
      <c r="A282" s="205"/>
      <c r="B282" s="116" t="s">
        <v>19133</v>
      </c>
      <c r="C282" s="116" t="s">
        <v>19266</v>
      </c>
      <c r="D282" s="206">
        <v>60.0</v>
      </c>
      <c r="E282" s="206"/>
      <c r="F282" s="165"/>
      <c r="G282" s="165"/>
      <c r="H282" s="165"/>
      <c r="I282" s="165"/>
      <c r="J282" s="165"/>
      <c r="K282" s="165"/>
      <c r="L282" s="165"/>
      <c r="M282" s="165"/>
      <c r="N282" s="165"/>
      <c r="O282" s="165"/>
      <c r="P282" s="165"/>
      <c r="Q282" s="165"/>
      <c r="R282" s="165"/>
      <c r="S282" s="165"/>
      <c r="T282" s="165"/>
      <c r="U282" s="165"/>
      <c r="V282" s="165"/>
      <c r="W282" s="165"/>
      <c r="X282" s="165"/>
      <c r="Y282" s="165"/>
      <c r="Z282" s="165"/>
      <c r="AA282" s="165"/>
      <c r="AB282" s="165"/>
      <c r="AC282" s="165"/>
      <c r="AD282" s="165"/>
      <c r="AE282" s="165"/>
      <c r="AF282" s="165"/>
      <c r="AG282" s="165"/>
      <c r="AH282" s="165"/>
      <c r="AI282" s="165"/>
      <c r="AJ282" s="165"/>
      <c r="AK282" s="165"/>
      <c r="AL282" s="165"/>
      <c r="AM282" s="165"/>
      <c r="AN282" s="165"/>
      <c r="AO282" s="165"/>
      <c r="AP282" s="165"/>
      <c r="AQ282" s="165"/>
      <c r="AR282" s="165"/>
      <c r="AS282" s="165"/>
      <c r="AT282" s="165"/>
      <c r="AU282" s="165"/>
      <c r="AV282" s="165"/>
      <c r="AW282" s="165"/>
      <c r="AX282" s="165"/>
      <c r="AY282" s="165"/>
      <c r="AZ282" s="165"/>
      <c r="BA282" s="165"/>
    </row>
    <row r="283">
      <c r="A283" s="205"/>
      <c r="B283" s="116" t="s">
        <v>19137</v>
      </c>
      <c r="C283" s="116" t="s">
        <v>19267</v>
      </c>
      <c r="D283" s="206">
        <v>60.0</v>
      </c>
      <c r="E283" s="206"/>
      <c r="F283" s="165"/>
      <c r="G283" s="165"/>
      <c r="H283" s="165"/>
      <c r="I283" s="165"/>
      <c r="J283" s="165"/>
      <c r="K283" s="165"/>
      <c r="L283" s="165"/>
      <c r="M283" s="165"/>
      <c r="N283" s="165"/>
      <c r="O283" s="165"/>
      <c r="P283" s="165"/>
      <c r="Q283" s="165"/>
      <c r="R283" s="165"/>
      <c r="S283" s="165"/>
      <c r="T283" s="165"/>
      <c r="U283" s="165"/>
      <c r="V283" s="165"/>
      <c r="W283" s="165"/>
      <c r="X283" s="165"/>
      <c r="Y283" s="165"/>
      <c r="Z283" s="165"/>
      <c r="AA283" s="165"/>
      <c r="AB283" s="165"/>
      <c r="AC283" s="165"/>
      <c r="AD283" s="165"/>
      <c r="AE283" s="165"/>
      <c r="AF283" s="165"/>
      <c r="AG283" s="165"/>
      <c r="AH283" s="165"/>
      <c r="AI283" s="165"/>
      <c r="AJ283" s="165"/>
      <c r="AK283" s="165"/>
      <c r="AL283" s="165"/>
      <c r="AM283" s="165"/>
      <c r="AN283" s="165"/>
      <c r="AO283" s="165"/>
      <c r="AP283" s="165"/>
      <c r="AQ283" s="165"/>
      <c r="AR283" s="165"/>
      <c r="AS283" s="165"/>
      <c r="AT283" s="165"/>
      <c r="AU283" s="165"/>
      <c r="AV283" s="165"/>
      <c r="AW283" s="165"/>
      <c r="AX283" s="165"/>
      <c r="AY283" s="165"/>
      <c r="AZ283" s="165"/>
      <c r="BA283" s="165"/>
    </row>
    <row r="284">
      <c r="A284" s="205"/>
      <c r="B284" s="116" t="s">
        <v>19268</v>
      </c>
      <c r="C284" s="116" t="s">
        <v>19269</v>
      </c>
      <c r="D284" s="206">
        <v>60.0</v>
      </c>
      <c r="E284" s="206"/>
      <c r="F284" s="165"/>
      <c r="G284" s="165"/>
      <c r="H284" s="165"/>
      <c r="I284" s="165"/>
      <c r="J284" s="165"/>
      <c r="K284" s="165"/>
      <c r="L284" s="165"/>
      <c r="M284" s="165"/>
      <c r="N284" s="165"/>
      <c r="O284" s="165"/>
      <c r="P284" s="165"/>
      <c r="Q284" s="165"/>
      <c r="R284" s="165"/>
      <c r="S284" s="165"/>
      <c r="T284" s="165"/>
      <c r="U284" s="165"/>
      <c r="V284" s="165"/>
      <c r="W284" s="165"/>
      <c r="X284" s="165"/>
      <c r="Y284" s="165"/>
      <c r="Z284" s="165"/>
      <c r="AA284" s="165"/>
      <c r="AB284" s="165"/>
      <c r="AC284" s="165"/>
      <c r="AD284" s="165"/>
      <c r="AE284" s="165"/>
      <c r="AF284" s="165"/>
      <c r="AG284" s="165"/>
      <c r="AH284" s="165"/>
      <c r="AI284" s="165"/>
      <c r="AJ284" s="165"/>
      <c r="AK284" s="165"/>
      <c r="AL284" s="165"/>
      <c r="AM284" s="165"/>
      <c r="AN284" s="165"/>
      <c r="AO284" s="165"/>
      <c r="AP284" s="165"/>
      <c r="AQ284" s="165"/>
      <c r="AR284" s="165"/>
      <c r="AS284" s="165"/>
      <c r="AT284" s="165"/>
      <c r="AU284" s="165"/>
      <c r="AV284" s="165"/>
      <c r="AW284" s="165"/>
      <c r="AX284" s="165"/>
      <c r="AY284" s="165"/>
      <c r="AZ284" s="165"/>
      <c r="BA284" s="165"/>
    </row>
    <row r="285">
      <c r="A285" s="205"/>
      <c r="B285" s="116" t="s">
        <v>19270</v>
      </c>
      <c r="C285" s="116" t="s">
        <v>19271</v>
      </c>
      <c r="D285" s="206">
        <v>60.0</v>
      </c>
      <c r="E285" s="206"/>
      <c r="F285" s="165"/>
      <c r="G285" s="165"/>
      <c r="H285" s="165"/>
      <c r="I285" s="165"/>
      <c r="J285" s="165"/>
      <c r="K285" s="165"/>
      <c r="L285" s="165"/>
      <c r="M285" s="165"/>
      <c r="N285" s="165"/>
      <c r="O285" s="165"/>
      <c r="P285" s="165"/>
      <c r="Q285" s="165"/>
      <c r="R285" s="165"/>
      <c r="S285" s="165"/>
      <c r="T285" s="165"/>
      <c r="U285" s="165"/>
      <c r="V285" s="165"/>
      <c r="W285" s="165"/>
      <c r="X285" s="165"/>
      <c r="Y285" s="165"/>
      <c r="Z285" s="165"/>
      <c r="AA285" s="165"/>
      <c r="AB285" s="165"/>
      <c r="AC285" s="165"/>
      <c r="AD285" s="165"/>
      <c r="AE285" s="165"/>
      <c r="AF285" s="165"/>
      <c r="AG285" s="165"/>
      <c r="AH285" s="165"/>
      <c r="AI285" s="165"/>
      <c r="AJ285" s="165"/>
      <c r="AK285" s="165"/>
      <c r="AL285" s="165"/>
      <c r="AM285" s="165"/>
      <c r="AN285" s="165"/>
      <c r="AO285" s="165"/>
      <c r="AP285" s="165"/>
      <c r="AQ285" s="165"/>
      <c r="AR285" s="165"/>
      <c r="AS285" s="165"/>
      <c r="AT285" s="165"/>
      <c r="AU285" s="165"/>
      <c r="AV285" s="165"/>
      <c r="AW285" s="165"/>
      <c r="AX285" s="165"/>
      <c r="AY285" s="165"/>
      <c r="AZ285" s="165"/>
      <c r="BA285" s="165"/>
    </row>
    <row r="286">
      <c r="A286" s="205"/>
      <c r="B286" s="116" t="s">
        <v>19272</v>
      </c>
      <c r="C286" s="116" t="s">
        <v>19273</v>
      </c>
      <c r="D286" s="206">
        <v>60.0</v>
      </c>
      <c r="E286" s="206"/>
      <c r="F286" s="165"/>
      <c r="G286" s="165"/>
      <c r="H286" s="165"/>
      <c r="I286" s="165"/>
      <c r="J286" s="165"/>
      <c r="K286" s="165"/>
      <c r="L286" s="165"/>
      <c r="M286" s="165"/>
      <c r="N286" s="165"/>
      <c r="O286" s="165"/>
      <c r="P286" s="165"/>
      <c r="Q286" s="165"/>
      <c r="R286" s="165"/>
      <c r="S286" s="165"/>
      <c r="T286" s="165"/>
      <c r="U286" s="165"/>
      <c r="V286" s="165"/>
      <c r="W286" s="165"/>
      <c r="X286" s="165"/>
      <c r="Y286" s="165"/>
      <c r="Z286" s="165"/>
      <c r="AA286" s="165"/>
      <c r="AB286" s="165"/>
      <c r="AC286" s="165"/>
      <c r="AD286" s="165"/>
      <c r="AE286" s="165"/>
      <c r="AF286" s="165"/>
      <c r="AG286" s="165"/>
      <c r="AH286" s="165"/>
      <c r="AI286" s="165"/>
      <c r="AJ286" s="165"/>
      <c r="AK286" s="165"/>
      <c r="AL286" s="165"/>
      <c r="AM286" s="165"/>
      <c r="AN286" s="165"/>
      <c r="AO286" s="165"/>
      <c r="AP286" s="165"/>
      <c r="AQ286" s="165"/>
      <c r="AR286" s="165"/>
      <c r="AS286" s="165"/>
      <c r="AT286" s="165"/>
      <c r="AU286" s="165"/>
      <c r="AV286" s="165"/>
      <c r="AW286" s="165"/>
      <c r="AX286" s="165"/>
      <c r="AY286" s="165"/>
      <c r="AZ286" s="165"/>
      <c r="BA286" s="165"/>
    </row>
    <row r="287">
      <c r="A287" s="205"/>
      <c r="B287" s="116" t="s">
        <v>19274</v>
      </c>
      <c r="C287" s="116" t="s">
        <v>19275</v>
      </c>
      <c r="D287" s="206">
        <v>30.0</v>
      </c>
      <c r="E287" s="206"/>
      <c r="F287" s="165"/>
      <c r="G287" s="165"/>
      <c r="H287" s="165"/>
      <c r="I287" s="165"/>
      <c r="J287" s="165"/>
      <c r="K287" s="165"/>
      <c r="L287" s="165"/>
      <c r="M287" s="165"/>
      <c r="N287" s="165"/>
      <c r="O287" s="165"/>
      <c r="P287" s="165"/>
      <c r="Q287" s="165"/>
      <c r="R287" s="165"/>
      <c r="S287" s="165"/>
      <c r="T287" s="165"/>
      <c r="U287" s="165"/>
      <c r="V287" s="165"/>
      <c r="W287" s="165"/>
      <c r="X287" s="165"/>
      <c r="Y287" s="165"/>
      <c r="Z287" s="165"/>
      <c r="AA287" s="165"/>
      <c r="AB287" s="165"/>
      <c r="AC287" s="165"/>
      <c r="AD287" s="165"/>
      <c r="AE287" s="165"/>
      <c r="AF287" s="165"/>
      <c r="AG287" s="165"/>
      <c r="AH287" s="165"/>
      <c r="AI287" s="165"/>
      <c r="AJ287" s="165"/>
      <c r="AK287" s="165"/>
      <c r="AL287" s="165"/>
      <c r="AM287" s="165"/>
      <c r="AN287" s="165"/>
      <c r="AO287" s="165"/>
      <c r="AP287" s="165"/>
      <c r="AQ287" s="165"/>
      <c r="AR287" s="165"/>
      <c r="AS287" s="165"/>
      <c r="AT287" s="165"/>
      <c r="AU287" s="165"/>
      <c r="AV287" s="165"/>
      <c r="AW287" s="165"/>
      <c r="AX287" s="165"/>
      <c r="AY287" s="165"/>
      <c r="AZ287" s="165"/>
      <c r="BA287" s="165"/>
    </row>
    <row r="288">
      <c r="A288" s="205"/>
      <c r="B288" s="116" t="s">
        <v>19276</v>
      </c>
      <c r="C288" s="116" t="s">
        <v>19277</v>
      </c>
      <c r="D288" s="206">
        <v>40.0</v>
      </c>
      <c r="E288" s="206"/>
      <c r="F288" s="165"/>
      <c r="G288" s="165"/>
      <c r="H288" s="165"/>
      <c r="I288" s="165"/>
      <c r="J288" s="165"/>
      <c r="K288" s="165"/>
      <c r="L288" s="165"/>
      <c r="M288" s="165"/>
      <c r="N288" s="165"/>
      <c r="O288" s="165"/>
      <c r="P288" s="165"/>
      <c r="Q288" s="165"/>
      <c r="R288" s="165"/>
      <c r="S288" s="165"/>
      <c r="T288" s="165"/>
      <c r="U288" s="165"/>
      <c r="V288" s="165"/>
      <c r="W288" s="165"/>
      <c r="X288" s="165"/>
      <c r="Y288" s="165"/>
      <c r="Z288" s="165"/>
      <c r="AA288" s="165"/>
      <c r="AB288" s="165"/>
      <c r="AC288" s="165"/>
      <c r="AD288" s="165"/>
      <c r="AE288" s="165"/>
      <c r="AF288" s="165"/>
      <c r="AG288" s="165"/>
      <c r="AH288" s="165"/>
      <c r="AI288" s="165"/>
      <c r="AJ288" s="165"/>
      <c r="AK288" s="165"/>
      <c r="AL288" s="165"/>
      <c r="AM288" s="165"/>
      <c r="AN288" s="165"/>
      <c r="AO288" s="165"/>
      <c r="AP288" s="165"/>
      <c r="AQ288" s="165"/>
      <c r="AR288" s="165"/>
      <c r="AS288" s="165"/>
      <c r="AT288" s="165"/>
      <c r="AU288" s="165"/>
      <c r="AV288" s="165"/>
      <c r="AW288" s="165"/>
      <c r="AX288" s="165"/>
      <c r="AY288" s="165"/>
      <c r="AZ288" s="165"/>
      <c r="BA288" s="165"/>
    </row>
    <row r="289">
      <c r="A289" s="205"/>
      <c r="B289" s="116" t="s">
        <v>19278</v>
      </c>
      <c r="C289" s="116" t="s">
        <v>19279</v>
      </c>
      <c r="D289" s="206">
        <v>60.0</v>
      </c>
      <c r="E289" s="206"/>
      <c r="F289" s="165"/>
      <c r="G289" s="165"/>
      <c r="H289" s="165"/>
      <c r="I289" s="165"/>
      <c r="J289" s="165"/>
      <c r="K289" s="165"/>
      <c r="L289" s="165"/>
      <c r="M289" s="165"/>
      <c r="N289" s="165"/>
      <c r="O289" s="165"/>
      <c r="P289" s="165"/>
      <c r="Q289" s="165"/>
      <c r="R289" s="165"/>
      <c r="S289" s="165"/>
      <c r="T289" s="165"/>
      <c r="U289" s="165"/>
      <c r="V289" s="165"/>
      <c r="W289" s="165"/>
      <c r="X289" s="165"/>
      <c r="Y289" s="165"/>
      <c r="Z289" s="165"/>
      <c r="AA289" s="165"/>
      <c r="AB289" s="165"/>
      <c r="AC289" s="165"/>
      <c r="AD289" s="165"/>
      <c r="AE289" s="165"/>
      <c r="AF289" s="165"/>
      <c r="AG289" s="165"/>
      <c r="AH289" s="165"/>
      <c r="AI289" s="165"/>
      <c r="AJ289" s="165"/>
      <c r="AK289" s="165"/>
      <c r="AL289" s="165"/>
      <c r="AM289" s="165"/>
      <c r="AN289" s="165"/>
      <c r="AO289" s="165"/>
      <c r="AP289" s="165"/>
      <c r="AQ289" s="165"/>
      <c r="AR289" s="165"/>
      <c r="AS289" s="165"/>
      <c r="AT289" s="165"/>
      <c r="AU289" s="165"/>
      <c r="AV289" s="165"/>
      <c r="AW289" s="165"/>
      <c r="AX289" s="165"/>
      <c r="AY289" s="165"/>
      <c r="AZ289" s="165"/>
      <c r="BA289" s="165"/>
    </row>
    <row r="290">
      <c r="A290" s="205"/>
      <c r="B290" s="116" t="s">
        <v>19280</v>
      </c>
      <c r="C290" s="116" t="s">
        <v>19281</v>
      </c>
      <c r="D290" s="206">
        <v>60.0</v>
      </c>
      <c r="E290" s="206"/>
      <c r="F290" s="165"/>
      <c r="G290" s="165"/>
      <c r="H290" s="165"/>
      <c r="I290" s="165"/>
      <c r="J290" s="165"/>
      <c r="K290" s="165"/>
      <c r="L290" s="165"/>
      <c r="M290" s="165"/>
      <c r="N290" s="165"/>
      <c r="O290" s="165"/>
      <c r="P290" s="165"/>
      <c r="Q290" s="165"/>
      <c r="R290" s="165"/>
      <c r="S290" s="165"/>
      <c r="T290" s="165"/>
      <c r="U290" s="165"/>
      <c r="V290" s="165"/>
      <c r="W290" s="165"/>
      <c r="X290" s="165"/>
      <c r="Y290" s="165"/>
      <c r="Z290" s="165"/>
      <c r="AA290" s="165"/>
      <c r="AB290" s="165"/>
      <c r="AC290" s="165"/>
      <c r="AD290" s="165"/>
      <c r="AE290" s="165"/>
      <c r="AF290" s="165"/>
      <c r="AG290" s="165"/>
      <c r="AH290" s="165"/>
      <c r="AI290" s="165"/>
      <c r="AJ290" s="165"/>
      <c r="AK290" s="165"/>
      <c r="AL290" s="165"/>
      <c r="AM290" s="165"/>
      <c r="AN290" s="165"/>
      <c r="AO290" s="165"/>
      <c r="AP290" s="165"/>
      <c r="AQ290" s="165"/>
      <c r="AR290" s="165"/>
      <c r="AS290" s="165"/>
      <c r="AT290" s="165"/>
      <c r="AU290" s="165"/>
      <c r="AV290" s="165"/>
      <c r="AW290" s="165"/>
      <c r="AX290" s="165"/>
      <c r="AY290" s="165"/>
      <c r="AZ290" s="165"/>
      <c r="BA290" s="165"/>
    </row>
    <row r="291">
      <c r="A291" s="205"/>
      <c r="B291" s="116" t="s">
        <v>19282</v>
      </c>
      <c r="C291" s="116" t="s">
        <v>19283</v>
      </c>
      <c r="D291" s="206">
        <v>60.0</v>
      </c>
      <c r="E291" s="206"/>
      <c r="F291" s="165"/>
      <c r="G291" s="165"/>
      <c r="H291" s="165"/>
      <c r="I291" s="165"/>
      <c r="J291" s="165"/>
      <c r="K291" s="165"/>
      <c r="L291" s="165"/>
      <c r="M291" s="165"/>
      <c r="N291" s="165"/>
      <c r="O291" s="165"/>
      <c r="P291" s="165"/>
      <c r="Q291" s="165"/>
      <c r="R291" s="165"/>
      <c r="S291" s="165"/>
      <c r="T291" s="165"/>
      <c r="U291" s="165"/>
      <c r="V291" s="165"/>
      <c r="W291" s="165"/>
      <c r="X291" s="165"/>
      <c r="Y291" s="165"/>
      <c r="Z291" s="165"/>
      <c r="AA291" s="165"/>
      <c r="AB291" s="165"/>
      <c r="AC291" s="165"/>
      <c r="AD291" s="165"/>
      <c r="AE291" s="165"/>
      <c r="AF291" s="165"/>
      <c r="AG291" s="165"/>
      <c r="AH291" s="165"/>
      <c r="AI291" s="165"/>
      <c r="AJ291" s="165"/>
      <c r="AK291" s="165"/>
      <c r="AL291" s="165"/>
      <c r="AM291" s="165"/>
      <c r="AN291" s="165"/>
      <c r="AO291" s="165"/>
      <c r="AP291" s="165"/>
      <c r="AQ291" s="165"/>
      <c r="AR291" s="165"/>
      <c r="AS291" s="165"/>
      <c r="AT291" s="165"/>
      <c r="AU291" s="165"/>
      <c r="AV291" s="165"/>
      <c r="AW291" s="165"/>
      <c r="AX291" s="165"/>
      <c r="AY291" s="165"/>
      <c r="AZ291" s="165"/>
      <c r="BA291" s="165"/>
    </row>
    <row r="292">
      <c r="A292" s="205"/>
      <c r="B292" s="116" t="s">
        <v>19284</v>
      </c>
      <c r="C292" s="116" t="s">
        <v>19285</v>
      </c>
      <c r="D292" s="206">
        <v>60.0</v>
      </c>
      <c r="E292" s="206"/>
      <c r="F292" s="165"/>
      <c r="G292" s="165"/>
      <c r="H292" s="165"/>
      <c r="I292" s="165"/>
      <c r="J292" s="165"/>
      <c r="K292" s="165"/>
      <c r="L292" s="165"/>
      <c r="M292" s="165"/>
      <c r="N292" s="165"/>
      <c r="O292" s="165"/>
      <c r="P292" s="165"/>
      <c r="Q292" s="165"/>
      <c r="R292" s="165"/>
      <c r="S292" s="165"/>
      <c r="T292" s="165"/>
      <c r="U292" s="165"/>
      <c r="V292" s="165"/>
      <c r="W292" s="165"/>
      <c r="X292" s="165"/>
      <c r="Y292" s="165"/>
      <c r="Z292" s="165"/>
      <c r="AA292" s="165"/>
      <c r="AB292" s="165"/>
      <c r="AC292" s="165"/>
      <c r="AD292" s="165"/>
      <c r="AE292" s="165"/>
      <c r="AF292" s="165"/>
      <c r="AG292" s="165"/>
      <c r="AH292" s="165"/>
      <c r="AI292" s="165"/>
      <c r="AJ292" s="165"/>
      <c r="AK292" s="165"/>
      <c r="AL292" s="165"/>
      <c r="AM292" s="165"/>
      <c r="AN292" s="165"/>
      <c r="AO292" s="165"/>
      <c r="AP292" s="165"/>
      <c r="AQ292" s="165"/>
      <c r="AR292" s="165"/>
      <c r="AS292" s="165"/>
      <c r="AT292" s="165"/>
      <c r="AU292" s="165"/>
      <c r="AV292" s="165"/>
      <c r="AW292" s="165"/>
      <c r="AX292" s="165"/>
      <c r="AY292" s="165"/>
      <c r="AZ292" s="165"/>
      <c r="BA292" s="165"/>
    </row>
    <row r="293">
      <c r="A293" s="205"/>
      <c r="B293" s="116" t="s">
        <v>19286</v>
      </c>
      <c r="C293" s="116" t="s">
        <v>19287</v>
      </c>
      <c r="D293" s="206">
        <v>60.0</v>
      </c>
      <c r="E293" s="206"/>
      <c r="F293" s="165"/>
      <c r="G293" s="165"/>
      <c r="H293" s="165"/>
      <c r="I293" s="165"/>
      <c r="J293" s="165"/>
      <c r="K293" s="165"/>
      <c r="L293" s="165"/>
      <c r="M293" s="165"/>
      <c r="N293" s="165"/>
      <c r="O293" s="165"/>
      <c r="P293" s="165"/>
      <c r="Q293" s="165"/>
      <c r="R293" s="165"/>
      <c r="S293" s="165"/>
      <c r="T293" s="165"/>
      <c r="U293" s="165"/>
      <c r="V293" s="165"/>
      <c r="W293" s="165"/>
      <c r="X293" s="165"/>
      <c r="Y293" s="165"/>
      <c r="Z293" s="165"/>
      <c r="AA293" s="165"/>
      <c r="AB293" s="165"/>
      <c r="AC293" s="165"/>
      <c r="AD293" s="165"/>
      <c r="AE293" s="165"/>
      <c r="AF293" s="165"/>
      <c r="AG293" s="165"/>
      <c r="AH293" s="165"/>
      <c r="AI293" s="165"/>
      <c r="AJ293" s="165"/>
      <c r="AK293" s="165"/>
      <c r="AL293" s="165"/>
      <c r="AM293" s="165"/>
      <c r="AN293" s="165"/>
      <c r="AO293" s="165"/>
      <c r="AP293" s="165"/>
      <c r="AQ293" s="165"/>
      <c r="AR293" s="165"/>
      <c r="AS293" s="165"/>
      <c r="AT293" s="165"/>
      <c r="AU293" s="165"/>
      <c r="AV293" s="165"/>
      <c r="AW293" s="165"/>
      <c r="AX293" s="165"/>
      <c r="AY293" s="165"/>
      <c r="AZ293" s="165"/>
      <c r="BA293" s="165"/>
    </row>
    <row r="294">
      <c r="A294" s="205"/>
      <c r="B294" s="116" t="s">
        <v>19288</v>
      </c>
      <c r="C294" s="116" t="s">
        <v>19289</v>
      </c>
      <c r="D294" s="206">
        <v>60.0</v>
      </c>
      <c r="E294" s="206"/>
      <c r="F294" s="165"/>
      <c r="G294" s="165"/>
      <c r="H294" s="165"/>
      <c r="I294" s="165"/>
      <c r="J294" s="165"/>
      <c r="K294" s="165"/>
      <c r="L294" s="165"/>
      <c r="M294" s="165"/>
      <c r="N294" s="165"/>
      <c r="O294" s="165"/>
      <c r="P294" s="165"/>
      <c r="Q294" s="165"/>
      <c r="R294" s="165"/>
      <c r="S294" s="165"/>
      <c r="T294" s="165"/>
      <c r="U294" s="165"/>
      <c r="V294" s="165"/>
      <c r="W294" s="165"/>
      <c r="X294" s="165"/>
      <c r="Y294" s="165"/>
      <c r="Z294" s="165"/>
      <c r="AA294" s="165"/>
      <c r="AB294" s="165"/>
      <c r="AC294" s="165"/>
      <c r="AD294" s="165"/>
      <c r="AE294" s="165"/>
      <c r="AF294" s="165"/>
      <c r="AG294" s="165"/>
      <c r="AH294" s="165"/>
      <c r="AI294" s="165"/>
      <c r="AJ294" s="165"/>
      <c r="AK294" s="165"/>
      <c r="AL294" s="165"/>
      <c r="AM294" s="165"/>
      <c r="AN294" s="165"/>
      <c r="AO294" s="165"/>
      <c r="AP294" s="165"/>
      <c r="AQ294" s="165"/>
      <c r="AR294" s="165"/>
      <c r="AS294" s="165"/>
      <c r="AT294" s="165"/>
      <c r="AU294" s="165"/>
      <c r="AV294" s="165"/>
      <c r="AW294" s="165"/>
      <c r="AX294" s="165"/>
      <c r="AY294" s="165"/>
      <c r="AZ294" s="165"/>
      <c r="BA294" s="165"/>
    </row>
    <row r="295">
      <c r="A295" s="205"/>
      <c r="B295" s="116" t="s">
        <v>19290</v>
      </c>
      <c r="C295" s="116" t="s">
        <v>19291</v>
      </c>
      <c r="D295" s="206">
        <v>60.0</v>
      </c>
      <c r="E295" s="206"/>
      <c r="F295" s="165"/>
      <c r="G295" s="165"/>
      <c r="H295" s="165"/>
      <c r="I295" s="165"/>
      <c r="J295" s="165"/>
      <c r="K295" s="165"/>
      <c r="L295" s="165"/>
      <c r="M295" s="165"/>
      <c r="N295" s="165"/>
      <c r="O295" s="165"/>
      <c r="P295" s="165"/>
      <c r="Q295" s="165"/>
      <c r="R295" s="165"/>
      <c r="S295" s="165"/>
      <c r="T295" s="165"/>
      <c r="U295" s="165"/>
      <c r="V295" s="165"/>
      <c r="W295" s="165"/>
      <c r="X295" s="165"/>
      <c r="Y295" s="165"/>
      <c r="Z295" s="165"/>
      <c r="AA295" s="165"/>
      <c r="AB295" s="165"/>
      <c r="AC295" s="165"/>
      <c r="AD295" s="165"/>
      <c r="AE295" s="165"/>
      <c r="AF295" s="165"/>
      <c r="AG295" s="165"/>
      <c r="AH295" s="165"/>
      <c r="AI295" s="165"/>
      <c r="AJ295" s="165"/>
      <c r="AK295" s="165"/>
      <c r="AL295" s="165"/>
      <c r="AM295" s="165"/>
      <c r="AN295" s="165"/>
      <c r="AO295" s="165"/>
      <c r="AP295" s="165"/>
      <c r="AQ295" s="165"/>
      <c r="AR295" s="165"/>
      <c r="AS295" s="165"/>
      <c r="AT295" s="165"/>
      <c r="AU295" s="165"/>
      <c r="AV295" s="165"/>
      <c r="AW295" s="165"/>
      <c r="AX295" s="165"/>
      <c r="AY295" s="165"/>
      <c r="AZ295" s="165"/>
      <c r="BA295" s="165"/>
    </row>
    <row r="296">
      <c r="A296" s="205"/>
      <c r="B296" s="116" t="s">
        <v>19292</v>
      </c>
      <c r="C296" s="116" t="s">
        <v>19293</v>
      </c>
      <c r="D296" s="206">
        <v>60.0</v>
      </c>
      <c r="E296" s="206"/>
      <c r="F296" s="165"/>
      <c r="G296" s="165"/>
      <c r="H296" s="165"/>
      <c r="I296" s="165"/>
      <c r="J296" s="165"/>
      <c r="K296" s="165"/>
      <c r="L296" s="165"/>
      <c r="M296" s="165"/>
      <c r="N296" s="165"/>
      <c r="O296" s="165"/>
      <c r="P296" s="165"/>
      <c r="Q296" s="165"/>
      <c r="R296" s="165"/>
      <c r="S296" s="165"/>
      <c r="T296" s="165"/>
      <c r="U296" s="165"/>
      <c r="V296" s="165"/>
      <c r="W296" s="165"/>
      <c r="X296" s="165"/>
      <c r="Y296" s="165"/>
      <c r="Z296" s="165"/>
      <c r="AA296" s="165"/>
      <c r="AB296" s="165"/>
      <c r="AC296" s="165"/>
      <c r="AD296" s="165"/>
      <c r="AE296" s="165"/>
      <c r="AF296" s="165"/>
      <c r="AG296" s="165"/>
      <c r="AH296" s="165"/>
      <c r="AI296" s="165"/>
      <c r="AJ296" s="165"/>
      <c r="AK296" s="165"/>
      <c r="AL296" s="165"/>
      <c r="AM296" s="165"/>
      <c r="AN296" s="165"/>
      <c r="AO296" s="165"/>
      <c r="AP296" s="165"/>
      <c r="AQ296" s="165"/>
      <c r="AR296" s="165"/>
      <c r="AS296" s="165"/>
      <c r="AT296" s="165"/>
      <c r="AU296" s="165"/>
      <c r="AV296" s="165"/>
      <c r="AW296" s="165"/>
      <c r="AX296" s="165"/>
      <c r="AY296" s="165"/>
      <c r="AZ296" s="165"/>
      <c r="BA296" s="165"/>
    </row>
    <row r="297">
      <c r="A297" s="205"/>
      <c r="B297" s="116" t="s">
        <v>19117</v>
      </c>
      <c r="C297" s="116" t="s">
        <v>19294</v>
      </c>
      <c r="D297" s="206">
        <v>60.0</v>
      </c>
      <c r="E297" s="206"/>
      <c r="F297" s="165"/>
      <c r="G297" s="165"/>
      <c r="H297" s="165"/>
      <c r="I297" s="165"/>
      <c r="J297" s="165"/>
      <c r="K297" s="165"/>
      <c r="L297" s="165"/>
      <c r="M297" s="165"/>
      <c r="N297" s="165"/>
      <c r="O297" s="165"/>
      <c r="P297" s="165"/>
      <c r="Q297" s="165"/>
      <c r="R297" s="165"/>
      <c r="S297" s="165"/>
      <c r="T297" s="165"/>
      <c r="U297" s="165"/>
      <c r="V297" s="165"/>
      <c r="W297" s="165"/>
      <c r="X297" s="165"/>
      <c r="Y297" s="165"/>
      <c r="Z297" s="165"/>
      <c r="AA297" s="165"/>
      <c r="AB297" s="165"/>
      <c r="AC297" s="165"/>
      <c r="AD297" s="165"/>
      <c r="AE297" s="165"/>
      <c r="AF297" s="165"/>
      <c r="AG297" s="165"/>
      <c r="AH297" s="165"/>
      <c r="AI297" s="165"/>
      <c r="AJ297" s="165"/>
      <c r="AK297" s="165"/>
      <c r="AL297" s="165"/>
      <c r="AM297" s="165"/>
      <c r="AN297" s="165"/>
      <c r="AO297" s="165"/>
      <c r="AP297" s="165"/>
      <c r="AQ297" s="165"/>
      <c r="AR297" s="165"/>
      <c r="AS297" s="165"/>
      <c r="AT297" s="165"/>
      <c r="AU297" s="165"/>
      <c r="AV297" s="165"/>
      <c r="AW297" s="165"/>
      <c r="AX297" s="165"/>
      <c r="AY297" s="165"/>
      <c r="AZ297" s="165"/>
      <c r="BA297" s="165"/>
    </row>
    <row r="298">
      <c r="A298" s="205"/>
      <c r="B298" s="116" t="s">
        <v>19295</v>
      </c>
      <c r="C298" s="116" t="s">
        <v>19296</v>
      </c>
      <c r="D298" s="206">
        <v>60.0</v>
      </c>
      <c r="E298" s="206"/>
      <c r="F298" s="165"/>
      <c r="G298" s="165"/>
      <c r="H298" s="165"/>
      <c r="I298" s="165"/>
      <c r="J298" s="165"/>
      <c r="K298" s="165"/>
      <c r="L298" s="165"/>
      <c r="M298" s="165"/>
      <c r="N298" s="165"/>
      <c r="O298" s="165"/>
      <c r="P298" s="165"/>
      <c r="Q298" s="165"/>
      <c r="R298" s="165"/>
      <c r="S298" s="165"/>
      <c r="T298" s="165"/>
      <c r="U298" s="165"/>
      <c r="V298" s="165"/>
      <c r="W298" s="165"/>
      <c r="X298" s="165"/>
      <c r="Y298" s="165"/>
      <c r="Z298" s="165"/>
      <c r="AA298" s="165"/>
      <c r="AB298" s="165"/>
      <c r="AC298" s="165"/>
      <c r="AD298" s="165"/>
      <c r="AE298" s="165"/>
      <c r="AF298" s="165"/>
      <c r="AG298" s="165"/>
      <c r="AH298" s="165"/>
      <c r="AI298" s="165"/>
      <c r="AJ298" s="165"/>
      <c r="AK298" s="165"/>
      <c r="AL298" s="165"/>
      <c r="AM298" s="165"/>
      <c r="AN298" s="165"/>
      <c r="AO298" s="165"/>
      <c r="AP298" s="165"/>
      <c r="AQ298" s="165"/>
      <c r="AR298" s="165"/>
      <c r="AS298" s="165"/>
      <c r="AT298" s="165"/>
      <c r="AU298" s="165"/>
      <c r="AV298" s="165"/>
      <c r="AW298" s="165"/>
      <c r="AX298" s="165"/>
      <c r="AY298" s="165"/>
      <c r="AZ298" s="165"/>
      <c r="BA298" s="165"/>
    </row>
    <row r="299">
      <c r="A299" s="205"/>
      <c r="B299" s="116" t="s">
        <v>19297</v>
      </c>
      <c r="C299" s="116" t="s">
        <v>19298</v>
      </c>
      <c r="D299" s="206">
        <v>60.0</v>
      </c>
      <c r="E299" s="206"/>
      <c r="F299" s="165"/>
      <c r="G299" s="165"/>
      <c r="H299" s="165"/>
      <c r="I299" s="165"/>
      <c r="J299" s="165"/>
      <c r="K299" s="165"/>
      <c r="L299" s="165"/>
      <c r="M299" s="165"/>
      <c r="N299" s="165"/>
      <c r="O299" s="165"/>
      <c r="P299" s="165"/>
      <c r="Q299" s="165"/>
      <c r="R299" s="165"/>
      <c r="S299" s="165"/>
      <c r="T299" s="165"/>
      <c r="U299" s="165"/>
      <c r="V299" s="165"/>
      <c r="W299" s="165"/>
      <c r="X299" s="165"/>
      <c r="Y299" s="165"/>
      <c r="Z299" s="165"/>
      <c r="AA299" s="165"/>
      <c r="AB299" s="165"/>
      <c r="AC299" s="165"/>
      <c r="AD299" s="165"/>
      <c r="AE299" s="165"/>
      <c r="AF299" s="165"/>
      <c r="AG299" s="165"/>
      <c r="AH299" s="165"/>
      <c r="AI299" s="165"/>
      <c r="AJ299" s="165"/>
      <c r="AK299" s="165"/>
      <c r="AL299" s="165"/>
      <c r="AM299" s="165"/>
      <c r="AN299" s="165"/>
      <c r="AO299" s="165"/>
      <c r="AP299" s="165"/>
      <c r="AQ299" s="165"/>
      <c r="AR299" s="165"/>
      <c r="AS299" s="165"/>
      <c r="AT299" s="165"/>
      <c r="AU299" s="165"/>
      <c r="AV299" s="165"/>
      <c r="AW299" s="165"/>
      <c r="AX299" s="165"/>
      <c r="AY299" s="165"/>
      <c r="AZ299" s="165"/>
      <c r="BA299" s="165"/>
    </row>
    <row r="300">
      <c r="A300" s="205"/>
      <c r="B300" s="116" t="s">
        <v>19129</v>
      </c>
      <c r="C300" s="116" t="s">
        <v>19299</v>
      </c>
      <c r="D300" s="206">
        <v>60.0</v>
      </c>
      <c r="E300" s="206"/>
      <c r="F300" s="165"/>
      <c r="G300" s="165"/>
      <c r="H300" s="165"/>
      <c r="I300" s="165"/>
      <c r="J300" s="165"/>
      <c r="K300" s="165"/>
      <c r="L300" s="165"/>
      <c r="M300" s="165"/>
      <c r="N300" s="165"/>
      <c r="O300" s="165"/>
      <c r="P300" s="165"/>
      <c r="Q300" s="165"/>
      <c r="R300" s="165"/>
      <c r="S300" s="165"/>
      <c r="T300" s="165"/>
      <c r="U300" s="165"/>
      <c r="V300" s="165"/>
      <c r="W300" s="165"/>
      <c r="X300" s="165"/>
      <c r="Y300" s="165"/>
      <c r="Z300" s="165"/>
      <c r="AA300" s="165"/>
      <c r="AB300" s="165"/>
      <c r="AC300" s="165"/>
      <c r="AD300" s="165"/>
      <c r="AE300" s="165"/>
      <c r="AF300" s="165"/>
      <c r="AG300" s="165"/>
      <c r="AH300" s="165"/>
      <c r="AI300" s="165"/>
      <c r="AJ300" s="165"/>
      <c r="AK300" s="165"/>
      <c r="AL300" s="165"/>
      <c r="AM300" s="165"/>
      <c r="AN300" s="165"/>
      <c r="AO300" s="165"/>
      <c r="AP300" s="165"/>
      <c r="AQ300" s="165"/>
      <c r="AR300" s="165"/>
      <c r="AS300" s="165"/>
      <c r="AT300" s="165"/>
      <c r="AU300" s="165"/>
      <c r="AV300" s="165"/>
      <c r="AW300" s="165"/>
      <c r="AX300" s="165"/>
      <c r="AY300" s="165"/>
      <c r="AZ300" s="165"/>
      <c r="BA300" s="165"/>
    </row>
    <row r="301">
      <c r="A301" s="205"/>
      <c r="B301" s="116" t="s">
        <v>19300</v>
      </c>
      <c r="C301" s="116" t="s">
        <v>19301</v>
      </c>
      <c r="D301" s="206">
        <v>60.0</v>
      </c>
      <c r="E301" s="206"/>
      <c r="F301" s="165"/>
      <c r="G301" s="165"/>
      <c r="H301" s="165"/>
      <c r="I301" s="165"/>
      <c r="J301" s="165"/>
      <c r="K301" s="165"/>
      <c r="L301" s="165"/>
      <c r="M301" s="165"/>
      <c r="N301" s="165"/>
      <c r="O301" s="165"/>
      <c r="P301" s="165"/>
      <c r="Q301" s="165"/>
      <c r="R301" s="165"/>
      <c r="S301" s="165"/>
      <c r="T301" s="165"/>
      <c r="U301" s="165"/>
      <c r="V301" s="165"/>
      <c r="W301" s="165"/>
      <c r="X301" s="165"/>
      <c r="Y301" s="165"/>
      <c r="Z301" s="165"/>
      <c r="AA301" s="165"/>
      <c r="AB301" s="165"/>
      <c r="AC301" s="165"/>
      <c r="AD301" s="165"/>
      <c r="AE301" s="165"/>
      <c r="AF301" s="165"/>
      <c r="AG301" s="165"/>
      <c r="AH301" s="165"/>
      <c r="AI301" s="165"/>
      <c r="AJ301" s="165"/>
      <c r="AK301" s="165"/>
      <c r="AL301" s="165"/>
      <c r="AM301" s="165"/>
      <c r="AN301" s="165"/>
      <c r="AO301" s="165"/>
      <c r="AP301" s="165"/>
      <c r="AQ301" s="165"/>
      <c r="AR301" s="165"/>
      <c r="AS301" s="165"/>
      <c r="AT301" s="165"/>
      <c r="AU301" s="165"/>
      <c r="AV301" s="165"/>
      <c r="AW301" s="165"/>
      <c r="AX301" s="165"/>
      <c r="AY301" s="165"/>
      <c r="AZ301" s="165"/>
      <c r="BA301" s="165"/>
    </row>
    <row r="302">
      <c r="A302" s="205"/>
      <c r="B302" s="116" t="s">
        <v>19302</v>
      </c>
      <c r="C302" s="116" t="s">
        <v>19303</v>
      </c>
      <c r="D302" s="206">
        <v>60.0</v>
      </c>
      <c r="E302" s="206"/>
      <c r="F302" s="165"/>
      <c r="G302" s="165"/>
      <c r="H302" s="165"/>
      <c r="I302" s="165"/>
      <c r="J302" s="165"/>
      <c r="K302" s="165"/>
      <c r="L302" s="165"/>
      <c r="M302" s="165"/>
      <c r="N302" s="165"/>
      <c r="O302" s="165"/>
      <c r="P302" s="165"/>
      <c r="Q302" s="165"/>
      <c r="R302" s="165"/>
      <c r="S302" s="165"/>
      <c r="T302" s="165"/>
      <c r="U302" s="165"/>
      <c r="V302" s="165"/>
      <c r="W302" s="165"/>
      <c r="X302" s="165"/>
      <c r="Y302" s="165"/>
      <c r="Z302" s="165"/>
      <c r="AA302" s="165"/>
      <c r="AB302" s="165"/>
      <c r="AC302" s="165"/>
      <c r="AD302" s="165"/>
      <c r="AE302" s="165"/>
      <c r="AF302" s="165"/>
      <c r="AG302" s="165"/>
      <c r="AH302" s="165"/>
      <c r="AI302" s="165"/>
      <c r="AJ302" s="165"/>
      <c r="AK302" s="165"/>
      <c r="AL302" s="165"/>
      <c r="AM302" s="165"/>
      <c r="AN302" s="165"/>
      <c r="AO302" s="165"/>
      <c r="AP302" s="165"/>
      <c r="AQ302" s="165"/>
      <c r="AR302" s="165"/>
      <c r="AS302" s="165"/>
      <c r="AT302" s="165"/>
      <c r="AU302" s="165"/>
      <c r="AV302" s="165"/>
      <c r="AW302" s="165"/>
      <c r="AX302" s="165"/>
      <c r="AY302" s="165"/>
      <c r="AZ302" s="165"/>
      <c r="BA302" s="165"/>
    </row>
    <row r="303">
      <c r="A303" s="205"/>
      <c r="B303" s="116" t="s">
        <v>19304</v>
      </c>
      <c r="C303" s="116" t="s">
        <v>19305</v>
      </c>
      <c r="D303" s="206">
        <v>60.0</v>
      </c>
      <c r="E303" s="206"/>
      <c r="F303" s="165"/>
      <c r="G303" s="165"/>
      <c r="H303" s="165"/>
      <c r="I303" s="165"/>
      <c r="J303" s="165"/>
      <c r="K303" s="165"/>
      <c r="L303" s="165"/>
      <c r="M303" s="165"/>
      <c r="N303" s="165"/>
      <c r="O303" s="165"/>
      <c r="P303" s="165"/>
      <c r="Q303" s="165"/>
      <c r="R303" s="165"/>
      <c r="S303" s="165"/>
      <c r="T303" s="165"/>
      <c r="U303" s="165"/>
      <c r="V303" s="165"/>
      <c r="W303" s="165"/>
      <c r="X303" s="165"/>
      <c r="Y303" s="165"/>
      <c r="Z303" s="165"/>
      <c r="AA303" s="165"/>
      <c r="AB303" s="165"/>
      <c r="AC303" s="165"/>
      <c r="AD303" s="165"/>
      <c r="AE303" s="165"/>
      <c r="AF303" s="165"/>
      <c r="AG303" s="165"/>
      <c r="AH303" s="165"/>
      <c r="AI303" s="165"/>
      <c r="AJ303" s="165"/>
      <c r="AK303" s="165"/>
      <c r="AL303" s="165"/>
      <c r="AM303" s="165"/>
      <c r="AN303" s="165"/>
      <c r="AO303" s="165"/>
      <c r="AP303" s="165"/>
      <c r="AQ303" s="165"/>
      <c r="AR303" s="165"/>
      <c r="AS303" s="165"/>
      <c r="AT303" s="165"/>
      <c r="AU303" s="165"/>
      <c r="AV303" s="165"/>
      <c r="AW303" s="165"/>
      <c r="AX303" s="165"/>
      <c r="AY303" s="165"/>
      <c r="AZ303" s="165"/>
      <c r="BA303" s="165"/>
    </row>
    <row r="304">
      <c r="A304" s="205"/>
      <c r="B304" s="116" t="s">
        <v>19121</v>
      </c>
      <c r="C304" s="116" t="s">
        <v>19306</v>
      </c>
      <c r="D304" s="206">
        <v>60.0</v>
      </c>
      <c r="E304" s="206"/>
      <c r="F304" s="165"/>
      <c r="G304" s="165"/>
      <c r="H304" s="165"/>
      <c r="I304" s="165"/>
      <c r="J304" s="165"/>
      <c r="K304" s="165"/>
      <c r="L304" s="165"/>
      <c r="M304" s="165"/>
      <c r="N304" s="165"/>
      <c r="O304" s="165"/>
      <c r="P304" s="165"/>
      <c r="Q304" s="165"/>
      <c r="R304" s="165"/>
      <c r="S304" s="165"/>
      <c r="T304" s="165"/>
      <c r="U304" s="165"/>
      <c r="V304" s="165"/>
      <c r="W304" s="165"/>
      <c r="X304" s="165"/>
      <c r="Y304" s="165"/>
      <c r="Z304" s="165"/>
      <c r="AA304" s="165"/>
      <c r="AB304" s="165"/>
      <c r="AC304" s="165"/>
      <c r="AD304" s="165"/>
      <c r="AE304" s="165"/>
      <c r="AF304" s="165"/>
      <c r="AG304" s="165"/>
      <c r="AH304" s="165"/>
      <c r="AI304" s="165"/>
      <c r="AJ304" s="165"/>
      <c r="AK304" s="165"/>
      <c r="AL304" s="165"/>
      <c r="AM304" s="165"/>
      <c r="AN304" s="165"/>
      <c r="AO304" s="165"/>
      <c r="AP304" s="165"/>
      <c r="AQ304" s="165"/>
      <c r="AR304" s="165"/>
      <c r="AS304" s="165"/>
      <c r="AT304" s="165"/>
      <c r="AU304" s="165"/>
      <c r="AV304" s="165"/>
      <c r="AW304" s="165"/>
      <c r="AX304" s="165"/>
      <c r="AY304" s="165"/>
      <c r="AZ304" s="165"/>
      <c r="BA304" s="165"/>
    </row>
    <row r="305">
      <c r="A305" s="205"/>
      <c r="B305" s="116" t="s">
        <v>19121</v>
      </c>
      <c r="C305" s="116" t="s">
        <v>19307</v>
      </c>
      <c r="D305" s="206">
        <v>60.0</v>
      </c>
      <c r="E305" s="206"/>
      <c r="F305" s="165"/>
      <c r="G305" s="165"/>
      <c r="H305" s="165"/>
      <c r="I305" s="165"/>
      <c r="J305" s="165"/>
      <c r="K305" s="165"/>
      <c r="L305" s="165"/>
      <c r="M305" s="165"/>
      <c r="N305" s="165"/>
      <c r="O305" s="165"/>
      <c r="P305" s="165"/>
      <c r="Q305" s="165"/>
      <c r="R305" s="165"/>
      <c r="S305" s="165"/>
      <c r="T305" s="165"/>
      <c r="U305" s="165"/>
      <c r="V305" s="165"/>
      <c r="W305" s="165"/>
      <c r="X305" s="165"/>
      <c r="Y305" s="165"/>
      <c r="Z305" s="165"/>
      <c r="AA305" s="165"/>
      <c r="AB305" s="165"/>
      <c r="AC305" s="165"/>
      <c r="AD305" s="165"/>
      <c r="AE305" s="165"/>
      <c r="AF305" s="165"/>
      <c r="AG305" s="165"/>
      <c r="AH305" s="165"/>
      <c r="AI305" s="165"/>
      <c r="AJ305" s="165"/>
      <c r="AK305" s="165"/>
      <c r="AL305" s="165"/>
      <c r="AM305" s="165"/>
      <c r="AN305" s="165"/>
      <c r="AO305" s="165"/>
      <c r="AP305" s="165"/>
      <c r="AQ305" s="165"/>
      <c r="AR305" s="165"/>
      <c r="AS305" s="165"/>
      <c r="AT305" s="165"/>
      <c r="AU305" s="165"/>
      <c r="AV305" s="165"/>
      <c r="AW305" s="165"/>
      <c r="AX305" s="165"/>
      <c r="AY305" s="165"/>
      <c r="AZ305" s="165"/>
      <c r="BA305" s="165"/>
    </row>
    <row r="306">
      <c r="A306" s="205"/>
      <c r="B306" s="116" t="s">
        <v>19308</v>
      </c>
      <c r="C306" s="116" t="s">
        <v>19309</v>
      </c>
      <c r="D306" s="206">
        <v>60.0</v>
      </c>
      <c r="E306" s="206"/>
      <c r="F306" s="165"/>
      <c r="G306" s="165"/>
      <c r="H306" s="165"/>
      <c r="I306" s="165"/>
      <c r="J306" s="165"/>
      <c r="K306" s="165"/>
      <c r="L306" s="165"/>
      <c r="M306" s="165"/>
      <c r="N306" s="165"/>
      <c r="O306" s="165"/>
      <c r="P306" s="165"/>
      <c r="Q306" s="165"/>
      <c r="R306" s="165"/>
      <c r="S306" s="165"/>
      <c r="T306" s="165"/>
      <c r="U306" s="165"/>
      <c r="V306" s="165"/>
      <c r="W306" s="165"/>
      <c r="X306" s="165"/>
      <c r="Y306" s="165"/>
      <c r="Z306" s="165"/>
      <c r="AA306" s="165"/>
      <c r="AB306" s="165"/>
      <c r="AC306" s="165"/>
      <c r="AD306" s="165"/>
      <c r="AE306" s="165"/>
      <c r="AF306" s="165"/>
      <c r="AG306" s="165"/>
      <c r="AH306" s="165"/>
      <c r="AI306" s="165"/>
      <c r="AJ306" s="165"/>
      <c r="AK306" s="165"/>
      <c r="AL306" s="165"/>
      <c r="AM306" s="165"/>
      <c r="AN306" s="165"/>
      <c r="AO306" s="165"/>
      <c r="AP306" s="165"/>
      <c r="AQ306" s="165"/>
      <c r="AR306" s="165"/>
      <c r="AS306" s="165"/>
      <c r="AT306" s="165"/>
      <c r="AU306" s="165"/>
      <c r="AV306" s="165"/>
      <c r="AW306" s="165"/>
      <c r="AX306" s="165"/>
      <c r="AY306" s="165"/>
      <c r="AZ306" s="165"/>
      <c r="BA306" s="165"/>
    </row>
    <row r="307">
      <c r="A307" s="205"/>
      <c r="B307" s="116" t="s">
        <v>19117</v>
      </c>
      <c r="C307" s="116" t="s">
        <v>19310</v>
      </c>
      <c r="D307" s="206">
        <v>60.0</v>
      </c>
      <c r="E307" s="206"/>
      <c r="F307" s="165"/>
      <c r="G307" s="165"/>
      <c r="H307" s="165"/>
      <c r="I307" s="165"/>
      <c r="J307" s="165"/>
      <c r="K307" s="165"/>
      <c r="L307" s="165"/>
      <c r="M307" s="165"/>
      <c r="N307" s="165"/>
      <c r="O307" s="165"/>
      <c r="P307" s="165"/>
      <c r="Q307" s="165"/>
      <c r="R307" s="165"/>
      <c r="S307" s="165"/>
      <c r="T307" s="165"/>
      <c r="U307" s="165"/>
      <c r="V307" s="165"/>
      <c r="W307" s="165"/>
      <c r="X307" s="165"/>
      <c r="Y307" s="165"/>
      <c r="Z307" s="165"/>
      <c r="AA307" s="165"/>
      <c r="AB307" s="165"/>
      <c r="AC307" s="165"/>
      <c r="AD307" s="165"/>
      <c r="AE307" s="165"/>
      <c r="AF307" s="165"/>
      <c r="AG307" s="165"/>
      <c r="AH307" s="165"/>
      <c r="AI307" s="165"/>
      <c r="AJ307" s="165"/>
      <c r="AK307" s="165"/>
      <c r="AL307" s="165"/>
      <c r="AM307" s="165"/>
      <c r="AN307" s="165"/>
      <c r="AO307" s="165"/>
      <c r="AP307" s="165"/>
      <c r="AQ307" s="165"/>
      <c r="AR307" s="165"/>
      <c r="AS307" s="165"/>
      <c r="AT307" s="165"/>
      <c r="AU307" s="165"/>
      <c r="AV307" s="165"/>
      <c r="AW307" s="165"/>
      <c r="AX307" s="165"/>
      <c r="AY307" s="165"/>
      <c r="AZ307" s="165"/>
      <c r="BA307" s="165"/>
    </row>
    <row r="308">
      <c r="A308" s="205"/>
      <c r="B308" s="116" t="s">
        <v>19311</v>
      </c>
      <c r="C308" s="116" t="s">
        <v>19312</v>
      </c>
      <c r="D308" s="206">
        <v>60.0</v>
      </c>
      <c r="E308" s="206"/>
      <c r="F308" s="165"/>
      <c r="G308" s="165"/>
      <c r="H308" s="165"/>
      <c r="I308" s="165"/>
      <c r="J308" s="165"/>
      <c r="K308" s="165"/>
      <c r="L308" s="165"/>
      <c r="M308" s="165"/>
      <c r="N308" s="165"/>
      <c r="O308" s="165"/>
      <c r="P308" s="165"/>
      <c r="Q308" s="165"/>
      <c r="R308" s="165"/>
      <c r="S308" s="165"/>
      <c r="T308" s="165"/>
      <c r="U308" s="165"/>
      <c r="V308" s="165"/>
      <c r="W308" s="165"/>
      <c r="X308" s="165"/>
      <c r="Y308" s="165"/>
      <c r="Z308" s="165"/>
      <c r="AA308" s="165"/>
      <c r="AB308" s="165"/>
      <c r="AC308" s="165"/>
      <c r="AD308" s="165"/>
      <c r="AE308" s="165"/>
      <c r="AF308" s="165"/>
      <c r="AG308" s="165"/>
      <c r="AH308" s="165"/>
      <c r="AI308" s="165"/>
      <c r="AJ308" s="165"/>
      <c r="AK308" s="165"/>
      <c r="AL308" s="165"/>
      <c r="AM308" s="165"/>
      <c r="AN308" s="165"/>
      <c r="AO308" s="165"/>
      <c r="AP308" s="165"/>
      <c r="AQ308" s="165"/>
      <c r="AR308" s="165"/>
      <c r="AS308" s="165"/>
      <c r="AT308" s="165"/>
      <c r="AU308" s="165"/>
      <c r="AV308" s="165"/>
      <c r="AW308" s="165"/>
      <c r="AX308" s="165"/>
      <c r="AY308" s="165"/>
      <c r="AZ308" s="165"/>
      <c r="BA308" s="165"/>
    </row>
    <row r="309">
      <c r="A309" s="205"/>
      <c r="B309" s="116" t="s">
        <v>19300</v>
      </c>
      <c r="C309" s="116" t="s">
        <v>19313</v>
      </c>
      <c r="D309" s="206">
        <v>60.0</v>
      </c>
      <c r="E309" s="206"/>
      <c r="F309" s="165"/>
      <c r="G309" s="165"/>
      <c r="H309" s="165"/>
      <c r="I309" s="165"/>
      <c r="J309" s="165"/>
      <c r="K309" s="165"/>
      <c r="L309" s="165"/>
      <c r="M309" s="165"/>
      <c r="N309" s="165"/>
      <c r="O309" s="165"/>
      <c r="P309" s="165"/>
      <c r="Q309" s="165"/>
      <c r="R309" s="165"/>
      <c r="S309" s="165"/>
      <c r="T309" s="165"/>
      <c r="U309" s="165"/>
      <c r="V309" s="165"/>
      <c r="W309" s="165"/>
      <c r="X309" s="165"/>
      <c r="Y309" s="165"/>
      <c r="Z309" s="165"/>
      <c r="AA309" s="165"/>
      <c r="AB309" s="165"/>
      <c r="AC309" s="165"/>
      <c r="AD309" s="165"/>
      <c r="AE309" s="165"/>
      <c r="AF309" s="165"/>
      <c r="AG309" s="165"/>
      <c r="AH309" s="165"/>
      <c r="AI309" s="165"/>
      <c r="AJ309" s="165"/>
      <c r="AK309" s="165"/>
      <c r="AL309" s="165"/>
      <c r="AM309" s="165"/>
      <c r="AN309" s="165"/>
      <c r="AO309" s="165"/>
      <c r="AP309" s="165"/>
      <c r="AQ309" s="165"/>
      <c r="AR309" s="165"/>
      <c r="AS309" s="165"/>
      <c r="AT309" s="165"/>
      <c r="AU309" s="165"/>
      <c r="AV309" s="165"/>
      <c r="AW309" s="165"/>
      <c r="AX309" s="165"/>
      <c r="AY309" s="165"/>
      <c r="AZ309" s="165"/>
      <c r="BA309" s="165"/>
    </row>
    <row r="310">
      <c r="A310" s="205"/>
      <c r="B310" s="116" t="s">
        <v>19314</v>
      </c>
      <c r="C310" s="116" t="s">
        <v>19315</v>
      </c>
      <c r="D310" s="206">
        <v>60.0</v>
      </c>
      <c r="E310" s="206"/>
      <c r="F310" s="165"/>
      <c r="G310" s="165"/>
      <c r="H310" s="165"/>
      <c r="I310" s="165"/>
      <c r="J310" s="165"/>
      <c r="K310" s="165"/>
      <c r="L310" s="165"/>
      <c r="M310" s="165"/>
      <c r="N310" s="165"/>
      <c r="O310" s="165"/>
      <c r="P310" s="165"/>
      <c r="Q310" s="165"/>
      <c r="R310" s="165"/>
      <c r="S310" s="165"/>
      <c r="T310" s="165"/>
      <c r="U310" s="165"/>
      <c r="V310" s="165"/>
      <c r="W310" s="165"/>
      <c r="X310" s="165"/>
      <c r="Y310" s="165"/>
      <c r="Z310" s="165"/>
      <c r="AA310" s="165"/>
      <c r="AB310" s="165"/>
      <c r="AC310" s="165"/>
      <c r="AD310" s="165"/>
      <c r="AE310" s="165"/>
      <c r="AF310" s="165"/>
      <c r="AG310" s="165"/>
      <c r="AH310" s="165"/>
      <c r="AI310" s="165"/>
      <c r="AJ310" s="165"/>
      <c r="AK310" s="165"/>
      <c r="AL310" s="165"/>
      <c r="AM310" s="165"/>
      <c r="AN310" s="165"/>
      <c r="AO310" s="165"/>
      <c r="AP310" s="165"/>
      <c r="AQ310" s="165"/>
      <c r="AR310" s="165"/>
      <c r="AS310" s="165"/>
      <c r="AT310" s="165"/>
      <c r="AU310" s="165"/>
      <c r="AV310" s="165"/>
      <c r="AW310" s="165"/>
      <c r="AX310" s="165"/>
      <c r="AY310" s="165"/>
      <c r="AZ310" s="165"/>
      <c r="BA310" s="165"/>
    </row>
    <row r="311">
      <c r="A311" s="205"/>
      <c r="B311" s="116" t="s">
        <v>19139</v>
      </c>
      <c r="C311" s="116" t="s">
        <v>19316</v>
      </c>
      <c r="D311" s="206">
        <v>60.0</v>
      </c>
      <c r="E311" s="206"/>
      <c r="F311" s="165"/>
      <c r="G311" s="165"/>
      <c r="H311" s="165"/>
      <c r="I311" s="165"/>
      <c r="J311" s="165"/>
      <c r="K311" s="165"/>
      <c r="L311" s="165"/>
      <c r="M311" s="165"/>
      <c r="N311" s="165"/>
      <c r="O311" s="165"/>
      <c r="P311" s="165"/>
      <c r="Q311" s="165"/>
      <c r="R311" s="165"/>
      <c r="S311" s="165"/>
      <c r="T311" s="165"/>
      <c r="U311" s="165"/>
      <c r="V311" s="165"/>
      <c r="W311" s="165"/>
      <c r="X311" s="165"/>
      <c r="Y311" s="165"/>
      <c r="Z311" s="165"/>
      <c r="AA311" s="165"/>
      <c r="AB311" s="165"/>
      <c r="AC311" s="165"/>
      <c r="AD311" s="165"/>
      <c r="AE311" s="165"/>
      <c r="AF311" s="165"/>
      <c r="AG311" s="165"/>
      <c r="AH311" s="165"/>
      <c r="AI311" s="165"/>
      <c r="AJ311" s="165"/>
      <c r="AK311" s="165"/>
      <c r="AL311" s="165"/>
      <c r="AM311" s="165"/>
      <c r="AN311" s="165"/>
      <c r="AO311" s="165"/>
      <c r="AP311" s="165"/>
      <c r="AQ311" s="165"/>
      <c r="AR311" s="165"/>
      <c r="AS311" s="165"/>
      <c r="AT311" s="165"/>
      <c r="AU311" s="165"/>
      <c r="AV311" s="165"/>
      <c r="AW311" s="165"/>
      <c r="AX311" s="165"/>
      <c r="AY311" s="165"/>
      <c r="AZ311" s="165"/>
      <c r="BA311" s="165"/>
    </row>
    <row r="312">
      <c r="A312" s="205"/>
      <c r="B312" s="116" t="s">
        <v>19317</v>
      </c>
      <c r="C312" s="116" t="s">
        <v>19318</v>
      </c>
      <c r="D312" s="206">
        <v>60.0</v>
      </c>
      <c r="E312" s="206"/>
      <c r="F312" s="165"/>
      <c r="G312" s="165"/>
      <c r="H312" s="165"/>
      <c r="I312" s="165"/>
      <c r="J312" s="165"/>
      <c r="K312" s="165"/>
      <c r="L312" s="165"/>
      <c r="M312" s="165"/>
      <c r="N312" s="165"/>
      <c r="O312" s="165"/>
      <c r="P312" s="165"/>
      <c r="Q312" s="165"/>
      <c r="R312" s="165"/>
      <c r="S312" s="165"/>
      <c r="T312" s="165"/>
      <c r="U312" s="165"/>
      <c r="V312" s="165"/>
      <c r="W312" s="165"/>
      <c r="X312" s="165"/>
      <c r="Y312" s="165"/>
      <c r="Z312" s="165"/>
      <c r="AA312" s="165"/>
      <c r="AB312" s="165"/>
      <c r="AC312" s="165"/>
      <c r="AD312" s="165"/>
      <c r="AE312" s="165"/>
      <c r="AF312" s="165"/>
      <c r="AG312" s="165"/>
      <c r="AH312" s="165"/>
      <c r="AI312" s="165"/>
      <c r="AJ312" s="165"/>
      <c r="AK312" s="165"/>
      <c r="AL312" s="165"/>
      <c r="AM312" s="165"/>
      <c r="AN312" s="165"/>
      <c r="AO312" s="165"/>
      <c r="AP312" s="165"/>
      <c r="AQ312" s="165"/>
      <c r="AR312" s="165"/>
      <c r="AS312" s="165"/>
      <c r="AT312" s="165"/>
      <c r="AU312" s="165"/>
      <c r="AV312" s="165"/>
      <c r="AW312" s="165"/>
      <c r="AX312" s="165"/>
      <c r="AY312" s="165"/>
      <c r="AZ312" s="165"/>
      <c r="BA312" s="165"/>
    </row>
    <row r="313">
      <c r="A313" s="205"/>
      <c r="B313" s="116" t="s">
        <v>19319</v>
      </c>
      <c r="C313" s="116" t="s">
        <v>19320</v>
      </c>
      <c r="D313" s="206">
        <v>60.0</v>
      </c>
      <c r="E313" s="206"/>
      <c r="F313" s="165"/>
      <c r="G313" s="165"/>
      <c r="H313" s="165"/>
      <c r="I313" s="165"/>
      <c r="J313" s="165"/>
      <c r="K313" s="165"/>
      <c r="L313" s="165"/>
      <c r="M313" s="165"/>
      <c r="N313" s="165"/>
      <c r="O313" s="165"/>
      <c r="P313" s="165"/>
      <c r="Q313" s="165"/>
      <c r="R313" s="165"/>
      <c r="S313" s="165"/>
      <c r="T313" s="165"/>
      <c r="U313" s="165"/>
      <c r="V313" s="165"/>
      <c r="W313" s="165"/>
      <c r="X313" s="165"/>
      <c r="Y313" s="165"/>
      <c r="Z313" s="165"/>
      <c r="AA313" s="165"/>
      <c r="AB313" s="165"/>
      <c r="AC313" s="165"/>
      <c r="AD313" s="165"/>
      <c r="AE313" s="165"/>
      <c r="AF313" s="165"/>
      <c r="AG313" s="165"/>
      <c r="AH313" s="165"/>
      <c r="AI313" s="165"/>
      <c r="AJ313" s="165"/>
      <c r="AK313" s="165"/>
      <c r="AL313" s="165"/>
      <c r="AM313" s="165"/>
      <c r="AN313" s="165"/>
      <c r="AO313" s="165"/>
      <c r="AP313" s="165"/>
      <c r="AQ313" s="165"/>
      <c r="AR313" s="165"/>
      <c r="AS313" s="165"/>
      <c r="AT313" s="165"/>
      <c r="AU313" s="165"/>
      <c r="AV313" s="165"/>
      <c r="AW313" s="165"/>
      <c r="AX313" s="165"/>
      <c r="AY313" s="165"/>
      <c r="AZ313" s="165"/>
      <c r="BA313" s="165"/>
    </row>
    <row r="314">
      <c r="A314" s="205"/>
      <c r="B314" s="116" t="s">
        <v>19321</v>
      </c>
      <c r="C314" s="116" t="s">
        <v>19322</v>
      </c>
      <c r="D314" s="206">
        <v>60.0</v>
      </c>
      <c r="E314" s="206"/>
      <c r="F314" s="165"/>
      <c r="G314" s="165"/>
      <c r="H314" s="165"/>
      <c r="I314" s="165"/>
      <c r="J314" s="165"/>
      <c r="K314" s="165"/>
      <c r="L314" s="165"/>
      <c r="M314" s="165"/>
      <c r="N314" s="165"/>
      <c r="O314" s="165"/>
      <c r="P314" s="165"/>
      <c r="Q314" s="165"/>
      <c r="R314" s="165"/>
      <c r="S314" s="165"/>
      <c r="T314" s="165"/>
      <c r="U314" s="165"/>
      <c r="V314" s="165"/>
      <c r="W314" s="165"/>
      <c r="X314" s="165"/>
      <c r="Y314" s="165"/>
      <c r="Z314" s="165"/>
      <c r="AA314" s="165"/>
      <c r="AB314" s="165"/>
      <c r="AC314" s="165"/>
      <c r="AD314" s="165"/>
      <c r="AE314" s="165"/>
      <c r="AF314" s="165"/>
      <c r="AG314" s="165"/>
      <c r="AH314" s="165"/>
      <c r="AI314" s="165"/>
      <c r="AJ314" s="165"/>
      <c r="AK314" s="165"/>
      <c r="AL314" s="165"/>
      <c r="AM314" s="165"/>
      <c r="AN314" s="165"/>
      <c r="AO314" s="165"/>
      <c r="AP314" s="165"/>
      <c r="AQ314" s="165"/>
      <c r="AR314" s="165"/>
      <c r="AS314" s="165"/>
      <c r="AT314" s="165"/>
      <c r="AU314" s="165"/>
      <c r="AV314" s="165"/>
      <c r="AW314" s="165"/>
      <c r="AX314" s="165"/>
      <c r="AY314" s="165"/>
      <c r="AZ314" s="165"/>
      <c r="BA314" s="165"/>
    </row>
    <row r="315">
      <c r="A315" s="205"/>
      <c r="B315" s="116" t="s">
        <v>19323</v>
      </c>
      <c r="C315" s="116" t="s">
        <v>19324</v>
      </c>
      <c r="D315" s="206">
        <v>60.0</v>
      </c>
      <c r="E315" s="206"/>
      <c r="F315" s="165"/>
      <c r="G315" s="165"/>
      <c r="H315" s="165"/>
      <c r="I315" s="165"/>
      <c r="J315" s="165"/>
      <c r="K315" s="165"/>
      <c r="L315" s="165"/>
      <c r="M315" s="165"/>
      <c r="N315" s="165"/>
      <c r="O315" s="165"/>
      <c r="P315" s="165"/>
      <c r="Q315" s="165"/>
      <c r="R315" s="165"/>
      <c r="S315" s="165"/>
      <c r="T315" s="165"/>
      <c r="U315" s="165"/>
      <c r="V315" s="165"/>
      <c r="W315" s="165"/>
      <c r="X315" s="165"/>
      <c r="Y315" s="165"/>
      <c r="Z315" s="165"/>
      <c r="AA315" s="165"/>
      <c r="AB315" s="165"/>
      <c r="AC315" s="165"/>
      <c r="AD315" s="165"/>
      <c r="AE315" s="165"/>
      <c r="AF315" s="165"/>
      <c r="AG315" s="165"/>
      <c r="AH315" s="165"/>
      <c r="AI315" s="165"/>
      <c r="AJ315" s="165"/>
      <c r="AK315" s="165"/>
      <c r="AL315" s="165"/>
      <c r="AM315" s="165"/>
      <c r="AN315" s="165"/>
      <c r="AO315" s="165"/>
      <c r="AP315" s="165"/>
      <c r="AQ315" s="165"/>
      <c r="AR315" s="165"/>
      <c r="AS315" s="165"/>
      <c r="AT315" s="165"/>
      <c r="AU315" s="165"/>
      <c r="AV315" s="165"/>
      <c r="AW315" s="165"/>
      <c r="AX315" s="165"/>
      <c r="AY315" s="165"/>
      <c r="AZ315" s="165"/>
      <c r="BA315" s="165"/>
    </row>
    <row r="316">
      <c r="A316" s="205"/>
      <c r="B316" s="116" t="s">
        <v>19325</v>
      </c>
      <c r="C316" s="116" t="s">
        <v>19326</v>
      </c>
      <c r="D316" s="206">
        <v>60.0</v>
      </c>
      <c r="E316" s="206"/>
      <c r="F316" s="165"/>
      <c r="G316" s="165"/>
      <c r="H316" s="165"/>
      <c r="I316" s="165"/>
      <c r="J316" s="165"/>
      <c r="K316" s="165"/>
      <c r="L316" s="165"/>
      <c r="M316" s="165"/>
      <c r="N316" s="165"/>
      <c r="O316" s="165"/>
      <c r="P316" s="165"/>
      <c r="Q316" s="165"/>
      <c r="R316" s="165"/>
      <c r="S316" s="165"/>
      <c r="T316" s="165"/>
      <c r="U316" s="165"/>
      <c r="V316" s="165"/>
      <c r="W316" s="165"/>
      <c r="X316" s="165"/>
      <c r="Y316" s="165"/>
      <c r="Z316" s="165"/>
      <c r="AA316" s="165"/>
      <c r="AB316" s="165"/>
      <c r="AC316" s="165"/>
      <c r="AD316" s="165"/>
      <c r="AE316" s="165"/>
      <c r="AF316" s="165"/>
      <c r="AG316" s="165"/>
      <c r="AH316" s="165"/>
      <c r="AI316" s="165"/>
      <c r="AJ316" s="165"/>
      <c r="AK316" s="165"/>
      <c r="AL316" s="165"/>
      <c r="AM316" s="165"/>
      <c r="AN316" s="165"/>
      <c r="AO316" s="165"/>
      <c r="AP316" s="165"/>
      <c r="AQ316" s="165"/>
      <c r="AR316" s="165"/>
      <c r="AS316" s="165"/>
      <c r="AT316" s="165"/>
      <c r="AU316" s="165"/>
      <c r="AV316" s="165"/>
      <c r="AW316" s="165"/>
      <c r="AX316" s="165"/>
      <c r="AY316" s="165"/>
      <c r="AZ316" s="165"/>
      <c r="BA316" s="165"/>
    </row>
    <row r="317">
      <c r="A317" s="205"/>
      <c r="B317" s="116" t="s">
        <v>19327</v>
      </c>
      <c r="C317" s="116" t="s">
        <v>19328</v>
      </c>
      <c r="D317" s="206">
        <v>60.0</v>
      </c>
      <c r="E317" s="206"/>
      <c r="F317" s="165"/>
      <c r="G317" s="165"/>
      <c r="H317" s="165"/>
      <c r="I317" s="165"/>
      <c r="J317" s="165"/>
      <c r="K317" s="165"/>
      <c r="L317" s="165"/>
      <c r="M317" s="165"/>
      <c r="N317" s="165"/>
      <c r="O317" s="165"/>
      <c r="P317" s="165"/>
      <c r="Q317" s="165"/>
      <c r="R317" s="165"/>
      <c r="S317" s="165"/>
      <c r="T317" s="165"/>
      <c r="U317" s="165"/>
      <c r="V317" s="165"/>
      <c r="W317" s="165"/>
      <c r="X317" s="165"/>
      <c r="Y317" s="165"/>
      <c r="Z317" s="165"/>
      <c r="AA317" s="165"/>
      <c r="AB317" s="165"/>
      <c r="AC317" s="165"/>
      <c r="AD317" s="165"/>
      <c r="AE317" s="165"/>
      <c r="AF317" s="165"/>
      <c r="AG317" s="165"/>
      <c r="AH317" s="165"/>
      <c r="AI317" s="165"/>
      <c r="AJ317" s="165"/>
      <c r="AK317" s="165"/>
      <c r="AL317" s="165"/>
      <c r="AM317" s="165"/>
      <c r="AN317" s="165"/>
      <c r="AO317" s="165"/>
      <c r="AP317" s="165"/>
      <c r="AQ317" s="165"/>
      <c r="AR317" s="165"/>
      <c r="AS317" s="165"/>
      <c r="AT317" s="165"/>
      <c r="AU317" s="165"/>
      <c r="AV317" s="165"/>
      <c r="AW317" s="165"/>
      <c r="AX317" s="165"/>
      <c r="AY317" s="165"/>
      <c r="AZ317" s="165"/>
      <c r="BA317" s="165"/>
    </row>
    <row r="318">
      <c r="A318" s="205"/>
      <c r="B318" s="116" t="s">
        <v>19329</v>
      </c>
      <c r="C318" s="116" t="s">
        <v>19330</v>
      </c>
      <c r="D318" s="206">
        <v>60.0</v>
      </c>
      <c r="E318" s="206"/>
      <c r="F318" s="165"/>
      <c r="G318" s="165"/>
      <c r="H318" s="165"/>
      <c r="I318" s="165"/>
      <c r="J318" s="165"/>
      <c r="K318" s="165"/>
      <c r="L318" s="165"/>
      <c r="M318" s="165"/>
      <c r="N318" s="165"/>
      <c r="O318" s="165"/>
      <c r="P318" s="165"/>
      <c r="Q318" s="165"/>
      <c r="R318" s="165"/>
      <c r="S318" s="165"/>
      <c r="T318" s="165"/>
      <c r="U318" s="165"/>
      <c r="V318" s="165"/>
      <c r="W318" s="165"/>
      <c r="X318" s="165"/>
      <c r="Y318" s="165"/>
      <c r="Z318" s="165"/>
      <c r="AA318" s="165"/>
      <c r="AB318" s="165"/>
      <c r="AC318" s="165"/>
      <c r="AD318" s="165"/>
      <c r="AE318" s="165"/>
      <c r="AF318" s="165"/>
      <c r="AG318" s="165"/>
      <c r="AH318" s="165"/>
      <c r="AI318" s="165"/>
      <c r="AJ318" s="165"/>
      <c r="AK318" s="165"/>
      <c r="AL318" s="165"/>
      <c r="AM318" s="165"/>
      <c r="AN318" s="165"/>
      <c r="AO318" s="165"/>
      <c r="AP318" s="165"/>
      <c r="AQ318" s="165"/>
      <c r="AR318" s="165"/>
      <c r="AS318" s="165"/>
      <c r="AT318" s="165"/>
      <c r="AU318" s="165"/>
      <c r="AV318" s="165"/>
      <c r="AW318" s="165"/>
      <c r="AX318" s="165"/>
      <c r="AY318" s="165"/>
      <c r="AZ318" s="165"/>
      <c r="BA318" s="165"/>
    </row>
    <row r="319">
      <c r="A319" s="205"/>
      <c r="B319" s="116" t="s">
        <v>19331</v>
      </c>
      <c r="C319" s="116" t="s">
        <v>19332</v>
      </c>
      <c r="D319" s="206">
        <v>60.0</v>
      </c>
      <c r="E319" s="206"/>
      <c r="F319" s="165"/>
      <c r="G319" s="165"/>
      <c r="H319" s="165"/>
      <c r="I319" s="165"/>
      <c r="J319" s="165"/>
      <c r="K319" s="165"/>
      <c r="L319" s="165"/>
      <c r="M319" s="165"/>
      <c r="N319" s="165"/>
      <c r="O319" s="165"/>
      <c r="P319" s="165"/>
      <c r="Q319" s="165"/>
      <c r="R319" s="165"/>
      <c r="S319" s="165"/>
      <c r="T319" s="165"/>
      <c r="U319" s="165"/>
      <c r="V319" s="165"/>
      <c r="W319" s="165"/>
      <c r="X319" s="165"/>
      <c r="Y319" s="165"/>
      <c r="Z319" s="165"/>
      <c r="AA319" s="165"/>
      <c r="AB319" s="165"/>
      <c r="AC319" s="165"/>
      <c r="AD319" s="165"/>
      <c r="AE319" s="165"/>
      <c r="AF319" s="165"/>
      <c r="AG319" s="165"/>
      <c r="AH319" s="165"/>
      <c r="AI319" s="165"/>
      <c r="AJ319" s="165"/>
      <c r="AK319" s="165"/>
      <c r="AL319" s="165"/>
      <c r="AM319" s="165"/>
      <c r="AN319" s="165"/>
      <c r="AO319" s="165"/>
      <c r="AP319" s="165"/>
      <c r="AQ319" s="165"/>
      <c r="AR319" s="165"/>
      <c r="AS319" s="165"/>
      <c r="AT319" s="165"/>
      <c r="AU319" s="165"/>
      <c r="AV319" s="165"/>
      <c r="AW319" s="165"/>
      <c r="AX319" s="165"/>
      <c r="AY319" s="165"/>
      <c r="AZ319" s="165"/>
      <c r="BA319" s="165"/>
    </row>
    <row r="320">
      <c r="A320" s="205"/>
      <c r="B320" s="116" t="s">
        <v>19333</v>
      </c>
      <c r="C320" s="116" t="s">
        <v>19334</v>
      </c>
      <c r="D320" s="206">
        <v>60.0</v>
      </c>
      <c r="E320" s="206"/>
      <c r="F320" s="165"/>
      <c r="G320" s="165"/>
      <c r="H320" s="165"/>
      <c r="I320" s="165"/>
      <c r="J320" s="165"/>
      <c r="K320" s="165"/>
      <c r="L320" s="165"/>
      <c r="M320" s="165"/>
      <c r="N320" s="165"/>
      <c r="O320" s="165"/>
      <c r="P320" s="165"/>
      <c r="Q320" s="165"/>
      <c r="R320" s="165"/>
      <c r="S320" s="165"/>
      <c r="T320" s="165"/>
      <c r="U320" s="165"/>
      <c r="V320" s="165"/>
      <c r="W320" s="165"/>
      <c r="X320" s="165"/>
      <c r="Y320" s="165"/>
      <c r="Z320" s="165"/>
      <c r="AA320" s="165"/>
      <c r="AB320" s="165"/>
      <c r="AC320" s="165"/>
      <c r="AD320" s="165"/>
      <c r="AE320" s="165"/>
      <c r="AF320" s="165"/>
      <c r="AG320" s="165"/>
      <c r="AH320" s="165"/>
      <c r="AI320" s="165"/>
      <c r="AJ320" s="165"/>
      <c r="AK320" s="165"/>
      <c r="AL320" s="165"/>
      <c r="AM320" s="165"/>
      <c r="AN320" s="165"/>
      <c r="AO320" s="165"/>
      <c r="AP320" s="165"/>
      <c r="AQ320" s="165"/>
      <c r="AR320" s="165"/>
      <c r="AS320" s="165"/>
      <c r="AT320" s="165"/>
      <c r="AU320" s="165"/>
      <c r="AV320" s="165"/>
      <c r="AW320" s="165"/>
      <c r="AX320" s="165"/>
      <c r="AY320" s="165"/>
      <c r="AZ320" s="165"/>
      <c r="BA320" s="165"/>
    </row>
    <row r="321">
      <c r="A321" s="205"/>
      <c r="B321" s="116" t="s">
        <v>19335</v>
      </c>
      <c r="C321" s="116" t="s">
        <v>19336</v>
      </c>
      <c r="D321" s="206">
        <v>60.0</v>
      </c>
      <c r="E321" s="206"/>
      <c r="F321" s="165"/>
      <c r="G321" s="165"/>
      <c r="H321" s="165"/>
      <c r="I321" s="165"/>
      <c r="J321" s="165"/>
      <c r="K321" s="165"/>
      <c r="L321" s="165"/>
      <c r="M321" s="165"/>
      <c r="N321" s="165"/>
      <c r="O321" s="165"/>
      <c r="P321" s="165"/>
      <c r="Q321" s="165"/>
      <c r="R321" s="165"/>
      <c r="S321" s="165"/>
      <c r="T321" s="165"/>
      <c r="U321" s="165"/>
      <c r="V321" s="165"/>
      <c r="W321" s="165"/>
      <c r="X321" s="165"/>
      <c r="Y321" s="165"/>
      <c r="Z321" s="165"/>
      <c r="AA321" s="165"/>
      <c r="AB321" s="165"/>
      <c r="AC321" s="165"/>
      <c r="AD321" s="165"/>
      <c r="AE321" s="165"/>
      <c r="AF321" s="165"/>
      <c r="AG321" s="165"/>
      <c r="AH321" s="165"/>
      <c r="AI321" s="165"/>
      <c r="AJ321" s="165"/>
      <c r="AK321" s="165"/>
      <c r="AL321" s="165"/>
      <c r="AM321" s="165"/>
      <c r="AN321" s="165"/>
      <c r="AO321" s="165"/>
      <c r="AP321" s="165"/>
      <c r="AQ321" s="165"/>
      <c r="AR321" s="165"/>
      <c r="AS321" s="165"/>
      <c r="AT321" s="165"/>
      <c r="AU321" s="165"/>
      <c r="AV321" s="165"/>
      <c r="AW321" s="165"/>
      <c r="AX321" s="165"/>
      <c r="AY321" s="165"/>
      <c r="AZ321" s="165"/>
      <c r="BA321" s="165"/>
    </row>
    <row r="322">
      <c r="A322" s="205"/>
      <c r="B322" s="116" t="s">
        <v>19337</v>
      </c>
      <c r="C322" s="116" t="s">
        <v>19338</v>
      </c>
      <c r="D322" s="206">
        <v>60.0</v>
      </c>
      <c r="E322" s="206"/>
      <c r="F322" s="165"/>
      <c r="G322" s="165"/>
      <c r="H322" s="165"/>
      <c r="I322" s="165"/>
      <c r="J322" s="165"/>
      <c r="K322" s="165"/>
      <c r="L322" s="165"/>
      <c r="M322" s="165"/>
      <c r="N322" s="165"/>
      <c r="O322" s="165"/>
      <c r="P322" s="165"/>
      <c r="Q322" s="165"/>
      <c r="R322" s="165"/>
      <c r="S322" s="165"/>
      <c r="T322" s="165"/>
      <c r="U322" s="165"/>
      <c r="V322" s="165"/>
      <c r="W322" s="165"/>
      <c r="X322" s="165"/>
      <c r="Y322" s="165"/>
      <c r="Z322" s="165"/>
      <c r="AA322" s="165"/>
      <c r="AB322" s="165"/>
      <c r="AC322" s="165"/>
      <c r="AD322" s="165"/>
      <c r="AE322" s="165"/>
      <c r="AF322" s="165"/>
      <c r="AG322" s="165"/>
      <c r="AH322" s="165"/>
      <c r="AI322" s="165"/>
      <c r="AJ322" s="165"/>
      <c r="AK322" s="165"/>
      <c r="AL322" s="165"/>
      <c r="AM322" s="165"/>
      <c r="AN322" s="165"/>
      <c r="AO322" s="165"/>
      <c r="AP322" s="165"/>
      <c r="AQ322" s="165"/>
      <c r="AR322" s="165"/>
      <c r="AS322" s="165"/>
      <c r="AT322" s="165"/>
      <c r="AU322" s="165"/>
      <c r="AV322" s="165"/>
      <c r="AW322" s="165"/>
      <c r="AX322" s="165"/>
      <c r="AY322" s="165"/>
      <c r="AZ322" s="165"/>
      <c r="BA322" s="165"/>
    </row>
    <row r="323">
      <c r="A323" s="205"/>
      <c r="B323" s="116" t="s">
        <v>19339</v>
      </c>
      <c r="C323" s="116" t="s">
        <v>19340</v>
      </c>
      <c r="D323" s="206">
        <v>60.0</v>
      </c>
      <c r="E323" s="206"/>
      <c r="F323" s="165"/>
      <c r="G323" s="165"/>
      <c r="H323" s="165"/>
      <c r="I323" s="165"/>
      <c r="J323" s="165"/>
      <c r="K323" s="165"/>
      <c r="L323" s="165"/>
      <c r="M323" s="165"/>
      <c r="N323" s="165"/>
      <c r="O323" s="165"/>
      <c r="P323" s="165"/>
      <c r="Q323" s="165"/>
      <c r="R323" s="165"/>
      <c r="S323" s="165"/>
      <c r="T323" s="165"/>
      <c r="U323" s="165"/>
      <c r="V323" s="165"/>
      <c r="W323" s="165"/>
      <c r="X323" s="165"/>
      <c r="Y323" s="165"/>
      <c r="Z323" s="165"/>
      <c r="AA323" s="165"/>
      <c r="AB323" s="165"/>
      <c r="AC323" s="165"/>
      <c r="AD323" s="165"/>
      <c r="AE323" s="165"/>
      <c r="AF323" s="165"/>
      <c r="AG323" s="165"/>
      <c r="AH323" s="165"/>
      <c r="AI323" s="165"/>
      <c r="AJ323" s="165"/>
      <c r="AK323" s="165"/>
      <c r="AL323" s="165"/>
      <c r="AM323" s="165"/>
      <c r="AN323" s="165"/>
      <c r="AO323" s="165"/>
      <c r="AP323" s="165"/>
      <c r="AQ323" s="165"/>
      <c r="AR323" s="165"/>
      <c r="AS323" s="165"/>
      <c r="AT323" s="165"/>
      <c r="AU323" s="165"/>
      <c r="AV323" s="165"/>
      <c r="AW323" s="165"/>
      <c r="AX323" s="165"/>
      <c r="AY323" s="165"/>
      <c r="AZ323" s="165"/>
      <c r="BA323" s="165"/>
    </row>
    <row r="324">
      <c r="A324" s="205"/>
      <c r="B324" s="116" t="s">
        <v>19177</v>
      </c>
      <c r="C324" s="116" t="s">
        <v>19341</v>
      </c>
      <c r="D324" s="206">
        <v>60.0</v>
      </c>
      <c r="E324" s="206"/>
      <c r="F324" s="165"/>
      <c r="G324" s="165"/>
      <c r="H324" s="165"/>
      <c r="I324" s="165"/>
      <c r="J324" s="165"/>
      <c r="K324" s="165"/>
      <c r="L324" s="165"/>
      <c r="M324" s="165"/>
      <c r="N324" s="165"/>
      <c r="O324" s="165"/>
      <c r="P324" s="165"/>
      <c r="Q324" s="165"/>
      <c r="R324" s="165"/>
      <c r="S324" s="165"/>
      <c r="T324" s="165"/>
      <c r="U324" s="165"/>
      <c r="V324" s="165"/>
      <c r="W324" s="165"/>
      <c r="X324" s="165"/>
      <c r="Y324" s="165"/>
      <c r="Z324" s="165"/>
      <c r="AA324" s="165"/>
      <c r="AB324" s="165"/>
      <c r="AC324" s="165"/>
      <c r="AD324" s="165"/>
      <c r="AE324" s="165"/>
      <c r="AF324" s="165"/>
      <c r="AG324" s="165"/>
      <c r="AH324" s="165"/>
      <c r="AI324" s="165"/>
      <c r="AJ324" s="165"/>
      <c r="AK324" s="165"/>
      <c r="AL324" s="165"/>
      <c r="AM324" s="165"/>
      <c r="AN324" s="165"/>
      <c r="AO324" s="165"/>
      <c r="AP324" s="165"/>
      <c r="AQ324" s="165"/>
      <c r="AR324" s="165"/>
      <c r="AS324" s="165"/>
      <c r="AT324" s="165"/>
      <c r="AU324" s="165"/>
      <c r="AV324" s="165"/>
      <c r="AW324" s="165"/>
      <c r="AX324" s="165"/>
      <c r="AY324" s="165"/>
      <c r="AZ324" s="165"/>
      <c r="BA324" s="165"/>
    </row>
    <row r="325">
      <c r="A325" s="205"/>
      <c r="B325" s="116" t="s">
        <v>19244</v>
      </c>
      <c r="C325" s="116" t="s">
        <v>19342</v>
      </c>
      <c r="D325" s="206">
        <v>60.0</v>
      </c>
      <c r="E325" s="206"/>
      <c r="F325" s="165"/>
      <c r="G325" s="165"/>
      <c r="H325" s="165"/>
      <c r="I325" s="165"/>
      <c r="J325" s="165"/>
      <c r="K325" s="165"/>
      <c r="L325" s="165"/>
      <c r="M325" s="165"/>
      <c r="N325" s="165"/>
      <c r="O325" s="165"/>
      <c r="P325" s="165"/>
      <c r="Q325" s="165"/>
      <c r="R325" s="165"/>
      <c r="S325" s="165"/>
      <c r="T325" s="165"/>
      <c r="U325" s="165"/>
      <c r="V325" s="165"/>
      <c r="W325" s="165"/>
      <c r="X325" s="165"/>
      <c r="Y325" s="165"/>
      <c r="Z325" s="165"/>
      <c r="AA325" s="165"/>
      <c r="AB325" s="165"/>
      <c r="AC325" s="165"/>
      <c r="AD325" s="165"/>
      <c r="AE325" s="165"/>
      <c r="AF325" s="165"/>
      <c r="AG325" s="165"/>
      <c r="AH325" s="165"/>
      <c r="AI325" s="165"/>
      <c r="AJ325" s="165"/>
      <c r="AK325" s="165"/>
      <c r="AL325" s="165"/>
      <c r="AM325" s="165"/>
      <c r="AN325" s="165"/>
      <c r="AO325" s="165"/>
      <c r="AP325" s="165"/>
      <c r="AQ325" s="165"/>
      <c r="AR325" s="165"/>
      <c r="AS325" s="165"/>
      <c r="AT325" s="165"/>
      <c r="AU325" s="165"/>
      <c r="AV325" s="165"/>
      <c r="AW325" s="165"/>
      <c r="AX325" s="165"/>
      <c r="AY325" s="165"/>
      <c r="AZ325" s="165"/>
      <c r="BA325" s="165"/>
    </row>
    <row r="326">
      <c r="A326" s="205"/>
      <c r="B326" s="116" t="s">
        <v>19343</v>
      </c>
      <c r="C326" s="116" t="s">
        <v>19344</v>
      </c>
      <c r="D326" s="206">
        <v>60.0</v>
      </c>
      <c r="E326" s="206"/>
      <c r="F326" s="165"/>
      <c r="G326" s="165"/>
      <c r="H326" s="165"/>
      <c r="I326" s="165"/>
      <c r="J326" s="165"/>
      <c r="K326" s="165"/>
      <c r="L326" s="165"/>
      <c r="M326" s="165"/>
      <c r="N326" s="165"/>
      <c r="O326" s="165"/>
      <c r="P326" s="165"/>
      <c r="Q326" s="165"/>
      <c r="R326" s="165"/>
      <c r="S326" s="165"/>
      <c r="T326" s="165"/>
      <c r="U326" s="165"/>
      <c r="V326" s="165"/>
      <c r="W326" s="165"/>
      <c r="X326" s="165"/>
      <c r="Y326" s="165"/>
      <c r="Z326" s="165"/>
      <c r="AA326" s="165"/>
      <c r="AB326" s="165"/>
      <c r="AC326" s="165"/>
      <c r="AD326" s="165"/>
      <c r="AE326" s="165"/>
      <c r="AF326" s="165"/>
      <c r="AG326" s="165"/>
      <c r="AH326" s="165"/>
      <c r="AI326" s="165"/>
      <c r="AJ326" s="165"/>
      <c r="AK326" s="165"/>
      <c r="AL326" s="165"/>
      <c r="AM326" s="165"/>
      <c r="AN326" s="165"/>
      <c r="AO326" s="165"/>
      <c r="AP326" s="165"/>
      <c r="AQ326" s="165"/>
      <c r="AR326" s="165"/>
      <c r="AS326" s="165"/>
      <c r="AT326" s="165"/>
      <c r="AU326" s="165"/>
      <c r="AV326" s="165"/>
      <c r="AW326" s="165"/>
      <c r="AX326" s="165"/>
      <c r="AY326" s="165"/>
      <c r="AZ326" s="165"/>
      <c r="BA326" s="165"/>
    </row>
    <row r="327">
      <c r="A327" s="205"/>
      <c r="B327" s="116" t="s">
        <v>19345</v>
      </c>
      <c r="C327" s="116" t="s">
        <v>19346</v>
      </c>
      <c r="D327" s="206">
        <v>60.0</v>
      </c>
      <c r="E327" s="206"/>
      <c r="F327" s="165"/>
      <c r="G327" s="165"/>
      <c r="H327" s="165"/>
      <c r="I327" s="165"/>
      <c r="J327" s="165"/>
      <c r="K327" s="165"/>
      <c r="L327" s="165"/>
      <c r="M327" s="165"/>
      <c r="N327" s="165"/>
      <c r="O327" s="165"/>
      <c r="P327" s="165"/>
      <c r="Q327" s="165"/>
      <c r="R327" s="165"/>
      <c r="S327" s="165"/>
      <c r="T327" s="165"/>
      <c r="U327" s="165"/>
      <c r="V327" s="165"/>
      <c r="W327" s="165"/>
      <c r="X327" s="165"/>
      <c r="Y327" s="165"/>
      <c r="Z327" s="165"/>
      <c r="AA327" s="165"/>
      <c r="AB327" s="165"/>
      <c r="AC327" s="165"/>
      <c r="AD327" s="165"/>
      <c r="AE327" s="165"/>
      <c r="AF327" s="165"/>
      <c r="AG327" s="165"/>
      <c r="AH327" s="165"/>
      <c r="AI327" s="165"/>
      <c r="AJ327" s="165"/>
      <c r="AK327" s="165"/>
      <c r="AL327" s="165"/>
      <c r="AM327" s="165"/>
      <c r="AN327" s="165"/>
      <c r="AO327" s="165"/>
      <c r="AP327" s="165"/>
      <c r="AQ327" s="165"/>
      <c r="AR327" s="165"/>
      <c r="AS327" s="165"/>
      <c r="AT327" s="165"/>
      <c r="AU327" s="165"/>
      <c r="AV327" s="165"/>
      <c r="AW327" s="165"/>
      <c r="AX327" s="165"/>
      <c r="AY327" s="165"/>
      <c r="AZ327" s="165"/>
      <c r="BA327" s="165"/>
    </row>
    <row r="328">
      <c r="A328" s="205"/>
      <c r="B328" s="116" t="s">
        <v>19347</v>
      </c>
      <c r="C328" s="116" t="s">
        <v>19348</v>
      </c>
      <c r="D328" s="206">
        <v>60.0</v>
      </c>
      <c r="E328" s="206"/>
      <c r="F328" s="165"/>
      <c r="G328" s="165"/>
      <c r="H328" s="165"/>
      <c r="I328" s="165"/>
      <c r="J328" s="165"/>
      <c r="K328" s="165"/>
      <c r="L328" s="165"/>
      <c r="M328" s="165"/>
      <c r="N328" s="165"/>
      <c r="O328" s="165"/>
      <c r="P328" s="165"/>
      <c r="Q328" s="165"/>
      <c r="R328" s="165"/>
      <c r="S328" s="165"/>
      <c r="T328" s="165"/>
      <c r="U328" s="165"/>
      <c r="V328" s="165"/>
      <c r="W328" s="165"/>
      <c r="X328" s="165"/>
      <c r="Y328" s="165"/>
      <c r="Z328" s="165"/>
      <c r="AA328" s="165"/>
      <c r="AB328" s="165"/>
      <c r="AC328" s="165"/>
      <c r="AD328" s="165"/>
      <c r="AE328" s="165"/>
      <c r="AF328" s="165"/>
      <c r="AG328" s="165"/>
      <c r="AH328" s="165"/>
      <c r="AI328" s="165"/>
      <c r="AJ328" s="165"/>
      <c r="AK328" s="165"/>
      <c r="AL328" s="165"/>
      <c r="AM328" s="165"/>
      <c r="AN328" s="165"/>
      <c r="AO328" s="165"/>
      <c r="AP328" s="165"/>
      <c r="AQ328" s="165"/>
      <c r="AR328" s="165"/>
      <c r="AS328" s="165"/>
      <c r="AT328" s="165"/>
      <c r="AU328" s="165"/>
      <c r="AV328" s="165"/>
      <c r="AW328" s="165"/>
      <c r="AX328" s="165"/>
      <c r="AY328" s="165"/>
      <c r="AZ328" s="165"/>
      <c r="BA328" s="165"/>
    </row>
    <row r="329">
      <c r="A329" s="205"/>
      <c r="B329" s="116" t="s">
        <v>19349</v>
      </c>
      <c r="C329" s="116" t="s">
        <v>19350</v>
      </c>
      <c r="D329" s="206">
        <v>60.0</v>
      </c>
      <c r="E329" s="206"/>
      <c r="F329" s="165"/>
      <c r="G329" s="165"/>
      <c r="H329" s="165"/>
      <c r="I329" s="165"/>
      <c r="J329" s="165"/>
      <c r="K329" s="165"/>
      <c r="L329" s="165"/>
      <c r="M329" s="165"/>
      <c r="N329" s="165"/>
      <c r="O329" s="165"/>
      <c r="P329" s="165"/>
      <c r="Q329" s="165"/>
      <c r="R329" s="165"/>
      <c r="S329" s="165"/>
      <c r="T329" s="165"/>
      <c r="U329" s="165"/>
      <c r="V329" s="165"/>
      <c r="W329" s="165"/>
      <c r="X329" s="165"/>
      <c r="Y329" s="165"/>
      <c r="Z329" s="165"/>
      <c r="AA329" s="165"/>
      <c r="AB329" s="165"/>
      <c r="AC329" s="165"/>
      <c r="AD329" s="165"/>
      <c r="AE329" s="165"/>
      <c r="AF329" s="165"/>
      <c r="AG329" s="165"/>
      <c r="AH329" s="165"/>
      <c r="AI329" s="165"/>
      <c r="AJ329" s="165"/>
      <c r="AK329" s="165"/>
      <c r="AL329" s="165"/>
      <c r="AM329" s="165"/>
      <c r="AN329" s="165"/>
      <c r="AO329" s="165"/>
      <c r="AP329" s="165"/>
      <c r="AQ329" s="165"/>
      <c r="AR329" s="165"/>
      <c r="AS329" s="165"/>
      <c r="AT329" s="165"/>
      <c r="AU329" s="165"/>
      <c r="AV329" s="165"/>
      <c r="AW329" s="165"/>
      <c r="AX329" s="165"/>
      <c r="AY329" s="165"/>
      <c r="AZ329" s="165"/>
      <c r="BA329" s="165"/>
    </row>
    <row r="330">
      <c r="A330" s="205"/>
      <c r="B330" s="116" t="s">
        <v>19351</v>
      </c>
      <c r="C330" s="116" t="s">
        <v>19352</v>
      </c>
      <c r="D330" s="206">
        <v>60.0</v>
      </c>
      <c r="E330" s="206"/>
      <c r="F330" s="165"/>
      <c r="G330" s="165"/>
      <c r="H330" s="165"/>
      <c r="I330" s="165"/>
      <c r="J330" s="165"/>
      <c r="K330" s="165"/>
      <c r="L330" s="165"/>
      <c r="M330" s="165"/>
      <c r="N330" s="165"/>
      <c r="O330" s="165"/>
      <c r="P330" s="165"/>
      <c r="Q330" s="165"/>
      <c r="R330" s="165"/>
      <c r="S330" s="165"/>
      <c r="T330" s="165"/>
      <c r="U330" s="165"/>
      <c r="V330" s="165"/>
      <c r="W330" s="165"/>
      <c r="X330" s="165"/>
      <c r="Y330" s="165"/>
      <c r="Z330" s="165"/>
      <c r="AA330" s="165"/>
      <c r="AB330" s="165"/>
      <c r="AC330" s="165"/>
      <c r="AD330" s="165"/>
      <c r="AE330" s="165"/>
      <c r="AF330" s="165"/>
      <c r="AG330" s="165"/>
      <c r="AH330" s="165"/>
      <c r="AI330" s="165"/>
      <c r="AJ330" s="165"/>
      <c r="AK330" s="165"/>
      <c r="AL330" s="165"/>
      <c r="AM330" s="165"/>
      <c r="AN330" s="165"/>
      <c r="AO330" s="165"/>
      <c r="AP330" s="165"/>
      <c r="AQ330" s="165"/>
      <c r="AR330" s="165"/>
      <c r="AS330" s="165"/>
      <c r="AT330" s="165"/>
      <c r="AU330" s="165"/>
      <c r="AV330" s="165"/>
      <c r="AW330" s="165"/>
      <c r="AX330" s="165"/>
      <c r="AY330" s="165"/>
      <c r="AZ330" s="165"/>
      <c r="BA330" s="165"/>
    </row>
    <row r="331">
      <c r="A331" s="205"/>
      <c r="B331" s="116" t="s">
        <v>19353</v>
      </c>
      <c r="C331" s="116" t="s">
        <v>19354</v>
      </c>
      <c r="D331" s="206">
        <v>60.0</v>
      </c>
      <c r="E331" s="206"/>
      <c r="F331" s="165"/>
      <c r="G331" s="165"/>
      <c r="H331" s="165"/>
      <c r="I331" s="165"/>
      <c r="J331" s="165"/>
      <c r="K331" s="165"/>
      <c r="L331" s="165"/>
      <c r="M331" s="165"/>
      <c r="N331" s="165"/>
      <c r="O331" s="165"/>
      <c r="P331" s="165"/>
      <c r="Q331" s="165"/>
      <c r="R331" s="165"/>
      <c r="S331" s="165"/>
      <c r="T331" s="165"/>
      <c r="U331" s="165"/>
      <c r="V331" s="165"/>
      <c r="W331" s="165"/>
      <c r="X331" s="165"/>
      <c r="Y331" s="165"/>
      <c r="Z331" s="165"/>
      <c r="AA331" s="165"/>
      <c r="AB331" s="165"/>
      <c r="AC331" s="165"/>
      <c r="AD331" s="165"/>
      <c r="AE331" s="165"/>
      <c r="AF331" s="165"/>
      <c r="AG331" s="165"/>
      <c r="AH331" s="165"/>
      <c r="AI331" s="165"/>
      <c r="AJ331" s="165"/>
      <c r="AK331" s="165"/>
      <c r="AL331" s="165"/>
      <c r="AM331" s="165"/>
      <c r="AN331" s="165"/>
      <c r="AO331" s="165"/>
      <c r="AP331" s="165"/>
      <c r="AQ331" s="165"/>
      <c r="AR331" s="165"/>
      <c r="AS331" s="165"/>
      <c r="AT331" s="165"/>
      <c r="AU331" s="165"/>
      <c r="AV331" s="165"/>
      <c r="AW331" s="165"/>
      <c r="AX331" s="165"/>
      <c r="AY331" s="165"/>
      <c r="AZ331" s="165"/>
      <c r="BA331" s="165"/>
    </row>
    <row r="332">
      <c r="A332" s="205"/>
      <c r="B332" s="116" t="s">
        <v>19355</v>
      </c>
      <c r="C332" s="116" t="s">
        <v>19356</v>
      </c>
      <c r="D332" s="206">
        <v>60.0</v>
      </c>
      <c r="E332" s="206"/>
      <c r="F332" s="165"/>
      <c r="G332" s="165"/>
      <c r="H332" s="165"/>
      <c r="I332" s="165"/>
      <c r="J332" s="165"/>
      <c r="K332" s="165"/>
      <c r="L332" s="165"/>
      <c r="M332" s="165"/>
      <c r="N332" s="165"/>
      <c r="O332" s="165"/>
      <c r="P332" s="165"/>
      <c r="Q332" s="165"/>
      <c r="R332" s="165"/>
      <c r="S332" s="165"/>
      <c r="T332" s="165"/>
      <c r="U332" s="165"/>
      <c r="V332" s="165"/>
      <c r="W332" s="165"/>
      <c r="X332" s="165"/>
      <c r="Y332" s="165"/>
      <c r="Z332" s="165"/>
      <c r="AA332" s="165"/>
      <c r="AB332" s="165"/>
      <c r="AC332" s="165"/>
      <c r="AD332" s="165"/>
      <c r="AE332" s="165"/>
      <c r="AF332" s="165"/>
      <c r="AG332" s="165"/>
      <c r="AH332" s="165"/>
      <c r="AI332" s="165"/>
      <c r="AJ332" s="165"/>
      <c r="AK332" s="165"/>
      <c r="AL332" s="165"/>
      <c r="AM332" s="165"/>
      <c r="AN332" s="165"/>
      <c r="AO332" s="165"/>
      <c r="AP332" s="165"/>
      <c r="AQ332" s="165"/>
      <c r="AR332" s="165"/>
      <c r="AS332" s="165"/>
      <c r="AT332" s="165"/>
      <c r="AU332" s="165"/>
      <c r="AV332" s="165"/>
      <c r="AW332" s="165"/>
      <c r="AX332" s="165"/>
      <c r="AY332" s="165"/>
      <c r="AZ332" s="165"/>
      <c r="BA332" s="165"/>
    </row>
    <row r="333">
      <c r="A333" s="205"/>
      <c r="B333" s="116" t="s">
        <v>19357</v>
      </c>
      <c r="C333" s="116" t="s">
        <v>19358</v>
      </c>
      <c r="D333" s="206">
        <v>60.0</v>
      </c>
      <c r="E333" s="206"/>
      <c r="F333" s="165"/>
      <c r="G333" s="165"/>
      <c r="H333" s="165"/>
      <c r="I333" s="165"/>
      <c r="J333" s="165"/>
      <c r="K333" s="165"/>
      <c r="L333" s="165"/>
      <c r="M333" s="165"/>
      <c r="N333" s="165"/>
      <c r="O333" s="165"/>
      <c r="P333" s="165"/>
      <c r="Q333" s="165"/>
      <c r="R333" s="165"/>
      <c r="S333" s="165"/>
      <c r="T333" s="165"/>
      <c r="U333" s="165"/>
      <c r="V333" s="165"/>
      <c r="W333" s="165"/>
      <c r="X333" s="165"/>
      <c r="Y333" s="165"/>
      <c r="Z333" s="165"/>
      <c r="AA333" s="165"/>
      <c r="AB333" s="165"/>
      <c r="AC333" s="165"/>
      <c r="AD333" s="165"/>
      <c r="AE333" s="165"/>
      <c r="AF333" s="165"/>
      <c r="AG333" s="165"/>
      <c r="AH333" s="165"/>
      <c r="AI333" s="165"/>
      <c r="AJ333" s="165"/>
      <c r="AK333" s="165"/>
      <c r="AL333" s="165"/>
      <c r="AM333" s="165"/>
      <c r="AN333" s="165"/>
      <c r="AO333" s="165"/>
      <c r="AP333" s="165"/>
      <c r="AQ333" s="165"/>
      <c r="AR333" s="165"/>
      <c r="AS333" s="165"/>
      <c r="AT333" s="165"/>
      <c r="AU333" s="165"/>
      <c r="AV333" s="165"/>
      <c r="AW333" s="165"/>
      <c r="AX333" s="165"/>
      <c r="AY333" s="165"/>
      <c r="AZ333" s="165"/>
      <c r="BA333" s="165"/>
    </row>
    <row r="334">
      <c r="A334" s="205"/>
      <c r="B334" s="116" t="s">
        <v>19359</v>
      </c>
      <c r="C334" s="116" t="s">
        <v>19360</v>
      </c>
      <c r="D334" s="206">
        <v>60.0</v>
      </c>
      <c r="E334" s="206"/>
      <c r="F334" s="165"/>
      <c r="G334" s="165"/>
      <c r="H334" s="165"/>
      <c r="I334" s="165"/>
      <c r="J334" s="165"/>
      <c r="K334" s="165"/>
      <c r="L334" s="165"/>
      <c r="M334" s="165"/>
      <c r="N334" s="165"/>
      <c r="O334" s="165"/>
      <c r="P334" s="165"/>
      <c r="Q334" s="165"/>
      <c r="R334" s="165"/>
      <c r="S334" s="165"/>
      <c r="T334" s="165"/>
      <c r="U334" s="165"/>
      <c r="V334" s="165"/>
      <c r="W334" s="165"/>
      <c r="X334" s="165"/>
      <c r="Y334" s="165"/>
      <c r="Z334" s="165"/>
      <c r="AA334" s="165"/>
      <c r="AB334" s="165"/>
      <c r="AC334" s="165"/>
      <c r="AD334" s="165"/>
      <c r="AE334" s="165"/>
      <c r="AF334" s="165"/>
      <c r="AG334" s="165"/>
      <c r="AH334" s="165"/>
      <c r="AI334" s="165"/>
      <c r="AJ334" s="165"/>
      <c r="AK334" s="165"/>
      <c r="AL334" s="165"/>
      <c r="AM334" s="165"/>
      <c r="AN334" s="165"/>
      <c r="AO334" s="165"/>
      <c r="AP334" s="165"/>
      <c r="AQ334" s="165"/>
      <c r="AR334" s="165"/>
      <c r="AS334" s="165"/>
      <c r="AT334" s="165"/>
      <c r="AU334" s="165"/>
      <c r="AV334" s="165"/>
      <c r="AW334" s="165"/>
      <c r="AX334" s="165"/>
      <c r="AY334" s="165"/>
      <c r="AZ334" s="165"/>
      <c r="BA334" s="165"/>
    </row>
    <row r="335">
      <c r="A335" s="205"/>
      <c r="B335" s="116" t="s">
        <v>19361</v>
      </c>
      <c r="C335" s="116" t="s">
        <v>19362</v>
      </c>
      <c r="D335" s="206">
        <v>70.0</v>
      </c>
      <c r="E335" s="206"/>
      <c r="F335" s="165"/>
      <c r="G335" s="165"/>
      <c r="H335" s="165"/>
      <c r="I335" s="165"/>
      <c r="J335" s="165"/>
      <c r="K335" s="165"/>
      <c r="L335" s="165"/>
      <c r="M335" s="165"/>
      <c r="N335" s="165"/>
      <c r="O335" s="165"/>
      <c r="P335" s="165"/>
      <c r="Q335" s="165"/>
      <c r="R335" s="165"/>
      <c r="S335" s="165"/>
      <c r="T335" s="165"/>
      <c r="U335" s="165"/>
      <c r="V335" s="165"/>
      <c r="W335" s="165"/>
      <c r="X335" s="165"/>
      <c r="Y335" s="165"/>
      <c r="Z335" s="165"/>
      <c r="AA335" s="165"/>
      <c r="AB335" s="165"/>
      <c r="AC335" s="165"/>
      <c r="AD335" s="165"/>
      <c r="AE335" s="165"/>
      <c r="AF335" s="165"/>
      <c r="AG335" s="165"/>
      <c r="AH335" s="165"/>
      <c r="AI335" s="165"/>
      <c r="AJ335" s="165"/>
      <c r="AK335" s="165"/>
      <c r="AL335" s="165"/>
      <c r="AM335" s="165"/>
      <c r="AN335" s="165"/>
      <c r="AO335" s="165"/>
      <c r="AP335" s="165"/>
      <c r="AQ335" s="165"/>
      <c r="AR335" s="165"/>
      <c r="AS335" s="165"/>
      <c r="AT335" s="165"/>
      <c r="AU335" s="165"/>
      <c r="AV335" s="165"/>
      <c r="AW335" s="165"/>
      <c r="AX335" s="165"/>
      <c r="AY335" s="165"/>
      <c r="AZ335" s="165"/>
      <c r="BA335" s="165"/>
    </row>
    <row r="336">
      <c r="A336" s="205"/>
      <c r="B336" s="116" t="s">
        <v>19363</v>
      </c>
      <c r="C336" s="116" t="s">
        <v>19364</v>
      </c>
      <c r="D336" s="206">
        <v>60.0</v>
      </c>
      <c r="E336" s="206"/>
      <c r="F336" s="165"/>
      <c r="G336" s="165"/>
      <c r="H336" s="165"/>
      <c r="I336" s="165"/>
      <c r="J336" s="165"/>
      <c r="K336" s="165"/>
      <c r="L336" s="165"/>
      <c r="M336" s="165"/>
      <c r="N336" s="165"/>
      <c r="O336" s="165"/>
      <c r="P336" s="165"/>
      <c r="Q336" s="165"/>
      <c r="R336" s="165"/>
      <c r="S336" s="165"/>
      <c r="T336" s="165"/>
      <c r="U336" s="165"/>
      <c r="V336" s="165"/>
      <c r="W336" s="165"/>
      <c r="X336" s="165"/>
      <c r="Y336" s="165"/>
      <c r="Z336" s="165"/>
      <c r="AA336" s="165"/>
      <c r="AB336" s="165"/>
      <c r="AC336" s="165"/>
      <c r="AD336" s="165"/>
      <c r="AE336" s="165"/>
      <c r="AF336" s="165"/>
      <c r="AG336" s="165"/>
      <c r="AH336" s="165"/>
      <c r="AI336" s="165"/>
      <c r="AJ336" s="165"/>
      <c r="AK336" s="165"/>
      <c r="AL336" s="165"/>
      <c r="AM336" s="165"/>
      <c r="AN336" s="165"/>
      <c r="AO336" s="165"/>
      <c r="AP336" s="165"/>
      <c r="AQ336" s="165"/>
      <c r="AR336" s="165"/>
      <c r="AS336" s="165"/>
      <c r="AT336" s="165"/>
      <c r="AU336" s="165"/>
      <c r="AV336" s="165"/>
      <c r="AW336" s="165"/>
      <c r="AX336" s="165"/>
      <c r="AY336" s="165"/>
      <c r="AZ336" s="165"/>
      <c r="BA336" s="165"/>
    </row>
    <row r="337">
      <c r="A337" s="205"/>
      <c r="B337" s="116" t="s">
        <v>19365</v>
      </c>
      <c r="C337" s="116" t="s">
        <v>19366</v>
      </c>
      <c r="D337" s="206">
        <v>60.0</v>
      </c>
      <c r="E337" s="206"/>
      <c r="F337" s="165"/>
      <c r="G337" s="165"/>
      <c r="H337" s="165"/>
      <c r="I337" s="165"/>
      <c r="J337" s="165"/>
      <c r="K337" s="165"/>
      <c r="L337" s="165"/>
      <c r="M337" s="165"/>
      <c r="N337" s="165"/>
      <c r="O337" s="165"/>
      <c r="P337" s="165"/>
      <c r="Q337" s="165"/>
      <c r="R337" s="165"/>
      <c r="S337" s="165"/>
      <c r="T337" s="165"/>
      <c r="U337" s="165"/>
      <c r="V337" s="165"/>
      <c r="W337" s="165"/>
      <c r="X337" s="165"/>
      <c r="Y337" s="165"/>
      <c r="Z337" s="165"/>
      <c r="AA337" s="165"/>
      <c r="AB337" s="165"/>
      <c r="AC337" s="165"/>
      <c r="AD337" s="165"/>
      <c r="AE337" s="165"/>
      <c r="AF337" s="165"/>
      <c r="AG337" s="165"/>
      <c r="AH337" s="165"/>
      <c r="AI337" s="165"/>
      <c r="AJ337" s="165"/>
      <c r="AK337" s="165"/>
      <c r="AL337" s="165"/>
      <c r="AM337" s="165"/>
      <c r="AN337" s="165"/>
      <c r="AO337" s="165"/>
      <c r="AP337" s="165"/>
      <c r="AQ337" s="165"/>
      <c r="AR337" s="165"/>
      <c r="AS337" s="165"/>
      <c r="AT337" s="165"/>
      <c r="AU337" s="165"/>
      <c r="AV337" s="165"/>
      <c r="AW337" s="165"/>
      <c r="AX337" s="165"/>
      <c r="AY337" s="165"/>
      <c r="AZ337" s="165"/>
      <c r="BA337" s="165"/>
    </row>
    <row r="338">
      <c r="A338" s="205"/>
      <c r="B338" s="116" t="s">
        <v>19119</v>
      </c>
      <c r="C338" s="116" t="s">
        <v>19367</v>
      </c>
      <c r="D338" s="206">
        <v>60.0</v>
      </c>
      <c r="E338" s="206"/>
      <c r="F338" s="165"/>
      <c r="G338" s="165"/>
      <c r="H338" s="165"/>
      <c r="I338" s="165"/>
      <c r="J338" s="165"/>
      <c r="K338" s="165"/>
      <c r="L338" s="165"/>
      <c r="M338" s="165"/>
      <c r="N338" s="165"/>
      <c r="O338" s="165"/>
      <c r="P338" s="165"/>
      <c r="Q338" s="165"/>
      <c r="R338" s="165"/>
      <c r="S338" s="165"/>
      <c r="T338" s="165"/>
      <c r="U338" s="165"/>
      <c r="V338" s="165"/>
      <c r="W338" s="165"/>
      <c r="X338" s="165"/>
      <c r="Y338" s="165"/>
      <c r="Z338" s="165"/>
      <c r="AA338" s="165"/>
      <c r="AB338" s="165"/>
      <c r="AC338" s="165"/>
      <c r="AD338" s="165"/>
      <c r="AE338" s="165"/>
      <c r="AF338" s="165"/>
      <c r="AG338" s="165"/>
      <c r="AH338" s="165"/>
      <c r="AI338" s="165"/>
      <c r="AJ338" s="165"/>
      <c r="AK338" s="165"/>
      <c r="AL338" s="165"/>
      <c r="AM338" s="165"/>
      <c r="AN338" s="165"/>
      <c r="AO338" s="165"/>
      <c r="AP338" s="165"/>
      <c r="AQ338" s="165"/>
      <c r="AR338" s="165"/>
      <c r="AS338" s="165"/>
      <c r="AT338" s="165"/>
      <c r="AU338" s="165"/>
      <c r="AV338" s="165"/>
      <c r="AW338" s="165"/>
      <c r="AX338" s="165"/>
      <c r="AY338" s="165"/>
      <c r="AZ338" s="165"/>
      <c r="BA338" s="165"/>
    </row>
    <row r="339">
      <c r="A339" s="205"/>
      <c r="B339" s="116" t="s">
        <v>19368</v>
      </c>
      <c r="C339" s="116" t="s">
        <v>19369</v>
      </c>
      <c r="D339" s="206">
        <v>70.0</v>
      </c>
      <c r="E339" s="206"/>
      <c r="F339" s="165"/>
      <c r="G339" s="165"/>
      <c r="H339" s="165"/>
      <c r="I339" s="165"/>
      <c r="J339" s="165"/>
      <c r="K339" s="165"/>
      <c r="L339" s="165"/>
      <c r="M339" s="165"/>
      <c r="N339" s="165"/>
      <c r="O339" s="165"/>
      <c r="P339" s="165"/>
      <c r="Q339" s="165"/>
      <c r="R339" s="165"/>
      <c r="S339" s="165"/>
      <c r="T339" s="165"/>
      <c r="U339" s="165"/>
      <c r="V339" s="165"/>
      <c r="W339" s="165"/>
      <c r="X339" s="165"/>
      <c r="Y339" s="165"/>
      <c r="Z339" s="165"/>
      <c r="AA339" s="165"/>
      <c r="AB339" s="165"/>
      <c r="AC339" s="165"/>
      <c r="AD339" s="165"/>
      <c r="AE339" s="165"/>
      <c r="AF339" s="165"/>
      <c r="AG339" s="165"/>
      <c r="AH339" s="165"/>
      <c r="AI339" s="165"/>
      <c r="AJ339" s="165"/>
      <c r="AK339" s="165"/>
      <c r="AL339" s="165"/>
      <c r="AM339" s="165"/>
      <c r="AN339" s="165"/>
      <c r="AO339" s="165"/>
      <c r="AP339" s="165"/>
      <c r="AQ339" s="165"/>
      <c r="AR339" s="165"/>
      <c r="AS339" s="165"/>
      <c r="AT339" s="165"/>
      <c r="AU339" s="165"/>
      <c r="AV339" s="165"/>
      <c r="AW339" s="165"/>
      <c r="AX339" s="165"/>
      <c r="AY339" s="165"/>
      <c r="AZ339" s="165"/>
      <c r="BA339" s="165"/>
    </row>
    <row r="340">
      <c r="A340" s="205"/>
      <c r="B340" s="116" t="s">
        <v>19370</v>
      </c>
      <c r="C340" s="116" t="s">
        <v>19371</v>
      </c>
      <c r="D340" s="206">
        <v>60.0</v>
      </c>
      <c r="E340" s="206"/>
      <c r="F340" s="165"/>
      <c r="G340" s="165"/>
      <c r="H340" s="165"/>
      <c r="I340" s="165"/>
      <c r="J340" s="165"/>
      <c r="K340" s="165"/>
      <c r="L340" s="165"/>
      <c r="M340" s="165"/>
      <c r="N340" s="165"/>
      <c r="O340" s="165"/>
      <c r="P340" s="165"/>
      <c r="Q340" s="165"/>
      <c r="R340" s="165"/>
      <c r="S340" s="165"/>
      <c r="T340" s="165"/>
      <c r="U340" s="165"/>
      <c r="V340" s="165"/>
      <c r="W340" s="165"/>
      <c r="X340" s="165"/>
      <c r="Y340" s="165"/>
      <c r="Z340" s="165"/>
      <c r="AA340" s="165"/>
      <c r="AB340" s="165"/>
      <c r="AC340" s="165"/>
      <c r="AD340" s="165"/>
      <c r="AE340" s="165"/>
      <c r="AF340" s="165"/>
      <c r="AG340" s="165"/>
      <c r="AH340" s="165"/>
      <c r="AI340" s="165"/>
      <c r="AJ340" s="165"/>
      <c r="AK340" s="165"/>
      <c r="AL340" s="165"/>
      <c r="AM340" s="165"/>
      <c r="AN340" s="165"/>
      <c r="AO340" s="165"/>
      <c r="AP340" s="165"/>
      <c r="AQ340" s="165"/>
      <c r="AR340" s="165"/>
      <c r="AS340" s="165"/>
      <c r="AT340" s="165"/>
      <c r="AU340" s="165"/>
      <c r="AV340" s="165"/>
      <c r="AW340" s="165"/>
      <c r="AX340" s="165"/>
      <c r="AY340" s="165"/>
      <c r="AZ340" s="165"/>
      <c r="BA340" s="165"/>
    </row>
    <row r="341">
      <c r="A341" s="205"/>
      <c r="B341" s="116" t="s">
        <v>19372</v>
      </c>
      <c r="C341" s="116" t="s">
        <v>19373</v>
      </c>
      <c r="D341" s="206">
        <v>60.0</v>
      </c>
      <c r="E341" s="206"/>
      <c r="F341" s="165"/>
      <c r="G341" s="165"/>
      <c r="H341" s="165"/>
      <c r="I341" s="165"/>
      <c r="J341" s="165"/>
      <c r="K341" s="165"/>
      <c r="L341" s="165"/>
      <c r="M341" s="165"/>
      <c r="N341" s="165"/>
      <c r="O341" s="165"/>
      <c r="P341" s="165"/>
      <c r="Q341" s="165"/>
      <c r="R341" s="165"/>
      <c r="S341" s="165"/>
      <c r="T341" s="165"/>
      <c r="U341" s="165"/>
      <c r="V341" s="165"/>
      <c r="W341" s="165"/>
      <c r="X341" s="165"/>
      <c r="Y341" s="165"/>
      <c r="Z341" s="165"/>
      <c r="AA341" s="165"/>
      <c r="AB341" s="165"/>
      <c r="AC341" s="165"/>
      <c r="AD341" s="165"/>
      <c r="AE341" s="165"/>
      <c r="AF341" s="165"/>
      <c r="AG341" s="165"/>
      <c r="AH341" s="165"/>
      <c r="AI341" s="165"/>
      <c r="AJ341" s="165"/>
      <c r="AK341" s="165"/>
      <c r="AL341" s="165"/>
      <c r="AM341" s="165"/>
      <c r="AN341" s="165"/>
      <c r="AO341" s="165"/>
      <c r="AP341" s="165"/>
      <c r="AQ341" s="165"/>
      <c r="AR341" s="165"/>
      <c r="AS341" s="165"/>
      <c r="AT341" s="165"/>
      <c r="AU341" s="165"/>
      <c r="AV341" s="165"/>
      <c r="AW341" s="165"/>
      <c r="AX341" s="165"/>
      <c r="AY341" s="165"/>
      <c r="AZ341" s="165"/>
      <c r="BA341" s="165"/>
    </row>
    <row r="342">
      <c r="A342" s="205"/>
      <c r="B342" s="116" t="s">
        <v>19123</v>
      </c>
      <c r="C342" s="116" t="s">
        <v>19374</v>
      </c>
      <c r="D342" s="206">
        <v>60.0</v>
      </c>
      <c r="E342" s="206"/>
      <c r="F342" s="165"/>
      <c r="G342" s="165"/>
      <c r="H342" s="165"/>
      <c r="I342" s="165"/>
      <c r="J342" s="165"/>
      <c r="K342" s="165"/>
      <c r="L342" s="165"/>
      <c r="M342" s="165"/>
      <c r="N342" s="165"/>
      <c r="O342" s="165"/>
      <c r="P342" s="165"/>
      <c r="Q342" s="165"/>
      <c r="R342" s="165"/>
      <c r="S342" s="165"/>
      <c r="T342" s="165"/>
      <c r="U342" s="165"/>
      <c r="V342" s="165"/>
      <c r="W342" s="165"/>
      <c r="X342" s="165"/>
      <c r="Y342" s="165"/>
      <c r="Z342" s="165"/>
      <c r="AA342" s="165"/>
      <c r="AB342" s="165"/>
      <c r="AC342" s="165"/>
      <c r="AD342" s="165"/>
      <c r="AE342" s="165"/>
      <c r="AF342" s="165"/>
      <c r="AG342" s="165"/>
      <c r="AH342" s="165"/>
      <c r="AI342" s="165"/>
      <c r="AJ342" s="165"/>
      <c r="AK342" s="165"/>
      <c r="AL342" s="165"/>
      <c r="AM342" s="165"/>
      <c r="AN342" s="165"/>
      <c r="AO342" s="165"/>
      <c r="AP342" s="165"/>
      <c r="AQ342" s="165"/>
      <c r="AR342" s="165"/>
      <c r="AS342" s="165"/>
      <c r="AT342" s="165"/>
      <c r="AU342" s="165"/>
      <c r="AV342" s="165"/>
      <c r="AW342" s="165"/>
      <c r="AX342" s="165"/>
      <c r="AY342" s="165"/>
      <c r="AZ342" s="165"/>
      <c r="BA342" s="165"/>
    </row>
    <row r="343">
      <c r="A343" s="205"/>
      <c r="B343" s="116" t="s">
        <v>19375</v>
      </c>
      <c r="C343" s="116" t="s">
        <v>19376</v>
      </c>
      <c r="D343" s="206">
        <v>60.0</v>
      </c>
      <c r="E343" s="206"/>
      <c r="F343" s="165"/>
      <c r="G343" s="165"/>
      <c r="H343" s="165"/>
      <c r="I343" s="165"/>
      <c r="J343" s="165"/>
      <c r="K343" s="165"/>
      <c r="L343" s="165"/>
      <c r="M343" s="165"/>
      <c r="N343" s="165"/>
      <c r="O343" s="165"/>
      <c r="P343" s="165"/>
      <c r="Q343" s="165"/>
      <c r="R343" s="165"/>
      <c r="S343" s="165"/>
      <c r="T343" s="165"/>
      <c r="U343" s="165"/>
      <c r="V343" s="165"/>
      <c r="W343" s="165"/>
      <c r="X343" s="165"/>
      <c r="Y343" s="165"/>
      <c r="Z343" s="165"/>
      <c r="AA343" s="165"/>
      <c r="AB343" s="165"/>
      <c r="AC343" s="165"/>
      <c r="AD343" s="165"/>
      <c r="AE343" s="165"/>
      <c r="AF343" s="165"/>
      <c r="AG343" s="165"/>
      <c r="AH343" s="165"/>
      <c r="AI343" s="165"/>
      <c r="AJ343" s="165"/>
      <c r="AK343" s="165"/>
      <c r="AL343" s="165"/>
      <c r="AM343" s="165"/>
      <c r="AN343" s="165"/>
      <c r="AO343" s="165"/>
      <c r="AP343" s="165"/>
      <c r="AQ343" s="165"/>
      <c r="AR343" s="165"/>
      <c r="AS343" s="165"/>
      <c r="AT343" s="165"/>
      <c r="AU343" s="165"/>
      <c r="AV343" s="165"/>
      <c r="AW343" s="165"/>
      <c r="AX343" s="165"/>
      <c r="AY343" s="165"/>
      <c r="AZ343" s="165"/>
      <c r="BA343" s="165"/>
    </row>
    <row r="344">
      <c r="A344" s="205"/>
      <c r="B344" s="116" t="s">
        <v>19125</v>
      </c>
      <c r="C344" s="116" t="s">
        <v>19377</v>
      </c>
      <c r="D344" s="206">
        <v>60.0</v>
      </c>
      <c r="E344" s="206"/>
      <c r="F344" s="165"/>
      <c r="G344" s="165"/>
      <c r="H344" s="165"/>
      <c r="I344" s="165"/>
      <c r="J344" s="165"/>
      <c r="K344" s="165"/>
      <c r="L344" s="165"/>
      <c r="M344" s="165"/>
      <c r="N344" s="165"/>
      <c r="O344" s="165"/>
      <c r="P344" s="165"/>
      <c r="Q344" s="165"/>
      <c r="R344" s="165"/>
      <c r="S344" s="165"/>
      <c r="T344" s="165"/>
      <c r="U344" s="165"/>
      <c r="V344" s="165"/>
      <c r="W344" s="165"/>
      <c r="X344" s="165"/>
      <c r="Y344" s="165"/>
      <c r="Z344" s="165"/>
      <c r="AA344" s="165"/>
      <c r="AB344" s="165"/>
      <c r="AC344" s="165"/>
      <c r="AD344" s="165"/>
      <c r="AE344" s="165"/>
      <c r="AF344" s="165"/>
      <c r="AG344" s="165"/>
      <c r="AH344" s="165"/>
      <c r="AI344" s="165"/>
      <c r="AJ344" s="165"/>
      <c r="AK344" s="165"/>
      <c r="AL344" s="165"/>
      <c r="AM344" s="165"/>
      <c r="AN344" s="165"/>
      <c r="AO344" s="165"/>
      <c r="AP344" s="165"/>
      <c r="AQ344" s="165"/>
      <c r="AR344" s="165"/>
      <c r="AS344" s="165"/>
      <c r="AT344" s="165"/>
      <c r="AU344" s="165"/>
      <c r="AV344" s="165"/>
      <c r="AW344" s="165"/>
      <c r="AX344" s="165"/>
      <c r="AY344" s="165"/>
      <c r="AZ344" s="165"/>
      <c r="BA344" s="165"/>
    </row>
    <row r="345">
      <c r="A345" s="205"/>
      <c r="B345" s="116" t="s">
        <v>19378</v>
      </c>
      <c r="C345" s="116" t="s">
        <v>19379</v>
      </c>
      <c r="D345" s="206">
        <v>60.0</v>
      </c>
      <c r="E345" s="206"/>
      <c r="F345" s="165"/>
      <c r="G345" s="165"/>
      <c r="H345" s="165"/>
      <c r="I345" s="165"/>
      <c r="J345" s="165"/>
      <c r="K345" s="165"/>
      <c r="L345" s="165"/>
      <c r="M345" s="165"/>
      <c r="N345" s="165"/>
      <c r="O345" s="165"/>
      <c r="P345" s="165"/>
      <c r="Q345" s="165"/>
      <c r="R345" s="165"/>
      <c r="S345" s="165"/>
      <c r="T345" s="165"/>
      <c r="U345" s="165"/>
      <c r="V345" s="165"/>
      <c r="W345" s="165"/>
      <c r="X345" s="165"/>
      <c r="Y345" s="165"/>
      <c r="Z345" s="165"/>
      <c r="AA345" s="165"/>
      <c r="AB345" s="165"/>
      <c r="AC345" s="165"/>
      <c r="AD345" s="165"/>
      <c r="AE345" s="165"/>
      <c r="AF345" s="165"/>
      <c r="AG345" s="165"/>
      <c r="AH345" s="165"/>
      <c r="AI345" s="165"/>
      <c r="AJ345" s="165"/>
      <c r="AK345" s="165"/>
      <c r="AL345" s="165"/>
      <c r="AM345" s="165"/>
      <c r="AN345" s="165"/>
      <c r="AO345" s="165"/>
      <c r="AP345" s="165"/>
      <c r="AQ345" s="165"/>
      <c r="AR345" s="165"/>
      <c r="AS345" s="165"/>
      <c r="AT345" s="165"/>
      <c r="AU345" s="165"/>
      <c r="AV345" s="165"/>
      <c r="AW345" s="165"/>
      <c r="AX345" s="165"/>
      <c r="AY345" s="165"/>
      <c r="AZ345" s="165"/>
      <c r="BA345" s="165"/>
    </row>
    <row r="346">
      <c r="A346" s="205"/>
      <c r="B346" s="116" t="s">
        <v>19339</v>
      </c>
      <c r="C346" s="116" t="s">
        <v>19380</v>
      </c>
      <c r="D346" s="206">
        <v>60.0</v>
      </c>
      <c r="E346" s="206"/>
      <c r="F346" s="165"/>
      <c r="G346" s="165"/>
      <c r="H346" s="165"/>
      <c r="I346" s="165"/>
      <c r="J346" s="165"/>
      <c r="K346" s="165"/>
      <c r="L346" s="165"/>
      <c r="M346" s="165"/>
      <c r="N346" s="165"/>
      <c r="O346" s="165"/>
      <c r="P346" s="165"/>
      <c r="Q346" s="165"/>
      <c r="R346" s="165"/>
      <c r="S346" s="165"/>
      <c r="T346" s="165"/>
      <c r="U346" s="165"/>
      <c r="V346" s="165"/>
      <c r="W346" s="165"/>
      <c r="X346" s="165"/>
      <c r="Y346" s="165"/>
      <c r="Z346" s="165"/>
      <c r="AA346" s="165"/>
      <c r="AB346" s="165"/>
      <c r="AC346" s="165"/>
      <c r="AD346" s="165"/>
      <c r="AE346" s="165"/>
      <c r="AF346" s="165"/>
      <c r="AG346" s="165"/>
      <c r="AH346" s="165"/>
      <c r="AI346" s="165"/>
      <c r="AJ346" s="165"/>
      <c r="AK346" s="165"/>
      <c r="AL346" s="165"/>
      <c r="AM346" s="165"/>
      <c r="AN346" s="165"/>
      <c r="AO346" s="165"/>
      <c r="AP346" s="165"/>
      <c r="AQ346" s="165"/>
      <c r="AR346" s="165"/>
      <c r="AS346" s="165"/>
      <c r="AT346" s="165"/>
      <c r="AU346" s="165"/>
      <c r="AV346" s="165"/>
      <c r="AW346" s="165"/>
      <c r="AX346" s="165"/>
      <c r="AY346" s="165"/>
      <c r="AZ346" s="165"/>
      <c r="BA346" s="165"/>
    </row>
    <row r="347">
      <c r="A347" s="205"/>
      <c r="B347" s="116" t="s">
        <v>19381</v>
      </c>
      <c r="C347" s="116" t="s">
        <v>19382</v>
      </c>
      <c r="D347" s="206">
        <v>60.0</v>
      </c>
      <c r="E347" s="206"/>
      <c r="F347" s="165"/>
      <c r="G347" s="165"/>
      <c r="H347" s="165"/>
      <c r="I347" s="165"/>
      <c r="J347" s="165"/>
      <c r="K347" s="165"/>
      <c r="L347" s="165"/>
      <c r="M347" s="165"/>
      <c r="N347" s="165"/>
      <c r="O347" s="165"/>
      <c r="P347" s="165"/>
      <c r="Q347" s="165"/>
      <c r="R347" s="165"/>
      <c r="S347" s="165"/>
      <c r="T347" s="165"/>
      <c r="U347" s="165"/>
      <c r="V347" s="165"/>
      <c r="W347" s="165"/>
      <c r="X347" s="165"/>
      <c r="Y347" s="165"/>
      <c r="Z347" s="165"/>
      <c r="AA347" s="165"/>
      <c r="AB347" s="165"/>
      <c r="AC347" s="165"/>
      <c r="AD347" s="165"/>
      <c r="AE347" s="165"/>
      <c r="AF347" s="165"/>
      <c r="AG347" s="165"/>
      <c r="AH347" s="165"/>
      <c r="AI347" s="165"/>
      <c r="AJ347" s="165"/>
      <c r="AK347" s="165"/>
      <c r="AL347" s="165"/>
      <c r="AM347" s="165"/>
      <c r="AN347" s="165"/>
      <c r="AO347" s="165"/>
      <c r="AP347" s="165"/>
      <c r="AQ347" s="165"/>
      <c r="AR347" s="165"/>
      <c r="AS347" s="165"/>
      <c r="AT347" s="165"/>
      <c r="AU347" s="165"/>
      <c r="AV347" s="165"/>
      <c r="AW347" s="165"/>
      <c r="AX347" s="165"/>
      <c r="AY347" s="165"/>
      <c r="AZ347" s="165"/>
      <c r="BA347" s="165"/>
    </row>
    <row r="348">
      <c r="A348" s="205"/>
      <c r="B348" s="116" t="s">
        <v>19383</v>
      </c>
      <c r="C348" s="116" t="s">
        <v>19384</v>
      </c>
      <c r="D348" s="206">
        <v>60.0</v>
      </c>
      <c r="E348" s="206"/>
      <c r="F348" s="165"/>
      <c r="G348" s="165"/>
      <c r="H348" s="165"/>
      <c r="I348" s="165"/>
      <c r="J348" s="165"/>
      <c r="K348" s="165"/>
      <c r="L348" s="165"/>
      <c r="M348" s="165"/>
      <c r="N348" s="165"/>
      <c r="O348" s="165"/>
      <c r="P348" s="165"/>
      <c r="Q348" s="165"/>
      <c r="R348" s="165"/>
      <c r="S348" s="165"/>
      <c r="T348" s="165"/>
      <c r="U348" s="165"/>
      <c r="V348" s="165"/>
      <c r="W348" s="165"/>
      <c r="X348" s="165"/>
      <c r="Y348" s="165"/>
      <c r="Z348" s="165"/>
      <c r="AA348" s="165"/>
      <c r="AB348" s="165"/>
      <c r="AC348" s="165"/>
      <c r="AD348" s="165"/>
      <c r="AE348" s="165"/>
      <c r="AF348" s="165"/>
      <c r="AG348" s="165"/>
      <c r="AH348" s="165"/>
      <c r="AI348" s="165"/>
      <c r="AJ348" s="165"/>
      <c r="AK348" s="165"/>
      <c r="AL348" s="165"/>
      <c r="AM348" s="165"/>
      <c r="AN348" s="165"/>
      <c r="AO348" s="165"/>
      <c r="AP348" s="165"/>
      <c r="AQ348" s="165"/>
      <c r="AR348" s="165"/>
      <c r="AS348" s="165"/>
      <c r="AT348" s="165"/>
      <c r="AU348" s="165"/>
      <c r="AV348" s="165"/>
      <c r="AW348" s="165"/>
      <c r="AX348" s="165"/>
      <c r="AY348" s="165"/>
      <c r="AZ348" s="165"/>
      <c r="BA348" s="165"/>
    </row>
    <row r="349">
      <c r="A349" s="205"/>
      <c r="B349" s="116" t="s">
        <v>19385</v>
      </c>
      <c r="C349" s="116" t="s">
        <v>19386</v>
      </c>
      <c r="D349" s="206">
        <v>60.0</v>
      </c>
      <c r="E349" s="206"/>
      <c r="F349" s="165"/>
      <c r="G349" s="165"/>
      <c r="H349" s="165"/>
      <c r="I349" s="165"/>
      <c r="J349" s="165"/>
      <c r="K349" s="165"/>
      <c r="L349" s="165"/>
      <c r="M349" s="165"/>
      <c r="N349" s="165"/>
      <c r="O349" s="165"/>
      <c r="P349" s="165"/>
      <c r="Q349" s="165"/>
      <c r="R349" s="165"/>
      <c r="S349" s="165"/>
      <c r="T349" s="165"/>
      <c r="U349" s="165"/>
      <c r="V349" s="165"/>
      <c r="W349" s="165"/>
      <c r="X349" s="165"/>
      <c r="Y349" s="165"/>
      <c r="Z349" s="165"/>
      <c r="AA349" s="165"/>
      <c r="AB349" s="165"/>
      <c r="AC349" s="165"/>
      <c r="AD349" s="165"/>
      <c r="AE349" s="165"/>
      <c r="AF349" s="165"/>
      <c r="AG349" s="165"/>
      <c r="AH349" s="165"/>
      <c r="AI349" s="165"/>
      <c r="AJ349" s="165"/>
      <c r="AK349" s="165"/>
      <c r="AL349" s="165"/>
      <c r="AM349" s="165"/>
      <c r="AN349" s="165"/>
      <c r="AO349" s="165"/>
      <c r="AP349" s="165"/>
      <c r="AQ349" s="165"/>
      <c r="AR349" s="165"/>
      <c r="AS349" s="165"/>
      <c r="AT349" s="165"/>
      <c r="AU349" s="165"/>
      <c r="AV349" s="165"/>
      <c r="AW349" s="165"/>
      <c r="AX349" s="165"/>
      <c r="AY349" s="165"/>
      <c r="AZ349" s="165"/>
      <c r="BA349" s="165"/>
    </row>
    <row r="350">
      <c r="A350" s="205"/>
      <c r="B350" s="116" t="s">
        <v>19387</v>
      </c>
      <c r="C350" s="116" t="s">
        <v>19388</v>
      </c>
      <c r="D350" s="206">
        <v>70.0</v>
      </c>
      <c r="E350" s="206"/>
      <c r="F350" s="165"/>
      <c r="G350" s="165"/>
      <c r="H350" s="165"/>
      <c r="I350" s="165"/>
      <c r="J350" s="165"/>
      <c r="K350" s="165"/>
      <c r="L350" s="165"/>
      <c r="M350" s="165"/>
      <c r="N350" s="165"/>
      <c r="O350" s="165"/>
      <c r="P350" s="165"/>
      <c r="Q350" s="165"/>
      <c r="R350" s="165"/>
      <c r="S350" s="165"/>
      <c r="T350" s="165"/>
      <c r="U350" s="165"/>
      <c r="V350" s="165"/>
      <c r="W350" s="165"/>
      <c r="X350" s="165"/>
      <c r="Y350" s="165"/>
      <c r="Z350" s="165"/>
      <c r="AA350" s="165"/>
      <c r="AB350" s="165"/>
      <c r="AC350" s="165"/>
      <c r="AD350" s="165"/>
      <c r="AE350" s="165"/>
      <c r="AF350" s="165"/>
      <c r="AG350" s="165"/>
      <c r="AH350" s="165"/>
      <c r="AI350" s="165"/>
      <c r="AJ350" s="165"/>
      <c r="AK350" s="165"/>
      <c r="AL350" s="165"/>
      <c r="AM350" s="165"/>
      <c r="AN350" s="165"/>
      <c r="AO350" s="165"/>
      <c r="AP350" s="165"/>
      <c r="AQ350" s="165"/>
      <c r="AR350" s="165"/>
      <c r="AS350" s="165"/>
      <c r="AT350" s="165"/>
      <c r="AU350" s="165"/>
      <c r="AV350" s="165"/>
      <c r="AW350" s="165"/>
      <c r="AX350" s="165"/>
      <c r="AY350" s="165"/>
      <c r="AZ350" s="165"/>
      <c r="BA350" s="165"/>
    </row>
    <row r="351">
      <c r="A351" s="205"/>
      <c r="B351" s="116" t="s">
        <v>19389</v>
      </c>
      <c r="C351" s="116" t="s">
        <v>19390</v>
      </c>
      <c r="D351" s="206">
        <v>60.0</v>
      </c>
      <c r="E351" s="206"/>
      <c r="F351" s="165"/>
      <c r="G351" s="165"/>
      <c r="H351" s="165"/>
      <c r="I351" s="165"/>
      <c r="J351" s="165"/>
      <c r="K351" s="165"/>
      <c r="L351" s="165"/>
      <c r="M351" s="165"/>
      <c r="N351" s="165"/>
      <c r="O351" s="165"/>
      <c r="P351" s="165"/>
      <c r="Q351" s="165"/>
      <c r="R351" s="165"/>
      <c r="S351" s="165"/>
      <c r="T351" s="165"/>
      <c r="U351" s="165"/>
      <c r="V351" s="165"/>
      <c r="W351" s="165"/>
      <c r="X351" s="165"/>
      <c r="Y351" s="165"/>
      <c r="Z351" s="165"/>
      <c r="AA351" s="165"/>
      <c r="AB351" s="165"/>
      <c r="AC351" s="165"/>
      <c r="AD351" s="165"/>
      <c r="AE351" s="165"/>
      <c r="AF351" s="165"/>
      <c r="AG351" s="165"/>
      <c r="AH351" s="165"/>
      <c r="AI351" s="165"/>
      <c r="AJ351" s="165"/>
      <c r="AK351" s="165"/>
      <c r="AL351" s="165"/>
      <c r="AM351" s="165"/>
      <c r="AN351" s="165"/>
      <c r="AO351" s="165"/>
      <c r="AP351" s="165"/>
      <c r="AQ351" s="165"/>
      <c r="AR351" s="165"/>
      <c r="AS351" s="165"/>
      <c r="AT351" s="165"/>
      <c r="AU351" s="165"/>
      <c r="AV351" s="165"/>
      <c r="AW351" s="165"/>
      <c r="AX351" s="165"/>
      <c r="AY351" s="165"/>
      <c r="AZ351" s="165"/>
      <c r="BA351" s="165"/>
    </row>
    <row r="352">
      <c r="A352" s="205"/>
      <c r="B352" s="116" t="s">
        <v>19391</v>
      </c>
      <c r="C352" s="116" t="s">
        <v>19392</v>
      </c>
      <c r="D352" s="206">
        <v>60.0</v>
      </c>
      <c r="E352" s="206"/>
      <c r="F352" s="165"/>
      <c r="G352" s="165"/>
      <c r="H352" s="165"/>
      <c r="I352" s="165"/>
      <c r="J352" s="165"/>
      <c r="K352" s="165"/>
      <c r="L352" s="165"/>
      <c r="M352" s="165"/>
      <c r="N352" s="165"/>
      <c r="O352" s="165"/>
      <c r="P352" s="165"/>
      <c r="Q352" s="165"/>
      <c r="R352" s="165"/>
      <c r="S352" s="165"/>
      <c r="T352" s="165"/>
      <c r="U352" s="165"/>
      <c r="V352" s="165"/>
      <c r="W352" s="165"/>
      <c r="X352" s="165"/>
      <c r="Y352" s="165"/>
      <c r="Z352" s="165"/>
      <c r="AA352" s="165"/>
      <c r="AB352" s="165"/>
      <c r="AC352" s="165"/>
      <c r="AD352" s="165"/>
      <c r="AE352" s="165"/>
      <c r="AF352" s="165"/>
      <c r="AG352" s="165"/>
      <c r="AH352" s="165"/>
      <c r="AI352" s="165"/>
      <c r="AJ352" s="165"/>
      <c r="AK352" s="165"/>
      <c r="AL352" s="165"/>
      <c r="AM352" s="165"/>
      <c r="AN352" s="165"/>
      <c r="AO352" s="165"/>
      <c r="AP352" s="165"/>
      <c r="AQ352" s="165"/>
      <c r="AR352" s="165"/>
      <c r="AS352" s="165"/>
      <c r="AT352" s="165"/>
      <c r="AU352" s="165"/>
      <c r="AV352" s="165"/>
      <c r="AW352" s="165"/>
      <c r="AX352" s="165"/>
      <c r="AY352" s="165"/>
      <c r="AZ352" s="165"/>
      <c r="BA352" s="165"/>
    </row>
    <row r="353">
      <c r="A353" s="205"/>
      <c r="B353" s="116" t="s">
        <v>19391</v>
      </c>
      <c r="C353" s="116" t="s">
        <v>19393</v>
      </c>
      <c r="D353" s="206">
        <v>60.0</v>
      </c>
      <c r="E353" s="206"/>
      <c r="F353" s="165"/>
      <c r="G353" s="165"/>
      <c r="H353" s="165"/>
      <c r="I353" s="165"/>
      <c r="J353" s="165"/>
      <c r="K353" s="165"/>
      <c r="L353" s="165"/>
      <c r="M353" s="165"/>
      <c r="N353" s="165"/>
      <c r="O353" s="165"/>
      <c r="P353" s="165"/>
      <c r="Q353" s="165"/>
      <c r="R353" s="165"/>
      <c r="S353" s="165"/>
      <c r="T353" s="165"/>
      <c r="U353" s="165"/>
      <c r="V353" s="165"/>
      <c r="W353" s="165"/>
      <c r="X353" s="165"/>
      <c r="Y353" s="165"/>
      <c r="Z353" s="165"/>
      <c r="AA353" s="165"/>
      <c r="AB353" s="165"/>
      <c r="AC353" s="165"/>
      <c r="AD353" s="165"/>
      <c r="AE353" s="165"/>
      <c r="AF353" s="165"/>
      <c r="AG353" s="165"/>
      <c r="AH353" s="165"/>
      <c r="AI353" s="165"/>
      <c r="AJ353" s="165"/>
      <c r="AK353" s="165"/>
      <c r="AL353" s="165"/>
      <c r="AM353" s="165"/>
      <c r="AN353" s="165"/>
      <c r="AO353" s="165"/>
      <c r="AP353" s="165"/>
      <c r="AQ353" s="165"/>
      <c r="AR353" s="165"/>
      <c r="AS353" s="165"/>
      <c r="AT353" s="165"/>
      <c r="AU353" s="165"/>
      <c r="AV353" s="165"/>
      <c r="AW353" s="165"/>
      <c r="AX353" s="165"/>
      <c r="AY353" s="165"/>
      <c r="AZ353" s="165"/>
      <c r="BA353" s="165"/>
    </row>
    <row r="354">
      <c r="A354" s="205"/>
      <c r="B354" s="116" t="s">
        <v>19394</v>
      </c>
      <c r="C354" s="116" t="s">
        <v>19395</v>
      </c>
      <c r="D354" s="206">
        <v>60.0</v>
      </c>
      <c r="E354" s="206"/>
      <c r="F354" s="165"/>
      <c r="G354" s="165"/>
      <c r="H354" s="165"/>
      <c r="I354" s="165"/>
      <c r="J354" s="165"/>
      <c r="K354" s="165"/>
      <c r="L354" s="165"/>
      <c r="M354" s="165"/>
      <c r="N354" s="165"/>
      <c r="O354" s="165"/>
      <c r="P354" s="165"/>
      <c r="Q354" s="165"/>
      <c r="R354" s="165"/>
      <c r="S354" s="165"/>
      <c r="T354" s="165"/>
      <c r="U354" s="165"/>
      <c r="V354" s="165"/>
      <c r="W354" s="165"/>
      <c r="X354" s="165"/>
      <c r="Y354" s="165"/>
      <c r="Z354" s="165"/>
      <c r="AA354" s="165"/>
      <c r="AB354" s="165"/>
      <c r="AC354" s="165"/>
      <c r="AD354" s="165"/>
      <c r="AE354" s="165"/>
      <c r="AF354" s="165"/>
      <c r="AG354" s="165"/>
      <c r="AH354" s="165"/>
      <c r="AI354" s="165"/>
      <c r="AJ354" s="165"/>
      <c r="AK354" s="165"/>
      <c r="AL354" s="165"/>
      <c r="AM354" s="165"/>
      <c r="AN354" s="165"/>
      <c r="AO354" s="165"/>
      <c r="AP354" s="165"/>
      <c r="AQ354" s="165"/>
      <c r="AR354" s="165"/>
      <c r="AS354" s="165"/>
      <c r="AT354" s="165"/>
      <c r="AU354" s="165"/>
      <c r="AV354" s="165"/>
      <c r="AW354" s="165"/>
      <c r="AX354" s="165"/>
      <c r="AY354" s="165"/>
      <c r="AZ354" s="165"/>
      <c r="BA354" s="165"/>
    </row>
    <row r="355">
      <c r="A355" s="205"/>
      <c r="B355" s="116" t="s">
        <v>19396</v>
      </c>
      <c r="C355" s="116" t="s">
        <v>19397</v>
      </c>
      <c r="D355" s="206">
        <v>60.0</v>
      </c>
      <c r="E355" s="206"/>
      <c r="F355" s="165"/>
      <c r="G355" s="165"/>
      <c r="H355" s="165"/>
      <c r="I355" s="165"/>
      <c r="J355" s="165"/>
      <c r="K355" s="165"/>
      <c r="L355" s="165"/>
      <c r="M355" s="165"/>
      <c r="N355" s="165"/>
      <c r="O355" s="165"/>
      <c r="P355" s="165"/>
      <c r="Q355" s="165"/>
      <c r="R355" s="165"/>
      <c r="S355" s="165"/>
      <c r="T355" s="165"/>
      <c r="U355" s="165"/>
      <c r="V355" s="165"/>
      <c r="W355" s="165"/>
      <c r="X355" s="165"/>
      <c r="Y355" s="165"/>
      <c r="Z355" s="165"/>
      <c r="AA355" s="165"/>
      <c r="AB355" s="165"/>
      <c r="AC355" s="165"/>
      <c r="AD355" s="165"/>
      <c r="AE355" s="165"/>
      <c r="AF355" s="165"/>
      <c r="AG355" s="165"/>
      <c r="AH355" s="165"/>
      <c r="AI355" s="165"/>
      <c r="AJ355" s="165"/>
      <c r="AK355" s="165"/>
      <c r="AL355" s="165"/>
      <c r="AM355" s="165"/>
      <c r="AN355" s="165"/>
      <c r="AO355" s="165"/>
      <c r="AP355" s="165"/>
      <c r="AQ355" s="165"/>
      <c r="AR355" s="165"/>
      <c r="AS355" s="165"/>
      <c r="AT355" s="165"/>
      <c r="AU355" s="165"/>
      <c r="AV355" s="165"/>
      <c r="AW355" s="165"/>
      <c r="AX355" s="165"/>
      <c r="AY355" s="165"/>
      <c r="AZ355" s="165"/>
      <c r="BA355" s="165"/>
    </row>
    <row r="356">
      <c r="A356" s="205"/>
      <c r="B356" s="116" t="s">
        <v>19097</v>
      </c>
      <c r="C356" s="116" t="s">
        <v>19398</v>
      </c>
      <c r="D356" s="206">
        <v>60.0</v>
      </c>
      <c r="E356" s="206"/>
      <c r="F356" s="165"/>
      <c r="G356" s="165"/>
      <c r="H356" s="165"/>
      <c r="I356" s="165"/>
      <c r="J356" s="165"/>
      <c r="K356" s="165"/>
      <c r="L356" s="165"/>
      <c r="M356" s="165"/>
      <c r="N356" s="165"/>
      <c r="O356" s="165"/>
      <c r="P356" s="165"/>
      <c r="Q356" s="165"/>
      <c r="R356" s="165"/>
      <c r="S356" s="165"/>
      <c r="T356" s="165"/>
      <c r="U356" s="165"/>
      <c r="V356" s="165"/>
      <c r="W356" s="165"/>
      <c r="X356" s="165"/>
      <c r="Y356" s="165"/>
      <c r="Z356" s="165"/>
      <c r="AA356" s="165"/>
      <c r="AB356" s="165"/>
      <c r="AC356" s="165"/>
      <c r="AD356" s="165"/>
      <c r="AE356" s="165"/>
      <c r="AF356" s="165"/>
      <c r="AG356" s="165"/>
      <c r="AH356" s="165"/>
      <c r="AI356" s="165"/>
      <c r="AJ356" s="165"/>
      <c r="AK356" s="165"/>
      <c r="AL356" s="165"/>
      <c r="AM356" s="165"/>
      <c r="AN356" s="165"/>
      <c r="AO356" s="165"/>
      <c r="AP356" s="165"/>
      <c r="AQ356" s="165"/>
      <c r="AR356" s="165"/>
      <c r="AS356" s="165"/>
      <c r="AT356" s="165"/>
      <c r="AU356" s="165"/>
      <c r="AV356" s="165"/>
      <c r="AW356" s="165"/>
      <c r="AX356" s="165"/>
      <c r="AY356" s="165"/>
      <c r="AZ356" s="165"/>
      <c r="BA356" s="165"/>
    </row>
    <row r="357">
      <c r="A357" s="205"/>
      <c r="B357" s="116" t="s">
        <v>19399</v>
      </c>
      <c r="C357" s="116" t="s">
        <v>19400</v>
      </c>
      <c r="D357" s="206">
        <v>60.0</v>
      </c>
      <c r="E357" s="206"/>
      <c r="F357" s="165"/>
      <c r="G357" s="165"/>
      <c r="H357" s="165"/>
      <c r="I357" s="165"/>
      <c r="J357" s="165"/>
      <c r="K357" s="165"/>
      <c r="L357" s="165"/>
      <c r="M357" s="165"/>
      <c r="N357" s="165"/>
      <c r="O357" s="165"/>
      <c r="P357" s="165"/>
      <c r="Q357" s="165"/>
      <c r="R357" s="165"/>
      <c r="S357" s="165"/>
      <c r="T357" s="165"/>
      <c r="U357" s="165"/>
      <c r="V357" s="165"/>
      <c r="W357" s="165"/>
      <c r="X357" s="165"/>
      <c r="Y357" s="165"/>
      <c r="Z357" s="165"/>
      <c r="AA357" s="165"/>
      <c r="AB357" s="165"/>
      <c r="AC357" s="165"/>
      <c r="AD357" s="165"/>
      <c r="AE357" s="165"/>
      <c r="AF357" s="165"/>
      <c r="AG357" s="165"/>
      <c r="AH357" s="165"/>
      <c r="AI357" s="165"/>
      <c r="AJ357" s="165"/>
      <c r="AK357" s="165"/>
      <c r="AL357" s="165"/>
      <c r="AM357" s="165"/>
      <c r="AN357" s="165"/>
      <c r="AO357" s="165"/>
      <c r="AP357" s="165"/>
      <c r="AQ357" s="165"/>
      <c r="AR357" s="165"/>
      <c r="AS357" s="165"/>
      <c r="AT357" s="165"/>
      <c r="AU357" s="165"/>
      <c r="AV357" s="165"/>
      <c r="AW357" s="165"/>
      <c r="AX357" s="165"/>
      <c r="AY357" s="165"/>
      <c r="AZ357" s="165"/>
      <c r="BA357" s="165"/>
    </row>
    <row r="358">
      <c r="A358" s="205"/>
      <c r="B358" s="116" t="s">
        <v>19317</v>
      </c>
      <c r="C358" s="116" t="s">
        <v>19401</v>
      </c>
      <c r="D358" s="206">
        <v>60.0</v>
      </c>
      <c r="E358" s="206"/>
      <c r="F358" s="165"/>
      <c r="G358" s="165"/>
      <c r="H358" s="165"/>
      <c r="I358" s="165"/>
      <c r="J358" s="165"/>
      <c r="K358" s="165"/>
      <c r="L358" s="165"/>
      <c r="M358" s="165"/>
      <c r="N358" s="165"/>
      <c r="O358" s="165"/>
      <c r="P358" s="165"/>
      <c r="Q358" s="165"/>
      <c r="R358" s="165"/>
      <c r="S358" s="165"/>
      <c r="T358" s="165"/>
      <c r="U358" s="165"/>
      <c r="V358" s="165"/>
      <c r="W358" s="165"/>
      <c r="X358" s="165"/>
      <c r="Y358" s="165"/>
      <c r="Z358" s="165"/>
      <c r="AA358" s="165"/>
      <c r="AB358" s="165"/>
      <c r="AC358" s="165"/>
      <c r="AD358" s="165"/>
      <c r="AE358" s="165"/>
      <c r="AF358" s="165"/>
      <c r="AG358" s="165"/>
      <c r="AH358" s="165"/>
      <c r="AI358" s="165"/>
      <c r="AJ358" s="165"/>
      <c r="AK358" s="165"/>
      <c r="AL358" s="165"/>
      <c r="AM358" s="165"/>
      <c r="AN358" s="165"/>
      <c r="AO358" s="165"/>
      <c r="AP358" s="165"/>
      <c r="AQ358" s="165"/>
      <c r="AR358" s="165"/>
      <c r="AS358" s="165"/>
      <c r="AT358" s="165"/>
      <c r="AU358" s="165"/>
      <c r="AV358" s="165"/>
      <c r="AW358" s="165"/>
      <c r="AX358" s="165"/>
      <c r="AY358" s="165"/>
      <c r="AZ358" s="165"/>
      <c r="BA358" s="165"/>
    </row>
    <row r="359">
      <c r="A359" s="205"/>
      <c r="B359" s="116" t="s">
        <v>19107</v>
      </c>
      <c r="C359" s="116" t="s">
        <v>19402</v>
      </c>
      <c r="D359" s="206">
        <v>60.0</v>
      </c>
      <c r="E359" s="206"/>
      <c r="F359" s="165"/>
      <c r="G359" s="165"/>
      <c r="H359" s="165"/>
      <c r="I359" s="165"/>
      <c r="J359" s="165"/>
      <c r="K359" s="165"/>
      <c r="L359" s="165"/>
      <c r="M359" s="165"/>
      <c r="N359" s="165"/>
      <c r="O359" s="165"/>
      <c r="P359" s="165"/>
      <c r="Q359" s="165"/>
      <c r="R359" s="165"/>
      <c r="S359" s="165"/>
      <c r="T359" s="165"/>
      <c r="U359" s="165"/>
      <c r="V359" s="165"/>
      <c r="W359" s="165"/>
      <c r="X359" s="165"/>
      <c r="Y359" s="165"/>
      <c r="Z359" s="165"/>
      <c r="AA359" s="165"/>
      <c r="AB359" s="165"/>
      <c r="AC359" s="165"/>
      <c r="AD359" s="165"/>
      <c r="AE359" s="165"/>
      <c r="AF359" s="165"/>
      <c r="AG359" s="165"/>
      <c r="AH359" s="165"/>
      <c r="AI359" s="165"/>
      <c r="AJ359" s="165"/>
      <c r="AK359" s="165"/>
      <c r="AL359" s="165"/>
      <c r="AM359" s="165"/>
      <c r="AN359" s="165"/>
      <c r="AO359" s="165"/>
      <c r="AP359" s="165"/>
      <c r="AQ359" s="165"/>
      <c r="AR359" s="165"/>
      <c r="AS359" s="165"/>
      <c r="AT359" s="165"/>
      <c r="AU359" s="165"/>
      <c r="AV359" s="165"/>
      <c r="AW359" s="165"/>
      <c r="AX359" s="165"/>
      <c r="AY359" s="165"/>
      <c r="AZ359" s="165"/>
      <c r="BA359" s="165"/>
    </row>
    <row r="360">
      <c r="A360" s="205"/>
      <c r="B360" s="116" t="s">
        <v>19403</v>
      </c>
      <c r="C360" s="116" t="s">
        <v>19404</v>
      </c>
      <c r="D360" s="206">
        <v>60.0</v>
      </c>
      <c r="E360" s="206"/>
      <c r="F360" s="165"/>
      <c r="G360" s="165"/>
      <c r="H360" s="165"/>
      <c r="I360" s="165"/>
      <c r="J360" s="165"/>
      <c r="K360" s="165"/>
      <c r="L360" s="165"/>
      <c r="M360" s="165"/>
      <c r="N360" s="165"/>
      <c r="O360" s="165"/>
      <c r="P360" s="165"/>
      <c r="Q360" s="165"/>
      <c r="R360" s="165"/>
      <c r="S360" s="165"/>
      <c r="T360" s="165"/>
      <c r="U360" s="165"/>
      <c r="V360" s="165"/>
      <c r="W360" s="165"/>
      <c r="X360" s="165"/>
      <c r="Y360" s="165"/>
      <c r="Z360" s="165"/>
      <c r="AA360" s="165"/>
      <c r="AB360" s="165"/>
      <c r="AC360" s="165"/>
      <c r="AD360" s="165"/>
      <c r="AE360" s="165"/>
      <c r="AF360" s="165"/>
      <c r="AG360" s="165"/>
      <c r="AH360" s="165"/>
      <c r="AI360" s="165"/>
      <c r="AJ360" s="165"/>
      <c r="AK360" s="165"/>
      <c r="AL360" s="165"/>
      <c r="AM360" s="165"/>
      <c r="AN360" s="165"/>
      <c r="AO360" s="165"/>
      <c r="AP360" s="165"/>
      <c r="AQ360" s="165"/>
      <c r="AR360" s="165"/>
      <c r="AS360" s="165"/>
      <c r="AT360" s="165"/>
      <c r="AU360" s="165"/>
      <c r="AV360" s="165"/>
      <c r="AW360" s="165"/>
      <c r="AX360" s="165"/>
      <c r="AY360" s="165"/>
      <c r="AZ360" s="165"/>
      <c r="BA360" s="165"/>
    </row>
    <row r="361">
      <c r="A361" s="205"/>
      <c r="B361" s="116" t="s">
        <v>19405</v>
      </c>
      <c r="C361" s="116" t="s">
        <v>19406</v>
      </c>
      <c r="D361" s="206">
        <v>60.0</v>
      </c>
      <c r="E361" s="206"/>
      <c r="F361" s="165"/>
      <c r="G361" s="165"/>
      <c r="H361" s="165"/>
      <c r="I361" s="165"/>
      <c r="J361" s="165"/>
      <c r="K361" s="165"/>
      <c r="L361" s="165"/>
      <c r="M361" s="165"/>
      <c r="N361" s="165"/>
      <c r="O361" s="165"/>
      <c r="P361" s="165"/>
      <c r="Q361" s="165"/>
      <c r="R361" s="165"/>
      <c r="S361" s="165"/>
      <c r="T361" s="165"/>
      <c r="U361" s="165"/>
      <c r="V361" s="165"/>
      <c r="W361" s="165"/>
      <c r="X361" s="165"/>
      <c r="Y361" s="165"/>
      <c r="Z361" s="165"/>
      <c r="AA361" s="165"/>
      <c r="AB361" s="165"/>
      <c r="AC361" s="165"/>
      <c r="AD361" s="165"/>
      <c r="AE361" s="165"/>
      <c r="AF361" s="165"/>
      <c r="AG361" s="165"/>
      <c r="AH361" s="165"/>
      <c r="AI361" s="165"/>
      <c r="AJ361" s="165"/>
      <c r="AK361" s="165"/>
      <c r="AL361" s="165"/>
      <c r="AM361" s="165"/>
      <c r="AN361" s="165"/>
      <c r="AO361" s="165"/>
      <c r="AP361" s="165"/>
      <c r="AQ361" s="165"/>
      <c r="AR361" s="165"/>
      <c r="AS361" s="165"/>
      <c r="AT361" s="165"/>
      <c r="AU361" s="165"/>
      <c r="AV361" s="165"/>
      <c r="AW361" s="165"/>
      <c r="AX361" s="165"/>
      <c r="AY361" s="165"/>
      <c r="AZ361" s="165"/>
      <c r="BA361" s="165"/>
    </row>
    <row r="362">
      <c r="A362" s="205"/>
      <c r="B362" s="116" t="s">
        <v>19407</v>
      </c>
      <c r="C362" s="116" t="s">
        <v>19408</v>
      </c>
      <c r="D362" s="206">
        <v>60.0</v>
      </c>
      <c r="E362" s="206"/>
      <c r="F362" s="165"/>
      <c r="G362" s="165"/>
      <c r="H362" s="165"/>
      <c r="I362" s="165"/>
      <c r="J362" s="165"/>
      <c r="K362" s="165"/>
      <c r="L362" s="165"/>
      <c r="M362" s="165"/>
      <c r="N362" s="165"/>
      <c r="O362" s="165"/>
      <c r="P362" s="165"/>
      <c r="Q362" s="165"/>
      <c r="R362" s="165"/>
      <c r="S362" s="165"/>
      <c r="T362" s="165"/>
      <c r="U362" s="165"/>
      <c r="V362" s="165"/>
      <c r="W362" s="165"/>
      <c r="X362" s="165"/>
      <c r="Y362" s="165"/>
      <c r="Z362" s="165"/>
      <c r="AA362" s="165"/>
      <c r="AB362" s="165"/>
      <c r="AC362" s="165"/>
      <c r="AD362" s="165"/>
      <c r="AE362" s="165"/>
      <c r="AF362" s="165"/>
      <c r="AG362" s="165"/>
      <c r="AH362" s="165"/>
      <c r="AI362" s="165"/>
      <c r="AJ362" s="165"/>
      <c r="AK362" s="165"/>
      <c r="AL362" s="165"/>
      <c r="AM362" s="165"/>
      <c r="AN362" s="165"/>
      <c r="AO362" s="165"/>
      <c r="AP362" s="165"/>
      <c r="AQ362" s="165"/>
      <c r="AR362" s="165"/>
      <c r="AS362" s="165"/>
      <c r="AT362" s="165"/>
      <c r="AU362" s="165"/>
      <c r="AV362" s="165"/>
      <c r="AW362" s="165"/>
      <c r="AX362" s="165"/>
      <c r="AY362" s="165"/>
      <c r="AZ362" s="165"/>
      <c r="BA362" s="165"/>
    </row>
    <row r="363">
      <c r="A363" s="205"/>
      <c r="B363" s="116" t="s">
        <v>19409</v>
      </c>
      <c r="C363" s="116" t="s">
        <v>19410</v>
      </c>
      <c r="D363" s="206">
        <v>60.0</v>
      </c>
      <c r="E363" s="206"/>
      <c r="F363" s="165"/>
      <c r="G363" s="165"/>
      <c r="H363" s="165"/>
      <c r="I363" s="165"/>
      <c r="J363" s="165"/>
      <c r="K363" s="165"/>
      <c r="L363" s="165"/>
      <c r="M363" s="165"/>
      <c r="N363" s="165"/>
      <c r="O363" s="165"/>
      <c r="P363" s="165"/>
      <c r="Q363" s="165"/>
      <c r="R363" s="165"/>
      <c r="S363" s="165"/>
      <c r="T363" s="165"/>
      <c r="U363" s="165"/>
      <c r="V363" s="165"/>
      <c r="W363" s="165"/>
      <c r="X363" s="165"/>
      <c r="Y363" s="165"/>
      <c r="Z363" s="165"/>
      <c r="AA363" s="165"/>
      <c r="AB363" s="165"/>
      <c r="AC363" s="165"/>
      <c r="AD363" s="165"/>
      <c r="AE363" s="165"/>
      <c r="AF363" s="165"/>
      <c r="AG363" s="165"/>
      <c r="AH363" s="165"/>
      <c r="AI363" s="165"/>
      <c r="AJ363" s="165"/>
      <c r="AK363" s="165"/>
      <c r="AL363" s="165"/>
      <c r="AM363" s="165"/>
      <c r="AN363" s="165"/>
      <c r="AO363" s="165"/>
      <c r="AP363" s="165"/>
      <c r="AQ363" s="165"/>
      <c r="AR363" s="165"/>
      <c r="AS363" s="165"/>
      <c r="AT363" s="165"/>
      <c r="AU363" s="165"/>
      <c r="AV363" s="165"/>
      <c r="AW363" s="165"/>
      <c r="AX363" s="165"/>
      <c r="AY363" s="165"/>
      <c r="AZ363" s="165"/>
      <c r="BA363" s="165"/>
    </row>
    <row r="364">
      <c r="A364" s="205"/>
      <c r="B364" s="116" t="s">
        <v>19411</v>
      </c>
      <c r="C364" s="116" t="s">
        <v>19412</v>
      </c>
      <c r="D364" s="206">
        <v>60.0</v>
      </c>
      <c r="E364" s="206"/>
      <c r="F364" s="165"/>
      <c r="G364" s="165"/>
      <c r="H364" s="165"/>
      <c r="I364" s="165"/>
      <c r="J364" s="165"/>
      <c r="K364" s="165"/>
      <c r="L364" s="165"/>
      <c r="M364" s="165"/>
      <c r="N364" s="165"/>
      <c r="O364" s="165"/>
      <c r="P364" s="165"/>
      <c r="Q364" s="165"/>
      <c r="R364" s="165"/>
      <c r="S364" s="165"/>
      <c r="T364" s="165"/>
      <c r="U364" s="165"/>
      <c r="V364" s="165"/>
      <c r="W364" s="165"/>
      <c r="X364" s="165"/>
      <c r="Y364" s="165"/>
      <c r="Z364" s="165"/>
      <c r="AA364" s="165"/>
      <c r="AB364" s="165"/>
      <c r="AC364" s="165"/>
      <c r="AD364" s="165"/>
      <c r="AE364" s="165"/>
      <c r="AF364" s="165"/>
      <c r="AG364" s="165"/>
      <c r="AH364" s="165"/>
      <c r="AI364" s="165"/>
      <c r="AJ364" s="165"/>
      <c r="AK364" s="165"/>
      <c r="AL364" s="165"/>
      <c r="AM364" s="165"/>
      <c r="AN364" s="165"/>
      <c r="AO364" s="165"/>
      <c r="AP364" s="165"/>
      <c r="AQ364" s="165"/>
      <c r="AR364" s="165"/>
      <c r="AS364" s="165"/>
      <c r="AT364" s="165"/>
      <c r="AU364" s="165"/>
      <c r="AV364" s="165"/>
      <c r="AW364" s="165"/>
      <c r="AX364" s="165"/>
      <c r="AY364" s="165"/>
      <c r="AZ364" s="165"/>
      <c r="BA364" s="165"/>
    </row>
    <row r="365">
      <c r="A365" s="205"/>
      <c r="B365" s="116" t="s">
        <v>19413</v>
      </c>
      <c r="C365" s="116" t="s">
        <v>19414</v>
      </c>
      <c r="D365" s="206">
        <v>60.0</v>
      </c>
      <c r="E365" s="206"/>
      <c r="F365" s="165"/>
      <c r="G365" s="165"/>
      <c r="H365" s="165"/>
      <c r="I365" s="165"/>
      <c r="J365" s="165"/>
      <c r="K365" s="165"/>
      <c r="L365" s="165"/>
      <c r="M365" s="165"/>
      <c r="N365" s="165"/>
      <c r="O365" s="165"/>
      <c r="P365" s="165"/>
      <c r="Q365" s="165"/>
      <c r="R365" s="165"/>
      <c r="S365" s="165"/>
      <c r="T365" s="165"/>
      <c r="U365" s="165"/>
      <c r="V365" s="165"/>
      <c r="W365" s="165"/>
      <c r="X365" s="165"/>
      <c r="Y365" s="165"/>
      <c r="Z365" s="165"/>
      <c r="AA365" s="165"/>
      <c r="AB365" s="165"/>
      <c r="AC365" s="165"/>
      <c r="AD365" s="165"/>
      <c r="AE365" s="165"/>
      <c r="AF365" s="165"/>
      <c r="AG365" s="165"/>
      <c r="AH365" s="165"/>
      <c r="AI365" s="165"/>
      <c r="AJ365" s="165"/>
      <c r="AK365" s="165"/>
      <c r="AL365" s="165"/>
      <c r="AM365" s="165"/>
      <c r="AN365" s="165"/>
      <c r="AO365" s="165"/>
      <c r="AP365" s="165"/>
      <c r="AQ365" s="165"/>
      <c r="AR365" s="165"/>
      <c r="AS365" s="165"/>
      <c r="AT365" s="165"/>
      <c r="AU365" s="165"/>
      <c r="AV365" s="165"/>
      <c r="AW365" s="165"/>
      <c r="AX365" s="165"/>
      <c r="AY365" s="165"/>
      <c r="AZ365" s="165"/>
      <c r="BA365" s="165"/>
    </row>
    <row r="366">
      <c r="A366" s="205"/>
      <c r="B366" s="116" t="s">
        <v>19415</v>
      </c>
      <c r="C366" s="116" t="s">
        <v>19416</v>
      </c>
      <c r="D366" s="206">
        <v>60.0</v>
      </c>
      <c r="E366" s="206"/>
      <c r="F366" s="165"/>
      <c r="G366" s="165"/>
      <c r="H366" s="165"/>
      <c r="I366" s="165"/>
      <c r="J366" s="165"/>
      <c r="K366" s="165"/>
      <c r="L366" s="165"/>
      <c r="M366" s="165"/>
      <c r="N366" s="165"/>
      <c r="O366" s="165"/>
      <c r="P366" s="165"/>
      <c r="Q366" s="165"/>
      <c r="R366" s="165"/>
      <c r="S366" s="165"/>
      <c r="T366" s="165"/>
      <c r="U366" s="165"/>
      <c r="V366" s="165"/>
      <c r="W366" s="165"/>
      <c r="X366" s="165"/>
      <c r="Y366" s="165"/>
      <c r="Z366" s="165"/>
      <c r="AA366" s="165"/>
      <c r="AB366" s="165"/>
      <c r="AC366" s="165"/>
      <c r="AD366" s="165"/>
      <c r="AE366" s="165"/>
      <c r="AF366" s="165"/>
      <c r="AG366" s="165"/>
      <c r="AH366" s="165"/>
      <c r="AI366" s="165"/>
      <c r="AJ366" s="165"/>
      <c r="AK366" s="165"/>
      <c r="AL366" s="165"/>
      <c r="AM366" s="165"/>
      <c r="AN366" s="165"/>
      <c r="AO366" s="165"/>
      <c r="AP366" s="165"/>
      <c r="AQ366" s="165"/>
      <c r="AR366" s="165"/>
      <c r="AS366" s="165"/>
      <c r="AT366" s="165"/>
      <c r="AU366" s="165"/>
      <c r="AV366" s="165"/>
      <c r="AW366" s="165"/>
      <c r="AX366" s="165"/>
      <c r="AY366" s="165"/>
      <c r="AZ366" s="165"/>
      <c r="BA366" s="165"/>
    </row>
    <row r="367">
      <c r="A367" s="205"/>
      <c r="B367" s="116" t="s">
        <v>19417</v>
      </c>
      <c r="C367" s="116" t="s">
        <v>19418</v>
      </c>
      <c r="D367" s="206">
        <v>60.0</v>
      </c>
      <c r="E367" s="206"/>
      <c r="F367" s="165"/>
      <c r="G367" s="165"/>
      <c r="H367" s="165"/>
      <c r="I367" s="165"/>
      <c r="J367" s="165"/>
      <c r="K367" s="165"/>
      <c r="L367" s="165"/>
      <c r="M367" s="165"/>
      <c r="N367" s="165"/>
      <c r="O367" s="165"/>
      <c r="P367" s="165"/>
      <c r="Q367" s="165"/>
      <c r="R367" s="165"/>
      <c r="S367" s="165"/>
      <c r="T367" s="165"/>
      <c r="U367" s="165"/>
      <c r="V367" s="165"/>
      <c r="W367" s="165"/>
      <c r="X367" s="165"/>
      <c r="Y367" s="165"/>
      <c r="Z367" s="165"/>
      <c r="AA367" s="165"/>
      <c r="AB367" s="165"/>
      <c r="AC367" s="165"/>
      <c r="AD367" s="165"/>
      <c r="AE367" s="165"/>
      <c r="AF367" s="165"/>
      <c r="AG367" s="165"/>
      <c r="AH367" s="165"/>
      <c r="AI367" s="165"/>
      <c r="AJ367" s="165"/>
      <c r="AK367" s="165"/>
      <c r="AL367" s="165"/>
      <c r="AM367" s="165"/>
      <c r="AN367" s="165"/>
      <c r="AO367" s="165"/>
      <c r="AP367" s="165"/>
      <c r="AQ367" s="165"/>
      <c r="AR367" s="165"/>
      <c r="AS367" s="165"/>
      <c r="AT367" s="165"/>
      <c r="AU367" s="165"/>
      <c r="AV367" s="165"/>
      <c r="AW367" s="165"/>
      <c r="AX367" s="165"/>
      <c r="AY367" s="165"/>
      <c r="AZ367" s="165"/>
      <c r="BA367" s="165"/>
    </row>
    <row r="368">
      <c r="A368" s="205"/>
      <c r="B368" s="116" t="s">
        <v>19419</v>
      </c>
      <c r="C368" s="116" t="s">
        <v>19420</v>
      </c>
      <c r="D368" s="206">
        <v>60.0</v>
      </c>
      <c r="E368" s="206"/>
      <c r="F368" s="165"/>
      <c r="G368" s="165"/>
      <c r="H368" s="165"/>
      <c r="I368" s="165"/>
      <c r="J368" s="165"/>
      <c r="K368" s="165"/>
      <c r="L368" s="165"/>
      <c r="M368" s="165"/>
      <c r="N368" s="165"/>
      <c r="O368" s="165"/>
      <c r="P368" s="165"/>
      <c r="Q368" s="165"/>
      <c r="R368" s="165"/>
      <c r="S368" s="165"/>
      <c r="T368" s="165"/>
      <c r="U368" s="165"/>
      <c r="V368" s="165"/>
      <c r="W368" s="165"/>
      <c r="X368" s="165"/>
      <c r="Y368" s="165"/>
      <c r="Z368" s="165"/>
      <c r="AA368" s="165"/>
      <c r="AB368" s="165"/>
      <c r="AC368" s="165"/>
      <c r="AD368" s="165"/>
      <c r="AE368" s="165"/>
      <c r="AF368" s="165"/>
      <c r="AG368" s="165"/>
      <c r="AH368" s="165"/>
      <c r="AI368" s="165"/>
      <c r="AJ368" s="165"/>
      <c r="AK368" s="165"/>
      <c r="AL368" s="165"/>
      <c r="AM368" s="165"/>
      <c r="AN368" s="165"/>
      <c r="AO368" s="165"/>
      <c r="AP368" s="165"/>
      <c r="AQ368" s="165"/>
      <c r="AR368" s="165"/>
      <c r="AS368" s="165"/>
      <c r="AT368" s="165"/>
      <c r="AU368" s="165"/>
      <c r="AV368" s="165"/>
      <c r="AW368" s="165"/>
      <c r="AX368" s="165"/>
      <c r="AY368" s="165"/>
      <c r="AZ368" s="165"/>
      <c r="BA368" s="165"/>
    </row>
    <row r="369">
      <c r="A369" s="205"/>
      <c r="B369" s="116" t="s">
        <v>19421</v>
      </c>
      <c r="C369" s="116" t="s">
        <v>19422</v>
      </c>
      <c r="D369" s="206">
        <v>60.0</v>
      </c>
      <c r="E369" s="206"/>
      <c r="F369" s="165"/>
      <c r="G369" s="165"/>
      <c r="H369" s="165"/>
      <c r="I369" s="165"/>
      <c r="J369" s="165"/>
      <c r="K369" s="165"/>
      <c r="L369" s="165"/>
      <c r="M369" s="165"/>
      <c r="N369" s="165"/>
      <c r="O369" s="165"/>
      <c r="P369" s="165"/>
      <c r="Q369" s="165"/>
      <c r="R369" s="165"/>
      <c r="S369" s="165"/>
      <c r="T369" s="165"/>
      <c r="U369" s="165"/>
      <c r="V369" s="165"/>
      <c r="W369" s="165"/>
      <c r="X369" s="165"/>
      <c r="Y369" s="165"/>
      <c r="Z369" s="165"/>
      <c r="AA369" s="165"/>
      <c r="AB369" s="165"/>
      <c r="AC369" s="165"/>
      <c r="AD369" s="165"/>
      <c r="AE369" s="165"/>
      <c r="AF369" s="165"/>
      <c r="AG369" s="165"/>
      <c r="AH369" s="165"/>
      <c r="AI369" s="165"/>
      <c r="AJ369" s="165"/>
      <c r="AK369" s="165"/>
      <c r="AL369" s="165"/>
      <c r="AM369" s="165"/>
      <c r="AN369" s="165"/>
      <c r="AO369" s="165"/>
      <c r="AP369" s="165"/>
      <c r="AQ369" s="165"/>
      <c r="AR369" s="165"/>
      <c r="AS369" s="165"/>
      <c r="AT369" s="165"/>
      <c r="AU369" s="165"/>
      <c r="AV369" s="165"/>
      <c r="AW369" s="165"/>
      <c r="AX369" s="165"/>
      <c r="AY369" s="165"/>
      <c r="AZ369" s="165"/>
      <c r="BA369" s="165"/>
    </row>
    <row r="370">
      <c r="A370" s="205"/>
      <c r="B370" s="116" t="s">
        <v>19423</v>
      </c>
      <c r="C370" s="116" t="s">
        <v>19424</v>
      </c>
      <c r="D370" s="206">
        <v>60.0</v>
      </c>
      <c r="E370" s="206"/>
      <c r="F370" s="165"/>
      <c r="G370" s="165"/>
      <c r="H370" s="165"/>
      <c r="I370" s="165"/>
      <c r="J370" s="165"/>
      <c r="K370" s="165"/>
      <c r="L370" s="165"/>
      <c r="M370" s="165"/>
      <c r="N370" s="165"/>
      <c r="O370" s="165"/>
      <c r="P370" s="165"/>
      <c r="Q370" s="165"/>
      <c r="R370" s="165"/>
      <c r="S370" s="165"/>
      <c r="T370" s="165"/>
      <c r="U370" s="165"/>
      <c r="V370" s="165"/>
      <c r="W370" s="165"/>
      <c r="X370" s="165"/>
      <c r="Y370" s="165"/>
      <c r="Z370" s="165"/>
      <c r="AA370" s="165"/>
      <c r="AB370" s="165"/>
      <c r="AC370" s="165"/>
      <c r="AD370" s="165"/>
      <c r="AE370" s="165"/>
      <c r="AF370" s="165"/>
      <c r="AG370" s="165"/>
      <c r="AH370" s="165"/>
      <c r="AI370" s="165"/>
      <c r="AJ370" s="165"/>
      <c r="AK370" s="165"/>
      <c r="AL370" s="165"/>
      <c r="AM370" s="165"/>
      <c r="AN370" s="165"/>
      <c r="AO370" s="165"/>
      <c r="AP370" s="165"/>
      <c r="AQ370" s="165"/>
      <c r="AR370" s="165"/>
      <c r="AS370" s="165"/>
      <c r="AT370" s="165"/>
      <c r="AU370" s="165"/>
      <c r="AV370" s="165"/>
      <c r="AW370" s="165"/>
      <c r="AX370" s="165"/>
      <c r="AY370" s="165"/>
      <c r="AZ370" s="165"/>
      <c r="BA370" s="165"/>
    </row>
    <row r="371">
      <c r="A371" s="205"/>
      <c r="B371" s="116" t="s">
        <v>19425</v>
      </c>
      <c r="C371" s="116" t="s">
        <v>19426</v>
      </c>
      <c r="D371" s="206">
        <v>60.0</v>
      </c>
      <c r="E371" s="206"/>
      <c r="F371" s="165"/>
      <c r="G371" s="165"/>
      <c r="H371" s="165"/>
      <c r="I371" s="165"/>
      <c r="J371" s="165"/>
      <c r="K371" s="165"/>
      <c r="L371" s="165"/>
      <c r="M371" s="165"/>
      <c r="N371" s="165"/>
      <c r="O371" s="165"/>
      <c r="P371" s="165"/>
      <c r="Q371" s="165"/>
      <c r="R371" s="165"/>
      <c r="S371" s="165"/>
      <c r="T371" s="165"/>
      <c r="U371" s="165"/>
      <c r="V371" s="165"/>
      <c r="W371" s="165"/>
      <c r="X371" s="165"/>
      <c r="Y371" s="165"/>
      <c r="Z371" s="165"/>
      <c r="AA371" s="165"/>
      <c r="AB371" s="165"/>
      <c r="AC371" s="165"/>
      <c r="AD371" s="165"/>
      <c r="AE371" s="165"/>
      <c r="AF371" s="165"/>
      <c r="AG371" s="165"/>
      <c r="AH371" s="165"/>
      <c r="AI371" s="165"/>
      <c r="AJ371" s="165"/>
      <c r="AK371" s="165"/>
      <c r="AL371" s="165"/>
      <c r="AM371" s="165"/>
      <c r="AN371" s="165"/>
      <c r="AO371" s="165"/>
      <c r="AP371" s="165"/>
      <c r="AQ371" s="165"/>
      <c r="AR371" s="165"/>
      <c r="AS371" s="165"/>
      <c r="AT371" s="165"/>
      <c r="AU371" s="165"/>
      <c r="AV371" s="165"/>
      <c r="AW371" s="165"/>
      <c r="AX371" s="165"/>
      <c r="AY371" s="165"/>
      <c r="AZ371" s="165"/>
      <c r="BA371" s="165"/>
    </row>
    <row r="372">
      <c r="A372" s="205"/>
      <c r="B372" s="116" t="s">
        <v>19427</v>
      </c>
      <c r="C372" s="116" t="s">
        <v>19428</v>
      </c>
      <c r="D372" s="206">
        <v>60.0</v>
      </c>
      <c r="E372" s="206"/>
      <c r="F372" s="165"/>
      <c r="G372" s="165"/>
      <c r="H372" s="165"/>
      <c r="I372" s="165"/>
      <c r="J372" s="165"/>
      <c r="K372" s="165"/>
      <c r="L372" s="165"/>
      <c r="M372" s="165"/>
      <c r="N372" s="165"/>
      <c r="O372" s="165"/>
      <c r="P372" s="165"/>
      <c r="Q372" s="165"/>
      <c r="R372" s="165"/>
      <c r="S372" s="165"/>
      <c r="T372" s="165"/>
      <c r="U372" s="165"/>
      <c r="V372" s="165"/>
      <c r="W372" s="165"/>
      <c r="X372" s="165"/>
      <c r="Y372" s="165"/>
      <c r="Z372" s="165"/>
      <c r="AA372" s="165"/>
      <c r="AB372" s="165"/>
      <c r="AC372" s="165"/>
      <c r="AD372" s="165"/>
      <c r="AE372" s="165"/>
      <c r="AF372" s="165"/>
      <c r="AG372" s="165"/>
      <c r="AH372" s="165"/>
      <c r="AI372" s="165"/>
      <c r="AJ372" s="165"/>
      <c r="AK372" s="165"/>
      <c r="AL372" s="165"/>
      <c r="AM372" s="165"/>
      <c r="AN372" s="165"/>
      <c r="AO372" s="165"/>
      <c r="AP372" s="165"/>
      <c r="AQ372" s="165"/>
      <c r="AR372" s="165"/>
      <c r="AS372" s="165"/>
      <c r="AT372" s="165"/>
      <c r="AU372" s="165"/>
      <c r="AV372" s="165"/>
      <c r="AW372" s="165"/>
      <c r="AX372" s="165"/>
      <c r="AY372" s="165"/>
      <c r="AZ372" s="165"/>
      <c r="BA372" s="165"/>
    </row>
    <row r="373">
      <c r="A373" s="205"/>
      <c r="B373" s="116" t="s">
        <v>19119</v>
      </c>
      <c r="C373" s="116" t="s">
        <v>19429</v>
      </c>
      <c r="D373" s="206">
        <v>60.0</v>
      </c>
      <c r="E373" s="206"/>
      <c r="F373" s="165"/>
      <c r="G373" s="165"/>
      <c r="H373" s="165"/>
      <c r="I373" s="165"/>
      <c r="J373" s="165"/>
      <c r="K373" s="165"/>
      <c r="L373" s="165"/>
      <c r="M373" s="165"/>
      <c r="N373" s="165"/>
      <c r="O373" s="165"/>
      <c r="P373" s="165"/>
      <c r="Q373" s="165"/>
      <c r="R373" s="165"/>
      <c r="S373" s="165"/>
      <c r="T373" s="165"/>
      <c r="U373" s="165"/>
      <c r="V373" s="165"/>
      <c r="W373" s="165"/>
      <c r="X373" s="165"/>
      <c r="Y373" s="165"/>
      <c r="Z373" s="165"/>
      <c r="AA373" s="165"/>
      <c r="AB373" s="165"/>
      <c r="AC373" s="165"/>
      <c r="AD373" s="165"/>
      <c r="AE373" s="165"/>
      <c r="AF373" s="165"/>
      <c r="AG373" s="165"/>
      <c r="AH373" s="165"/>
      <c r="AI373" s="165"/>
      <c r="AJ373" s="165"/>
      <c r="AK373" s="165"/>
      <c r="AL373" s="165"/>
      <c r="AM373" s="165"/>
      <c r="AN373" s="165"/>
      <c r="AO373" s="165"/>
      <c r="AP373" s="165"/>
      <c r="AQ373" s="165"/>
      <c r="AR373" s="165"/>
      <c r="AS373" s="165"/>
      <c r="AT373" s="165"/>
      <c r="AU373" s="165"/>
      <c r="AV373" s="165"/>
      <c r="AW373" s="165"/>
      <c r="AX373" s="165"/>
      <c r="AY373" s="165"/>
      <c r="AZ373" s="165"/>
      <c r="BA373" s="165"/>
    </row>
    <row r="374">
      <c r="A374" s="205"/>
      <c r="B374" s="116" t="s">
        <v>19430</v>
      </c>
      <c r="C374" s="116" t="s">
        <v>19431</v>
      </c>
      <c r="D374" s="206">
        <v>60.0</v>
      </c>
      <c r="E374" s="206"/>
      <c r="F374" s="165"/>
      <c r="G374" s="165"/>
      <c r="H374" s="165"/>
      <c r="I374" s="165"/>
      <c r="J374" s="165"/>
      <c r="K374" s="165"/>
      <c r="L374" s="165"/>
      <c r="M374" s="165"/>
      <c r="N374" s="165"/>
      <c r="O374" s="165"/>
      <c r="P374" s="165"/>
      <c r="Q374" s="165"/>
      <c r="R374" s="165"/>
      <c r="S374" s="165"/>
      <c r="T374" s="165"/>
      <c r="U374" s="165"/>
      <c r="V374" s="165"/>
      <c r="W374" s="165"/>
      <c r="X374" s="165"/>
      <c r="Y374" s="165"/>
      <c r="Z374" s="165"/>
      <c r="AA374" s="165"/>
      <c r="AB374" s="165"/>
      <c r="AC374" s="165"/>
      <c r="AD374" s="165"/>
      <c r="AE374" s="165"/>
      <c r="AF374" s="165"/>
      <c r="AG374" s="165"/>
      <c r="AH374" s="165"/>
      <c r="AI374" s="165"/>
      <c r="AJ374" s="165"/>
      <c r="AK374" s="165"/>
      <c r="AL374" s="165"/>
      <c r="AM374" s="165"/>
      <c r="AN374" s="165"/>
      <c r="AO374" s="165"/>
      <c r="AP374" s="165"/>
      <c r="AQ374" s="165"/>
      <c r="AR374" s="165"/>
      <c r="AS374" s="165"/>
      <c r="AT374" s="165"/>
      <c r="AU374" s="165"/>
      <c r="AV374" s="165"/>
      <c r="AW374" s="165"/>
      <c r="AX374" s="165"/>
      <c r="AY374" s="165"/>
      <c r="AZ374" s="165"/>
      <c r="BA374" s="165"/>
    </row>
    <row r="375">
      <c r="A375" s="205"/>
      <c r="B375" s="116" t="s">
        <v>19198</v>
      </c>
      <c r="C375" s="116" t="s">
        <v>19432</v>
      </c>
      <c r="D375" s="206">
        <v>60.0</v>
      </c>
      <c r="E375" s="206"/>
      <c r="F375" s="165"/>
      <c r="G375" s="165"/>
      <c r="H375" s="165"/>
      <c r="I375" s="165"/>
      <c r="J375" s="165"/>
      <c r="K375" s="165"/>
      <c r="L375" s="165"/>
      <c r="M375" s="165"/>
      <c r="N375" s="165"/>
      <c r="O375" s="165"/>
      <c r="P375" s="165"/>
      <c r="Q375" s="165"/>
      <c r="R375" s="165"/>
      <c r="S375" s="165"/>
      <c r="T375" s="165"/>
      <c r="U375" s="165"/>
      <c r="V375" s="165"/>
      <c r="W375" s="165"/>
      <c r="X375" s="165"/>
      <c r="Y375" s="165"/>
      <c r="Z375" s="165"/>
      <c r="AA375" s="165"/>
      <c r="AB375" s="165"/>
      <c r="AC375" s="165"/>
      <c r="AD375" s="165"/>
      <c r="AE375" s="165"/>
      <c r="AF375" s="165"/>
      <c r="AG375" s="165"/>
      <c r="AH375" s="165"/>
      <c r="AI375" s="165"/>
      <c r="AJ375" s="165"/>
      <c r="AK375" s="165"/>
      <c r="AL375" s="165"/>
      <c r="AM375" s="165"/>
      <c r="AN375" s="165"/>
      <c r="AO375" s="165"/>
      <c r="AP375" s="165"/>
      <c r="AQ375" s="165"/>
      <c r="AR375" s="165"/>
      <c r="AS375" s="165"/>
      <c r="AT375" s="165"/>
      <c r="AU375" s="165"/>
      <c r="AV375" s="165"/>
      <c r="AW375" s="165"/>
      <c r="AX375" s="165"/>
      <c r="AY375" s="165"/>
      <c r="AZ375" s="165"/>
      <c r="BA375" s="165"/>
    </row>
    <row r="376">
      <c r="A376" s="205"/>
      <c r="B376" s="116" t="s">
        <v>19137</v>
      </c>
      <c r="C376" s="116" t="s">
        <v>19433</v>
      </c>
      <c r="D376" s="206">
        <v>60.0</v>
      </c>
      <c r="E376" s="206"/>
      <c r="F376" s="165"/>
      <c r="G376" s="165"/>
      <c r="H376" s="165"/>
      <c r="I376" s="165"/>
      <c r="J376" s="165"/>
      <c r="K376" s="165"/>
      <c r="L376" s="165"/>
      <c r="M376" s="165"/>
      <c r="N376" s="165"/>
      <c r="O376" s="165"/>
      <c r="P376" s="165"/>
      <c r="Q376" s="165"/>
      <c r="R376" s="165"/>
      <c r="S376" s="165"/>
      <c r="T376" s="165"/>
      <c r="U376" s="165"/>
      <c r="V376" s="165"/>
      <c r="W376" s="165"/>
      <c r="X376" s="165"/>
      <c r="Y376" s="165"/>
      <c r="Z376" s="165"/>
      <c r="AA376" s="165"/>
      <c r="AB376" s="165"/>
      <c r="AC376" s="165"/>
      <c r="AD376" s="165"/>
      <c r="AE376" s="165"/>
      <c r="AF376" s="165"/>
      <c r="AG376" s="165"/>
      <c r="AH376" s="165"/>
      <c r="AI376" s="165"/>
      <c r="AJ376" s="165"/>
      <c r="AK376" s="165"/>
      <c r="AL376" s="165"/>
      <c r="AM376" s="165"/>
      <c r="AN376" s="165"/>
      <c r="AO376" s="165"/>
      <c r="AP376" s="165"/>
      <c r="AQ376" s="165"/>
      <c r="AR376" s="165"/>
      <c r="AS376" s="165"/>
      <c r="AT376" s="165"/>
      <c r="AU376" s="165"/>
      <c r="AV376" s="165"/>
      <c r="AW376" s="165"/>
      <c r="AX376" s="165"/>
      <c r="AY376" s="165"/>
      <c r="AZ376" s="165"/>
      <c r="BA376" s="165"/>
    </row>
    <row r="377">
      <c r="A377" s="205"/>
      <c r="B377" s="116" t="s">
        <v>19139</v>
      </c>
      <c r="C377" s="116" t="s">
        <v>19434</v>
      </c>
      <c r="D377" s="206">
        <v>60.0</v>
      </c>
      <c r="E377" s="206"/>
      <c r="F377" s="165"/>
      <c r="G377" s="165"/>
      <c r="H377" s="165"/>
      <c r="I377" s="165"/>
      <c r="J377" s="165"/>
      <c r="K377" s="165"/>
      <c r="L377" s="165"/>
      <c r="M377" s="165"/>
      <c r="N377" s="165"/>
      <c r="O377" s="165"/>
      <c r="P377" s="165"/>
      <c r="Q377" s="165"/>
      <c r="R377" s="165"/>
      <c r="S377" s="165"/>
      <c r="T377" s="165"/>
      <c r="U377" s="165"/>
      <c r="V377" s="165"/>
      <c r="W377" s="165"/>
      <c r="X377" s="165"/>
      <c r="Y377" s="165"/>
      <c r="Z377" s="165"/>
      <c r="AA377" s="165"/>
      <c r="AB377" s="165"/>
      <c r="AC377" s="165"/>
      <c r="AD377" s="165"/>
      <c r="AE377" s="165"/>
      <c r="AF377" s="165"/>
      <c r="AG377" s="165"/>
      <c r="AH377" s="165"/>
      <c r="AI377" s="165"/>
      <c r="AJ377" s="165"/>
      <c r="AK377" s="165"/>
      <c r="AL377" s="165"/>
      <c r="AM377" s="165"/>
      <c r="AN377" s="165"/>
      <c r="AO377" s="165"/>
      <c r="AP377" s="165"/>
      <c r="AQ377" s="165"/>
      <c r="AR377" s="165"/>
      <c r="AS377" s="165"/>
      <c r="AT377" s="165"/>
      <c r="AU377" s="165"/>
      <c r="AV377" s="165"/>
      <c r="AW377" s="165"/>
      <c r="AX377" s="165"/>
      <c r="AY377" s="165"/>
      <c r="AZ377" s="165"/>
      <c r="BA377" s="165"/>
    </row>
    <row r="378">
      <c r="A378" s="205"/>
      <c r="B378" s="116" t="s">
        <v>19435</v>
      </c>
      <c r="C378" s="116" t="s">
        <v>19436</v>
      </c>
      <c r="D378" s="206">
        <v>60.0</v>
      </c>
      <c r="E378" s="206"/>
      <c r="F378" s="165"/>
      <c r="G378" s="165"/>
      <c r="H378" s="165"/>
      <c r="I378" s="165"/>
      <c r="J378" s="165"/>
      <c r="K378" s="165"/>
      <c r="L378" s="165"/>
      <c r="M378" s="165"/>
      <c r="N378" s="165"/>
      <c r="O378" s="165"/>
      <c r="P378" s="165"/>
      <c r="Q378" s="165"/>
      <c r="R378" s="165"/>
      <c r="S378" s="165"/>
      <c r="T378" s="165"/>
      <c r="U378" s="165"/>
      <c r="V378" s="165"/>
      <c r="W378" s="165"/>
      <c r="X378" s="165"/>
      <c r="Y378" s="165"/>
      <c r="Z378" s="165"/>
      <c r="AA378" s="165"/>
      <c r="AB378" s="165"/>
      <c r="AC378" s="165"/>
      <c r="AD378" s="165"/>
      <c r="AE378" s="165"/>
      <c r="AF378" s="165"/>
      <c r="AG378" s="165"/>
      <c r="AH378" s="165"/>
      <c r="AI378" s="165"/>
      <c r="AJ378" s="165"/>
      <c r="AK378" s="165"/>
      <c r="AL378" s="165"/>
      <c r="AM378" s="165"/>
      <c r="AN378" s="165"/>
      <c r="AO378" s="165"/>
      <c r="AP378" s="165"/>
      <c r="AQ378" s="165"/>
      <c r="AR378" s="165"/>
      <c r="AS378" s="165"/>
      <c r="AT378" s="165"/>
      <c r="AU378" s="165"/>
      <c r="AV378" s="165"/>
      <c r="AW378" s="165"/>
      <c r="AX378" s="165"/>
      <c r="AY378" s="165"/>
      <c r="AZ378" s="165"/>
      <c r="BA378" s="165"/>
    </row>
    <row r="379">
      <c r="A379" s="205"/>
      <c r="B379" s="116" t="s">
        <v>19147</v>
      </c>
      <c r="C379" s="116" t="s">
        <v>19437</v>
      </c>
      <c r="D379" s="206">
        <v>60.0</v>
      </c>
      <c r="E379" s="206"/>
      <c r="F379" s="165"/>
      <c r="G379" s="165"/>
      <c r="H379" s="165"/>
      <c r="I379" s="165"/>
      <c r="J379" s="165"/>
      <c r="K379" s="165"/>
      <c r="L379" s="165"/>
      <c r="M379" s="165"/>
      <c r="N379" s="165"/>
      <c r="O379" s="165"/>
      <c r="P379" s="165"/>
      <c r="Q379" s="165"/>
      <c r="R379" s="165"/>
      <c r="S379" s="165"/>
      <c r="T379" s="165"/>
      <c r="U379" s="165"/>
      <c r="V379" s="165"/>
      <c r="W379" s="165"/>
      <c r="X379" s="165"/>
      <c r="Y379" s="165"/>
      <c r="Z379" s="165"/>
      <c r="AA379" s="165"/>
      <c r="AB379" s="165"/>
      <c r="AC379" s="165"/>
      <c r="AD379" s="165"/>
      <c r="AE379" s="165"/>
      <c r="AF379" s="165"/>
      <c r="AG379" s="165"/>
      <c r="AH379" s="165"/>
      <c r="AI379" s="165"/>
      <c r="AJ379" s="165"/>
      <c r="AK379" s="165"/>
      <c r="AL379" s="165"/>
      <c r="AM379" s="165"/>
      <c r="AN379" s="165"/>
      <c r="AO379" s="165"/>
      <c r="AP379" s="165"/>
      <c r="AQ379" s="165"/>
      <c r="AR379" s="165"/>
      <c r="AS379" s="165"/>
      <c r="AT379" s="165"/>
      <c r="AU379" s="165"/>
      <c r="AV379" s="165"/>
      <c r="AW379" s="165"/>
      <c r="AX379" s="165"/>
      <c r="AY379" s="165"/>
      <c r="AZ379" s="165"/>
      <c r="BA379" s="165"/>
    </row>
    <row r="380">
      <c r="A380" s="205"/>
      <c r="B380" s="116" t="s">
        <v>19149</v>
      </c>
      <c r="C380" s="116" t="s">
        <v>19150</v>
      </c>
      <c r="D380" s="206">
        <v>60.0</v>
      </c>
      <c r="E380" s="206"/>
      <c r="F380" s="165"/>
      <c r="G380" s="165"/>
      <c r="H380" s="165"/>
      <c r="I380" s="165"/>
      <c r="J380" s="165"/>
      <c r="K380" s="165"/>
      <c r="L380" s="165"/>
      <c r="M380" s="165"/>
      <c r="N380" s="165"/>
      <c r="O380" s="165"/>
      <c r="P380" s="165"/>
      <c r="Q380" s="165"/>
      <c r="R380" s="165"/>
      <c r="S380" s="165"/>
      <c r="T380" s="165"/>
      <c r="U380" s="165"/>
      <c r="V380" s="165"/>
      <c r="W380" s="165"/>
      <c r="X380" s="165"/>
      <c r="Y380" s="165"/>
      <c r="Z380" s="165"/>
      <c r="AA380" s="165"/>
      <c r="AB380" s="165"/>
      <c r="AC380" s="165"/>
      <c r="AD380" s="165"/>
      <c r="AE380" s="165"/>
      <c r="AF380" s="165"/>
      <c r="AG380" s="165"/>
      <c r="AH380" s="165"/>
      <c r="AI380" s="165"/>
      <c r="AJ380" s="165"/>
      <c r="AK380" s="165"/>
      <c r="AL380" s="165"/>
      <c r="AM380" s="165"/>
      <c r="AN380" s="165"/>
      <c r="AO380" s="165"/>
      <c r="AP380" s="165"/>
      <c r="AQ380" s="165"/>
      <c r="AR380" s="165"/>
      <c r="AS380" s="165"/>
      <c r="AT380" s="165"/>
      <c r="AU380" s="165"/>
      <c r="AV380" s="165"/>
      <c r="AW380" s="165"/>
      <c r="AX380" s="165"/>
      <c r="AY380" s="165"/>
      <c r="AZ380" s="165"/>
      <c r="BA380" s="165"/>
    </row>
    <row r="381">
      <c r="A381" s="205"/>
      <c r="B381" s="116" t="s">
        <v>19438</v>
      </c>
      <c r="C381" s="116" t="s">
        <v>19439</v>
      </c>
      <c r="D381" s="206">
        <v>60.0</v>
      </c>
      <c r="E381" s="206"/>
      <c r="F381" s="165"/>
      <c r="G381" s="165"/>
      <c r="H381" s="165"/>
      <c r="I381" s="165"/>
      <c r="J381" s="165"/>
      <c r="K381" s="165"/>
      <c r="L381" s="165"/>
      <c r="M381" s="165"/>
      <c r="N381" s="165"/>
      <c r="O381" s="165"/>
      <c r="P381" s="165"/>
      <c r="Q381" s="165"/>
      <c r="R381" s="165"/>
      <c r="S381" s="165"/>
      <c r="T381" s="165"/>
      <c r="U381" s="165"/>
      <c r="V381" s="165"/>
      <c r="W381" s="165"/>
      <c r="X381" s="165"/>
      <c r="Y381" s="165"/>
      <c r="Z381" s="165"/>
      <c r="AA381" s="165"/>
      <c r="AB381" s="165"/>
      <c r="AC381" s="165"/>
      <c r="AD381" s="165"/>
      <c r="AE381" s="165"/>
      <c r="AF381" s="165"/>
      <c r="AG381" s="165"/>
      <c r="AH381" s="165"/>
      <c r="AI381" s="165"/>
      <c r="AJ381" s="165"/>
      <c r="AK381" s="165"/>
      <c r="AL381" s="165"/>
      <c r="AM381" s="165"/>
      <c r="AN381" s="165"/>
      <c r="AO381" s="165"/>
      <c r="AP381" s="165"/>
      <c r="AQ381" s="165"/>
      <c r="AR381" s="165"/>
      <c r="AS381" s="165"/>
      <c r="AT381" s="165"/>
      <c r="AU381" s="165"/>
      <c r="AV381" s="165"/>
      <c r="AW381" s="165"/>
      <c r="AX381" s="165"/>
      <c r="AY381" s="165"/>
      <c r="AZ381" s="165"/>
      <c r="BA381" s="165"/>
    </row>
    <row r="382">
      <c r="A382" s="205"/>
      <c r="B382" s="116" t="s">
        <v>19200</v>
      </c>
      <c r="C382" s="116" t="s">
        <v>19440</v>
      </c>
      <c r="D382" s="206">
        <v>60.0</v>
      </c>
      <c r="E382" s="206"/>
      <c r="F382" s="165"/>
      <c r="G382" s="165"/>
      <c r="H382" s="165"/>
      <c r="I382" s="165"/>
      <c r="J382" s="165"/>
      <c r="K382" s="165"/>
      <c r="L382" s="165"/>
      <c r="M382" s="165"/>
      <c r="N382" s="165"/>
      <c r="O382" s="165"/>
      <c r="P382" s="165"/>
      <c r="Q382" s="165"/>
      <c r="R382" s="165"/>
      <c r="S382" s="165"/>
      <c r="T382" s="165"/>
      <c r="U382" s="165"/>
      <c r="V382" s="165"/>
      <c r="W382" s="165"/>
      <c r="X382" s="165"/>
      <c r="Y382" s="165"/>
      <c r="Z382" s="165"/>
      <c r="AA382" s="165"/>
      <c r="AB382" s="165"/>
      <c r="AC382" s="165"/>
      <c r="AD382" s="165"/>
      <c r="AE382" s="165"/>
      <c r="AF382" s="165"/>
      <c r="AG382" s="165"/>
      <c r="AH382" s="165"/>
      <c r="AI382" s="165"/>
      <c r="AJ382" s="165"/>
      <c r="AK382" s="165"/>
      <c r="AL382" s="165"/>
      <c r="AM382" s="165"/>
      <c r="AN382" s="165"/>
      <c r="AO382" s="165"/>
      <c r="AP382" s="165"/>
      <c r="AQ382" s="165"/>
      <c r="AR382" s="165"/>
      <c r="AS382" s="165"/>
      <c r="AT382" s="165"/>
      <c r="AU382" s="165"/>
      <c r="AV382" s="165"/>
      <c r="AW382" s="165"/>
      <c r="AX382" s="165"/>
      <c r="AY382" s="165"/>
      <c r="AZ382" s="165"/>
      <c r="BA382" s="165"/>
    </row>
    <row r="383">
      <c r="A383" s="205"/>
      <c r="B383" s="116" t="s">
        <v>19252</v>
      </c>
      <c r="C383" s="116" t="s">
        <v>19441</v>
      </c>
      <c r="D383" s="206">
        <v>60.0</v>
      </c>
      <c r="E383" s="206"/>
      <c r="F383" s="165"/>
      <c r="G383" s="165"/>
      <c r="H383" s="165"/>
      <c r="I383" s="165"/>
      <c r="J383" s="165"/>
      <c r="K383" s="165"/>
      <c r="L383" s="165"/>
      <c r="M383" s="165"/>
      <c r="N383" s="165"/>
      <c r="O383" s="165"/>
      <c r="P383" s="165"/>
      <c r="Q383" s="165"/>
      <c r="R383" s="165"/>
      <c r="S383" s="165"/>
      <c r="T383" s="165"/>
      <c r="U383" s="165"/>
      <c r="V383" s="165"/>
      <c r="W383" s="165"/>
      <c r="X383" s="165"/>
      <c r="Y383" s="165"/>
      <c r="Z383" s="165"/>
      <c r="AA383" s="165"/>
      <c r="AB383" s="165"/>
      <c r="AC383" s="165"/>
      <c r="AD383" s="165"/>
      <c r="AE383" s="165"/>
      <c r="AF383" s="165"/>
      <c r="AG383" s="165"/>
      <c r="AH383" s="165"/>
      <c r="AI383" s="165"/>
      <c r="AJ383" s="165"/>
      <c r="AK383" s="165"/>
      <c r="AL383" s="165"/>
      <c r="AM383" s="165"/>
      <c r="AN383" s="165"/>
      <c r="AO383" s="165"/>
      <c r="AP383" s="165"/>
      <c r="AQ383" s="165"/>
      <c r="AR383" s="165"/>
      <c r="AS383" s="165"/>
      <c r="AT383" s="165"/>
      <c r="AU383" s="165"/>
      <c r="AV383" s="165"/>
      <c r="AW383" s="165"/>
      <c r="AX383" s="165"/>
      <c r="AY383" s="165"/>
      <c r="AZ383" s="165"/>
      <c r="BA383" s="165"/>
    </row>
    <row r="384">
      <c r="A384" s="205"/>
      <c r="B384" s="116" t="s">
        <v>19254</v>
      </c>
      <c r="C384" s="116" t="s">
        <v>19442</v>
      </c>
      <c r="D384" s="206">
        <v>60.0</v>
      </c>
      <c r="E384" s="206"/>
      <c r="F384" s="165"/>
      <c r="G384" s="165"/>
      <c r="H384" s="165"/>
      <c r="I384" s="165"/>
      <c r="J384" s="165"/>
      <c r="K384" s="165"/>
      <c r="L384" s="165"/>
      <c r="M384" s="165"/>
      <c r="N384" s="165"/>
      <c r="O384" s="165"/>
      <c r="P384" s="165"/>
      <c r="Q384" s="165"/>
      <c r="R384" s="165"/>
      <c r="S384" s="165"/>
      <c r="T384" s="165"/>
      <c r="U384" s="165"/>
      <c r="V384" s="165"/>
      <c r="W384" s="165"/>
      <c r="X384" s="165"/>
      <c r="Y384" s="165"/>
      <c r="Z384" s="165"/>
      <c r="AA384" s="165"/>
      <c r="AB384" s="165"/>
      <c r="AC384" s="165"/>
      <c r="AD384" s="165"/>
      <c r="AE384" s="165"/>
      <c r="AF384" s="165"/>
      <c r="AG384" s="165"/>
      <c r="AH384" s="165"/>
      <c r="AI384" s="165"/>
      <c r="AJ384" s="165"/>
      <c r="AK384" s="165"/>
      <c r="AL384" s="165"/>
      <c r="AM384" s="165"/>
      <c r="AN384" s="165"/>
      <c r="AO384" s="165"/>
      <c r="AP384" s="165"/>
      <c r="AQ384" s="165"/>
      <c r="AR384" s="165"/>
      <c r="AS384" s="165"/>
      <c r="AT384" s="165"/>
      <c r="AU384" s="165"/>
      <c r="AV384" s="165"/>
      <c r="AW384" s="165"/>
      <c r="AX384" s="165"/>
      <c r="AY384" s="165"/>
      <c r="AZ384" s="165"/>
      <c r="BA384" s="165"/>
    </row>
    <row r="385">
      <c r="A385" s="205"/>
      <c r="B385" s="116" t="s">
        <v>19443</v>
      </c>
      <c r="C385" s="116" t="s">
        <v>19444</v>
      </c>
      <c r="D385" s="206">
        <v>60.0</v>
      </c>
      <c r="E385" s="206"/>
      <c r="F385" s="165"/>
      <c r="G385" s="165"/>
      <c r="H385" s="165"/>
      <c r="I385" s="165"/>
      <c r="J385" s="165"/>
      <c r="K385" s="165"/>
      <c r="L385" s="165"/>
      <c r="M385" s="165"/>
      <c r="N385" s="165"/>
      <c r="O385" s="165"/>
      <c r="P385" s="165"/>
      <c r="Q385" s="165"/>
      <c r="R385" s="165"/>
      <c r="S385" s="165"/>
      <c r="T385" s="165"/>
      <c r="U385" s="165"/>
      <c r="V385" s="165"/>
      <c r="W385" s="165"/>
      <c r="X385" s="165"/>
      <c r="Y385" s="165"/>
      <c r="Z385" s="165"/>
      <c r="AA385" s="165"/>
      <c r="AB385" s="165"/>
      <c r="AC385" s="165"/>
      <c r="AD385" s="165"/>
      <c r="AE385" s="165"/>
      <c r="AF385" s="165"/>
      <c r="AG385" s="165"/>
      <c r="AH385" s="165"/>
      <c r="AI385" s="165"/>
      <c r="AJ385" s="165"/>
      <c r="AK385" s="165"/>
      <c r="AL385" s="165"/>
      <c r="AM385" s="165"/>
      <c r="AN385" s="165"/>
      <c r="AO385" s="165"/>
      <c r="AP385" s="165"/>
      <c r="AQ385" s="165"/>
      <c r="AR385" s="165"/>
      <c r="AS385" s="165"/>
      <c r="AT385" s="165"/>
      <c r="AU385" s="165"/>
      <c r="AV385" s="165"/>
      <c r="AW385" s="165"/>
      <c r="AX385" s="165"/>
      <c r="AY385" s="165"/>
      <c r="AZ385" s="165"/>
      <c r="BA385" s="165"/>
    </row>
    <row r="386">
      <c r="A386" s="205"/>
      <c r="B386" s="116" t="s">
        <v>19445</v>
      </c>
      <c r="C386" s="116" t="s">
        <v>19446</v>
      </c>
      <c r="D386" s="206">
        <v>60.0</v>
      </c>
      <c r="E386" s="206"/>
      <c r="F386" s="165"/>
      <c r="G386" s="165"/>
      <c r="H386" s="165"/>
      <c r="I386" s="165"/>
      <c r="J386" s="165"/>
      <c r="K386" s="165"/>
      <c r="L386" s="165"/>
      <c r="M386" s="165"/>
      <c r="N386" s="165"/>
      <c r="O386" s="165"/>
      <c r="P386" s="165"/>
      <c r="Q386" s="165"/>
      <c r="R386" s="165"/>
      <c r="S386" s="165"/>
      <c r="T386" s="165"/>
      <c r="U386" s="165"/>
      <c r="V386" s="165"/>
      <c r="W386" s="165"/>
      <c r="X386" s="165"/>
      <c r="Y386" s="165"/>
      <c r="Z386" s="165"/>
      <c r="AA386" s="165"/>
      <c r="AB386" s="165"/>
      <c r="AC386" s="165"/>
      <c r="AD386" s="165"/>
      <c r="AE386" s="165"/>
      <c r="AF386" s="165"/>
      <c r="AG386" s="165"/>
      <c r="AH386" s="165"/>
      <c r="AI386" s="165"/>
      <c r="AJ386" s="165"/>
      <c r="AK386" s="165"/>
      <c r="AL386" s="165"/>
      <c r="AM386" s="165"/>
      <c r="AN386" s="165"/>
      <c r="AO386" s="165"/>
      <c r="AP386" s="165"/>
      <c r="AQ386" s="165"/>
      <c r="AR386" s="165"/>
      <c r="AS386" s="165"/>
      <c r="AT386" s="165"/>
      <c r="AU386" s="165"/>
      <c r="AV386" s="165"/>
      <c r="AW386" s="165"/>
      <c r="AX386" s="165"/>
      <c r="AY386" s="165"/>
      <c r="AZ386" s="165"/>
      <c r="BA386" s="165"/>
    </row>
    <row r="387">
      <c r="A387" s="205"/>
      <c r="B387" s="116" t="s">
        <v>19153</v>
      </c>
      <c r="C387" s="116" t="s">
        <v>19447</v>
      </c>
      <c r="D387" s="206">
        <v>60.0</v>
      </c>
      <c r="E387" s="206"/>
      <c r="F387" s="165"/>
      <c r="G387" s="165"/>
      <c r="H387" s="165"/>
      <c r="I387" s="165"/>
      <c r="J387" s="165"/>
      <c r="K387" s="165"/>
      <c r="L387" s="165"/>
      <c r="M387" s="165"/>
      <c r="N387" s="165"/>
      <c r="O387" s="165"/>
      <c r="P387" s="165"/>
      <c r="Q387" s="165"/>
      <c r="R387" s="165"/>
      <c r="S387" s="165"/>
      <c r="T387" s="165"/>
      <c r="U387" s="165"/>
      <c r="V387" s="165"/>
      <c r="W387" s="165"/>
      <c r="X387" s="165"/>
      <c r="Y387" s="165"/>
      <c r="Z387" s="165"/>
      <c r="AA387" s="165"/>
      <c r="AB387" s="165"/>
      <c r="AC387" s="165"/>
      <c r="AD387" s="165"/>
      <c r="AE387" s="165"/>
      <c r="AF387" s="165"/>
      <c r="AG387" s="165"/>
      <c r="AH387" s="165"/>
      <c r="AI387" s="165"/>
      <c r="AJ387" s="165"/>
      <c r="AK387" s="165"/>
      <c r="AL387" s="165"/>
      <c r="AM387" s="165"/>
      <c r="AN387" s="165"/>
      <c r="AO387" s="165"/>
      <c r="AP387" s="165"/>
      <c r="AQ387" s="165"/>
      <c r="AR387" s="165"/>
      <c r="AS387" s="165"/>
      <c r="AT387" s="165"/>
      <c r="AU387" s="165"/>
      <c r="AV387" s="165"/>
      <c r="AW387" s="165"/>
      <c r="AX387" s="165"/>
      <c r="AY387" s="165"/>
      <c r="AZ387" s="165"/>
      <c r="BA387" s="165"/>
    </row>
    <row r="388">
      <c r="A388" s="205"/>
      <c r="B388" s="116" t="s">
        <v>19171</v>
      </c>
      <c r="C388" s="116" t="s">
        <v>19448</v>
      </c>
      <c r="D388" s="206">
        <v>60.0</v>
      </c>
      <c r="E388" s="206"/>
      <c r="F388" s="165"/>
      <c r="G388" s="165"/>
      <c r="H388" s="165"/>
      <c r="I388" s="165"/>
      <c r="J388" s="165"/>
      <c r="K388" s="165"/>
      <c r="L388" s="165"/>
      <c r="M388" s="165"/>
      <c r="N388" s="165"/>
      <c r="O388" s="165"/>
      <c r="P388" s="165"/>
      <c r="Q388" s="165"/>
      <c r="R388" s="165"/>
      <c r="S388" s="165"/>
      <c r="T388" s="165"/>
      <c r="U388" s="165"/>
      <c r="V388" s="165"/>
      <c r="W388" s="165"/>
      <c r="X388" s="165"/>
      <c r="Y388" s="165"/>
      <c r="Z388" s="165"/>
      <c r="AA388" s="165"/>
      <c r="AB388" s="165"/>
      <c r="AC388" s="165"/>
      <c r="AD388" s="165"/>
      <c r="AE388" s="165"/>
      <c r="AF388" s="165"/>
      <c r="AG388" s="165"/>
      <c r="AH388" s="165"/>
      <c r="AI388" s="165"/>
      <c r="AJ388" s="165"/>
      <c r="AK388" s="165"/>
      <c r="AL388" s="165"/>
      <c r="AM388" s="165"/>
      <c r="AN388" s="165"/>
      <c r="AO388" s="165"/>
      <c r="AP388" s="165"/>
      <c r="AQ388" s="165"/>
      <c r="AR388" s="165"/>
      <c r="AS388" s="165"/>
      <c r="AT388" s="165"/>
      <c r="AU388" s="165"/>
      <c r="AV388" s="165"/>
      <c r="AW388" s="165"/>
      <c r="AX388" s="165"/>
      <c r="AY388" s="165"/>
      <c r="AZ388" s="165"/>
      <c r="BA388" s="165"/>
    </row>
    <row r="389">
      <c r="A389" s="205"/>
      <c r="B389" s="116" t="s">
        <v>19449</v>
      </c>
      <c r="C389" s="116" t="s">
        <v>19450</v>
      </c>
      <c r="D389" s="206">
        <v>60.0</v>
      </c>
      <c r="E389" s="206"/>
      <c r="F389" s="165"/>
      <c r="G389" s="165"/>
      <c r="H389" s="165"/>
      <c r="I389" s="165"/>
      <c r="J389" s="165"/>
      <c r="K389" s="165"/>
      <c r="L389" s="165"/>
      <c r="M389" s="165"/>
      <c r="N389" s="165"/>
      <c r="O389" s="165"/>
      <c r="P389" s="165"/>
      <c r="Q389" s="165"/>
      <c r="R389" s="165"/>
      <c r="S389" s="165"/>
      <c r="T389" s="165"/>
      <c r="U389" s="165"/>
      <c r="V389" s="165"/>
      <c r="W389" s="165"/>
      <c r="X389" s="165"/>
      <c r="Y389" s="165"/>
      <c r="Z389" s="165"/>
      <c r="AA389" s="165"/>
      <c r="AB389" s="165"/>
      <c r="AC389" s="165"/>
      <c r="AD389" s="165"/>
      <c r="AE389" s="165"/>
      <c r="AF389" s="165"/>
      <c r="AG389" s="165"/>
      <c r="AH389" s="165"/>
      <c r="AI389" s="165"/>
      <c r="AJ389" s="165"/>
      <c r="AK389" s="165"/>
      <c r="AL389" s="165"/>
      <c r="AM389" s="165"/>
      <c r="AN389" s="165"/>
      <c r="AO389" s="165"/>
      <c r="AP389" s="165"/>
      <c r="AQ389" s="165"/>
      <c r="AR389" s="165"/>
      <c r="AS389" s="165"/>
      <c r="AT389" s="165"/>
      <c r="AU389" s="165"/>
      <c r="AV389" s="165"/>
      <c r="AW389" s="165"/>
      <c r="AX389" s="165"/>
      <c r="AY389" s="165"/>
      <c r="AZ389" s="165"/>
      <c r="BA389" s="165"/>
    </row>
    <row r="390">
      <c r="A390" s="205"/>
      <c r="B390" s="116" t="s">
        <v>19215</v>
      </c>
      <c r="C390" s="116" t="s">
        <v>19451</v>
      </c>
      <c r="D390" s="206">
        <v>60.0</v>
      </c>
      <c r="E390" s="206"/>
      <c r="F390" s="165"/>
      <c r="G390" s="165"/>
      <c r="H390" s="165"/>
      <c r="I390" s="165"/>
      <c r="J390" s="165"/>
      <c r="K390" s="165"/>
      <c r="L390" s="165"/>
      <c r="M390" s="165"/>
      <c r="N390" s="165"/>
      <c r="O390" s="165"/>
      <c r="P390" s="165"/>
      <c r="Q390" s="165"/>
      <c r="R390" s="165"/>
      <c r="S390" s="165"/>
      <c r="T390" s="165"/>
      <c r="U390" s="165"/>
      <c r="V390" s="165"/>
      <c r="W390" s="165"/>
      <c r="X390" s="165"/>
      <c r="Y390" s="165"/>
      <c r="Z390" s="165"/>
      <c r="AA390" s="165"/>
      <c r="AB390" s="165"/>
      <c r="AC390" s="165"/>
      <c r="AD390" s="165"/>
      <c r="AE390" s="165"/>
      <c r="AF390" s="165"/>
      <c r="AG390" s="165"/>
      <c r="AH390" s="165"/>
      <c r="AI390" s="165"/>
      <c r="AJ390" s="165"/>
      <c r="AK390" s="165"/>
      <c r="AL390" s="165"/>
      <c r="AM390" s="165"/>
      <c r="AN390" s="165"/>
      <c r="AO390" s="165"/>
      <c r="AP390" s="165"/>
      <c r="AQ390" s="165"/>
      <c r="AR390" s="165"/>
      <c r="AS390" s="165"/>
      <c r="AT390" s="165"/>
      <c r="AU390" s="165"/>
      <c r="AV390" s="165"/>
      <c r="AW390" s="165"/>
      <c r="AX390" s="165"/>
      <c r="AY390" s="165"/>
      <c r="AZ390" s="165"/>
      <c r="BA390" s="165"/>
    </row>
    <row r="391">
      <c r="A391" s="205"/>
      <c r="B391" s="116" t="s">
        <v>19452</v>
      </c>
      <c r="C391" s="116" t="s">
        <v>19453</v>
      </c>
      <c r="D391" s="206">
        <v>60.0</v>
      </c>
      <c r="E391" s="206"/>
      <c r="F391" s="165"/>
      <c r="G391" s="165"/>
      <c r="H391" s="165"/>
      <c r="I391" s="165"/>
      <c r="J391" s="165"/>
      <c r="K391" s="165"/>
      <c r="L391" s="165"/>
      <c r="M391" s="165"/>
      <c r="N391" s="165"/>
      <c r="O391" s="165"/>
      <c r="P391" s="165"/>
      <c r="Q391" s="165"/>
      <c r="R391" s="165"/>
      <c r="S391" s="165"/>
      <c r="T391" s="165"/>
      <c r="U391" s="165"/>
      <c r="V391" s="165"/>
      <c r="W391" s="165"/>
      <c r="X391" s="165"/>
      <c r="Y391" s="165"/>
      <c r="Z391" s="165"/>
      <c r="AA391" s="165"/>
      <c r="AB391" s="165"/>
      <c r="AC391" s="165"/>
      <c r="AD391" s="165"/>
      <c r="AE391" s="165"/>
      <c r="AF391" s="165"/>
      <c r="AG391" s="165"/>
      <c r="AH391" s="165"/>
      <c r="AI391" s="165"/>
      <c r="AJ391" s="165"/>
      <c r="AK391" s="165"/>
      <c r="AL391" s="165"/>
      <c r="AM391" s="165"/>
      <c r="AN391" s="165"/>
      <c r="AO391" s="165"/>
      <c r="AP391" s="165"/>
      <c r="AQ391" s="165"/>
      <c r="AR391" s="165"/>
      <c r="AS391" s="165"/>
      <c r="AT391" s="165"/>
      <c r="AU391" s="165"/>
      <c r="AV391" s="165"/>
      <c r="AW391" s="165"/>
      <c r="AX391" s="165"/>
      <c r="AY391" s="165"/>
      <c r="AZ391" s="165"/>
      <c r="BA391" s="165"/>
    </row>
    <row r="392">
      <c r="A392" s="205"/>
      <c r="B392" s="116" t="s">
        <v>19123</v>
      </c>
      <c r="C392" s="116" t="s">
        <v>19454</v>
      </c>
      <c r="D392" s="206">
        <v>60.0</v>
      </c>
      <c r="E392" s="206"/>
      <c r="F392" s="165"/>
      <c r="G392" s="165"/>
      <c r="H392" s="165"/>
      <c r="I392" s="165"/>
      <c r="J392" s="165"/>
      <c r="K392" s="165"/>
      <c r="L392" s="165"/>
      <c r="M392" s="165"/>
      <c r="N392" s="165"/>
      <c r="O392" s="165"/>
      <c r="P392" s="165"/>
      <c r="Q392" s="165"/>
      <c r="R392" s="165"/>
      <c r="S392" s="165"/>
      <c r="T392" s="165"/>
      <c r="U392" s="165"/>
      <c r="V392" s="165"/>
      <c r="W392" s="165"/>
      <c r="X392" s="165"/>
      <c r="Y392" s="165"/>
      <c r="Z392" s="165"/>
      <c r="AA392" s="165"/>
      <c r="AB392" s="165"/>
      <c r="AC392" s="165"/>
      <c r="AD392" s="165"/>
      <c r="AE392" s="165"/>
      <c r="AF392" s="165"/>
      <c r="AG392" s="165"/>
      <c r="AH392" s="165"/>
      <c r="AI392" s="165"/>
      <c r="AJ392" s="165"/>
      <c r="AK392" s="165"/>
      <c r="AL392" s="165"/>
      <c r="AM392" s="165"/>
      <c r="AN392" s="165"/>
      <c r="AO392" s="165"/>
      <c r="AP392" s="165"/>
      <c r="AQ392" s="165"/>
      <c r="AR392" s="165"/>
      <c r="AS392" s="165"/>
      <c r="AT392" s="165"/>
      <c r="AU392" s="165"/>
      <c r="AV392" s="165"/>
      <c r="AW392" s="165"/>
      <c r="AX392" s="165"/>
      <c r="AY392" s="165"/>
      <c r="AZ392" s="165"/>
      <c r="BA392" s="165"/>
    </row>
    <row r="393">
      <c r="A393" s="205"/>
      <c r="B393" s="116" t="s">
        <v>19246</v>
      </c>
      <c r="C393" s="116" t="s">
        <v>19455</v>
      </c>
      <c r="D393" s="206">
        <v>60.0</v>
      </c>
      <c r="E393" s="206"/>
      <c r="F393" s="165"/>
      <c r="G393" s="165"/>
      <c r="H393" s="165"/>
      <c r="I393" s="165"/>
      <c r="J393" s="165"/>
      <c r="K393" s="165"/>
      <c r="L393" s="165"/>
      <c r="M393" s="165"/>
      <c r="N393" s="165"/>
      <c r="O393" s="165"/>
      <c r="P393" s="165"/>
      <c r="Q393" s="165"/>
      <c r="R393" s="165"/>
      <c r="S393" s="165"/>
      <c r="T393" s="165"/>
      <c r="U393" s="165"/>
      <c r="V393" s="165"/>
      <c r="W393" s="165"/>
      <c r="X393" s="165"/>
      <c r="Y393" s="165"/>
      <c r="Z393" s="165"/>
      <c r="AA393" s="165"/>
      <c r="AB393" s="165"/>
      <c r="AC393" s="165"/>
      <c r="AD393" s="165"/>
      <c r="AE393" s="165"/>
      <c r="AF393" s="165"/>
      <c r="AG393" s="165"/>
      <c r="AH393" s="165"/>
      <c r="AI393" s="165"/>
      <c r="AJ393" s="165"/>
      <c r="AK393" s="165"/>
      <c r="AL393" s="165"/>
      <c r="AM393" s="165"/>
      <c r="AN393" s="165"/>
      <c r="AO393" s="165"/>
      <c r="AP393" s="165"/>
      <c r="AQ393" s="165"/>
      <c r="AR393" s="165"/>
      <c r="AS393" s="165"/>
      <c r="AT393" s="165"/>
      <c r="AU393" s="165"/>
      <c r="AV393" s="165"/>
      <c r="AW393" s="165"/>
      <c r="AX393" s="165"/>
      <c r="AY393" s="165"/>
      <c r="AZ393" s="165"/>
      <c r="BA393" s="165"/>
    </row>
    <row r="394">
      <c r="A394" s="205"/>
      <c r="B394" s="116" t="s">
        <v>19456</v>
      </c>
      <c r="C394" s="116" t="s">
        <v>19457</v>
      </c>
      <c r="D394" s="206">
        <v>60.0</v>
      </c>
      <c r="E394" s="206"/>
      <c r="F394" s="165"/>
      <c r="G394" s="165"/>
      <c r="H394" s="165"/>
      <c r="I394" s="165"/>
      <c r="J394" s="165"/>
      <c r="K394" s="165"/>
      <c r="L394" s="165"/>
      <c r="M394" s="165"/>
      <c r="N394" s="165"/>
      <c r="O394" s="165"/>
      <c r="P394" s="165"/>
      <c r="Q394" s="165"/>
      <c r="R394" s="165"/>
      <c r="S394" s="165"/>
      <c r="T394" s="165"/>
      <c r="U394" s="165"/>
      <c r="V394" s="165"/>
      <c r="W394" s="165"/>
      <c r="X394" s="165"/>
      <c r="Y394" s="165"/>
      <c r="Z394" s="165"/>
      <c r="AA394" s="165"/>
      <c r="AB394" s="165"/>
      <c r="AC394" s="165"/>
      <c r="AD394" s="165"/>
      <c r="AE394" s="165"/>
      <c r="AF394" s="165"/>
      <c r="AG394" s="165"/>
      <c r="AH394" s="165"/>
      <c r="AI394" s="165"/>
      <c r="AJ394" s="165"/>
      <c r="AK394" s="165"/>
      <c r="AL394" s="165"/>
      <c r="AM394" s="165"/>
      <c r="AN394" s="165"/>
      <c r="AO394" s="165"/>
      <c r="AP394" s="165"/>
      <c r="AQ394" s="165"/>
      <c r="AR394" s="165"/>
      <c r="AS394" s="165"/>
      <c r="AT394" s="165"/>
      <c r="AU394" s="165"/>
      <c r="AV394" s="165"/>
      <c r="AW394" s="165"/>
      <c r="AX394" s="165"/>
      <c r="AY394" s="165"/>
      <c r="AZ394" s="165"/>
      <c r="BA394" s="165"/>
    </row>
    <row r="395">
      <c r="A395" s="205"/>
      <c r="B395" s="116" t="s">
        <v>19458</v>
      </c>
      <c r="C395" s="116" t="s">
        <v>19459</v>
      </c>
      <c r="D395" s="206">
        <v>60.0</v>
      </c>
      <c r="E395" s="206"/>
      <c r="F395" s="165"/>
      <c r="G395" s="165"/>
      <c r="H395" s="165"/>
      <c r="I395" s="165"/>
      <c r="J395" s="165"/>
      <c r="K395" s="165"/>
      <c r="L395" s="165"/>
      <c r="M395" s="165"/>
      <c r="N395" s="165"/>
      <c r="O395" s="165"/>
      <c r="P395" s="165"/>
      <c r="Q395" s="165"/>
      <c r="R395" s="165"/>
      <c r="S395" s="165"/>
      <c r="T395" s="165"/>
      <c r="U395" s="165"/>
      <c r="V395" s="165"/>
      <c r="W395" s="165"/>
      <c r="X395" s="165"/>
      <c r="Y395" s="165"/>
      <c r="Z395" s="165"/>
      <c r="AA395" s="165"/>
      <c r="AB395" s="165"/>
      <c r="AC395" s="165"/>
      <c r="AD395" s="165"/>
      <c r="AE395" s="165"/>
      <c r="AF395" s="165"/>
      <c r="AG395" s="165"/>
      <c r="AH395" s="165"/>
      <c r="AI395" s="165"/>
      <c r="AJ395" s="165"/>
      <c r="AK395" s="165"/>
      <c r="AL395" s="165"/>
      <c r="AM395" s="165"/>
      <c r="AN395" s="165"/>
      <c r="AO395" s="165"/>
      <c r="AP395" s="165"/>
      <c r="AQ395" s="165"/>
      <c r="AR395" s="165"/>
      <c r="AS395" s="165"/>
      <c r="AT395" s="165"/>
      <c r="AU395" s="165"/>
      <c r="AV395" s="165"/>
      <c r="AW395" s="165"/>
      <c r="AX395" s="165"/>
      <c r="AY395" s="165"/>
      <c r="AZ395" s="165"/>
      <c r="BA395" s="165"/>
    </row>
    <row r="396">
      <c r="A396" s="205"/>
      <c r="B396" s="116" t="s">
        <v>19460</v>
      </c>
      <c r="C396" s="116" t="s">
        <v>19461</v>
      </c>
      <c r="D396" s="206">
        <v>60.0</v>
      </c>
      <c r="E396" s="206"/>
      <c r="F396" s="165"/>
      <c r="G396" s="165"/>
      <c r="H396" s="165"/>
      <c r="I396" s="165"/>
      <c r="J396" s="165"/>
      <c r="K396" s="165"/>
      <c r="L396" s="165"/>
      <c r="M396" s="165"/>
      <c r="N396" s="165"/>
      <c r="O396" s="165"/>
      <c r="P396" s="165"/>
      <c r="Q396" s="165"/>
      <c r="R396" s="165"/>
      <c r="S396" s="165"/>
      <c r="T396" s="165"/>
      <c r="U396" s="165"/>
      <c r="V396" s="165"/>
      <c r="W396" s="165"/>
      <c r="X396" s="165"/>
      <c r="Y396" s="165"/>
      <c r="Z396" s="165"/>
      <c r="AA396" s="165"/>
      <c r="AB396" s="165"/>
      <c r="AC396" s="165"/>
      <c r="AD396" s="165"/>
      <c r="AE396" s="165"/>
      <c r="AF396" s="165"/>
      <c r="AG396" s="165"/>
      <c r="AH396" s="165"/>
      <c r="AI396" s="165"/>
      <c r="AJ396" s="165"/>
      <c r="AK396" s="165"/>
      <c r="AL396" s="165"/>
      <c r="AM396" s="165"/>
      <c r="AN396" s="165"/>
      <c r="AO396" s="165"/>
      <c r="AP396" s="165"/>
      <c r="AQ396" s="165"/>
      <c r="AR396" s="165"/>
      <c r="AS396" s="165"/>
      <c r="AT396" s="165"/>
      <c r="AU396" s="165"/>
      <c r="AV396" s="165"/>
      <c r="AW396" s="165"/>
      <c r="AX396" s="165"/>
      <c r="AY396" s="165"/>
      <c r="AZ396" s="165"/>
      <c r="BA396" s="165"/>
    </row>
    <row r="397">
      <c r="A397" s="205"/>
      <c r="B397" s="116" t="s">
        <v>19462</v>
      </c>
      <c r="C397" s="116" t="s">
        <v>19463</v>
      </c>
      <c r="D397" s="206">
        <v>60.0</v>
      </c>
      <c r="E397" s="206"/>
      <c r="F397" s="165"/>
      <c r="G397" s="165"/>
      <c r="H397" s="165"/>
      <c r="I397" s="165"/>
      <c r="J397" s="165"/>
      <c r="K397" s="165"/>
      <c r="L397" s="165"/>
      <c r="M397" s="165"/>
      <c r="N397" s="165"/>
      <c r="O397" s="165"/>
      <c r="P397" s="165"/>
      <c r="Q397" s="165"/>
      <c r="R397" s="165"/>
      <c r="S397" s="165"/>
      <c r="T397" s="165"/>
      <c r="U397" s="165"/>
      <c r="V397" s="165"/>
      <c r="W397" s="165"/>
      <c r="X397" s="165"/>
      <c r="Y397" s="165"/>
      <c r="Z397" s="165"/>
      <c r="AA397" s="165"/>
      <c r="AB397" s="165"/>
      <c r="AC397" s="165"/>
      <c r="AD397" s="165"/>
      <c r="AE397" s="165"/>
      <c r="AF397" s="165"/>
      <c r="AG397" s="165"/>
      <c r="AH397" s="165"/>
      <c r="AI397" s="165"/>
      <c r="AJ397" s="165"/>
      <c r="AK397" s="165"/>
      <c r="AL397" s="165"/>
      <c r="AM397" s="165"/>
      <c r="AN397" s="165"/>
      <c r="AO397" s="165"/>
      <c r="AP397" s="165"/>
      <c r="AQ397" s="165"/>
      <c r="AR397" s="165"/>
      <c r="AS397" s="165"/>
      <c r="AT397" s="165"/>
      <c r="AU397" s="165"/>
      <c r="AV397" s="165"/>
      <c r="AW397" s="165"/>
      <c r="AX397" s="165"/>
      <c r="AY397" s="165"/>
      <c r="AZ397" s="165"/>
      <c r="BA397" s="165"/>
    </row>
    <row r="398">
      <c r="A398" s="205"/>
      <c r="B398" s="116" t="s">
        <v>19464</v>
      </c>
      <c r="C398" s="116" t="s">
        <v>19465</v>
      </c>
      <c r="D398" s="206">
        <v>60.0</v>
      </c>
      <c r="E398" s="206"/>
      <c r="F398" s="165"/>
      <c r="G398" s="165"/>
      <c r="H398" s="165"/>
      <c r="I398" s="165"/>
      <c r="J398" s="165"/>
      <c r="K398" s="165"/>
      <c r="L398" s="165"/>
      <c r="M398" s="165"/>
      <c r="N398" s="165"/>
      <c r="O398" s="165"/>
      <c r="P398" s="165"/>
      <c r="Q398" s="165"/>
      <c r="R398" s="165"/>
      <c r="S398" s="165"/>
      <c r="T398" s="165"/>
      <c r="U398" s="165"/>
      <c r="V398" s="165"/>
      <c r="W398" s="165"/>
      <c r="X398" s="165"/>
      <c r="Y398" s="165"/>
      <c r="Z398" s="165"/>
      <c r="AA398" s="165"/>
      <c r="AB398" s="165"/>
      <c r="AC398" s="165"/>
      <c r="AD398" s="165"/>
      <c r="AE398" s="165"/>
      <c r="AF398" s="165"/>
      <c r="AG398" s="165"/>
      <c r="AH398" s="165"/>
      <c r="AI398" s="165"/>
      <c r="AJ398" s="165"/>
      <c r="AK398" s="165"/>
      <c r="AL398" s="165"/>
      <c r="AM398" s="165"/>
      <c r="AN398" s="165"/>
      <c r="AO398" s="165"/>
      <c r="AP398" s="165"/>
      <c r="AQ398" s="165"/>
      <c r="AR398" s="165"/>
      <c r="AS398" s="165"/>
      <c r="AT398" s="165"/>
      <c r="AU398" s="165"/>
      <c r="AV398" s="165"/>
      <c r="AW398" s="165"/>
      <c r="AX398" s="165"/>
      <c r="AY398" s="165"/>
      <c r="AZ398" s="165"/>
      <c r="BA398" s="165"/>
    </row>
    <row r="399">
      <c r="A399" s="205"/>
      <c r="B399" s="116" t="s">
        <v>19466</v>
      </c>
      <c r="C399" s="116" t="s">
        <v>19467</v>
      </c>
      <c r="D399" s="206">
        <v>60.0</v>
      </c>
      <c r="E399" s="206"/>
      <c r="F399" s="165"/>
      <c r="G399" s="165"/>
      <c r="H399" s="165"/>
      <c r="I399" s="165"/>
      <c r="J399" s="165"/>
      <c r="K399" s="165"/>
      <c r="L399" s="165"/>
      <c r="M399" s="165"/>
      <c r="N399" s="165"/>
      <c r="O399" s="165"/>
      <c r="P399" s="165"/>
      <c r="Q399" s="165"/>
      <c r="R399" s="165"/>
      <c r="S399" s="165"/>
      <c r="T399" s="165"/>
      <c r="U399" s="165"/>
      <c r="V399" s="165"/>
      <c r="W399" s="165"/>
      <c r="X399" s="165"/>
      <c r="Y399" s="165"/>
      <c r="Z399" s="165"/>
      <c r="AA399" s="165"/>
      <c r="AB399" s="165"/>
      <c r="AC399" s="165"/>
      <c r="AD399" s="165"/>
      <c r="AE399" s="165"/>
      <c r="AF399" s="165"/>
      <c r="AG399" s="165"/>
      <c r="AH399" s="165"/>
      <c r="AI399" s="165"/>
      <c r="AJ399" s="165"/>
      <c r="AK399" s="165"/>
      <c r="AL399" s="165"/>
      <c r="AM399" s="165"/>
      <c r="AN399" s="165"/>
      <c r="AO399" s="165"/>
      <c r="AP399" s="165"/>
      <c r="AQ399" s="165"/>
      <c r="AR399" s="165"/>
      <c r="AS399" s="165"/>
      <c r="AT399" s="165"/>
      <c r="AU399" s="165"/>
      <c r="AV399" s="165"/>
      <c r="AW399" s="165"/>
      <c r="AX399" s="165"/>
      <c r="AY399" s="165"/>
      <c r="AZ399" s="165"/>
      <c r="BA399" s="165"/>
    </row>
    <row r="400">
      <c r="A400" s="205"/>
      <c r="B400" s="116" t="s">
        <v>19468</v>
      </c>
      <c r="C400" s="116" t="s">
        <v>19469</v>
      </c>
      <c r="D400" s="206">
        <v>60.0</v>
      </c>
      <c r="E400" s="206"/>
      <c r="F400" s="165"/>
      <c r="G400" s="165"/>
      <c r="H400" s="165"/>
      <c r="I400" s="165"/>
      <c r="J400" s="165"/>
      <c r="K400" s="165"/>
      <c r="L400" s="165"/>
      <c r="M400" s="165"/>
      <c r="N400" s="165"/>
      <c r="O400" s="165"/>
      <c r="P400" s="165"/>
      <c r="Q400" s="165"/>
      <c r="R400" s="165"/>
      <c r="S400" s="165"/>
      <c r="T400" s="165"/>
      <c r="U400" s="165"/>
      <c r="V400" s="165"/>
      <c r="W400" s="165"/>
      <c r="X400" s="165"/>
      <c r="Y400" s="165"/>
      <c r="Z400" s="165"/>
      <c r="AA400" s="165"/>
      <c r="AB400" s="165"/>
      <c r="AC400" s="165"/>
      <c r="AD400" s="165"/>
      <c r="AE400" s="165"/>
      <c r="AF400" s="165"/>
      <c r="AG400" s="165"/>
      <c r="AH400" s="165"/>
      <c r="AI400" s="165"/>
      <c r="AJ400" s="165"/>
      <c r="AK400" s="165"/>
      <c r="AL400" s="165"/>
      <c r="AM400" s="165"/>
      <c r="AN400" s="165"/>
      <c r="AO400" s="165"/>
      <c r="AP400" s="165"/>
      <c r="AQ400" s="165"/>
      <c r="AR400" s="165"/>
      <c r="AS400" s="165"/>
      <c r="AT400" s="165"/>
      <c r="AU400" s="165"/>
      <c r="AV400" s="165"/>
      <c r="AW400" s="165"/>
      <c r="AX400" s="165"/>
      <c r="AY400" s="165"/>
      <c r="AZ400" s="165"/>
      <c r="BA400" s="165"/>
    </row>
    <row r="401">
      <c r="A401" s="205"/>
      <c r="B401" s="116" t="s">
        <v>19125</v>
      </c>
      <c r="C401" s="116" t="s">
        <v>19470</v>
      </c>
      <c r="D401" s="206">
        <v>60.0</v>
      </c>
      <c r="E401" s="206"/>
      <c r="F401" s="165"/>
      <c r="G401" s="165"/>
      <c r="H401" s="165"/>
      <c r="I401" s="165"/>
      <c r="J401" s="165"/>
      <c r="K401" s="165"/>
      <c r="L401" s="165"/>
      <c r="M401" s="165"/>
      <c r="N401" s="165"/>
      <c r="O401" s="165"/>
      <c r="P401" s="165"/>
      <c r="Q401" s="165"/>
      <c r="R401" s="165"/>
      <c r="S401" s="165"/>
      <c r="T401" s="165"/>
      <c r="U401" s="165"/>
      <c r="V401" s="165"/>
      <c r="W401" s="165"/>
      <c r="X401" s="165"/>
      <c r="Y401" s="165"/>
      <c r="Z401" s="165"/>
      <c r="AA401" s="165"/>
      <c r="AB401" s="165"/>
      <c r="AC401" s="165"/>
      <c r="AD401" s="165"/>
      <c r="AE401" s="165"/>
      <c r="AF401" s="165"/>
      <c r="AG401" s="165"/>
      <c r="AH401" s="165"/>
      <c r="AI401" s="165"/>
      <c r="AJ401" s="165"/>
      <c r="AK401" s="165"/>
      <c r="AL401" s="165"/>
      <c r="AM401" s="165"/>
      <c r="AN401" s="165"/>
      <c r="AO401" s="165"/>
      <c r="AP401" s="165"/>
      <c r="AQ401" s="165"/>
      <c r="AR401" s="165"/>
      <c r="AS401" s="165"/>
      <c r="AT401" s="165"/>
      <c r="AU401" s="165"/>
      <c r="AV401" s="165"/>
      <c r="AW401" s="165"/>
      <c r="AX401" s="165"/>
      <c r="AY401" s="165"/>
      <c r="AZ401" s="165"/>
      <c r="BA401" s="165"/>
    </row>
    <row r="402">
      <c r="A402" s="205"/>
      <c r="B402" s="116" t="s">
        <v>19471</v>
      </c>
      <c r="C402" s="116" t="s">
        <v>19472</v>
      </c>
      <c r="D402" s="206">
        <v>60.0</v>
      </c>
      <c r="E402" s="206"/>
      <c r="F402" s="165"/>
      <c r="G402" s="165"/>
      <c r="H402" s="165"/>
      <c r="I402" s="165"/>
      <c r="J402" s="165"/>
      <c r="K402" s="165"/>
      <c r="L402" s="165"/>
      <c r="M402" s="165"/>
      <c r="N402" s="165"/>
      <c r="O402" s="165"/>
      <c r="P402" s="165"/>
      <c r="Q402" s="165"/>
      <c r="R402" s="165"/>
      <c r="S402" s="165"/>
      <c r="T402" s="165"/>
      <c r="U402" s="165"/>
      <c r="V402" s="165"/>
      <c r="W402" s="165"/>
      <c r="X402" s="165"/>
      <c r="Y402" s="165"/>
      <c r="Z402" s="165"/>
      <c r="AA402" s="165"/>
      <c r="AB402" s="165"/>
      <c r="AC402" s="165"/>
      <c r="AD402" s="165"/>
      <c r="AE402" s="165"/>
      <c r="AF402" s="165"/>
      <c r="AG402" s="165"/>
      <c r="AH402" s="165"/>
      <c r="AI402" s="165"/>
      <c r="AJ402" s="165"/>
      <c r="AK402" s="165"/>
      <c r="AL402" s="165"/>
      <c r="AM402" s="165"/>
      <c r="AN402" s="165"/>
      <c r="AO402" s="165"/>
      <c r="AP402" s="165"/>
      <c r="AQ402" s="165"/>
      <c r="AR402" s="165"/>
      <c r="AS402" s="165"/>
      <c r="AT402" s="165"/>
      <c r="AU402" s="165"/>
      <c r="AV402" s="165"/>
      <c r="AW402" s="165"/>
      <c r="AX402" s="165"/>
      <c r="AY402" s="165"/>
      <c r="AZ402" s="165"/>
      <c r="BA402" s="165"/>
    </row>
    <row r="403">
      <c r="A403" s="205"/>
      <c r="B403" s="116" t="s">
        <v>19473</v>
      </c>
      <c r="C403" s="116" t="s">
        <v>19474</v>
      </c>
      <c r="D403" s="206">
        <v>60.0</v>
      </c>
      <c r="E403" s="206"/>
      <c r="F403" s="165"/>
      <c r="G403" s="165"/>
      <c r="H403" s="165"/>
      <c r="I403" s="165"/>
      <c r="J403" s="165"/>
      <c r="K403" s="165"/>
      <c r="L403" s="165"/>
      <c r="M403" s="165"/>
      <c r="N403" s="165"/>
      <c r="O403" s="165"/>
      <c r="P403" s="165"/>
      <c r="Q403" s="165"/>
      <c r="R403" s="165"/>
      <c r="S403" s="165"/>
      <c r="T403" s="165"/>
      <c r="U403" s="165"/>
      <c r="V403" s="165"/>
      <c r="W403" s="165"/>
      <c r="X403" s="165"/>
      <c r="Y403" s="165"/>
      <c r="Z403" s="165"/>
      <c r="AA403" s="165"/>
      <c r="AB403" s="165"/>
      <c r="AC403" s="165"/>
      <c r="AD403" s="165"/>
      <c r="AE403" s="165"/>
      <c r="AF403" s="165"/>
      <c r="AG403" s="165"/>
      <c r="AH403" s="165"/>
      <c r="AI403" s="165"/>
      <c r="AJ403" s="165"/>
      <c r="AK403" s="165"/>
      <c r="AL403" s="165"/>
      <c r="AM403" s="165"/>
      <c r="AN403" s="165"/>
      <c r="AO403" s="165"/>
      <c r="AP403" s="165"/>
      <c r="AQ403" s="165"/>
      <c r="AR403" s="165"/>
      <c r="AS403" s="165"/>
      <c r="AT403" s="165"/>
      <c r="AU403" s="165"/>
      <c r="AV403" s="165"/>
      <c r="AW403" s="165"/>
      <c r="AX403" s="165"/>
      <c r="AY403" s="165"/>
      <c r="AZ403" s="165"/>
      <c r="BA403" s="165"/>
    </row>
    <row r="404">
      <c r="A404" s="205"/>
      <c r="B404" s="116" t="s">
        <v>19475</v>
      </c>
      <c r="C404" s="116" t="s">
        <v>19476</v>
      </c>
      <c r="D404" s="206">
        <v>60.0</v>
      </c>
      <c r="E404" s="206"/>
      <c r="F404" s="165"/>
      <c r="G404" s="165"/>
      <c r="H404" s="165"/>
      <c r="I404" s="165"/>
      <c r="J404" s="165"/>
      <c r="K404" s="165"/>
      <c r="L404" s="165"/>
      <c r="M404" s="165"/>
      <c r="N404" s="165"/>
      <c r="O404" s="165"/>
      <c r="P404" s="165"/>
      <c r="Q404" s="165"/>
      <c r="R404" s="165"/>
      <c r="S404" s="165"/>
      <c r="T404" s="165"/>
      <c r="U404" s="165"/>
      <c r="V404" s="165"/>
      <c r="W404" s="165"/>
      <c r="X404" s="165"/>
      <c r="Y404" s="165"/>
      <c r="Z404" s="165"/>
      <c r="AA404" s="165"/>
      <c r="AB404" s="165"/>
      <c r="AC404" s="165"/>
      <c r="AD404" s="165"/>
      <c r="AE404" s="165"/>
      <c r="AF404" s="165"/>
      <c r="AG404" s="165"/>
      <c r="AH404" s="165"/>
      <c r="AI404" s="165"/>
      <c r="AJ404" s="165"/>
      <c r="AK404" s="165"/>
      <c r="AL404" s="165"/>
      <c r="AM404" s="165"/>
      <c r="AN404" s="165"/>
      <c r="AO404" s="165"/>
      <c r="AP404" s="165"/>
      <c r="AQ404" s="165"/>
      <c r="AR404" s="165"/>
      <c r="AS404" s="165"/>
      <c r="AT404" s="165"/>
      <c r="AU404" s="165"/>
      <c r="AV404" s="165"/>
      <c r="AW404" s="165"/>
      <c r="AX404" s="165"/>
      <c r="AY404" s="165"/>
      <c r="AZ404" s="165"/>
      <c r="BA404" s="165"/>
    </row>
    <row r="405">
      <c r="A405" s="205"/>
      <c r="B405" s="116" t="s">
        <v>19477</v>
      </c>
      <c r="C405" s="116" t="s">
        <v>19478</v>
      </c>
      <c r="D405" s="206">
        <v>60.0</v>
      </c>
      <c r="E405" s="206"/>
      <c r="F405" s="165"/>
      <c r="G405" s="165"/>
      <c r="H405" s="165"/>
      <c r="I405" s="165"/>
      <c r="J405" s="165"/>
      <c r="K405" s="165"/>
      <c r="L405" s="165"/>
      <c r="M405" s="165"/>
      <c r="N405" s="165"/>
      <c r="O405" s="165"/>
      <c r="P405" s="165"/>
      <c r="Q405" s="165"/>
      <c r="R405" s="165"/>
      <c r="S405" s="165"/>
      <c r="T405" s="165"/>
      <c r="U405" s="165"/>
      <c r="V405" s="165"/>
      <c r="W405" s="165"/>
      <c r="X405" s="165"/>
      <c r="Y405" s="165"/>
      <c r="Z405" s="165"/>
      <c r="AA405" s="165"/>
      <c r="AB405" s="165"/>
      <c r="AC405" s="165"/>
      <c r="AD405" s="165"/>
      <c r="AE405" s="165"/>
      <c r="AF405" s="165"/>
      <c r="AG405" s="165"/>
      <c r="AH405" s="165"/>
      <c r="AI405" s="165"/>
      <c r="AJ405" s="165"/>
      <c r="AK405" s="165"/>
      <c r="AL405" s="165"/>
      <c r="AM405" s="165"/>
      <c r="AN405" s="165"/>
      <c r="AO405" s="165"/>
      <c r="AP405" s="165"/>
      <c r="AQ405" s="165"/>
      <c r="AR405" s="165"/>
      <c r="AS405" s="165"/>
      <c r="AT405" s="165"/>
      <c r="AU405" s="165"/>
      <c r="AV405" s="165"/>
      <c r="AW405" s="165"/>
      <c r="AX405" s="165"/>
      <c r="AY405" s="165"/>
      <c r="AZ405" s="165"/>
      <c r="BA405" s="165"/>
    </row>
    <row r="406">
      <c r="A406" s="205"/>
      <c r="B406" s="116" t="s">
        <v>19479</v>
      </c>
      <c r="C406" s="116" t="s">
        <v>19480</v>
      </c>
      <c r="D406" s="206">
        <v>60.0</v>
      </c>
      <c r="E406" s="206"/>
      <c r="F406" s="165"/>
      <c r="G406" s="165"/>
      <c r="H406" s="165"/>
      <c r="I406" s="165"/>
      <c r="J406" s="165"/>
      <c r="K406" s="165"/>
      <c r="L406" s="165"/>
      <c r="M406" s="165"/>
      <c r="N406" s="165"/>
      <c r="O406" s="165"/>
      <c r="P406" s="165"/>
      <c r="Q406" s="165"/>
      <c r="R406" s="165"/>
      <c r="S406" s="165"/>
      <c r="T406" s="165"/>
      <c r="U406" s="165"/>
      <c r="V406" s="165"/>
      <c r="W406" s="165"/>
      <c r="X406" s="165"/>
      <c r="Y406" s="165"/>
      <c r="Z406" s="165"/>
      <c r="AA406" s="165"/>
      <c r="AB406" s="165"/>
      <c r="AC406" s="165"/>
      <c r="AD406" s="165"/>
      <c r="AE406" s="165"/>
      <c r="AF406" s="165"/>
      <c r="AG406" s="165"/>
      <c r="AH406" s="165"/>
      <c r="AI406" s="165"/>
      <c r="AJ406" s="165"/>
      <c r="AK406" s="165"/>
      <c r="AL406" s="165"/>
      <c r="AM406" s="165"/>
      <c r="AN406" s="165"/>
      <c r="AO406" s="165"/>
      <c r="AP406" s="165"/>
      <c r="AQ406" s="165"/>
      <c r="AR406" s="165"/>
      <c r="AS406" s="165"/>
      <c r="AT406" s="165"/>
      <c r="AU406" s="165"/>
      <c r="AV406" s="165"/>
      <c r="AW406" s="165"/>
      <c r="AX406" s="165"/>
      <c r="AY406" s="165"/>
      <c r="AZ406" s="165"/>
      <c r="BA406" s="165"/>
    </row>
    <row r="407">
      <c r="A407" s="205"/>
      <c r="B407" s="116" t="s">
        <v>19167</v>
      </c>
      <c r="C407" s="116" t="s">
        <v>19481</v>
      </c>
      <c r="D407" s="206">
        <v>60.0</v>
      </c>
      <c r="E407" s="206"/>
      <c r="F407" s="165"/>
      <c r="G407" s="165"/>
      <c r="H407" s="165"/>
      <c r="I407" s="165"/>
      <c r="J407" s="165"/>
      <c r="K407" s="165"/>
      <c r="L407" s="165"/>
      <c r="M407" s="165"/>
      <c r="N407" s="165"/>
      <c r="O407" s="165"/>
      <c r="P407" s="165"/>
      <c r="Q407" s="165"/>
      <c r="R407" s="165"/>
      <c r="S407" s="165"/>
      <c r="T407" s="165"/>
      <c r="U407" s="165"/>
      <c r="V407" s="165"/>
      <c r="W407" s="165"/>
      <c r="X407" s="165"/>
      <c r="Y407" s="165"/>
      <c r="Z407" s="165"/>
      <c r="AA407" s="165"/>
      <c r="AB407" s="165"/>
      <c r="AC407" s="165"/>
      <c r="AD407" s="165"/>
      <c r="AE407" s="165"/>
      <c r="AF407" s="165"/>
      <c r="AG407" s="165"/>
      <c r="AH407" s="165"/>
      <c r="AI407" s="165"/>
      <c r="AJ407" s="165"/>
      <c r="AK407" s="165"/>
      <c r="AL407" s="165"/>
      <c r="AM407" s="165"/>
      <c r="AN407" s="165"/>
      <c r="AO407" s="165"/>
      <c r="AP407" s="165"/>
      <c r="AQ407" s="165"/>
      <c r="AR407" s="165"/>
      <c r="AS407" s="165"/>
      <c r="AT407" s="165"/>
      <c r="AU407" s="165"/>
      <c r="AV407" s="165"/>
      <c r="AW407" s="165"/>
      <c r="AX407" s="165"/>
      <c r="AY407" s="165"/>
      <c r="AZ407" s="165"/>
      <c r="BA407" s="165"/>
    </row>
    <row r="408">
      <c r="A408" s="205"/>
      <c r="B408" s="116" t="s">
        <v>19482</v>
      </c>
      <c r="C408" s="116" t="s">
        <v>19483</v>
      </c>
      <c r="D408" s="206">
        <v>60.0</v>
      </c>
      <c r="E408" s="206"/>
      <c r="F408" s="165"/>
      <c r="G408" s="165"/>
      <c r="H408" s="165"/>
      <c r="I408" s="165"/>
      <c r="J408" s="165"/>
      <c r="K408" s="165"/>
      <c r="L408" s="165"/>
      <c r="M408" s="165"/>
      <c r="N408" s="165"/>
      <c r="O408" s="165"/>
      <c r="P408" s="165"/>
      <c r="Q408" s="165"/>
      <c r="R408" s="165"/>
      <c r="S408" s="165"/>
      <c r="T408" s="165"/>
      <c r="U408" s="165"/>
      <c r="V408" s="165"/>
      <c r="W408" s="165"/>
      <c r="X408" s="165"/>
      <c r="Y408" s="165"/>
      <c r="Z408" s="165"/>
      <c r="AA408" s="165"/>
      <c r="AB408" s="165"/>
      <c r="AC408" s="165"/>
      <c r="AD408" s="165"/>
      <c r="AE408" s="165"/>
      <c r="AF408" s="165"/>
      <c r="AG408" s="165"/>
      <c r="AH408" s="165"/>
      <c r="AI408" s="165"/>
      <c r="AJ408" s="165"/>
      <c r="AK408" s="165"/>
      <c r="AL408" s="165"/>
      <c r="AM408" s="165"/>
      <c r="AN408" s="165"/>
      <c r="AO408" s="165"/>
      <c r="AP408" s="165"/>
      <c r="AQ408" s="165"/>
      <c r="AR408" s="165"/>
      <c r="AS408" s="165"/>
      <c r="AT408" s="165"/>
      <c r="AU408" s="165"/>
      <c r="AV408" s="165"/>
      <c r="AW408" s="165"/>
      <c r="AX408" s="165"/>
      <c r="AY408" s="165"/>
      <c r="AZ408" s="165"/>
      <c r="BA408" s="165"/>
    </row>
    <row r="409">
      <c r="A409" s="205"/>
      <c r="B409" s="116" t="s">
        <v>19484</v>
      </c>
      <c r="C409" s="116" t="s">
        <v>19485</v>
      </c>
      <c r="D409" s="206">
        <v>60.0</v>
      </c>
      <c r="E409" s="206"/>
      <c r="F409" s="165"/>
      <c r="G409" s="165"/>
      <c r="H409" s="165"/>
      <c r="I409" s="165"/>
      <c r="J409" s="165"/>
      <c r="K409" s="165"/>
      <c r="L409" s="165"/>
      <c r="M409" s="165"/>
      <c r="N409" s="165"/>
      <c r="O409" s="165"/>
      <c r="P409" s="165"/>
      <c r="Q409" s="165"/>
      <c r="R409" s="165"/>
      <c r="S409" s="165"/>
      <c r="T409" s="165"/>
      <c r="U409" s="165"/>
      <c r="V409" s="165"/>
      <c r="W409" s="165"/>
      <c r="X409" s="165"/>
      <c r="Y409" s="165"/>
      <c r="Z409" s="165"/>
      <c r="AA409" s="165"/>
      <c r="AB409" s="165"/>
      <c r="AC409" s="165"/>
      <c r="AD409" s="165"/>
      <c r="AE409" s="165"/>
      <c r="AF409" s="165"/>
      <c r="AG409" s="165"/>
      <c r="AH409" s="165"/>
      <c r="AI409" s="165"/>
      <c r="AJ409" s="165"/>
      <c r="AK409" s="165"/>
      <c r="AL409" s="165"/>
      <c r="AM409" s="165"/>
      <c r="AN409" s="165"/>
      <c r="AO409" s="165"/>
      <c r="AP409" s="165"/>
      <c r="AQ409" s="165"/>
      <c r="AR409" s="165"/>
      <c r="AS409" s="165"/>
      <c r="AT409" s="165"/>
      <c r="AU409" s="165"/>
      <c r="AV409" s="165"/>
      <c r="AW409" s="165"/>
      <c r="AX409" s="165"/>
      <c r="AY409" s="165"/>
      <c r="AZ409" s="165"/>
      <c r="BA409" s="165"/>
    </row>
    <row r="410">
      <c r="A410" s="205"/>
      <c r="B410" s="116" t="s">
        <v>19486</v>
      </c>
      <c r="C410" s="116" t="s">
        <v>19487</v>
      </c>
      <c r="D410" s="206">
        <v>30.0</v>
      </c>
      <c r="E410" s="206"/>
      <c r="F410" s="165"/>
      <c r="G410" s="165"/>
      <c r="H410" s="165"/>
      <c r="I410" s="165"/>
      <c r="J410" s="165"/>
      <c r="K410" s="165"/>
      <c r="L410" s="165"/>
      <c r="M410" s="165"/>
      <c r="N410" s="165"/>
      <c r="O410" s="165"/>
      <c r="P410" s="165"/>
      <c r="Q410" s="165"/>
      <c r="R410" s="165"/>
      <c r="S410" s="165"/>
      <c r="T410" s="165"/>
      <c r="U410" s="165"/>
      <c r="V410" s="165"/>
      <c r="W410" s="165"/>
      <c r="X410" s="165"/>
      <c r="Y410" s="165"/>
      <c r="Z410" s="165"/>
      <c r="AA410" s="165"/>
      <c r="AB410" s="165"/>
      <c r="AC410" s="165"/>
      <c r="AD410" s="165"/>
      <c r="AE410" s="165"/>
      <c r="AF410" s="165"/>
      <c r="AG410" s="165"/>
      <c r="AH410" s="165"/>
      <c r="AI410" s="165"/>
      <c r="AJ410" s="165"/>
      <c r="AK410" s="165"/>
      <c r="AL410" s="165"/>
      <c r="AM410" s="165"/>
      <c r="AN410" s="165"/>
      <c r="AO410" s="165"/>
      <c r="AP410" s="165"/>
      <c r="AQ410" s="165"/>
      <c r="AR410" s="165"/>
      <c r="AS410" s="165"/>
      <c r="AT410" s="165"/>
      <c r="AU410" s="165"/>
      <c r="AV410" s="165"/>
      <c r="AW410" s="165"/>
      <c r="AX410" s="165"/>
      <c r="AY410" s="165"/>
      <c r="AZ410" s="165"/>
      <c r="BA410" s="165"/>
    </row>
    <row r="411">
      <c r="A411" s="205"/>
      <c r="B411" s="116" t="s">
        <v>19488</v>
      </c>
      <c r="C411" s="116" t="s">
        <v>19489</v>
      </c>
      <c r="D411" s="206">
        <v>30.0</v>
      </c>
      <c r="E411" s="206"/>
      <c r="F411" s="165"/>
      <c r="G411" s="165"/>
      <c r="H411" s="165"/>
      <c r="I411" s="165"/>
      <c r="J411" s="165"/>
      <c r="K411" s="165"/>
      <c r="L411" s="165"/>
      <c r="M411" s="165"/>
      <c r="N411" s="165"/>
      <c r="O411" s="165"/>
      <c r="P411" s="165"/>
      <c r="Q411" s="165"/>
      <c r="R411" s="165"/>
      <c r="S411" s="165"/>
      <c r="T411" s="165"/>
      <c r="U411" s="165"/>
      <c r="V411" s="165"/>
      <c r="W411" s="165"/>
      <c r="X411" s="165"/>
      <c r="Y411" s="165"/>
      <c r="Z411" s="165"/>
      <c r="AA411" s="165"/>
      <c r="AB411" s="165"/>
      <c r="AC411" s="165"/>
      <c r="AD411" s="165"/>
      <c r="AE411" s="165"/>
      <c r="AF411" s="165"/>
      <c r="AG411" s="165"/>
      <c r="AH411" s="165"/>
      <c r="AI411" s="165"/>
      <c r="AJ411" s="165"/>
      <c r="AK411" s="165"/>
      <c r="AL411" s="165"/>
      <c r="AM411" s="165"/>
      <c r="AN411" s="165"/>
      <c r="AO411" s="165"/>
      <c r="AP411" s="165"/>
      <c r="AQ411" s="165"/>
      <c r="AR411" s="165"/>
      <c r="AS411" s="165"/>
      <c r="AT411" s="165"/>
      <c r="AU411" s="165"/>
      <c r="AV411" s="165"/>
      <c r="AW411" s="165"/>
      <c r="AX411" s="165"/>
      <c r="AY411" s="165"/>
      <c r="AZ411" s="165"/>
      <c r="BA411" s="165"/>
    </row>
    <row r="412">
      <c r="A412" s="205"/>
      <c r="B412" s="116" t="s">
        <v>19490</v>
      </c>
      <c r="C412" s="116" t="s">
        <v>19491</v>
      </c>
      <c r="D412" s="206">
        <v>30.0</v>
      </c>
      <c r="E412" s="206"/>
      <c r="F412" s="165"/>
      <c r="G412" s="165"/>
      <c r="H412" s="165"/>
      <c r="I412" s="165"/>
      <c r="J412" s="165"/>
      <c r="K412" s="165"/>
      <c r="L412" s="165"/>
      <c r="M412" s="165"/>
      <c r="N412" s="165"/>
      <c r="O412" s="165"/>
      <c r="P412" s="165"/>
      <c r="Q412" s="165"/>
      <c r="R412" s="165"/>
      <c r="S412" s="165"/>
      <c r="T412" s="165"/>
      <c r="U412" s="165"/>
      <c r="V412" s="165"/>
      <c r="W412" s="165"/>
      <c r="X412" s="165"/>
      <c r="Y412" s="165"/>
      <c r="Z412" s="165"/>
      <c r="AA412" s="165"/>
      <c r="AB412" s="165"/>
      <c r="AC412" s="165"/>
      <c r="AD412" s="165"/>
      <c r="AE412" s="165"/>
      <c r="AF412" s="165"/>
      <c r="AG412" s="165"/>
      <c r="AH412" s="165"/>
      <c r="AI412" s="165"/>
      <c r="AJ412" s="165"/>
      <c r="AK412" s="165"/>
      <c r="AL412" s="165"/>
      <c r="AM412" s="165"/>
      <c r="AN412" s="165"/>
      <c r="AO412" s="165"/>
      <c r="AP412" s="165"/>
      <c r="AQ412" s="165"/>
      <c r="AR412" s="165"/>
      <c r="AS412" s="165"/>
      <c r="AT412" s="165"/>
      <c r="AU412" s="165"/>
      <c r="AV412" s="165"/>
      <c r="AW412" s="165"/>
      <c r="AX412" s="165"/>
      <c r="AY412" s="165"/>
      <c r="AZ412" s="165"/>
      <c r="BA412" s="165"/>
    </row>
    <row r="413">
      <c r="A413" s="205"/>
      <c r="B413" s="116" t="s">
        <v>19492</v>
      </c>
      <c r="C413" s="116" t="s">
        <v>19493</v>
      </c>
      <c r="D413" s="206">
        <v>30.0</v>
      </c>
      <c r="E413" s="206"/>
      <c r="F413" s="165"/>
      <c r="G413" s="165"/>
      <c r="H413" s="165"/>
      <c r="I413" s="165"/>
      <c r="J413" s="165"/>
      <c r="K413" s="165"/>
      <c r="L413" s="165"/>
      <c r="M413" s="165"/>
      <c r="N413" s="165"/>
      <c r="O413" s="165"/>
      <c r="P413" s="165"/>
      <c r="Q413" s="165"/>
      <c r="R413" s="165"/>
      <c r="S413" s="165"/>
      <c r="T413" s="165"/>
      <c r="U413" s="165"/>
      <c r="V413" s="165"/>
      <c r="W413" s="165"/>
      <c r="X413" s="165"/>
      <c r="Y413" s="165"/>
      <c r="Z413" s="165"/>
      <c r="AA413" s="165"/>
      <c r="AB413" s="165"/>
      <c r="AC413" s="165"/>
      <c r="AD413" s="165"/>
      <c r="AE413" s="165"/>
      <c r="AF413" s="165"/>
      <c r="AG413" s="165"/>
      <c r="AH413" s="165"/>
      <c r="AI413" s="165"/>
      <c r="AJ413" s="165"/>
      <c r="AK413" s="165"/>
      <c r="AL413" s="165"/>
      <c r="AM413" s="165"/>
      <c r="AN413" s="165"/>
      <c r="AO413" s="165"/>
      <c r="AP413" s="165"/>
      <c r="AQ413" s="165"/>
      <c r="AR413" s="165"/>
      <c r="AS413" s="165"/>
      <c r="AT413" s="165"/>
      <c r="AU413" s="165"/>
      <c r="AV413" s="165"/>
      <c r="AW413" s="165"/>
      <c r="AX413" s="165"/>
      <c r="AY413" s="165"/>
      <c r="AZ413" s="165"/>
      <c r="BA413" s="165"/>
    </row>
    <row r="414">
      <c r="A414" s="205"/>
      <c r="B414" s="116" t="s">
        <v>19494</v>
      </c>
      <c r="C414" s="116" t="s">
        <v>19495</v>
      </c>
      <c r="D414" s="206">
        <v>30.0</v>
      </c>
      <c r="E414" s="206"/>
      <c r="F414" s="165"/>
      <c r="G414" s="165"/>
      <c r="H414" s="165"/>
      <c r="I414" s="165"/>
      <c r="J414" s="165"/>
      <c r="K414" s="165"/>
      <c r="L414" s="165"/>
      <c r="M414" s="165"/>
      <c r="N414" s="165"/>
      <c r="O414" s="165"/>
      <c r="P414" s="165"/>
      <c r="Q414" s="165"/>
      <c r="R414" s="165"/>
      <c r="S414" s="165"/>
      <c r="T414" s="165"/>
      <c r="U414" s="165"/>
      <c r="V414" s="165"/>
      <c r="W414" s="165"/>
      <c r="X414" s="165"/>
      <c r="Y414" s="165"/>
      <c r="Z414" s="165"/>
      <c r="AA414" s="165"/>
      <c r="AB414" s="165"/>
      <c r="AC414" s="165"/>
      <c r="AD414" s="165"/>
      <c r="AE414" s="165"/>
      <c r="AF414" s="165"/>
      <c r="AG414" s="165"/>
      <c r="AH414" s="165"/>
      <c r="AI414" s="165"/>
      <c r="AJ414" s="165"/>
      <c r="AK414" s="165"/>
      <c r="AL414" s="165"/>
      <c r="AM414" s="165"/>
      <c r="AN414" s="165"/>
      <c r="AO414" s="165"/>
      <c r="AP414" s="165"/>
      <c r="AQ414" s="165"/>
      <c r="AR414" s="165"/>
      <c r="AS414" s="165"/>
      <c r="AT414" s="165"/>
      <c r="AU414" s="165"/>
      <c r="AV414" s="165"/>
      <c r="AW414" s="165"/>
      <c r="AX414" s="165"/>
      <c r="AY414" s="165"/>
      <c r="AZ414" s="165"/>
      <c r="BA414" s="165"/>
    </row>
    <row r="415">
      <c r="A415" s="205"/>
      <c r="B415" s="116" t="s">
        <v>19496</v>
      </c>
      <c r="C415" s="116" t="s">
        <v>19497</v>
      </c>
      <c r="D415" s="206">
        <v>30.0</v>
      </c>
      <c r="E415" s="206"/>
      <c r="F415" s="165"/>
      <c r="G415" s="165"/>
      <c r="H415" s="165"/>
      <c r="I415" s="165"/>
      <c r="J415" s="165"/>
      <c r="K415" s="165"/>
      <c r="L415" s="165"/>
      <c r="M415" s="165"/>
      <c r="N415" s="165"/>
      <c r="O415" s="165"/>
      <c r="P415" s="165"/>
      <c r="Q415" s="165"/>
      <c r="R415" s="165"/>
      <c r="S415" s="165"/>
      <c r="T415" s="165"/>
      <c r="U415" s="165"/>
      <c r="V415" s="165"/>
      <c r="W415" s="165"/>
      <c r="X415" s="165"/>
      <c r="Y415" s="165"/>
      <c r="Z415" s="165"/>
      <c r="AA415" s="165"/>
      <c r="AB415" s="165"/>
      <c r="AC415" s="165"/>
      <c r="AD415" s="165"/>
      <c r="AE415" s="165"/>
      <c r="AF415" s="165"/>
      <c r="AG415" s="165"/>
      <c r="AH415" s="165"/>
      <c r="AI415" s="165"/>
      <c r="AJ415" s="165"/>
      <c r="AK415" s="165"/>
      <c r="AL415" s="165"/>
      <c r="AM415" s="165"/>
      <c r="AN415" s="165"/>
      <c r="AO415" s="165"/>
      <c r="AP415" s="165"/>
      <c r="AQ415" s="165"/>
      <c r="AR415" s="165"/>
      <c r="AS415" s="165"/>
      <c r="AT415" s="165"/>
      <c r="AU415" s="165"/>
      <c r="AV415" s="165"/>
      <c r="AW415" s="165"/>
      <c r="AX415" s="165"/>
      <c r="AY415" s="165"/>
      <c r="AZ415" s="165"/>
      <c r="BA415" s="165"/>
    </row>
    <row r="416">
      <c r="A416" s="205"/>
      <c r="B416" s="116" t="s">
        <v>19498</v>
      </c>
      <c r="C416" s="116" t="s">
        <v>19499</v>
      </c>
      <c r="D416" s="206">
        <v>40.0</v>
      </c>
      <c r="E416" s="206"/>
      <c r="F416" s="165"/>
      <c r="G416" s="165"/>
      <c r="H416" s="165"/>
      <c r="I416" s="165"/>
      <c r="J416" s="165"/>
      <c r="K416" s="165"/>
      <c r="L416" s="165"/>
      <c r="M416" s="165"/>
      <c r="N416" s="165"/>
      <c r="O416" s="165"/>
      <c r="P416" s="165"/>
      <c r="Q416" s="165"/>
      <c r="R416" s="165"/>
      <c r="S416" s="165"/>
      <c r="T416" s="165"/>
      <c r="U416" s="165"/>
      <c r="V416" s="165"/>
      <c r="W416" s="165"/>
      <c r="X416" s="165"/>
      <c r="Y416" s="165"/>
      <c r="Z416" s="165"/>
      <c r="AA416" s="165"/>
      <c r="AB416" s="165"/>
      <c r="AC416" s="165"/>
      <c r="AD416" s="165"/>
      <c r="AE416" s="165"/>
      <c r="AF416" s="165"/>
      <c r="AG416" s="165"/>
      <c r="AH416" s="165"/>
      <c r="AI416" s="165"/>
      <c r="AJ416" s="165"/>
      <c r="AK416" s="165"/>
      <c r="AL416" s="165"/>
      <c r="AM416" s="165"/>
      <c r="AN416" s="165"/>
      <c r="AO416" s="165"/>
      <c r="AP416" s="165"/>
      <c r="AQ416" s="165"/>
      <c r="AR416" s="165"/>
      <c r="AS416" s="165"/>
      <c r="AT416" s="165"/>
      <c r="AU416" s="165"/>
      <c r="AV416" s="165"/>
      <c r="AW416" s="165"/>
      <c r="AX416" s="165"/>
      <c r="AY416" s="165"/>
      <c r="AZ416" s="165"/>
      <c r="BA416" s="165"/>
    </row>
    <row r="417">
      <c r="A417" s="205"/>
      <c r="B417" s="116" t="s">
        <v>19500</v>
      </c>
      <c r="C417" s="116" t="s">
        <v>19501</v>
      </c>
      <c r="D417" s="206">
        <v>40.0</v>
      </c>
      <c r="E417" s="206"/>
      <c r="F417" s="165"/>
      <c r="G417" s="165"/>
      <c r="H417" s="165"/>
      <c r="I417" s="165"/>
      <c r="J417" s="165"/>
      <c r="K417" s="165"/>
      <c r="L417" s="165"/>
      <c r="M417" s="165"/>
      <c r="N417" s="165"/>
      <c r="O417" s="165"/>
      <c r="P417" s="165"/>
      <c r="Q417" s="165"/>
      <c r="R417" s="165"/>
      <c r="S417" s="165"/>
      <c r="T417" s="165"/>
      <c r="U417" s="165"/>
      <c r="V417" s="165"/>
      <c r="W417" s="165"/>
      <c r="X417" s="165"/>
      <c r="Y417" s="165"/>
      <c r="Z417" s="165"/>
      <c r="AA417" s="165"/>
      <c r="AB417" s="165"/>
      <c r="AC417" s="165"/>
      <c r="AD417" s="165"/>
      <c r="AE417" s="165"/>
      <c r="AF417" s="165"/>
      <c r="AG417" s="165"/>
      <c r="AH417" s="165"/>
      <c r="AI417" s="165"/>
      <c r="AJ417" s="165"/>
      <c r="AK417" s="165"/>
      <c r="AL417" s="165"/>
      <c r="AM417" s="165"/>
      <c r="AN417" s="165"/>
      <c r="AO417" s="165"/>
      <c r="AP417" s="165"/>
      <c r="AQ417" s="165"/>
      <c r="AR417" s="165"/>
      <c r="AS417" s="165"/>
      <c r="AT417" s="165"/>
      <c r="AU417" s="165"/>
      <c r="AV417" s="165"/>
      <c r="AW417" s="165"/>
      <c r="AX417" s="165"/>
      <c r="AY417" s="165"/>
      <c r="AZ417" s="165"/>
      <c r="BA417" s="165"/>
    </row>
    <row r="418">
      <c r="A418" s="205"/>
      <c r="B418" s="116" t="s">
        <v>19502</v>
      </c>
      <c r="C418" s="116" t="s">
        <v>19503</v>
      </c>
      <c r="D418" s="206">
        <v>40.0</v>
      </c>
      <c r="E418" s="206"/>
      <c r="F418" s="165"/>
      <c r="G418" s="165"/>
      <c r="H418" s="165"/>
      <c r="I418" s="165"/>
      <c r="J418" s="165"/>
      <c r="K418" s="165"/>
      <c r="L418" s="165"/>
      <c r="M418" s="165"/>
      <c r="N418" s="165"/>
      <c r="O418" s="165"/>
      <c r="P418" s="165"/>
      <c r="Q418" s="165"/>
      <c r="R418" s="165"/>
      <c r="S418" s="165"/>
      <c r="T418" s="165"/>
      <c r="U418" s="165"/>
      <c r="V418" s="165"/>
      <c r="W418" s="165"/>
      <c r="X418" s="165"/>
      <c r="Y418" s="165"/>
      <c r="Z418" s="165"/>
      <c r="AA418" s="165"/>
      <c r="AB418" s="165"/>
      <c r="AC418" s="165"/>
      <c r="AD418" s="165"/>
      <c r="AE418" s="165"/>
      <c r="AF418" s="165"/>
      <c r="AG418" s="165"/>
      <c r="AH418" s="165"/>
      <c r="AI418" s="165"/>
      <c r="AJ418" s="165"/>
      <c r="AK418" s="165"/>
      <c r="AL418" s="165"/>
      <c r="AM418" s="165"/>
      <c r="AN418" s="165"/>
      <c r="AO418" s="165"/>
      <c r="AP418" s="165"/>
      <c r="AQ418" s="165"/>
      <c r="AR418" s="165"/>
      <c r="AS418" s="165"/>
      <c r="AT418" s="165"/>
      <c r="AU418" s="165"/>
      <c r="AV418" s="165"/>
      <c r="AW418" s="165"/>
      <c r="AX418" s="165"/>
      <c r="AY418" s="165"/>
      <c r="AZ418" s="165"/>
      <c r="BA418" s="165"/>
    </row>
    <row r="419">
      <c r="A419" s="205"/>
      <c r="B419" s="116" t="s">
        <v>19504</v>
      </c>
      <c r="C419" s="116" t="s">
        <v>19505</v>
      </c>
      <c r="D419" s="206">
        <v>40.0</v>
      </c>
      <c r="E419" s="206"/>
      <c r="F419" s="165"/>
      <c r="G419" s="165"/>
      <c r="H419" s="165"/>
      <c r="I419" s="165"/>
      <c r="J419" s="165"/>
      <c r="K419" s="165"/>
      <c r="L419" s="165"/>
      <c r="M419" s="165"/>
      <c r="N419" s="165"/>
      <c r="O419" s="165"/>
      <c r="P419" s="165"/>
      <c r="Q419" s="165"/>
      <c r="R419" s="165"/>
      <c r="S419" s="165"/>
      <c r="T419" s="165"/>
      <c r="U419" s="165"/>
      <c r="V419" s="165"/>
      <c r="W419" s="165"/>
      <c r="X419" s="165"/>
      <c r="Y419" s="165"/>
      <c r="Z419" s="165"/>
      <c r="AA419" s="165"/>
      <c r="AB419" s="165"/>
      <c r="AC419" s="165"/>
      <c r="AD419" s="165"/>
      <c r="AE419" s="165"/>
      <c r="AF419" s="165"/>
      <c r="AG419" s="165"/>
      <c r="AH419" s="165"/>
      <c r="AI419" s="165"/>
      <c r="AJ419" s="165"/>
      <c r="AK419" s="165"/>
      <c r="AL419" s="165"/>
      <c r="AM419" s="165"/>
      <c r="AN419" s="165"/>
      <c r="AO419" s="165"/>
      <c r="AP419" s="165"/>
      <c r="AQ419" s="165"/>
      <c r="AR419" s="165"/>
      <c r="AS419" s="165"/>
      <c r="AT419" s="165"/>
      <c r="AU419" s="165"/>
      <c r="AV419" s="165"/>
      <c r="AW419" s="165"/>
      <c r="AX419" s="165"/>
      <c r="AY419" s="165"/>
      <c r="AZ419" s="165"/>
      <c r="BA419" s="165"/>
    </row>
    <row r="420">
      <c r="A420" s="205"/>
      <c r="B420" s="116" t="s">
        <v>19506</v>
      </c>
      <c r="C420" s="116" t="s">
        <v>19507</v>
      </c>
      <c r="D420" s="206">
        <v>40.0</v>
      </c>
      <c r="E420" s="206"/>
      <c r="F420" s="165"/>
      <c r="G420" s="165"/>
      <c r="H420" s="165"/>
      <c r="I420" s="165"/>
      <c r="J420" s="165"/>
      <c r="K420" s="165"/>
      <c r="L420" s="165"/>
      <c r="M420" s="165"/>
      <c r="N420" s="165"/>
      <c r="O420" s="165"/>
      <c r="P420" s="165"/>
      <c r="Q420" s="165"/>
      <c r="R420" s="165"/>
      <c r="S420" s="165"/>
      <c r="T420" s="165"/>
      <c r="U420" s="165"/>
      <c r="V420" s="165"/>
      <c r="W420" s="165"/>
      <c r="X420" s="165"/>
      <c r="Y420" s="165"/>
      <c r="Z420" s="165"/>
      <c r="AA420" s="165"/>
      <c r="AB420" s="165"/>
      <c r="AC420" s="165"/>
      <c r="AD420" s="165"/>
      <c r="AE420" s="165"/>
      <c r="AF420" s="165"/>
      <c r="AG420" s="165"/>
      <c r="AH420" s="165"/>
      <c r="AI420" s="165"/>
      <c r="AJ420" s="165"/>
      <c r="AK420" s="165"/>
      <c r="AL420" s="165"/>
      <c r="AM420" s="165"/>
      <c r="AN420" s="165"/>
      <c r="AO420" s="165"/>
      <c r="AP420" s="165"/>
      <c r="AQ420" s="165"/>
      <c r="AR420" s="165"/>
      <c r="AS420" s="165"/>
      <c r="AT420" s="165"/>
      <c r="AU420" s="165"/>
      <c r="AV420" s="165"/>
      <c r="AW420" s="165"/>
      <c r="AX420" s="165"/>
      <c r="AY420" s="165"/>
      <c r="AZ420" s="165"/>
      <c r="BA420" s="165"/>
    </row>
    <row r="421">
      <c r="A421" s="205"/>
      <c r="B421" s="116" t="s">
        <v>19508</v>
      </c>
      <c r="C421" s="116" t="s">
        <v>19509</v>
      </c>
      <c r="D421" s="206">
        <v>30.0</v>
      </c>
      <c r="E421" s="206"/>
      <c r="F421" s="165"/>
      <c r="G421" s="165"/>
      <c r="H421" s="165"/>
      <c r="I421" s="165"/>
      <c r="J421" s="165"/>
      <c r="K421" s="165"/>
      <c r="L421" s="165"/>
      <c r="M421" s="165"/>
      <c r="N421" s="165"/>
      <c r="O421" s="165"/>
      <c r="P421" s="165"/>
      <c r="Q421" s="165"/>
      <c r="R421" s="165"/>
      <c r="S421" s="165"/>
      <c r="T421" s="165"/>
      <c r="U421" s="165"/>
      <c r="V421" s="165"/>
      <c r="W421" s="165"/>
      <c r="X421" s="165"/>
      <c r="Y421" s="165"/>
      <c r="Z421" s="165"/>
      <c r="AA421" s="165"/>
      <c r="AB421" s="165"/>
      <c r="AC421" s="165"/>
      <c r="AD421" s="165"/>
      <c r="AE421" s="165"/>
      <c r="AF421" s="165"/>
      <c r="AG421" s="165"/>
      <c r="AH421" s="165"/>
      <c r="AI421" s="165"/>
      <c r="AJ421" s="165"/>
      <c r="AK421" s="165"/>
      <c r="AL421" s="165"/>
      <c r="AM421" s="165"/>
      <c r="AN421" s="165"/>
      <c r="AO421" s="165"/>
      <c r="AP421" s="165"/>
      <c r="AQ421" s="165"/>
      <c r="AR421" s="165"/>
      <c r="AS421" s="165"/>
      <c r="AT421" s="165"/>
      <c r="AU421" s="165"/>
      <c r="AV421" s="165"/>
      <c r="AW421" s="165"/>
      <c r="AX421" s="165"/>
      <c r="AY421" s="165"/>
      <c r="AZ421" s="165"/>
      <c r="BA421" s="165"/>
    </row>
    <row r="422">
      <c r="A422" s="205"/>
      <c r="B422" s="116" t="s">
        <v>19510</v>
      </c>
      <c r="C422" s="116" t="s">
        <v>19511</v>
      </c>
      <c r="D422" s="206">
        <v>40.0</v>
      </c>
      <c r="E422" s="206"/>
      <c r="F422" s="165"/>
      <c r="G422" s="165"/>
      <c r="H422" s="165"/>
      <c r="I422" s="165"/>
      <c r="J422" s="165"/>
      <c r="K422" s="165"/>
      <c r="L422" s="165"/>
      <c r="M422" s="165"/>
      <c r="N422" s="165"/>
      <c r="O422" s="165"/>
      <c r="P422" s="165"/>
      <c r="Q422" s="165"/>
      <c r="R422" s="165"/>
      <c r="S422" s="165"/>
      <c r="T422" s="165"/>
      <c r="U422" s="165"/>
      <c r="V422" s="165"/>
      <c r="W422" s="165"/>
      <c r="X422" s="165"/>
      <c r="Y422" s="165"/>
      <c r="Z422" s="165"/>
      <c r="AA422" s="165"/>
      <c r="AB422" s="165"/>
      <c r="AC422" s="165"/>
      <c r="AD422" s="165"/>
      <c r="AE422" s="165"/>
      <c r="AF422" s="165"/>
      <c r="AG422" s="165"/>
      <c r="AH422" s="165"/>
      <c r="AI422" s="165"/>
      <c r="AJ422" s="165"/>
      <c r="AK422" s="165"/>
      <c r="AL422" s="165"/>
      <c r="AM422" s="165"/>
      <c r="AN422" s="165"/>
      <c r="AO422" s="165"/>
      <c r="AP422" s="165"/>
      <c r="AQ422" s="165"/>
      <c r="AR422" s="165"/>
      <c r="AS422" s="165"/>
      <c r="AT422" s="165"/>
      <c r="AU422" s="165"/>
      <c r="AV422" s="165"/>
      <c r="AW422" s="165"/>
      <c r="AX422" s="165"/>
      <c r="AY422" s="165"/>
      <c r="AZ422" s="165"/>
      <c r="BA422" s="165"/>
    </row>
    <row r="423">
      <c r="A423" s="205"/>
      <c r="B423" s="116" t="s">
        <v>19242</v>
      </c>
      <c r="C423" s="116" t="s">
        <v>19512</v>
      </c>
      <c r="D423" s="206">
        <v>60.0</v>
      </c>
      <c r="E423" s="206"/>
      <c r="F423" s="165"/>
      <c r="G423" s="165"/>
      <c r="H423" s="165"/>
      <c r="I423" s="165"/>
      <c r="J423" s="165"/>
      <c r="K423" s="165"/>
      <c r="L423" s="165"/>
      <c r="M423" s="165"/>
      <c r="N423" s="165"/>
      <c r="O423" s="165"/>
      <c r="P423" s="165"/>
      <c r="Q423" s="165"/>
      <c r="R423" s="165"/>
      <c r="S423" s="165"/>
      <c r="T423" s="165"/>
      <c r="U423" s="165"/>
      <c r="V423" s="165"/>
      <c r="W423" s="165"/>
      <c r="X423" s="165"/>
      <c r="Y423" s="165"/>
      <c r="Z423" s="165"/>
      <c r="AA423" s="165"/>
      <c r="AB423" s="165"/>
      <c r="AC423" s="165"/>
      <c r="AD423" s="165"/>
      <c r="AE423" s="165"/>
      <c r="AF423" s="165"/>
      <c r="AG423" s="165"/>
      <c r="AH423" s="165"/>
      <c r="AI423" s="165"/>
      <c r="AJ423" s="165"/>
      <c r="AK423" s="165"/>
      <c r="AL423" s="165"/>
      <c r="AM423" s="165"/>
      <c r="AN423" s="165"/>
      <c r="AO423" s="165"/>
      <c r="AP423" s="165"/>
      <c r="AQ423" s="165"/>
      <c r="AR423" s="165"/>
      <c r="AS423" s="165"/>
      <c r="AT423" s="165"/>
      <c r="AU423" s="165"/>
      <c r="AV423" s="165"/>
      <c r="AW423" s="165"/>
      <c r="AX423" s="165"/>
      <c r="AY423" s="165"/>
      <c r="AZ423" s="165"/>
      <c r="BA423" s="165"/>
    </row>
    <row r="424">
      <c r="A424" s="205"/>
      <c r="B424" s="116" t="s">
        <v>19513</v>
      </c>
      <c r="C424" s="116" t="s">
        <v>19514</v>
      </c>
      <c r="D424" s="206">
        <v>60.0</v>
      </c>
      <c r="E424" s="206"/>
      <c r="F424" s="165"/>
      <c r="G424" s="165"/>
      <c r="H424" s="165"/>
      <c r="I424" s="165"/>
      <c r="J424" s="165"/>
      <c r="K424" s="165"/>
      <c r="L424" s="165"/>
      <c r="M424" s="165"/>
      <c r="N424" s="165"/>
      <c r="O424" s="165"/>
      <c r="P424" s="165"/>
      <c r="Q424" s="165"/>
      <c r="R424" s="165"/>
      <c r="S424" s="165"/>
      <c r="T424" s="165"/>
      <c r="U424" s="165"/>
      <c r="V424" s="165"/>
      <c r="W424" s="165"/>
      <c r="X424" s="165"/>
      <c r="Y424" s="165"/>
      <c r="Z424" s="165"/>
      <c r="AA424" s="165"/>
      <c r="AB424" s="165"/>
      <c r="AC424" s="165"/>
      <c r="AD424" s="165"/>
      <c r="AE424" s="165"/>
      <c r="AF424" s="165"/>
      <c r="AG424" s="165"/>
      <c r="AH424" s="165"/>
      <c r="AI424" s="165"/>
      <c r="AJ424" s="165"/>
      <c r="AK424" s="165"/>
      <c r="AL424" s="165"/>
      <c r="AM424" s="165"/>
      <c r="AN424" s="165"/>
      <c r="AO424" s="165"/>
      <c r="AP424" s="165"/>
      <c r="AQ424" s="165"/>
      <c r="AR424" s="165"/>
      <c r="AS424" s="165"/>
      <c r="AT424" s="165"/>
      <c r="AU424" s="165"/>
      <c r="AV424" s="165"/>
      <c r="AW424" s="165"/>
      <c r="AX424" s="165"/>
      <c r="AY424" s="165"/>
      <c r="AZ424" s="165"/>
      <c r="BA424" s="165"/>
    </row>
    <row r="425">
      <c r="A425" s="205"/>
      <c r="B425" s="116" t="s">
        <v>19372</v>
      </c>
      <c r="C425" s="116" t="s">
        <v>19515</v>
      </c>
      <c r="D425" s="206">
        <v>60.0</v>
      </c>
      <c r="E425" s="206"/>
      <c r="F425" s="165"/>
      <c r="G425" s="165"/>
      <c r="H425" s="165"/>
      <c r="I425" s="165"/>
      <c r="J425" s="165"/>
      <c r="K425" s="165"/>
      <c r="L425" s="165"/>
      <c r="M425" s="165"/>
      <c r="N425" s="165"/>
      <c r="O425" s="165"/>
      <c r="P425" s="165"/>
      <c r="Q425" s="165"/>
      <c r="R425" s="165"/>
      <c r="S425" s="165"/>
      <c r="T425" s="165"/>
      <c r="U425" s="165"/>
      <c r="V425" s="165"/>
      <c r="W425" s="165"/>
      <c r="X425" s="165"/>
      <c r="Y425" s="165"/>
      <c r="Z425" s="165"/>
      <c r="AA425" s="165"/>
      <c r="AB425" s="165"/>
      <c r="AC425" s="165"/>
      <c r="AD425" s="165"/>
      <c r="AE425" s="165"/>
      <c r="AF425" s="165"/>
      <c r="AG425" s="165"/>
      <c r="AH425" s="165"/>
      <c r="AI425" s="165"/>
      <c r="AJ425" s="165"/>
      <c r="AK425" s="165"/>
      <c r="AL425" s="165"/>
      <c r="AM425" s="165"/>
      <c r="AN425" s="165"/>
      <c r="AO425" s="165"/>
      <c r="AP425" s="165"/>
      <c r="AQ425" s="165"/>
      <c r="AR425" s="165"/>
      <c r="AS425" s="165"/>
      <c r="AT425" s="165"/>
      <c r="AU425" s="165"/>
      <c r="AV425" s="165"/>
      <c r="AW425" s="165"/>
      <c r="AX425" s="165"/>
      <c r="AY425" s="165"/>
      <c r="AZ425" s="165"/>
      <c r="BA425" s="165"/>
    </row>
    <row r="426">
      <c r="A426" s="205"/>
      <c r="B426" s="116" t="s">
        <v>19123</v>
      </c>
      <c r="C426" s="116" t="s">
        <v>19516</v>
      </c>
      <c r="D426" s="206">
        <v>60.0</v>
      </c>
      <c r="E426" s="206"/>
      <c r="F426" s="165"/>
      <c r="G426" s="165"/>
      <c r="H426" s="165"/>
      <c r="I426" s="165"/>
      <c r="J426" s="165"/>
      <c r="K426" s="165"/>
      <c r="L426" s="165"/>
      <c r="M426" s="165"/>
      <c r="N426" s="165"/>
      <c r="O426" s="165"/>
      <c r="P426" s="165"/>
      <c r="Q426" s="165"/>
      <c r="R426" s="165"/>
      <c r="S426" s="165"/>
      <c r="T426" s="165"/>
      <c r="U426" s="165"/>
      <c r="V426" s="165"/>
      <c r="W426" s="165"/>
      <c r="X426" s="165"/>
      <c r="Y426" s="165"/>
      <c r="Z426" s="165"/>
      <c r="AA426" s="165"/>
      <c r="AB426" s="165"/>
      <c r="AC426" s="165"/>
      <c r="AD426" s="165"/>
      <c r="AE426" s="165"/>
      <c r="AF426" s="165"/>
      <c r="AG426" s="165"/>
      <c r="AH426" s="165"/>
      <c r="AI426" s="165"/>
      <c r="AJ426" s="165"/>
      <c r="AK426" s="165"/>
      <c r="AL426" s="165"/>
      <c r="AM426" s="165"/>
      <c r="AN426" s="165"/>
      <c r="AO426" s="165"/>
      <c r="AP426" s="165"/>
      <c r="AQ426" s="165"/>
      <c r="AR426" s="165"/>
      <c r="AS426" s="165"/>
      <c r="AT426" s="165"/>
      <c r="AU426" s="165"/>
      <c r="AV426" s="165"/>
      <c r="AW426" s="165"/>
      <c r="AX426" s="165"/>
      <c r="AY426" s="165"/>
      <c r="AZ426" s="165"/>
      <c r="BA426" s="165"/>
    </row>
    <row r="427">
      <c r="A427" s="205"/>
      <c r="B427" s="116" t="s">
        <v>19135</v>
      </c>
      <c r="C427" s="116" t="s">
        <v>19517</v>
      </c>
      <c r="D427" s="206">
        <v>60.0</v>
      </c>
      <c r="E427" s="206"/>
      <c r="F427" s="165"/>
      <c r="G427" s="165"/>
      <c r="H427" s="165"/>
      <c r="I427" s="165"/>
      <c r="J427" s="165"/>
      <c r="K427" s="165"/>
      <c r="L427" s="165"/>
      <c r="M427" s="165"/>
      <c r="N427" s="165"/>
      <c r="O427" s="165"/>
      <c r="P427" s="165"/>
      <c r="Q427" s="165"/>
      <c r="R427" s="165"/>
      <c r="S427" s="165"/>
      <c r="T427" s="165"/>
      <c r="U427" s="165"/>
      <c r="V427" s="165"/>
      <c r="W427" s="165"/>
      <c r="X427" s="165"/>
      <c r="Y427" s="165"/>
      <c r="Z427" s="165"/>
      <c r="AA427" s="165"/>
      <c r="AB427" s="165"/>
      <c r="AC427" s="165"/>
      <c r="AD427" s="165"/>
      <c r="AE427" s="165"/>
      <c r="AF427" s="165"/>
      <c r="AG427" s="165"/>
      <c r="AH427" s="165"/>
      <c r="AI427" s="165"/>
      <c r="AJ427" s="165"/>
      <c r="AK427" s="165"/>
      <c r="AL427" s="165"/>
      <c r="AM427" s="165"/>
      <c r="AN427" s="165"/>
      <c r="AO427" s="165"/>
      <c r="AP427" s="165"/>
      <c r="AQ427" s="165"/>
      <c r="AR427" s="165"/>
      <c r="AS427" s="165"/>
      <c r="AT427" s="165"/>
      <c r="AU427" s="165"/>
      <c r="AV427" s="165"/>
      <c r="AW427" s="165"/>
      <c r="AX427" s="165"/>
      <c r="AY427" s="165"/>
      <c r="AZ427" s="165"/>
      <c r="BA427" s="165"/>
    </row>
    <row r="428">
      <c r="A428" s="205"/>
      <c r="B428" s="116" t="s">
        <v>19391</v>
      </c>
      <c r="C428" s="116" t="s">
        <v>19518</v>
      </c>
      <c r="D428" s="206">
        <v>60.0</v>
      </c>
      <c r="E428" s="206"/>
      <c r="F428" s="165"/>
      <c r="G428" s="165"/>
      <c r="H428" s="165"/>
      <c r="I428" s="165"/>
      <c r="J428" s="165"/>
      <c r="K428" s="165"/>
      <c r="L428" s="165"/>
      <c r="M428" s="165"/>
      <c r="N428" s="165"/>
      <c r="O428" s="165"/>
      <c r="P428" s="165"/>
      <c r="Q428" s="165"/>
      <c r="R428" s="165"/>
      <c r="S428" s="165"/>
      <c r="T428" s="165"/>
      <c r="U428" s="165"/>
      <c r="V428" s="165"/>
      <c r="W428" s="165"/>
      <c r="X428" s="165"/>
      <c r="Y428" s="165"/>
      <c r="Z428" s="165"/>
      <c r="AA428" s="165"/>
      <c r="AB428" s="165"/>
      <c r="AC428" s="165"/>
      <c r="AD428" s="165"/>
      <c r="AE428" s="165"/>
      <c r="AF428" s="165"/>
      <c r="AG428" s="165"/>
      <c r="AH428" s="165"/>
      <c r="AI428" s="165"/>
      <c r="AJ428" s="165"/>
      <c r="AK428" s="165"/>
      <c r="AL428" s="165"/>
      <c r="AM428" s="165"/>
      <c r="AN428" s="165"/>
      <c r="AO428" s="165"/>
      <c r="AP428" s="165"/>
      <c r="AQ428" s="165"/>
      <c r="AR428" s="165"/>
      <c r="AS428" s="165"/>
      <c r="AT428" s="165"/>
      <c r="AU428" s="165"/>
      <c r="AV428" s="165"/>
      <c r="AW428" s="165"/>
      <c r="AX428" s="165"/>
      <c r="AY428" s="165"/>
      <c r="AZ428" s="165"/>
      <c r="BA428" s="165"/>
    </row>
    <row r="429">
      <c r="A429" s="205"/>
      <c r="B429" s="116" t="s">
        <v>19139</v>
      </c>
      <c r="C429" s="116" t="s">
        <v>19519</v>
      </c>
      <c r="D429" s="206">
        <v>60.0</v>
      </c>
      <c r="E429" s="206"/>
      <c r="F429" s="165"/>
      <c r="G429" s="165"/>
      <c r="H429" s="165"/>
      <c r="I429" s="165"/>
      <c r="J429" s="165"/>
      <c r="K429" s="165"/>
      <c r="L429" s="165"/>
      <c r="M429" s="165"/>
      <c r="N429" s="165"/>
      <c r="O429" s="165"/>
      <c r="P429" s="165"/>
      <c r="Q429" s="165"/>
      <c r="R429" s="165"/>
      <c r="S429" s="165"/>
      <c r="T429" s="165"/>
      <c r="U429" s="165"/>
      <c r="V429" s="165"/>
      <c r="W429" s="165"/>
      <c r="X429" s="165"/>
      <c r="Y429" s="165"/>
      <c r="Z429" s="165"/>
      <c r="AA429" s="165"/>
      <c r="AB429" s="165"/>
      <c r="AC429" s="165"/>
      <c r="AD429" s="165"/>
      <c r="AE429" s="165"/>
      <c r="AF429" s="165"/>
      <c r="AG429" s="165"/>
      <c r="AH429" s="165"/>
      <c r="AI429" s="165"/>
      <c r="AJ429" s="165"/>
      <c r="AK429" s="165"/>
      <c r="AL429" s="165"/>
      <c r="AM429" s="165"/>
      <c r="AN429" s="165"/>
      <c r="AO429" s="165"/>
      <c r="AP429" s="165"/>
      <c r="AQ429" s="165"/>
      <c r="AR429" s="165"/>
      <c r="AS429" s="165"/>
      <c r="AT429" s="165"/>
      <c r="AU429" s="165"/>
      <c r="AV429" s="165"/>
      <c r="AW429" s="165"/>
      <c r="AX429" s="165"/>
      <c r="AY429" s="165"/>
      <c r="AZ429" s="165"/>
      <c r="BA429" s="165"/>
    </row>
    <row r="430">
      <c r="A430" s="205"/>
      <c r="B430" s="116" t="s">
        <v>19520</v>
      </c>
      <c r="C430" s="116" t="s">
        <v>19521</v>
      </c>
      <c r="D430" s="206">
        <v>60.0</v>
      </c>
      <c r="E430" s="206"/>
      <c r="F430" s="165"/>
      <c r="G430" s="165"/>
      <c r="H430" s="165"/>
      <c r="I430" s="165"/>
      <c r="J430" s="165"/>
      <c r="K430" s="165"/>
      <c r="L430" s="165"/>
      <c r="M430" s="165"/>
      <c r="N430" s="165"/>
      <c r="O430" s="165"/>
      <c r="P430" s="165"/>
      <c r="Q430" s="165"/>
      <c r="R430" s="165"/>
      <c r="S430" s="165"/>
      <c r="T430" s="165"/>
      <c r="U430" s="165"/>
      <c r="V430" s="165"/>
      <c r="W430" s="165"/>
      <c r="X430" s="165"/>
      <c r="Y430" s="165"/>
      <c r="Z430" s="165"/>
      <c r="AA430" s="165"/>
      <c r="AB430" s="165"/>
      <c r="AC430" s="165"/>
      <c r="AD430" s="165"/>
      <c r="AE430" s="165"/>
      <c r="AF430" s="165"/>
      <c r="AG430" s="165"/>
      <c r="AH430" s="165"/>
      <c r="AI430" s="165"/>
      <c r="AJ430" s="165"/>
      <c r="AK430" s="165"/>
      <c r="AL430" s="165"/>
      <c r="AM430" s="165"/>
      <c r="AN430" s="165"/>
      <c r="AO430" s="165"/>
      <c r="AP430" s="165"/>
      <c r="AQ430" s="165"/>
      <c r="AR430" s="165"/>
      <c r="AS430" s="165"/>
      <c r="AT430" s="165"/>
      <c r="AU430" s="165"/>
      <c r="AV430" s="165"/>
      <c r="AW430" s="165"/>
      <c r="AX430" s="165"/>
      <c r="AY430" s="165"/>
      <c r="AZ430" s="165"/>
      <c r="BA430" s="165"/>
    </row>
    <row r="431">
      <c r="A431" s="205"/>
      <c r="B431" s="116" t="s">
        <v>19522</v>
      </c>
      <c r="C431" s="116" t="s">
        <v>19523</v>
      </c>
      <c r="D431" s="206">
        <v>60.0</v>
      </c>
      <c r="E431" s="206"/>
      <c r="F431" s="165"/>
      <c r="G431" s="165"/>
      <c r="H431" s="165"/>
      <c r="I431" s="165"/>
      <c r="J431" s="165"/>
      <c r="K431" s="165"/>
      <c r="L431" s="165"/>
      <c r="M431" s="165"/>
      <c r="N431" s="165"/>
      <c r="O431" s="165"/>
      <c r="P431" s="165"/>
      <c r="Q431" s="165"/>
      <c r="R431" s="165"/>
      <c r="S431" s="165"/>
      <c r="T431" s="165"/>
      <c r="U431" s="165"/>
      <c r="V431" s="165"/>
      <c r="W431" s="165"/>
      <c r="X431" s="165"/>
      <c r="Y431" s="165"/>
      <c r="Z431" s="165"/>
      <c r="AA431" s="165"/>
      <c r="AB431" s="165"/>
      <c r="AC431" s="165"/>
      <c r="AD431" s="165"/>
      <c r="AE431" s="165"/>
      <c r="AF431" s="165"/>
      <c r="AG431" s="165"/>
      <c r="AH431" s="165"/>
      <c r="AI431" s="165"/>
      <c r="AJ431" s="165"/>
      <c r="AK431" s="165"/>
      <c r="AL431" s="165"/>
      <c r="AM431" s="165"/>
      <c r="AN431" s="165"/>
      <c r="AO431" s="165"/>
      <c r="AP431" s="165"/>
      <c r="AQ431" s="165"/>
      <c r="AR431" s="165"/>
      <c r="AS431" s="165"/>
      <c r="AT431" s="165"/>
      <c r="AU431" s="165"/>
      <c r="AV431" s="165"/>
      <c r="AW431" s="165"/>
      <c r="AX431" s="165"/>
      <c r="AY431" s="165"/>
      <c r="AZ431" s="165"/>
      <c r="BA431" s="165"/>
    </row>
    <row r="432">
      <c r="A432" s="205"/>
      <c r="B432" s="116" t="s">
        <v>19524</v>
      </c>
      <c r="C432" s="116" t="s">
        <v>19525</v>
      </c>
      <c r="D432" s="206">
        <v>60.0</v>
      </c>
      <c r="E432" s="206"/>
      <c r="F432" s="165"/>
      <c r="G432" s="165"/>
      <c r="H432" s="165"/>
      <c r="I432" s="165"/>
      <c r="J432" s="165"/>
      <c r="K432" s="165"/>
      <c r="L432" s="165"/>
      <c r="M432" s="165"/>
      <c r="N432" s="165"/>
      <c r="O432" s="165"/>
      <c r="P432" s="165"/>
      <c r="Q432" s="165"/>
      <c r="R432" s="165"/>
      <c r="S432" s="165"/>
      <c r="T432" s="165"/>
      <c r="U432" s="165"/>
      <c r="V432" s="165"/>
      <c r="W432" s="165"/>
      <c r="X432" s="165"/>
      <c r="Y432" s="165"/>
      <c r="Z432" s="165"/>
      <c r="AA432" s="165"/>
      <c r="AB432" s="165"/>
      <c r="AC432" s="165"/>
      <c r="AD432" s="165"/>
      <c r="AE432" s="165"/>
      <c r="AF432" s="165"/>
      <c r="AG432" s="165"/>
      <c r="AH432" s="165"/>
      <c r="AI432" s="165"/>
      <c r="AJ432" s="165"/>
      <c r="AK432" s="165"/>
      <c r="AL432" s="165"/>
      <c r="AM432" s="165"/>
      <c r="AN432" s="165"/>
      <c r="AO432" s="165"/>
      <c r="AP432" s="165"/>
      <c r="AQ432" s="165"/>
      <c r="AR432" s="165"/>
      <c r="AS432" s="165"/>
      <c r="AT432" s="165"/>
      <c r="AU432" s="165"/>
      <c r="AV432" s="165"/>
      <c r="AW432" s="165"/>
      <c r="AX432" s="165"/>
      <c r="AY432" s="165"/>
      <c r="AZ432" s="165"/>
      <c r="BA432" s="165"/>
    </row>
    <row r="433">
      <c r="A433" s="205"/>
      <c r="B433" s="116" t="s">
        <v>19415</v>
      </c>
      <c r="C433" s="116" t="s">
        <v>19416</v>
      </c>
      <c r="D433" s="206">
        <v>60.0</v>
      </c>
      <c r="E433" s="206"/>
      <c r="F433" s="165"/>
      <c r="G433" s="165"/>
      <c r="H433" s="165"/>
      <c r="I433" s="165"/>
      <c r="J433" s="165"/>
      <c r="K433" s="165"/>
      <c r="L433" s="165"/>
      <c r="M433" s="165"/>
      <c r="N433" s="165"/>
      <c r="O433" s="165"/>
      <c r="P433" s="165"/>
      <c r="Q433" s="165"/>
      <c r="R433" s="165"/>
      <c r="S433" s="165"/>
      <c r="T433" s="165"/>
      <c r="U433" s="165"/>
      <c r="V433" s="165"/>
      <c r="W433" s="165"/>
      <c r="X433" s="165"/>
      <c r="Y433" s="165"/>
      <c r="Z433" s="165"/>
      <c r="AA433" s="165"/>
      <c r="AB433" s="165"/>
      <c r="AC433" s="165"/>
      <c r="AD433" s="165"/>
      <c r="AE433" s="165"/>
      <c r="AF433" s="165"/>
      <c r="AG433" s="165"/>
      <c r="AH433" s="165"/>
      <c r="AI433" s="165"/>
      <c r="AJ433" s="165"/>
      <c r="AK433" s="165"/>
      <c r="AL433" s="165"/>
      <c r="AM433" s="165"/>
      <c r="AN433" s="165"/>
      <c r="AO433" s="165"/>
      <c r="AP433" s="165"/>
      <c r="AQ433" s="165"/>
      <c r="AR433" s="165"/>
      <c r="AS433" s="165"/>
      <c r="AT433" s="165"/>
      <c r="AU433" s="165"/>
      <c r="AV433" s="165"/>
      <c r="AW433" s="165"/>
      <c r="AX433" s="165"/>
      <c r="AY433" s="165"/>
      <c r="AZ433" s="165"/>
      <c r="BA433" s="165"/>
    </row>
    <row r="434">
      <c r="A434" s="205"/>
      <c r="B434" s="116" t="s">
        <v>19206</v>
      </c>
      <c r="C434" s="116" t="s">
        <v>19526</v>
      </c>
      <c r="D434" s="206">
        <v>60.0</v>
      </c>
      <c r="E434" s="206"/>
      <c r="F434" s="165"/>
      <c r="G434" s="165"/>
      <c r="H434" s="165"/>
      <c r="I434" s="165"/>
      <c r="J434" s="165"/>
      <c r="K434" s="165"/>
      <c r="L434" s="165"/>
      <c r="M434" s="165"/>
      <c r="N434" s="165"/>
      <c r="O434" s="165"/>
      <c r="P434" s="165"/>
      <c r="Q434" s="165"/>
      <c r="R434" s="165"/>
      <c r="S434" s="165"/>
      <c r="T434" s="165"/>
      <c r="U434" s="165"/>
      <c r="V434" s="165"/>
      <c r="W434" s="165"/>
      <c r="X434" s="165"/>
      <c r="Y434" s="165"/>
      <c r="Z434" s="165"/>
      <c r="AA434" s="165"/>
      <c r="AB434" s="165"/>
      <c r="AC434" s="165"/>
      <c r="AD434" s="165"/>
      <c r="AE434" s="165"/>
      <c r="AF434" s="165"/>
      <c r="AG434" s="165"/>
      <c r="AH434" s="165"/>
      <c r="AI434" s="165"/>
      <c r="AJ434" s="165"/>
      <c r="AK434" s="165"/>
      <c r="AL434" s="165"/>
      <c r="AM434" s="165"/>
      <c r="AN434" s="165"/>
      <c r="AO434" s="165"/>
      <c r="AP434" s="165"/>
      <c r="AQ434" s="165"/>
      <c r="AR434" s="165"/>
      <c r="AS434" s="165"/>
      <c r="AT434" s="165"/>
      <c r="AU434" s="165"/>
      <c r="AV434" s="165"/>
      <c r="AW434" s="165"/>
      <c r="AX434" s="165"/>
      <c r="AY434" s="165"/>
      <c r="AZ434" s="165"/>
      <c r="BA434" s="165"/>
    </row>
    <row r="435">
      <c r="A435" s="205"/>
      <c r="B435" s="116" t="s">
        <v>19527</v>
      </c>
      <c r="C435" s="116" t="s">
        <v>19528</v>
      </c>
      <c r="D435" s="206">
        <v>60.0</v>
      </c>
      <c r="E435" s="206"/>
      <c r="F435" s="165"/>
      <c r="G435" s="165"/>
      <c r="H435" s="165"/>
      <c r="I435" s="165"/>
      <c r="J435" s="165"/>
      <c r="K435" s="165"/>
      <c r="L435" s="165"/>
      <c r="M435" s="165"/>
      <c r="N435" s="165"/>
      <c r="O435" s="165"/>
      <c r="P435" s="165"/>
      <c r="Q435" s="165"/>
      <c r="R435" s="165"/>
      <c r="S435" s="165"/>
      <c r="T435" s="165"/>
      <c r="U435" s="165"/>
      <c r="V435" s="165"/>
      <c r="W435" s="165"/>
      <c r="X435" s="165"/>
      <c r="Y435" s="165"/>
      <c r="Z435" s="165"/>
      <c r="AA435" s="165"/>
      <c r="AB435" s="165"/>
      <c r="AC435" s="165"/>
      <c r="AD435" s="165"/>
      <c r="AE435" s="165"/>
      <c r="AF435" s="165"/>
      <c r="AG435" s="165"/>
      <c r="AH435" s="165"/>
      <c r="AI435" s="165"/>
      <c r="AJ435" s="165"/>
      <c r="AK435" s="165"/>
      <c r="AL435" s="165"/>
      <c r="AM435" s="165"/>
      <c r="AN435" s="165"/>
      <c r="AO435" s="165"/>
      <c r="AP435" s="165"/>
      <c r="AQ435" s="165"/>
      <c r="AR435" s="165"/>
      <c r="AS435" s="165"/>
      <c r="AT435" s="165"/>
      <c r="AU435" s="165"/>
      <c r="AV435" s="165"/>
      <c r="AW435" s="165"/>
      <c r="AX435" s="165"/>
      <c r="AY435" s="165"/>
      <c r="AZ435" s="165"/>
      <c r="BA435" s="165"/>
    </row>
    <row r="436">
      <c r="A436" s="205"/>
      <c r="B436" s="116" t="s">
        <v>19529</v>
      </c>
      <c r="C436" s="116" t="s">
        <v>19530</v>
      </c>
      <c r="D436" s="206">
        <v>60.0</v>
      </c>
      <c r="E436" s="206"/>
      <c r="F436" s="165"/>
      <c r="G436" s="165"/>
      <c r="H436" s="165"/>
      <c r="I436" s="165"/>
      <c r="J436" s="165"/>
      <c r="K436" s="165"/>
      <c r="L436" s="165"/>
      <c r="M436" s="165"/>
      <c r="N436" s="165"/>
      <c r="O436" s="165"/>
      <c r="P436" s="165"/>
      <c r="Q436" s="165"/>
      <c r="R436" s="165"/>
      <c r="S436" s="165"/>
      <c r="T436" s="165"/>
      <c r="U436" s="165"/>
      <c r="V436" s="165"/>
      <c r="W436" s="165"/>
      <c r="X436" s="165"/>
      <c r="Y436" s="165"/>
      <c r="Z436" s="165"/>
      <c r="AA436" s="165"/>
      <c r="AB436" s="165"/>
      <c r="AC436" s="165"/>
      <c r="AD436" s="165"/>
      <c r="AE436" s="165"/>
      <c r="AF436" s="165"/>
      <c r="AG436" s="165"/>
      <c r="AH436" s="165"/>
      <c r="AI436" s="165"/>
      <c r="AJ436" s="165"/>
      <c r="AK436" s="165"/>
      <c r="AL436" s="165"/>
      <c r="AM436" s="165"/>
      <c r="AN436" s="165"/>
      <c r="AO436" s="165"/>
      <c r="AP436" s="165"/>
      <c r="AQ436" s="165"/>
      <c r="AR436" s="165"/>
      <c r="AS436" s="165"/>
      <c r="AT436" s="165"/>
      <c r="AU436" s="165"/>
      <c r="AV436" s="165"/>
      <c r="AW436" s="165"/>
      <c r="AX436" s="165"/>
      <c r="AY436" s="165"/>
      <c r="AZ436" s="165"/>
      <c r="BA436" s="165"/>
    </row>
    <row r="437">
      <c r="A437" s="205"/>
      <c r="B437" s="116" t="s">
        <v>19529</v>
      </c>
      <c r="C437" s="116" t="s">
        <v>19531</v>
      </c>
      <c r="D437" s="206">
        <v>60.0</v>
      </c>
      <c r="E437" s="206"/>
      <c r="F437" s="165"/>
      <c r="G437" s="165"/>
      <c r="H437" s="165"/>
      <c r="I437" s="165"/>
      <c r="J437" s="165"/>
      <c r="K437" s="165"/>
      <c r="L437" s="165"/>
      <c r="M437" s="165"/>
      <c r="N437" s="165"/>
      <c r="O437" s="165"/>
      <c r="P437" s="165"/>
      <c r="Q437" s="165"/>
      <c r="R437" s="165"/>
      <c r="S437" s="165"/>
      <c r="T437" s="165"/>
      <c r="U437" s="165"/>
      <c r="V437" s="165"/>
      <c r="W437" s="165"/>
      <c r="X437" s="165"/>
      <c r="Y437" s="165"/>
      <c r="Z437" s="165"/>
      <c r="AA437" s="165"/>
      <c r="AB437" s="165"/>
      <c r="AC437" s="165"/>
      <c r="AD437" s="165"/>
      <c r="AE437" s="165"/>
      <c r="AF437" s="165"/>
      <c r="AG437" s="165"/>
      <c r="AH437" s="165"/>
      <c r="AI437" s="165"/>
      <c r="AJ437" s="165"/>
      <c r="AK437" s="165"/>
      <c r="AL437" s="165"/>
      <c r="AM437" s="165"/>
      <c r="AN437" s="165"/>
      <c r="AO437" s="165"/>
      <c r="AP437" s="165"/>
      <c r="AQ437" s="165"/>
      <c r="AR437" s="165"/>
      <c r="AS437" s="165"/>
      <c r="AT437" s="165"/>
      <c r="AU437" s="165"/>
      <c r="AV437" s="165"/>
      <c r="AW437" s="165"/>
      <c r="AX437" s="165"/>
      <c r="AY437" s="165"/>
      <c r="AZ437" s="165"/>
      <c r="BA437" s="165"/>
    </row>
    <row r="438">
      <c r="A438" s="205"/>
      <c r="B438" s="116" t="s">
        <v>19532</v>
      </c>
      <c r="C438" s="116" t="s">
        <v>19533</v>
      </c>
      <c r="D438" s="206">
        <v>60.0</v>
      </c>
      <c r="E438" s="206"/>
      <c r="F438" s="165"/>
      <c r="G438" s="165"/>
      <c r="H438" s="165"/>
      <c r="I438" s="165"/>
      <c r="J438" s="165"/>
      <c r="K438" s="165"/>
      <c r="L438" s="165"/>
      <c r="M438" s="165"/>
      <c r="N438" s="165"/>
      <c r="O438" s="165"/>
      <c r="P438" s="165"/>
      <c r="Q438" s="165"/>
      <c r="R438" s="165"/>
      <c r="S438" s="165"/>
      <c r="T438" s="165"/>
      <c r="U438" s="165"/>
      <c r="V438" s="165"/>
      <c r="W438" s="165"/>
      <c r="X438" s="165"/>
      <c r="Y438" s="165"/>
      <c r="Z438" s="165"/>
      <c r="AA438" s="165"/>
      <c r="AB438" s="165"/>
      <c r="AC438" s="165"/>
      <c r="AD438" s="165"/>
      <c r="AE438" s="165"/>
      <c r="AF438" s="165"/>
      <c r="AG438" s="165"/>
      <c r="AH438" s="165"/>
      <c r="AI438" s="165"/>
      <c r="AJ438" s="165"/>
      <c r="AK438" s="165"/>
      <c r="AL438" s="165"/>
      <c r="AM438" s="165"/>
      <c r="AN438" s="165"/>
      <c r="AO438" s="165"/>
      <c r="AP438" s="165"/>
      <c r="AQ438" s="165"/>
      <c r="AR438" s="165"/>
      <c r="AS438" s="165"/>
      <c r="AT438" s="165"/>
      <c r="AU438" s="165"/>
      <c r="AV438" s="165"/>
      <c r="AW438" s="165"/>
      <c r="AX438" s="165"/>
      <c r="AY438" s="165"/>
      <c r="AZ438" s="165"/>
      <c r="BA438" s="165"/>
    </row>
    <row r="439">
      <c r="A439" s="205"/>
      <c r="B439" s="116" t="s">
        <v>19534</v>
      </c>
      <c r="C439" s="116" t="s">
        <v>19535</v>
      </c>
      <c r="D439" s="206">
        <v>60.0</v>
      </c>
      <c r="E439" s="206"/>
      <c r="F439" s="165"/>
      <c r="G439" s="165"/>
      <c r="H439" s="165"/>
      <c r="I439" s="165"/>
      <c r="J439" s="165"/>
      <c r="K439" s="165"/>
      <c r="L439" s="165"/>
      <c r="M439" s="165"/>
      <c r="N439" s="165"/>
      <c r="O439" s="165"/>
      <c r="P439" s="165"/>
      <c r="Q439" s="165"/>
      <c r="R439" s="165"/>
      <c r="S439" s="165"/>
      <c r="T439" s="165"/>
      <c r="U439" s="165"/>
      <c r="V439" s="165"/>
      <c r="W439" s="165"/>
      <c r="X439" s="165"/>
      <c r="Y439" s="165"/>
      <c r="Z439" s="165"/>
      <c r="AA439" s="165"/>
      <c r="AB439" s="165"/>
      <c r="AC439" s="165"/>
      <c r="AD439" s="165"/>
      <c r="AE439" s="165"/>
      <c r="AF439" s="165"/>
      <c r="AG439" s="165"/>
      <c r="AH439" s="165"/>
      <c r="AI439" s="165"/>
      <c r="AJ439" s="165"/>
      <c r="AK439" s="165"/>
      <c r="AL439" s="165"/>
      <c r="AM439" s="165"/>
      <c r="AN439" s="165"/>
      <c r="AO439" s="165"/>
      <c r="AP439" s="165"/>
      <c r="AQ439" s="165"/>
      <c r="AR439" s="165"/>
      <c r="AS439" s="165"/>
      <c r="AT439" s="165"/>
      <c r="AU439" s="165"/>
      <c r="AV439" s="165"/>
      <c r="AW439" s="165"/>
      <c r="AX439" s="165"/>
      <c r="AY439" s="165"/>
      <c r="AZ439" s="165"/>
      <c r="BA439" s="165"/>
    </row>
    <row r="440">
      <c r="A440" s="205"/>
      <c r="B440" s="116" t="s">
        <v>19536</v>
      </c>
      <c r="C440" s="116" t="s">
        <v>19537</v>
      </c>
      <c r="D440" s="206">
        <v>60.0</v>
      </c>
      <c r="E440" s="206"/>
      <c r="F440" s="165"/>
      <c r="G440" s="165"/>
      <c r="H440" s="165"/>
      <c r="I440" s="165"/>
      <c r="J440" s="165"/>
      <c r="K440" s="165"/>
      <c r="L440" s="165"/>
      <c r="M440" s="165"/>
      <c r="N440" s="165"/>
      <c r="O440" s="165"/>
      <c r="P440" s="165"/>
      <c r="Q440" s="165"/>
      <c r="R440" s="165"/>
      <c r="S440" s="165"/>
      <c r="T440" s="165"/>
      <c r="U440" s="165"/>
      <c r="V440" s="165"/>
      <c r="W440" s="165"/>
      <c r="X440" s="165"/>
      <c r="Y440" s="165"/>
      <c r="Z440" s="165"/>
      <c r="AA440" s="165"/>
      <c r="AB440" s="165"/>
      <c r="AC440" s="165"/>
      <c r="AD440" s="165"/>
      <c r="AE440" s="165"/>
      <c r="AF440" s="165"/>
      <c r="AG440" s="165"/>
      <c r="AH440" s="165"/>
      <c r="AI440" s="165"/>
      <c r="AJ440" s="165"/>
      <c r="AK440" s="165"/>
      <c r="AL440" s="165"/>
      <c r="AM440" s="165"/>
      <c r="AN440" s="165"/>
      <c r="AO440" s="165"/>
      <c r="AP440" s="165"/>
      <c r="AQ440" s="165"/>
      <c r="AR440" s="165"/>
      <c r="AS440" s="165"/>
      <c r="AT440" s="165"/>
      <c r="AU440" s="165"/>
      <c r="AV440" s="165"/>
      <c r="AW440" s="165"/>
      <c r="AX440" s="165"/>
      <c r="AY440" s="165"/>
      <c r="AZ440" s="165"/>
      <c r="BA440" s="165"/>
    </row>
    <row r="441">
      <c r="A441" s="205"/>
      <c r="B441" s="116" t="s">
        <v>19101</v>
      </c>
      <c r="C441" s="116" t="s">
        <v>8362</v>
      </c>
      <c r="D441" s="206">
        <v>60.0</v>
      </c>
      <c r="E441" s="206"/>
      <c r="F441" s="165"/>
      <c r="G441" s="165"/>
      <c r="H441" s="165"/>
      <c r="I441" s="165"/>
      <c r="J441" s="165"/>
      <c r="K441" s="165"/>
      <c r="L441" s="165"/>
      <c r="M441" s="165"/>
      <c r="N441" s="165"/>
      <c r="O441" s="165"/>
      <c r="P441" s="165"/>
      <c r="Q441" s="165"/>
      <c r="R441" s="165"/>
      <c r="S441" s="165"/>
      <c r="T441" s="165"/>
      <c r="U441" s="165"/>
      <c r="V441" s="165"/>
      <c r="W441" s="165"/>
      <c r="X441" s="165"/>
      <c r="Y441" s="165"/>
      <c r="Z441" s="165"/>
      <c r="AA441" s="165"/>
      <c r="AB441" s="165"/>
      <c r="AC441" s="165"/>
      <c r="AD441" s="165"/>
      <c r="AE441" s="165"/>
      <c r="AF441" s="165"/>
      <c r="AG441" s="165"/>
      <c r="AH441" s="165"/>
      <c r="AI441" s="165"/>
      <c r="AJ441" s="165"/>
      <c r="AK441" s="165"/>
      <c r="AL441" s="165"/>
      <c r="AM441" s="165"/>
      <c r="AN441" s="165"/>
      <c r="AO441" s="165"/>
      <c r="AP441" s="165"/>
      <c r="AQ441" s="165"/>
      <c r="AR441" s="165"/>
      <c r="AS441" s="165"/>
      <c r="AT441" s="165"/>
      <c r="AU441" s="165"/>
      <c r="AV441" s="165"/>
      <c r="AW441" s="165"/>
      <c r="AX441" s="165"/>
      <c r="AY441" s="165"/>
      <c r="AZ441" s="165"/>
      <c r="BA441" s="165"/>
    </row>
    <row r="442">
      <c r="A442" s="205"/>
      <c r="B442" s="116" t="s">
        <v>19094</v>
      </c>
      <c r="C442" s="116" t="s">
        <v>19538</v>
      </c>
      <c r="D442" s="206">
        <v>60.0</v>
      </c>
      <c r="E442" s="206"/>
      <c r="F442" s="165"/>
      <c r="G442" s="165"/>
      <c r="H442" s="165"/>
      <c r="I442" s="165"/>
      <c r="J442" s="165"/>
      <c r="K442" s="165"/>
      <c r="L442" s="165"/>
      <c r="M442" s="165"/>
      <c r="N442" s="165"/>
      <c r="O442" s="165"/>
      <c r="P442" s="165"/>
      <c r="Q442" s="165"/>
      <c r="R442" s="165"/>
      <c r="S442" s="165"/>
      <c r="T442" s="165"/>
      <c r="U442" s="165"/>
      <c r="V442" s="165"/>
      <c r="W442" s="165"/>
      <c r="X442" s="165"/>
      <c r="Y442" s="165"/>
      <c r="Z442" s="165"/>
      <c r="AA442" s="165"/>
      <c r="AB442" s="165"/>
      <c r="AC442" s="165"/>
      <c r="AD442" s="165"/>
      <c r="AE442" s="165"/>
      <c r="AF442" s="165"/>
      <c r="AG442" s="165"/>
      <c r="AH442" s="165"/>
      <c r="AI442" s="165"/>
      <c r="AJ442" s="165"/>
      <c r="AK442" s="165"/>
      <c r="AL442" s="165"/>
      <c r="AM442" s="165"/>
      <c r="AN442" s="165"/>
      <c r="AO442" s="165"/>
      <c r="AP442" s="165"/>
      <c r="AQ442" s="165"/>
      <c r="AR442" s="165"/>
      <c r="AS442" s="165"/>
      <c r="AT442" s="165"/>
      <c r="AU442" s="165"/>
      <c r="AV442" s="165"/>
      <c r="AW442" s="165"/>
      <c r="AX442" s="165"/>
      <c r="AY442" s="165"/>
      <c r="AZ442" s="165"/>
      <c r="BA442" s="165"/>
    </row>
    <row r="443">
      <c r="A443" s="205"/>
      <c r="B443" s="116" t="s">
        <v>19539</v>
      </c>
      <c r="C443" s="116" t="s">
        <v>19540</v>
      </c>
      <c r="D443" s="206">
        <v>60.0</v>
      </c>
      <c r="E443" s="206"/>
      <c r="F443" s="165"/>
      <c r="G443" s="165"/>
      <c r="H443" s="165"/>
      <c r="I443" s="165"/>
      <c r="J443" s="165"/>
      <c r="K443" s="165"/>
      <c r="L443" s="165"/>
      <c r="M443" s="165"/>
      <c r="N443" s="165"/>
      <c r="O443" s="165"/>
      <c r="P443" s="165"/>
      <c r="Q443" s="165"/>
      <c r="R443" s="165"/>
      <c r="S443" s="165"/>
      <c r="T443" s="165"/>
      <c r="U443" s="165"/>
      <c r="V443" s="165"/>
      <c r="W443" s="165"/>
      <c r="X443" s="165"/>
      <c r="Y443" s="165"/>
      <c r="Z443" s="165"/>
      <c r="AA443" s="165"/>
      <c r="AB443" s="165"/>
      <c r="AC443" s="165"/>
      <c r="AD443" s="165"/>
      <c r="AE443" s="165"/>
      <c r="AF443" s="165"/>
      <c r="AG443" s="165"/>
      <c r="AH443" s="165"/>
      <c r="AI443" s="165"/>
      <c r="AJ443" s="165"/>
      <c r="AK443" s="165"/>
      <c r="AL443" s="165"/>
      <c r="AM443" s="165"/>
      <c r="AN443" s="165"/>
      <c r="AO443" s="165"/>
      <c r="AP443" s="165"/>
      <c r="AQ443" s="165"/>
      <c r="AR443" s="165"/>
      <c r="AS443" s="165"/>
      <c r="AT443" s="165"/>
      <c r="AU443" s="165"/>
      <c r="AV443" s="165"/>
      <c r="AW443" s="165"/>
      <c r="AX443" s="165"/>
      <c r="AY443" s="165"/>
      <c r="AZ443" s="165"/>
      <c r="BA443" s="165"/>
    </row>
    <row r="444">
      <c r="A444" s="205"/>
      <c r="B444" s="116" t="s">
        <v>19541</v>
      </c>
      <c r="C444" s="116" t="s">
        <v>19542</v>
      </c>
      <c r="D444" s="206">
        <v>60.0</v>
      </c>
      <c r="E444" s="206"/>
      <c r="F444" s="165"/>
      <c r="G444" s="165"/>
      <c r="H444" s="165"/>
      <c r="I444" s="165"/>
      <c r="J444" s="165"/>
      <c r="K444" s="165"/>
      <c r="L444" s="165"/>
      <c r="M444" s="165"/>
      <c r="N444" s="165"/>
      <c r="O444" s="165"/>
      <c r="P444" s="165"/>
      <c r="Q444" s="165"/>
      <c r="R444" s="165"/>
      <c r="S444" s="165"/>
      <c r="T444" s="165"/>
      <c r="U444" s="165"/>
      <c r="V444" s="165"/>
      <c r="W444" s="165"/>
      <c r="X444" s="165"/>
      <c r="Y444" s="165"/>
      <c r="Z444" s="165"/>
      <c r="AA444" s="165"/>
      <c r="AB444" s="165"/>
      <c r="AC444" s="165"/>
      <c r="AD444" s="165"/>
      <c r="AE444" s="165"/>
      <c r="AF444" s="165"/>
      <c r="AG444" s="165"/>
      <c r="AH444" s="165"/>
      <c r="AI444" s="165"/>
      <c r="AJ444" s="165"/>
      <c r="AK444" s="165"/>
      <c r="AL444" s="165"/>
      <c r="AM444" s="165"/>
      <c r="AN444" s="165"/>
      <c r="AO444" s="165"/>
      <c r="AP444" s="165"/>
      <c r="AQ444" s="165"/>
      <c r="AR444" s="165"/>
      <c r="AS444" s="165"/>
      <c r="AT444" s="165"/>
      <c r="AU444" s="165"/>
      <c r="AV444" s="165"/>
      <c r="AW444" s="165"/>
      <c r="AX444" s="165"/>
      <c r="AY444" s="165"/>
      <c r="AZ444" s="165"/>
      <c r="BA444" s="165"/>
    </row>
    <row r="445">
      <c r="A445" s="205"/>
      <c r="B445" s="116" t="s">
        <v>19543</v>
      </c>
      <c r="C445" s="116" t="s">
        <v>19544</v>
      </c>
      <c r="D445" s="206">
        <v>60.0</v>
      </c>
      <c r="E445" s="206"/>
      <c r="F445" s="165"/>
      <c r="G445" s="165"/>
      <c r="H445" s="165"/>
      <c r="I445" s="165"/>
      <c r="J445" s="165"/>
      <c r="K445" s="165"/>
      <c r="L445" s="165"/>
      <c r="M445" s="165"/>
      <c r="N445" s="165"/>
      <c r="O445" s="165"/>
      <c r="P445" s="165"/>
      <c r="Q445" s="165"/>
      <c r="R445" s="165"/>
      <c r="S445" s="165"/>
      <c r="T445" s="165"/>
      <c r="U445" s="165"/>
      <c r="V445" s="165"/>
      <c r="W445" s="165"/>
      <c r="X445" s="165"/>
      <c r="Y445" s="165"/>
      <c r="Z445" s="165"/>
      <c r="AA445" s="165"/>
      <c r="AB445" s="165"/>
      <c r="AC445" s="165"/>
      <c r="AD445" s="165"/>
      <c r="AE445" s="165"/>
      <c r="AF445" s="165"/>
      <c r="AG445" s="165"/>
      <c r="AH445" s="165"/>
      <c r="AI445" s="165"/>
      <c r="AJ445" s="165"/>
      <c r="AK445" s="165"/>
      <c r="AL445" s="165"/>
      <c r="AM445" s="165"/>
      <c r="AN445" s="165"/>
      <c r="AO445" s="165"/>
      <c r="AP445" s="165"/>
      <c r="AQ445" s="165"/>
      <c r="AR445" s="165"/>
      <c r="AS445" s="165"/>
      <c r="AT445" s="165"/>
      <c r="AU445" s="165"/>
      <c r="AV445" s="165"/>
      <c r="AW445" s="165"/>
      <c r="AX445" s="165"/>
      <c r="AY445" s="165"/>
      <c r="AZ445" s="165"/>
      <c r="BA445" s="165"/>
    </row>
    <row r="446">
      <c r="A446" s="205"/>
      <c r="B446" s="116" t="s">
        <v>19545</v>
      </c>
      <c r="C446" s="116" t="s">
        <v>8271</v>
      </c>
      <c r="D446" s="206">
        <v>60.0</v>
      </c>
      <c r="E446" s="206"/>
      <c r="F446" s="165"/>
      <c r="G446" s="165"/>
      <c r="H446" s="165"/>
      <c r="I446" s="165"/>
      <c r="J446" s="165"/>
      <c r="K446" s="165"/>
      <c r="L446" s="165"/>
      <c r="M446" s="165"/>
      <c r="N446" s="165"/>
      <c r="O446" s="165"/>
      <c r="P446" s="165"/>
      <c r="Q446" s="165"/>
      <c r="R446" s="165"/>
      <c r="S446" s="165"/>
      <c r="T446" s="165"/>
      <c r="U446" s="165"/>
      <c r="V446" s="165"/>
      <c r="W446" s="165"/>
      <c r="X446" s="165"/>
      <c r="Y446" s="165"/>
      <c r="Z446" s="165"/>
      <c r="AA446" s="165"/>
      <c r="AB446" s="165"/>
      <c r="AC446" s="165"/>
      <c r="AD446" s="165"/>
      <c r="AE446" s="165"/>
      <c r="AF446" s="165"/>
      <c r="AG446" s="165"/>
      <c r="AH446" s="165"/>
      <c r="AI446" s="165"/>
      <c r="AJ446" s="165"/>
      <c r="AK446" s="165"/>
      <c r="AL446" s="165"/>
      <c r="AM446" s="165"/>
      <c r="AN446" s="165"/>
      <c r="AO446" s="165"/>
      <c r="AP446" s="165"/>
      <c r="AQ446" s="165"/>
      <c r="AR446" s="165"/>
      <c r="AS446" s="165"/>
      <c r="AT446" s="165"/>
      <c r="AU446" s="165"/>
      <c r="AV446" s="165"/>
      <c r="AW446" s="165"/>
      <c r="AX446" s="165"/>
      <c r="AY446" s="165"/>
      <c r="AZ446" s="165"/>
      <c r="BA446" s="165"/>
    </row>
    <row r="447">
      <c r="A447" s="205"/>
      <c r="B447" s="116" t="s">
        <v>19546</v>
      </c>
      <c r="C447" s="116" t="s">
        <v>19547</v>
      </c>
      <c r="D447" s="206">
        <v>60.0</v>
      </c>
      <c r="E447" s="206"/>
      <c r="F447" s="165"/>
      <c r="G447" s="165"/>
      <c r="H447" s="165"/>
      <c r="I447" s="165"/>
      <c r="J447" s="165"/>
      <c r="K447" s="165"/>
      <c r="L447" s="165"/>
      <c r="M447" s="165"/>
      <c r="N447" s="165"/>
      <c r="O447" s="165"/>
      <c r="P447" s="165"/>
      <c r="Q447" s="165"/>
      <c r="R447" s="165"/>
      <c r="S447" s="165"/>
      <c r="T447" s="165"/>
      <c r="U447" s="165"/>
      <c r="V447" s="165"/>
      <c r="W447" s="165"/>
      <c r="X447" s="165"/>
      <c r="Y447" s="165"/>
      <c r="Z447" s="165"/>
      <c r="AA447" s="165"/>
      <c r="AB447" s="165"/>
      <c r="AC447" s="165"/>
      <c r="AD447" s="165"/>
      <c r="AE447" s="165"/>
      <c r="AF447" s="165"/>
      <c r="AG447" s="165"/>
      <c r="AH447" s="165"/>
      <c r="AI447" s="165"/>
      <c r="AJ447" s="165"/>
      <c r="AK447" s="165"/>
      <c r="AL447" s="165"/>
      <c r="AM447" s="165"/>
      <c r="AN447" s="165"/>
      <c r="AO447" s="165"/>
      <c r="AP447" s="165"/>
      <c r="AQ447" s="165"/>
      <c r="AR447" s="165"/>
      <c r="AS447" s="165"/>
      <c r="AT447" s="165"/>
      <c r="AU447" s="165"/>
      <c r="AV447" s="165"/>
      <c r="AW447" s="165"/>
      <c r="AX447" s="165"/>
      <c r="AY447" s="165"/>
      <c r="AZ447" s="165"/>
      <c r="BA447" s="165"/>
    </row>
    <row r="448">
      <c r="A448" s="205"/>
      <c r="B448" s="116" t="s">
        <v>19185</v>
      </c>
      <c r="C448" s="116" t="s">
        <v>19548</v>
      </c>
      <c r="D448" s="206">
        <v>60.0</v>
      </c>
      <c r="E448" s="206"/>
      <c r="F448" s="165"/>
      <c r="G448" s="165"/>
      <c r="H448" s="165"/>
      <c r="I448" s="165"/>
      <c r="J448" s="165"/>
      <c r="K448" s="165"/>
      <c r="L448" s="165"/>
      <c r="M448" s="165"/>
      <c r="N448" s="165"/>
      <c r="O448" s="165"/>
      <c r="P448" s="165"/>
      <c r="Q448" s="165"/>
      <c r="R448" s="165"/>
      <c r="S448" s="165"/>
      <c r="T448" s="165"/>
      <c r="U448" s="165"/>
      <c r="V448" s="165"/>
      <c r="W448" s="165"/>
      <c r="X448" s="165"/>
      <c r="Y448" s="165"/>
      <c r="Z448" s="165"/>
      <c r="AA448" s="165"/>
      <c r="AB448" s="165"/>
      <c r="AC448" s="165"/>
      <c r="AD448" s="165"/>
      <c r="AE448" s="165"/>
      <c r="AF448" s="165"/>
      <c r="AG448" s="165"/>
      <c r="AH448" s="165"/>
      <c r="AI448" s="165"/>
      <c r="AJ448" s="165"/>
      <c r="AK448" s="165"/>
      <c r="AL448" s="165"/>
      <c r="AM448" s="165"/>
      <c r="AN448" s="165"/>
      <c r="AO448" s="165"/>
      <c r="AP448" s="165"/>
      <c r="AQ448" s="165"/>
      <c r="AR448" s="165"/>
      <c r="AS448" s="165"/>
      <c r="AT448" s="165"/>
      <c r="AU448" s="165"/>
      <c r="AV448" s="165"/>
      <c r="AW448" s="165"/>
      <c r="AX448" s="165"/>
      <c r="AY448" s="165"/>
      <c r="AZ448" s="165"/>
      <c r="BA448" s="165"/>
    </row>
    <row r="449">
      <c r="A449" s="205"/>
      <c r="B449" s="165"/>
      <c r="C449" s="165"/>
      <c r="D449" s="206">
        <v>0.0</v>
      </c>
      <c r="E449" s="206"/>
      <c r="F449" s="165"/>
      <c r="G449" s="165"/>
      <c r="H449" s="165"/>
      <c r="I449" s="165"/>
      <c r="J449" s="165"/>
      <c r="K449" s="165"/>
      <c r="L449" s="165"/>
      <c r="M449" s="165"/>
      <c r="N449" s="165"/>
      <c r="O449" s="165"/>
      <c r="P449" s="165"/>
      <c r="Q449" s="165"/>
      <c r="R449" s="165"/>
      <c r="S449" s="165"/>
      <c r="T449" s="165"/>
      <c r="U449" s="165"/>
      <c r="V449" s="165"/>
      <c r="W449" s="165"/>
      <c r="X449" s="165"/>
      <c r="Y449" s="165"/>
      <c r="Z449" s="165"/>
      <c r="AA449" s="165"/>
      <c r="AB449" s="165"/>
      <c r="AC449" s="165"/>
      <c r="AD449" s="165"/>
      <c r="AE449" s="165"/>
      <c r="AF449" s="165"/>
      <c r="AG449" s="165"/>
      <c r="AH449" s="165"/>
      <c r="AI449" s="165"/>
      <c r="AJ449" s="165"/>
      <c r="AK449" s="165"/>
      <c r="AL449" s="165"/>
      <c r="AM449" s="165"/>
      <c r="AN449" s="165"/>
      <c r="AO449" s="165"/>
      <c r="AP449" s="165"/>
      <c r="AQ449" s="165"/>
      <c r="AR449" s="165"/>
      <c r="AS449" s="165"/>
      <c r="AT449" s="165"/>
      <c r="AU449" s="165"/>
      <c r="AV449" s="165"/>
      <c r="AW449" s="165"/>
      <c r="AX449" s="165"/>
      <c r="AY449" s="165"/>
      <c r="AZ449" s="165"/>
      <c r="BA449" s="165"/>
    </row>
    <row r="450">
      <c r="A450" s="205"/>
      <c r="B450" s="116" t="s">
        <v>19549</v>
      </c>
      <c r="C450" s="116" t="s">
        <v>19550</v>
      </c>
      <c r="D450" s="206">
        <v>1190.0</v>
      </c>
      <c r="E450" s="206"/>
      <c r="F450" s="165"/>
      <c r="G450" s="165"/>
      <c r="H450" s="165"/>
      <c r="I450" s="165"/>
      <c r="J450" s="165"/>
      <c r="K450" s="165"/>
      <c r="L450" s="165"/>
      <c r="M450" s="165"/>
      <c r="N450" s="165"/>
      <c r="O450" s="165"/>
      <c r="P450" s="165"/>
      <c r="Q450" s="165"/>
      <c r="R450" s="165"/>
      <c r="S450" s="165"/>
      <c r="T450" s="165"/>
      <c r="U450" s="165"/>
      <c r="V450" s="165"/>
      <c r="W450" s="165"/>
      <c r="X450" s="165"/>
      <c r="Y450" s="165"/>
      <c r="Z450" s="165"/>
      <c r="AA450" s="165"/>
      <c r="AB450" s="165"/>
      <c r="AC450" s="165"/>
      <c r="AD450" s="165"/>
      <c r="AE450" s="165"/>
      <c r="AF450" s="165"/>
      <c r="AG450" s="165"/>
      <c r="AH450" s="165"/>
      <c r="AI450" s="165"/>
      <c r="AJ450" s="165"/>
      <c r="AK450" s="165"/>
      <c r="AL450" s="165"/>
      <c r="AM450" s="165"/>
      <c r="AN450" s="165"/>
      <c r="AO450" s="165"/>
      <c r="AP450" s="165"/>
      <c r="AQ450" s="165"/>
      <c r="AR450" s="165"/>
      <c r="AS450" s="165"/>
      <c r="AT450" s="165"/>
      <c r="AU450" s="165"/>
      <c r="AV450" s="165"/>
      <c r="AW450" s="165"/>
      <c r="AX450" s="165"/>
      <c r="AY450" s="165"/>
      <c r="AZ450" s="165"/>
      <c r="BA450" s="165"/>
    </row>
    <row r="451">
      <c r="A451" s="205"/>
      <c r="B451" s="116" t="s">
        <v>19551</v>
      </c>
      <c r="C451" s="116" t="s">
        <v>19552</v>
      </c>
      <c r="D451" s="206">
        <v>1260.0</v>
      </c>
      <c r="E451" s="206"/>
      <c r="F451" s="165"/>
      <c r="G451" s="165"/>
      <c r="H451" s="165"/>
      <c r="I451" s="165"/>
      <c r="J451" s="165"/>
      <c r="K451" s="165"/>
      <c r="L451" s="165"/>
      <c r="M451" s="165"/>
      <c r="N451" s="165"/>
      <c r="O451" s="165"/>
      <c r="P451" s="165"/>
      <c r="Q451" s="165"/>
      <c r="R451" s="165"/>
      <c r="S451" s="165"/>
      <c r="T451" s="165"/>
      <c r="U451" s="165"/>
      <c r="V451" s="165"/>
      <c r="W451" s="165"/>
      <c r="X451" s="165"/>
      <c r="Y451" s="165"/>
      <c r="Z451" s="165"/>
      <c r="AA451" s="165"/>
      <c r="AB451" s="165"/>
      <c r="AC451" s="165"/>
      <c r="AD451" s="165"/>
      <c r="AE451" s="165"/>
      <c r="AF451" s="165"/>
      <c r="AG451" s="165"/>
      <c r="AH451" s="165"/>
      <c r="AI451" s="165"/>
      <c r="AJ451" s="165"/>
      <c r="AK451" s="165"/>
      <c r="AL451" s="165"/>
      <c r="AM451" s="165"/>
      <c r="AN451" s="165"/>
      <c r="AO451" s="165"/>
      <c r="AP451" s="165"/>
      <c r="AQ451" s="165"/>
      <c r="AR451" s="165"/>
      <c r="AS451" s="165"/>
      <c r="AT451" s="165"/>
      <c r="AU451" s="165"/>
      <c r="AV451" s="165"/>
      <c r="AW451" s="165"/>
      <c r="AX451" s="165"/>
      <c r="AY451" s="165"/>
      <c r="AZ451" s="165"/>
      <c r="BA451" s="165"/>
    </row>
    <row r="452">
      <c r="A452" s="205"/>
      <c r="B452" s="116" t="s">
        <v>19553</v>
      </c>
      <c r="C452" s="116" t="s">
        <v>19550</v>
      </c>
      <c r="D452" s="206">
        <v>1300.0</v>
      </c>
      <c r="E452" s="206"/>
      <c r="F452" s="165"/>
      <c r="G452" s="165"/>
      <c r="H452" s="165"/>
      <c r="I452" s="165"/>
      <c r="J452" s="165"/>
      <c r="K452" s="165"/>
      <c r="L452" s="165"/>
      <c r="M452" s="165"/>
      <c r="N452" s="165"/>
      <c r="O452" s="165"/>
      <c r="P452" s="165"/>
      <c r="Q452" s="165"/>
      <c r="R452" s="165"/>
      <c r="S452" s="165"/>
      <c r="T452" s="165"/>
      <c r="U452" s="165"/>
      <c r="V452" s="165"/>
      <c r="W452" s="165"/>
      <c r="X452" s="165"/>
      <c r="Y452" s="165"/>
      <c r="Z452" s="165"/>
      <c r="AA452" s="165"/>
      <c r="AB452" s="165"/>
      <c r="AC452" s="165"/>
      <c r="AD452" s="165"/>
      <c r="AE452" s="165"/>
      <c r="AF452" s="165"/>
      <c r="AG452" s="165"/>
      <c r="AH452" s="165"/>
      <c r="AI452" s="165"/>
      <c r="AJ452" s="165"/>
      <c r="AK452" s="165"/>
      <c r="AL452" s="165"/>
      <c r="AM452" s="165"/>
      <c r="AN452" s="165"/>
      <c r="AO452" s="165"/>
      <c r="AP452" s="165"/>
      <c r="AQ452" s="165"/>
      <c r="AR452" s="165"/>
      <c r="AS452" s="165"/>
      <c r="AT452" s="165"/>
      <c r="AU452" s="165"/>
      <c r="AV452" s="165"/>
      <c r="AW452" s="165"/>
      <c r="AX452" s="165"/>
      <c r="AY452" s="165"/>
      <c r="AZ452" s="165"/>
      <c r="BA452" s="165"/>
    </row>
    <row r="453">
      <c r="A453" s="205"/>
      <c r="B453" s="116" t="s">
        <v>19554</v>
      </c>
      <c r="C453" s="116" t="s">
        <v>19552</v>
      </c>
      <c r="D453" s="206">
        <v>1380.0</v>
      </c>
      <c r="E453" s="206"/>
      <c r="F453" s="165"/>
      <c r="G453" s="165"/>
      <c r="H453" s="165"/>
      <c r="I453" s="165"/>
      <c r="J453" s="165"/>
      <c r="K453" s="165"/>
      <c r="L453" s="165"/>
      <c r="M453" s="165"/>
      <c r="N453" s="165"/>
      <c r="O453" s="165"/>
      <c r="P453" s="165"/>
      <c r="Q453" s="165"/>
      <c r="R453" s="165"/>
      <c r="S453" s="165"/>
      <c r="T453" s="165"/>
      <c r="U453" s="165"/>
      <c r="V453" s="165"/>
      <c r="W453" s="165"/>
      <c r="X453" s="165"/>
      <c r="Y453" s="165"/>
      <c r="Z453" s="165"/>
      <c r="AA453" s="165"/>
      <c r="AB453" s="165"/>
      <c r="AC453" s="165"/>
      <c r="AD453" s="165"/>
      <c r="AE453" s="165"/>
      <c r="AF453" s="165"/>
      <c r="AG453" s="165"/>
      <c r="AH453" s="165"/>
      <c r="AI453" s="165"/>
      <c r="AJ453" s="165"/>
      <c r="AK453" s="165"/>
      <c r="AL453" s="165"/>
      <c r="AM453" s="165"/>
      <c r="AN453" s="165"/>
      <c r="AO453" s="165"/>
      <c r="AP453" s="165"/>
      <c r="AQ453" s="165"/>
      <c r="AR453" s="165"/>
      <c r="AS453" s="165"/>
      <c r="AT453" s="165"/>
      <c r="AU453" s="165"/>
      <c r="AV453" s="165"/>
      <c r="AW453" s="165"/>
      <c r="AX453" s="165"/>
      <c r="AY453" s="165"/>
      <c r="AZ453" s="165"/>
      <c r="BA453" s="165"/>
    </row>
    <row r="454">
      <c r="A454" s="205"/>
      <c r="B454" s="116" t="s">
        <v>19555</v>
      </c>
      <c r="C454" s="116" t="s">
        <v>19550</v>
      </c>
      <c r="D454" s="206">
        <v>1300.0</v>
      </c>
      <c r="E454" s="206"/>
      <c r="F454" s="165"/>
      <c r="G454" s="165"/>
      <c r="H454" s="165"/>
      <c r="I454" s="165"/>
      <c r="J454" s="165"/>
      <c r="K454" s="165"/>
      <c r="L454" s="165"/>
      <c r="M454" s="165"/>
      <c r="N454" s="165"/>
      <c r="O454" s="165"/>
      <c r="P454" s="165"/>
      <c r="Q454" s="165"/>
      <c r="R454" s="165"/>
      <c r="S454" s="165"/>
      <c r="T454" s="165"/>
      <c r="U454" s="165"/>
      <c r="V454" s="165"/>
      <c r="W454" s="165"/>
      <c r="X454" s="165"/>
      <c r="Y454" s="165"/>
      <c r="Z454" s="165"/>
      <c r="AA454" s="165"/>
      <c r="AB454" s="165"/>
      <c r="AC454" s="165"/>
      <c r="AD454" s="165"/>
      <c r="AE454" s="165"/>
      <c r="AF454" s="165"/>
      <c r="AG454" s="165"/>
      <c r="AH454" s="165"/>
      <c r="AI454" s="165"/>
      <c r="AJ454" s="165"/>
      <c r="AK454" s="165"/>
      <c r="AL454" s="165"/>
      <c r="AM454" s="165"/>
      <c r="AN454" s="165"/>
      <c r="AO454" s="165"/>
      <c r="AP454" s="165"/>
      <c r="AQ454" s="165"/>
      <c r="AR454" s="165"/>
      <c r="AS454" s="165"/>
      <c r="AT454" s="165"/>
      <c r="AU454" s="165"/>
      <c r="AV454" s="165"/>
      <c r="AW454" s="165"/>
      <c r="AX454" s="165"/>
      <c r="AY454" s="165"/>
      <c r="AZ454" s="165"/>
      <c r="BA454" s="165"/>
    </row>
    <row r="455">
      <c r="A455" s="205"/>
      <c r="B455" s="116" t="s">
        <v>19556</v>
      </c>
      <c r="C455" s="116" t="s">
        <v>19552</v>
      </c>
      <c r="D455" s="206">
        <v>1380.0</v>
      </c>
      <c r="E455" s="206"/>
      <c r="F455" s="165"/>
      <c r="G455" s="165"/>
      <c r="H455" s="165"/>
      <c r="I455" s="165"/>
      <c r="J455" s="165"/>
      <c r="K455" s="165"/>
      <c r="L455" s="165"/>
      <c r="M455" s="165"/>
      <c r="N455" s="165"/>
      <c r="O455" s="165"/>
      <c r="P455" s="165"/>
      <c r="Q455" s="165"/>
      <c r="R455" s="165"/>
      <c r="S455" s="165"/>
      <c r="T455" s="165"/>
      <c r="U455" s="165"/>
      <c r="V455" s="165"/>
      <c r="W455" s="165"/>
      <c r="X455" s="165"/>
      <c r="Y455" s="165"/>
      <c r="Z455" s="165"/>
      <c r="AA455" s="165"/>
      <c r="AB455" s="165"/>
      <c r="AC455" s="165"/>
      <c r="AD455" s="165"/>
      <c r="AE455" s="165"/>
      <c r="AF455" s="165"/>
      <c r="AG455" s="165"/>
      <c r="AH455" s="165"/>
      <c r="AI455" s="165"/>
      <c r="AJ455" s="165"/>
      <c r="AK455" s="165"/>
      <c r="AL455" s="165"/>
      <c r="AM455" s="165"/>
      <c r="AN455" s="165"/>
      <c r="AO455" s="165"/>
      <c r="AP455" s="165"/>
      <c r="AQ455" s="165"/>
      <c r="AR455" s="165"/>
      <c r="AS455" s="165"/>
      <c r="AT455" s="165"/>
      <c r="AU455" s="165"/>
      <c r="AV455" s="165"/>
      <c r="AW455" s="165"/>
      <c r="AX455" s="165"/>
      <c r="AY455" s="165"/>
      <c r="AZ455" s="165"/>
      <c r="BA455" s="165"/>
    </row>
    <row r="456">
      <c r="A456" s="205"/>
      <c r="B456" s="116" t="s">
        <v>19557</v>
      </c>
      <c r="C456" s="116" t="s">
        <v>19550</v>
      </c>
      <c r="D456" s="206">
        <v>1370.0</v>
      </c>
      <c r="E456" s="206"/>
      <c r="F456" s="165"/>
      <c r="G456" s="165"/>
      <c r="H456" s="165"/>
      <c r="I456" s="165"/>
      <c r="J456" s="165"/>
      <c r="K456" s="165"/>
      <c r="L456" s="165"/>
      <c r="M456" s="165"/>
      <c r="N456" s="165"/>
      <c r="O456" s="165"/>
      <c r="P456" s="165"/>
      <c r="Q456" s="165"/>
      <c r="R456" s="165"/>
      <c r="S456" s="165"/>
      <c r="T456" s="165"/>
      <c r="U456" s="165"/>
      <c r="V456" s="165"/>
      <c r="W456" s="165"/>
      <c r="X456" s="165"/>
      <c r="Y456" s="165"/>
      <c r="Z456" s="165"/>
      <c r="AA456" s="165"/>
      <c r="AB456" s="165"/>
      <c r="AC456" s="165"/>
      <c r="AD456" s="165"/>
      <c r="AE456" s="165"/>
      <c r="AF456" s="165"/>
      <c r="AG456" s="165"/>
      <c r="AH456" s="165"/>
      <c r="AI456" s="165"/>
      <c r="AJ456" s="165"/>
      <c r="AK456" s="165"/>
      <c r="AL456" s="165"/>
      <c r="AM456" s="165"/>
      <c r="AN456" s="165"/>
      <c r="AO456" s="165"/>
      <c r="AP456" s="165"/>
      <c r="AQ456" s="165"/>
      <c r="AR456" s="165"/>
      <c r="AS456" s="165"/>
      <c r="AT456" s="165"/>
      <c r="AU456" s="165"/>
      <c r="AV456" s="165"/>
      <c r="AW456" s="165"/>
      <c r="AX456" s="165"/>
      <c r="AY456" s="165"/>
      <c r="AZ456" s="165"/>
      <c r="BA456" s="165"/>
    </row>
    <row r="457">
      <c r="A457" s="205"/>
      <c r="B457" s="116" t="s">
        <v>19558</v>
      </c>
      <c r="C457" s="116" t="s">
        <v>19552</v>
      </c>
      <c r="D457" s="206">
        <v>1440.0</v>
      </c>
      <c r="E457" s="206"/>
      <c r="F457" s="165"/>
      <c r="G457" s="165"/>
      <c r="H457" s="165"/>
      <c r="I457" s="165"/>
      <c r="J457" s="165"/>
      <c r="K457" s="165"/>
      <c r="L457" s="165"/>
      <c r="M457" s="165"/>
      <c r="N457" s="165"/>
      <c r="O457" s="165"/>
      <c r="P457" s="165"/>
      <c r="Q457" s="165"/>
      <c r="R457" s="165"/>
      <c r="S457" s="165"/>
      <c r="T457" s="165"/>
      <c r="U457" s="165"/>
      <c r="V457" s="165"/>
      <c r="W457" s="165"/>
      <c r="X457" s="165"/>
      <c r="Y457" s="165"/>
      <c r="Z457" s="165"/>
      <c r="AA457" s="165"/>
      <c r="AB457" s="165"/>
      <c r="AC457" s="165"/>
      <c r="AD457" s="165"/>
      <c r="AE457" s="165"/>
      <c r="AF457" s="165"/>
      <c r="AG457" s="165"/>
      <c r="AH457" s="165"/>
      <c r="AI457" s="165"/>
      <c r="AJ457" s="165"/>
      <c r="AK457" s="165"/>
      <c r="AL457" s="165"/>
      <c r="AM457" s="165"/>
      <c r="AN457" s="165"/>
      <c r="AO457" s="165"/>
      <c r="AP457" s="165"/>
      <c r="AQ457" s="165"/>
      <c r="AR457" s="165"/>
      <c r="AS457" s="165"/>
      <c r="AT457" s="165"/>
      <c r="AU457" s="165"/>
      <c r="AV457" s="165"/>
      <c r="AW457" s="165"/>
      <c r="AX457" s="165"/>
      <c r="AY457" s="165"/>
      <c r="AZ457" s="165"/>
      <c r="BA457" s="165"/>
    </row>
    <row r="458">
      <c r="A458" s="205"/>
      <c r="B458" s="116" t="s">
        <v>19559</v>
      </c>
      <c r="C458" s="116" t="s">
        <v>19550</v>
      </c>
      <c r="D458" s="206">
        <v>1300.0</v>
      </c>
      <c r="E458" s="206"/>
      <c r="F458" s="165"/>
      <c r="G458" s="165"/>
      <c r="H458" s="165"/>
      <c r="I458" s="165"/>
      <c r="J458" s="165"/>
      <c r="K458" s="165"/>
      <c r="L458" s="165"/>
      <c r="M458" s="165"/>
      <c r="N458" s="165"/>
      <c r="O458" s="165"/>
      <c r="P458" s="165"/>
      <c r="Q458" s="165"/>
      <c r="R458" s="165"/>
      <c r="S458" s="165"/>
      <c r="T458" s="165"/>
      <c r="U458" s="165"/>
      <c r="V458" s="165"/>
      <c r="W458" s="165"/>
      <c r="X458" s="165"/>
      <c r="Y458" s="165"/>
      <c r="Z458" s="165"/>
      <c r="AA458" s="165"/>
      <c r="AB458" s="165"/>
      <c r="AC458" s="165"/>
      <c r="AD458" s="165"/>
      <c r="AE458" s="165"/>
      <c r="AF458" s="165"/>
      <c r="AG458" s="165"/>
      <c r="AH458" s="165"/>
      <c r="AI458" s="165"/>
      <c r="AJ458" s="165"/>
      <c r="AK458" s="165"/>
      <c r="AL458" s="165"/>
      <c r="AM458" s="165"/>
      <c r="AN458" s="165"/>
      <c r="AO458" s="165"/>
      <c r="AP458" s="165"/>
      <c r="AQ458" s="165"/>
      <c r="AR458" s="165"/>
      <c r="AS458" s="165"/>
      <c r="AT458" s="165"/>
      <c r="AU458" s="165"/>
      <c r="AV458" s="165"/>
      <c r="AW458" s="165"/>
      <c r="AX458" s="165"/>
      <c r="AY458" s="165"/>
      <c r="AZ458" s="165"/>
      <c r="BA458" s="165"/>
    </row>
    <row r="459">
      <c r="A459" s="205"/>
      <c r="B459" s="116" t="s">
        <v>19560</v>
      </c>
      <c r="C459" s="116" t="s">
        <v>19552</v>
      </c>
      <c r="D459" s="206">
        <v>1380.0</v>
      </c>
      <c r="E459" s="206"/>
      <c r="F459" s="165"/>
      <c r="G459" s="165"/>
      <c r="H459" s="165"/>
      <c r="I459" s="165"/>
      <c r="J459" s="165"/>
      <c r="K459" s="165"/>
      <c r="L459" s="165"/>
      <c r="M459" s="165"/>
      <c r="N459" s="165"/>
      <c r="O459" s="165"/>
      <c r="P459" s="165"/>
      <c r="Q459" s="165"/>
      <c r="R459" s="165"/>
      <c r="S459" s="165"/>
      <c r="T459" s="165"/>
      <c r="U459" s="165"/>
      <c r="V459" s="165"/>
      <c r="W459" s="165"/>
      <c r="X459" s="165"/>
      <c r="Y459" s="165"/>
      <c r="Z459" s="165"/>
      <c r="AA459" s="165"/>
      <c r="AB459" s="165"/>
      <c r="AC459" s="165"/>
      <c r="AD459" s="165"/>
      <c r="AE459" s="165"/>
      <c r="AF459" s="165"/>
      <c r="AG459" s="165"/>
      <c r="AH459" s="165"/>
      <c r="AI459" s="165"/>
      <c r="AJ459" s="165"/>
      <c r="AK459" s="165"/>
      <c r="AL459" s="165"/>
      <c r="AM459" s="165"/>
      <c r="AN459" s="165"/>
      <c r="AO459" s="165"/>
      <c r="AP459" s="165"/>
      <c r="AQ459" s="165"/>
      <c r="AR459" s="165"/>
      <c r="AS459" s="165"/>
      <c r="AT459" s="165"/>
      <c r="AU459" s="165"/>
      <c r="AV459" s="165"/>
      <c r="AW459" s="165"/>
      <c r="AX459" s="165"/>
      <c r="AY459" s="165"/>
      <c r="AZ459" s="165"/>
      <c r="BA459" s="165"/>
    </row>
    <row r="460">
      <c r="A460" s="205"/>
      <c r="B460" s="116" t="s">
        <v>19561</v>
      </c>
      <c r="C460" s="116" t="s">
        <v>19550</v>
      </c>
      <c r="D460" s="206">
        <v>1300.0</v>
      </c>
      <c r="E460" s="206"/>
      <c r="F460" s="165"/>
      <c r="G460" s="165"/>
      <c r="H460" s="165"/>
      <c r="I460" s="165"/>
      <c r="J460" s="165"/>
      <c r="K460" s="165"/>
      <c r="L460" s="165"/>
      <c r="M460" s="165"/>
      <c r="N460" s="165"/>
      <c r="O460" s="165"/>
      <c r="P460" s="165"/>
      <c r="Q460" s="165"/>
      <c r="R460" s="165"/>
      <c r="S460" s="165"/>
      <c r="T460" s="165"/>
      <c r="U460" s="165"/>
      <c r="V460" s="165"/>
      <c r="W460" s="165"/>
      <c r="X460" s="165"/>
      <c r="Y460" s="165"/>
      <c r="Z460" s="165"/>
      <c r="AA460" s="165"/>
      <c r="AB460" s="165"/>
      <c r="AC460" s="165"/>
      <c r="AD460" s="165"/>
      <c r="AE460" s="165"/>
      <c r="AF460" s="165"/>
      <c r="AG460" s="165"/>
      <c r="AH460" s="165"/>
      <c r="AI460" s="165"/>
      <c r="AJ460" s="165"/>
      <c r="AK460" s="165"/>
      <c r="AL460" s="165"/>
      <c r="AM460" s="165"/>
      <c r="AN460" s="165"/>
      <c r="AO460" s="165"/>
      <c r="AP460" s="165"/>
      <c r="AQ460" s="165"/>
      <c r="AR460" s="165"/>
      <c r="AS460" s="165"/>
      <c r="AT460" s="165"/>
      <c r="AU460" s="165"/>
      <c r="AV460" s="165"/>
      <c r="AW460" s="165"/>
      <c r="AX460" s="165"/>
      <c r="AY460" s="165"/>
      <c r="AZ460" s="165"/>
      <c r="BA460" s="165"/>
    </row>
    <row r="461">
      <c r="A461" s="205"/>
      <c r="B461" s="116" t="s">
        <v>19562</v>
      </c>
      <c r="C461" s="116" t="s">
        <v>19552</v>
      </c>
      <c r="D461" s="206">
        <v>1380.0</v>
      </c>
      <c r="E461" s="206"/>
      <c r="F461" s="165"/>
      <c r="G461" s="165"/>
      <c r="H461" s="165"/>
      <c r="I461" s="165"/>
      <c r="J461" s="165"/>
      <c r="K461" s="165"/>
      <c r="L461" s="165"/>
      <c r="M461" s="165"/>
      <c r="N461" s="165"/>
      <c r="O461" s="165"/>
      <c r="P461" s="165"/>
      <c r="Q461" s="165"/>
      <c r="R461" s="165"/>
      <c r="S461" s="165"/>
      <c r="T461" s="165"/>
      <c r="U461" s="165"/>
      <c r="V461" s="165"/>
      <c r="W461" s="165"/>
      <c r="X461" s="165"/>
      <c r="Y461" s="165"/>
      <c r="Z461" s="165"/>
      <c r="AA461" s="165"/>
      <c r="AB461" s="165"/>
      <c r="AC461" s="165"/>
      <c r="AD461" s="165"/>
      <c r="AE461" s="165"/>
      <c r="AF461" s="165"/>
      <c r="AG461" s="165"/>
      <c r="AH461" s="165"/>
      <c r="AI461" s="165"/>
      <c r="AJ461" s="165"/>
      <c r="AK461" s="165"/>
      <c r="AL461" s="165"/>
      <c r="AM461" s="165"/>
      <c r="AN461" s="165"/>
      <c r="AO461" s="165"/>
      <c r="AP461" s="165"/>
      <c r="AQ461" s="165"/>
      <c r="AR461" s="165"/>
      <c r="AS461" s="165"/>
      <c r="AT461" s="165"/>
      <c r="AU461" s="165"/>
      <c r="AV461" s="165"/>
      <c r="AW461" s="165"/>
      <c r="AX461" s="165"/>
      <c r="AY461" s="165"/>
      <c r="AZ461" s="165"/>
      <c r="BA461" s="165"/>
    </row>
    <row r="462">
      <c r="A462" s="205"/>
      <c r="B462" s="116" t="s">
        <v>19563</v>
      </c>
      <c r="C462" s="116" t="s">
        <v>19550</v>
      </c>
      <c r="D462" s="206">
        <v>1300.0</v>
      </c>
      <c r="E462" s="206"/>
      <c r="F462" s="165"/>
      <c r="G462" s="165"/>
      <c r="H462" s="165"/>
      <c r="I462" s="165"/>
      <c r="J462" s="165"/>
      <c r="K462" s="165"/>
      <c r="L462" s="165"/>
      <c r="M462" s="165"/>
      <c r="N462" s="165"/>
      <c r="O462" s="165"/>
      <c r="P462" s="165"/>
      <c r="Q462" s="165"/>
      <c r="R462" s="165"/>
      <c r="S462" s="165"/>
      <c r="T462" s="165"/>
      <c r="U462" s="165"/>
      <c r="V462" s="165"/>
      <c r="W462" s="165"/>
      <c r="X462" s="165"/>
      <c r="Y462" s="165"/>
      <c r="Z462" s="165"/>
      <c r="AA462" s="165"/>
      <c r="AB462" s="165"/>
      <c r="AC462" s="165"/>
      <c r="AD462" s="165"/>
      <c r="AE462" s="165"/>
      <c r="AF462" s="165"/>
      <c r="AG462" s="165"/>
      <c r="AH462" s="165"/>
      <c r="AI462" s="165"/>
      <c r="AJ462" s="165"/>
      <c r="AK462" s="165"/>
      <c r="AL462" s="165"/>
      <c r="AM462" s="165"/>
      <c r="AN462" s="165"/>
      <c r="AO462" s="165"/>
      <c r="AP462" s="165"/>
      <c r="AQ462" s="165"/>
      <c r="AR462" s="165"/>
      <c r="AS462" s="165"/>
      <c r="AT462" s="165"/>
      <c r="AU462" s="165"/>
      <c r="AV462" s="165"/>
      <c r="AW462" s="165"/>
      <c r="AX462" s="165"/>
      <c r="AY462" s="165"/>
      <c r="AZ462" s="165"/>
      <c r="BA462" s="165"/>
    </row>
    <row r="463">
      <c r="A463" s="205"/>
      <c r="B463" s="116" t="s">
        <v>19564</v>
      </c>
      <c r="C463" s="116" t="s">
        <v>19552</v>
      </c>
      <c r="D463" s="206">
        <v>1380.0</v>
      </c>
      <c r="E463" s="206"/>
      <c r="F463" s="165"/>
      <c r="G463" s="165"/>
      <c r="H463" s="165"/>
      <c r="I463" s="165"/>
      <c r="J463" s="165"/>
      <c r="K463" s="165"/>
      <c r="L463" s="165"/>
      <c r="M463" s="165"/>
      <c r="N463" s="165"/>
      <c r="O463" s="165"/>
      <c r="P463" s="165"/>
      <c r="Q463" s="165"/>
      <c r="R463" s="165"/>
      <c r="S463" s="165"/>
      <c r="T463" s="165"/>
      <c r="U463" s="165"/>
      <c r="V463" s="165"/>
      <c r="W463" s="165"/>
      <c r="X463" s="165"/>
      <c r="Y463" s="165"/>
      <c r="Z463" s="165"/>
      <c r="AA463" s="165"/>
      <c r="AB463" s="165"/>
      <c r="AC463" s="165"/>
      <c r="AD463" s="165"/>
      <c r="AE463" s="165"/>
      <c r="AF463" s="165"/>
      <c r="AG463" s="165"/>
      <c r="AH463" s="165"/>
      <c r="AI463" s="165"/>
      <c r="AJ463" s="165"/>
      <c r="AK463" s="165"/>
      <c r="AL463" s="165"/>
      <c r="AM463" s="165"/>
      <c r="AN463" s="165"/>
      <c r="AO463" s="165"/>
      <c r="AP463" s="165"/>
      <c r="AQ463" s="165"/>
      <c r="AR463" s="165"/>
      <c r="AS463" s="165"/>
      <c r="AT463" s="165"/>
      <c r="AU463" s="165"/>
      <c r="AV463" s="165"/>
      <c r="AW463" s="165"/>
      <c r="AX463" s="165"/>
      <c r="AY463" s="165"/>
      <c r="AZ463" s="165"/>
      <c r="BA463" s="165"/>
    </row>
    <row r="464">
      <c r="A464" s="205"/>
      <c r="B464" s="116" t="s">
        <v>19565</v>
      </c>
      <c r="C464" s="116" t="s">
        <v>19550</v>
      </c>
      <c r="D464" s="206">
        <v>1300.0</v>
      </c>
      <c r="E464" s="206"/>
      <c r="F464" s="165"/>
      <c r="G464" s="165"/>
      <c r="H464" s="165"/>
      <c r="I464" s="165"/>
      <c r="J464" s="165"/>
      <c r="K464" s="165"/>
      <c r="L464" s="165"/>
      <c r="M464" s="165"/>
      <c r="N464" s="165"/>
      <c r="O464" s="165"/>
      <c r="P464" s="165"/>
      <c r="Q464" s="165"/>
      <c r="R464" s="165"/>
      <c r="S464" s="165"/>
      <c r="T464" s="165"/>
      <c r="U464" s="165"/>
      <c r="V464" s="165"/>
      <c r="W464" s="165"/>
      <c r="X464" s="165"/>
      <c r="Y464" s="165"/>
      <c r="Z464" s="165"/>
      <c r="AA464" s="165"/>
      <c r="AB464" s="165"/>
      <c r="AC464" s="165"/>
      <c r="AD464" s="165"/>
      <c r="AE464" s="165"/>
      <c r="AF464" s="165"/>
      <c r="AG464" s="165"/>
      <c r="AH464" s="165"/>
      <c r="AI464" s="165"/>
      <c r="AJ464" s="165"/>
      <c r="AK464" s="165"/>
      <c r="AL464" s="165"/>
      <c r="AM464" s="165"/>
      <c r="AN464" s="165"/>
      <c r="AO464" s="165"/>
      <c r="AP464" s="165"/>
      <c r="AQ464" s="165"/>
      <c r="AR464" s="165"/>
      <c r="AS464" s="165"/>
      <c r="AT464" s="165"/>
      <c r="AU464" s="165"/>
      <c r="AV464" s="165"/>
      <c r="AW464" s="165"/>
      <c r="AX464" s="165"/>
      <c r="AY464" s="165"/>
      <c r="AZ464" s="165"/>
      <c r="BA464" s="165"/>
    </row>
    <row r="465">
      <c r="A465" s="205"/>
      <c r="B465" s="116" t="s">
        <v>19566</v>
      </c>
      <c r="C465" s="116" t="s">
        <v>19552</v>
      </c>
      <c r="D465" s="206">
        <v>1380.0</v>
      </c>
      <c r="E465" s="206"/>
      <c r="F465" s="165"/>
      <c r="G465" s="165"/>
      <c r="H465" s="165"/>
      <c r="I465" s="165"/>
      <c r="J465" s="165"/>
      <c r="K465" s="165"/>
      <c r="L465" s="165"/>
      <c r="M465" s="165"/>
      <c r="N465" s="165"/>
      <c r="O465" s="165"/>
      <c r="P465" s="165"/>
      <c r="Q465" s="165"/>
      <c r="R465" s="165"/>
      <c r="S465" s="165"/>
      <c r="T465" s="165"/>
      <c r="U465" s="165"/>
      <c r="V465" s="165"/>
      <c r="W465" s="165"/>
      <c r="X465" s="165"/>
      <c r="Y465" s="165"/>
      <c r="Z465" s="165"/>
      <c r="AA465" s="165"/>
      <c r="AB465" s="165"/>
      <c r="AC465" s="165"/>
      <c r="AD465" s="165"/>
      <c r="AE465" s="165"/>
      <c r="AF465" s="165"/>
      <c r="AG465" s="165"/>
      <c r="AH465" s="165"/>
      <c r="AI465" s="165"/>
      <c r="AJ465" s="165"/>
      <c r="AK465" s="165"/>
      <c r="AL465" s="165"/>
      <c r="AM465" s="165"/>
      <c r="AN465" s="165"/>
      <c r="AO465" s="165"/>
      <c r="AP465" s="165"/>
      <c r="AQ465" s="165"/>
      <c r="AR465" s="165"/>
      <c r="AS465" s="165"/>
      <c r="AT465" s="165"/>
      <c r="AU465" s="165"/>
      <c r="AV465" s="165"/>
      <c r="AW465" s="165"/>
      <c r="AX465" s="165"/>
      <c r="AY465" s="165"/>
      <c r="AZ465" s="165"/>
      <c r="BA465" s="165"/>
    </row>
    <row r="466">
      <c r="A466" s="205"/>
      <c r="B466" s="116" t="s">
        <v>19567</v>
      </c>
      <c r="C466" s="116" t="s">
        <v>19552</v>
      </c>
      <c r="D466" s="206">
        <v>1310.0</v>
      </c>
      <c r="E466" s="206"/>
      <c r="F466" s="165"/>
      <c r="G466" s="165"/>
      <c r="H466" s="165"/>
      <c r="I466" s="165"/>
      <c r="J466" s="165"/>
      <c r="K466" s="165"/>
      <c r="L466" s="165"/>
      <c r="M466" s="165"/>
      <c r="N466" s="165"/>
      <c r="O466" s="165"/>
      <c r="P466" s="165"/>
      <c r="Q466" s="165"/>
      <c r="R466" s="165"/>
      <c r="S466" s="165"/>
      <c r="T466" s="165"/>
      <c r="U466" s="165"/>
      <c r="V466" s="165"/>
      <c r="W466" s="165"/>
      <c r="X466" s="165"/>
      <c r="Y466" s="165"/>
      <c r="Z466" s="165"/>
      <c r="AA466" s="165"/>
      <c r="AB466" s="165"/>
      <c r="AC466" s="165"/>
      <c r="AD466" s="165"/>
      <c r="AE466" s="165"/>
      <c r="AF466" s="165"/>
      <c r="AG466" s="165"/>
      <c r="AH466" s="165"/>
      <c r="AI466" s="165"/>
      <c r="AJ466" s="165"/>
      <c r="AK466" s="165"/>
      <c r="AL466" s="165"/>
      <c r="AM466" s="165"/>
      <c r="AN466" s="165"/>
      <c r="AO466" s="165"/>
      <c r="AP466" s="165"/>
      <c r="AQ466" s="165"/>
      <c r="AR466" s="165"/>
      <c r="AS466" s="165"/>
      <c r="AT466" s="165"/>
      <c r="AU466" s="165"/>
      <c r="AV466" s="165"/>
      <c r="AW466" s="165"/>
      <c r="AX466" s="165"/>
      <c r="AY466" s="165"/>
      <c r="AZ466" s="165"/>
      <c r="BA466" s="165"/>
    </row>
    <row r="467">
      <c r="A467" s="205"/>
      <c r="B467" s="116" t="s">
        <v>19568</v>
      </c>
      <c r="C467" s="116" t="s">
        <v>19552</v>
      </c>
      <c r="D467" s="206">
        <v>1370.0</v>
      </c>
      <c r="E467" s="206"/>
      <c r="F467" s="165"/>
      <c r="G467" s="165"/>
      <c r="H467" s="165"/>
      <c r="I467" s="165"/>
      <c r="J467" s="165"/>
      <c r="K467" s="165"/>
      <c r="L467" s="165"/>
      <c r="M467" s="165"/>
      <c r="N467" s="165"/>
      <c r="O467" s="165"/>
      <c r="P467" s="165"/>
      <c r="Q467" s="165"/>
      <c r="R467" s="165"/>
      <c r="S467" s="165"/>
      <c r="T467" s="165"/>
      <c r="U467" s="165"/>
      <c r="V467" s="165"/>
      <c r="W467" s="165"/>
      <c r="X467" s="165"/>
      <c r="Y467" s="165"/>
      <c r="Z467" s="165"/>
      <c r="AA467" s="165"/>
      <c r="AB467" s="165"/>
      <c r="AC467" s="165"/>
      <c r="AD467" s="165"/>
      <c r="AE467" s="165"/>
      <c r="AF467" s="165"/>
      <c r="AG467" s="165"/>
      <c r="AH467" s="165"/>
      <c r="AI467" s="165"/>
      <c r="AJ467" s="165"/>
      <c r="AK467" s="165"/>
      <c r="AL467" s="165"/>
      <c r="AM467" s="165"/>
      <c r="AN467" s="165"/>
      <c r="AO467" s="165"/>
      <c r="AP467" s="165"/>
      <c r="AQ467" s="165"/>
      <c r="AR467" s="165"/>
      <c r="AS467" s="165"/>
      <c r="AT467" s="165"/>
      <c r="AU467" s="165"/>
      <c r="AV467" s="165"/>
      <c r="AW467" s="165"/>
      <c r="AX467" s="165"/>
      <c r="AY467" s="165"/>
      <c r="AZ467" s="165"/>
      <c r="BA467" s="165"/>
    </row>
    <row r="468">
      <c r="A468" s="165"/>
      <c r="B468" s="165"/>
      <c r="C468" s="165"/>
      <c r="D468" s="206">
        <v>0.0</v>
      </c>
      <c r="E468" s="206"/>
      <c r="F468" s="165"/>
      <c r="G468" s="165"/>
      <c r="H468" s="165"/>
      <c r="I468" s="165"/>
      <c r="J468" s="165"/>
      <c r="K468" s="165"/>
      <c r="L468" s="165"/>
      <c r="M468" s="165"/>
      <c r="N468" s="165"/>
      <c r="O468" s="165"/>
      <c r="P468" s="165"/>
      <c r="Q468" s="165"/>
      <c r="R468" s="165"/>
      <c r="S468" s="165"/>
      <c r="T468" s="165"/>
      <c r="U468" s="165"/>
      <c r="V468" s="165"/>
      <c r="W468" s="165"/>
      <c r="X468" s="165"/>
      <c r="Y468" s="165"/>
      <c r="Z468" s="165"/>
      <c r="AA468" s="165"/>
      <c r="AB468" s="165"/>
      <c r="AC468" s="165"/>
      <c r="AD468" s="165"/>
      <c r="AE468" s="165"/>
      <c r="AF468" s="165"/>
      <c r="AG468" s="165"/>
      <c r="AH468" s="165"/>
      <c r="AI468" s="165"/>
      <c r="AJ468" s="165"/>
      <c r="AK468" s="165"/>
      <c r="AL468" s="165"/>
      <c r="AM468" s="165"/>
      <c r="AN468" s="165"/>
      <c r="AO468" s="165"/>
      <c r="AP468" s="165"/>
      <c r="AQ468" s="165"/>
      <c r="AR468" s="165"/>
      <c r="AS468" s="165"/>
      <c r="AT468" s="165"/>
      <c r="AU468" s="165"/>
      <c r="AV468" s="165"/>
      <c r="AW468" s="165"/>
      <c r="AX468" s="165"/>
      <c r="AY468" s="165"/>
      <c r="AZ468" s="165"/>
      <c r="BA468" s="165"/>
    </row>
    <row r="469">
      <c r="A469" s="165"/>
      <c r="B469" s="116" t="s">
        <v>19569</v>
      </c>
      <c r="C469" s="116" t="s">
        <v>19570</v>
      </c>
      <c r="D469" s="206">
        <v>1380.0</v>
      </c>
      <c r="E469" s="206"/>
      <c r="F469" s="165"/>
      <c r="G469" s="165"/>
      <c r="H469" s="165"/>
      <c r="I469" s="165"/>
      <c r="J469" s="165"/>
      <c r="K469" s="165"/>
      <c r="L469" s="165"/>
      <c r="M469" s="165"/>
      <c r="N469" s="165"/>
      <c r="O469" s="165"/>
      <c r="P469" s="165"/>
      <c r="Q469" s="165"/>
      <c r="R469" s="165"/>
      <c r="S469" s="165"/>
      <c r="T469" s="165"/>
      <c r="U469" s="165"/>
      <c r="V469" s="165"/>
      <c r="W469" s="165"/>
      <c r="X469" s="165"/>
      <c r="Y469" s="165"/>
      <c r="Z469" s="165"/>
      <c r="AA469" s="165"/>
      <c r="AB469" s="165"/>
      <c r="AC469" s="165"/>
      <c r="AD469" s="165"/>
      <c r="AE469" s="165"/>
      <c r="AF469" s="165"/>
      <c r="AG469" s="165"/>
      <c r="AH469" s="165"/>
      <c r="AI469" s="165"/>
      <c r="AJ469" s="165"/>
      <c r="AK469" s="165"/>
      <c r="AL469" s="165"/>
      <c r="AM469" s="165"/>
      <c r="AN469" s="165"/>
      <c r="AO469" s="165"/>
      <c r="AP469" s="165"/>
      <c r="AQ469" s="165"/>
      <c r="AR469" s="165"/>
      <c r="AS469" s="165"/>
      <c r="AT469" s="165"/>
      <c r="AU469" s="165"/>
      <c r="AV469" s="165"/>
      <c r="AW469" s="165"/>
      <c r="AX469" s="165"/>
      <c r="AY469" s="165"/>
      <c r="AZ469" s="165"/>
      <c r="BA469" s="165"/>
    </row>
    <row r="470">
      <c r="A470" s="165"/>
      <c r="B470" s="116" t="s">
        <v>19571</v>
      </c>
      <c r="C470" s="116" t="s">
        <v>19572</v>
      </c>
      <c r="D470" s="206">
        <v>1300.0</v>
      </c>
      <c r="E470" s="206"/>
      <c r="F470" s="165"/>
      <c r="G470" s="165"/>
      <c r="H470" s="165"/>
      <c r="I470" s="165"/>
      <c r="J470" s="165"/>
      <c r="K470" s="165"/>
      <c r="L470" s="165"/>
      <c r="M470" s="165"/>
      <c r="N470" s="165"/>
      <c r="O470" s="165"/>
      <c r="P470" s="165"/>
      <c r="Q470" s="165"/>
      <c r="R470" s="165"/>
      <c r="S470" s="165"/>
      <c r="T470" s="165"/>
      <c r="U470" s="165"/>
      <c r="V470" s="165"/>
      <c r="W470" s="165"/>
      <c r="X470" s="165"/>
      <c r="Y470" s="165"/>
      <c r="Z470" s="165"/>
      <c r="AA470" s="165"/>
      <c r="AB470" s="165"/>
      <c r="AC470" s="165"/>
      <c r="AD470" s="165"/>
      <c r="AE470" s="165"/>
      <c r="AF470" s="165"/>
      <c r="AG470" s="165"/>
      <c r="AH470" s="165"/>
      <c r="AI470" s="165"/>
      <c r="AJ470" s="165"/>
      <c r="AK470" s="165"/>
      <c r="AL470" s="165"/>
      <c r="AM470" s="165"/>
      <c r="AN470" s="165"/>
      <c r="AO470" s="165"/>
      <c r="AP470" s="165"/>
      <c r="AQ470" s="165"/>
      <c r="AR470" s="165"/>
      <c r="AS470" s="165"/>
      <c r="AT470" s="165"/>
      <c r="AU470" s="165"/>
      <c r="AV470" s="165"/>
      <c r="AW470" s="165"/>
      <c r="AX470" s="165"/>
      <c r="AY470" s="165"/>
      <c r="AZ470" s="165"/>
      <c r="BA470" s="165"/>
    </row>
    <row r="471">
      <c r="A471" s="165"/>
      <c r="B471" s="116" t="s">
        <v>19573</v>
      </c>
      <c r="C471" s="116" t="s">
        <v>19572</v>
      </c>
      <c r="D471" s="206">
        <v>1300.0</v>
      </c>
      <c r="E471" s="206"/>
      <c r="F471" s="165"/>
      <c r="G471" s="165"/>
      <c r="H471" s="165"/>
      <c r="I471" s="165"/>
      <c r="J471" s="165"/>
      <c r="K471" s="165"/>
      <c r="L471" s="165"/>
      <c r="M471" s="165"/>
      <c r="N471" s="165"/>
      <c r="O471" s="165"/>
      <c r="P471" s="165"/>
      <c r="Q471" s="165"/>
      <c r="R471" s="165"/>
      <c r="S471" s="165"/>
      <c r="T471" s="165"/>
      <c r="U471" s="165"/>
      <c r="V471" s="165"/>
      <c r="W471" s="165"/>
      <c r="X471" s="165"/>
      <c r="Y471" s="165"/>
      <c r="Z471" s="165"/>
      <c r="AA471" s="165"/>
      <c r="AB471" s="165"/>
      <c r="AC471" s="165"/>
      <c r="AD471" s="165"/>
      <c r="AE471" s="165"/>
      <c r="AF471" s="165"/>
      <c r="AG471" s="165"/>
      <c r="AH471" s="165"/>
      <c r="AI471" s="165"/>
      <c r="AJ471" s="165"/>
      <c r="AK471" s="165"/>
      <c r="AL471" s="165"/>
      <c r="AM471" s="165"/>
      <c r="AN471" s="165"/>
      <c r="AO471" s="165"/>
      <c r="AP471" s="165"/>
      <c r="AQ471" s="165"/>
      <c r="AR471" s="165"/>
      <c r="AS471" s="165"/>
      <c r="AT471" s="165"/>
      <c r="AU471" s="165"/>
      <c r="AV471" s="165"/>
      <c r="AW471" s="165"/>
      <c r="AX471" s="165"/>
      <c r="AY471" s="165"/>
      <c r="AZ471" s="165"/>
      <c r="BA471" s="165"/>
    </row>
    <row r="472">
      <c r="A472" s="165"/>
      <c r="B472" s="116" t="s">
        <v>19574</v>
      </c>
      <c r="C472" s="116" t="s">
        <v>19570</v>
      </c>
      <c r="D472" s="206">
        <v>1380.0</v>
      </c>
      <c r="E472" s="206"/>
      <c r="F472" s="165"/>
      <c r="G472" s="165"/>
      <c r="H472" s="165"/>
      <c r="I472" s="165"/>
      <c r="J472" s="165"/>
      <c r="K472" s="165"/>
      <c r="L472" s="165"/>
      <c r="M472" s="165"/>
      <c r="N472" s="165"/>
      <c r="O472" s="165"/>
      <c r="P472" s="165"/>
      <c r="Q472" s="165"/>
      <c r="R472" s="165"/>
      <c r="S472" s="165"/>
      <c r="T472" s="165"/>
      <c r="U472" s="165"/>
      <c r="V472" s="165"/>
      <c r="W472" s="165"/>
      <c r="X472" s="165"/>
      <c r="Y472" s="165"/>
      <c r="Z472" s="165"/>
      <c r="AA472" s="165"/>
      <c r="AB472" s="165"/>
      <c r="AC472" s="165"/>
      <c r="AD472" s="165"/>
      <c r="AE472" s="165"/>
      <c r="AF472" s="165"/>
      <c r="AG472" s="165"/>
      <c r="AH472" s="165"/>
      <c r="AI472" s="165"/>
      <c r="AJ472" s="165"/>
      <c r="AK472" s="165"/>
      <c r="AL472" s="165"/>
      <c r="AM472" s="165"/>
      <c r="AN472" s="165"/>
      <c r="AO472" s="165"/>
      <c r="AP472" s="165"/>
      <c r="AQ472" s="165"/>
      <c r="AR472" s="165"/>
      <c r="AS472" s="165"/>
      <c r="AT472" s="165"/>
      <c r="AU472" s="165"/>
      <c r="AV472" s="165"/>
      <c r="AW472" s="165"/>
      <c r="AX472" s="165"/>
      <c r="AY472" s="165"/>
      <c r="AZ472" s="165"/>
      <c r="BA472" s="165"/>
    </row>
    <row r="473">
      <c r="A473" s="165"/>
      <c r="B473" s="116" t="s">
        <v>19575</v>
      </c>
      <c r="C473" s="116" t="s">
        <v>19572</v>
      </c>
      <c r="D473" s="206">
        <v>1300.0</v>
      </c>
      <c r="E473" s="206"/>
      <c r="F473" s="165"/>
      <c r="G473" s="165"/>
      <c r="H473" s="165"/>
      <c r="I473" s="165"/>
      <c r="J473" s="165"/>
      <c r="K473" s="165"/>
      <c r="L473" s="165"/>
      <c r="M473" s="165"/>
      <c r="N473" s="165"/>
      <c r="O473" s="165"/>
      <c r="P473" s="165"/>
      <c r="Q473" s="165"/>
      <c r="R473" s="165"/>
      <c r="S473" s="165"/>
      <c r="T473" s="165"/>
      <c r="U473" s="165"/>
      <c r="V473" s="165"/>
      <c r="W473" s="165"/>
      <c r="X473" s="165"/>
      <c r="Y473" s="165"/>
      <c r="Z473" s="165"/>
      <c r="AA473" s="165"/>
      <c r="AB473" s="165"/>
      <c r="AC473" s="165"/>
      <c r="AD473" s="165"/>
      <c r="AE473" s="165"/>
      <c r="AF473" s="165"/>
      <c r="AG473" s="165"/>
      <c r="AH473" s="165"/>
      <c r="AI473" s="165"/>
      <c r="AJ473" s="165"/>
      <c r="AK473" s="165"/>
      <c r="AL473" s="165"/>
      <c r="AM473" s="165"/>
      <c r="AN473" s="165"/>
      <c r="AO473" s="165"/>
      <c r="AP473" s="165"/>
      <c r="AQ473" s="165"/>
      <c r="AR473" s="165"/>
      <c r="AS473" s="165"/>
      <c r="AT473" s="165"/>
      <c r="AU473" s="165"/>
      <c r="AV473" s="165"/>
      <c r="AW473" s="165"/>
      <c r="AX473" s="165"/>
      <c r="AY473" s="165"/>
      <c r="AZ473" s="165"/>
      <c r="BA473" s="165"/>
    </row>
    <row r="474">
      <c r="A474" s="165"/>
      <c r="B474" s="116" t="s">
        <v>19576</v>
      </c>
      <c r="C474" s="116" t="s">
        <v>19570</v>
      </c>
      <c r="D474" s="206">
        <v>1380.0</v>
      </c>
      <c r="E474" s="206"/>
      <c r="F474" s="165"/>
      <c r="G474" s="165"/>
      <c r="H474" s="165"/>
      <c r="I474" s="165"/>
      <c r="J474" s="165"/>
      <c r="K474" s="165"/>
      <c r="L474" s="165"/>
      <c r="M474" s="165"/>
      <c r="N474" s="165"/>
      <c r="O474" s="165"/>
      <c r="P474" s="165"/>
      <c r="Q474" s="165"/>
      <c r="R474" s="165"/>
      <c r="S474" s="165"/>
      <c r="T474" s="165"/>
      <c r="U474" s="165"/>
      <c r="V474" s="165"/>
      <c r="W474" s="165"/>
      <c r="X474" s="165"/>
      <c r="Y474" s="165"/>
      <c r="Z474" s="165"/>
      <c r="AA474" s="165"/>
      <c r="AB474" s="165"/>
      <c r="AC474" s="165"/>
      <c r="AD474" s="165"/>
      <c r="AE474" s="165"/>
      <c r="AF474" s="165"/>
      <c r="AG474" s="165"/>
      <c r="AH474" s="165"/>
      <c r="AI474" s="165"/>
      <c r="AJ474" s="165"/>
      <c r="AK474" s="165"/>
      <c r="AL474" s="165"/>
      <c r="AM474" s="165"/>
      <c r="AN474" s="165"/>
      <c r="AO474" s="165"/>
      <c r="AP474" s="165"/>
      <c r="AQ474" s="165"/>
      <c r="AR474" s="165"/>
      <c r="AS474" s="165"/>
      <c r="AT474" s="165"/>
      <c r="AU474" s="165"/>
      <c r="AV474" s="165"/>
      <c r="AW474" s="165"/>
      <c r="AX474" s="165"/>
      <c r="AY474" s="165"/>
      <c r="AZ474" s="165"/>
      <c r="BA474" s="165"/>
    </row>
    <row r="475">
      <c r="A475" s="165"/>
      <c r="B475" s="165"/>
      <c r="C475" s="165"/>
      <c r="D475" s="206">
        <v>0.0</v>
      </c>
      <c r="E475" s="206"/>
      <c r="F475" s="165"/>
      <c r="G475" s="165"/>
      <c r="H475" s="165"/>
      <c r="I475" s="165"/>
      <c r="J475" s="165"/>
      <c r="K475" s="165"/>
      <c r="L475" s="165"/>
      <c r="M475" s="165"/>
      <c r="N475" s="165"/>
      <c r="O475" s="165"/>
      <c r="P475" s="165"/>
      <c r="Q475" s="165"/>
      <c r="R475" s="165"/>
      <c r="S475" s="165"/>
      <c r="T475" s="165"/>
      <c r="U475" s="165"/>
      <c r="V475" s="165"/>
      <c r="W475" s="165"/>
      <c r="X475" s="165"/>
      <c r="Y475" s="165"/>
      <c r="Z475" s="165"/>
      <c r="AA475" s="165"/>
      <c r="AB475" s="165"/>
      <c r="AC475" s="165"/>
      <c r="AD475" s="165"/>
      <c r="AE475" s="165"/>
      <c r="AF475" s="165"/>
      <c r="AG475" s="165"/>
      <c r="AH475" s="165"/>
      <c r="AI475" s="165"/>
      <c r="AJ475" s="165"/>
      <c r="AK475" s="165"/>
      <c r="AL475" s="165"/>
      <c r="AM475" s="165"/>
      <c r="AN475" s="165"/>
      <c r="AO475" s="165"/>
      <c r="AP475" s="165"/>
      <c r="AQ475" s="165"/>
      <c r="AR475" s="165"/>
      <c r="AS475" s="165"/>
      <c r="AT475" s="165"/>
      <c r="AU475" s="165"/>
      <c r="AV475" s="165"/>
      <c r="AW475" s="165"/>
      <c r="AX475" s="165"/>
      <c r="AY475" s="165"/>
      <c r="AZ475" s="165"/>
      <c r="BA475" s="165"/>
    </row>
    <row r="476">
      <c r="A476" s="165"/>
      <c r="B476" s="116" t="s">
        <v>19577</v>
      </c>
      <c r="C476" s="116" t="s">
        <v>19578</v>
      </c>
      <c r="D476" s="206">
        <v>1020.0</v>
      </c>
      <c r="E476" s="206"/>
      <c r="F476" s="165"/>
      <c r="G476" s="165"/>
      <c r="H476" s="165"/>
      <c r="I476" s="165"/>
      <c r="J476" s="165"/>
      <c r="K476" s="165"/>
      <c r="L476" s="165"/>
      <c r="M476" s="165"/>
      <c r="N476" s="165"/>
      <c r="O476" s="165"/>
      <c r="P476" s="165"/>
      <c r="Q476" s="165"/>
      <c r="R476" s="165"/>
      <c r="S476" s="165"/>
      <c r="T476" s="165"/>
      <c r="U476" s="165"/>
      <c r="V476" s="165"/>
      <c r="W476" s="165"/>
      <c r="X476" s="165"/>
      <c r="Y476" s="165"/>
      <c r="Z476" s="165"/>
      <c r="AA476" s="165"/>
      <c r="AB476" s="165"/>
      <c r="AC476" s="165"/>
      <c r="AD476" s="165"/>
      <c r="AE476" s="165"/>
      <c r="AF476" s="165"/>
      <c r="AG476" s="165"/>
      <c r="AH476" s="165"/>
      <c r="AI476" s="165"/>
      <c r="AJ476" s="165"/>
      <c r="AK476" s="165"/>
      <c r="AL476" s="165"/>
      <c r="AM476" s="165"/>
      <c r="AN476" s="165"/>
      <c r="AO476" s="165"/>
      <c r="AP476" s="165"/>
      <c r="AQ476" s="165"/>
      <c r="AR476" s="165"/>
      <c r="AS476" s="165"/>
      <c r="AT476" s="165"/>
      <c r="AU476" s="165"/>
      <c r="AV476" s="165"/>
      <c r="AW476" s="165"/>
      <c r="AX476" s="165"/>
      <c r="AY476" s="165"/>
      <c r="AZ476" s="165"/>
      <c r="BA476" s="165"/>
    </row>
    <row r="477">
      <c r="A477" s="165"/>
      <c r="B477" s="116" t="s">
        <v>19579</v>
      </c>
      <c r="C477" s="116" t="s">
        <v>19578</v>
      </c>
      <c r="D477" s="206">
        <v>1020.0</v>
      </c>
      <c r="E477" s="206"/>
      <c r="F477" s="165"/>
      <c r="G477" s="165"/>
      <c r="H477" s="165"/>
      <c r="I477" s="165"/>
      <c r="J477" s="165"/>
      <c r="K477" s="165"/>
      <c r="L477" s="165"/>
      <c r="M477" s="165"/>
      <c r="N477" s="165"/>
      <c r="O477" s="165"/>
      <c r="P477" s="165"/>
      <c r="Q477" s="165"/>
      <c r="R477" s="165"/>
      <c r="S477" s="165"/>
      <c r="T477" s="165"/>
      <c r="U477" s="165"/>
      <c r="V477" s="165"/>
      <c r="W477" s="165"/>
      <c r="X477" s="165"/>
      <c r="Y477" s="165"/>
      <c r="Z477" s="165"/>
      <c r="AA477" s="165"/>
      <c r="AB477" s="165"/>
      <c r="AC477" s="165"/>
      <c r="AD477" s="165"/>
      <c r="AE477" s="165"/>
      <c r="AF477" s="165"/>
      <c r="AG477" s="165"/>
      <c r="AH477" s="165"/>
      <c r="AI477" s="165"/>
      <c r="AJ477" s="165"/>
      <c r="AK477" s="165"/>
      <c r="AL477" s="165"/>
      <c r="AM477" s="165"/>
      <c r="AN477" s="165"/>
      <c r="AO477" s="165"/>
      <c r="AP477" s="165"/>
      <c r="AQ477" s="165"/>
      <c r="AR477" s="165"/>
      <c r="AS477" s="165"/>
      <c r="AT477" s="165"/>
      <c r="AU477" s="165"/>
      <c r="AV477" s="165"/>
      <c r="AW477" s="165"/>
      <c r="AX477" s="165"/>
      <c r="AY477" s="165"/>
      <c r="AZ477" s="165"/>
      <c r="BA477" s="165"/>
    </row>
    <row r="478">
      <c r="A478" s="165"/>
      <c r="B478" s="116" t="s">
        <v>19580</v>
      </c>
      <c r="C478" s="116" t="s">
        <v>19578</v>
      </c>
      <c r="D478" s="206">
        <v>1020.0</v>
      </c>
      <c r="E478" s="206"/>
      <c r="F478" s="165"/>
      <c r="G478" s="165"/>
      <c r="H478" s="165"/>
      <c r="I478" s="165"/>
      <c r="J478" s="165"/>
      <c r="K478" s="165"/>
      <c r="L478" s="165"/>
      <c r="M478" s="165"/>
      <c r="N478" s="165"/>
      <c r="O478" s="165"/>
      <c r="P478" s="165"/>
      <c r="Q478" s="165"/>
      <c r="R478" s="165"/>
      <c r="S478" s="165"/>
      <c r="T478" s="165"/>
      <c r="U478" s="165"/>
      <c r="V478" s="165"/>
      <c r="W478" s="165"/>
      <c r="X478" s="165"/>
      <c r="Y478" s="165"/>
      <c r="Z478" s="165"/>
      <c r="AA478" s="165"/>
      <c r="AB478" s="165"/>
      <c r="AC478" s="165"/>
      <c r="AD478" s="165"/>
      <c r="AE478" s="165"/>
      <c r="AF478" s="165"/>
      <c r="AG478" s="165"/>
      <c r="AH478" s="165"/>
      <c r="AI478" s="165"/>
      <c r="AJ478" s="165"/>
      <c r="AK478" s="165"/>
      <c r="AL478" s="165"/>
      <c r="AM478" s="165"/>
      <c r="AN478" s="165"/>
      <c r="AO478" s="165"/>
      <c r="AP478" s="165"/>
      <c r="AQ478" s="165"/>
      <c r="AR478" s="165"/>
      <c r="AS478" s="165"/>
      <c r="AT478" s="165"/>
      <c r="AU478" s="165"/>
      <c r="AV478" s="165"/>
      <c r="AW478" s="165"/>
      <c r="AX478" s="165"/>
      <c r="AY478" s="165"/>
      <c r="AZ478" s="165"/>
      <c r="BA478" s="165"/>
    </row>
    <row r="479">
      <c r="A479" s="165"/>
      <c r="B479" s="116" t="s">
        <v>19581</v>
      </c>
      <c r="C479" s="116" t="s">
        <v>19578</v>
      </c>
      <c r="D479" s="206">
        <v>1090.0</v>
      </c>
      <c r="E479" s="206"/>
      <c r="F479" s="165"/>
      <c r="G479" s="165"/>
      <c r="H479" s="165"/>
      <c r="I479" s="165"/>
      <c r="J479" s="165"/>
      <c r="K479" s="165"/>
      <c r="L479" s="165"/>
      <c r="M479" s="165"/>
      <c r="N479" s="165"/>
      <c r="O479" s="165"/>
      <c r="P479" s="165"/>
      <c r="Q479" s="165"/>
      <c r="R479" s="165"/>
      <c r="S479" s="165"/>
      <c r="T479" s="165"/>
      <c r="U479" s="165"/>
      <c r="V479" s="165"/>
      <c r="W479" s="165"/>
      <c r="X479" s="165"/>
      <c r="Y479" s="165"/>
      <c r="Z479" s="165"/>
      <c r="AA479" s="165"/>
      <c r="AB479" s="165"/>
      <c r="AC479" s="165"/>
      <c r="AD479" s="165"/>
      <c r="AE479" s="165"/>
      <c r="AF479" s="165"/>
      <c r="AG479" s="165"/>
      <c r="AH479" s="165"/>
      <c r="AI479" s="165"/>
      <c r="AJ479" s="165"/>
      <c r="AK479" s="165"/>
      <c r="AL479" s="165"/>
      <c r="AM479" s="165"/>
      <c r="AN479" s="165"/>
      <c r="AO479" s="165"/>
      <c r="AP479" s="165"/>
      <c r="AQ479" s="165"/>
      <c r="AR479" s="165"/>
      <c r="AS479" s="165"/>
      <c r="AT479" s="165"/>
      <c r="AU479" s="165"/>
      <c r="AV479" s="165"/>
      <c r="AW479" s="165"/>
      <c r="AX479" s="165"/>
      <c r="AY479" s="165"/>
      <c r="AZ479" s="165"/>
      <c r="BA479" s="165"/>
    </row>
    <row r="480">
      <c r="A480" s="165"/>
      <c r="B480" s="116" t="s">
        <v>19580</v>
      </c>
      <c r="C480" s="116" t="s">
        <v>19578</v>
      </c>
      <c r="D480" s="206">
        <v>1020.0</v>
      </c>
      <c r="E480" s="206"/>
      <c r="F480" s="165"/>
      <c r="G480" s="165"/>
      <c r="H480" s="165"/>
      <c r="I480" s="165"/>
      <c r="J480" s="165"/>
      <c r="K480" s="165"/>
      <c r="L480" s="165"/>
      <c r="M480" s="165"/>
      <c r="N480" s="165"/>
      <c r="O480" s="165"/>
      <c r="P480" s="165"/>
      <c r="Q480" s="165"/>
      <c r="R480" s="165"/>
      <c r="S480" s="165"/>
      <c r="T480" s="165"/>
      <c r="U480" s="165"/>
      <c r="V480" s="165"/>
      <c r="W480" s="165"/>
      <c r="X480" s="165"/>
      <c r="Y480" s="165"/>
      <c r="Z480" s="165"/>
      <c r="AA480" s="165"/>
      <c r="AB480" s="165"/>
      <c r="AC480" s="165"/>
      <c r="AD480" s="165"/>
      <c r="AE480" s="165"/>
      <c r="AF480" s="165"/>
      <c r="AG480" s="165"/>
      <c r="AH480" s="165"/>
      <c r="AI480" s="165"/>
      <c r="AJ480" s="165"/>
      <c r="AK480" s="165"/>
      <c r="AL480" s="165"/>
      <c r="AM480" s="165"/>
      <c r="AN480" s="165"/>
      <c r="AO480" s="165"/>
      <c r="AP480" s="165"/>
      <c r="AQ480" s="165"/>
      <c r="AR480" s="165"/>
      <c r="AS480" s="165"/>
      <c r="AT480" s="165"/>
      <c r="AU480" s="165"/>
      <c r="AV480" s="165"/>
      <c r="AW480" s="165"/>
      <c r="AX480" s="165"/>
      <c r="AY480" s="165"/>
      <c r="AZ480" s="165"/>
      <c r="BA480" s="165"/>
    </row>
    <row r="481">
      <c r="A481" s="165"/>
      <c r="B481" s="116" t="s">
        <v>19582</v>
      </c>
      <c r="C481" s="116" t="s">
        <v>19578</v>
      </c>
      <c r="D481" s="206">
        <v>1020.0</v>
      </c>
      <c r="E481" s="206"/>
      <c r="F481" s="165"/>
      <c r="G481" s="165"/>
      <c r="H481" s="165"/>
      <c r="I481" s="165"/>
      <c r="J481" s="165"/>
      <c r="K481" s="165"/>
      <c r="L481" s="165"/>
      <c r="M481" s="165"/>
      <c r="N481" s="165"/>
      <c r="O481" s="165"/>
      <c r="P481" s="165"/>
      <c r="Q481" s="165"/>
      <c r="R481" s="165"/>
      <c r="S481" s="165"/>
      <c r="T481" s="165"/>
      <c r="U481" s="165"/>
      <c r="V481" s="165"/>
      <c r="W481" s="165"/>
      <c r="X481" s="165"/>
      <c r="Y481" s="165"/>
      <c r="Z481" s="165"/>
      <c r="AA481" s="165"/>
      <c r="AB481" s="165"/>
      <c r="AC481" s="165"/>
      <c r="AD481" s="165"/>
      <c r="AE481" s="165"/>
      <c r="AF481" s="165"/>
      <c r="AG481" s="165"/>
      <c r="AH481" s="165"/>
      <c r="AI481" s="165"/>
      <c r="AJ481" s="165"/>
      <c r="AK481" s="165"/>
      <c r="AL481" s="165"/>
      <c r="AM481" s="165"/>
      <c r="AN481" s="165"/>
      <c r="AO481" s="165"/>
      <c r="AP481" s="165"/>
      <c r="AQ481" s="165"/>
      <c r="AR481" s="165"/>
      <c r="AS481" s="165"/>
      <c r="AT481" s="165"/>
      <c r="AU481" s="165"/>
      <c r="AV481" s="165"/>
      <c r="AW481" s="165"/>
      <c r="AX481" s="165"/>
      <c r="AY481" s="165"/>
      <c r="AZ481" s="165"/>
      <c r="BA481" s="165"/>
    </row>
    <row r="482">
      <c r="A482" s="165"/>
      <c r="B482" s="116" t="s">
        <v>19583</v>
      </c>
      <c r="C482" s="116" t="s">
        <v>19578</v>
      </c>
      <c r="D482" s="206">
        <v>1020.0</v>
      </c>
      <c r="E482" s="206"/>
      <c r="F482" s="165"/>
      <c r="G482" s="165"/>
      <c r="H482" s="165"/>
      <c r="I482" s="165"/>
      <c r="J482" s="165"/>
      <c r="K482" s="165"/>
      <c r="L482" s="165"/>
      <c r="M482" s="165"/>
      <c r="N482" s="165"/>
      <c r="O482" s="165"/>
      <c r="P482" s="165"/>
      <c r="Q482" s="165"/>
      <c r="R482" s="165"/>
      <c r="S482" s="165"/>
      <c r="T482" s="165"/>
      <c r="U482" s="165"/>
      <c r="V482" s="165"/>
      <c r="W482" s="165"/>
      <c r="X482" s="165"/>
      <c r="Y482" s="165"/>
      <c r="Z482" s="165"/>
      <c r="AA482" s="165"/>
      <c r="AB482" s="165"/>
      <c r="AC482" s="165"/>
      <c r="AD482" s="165"/>
      <c r="AE482" s="165"/>
      <c r="AF482" s="165"/>
      <c r="AG482" s="165"/>
      <c r="AH482" s="165"/>
      <c r="AI482" s="165"/>
      <c r="AJ482" s="165"/>
      <c r="AK482" s="165"/>
      <c r="AL482" s="165"/>
      <c r="AM482" s="165"/>
      <c r="AN482" s="165"/>
      <c r="AO482" s="165"/>
      <c r="AP482" s="165"/>
      <c r="AQ482" s="165"/>
      <c r="AR482" s="165"/>
      <c r="AS482" s="165"/>
      <c r="AT482" s="165"/>
      <c r="AU482" s="165"/>
      <c r="AV482" s="165"/>
      <c r="AW482" s="165"/>
      <c r="AX482" s="165"/>
      <c r="AY482" s="165"/>
      <c r="AZ482" s="165"/>
      <c r="BA482" s="165"/>
    </row>
    <row r="483">
      <c r="A483" s="165"/>
      <c r="B483" s="116" t="s">
        <v>19584</v>
      </c>
      <c r="C483" s="116" t="s">
        <v>19578</v>
      </c>
      <c r="D483" s="206">
        <v>1020.0</v>
      </c>
      <c r="E483" s="206"/>
      <c r="F483" s="165"/>
      <c r="G483" s="165"/>
      <c r="H483" s="165"/>
      <c r="I483" s="165"/>
      <c r="J483" s="165"/>
      <c r="K483" s="165"/>
      <c r="L483" s="165"/>
      <c r="M483" s="165"/>
      <c r="N483" s="165"/>
      <c r="O483" s="165"/>
      <c r="P483" s="165"/>
      <c r="Q483" s="165"/>
      <c r="R483" s="165"/>
      <c r="S483" s="165"/>
      <c r="T483" s="165"/>
      <c r="U483" s="165"/>
      <c r="V483" s="165"/>
      <c r="W483" s="165"/>
      <c r="X483" s="165"/>
      <c r="Y483" s="165"/>
      <c r="Z483" s="165"/>
      <c r="AA483" s="165"/>
      <c r="AB483" s="165"/>
      <c r="AC483" s="165"/>
      <c r="AD483" s="165"/>
      <c r="AE483" s="165"/>
      <c r="AF483" s="165"/>
      <c r="AG483" s="165"/>
      <c r="AH483" s="165"/>
      <c r="AI483" s="165"/>
      <c r="AJ483" s="165"/>
      <c r="AK483" s="165"/>
      <c r="AL483" s="165"/>
      <c r="AM483" s="165"/>
      <c r="AN483" s="165"/>
      <c r="AO483" s="165"/>
      <c r="AP483" s="165"/>
      <c r="AQ483" s="165"/>
      <c r="AR483" s="165"/>
      <c r="AS483" s="165"/>
      <c r="AT483" s="165"/>
      <c r="AU483" s="165"/>
      <c r="AV483" s="165"/>
      <c r="AW483" s="165"/>
      <c r="AX483" s="165"/>
      <c r="AY483" s="165"/>
      <c r="AZ483" s="165"/>
      <c r="BA483" s="165"/>
    </row>
    <row r="484">
      <c r="A484" s="165"/>
      <c r="B484" s="116" t="s">
        <v>19585</v>
      </c>
      <c r="C484" s="116" t="s">
        <v>19578</v>
      </c>
      <c r="D484" s="206">
        <v>1020.0</v>
      </c>
      <c r="E484" s="206"/>
      <c r="F484" s="165"/>
      <c r="G484" s="165"/>
      <c r="H484" s="165"/>
      <c r="I484" s="165"/>
      <c r="J484" s="165"/>
      <c r="K484" s="165"/>
      <c r="L484" s="165"/>
      <c r="M484" s="165"/>
      <c r="N484" s="165"/>
      <c r="O484" s="165"/>
      <c r="P484" s="165"/>
      <c r="Q484" s="165"/>
      <c r="R484" s="165"/>
      <c r="S484" s="165"/>
      <c r="T484" s="165"/>
      <c r="U484" s="165"/>
      <c r="V484" s="165"/>
      <c r="W484" s="165"/>
      <c r="X484" s="165"/>
      <c r="Y484" s="165"/>
      <c r="Z484" s="165"/>
      <c r="AA484" s="165"/>
      <c r="AB484" s="165"/>
      <c r="AC484" s="165"/>
      <c r="AD484" s="165"/>
      <c r="AE484" s="165"/>
      <c r="AF484" s="165"/>
      <c r="AG484" s="165"/>
      <c r="AH484" s="165"/>
      <c r="AI484" s="165"/>
      <c r="AJ484" s="165"/>
      <c r="AK484" s="165"/>
      <c r="AL484" s="165"/>
      <c r="AM484" s="165"/>
      <c r="AN484" s="165"/>
      <c r="AO484" s="165"/>
      <c r="AP484" s="165"/>
      <c r="AQ484" s="165"/>
      <c r="AR484" s="165"/>
      <c r="AS484" s="165"/>
      <c r="AT484" s="165"/>
      <c r="AU484" s="165"/>
      <c r="AV484" s="165"/>
      <c r="AW484" s="165"/>
      <c r="AX484" s="165"/>
      <c r="AY484" s="165"/>
      <c r="AZ484" s="165"/>
      <c r="BA484" s="165"/>
    </row>
    <row r="485">
      <c r="A485" s="165"/>
      <c r="B485" s="165"/>
      <c r="C485" s="165"/>
      <c r="D485" s="206">
        <v>0.0</v>
      </c>
      <c r="E485" s="206"/>
      <c r="F485" s="165"/>
      <c r="G485" s="165"/>
      <c r="H485" s="165"/>
      <c r="I485" s="165"/>
      <c r="J485" s="165"/>
      <c r="K485" s="165"/>
      <c r="L485" s="165"/>
      <c r="M485" s="165"/>
      <c r="N485" s="165"/>
      <c r="O485" s="165"/>
      <c r="P485" s="165"/>
      <c r="Q485" s="165"/>
      <c r="R485" s="165"/>
      <c r="S485" s="165"/>
      <c r="T485" s="165"/>
      <c r="U485" s="165"/>
      <c r="V485" s="165"/>
      <c r="W485" s="165"/>
      <c r="X485" s="165"/>
      <c r="Y485" s="165"/>
      <c r="Z485" s="165"/>
      <c r="AA485" s="165"/>
      <c r="AB485" s="165"/>
      <c r="AC485" s="165"/>
      <c r="AD485" s="165"/>
      <c r="AE485" s="165"/>
      <c r="AF485" s="165"/>
      <c r="AG485" s="165"/>
      <c r="AH485" s="165"/>
      <c r="AI485" s="165"/>
      <c r="AJ485" s="165"/>
      <c r="AK485" s="165"/>
      <c r="AL485" s="165"/>
      <c r="AM485" s="165"/>
      <c r="AN485" s="165"/>
      <c r="AO485" s="165"/>
      <c r="AP485" s="165"/>
      <c r="AQ485" s="165"/>
      <c r="AR485" s="165"/>
      <c r="AS485" s="165"/>
      <c r="AT485" s="165"/>
      <c r="AU485" s="165"/>
      <c r="AV485" s="165"/>
      <c r="AW485" s="165"/>
      <c r="AX485" s="165"/>
      <c r="AY485" s="165"/>
      <c r="AZ485" s="165"/>
      <c r="BA485" s="165"/>
    </row>
    <row r="486">
      <c r="A486" s="165"/>
      <c r="B486" s="116" t="s">
        <v>19586</v>
      </c>
      <c r="C486" s="116" t="s">
        <v>19587</v>
      </c>
      <c r="D486" s="206">
        <v>100.0</v>
      </c>
      <c r="E486" s="206"/>
      <c r="F486" s="165"/>
      <c r="G486" s="165"/>
      <c r="H486" s="165"/>
      <c r="I486" s="165"/>
      <c r="J486" s="165"/>
      <c r="K486" s="165"/>
      <c r="L486" s="165"/>
      <c r="M486" s="165"/>
      <c r="N486" s="165"/>
      <c r="O486" s="165"/>
      <c r="P486" s="165"/>
      <c r="Q486" s="165"/>
      <c r="R486" s="165"/>
      <c r="S486" s="165"/>
      <c r="T486" s="165"/>
      <c r="U486" s="165"/>
      <c r="V486" s="165"/>
      <c r="W486" s="165"/>
      <c r="X486" s="165"/>
      <c r="Y486" s="165"/>
      <c r="Z486" s="165"/>
      <c r="AA486" s="165"/>
      <c r="AB486" s="165"/>
      <c r="AC486" s="165"/>
      <c r="AD486" s="165"/>
      <c r="AE486" s="165"/>
      <c r="AF486" s="165"/>
      <c r="AG486" s="165"/>
      <c r="AH486" s="165"/>
      <c r="AI486" s="165"/>
      <c r="AJ486" s="165"/>
      <c r="AK486" s="165"/>
      <c r="AL486" s="165"/>
      <c r="AM486" s="165"/>
      <c r="AN486" s="165"/>
      <c r="AO486" s="165"/>
      <c r="AP486" s="165"/>
      <c r="AQ486" s="165"/>
      <c r="AR486" s="165"/>
      <c r="AS486" s="165"/>
      <c r="AT486" s="165"/>
      <c r="AU486" s="165"/>
      <c r="AV486" s="165"/>
      <c r="AW486" s="165"/>
      <c r="AX486" s="165"/>
      <c r="AY486" s="165"/>
      <c r="AZ486" s="165"/>
      <c r="BA486" s="165"/>
    </row>
    <row r="487">
      <c r="A487" s="165"/>
      <c r="B487" s="116" t="s">
        <v>19588</v>
      </c>
      <c r="C487" s="116" t="s">
        <v>19589</v>
      </c>
      <c r="D487" s="206">
        <v>130.0</v>
      </c>
      <c r="E487" s="206"/>
      <c r="F487" s="165"/>
      <c r="G487" s="165"/>
      <c r="H487" s="165"/>
      <c r="I487" s="165"/>
      <c r="J487" s="165"/>
      <c r="K487" s="165"/>
      <c r="L487" s="165"/>
      <c r="M487" s="165"/>
      <c r="N487" s="165"/>
      <c r="O487" s="165"/>
      <c r="P487" s="165"/>
      <c r="Q487" s="165"/>
      <c r="R487" s="165"/>
      <c r="S487" s="165"/>
      <c r="T487" s="165"/>
      <c r="U487" s="165"/>
      <c r="V487" s="165"/>
      <c r="W487" s="165"/>
      <c r="X487" s="165"/>
      <c r="Y487" s="165"/>
      <c r="Z487" s="165"/>
      <c r="AA487" s="165"/>
      <c r="AB487" s="165"/>
      <c r="AC487" s="165"/>
      <c r="AD487" s="165"/>
      <c r="AE487" s="165"/>
      <c r="AF487" s="165"/>
      <c r="AG487" s="165"/>
      <c r="AH487" s="165"/>
      <c r="AI487" s="165"/>
      <c r="AJ487" s="165"/>
      <c r="AK487" s="165"/>
      <c r="AL487" s="165"/>
      <c r="AM487" s="165"/>
      <c r="AN487" s="165"/>
      <c r="AO487" s="165"/>
      <c r="AP487" s="165"/>
      <c r="AQ487" s="165"/>
      <c r="AR487" s="165"/>
      <c r="AS487" s="165"/>
      <c r="AT487" s="165"/>
      <c r="AU487" s="165"/>
      <c r="AV487" s="165"/>
      <c r="AW487" s="165"/>
      <c r="AX487" s="165"/>
      <c r="AY487" s="165"/>
      <c r="AZ487" s="165"/>
      <c r="BA487" s="165"/>
    </row>
    <row r="488">
      <c r="A488" s="165"/>
      <c r="B488" s="116" t="s">
        <v>19590</v>
      </c>
      <c r="C488" s="116" t="s">
        <v>19591</v>
      </c>
      <c r="D488" s="206">
        <v>140.0</v>
      </c>
      <c r="E488" s="206"/>
      <c r="F488" s="165"/>
      <c r="G488" s="165"/>
      <c r="H488" s="165"/>
      <c r="I488" s="165"/>
      <c r="J488" s="165"/>
      <c r="K488" s="165"/>
      <c r="L488" s="165"/>
      <c r="M488" s="165"/>
      <c r="N488" s="165"/>
      <c r="O488" s="165"/>
      <c r="P488" s="165"/>
      <c r="Q488" s="165"/>
      <c r="R488" s="165"/>
      <c r="S488" s="165"/>
      <c r="T488" s="165"/>
      <c r="U488" s="165"/>
      <c r="V488" s="165"/>
      <c r="W488" s="165"/>
      <c r="X488" s="165"/>
      <c r="Y488" s="165"/>
      <c r="Z488" s="165"/>
      <c r="AA488" s="165"/>
      <c r="AB488" s="165"/>
      <c r="AC488" s="165"/>
      <c r="AD488" s="165"/>
      <c r="AE488" s="165"/>
      <c r="AF488" s="165"/>
      <c r="AG488" s="165"/>
      <c r="AH488" s="165"/>
      <c r="AI488" s="165"/>
      <c r="AJ488" s="165"/>
      <c r="AK488" s="165"/>
      <c r="AL488" s="165"/>
      <c r="AM488" s="165"/>
      <c r="AN488" s="165"/>
      <c r="AO488" s="165"/>
      <c r="AP488" s="165"/>
      <c r="AQ488" s="165"/>
      <c r="AR488" s="165"/>
      <c r="AS488" s="165"/>
      <c r="AT488" s="165"/>
      <c r="AU488" s="165"/>
      <c r="AV488" s="165"/>
      <c r="AW488" s="165"/>
      <c r="AX488" s="165"/>
      <c r="AY488" s="165"/>
      <c r="AZ488" s="165"/>
      <c r="BA488" s="165"/>
    </row>
    <row r="489">
      <c r="A489" s="165"/>
      <c r="B489" s="116" t="s">
        <v>19592</v>
      </c>
      <c r="C489" s="116" t="s">
        <v>19589</v>
      </c>
      <c r="D489" s="206">
        <v>150.0</v>
      </c>
      <c r="E489" s="206"/>
      <c r="F489" s="165"/>
      <c r="G489" s="165"/>
      <c r="H489" s="165"/>
      <c r="I489" s="165"/>
      <c r="J489" s="165"/>
      <c r="K489" s="165"/>
      <c r="L489" s="165"/>
      <c r="M489" s="165"/>
      <c r="N489" s="165"/>
      <c r="O489" s="165"/>
      <c r="P489" s="165"/>
      <c r="Q489" s="165"/>
      <c r="R489" s="165"/>
      <c r="S489" s="165"/>
      <c r="T489" s="165"/>
      <c r="U489" s="165"/>
      <c r="V489" s="165"/>
      <c r="W489" s="165"/>
      <c r="X489" s="165"/>
      <c r="Y489" s="165"/>
      <c r="Z489" s="165"/>
      <c r="AA489" s="165"/>
      <c r="AB489" s="165"/>
      <c r="AC489" s="165"/>
      <c r="AD489" s="165"/>
      <c r="AE489" s="165"/>
      <c r="AF489" s="165"/>
      <c r="AG489" s="165"/>
      <c r="AH489" s="165"/>
      <c r="AI489" s="165"/>
      <c r="AJ489" s="165"/>
      <c r="AK489" s="165"/>
      <c r="AL489" s="165"/>
      <c r="AM489" s="165"/>
      <c r="AN489" s="165"/>
      <c r="AO489" s="165"/>
      <c r="AP489" s="165"/>
      <c r="AQ489" s="165"/>
      <c r="AR489" s="165"/>
      <c r="AS489" s="165"/>
      <c r="AT489" s="165"/>
      <c r="AU489" s="165"/>
      <c r="AV489" s="165"/>
      <c r="AW489" s="165"/>
      <c r="AX489" s="165"/>
      <c r="AY489" s="165"/>
      <c r="AZ489" s="165"/>
      <c r="BA489" s="165"/>
    </row>
    <row r="490">
      <c r="A490" s="165"/>
      <c r="B490" s="116" t="s">
        <v>19593</v>
      </c>
      <c r="C490" s="116" t="s">
        <v>19594</v>
      </c>
      <c r="D490" s="206">
        <v>150.0</v>
      </c>
      <c r="E490" s="206"/>
      <c r="F490" s="165"/>
      <c r="G490" s="165"/>
      <c r="H490" s="165"/>
      <c r="I490" s="165"/>
      <c r="J490" s="165"/>
      <c r="K490" s="165"/>
      <c r="L490" s="165"/>
      <c r="M490" s="165"/>
      <c r="N490" s="165"/>
      <c r="O490" s="165"/>
      <c r="P490" s="165"/>
      <c r="Q490" s="165"/>
      <c r="R490" s="165"/>
      <c r="S490" s="165"/>
      <c r="T490" s="165"/>
      <c r="U490" s="165"/>
      <c r="V490" s="165"/>
      <c r="W490" s="165"/>
      <c r="X490" s="165"/>
      <c r="Y490" s="165"/>
      <c r="Z490" s="165"/>
      <c r="AA490" s="165"/>
      <c r="AB490" s="165"/>
      <c r="AC490" s="165"/>
      <c r="AD490" s="165"/>
      <c r="AE490" s="165"/>
      <c r="AF490" s="165"/>
      <c r="AG490" s="165"/>
      <c r="AH490" s="165"/>
      <c r="AI490" s="165"/>
      <c r="AJ490" s="165"/>
      <c r="AK490" s="165"/>
      <c r="AL490" s="165"/>
      <c r="AM490" s="165"/>
      <c r="AN490" s="165"/>
      <c r="AO490" s="165"/>
      <c r="AP490" s="165"/>
      <c r="AQ490" s="165"/>
      <c r="AR490" s="165"/>
      <c r="AS490" s="165"/>
      <c r="AT490" s="165"/>
      <c r="AU490" s="165"/>
      <c r="AV490" s="165"/>
      <c r="AW490" s="165"/>
      <c r="AX490" s="165"/>
      <c r="AY490" s="165"/>
      <c r="AZ490" s="165"/>
      <c r="BA490" s="165"/>
    </row>
    <row r="491">
      <c r="A491" s="165"/>
      <c r="B491" s="116" t="s">
        <v>19595</v>
      </c>
      <c r="C491" s="116" t="s">
        <v>19591</v>
      </c>
      <c r="D491" s="206">
        <v>140.0</v>
      </c>
      <c r="E491" s="206"/>
      <c r="F491" s="165"/>
      <c r="G491" s="165"/>
      <c r="H491" s="165"/>
      <c r="I491" s="165"/>
      <c r="J491" s="165"/>
      <c r="K491" s="165"/>
      <c r="L491" s="165"/>
      <c r="M491" s="165"/>
      <c r="N491" s="165"/>
      <c r="O491" s="165"/>
      <c r="P491" s="165"/>
      <c r="Q491" s="165"/>
      <c r="R491" s="165"/>
      <c r="S491" s="165"/>
      <c r="T491" s="165"/>
      <c r="U491" s="165"/>
      <c r="V491" s="165"/>
      <c r="W491" s="165"/>
      <c r="X491" s="165"/>
      <c r="Y491" s="165"/>
      <c r="Z491" s="165"/>
      <c r="AA491" s="165"/>
      <c r="AB491" s="165"/>
      <c r="AC491" s="165"/>
      <c r="AD491" s="165"/>
      <c r="AE491" s="165"/>
      <c r="AF491" s="165"/>
      <c r="AG491" s="165"/>
      <c r="AH491" s="165"/>
      <c r="AI491" s="165"/>
      <c r="AJ491" s="165"/>
      <c r="AK491" s="165"/>
      <c r="AL491" s="165"/>
      <c r="AM491" s="165"/>
      <c r="AN491" s="165"/>
      <c r="AO491" s="165"/>
      <c r="AP491" s="165"/>
      <c r="AQ491" s="165"/>
      <c r="AR491" s="165"/>
      <c r="AS491" s="165"/>
      <c r="AT491" s="165"/>
      <c r="AU491" s="165"/>
      <c r="AV491" s="165"/>
      <c r="AW491" s="165"/>
      <c r="AX491" s="165"/>
      <c r="AY491" s="165"/>
      <c r="AZ491" s="165"/>
      <c r="BA491" s="165"/>
    </row>
    <row r="492">
      <c r="A492" s="165"/>
      <c r="B492" s="116" t="s">
        <v>19596</v>
      </c>
      <c r="C492" s="116" t="s">
        <v>19589</v>
      </c>
      <c r="D492" s="206">
        <v>190.0</v>
      </c>
      <c r="E492" s="206"/>
      <c r="F492" s="165"/>
      <c r="G492" s="165"/>
      <c r="H492" s="165"/>
      <c r="I492" s="165"/>
      <c r="J492" s="165"/>
      <c r="K492" s="165"/>
      <c r="L492" s="165"/>
      <c r="M492" s="165"/>
      <c r="N492" s="165"/>
      <c r="O492" s="165"/>
      <c r="P492" s="165"/>
      <c r="Q492" s="165"/>
      <c r="R492" s="165"/>
      <c r="S492" s="165"/>
      <c r="T492" s="165"/>
      <c r="U492" s="165"/>
      <c r="V492" s="165"/>
      <c r="W492" s="165"/>
      <c r="X492" s="165"/>
      <c r="Y492" s="165"/>
      <c r="Z492" s="165"/>
      <c r="AA492" s="165"/>
      <c r="AB492" s="165"/>
      <c r="AC492" s="165"/>
      <c r="AD492" s="165"/>
      <c r="AE492" s="165"/>
      <c r="AF492" s="165"/>
      <c r="AG492" s="165"/>
      <c r="AH492" s="165"/>
      <c r="AI492" s="165"/>
      <c r="AJ492" s="165"/>
      <c r="AK492" s="165"/>
      <c r="AL492" s="165"/>
      <c r="AM492" s="165"/>
      <c r="AN492" s="165"/>
      <c r="AO492" s="165"/>
      <c r="AP492" s="165"/>
      <c r="AQ492" s="165"/>
      <c r="AR492" s="165"/>
      <c r="AS492" s="165"/>
      <c r="AT492" s="165"/>
      <c r="AU492" s="165"/>
      <c r="AV492" s="165"/>
      <c r="AW492" s="165"/>
      <c r="AX492" s="165"/>
      <c r="AY492" s="165"/>
      <c r="AZ492" s="165"/>
      <c r="BA492" s="165"/>
    </row>
    <row r="493">
      <c r="A493" s="165"/>
      <c r="B493" s="116" t="s">
        <v>19597</v>
      </c>
      <c r="C493" s="116" t="s">
        <v>19598</v>
      </c>
      <c r="D493" s="206">
        <v>190.0</v>
      </c>
      <c r="E493" s="206"/>
      <c r="F493" s="165"/>
      <c r="G493" s="165"/>
      <c r="H493" s="165"/>
      <c r="I493" s="165"/>
      <c r="J493" s="165"/>
      <c r="K493" s="165"/>
      <c r="L493" s="165"/>
      <c r="M493" s="165"/>
      <c r="N493" s="165"/>
      <c r="O493" s="165"/>
      <c r="P493" s="165"/>
      <c r="Q493" s="165"/>
      <c r="R493" s="165"/>
      <c r="S493" s="165"/>
      <c r="T493" s="165"/>
      <c r="U493" s="165"/>
      <c r="V493" s="165"/>
      <c r="W493" s="165"/>
      <c r="X493" s="165"/>
      <c r="Y493" s="165"/>
      <c r="Z493" s="165"/>
      <c r="AA493" s="165"/>
      <c r="AB493" s="165"/>
      <c r="AC493" s="165"/>
      <c r="AD493" s="165"/>
      <c r="AE493" s="165"/>
      <c r="AF493" s="165"/>
      <c r="AG493" s="165"/>
      <c r="AH493" s="165"/>
      <c r="AI493" s="165"/>
      <c r="AJ493" s="165"/>
      <c r="AK493" s="165"/>
      <c r="AL493" s="165"/>
      <c r="AM493" s="165"/>
      <c r="AN493" s="165"/>
      <c r="AO493" s="165"/>
      <c r="AP493" s="165"/>
      <c r="AQ493" s="165"/>
      <c r="AR493" s="165"/>
      <c r="AS493" s="165"/>
      <c r="AT493" s="165"/>
      <c r="AU493" s="165"/>
      <c r="AV493" s="165"/>
      <c r="AW493" s="165"/>
      <c r="AX493" s="165"/>
      <c r="AY493" s="165"/>
      <c r="AZ493" s="165"/>
      <c r="BA493" s="165"/>
    </row>
    <row r="494">
      <c r="A494" s="165"/>
      <c r="B494" s="116" t="s">
        <v>19599</v>
      </c>
      <c r="C494" s="116" t="s">
        <v>19589</v>
      </c>
      <c r="D494" s="206">
        <v>190.0</v>
      </c>
      <c r="E494" s="206"/>
      <c r="F494" s="165"/>
      <c r="G494" s="165"/>
      <c r="H494" s="165"/>
      <c r="I494" s="165"/>
      <c r="J494" s="165"/>
      <c r="K494" s="165"/>
      <c r="L494" s="165"/>
      <c r="M494" s="165"/>
      <c r="N494" s="165"/>
      <c r="O494" s="165"/>
      <c r="P494" s="165"/>
      <c r="Q494" s="165"/>
      <c r="R494" s="165"/>
      <c r="S494" s="165"/>
      <c r="T494" s="165"/>
      <c r="U494" s="165"/>
      <c r="V494" s="165"/>
      <c r="W494" s="165"/>
      <c r="X494" s="165"/>
      <c r="Y494" s="165"/>
      <c r="Z494" s="165"/>
      <c r="AA494" s="165"/>
      <c r="AB494" s="165"/>
      <c r="AC494" s="165"/>
      <c r="AD494" s="165"/>
      <c r="AE494" s="165"/>
      <c r="AF494" s="165"/>
      <c r="AG494" s="165"/>
      <c r="AH494" s="165"/>
      <c r="AI494" s="165"/>
      <c r="AJ494" s="165"/>
      <c r="AK494" s="165"/>
      <c r="AL494" s="165"/>
      <c r="AM494" s="165"/>
      <c r="AN494" s="165"/>
      <c r="AO494" s="165"/>
      <c r="AP494" s="165"/>
      <c r="AQ494" s="165"/>
      <c r="AR494" s="165"/>
      <c r="AS494" s="165"/>
      <c r="AT494" s="165"/>
      <c r="AU494" s="165"/>
      <c r="AV494" s="165"/>
      <c r="AW494" s="165"/>
      <c r="AX494" s="165"/>
      <c r="AY494" s="165"/>
      <c r="AZ494" s="165"/>
      <c r="BA494" s="165"/>
    </row>
    <row r="495">
      <c r="A495" s="165"/>
      <c r="B495" s="116" t="s">
        <v>19597</v>
      </c>
      <c r="C495" s="116" t="s">
        <v>19598</v>
      </c>
      <c r="D495" s="206">
        <v>190.0</v>
      </c>
      <c r="E495" s="206"/>
      <c r="F495" s="165"/>
      <c r="G495" s="165"/>
      <c r="H495" s="165"/>
      <c r="I495" s="165"/>
      <c r="J495" s="165"/>
      <c r="K495" s="165"/>
      <c r="L495" s="165"/>
      <c r="M495" s="165"/>
      <c r="N495" s="165"/>
      <c r="O495" s="165"/>
      <c r="P495" s="165"/>
      <c r="Q495" s="165"/>
      <c r="R495" s="165"/>
      <c r="S495" s="165"/>
      <c r="T495" s="165"/>
      <c r="U495" s="165"/>
      <c r="V495" s="165"/>
      <c r="W495" s="165"/>
      <c r="X495" s="165"/>
      <c r="Y495" s="165"/>
      <c r="Z495" s="165"/>
      <c r="AA495" s="165"/>
      <c r="AB495" s="165"/>
      <c r="AC495" s="165"/>
      <c r="AD495" s="165"/>
      <c r="AE495" s="165"/>
      <c r="AF495" s="165"/>
      <c r="AG495" s="165"/>
      <c r="AH495" s="165"/>
      <c r="AI495" s="165"/>
      <c r="AJ495" s="165"/>
      <c r="AK495" s="165"/>
      <c r="AL495" s="165"/>
      <c r="AM495" s="165"/>
      <c r="AN495" s="165"/>
      <c r="AO495" s="165"/>
      <c r="AP495" s="165"/>
      <c r="AQ495" s="165"/>
      <c r="AR495" s="165"/>
      <c r="AS495" s="165"/>
      <c r="AT495" s="165"/>
      <c r="AU495" s="165"/>
      <c r="AV495" s="165"/>
      <c r="AW495" s="165"/>
      <c r="AX495" s="165"/>
      <c r="AY495" s="165"/>
      <c r="AZ495" s="165"/>
      <c r="BA495" s="165"/>
    </row>
    <row r="496">
      <c r="A496" s="165"/>
      <c r="B496" s="116" t="s">
        <v>19599</v>
      </c>
      <c r="C496" s="116" t="s">
        <v>19589</v>
      </c>
      <c r="D496" s="206">
        <v>190.0</v>
      </c>
      <c r="E496" s="206"/>
      <c r="F496" s="165"/>
      <c r="G496" s="165"/>
      <c r="H496" s="165"/>
      <c r="I496" s="165"/>
      <c r="J496" s="165"/>
      <c r="K496" s="165"/>
      <c r="L496" s="165"/>
      <c r="M496" s="165"/>
      <c r="N496" s="165"/>
      <c r="O496" s="165"/>
      <c r="P496" s="165"/>
      <c r="Q496" s="165"/>
      <c r="R496" s="165"/>
      <c r="S496" s="165"/>
      <c r="T496" s="165"/>
      <c r="U496" s="165"/>
      <c r="V496" s="165"/>
      <c r="W496" s="165"/>
      <c r="X496" s="165"/>
      <c r="Y496" s="165"/>
      <c r="Z496" s="165"/>
      <c r="AA496" s="165"/>
      <c r="AB496" s="165"/>
      <c r="AC496" s="165"/>
      <c r="AD496" s="165"/>
      <c r="AE496" s="165"/>
      <c r="AF496" s="165"/>
      <c r="AG496" s="165"/>
      <c r="AH496" s="165"/>
      <c r="AI496" s="165"/>
      <c r="AJ496" s="165"/>
      <c r="AK496" s="165"/>
      <c r="AL496" s="165"/>
      <c r="AM496" s="165"/>
      <c r="AN496" s="165"/>
      <c r="AO496" s="165"/>
      <c r="AP496" s="165"/>
      <c r="AQ496" s="165"/>
      <c r="AR496" s="165"/>
      <c r="AS496" s="165"/>
      <c r="AT496" s="165"/>
      <c r="AU496" s="165"/>
      <c r="AV496" s="165"/>
      <c r="AW496" s="165"/>
      <c r="AX496" s="165"/>
      <c r="AY496" s="165"/>
      <c r="AZ496" s="165"/>
      <c r="BA496" s="165"/>
    </row>
    <row r="497">
      <c r="A497" s="165"/>
      <c r="B497" s="116" t="s">
        <v>19600</v>
      </c>
      <c r="C497" s="116" t="s">
        <v>19591</v>
      </c>
      <c r="D497" s="206">
        <v>180.0</v>
      </c>
      <c r="E497" s="206"/>
      <c r="F497" s="165"/>
      <c r="G497" s="165"/>
      <c r="H497" s="165"/>
      <c r="I497" s="165"/>
      <c r="J497" s="165"/>
      <c r="K497" s="165"/>
      <c r="L497" s="165"/>
      <c r="M497" s="165"/>
      <c r="N497" s="165"/>
      <c r="O497" s="165"/>
      <c r="P497" s="165"/>
      <c r="Q497" s="165"/>
      <c r="R497" s="165"/>
      <c r="S497" s="165"/>
      <c r="T497" s="165"/>
      <c r="U497" s="165"/>
      <c r="V497" s="165"/>
      <c r="W497" s="165"/>
      <c r="X497" s="165"/>
      <c r="Y497" s="165"/>
      <c r="Z497" s="165"/>
      <c r="AA497" s="165"/>
      <c r="AB497" s="165"/>
      <c r="AC497" s="165"/>
      <c r="AD497" s="165"/>
      <c r="AE497" s="165"/>
      <c r="AF497" s="165"/>
      <c r="AG497" s="165"/>
      <c r="AH497" s="165"/>
      <c r="AI497" s="165"/>
      <c r="AJ497" s="165"/>
      <c r="AK497" s="165"/>
      <c r="AL497" s="165"/>
      <c r="AM497" s="165"/>
      <c r="AN497" s="165"/>
      <c r="AO497" s="165"/>
      <c r="AP497" s="165"/>
      <c r="AQ497" s="165"/>
      <c r="AR497" s="165"/>
      <c r="AS497" s="165"/>
      <c r="AT497" s="165"/>
      <c r="AU497" s="165"/>
      <c r="AV497" s="165"/>
      <c r="AW497" s="165"/>
      <c r="AX497" s="165"/>
      <c r="AY497" s="165"/>
      <c r="AZ497" s="165"/>
      <c r="BA497" s="165"/>
    </row>
    <row r="498">
      <c r="A498" s="165"/>
      <c r="B498" s="116" t="s">
        <v>19601</v>
      </c>
      <c r="C498" s="116" t="s">
        <v>19591</v>
      </c>
      <c r="D498" s="206">
        <v>190.0</v>
      </c>
      <c r="E498" s="206"/>
      <c r="F498" s="165"/>
      <c r="G498" s="165"/>
      <c r="H498" s="165"/>
      <c r="I498" s="165"/>
      <c r="J498" s="165"/>
      <c r="K498" s="165"/>
      <c r="L498" s="165"/>
      <c r="M498" s="165"/>
      <c r="N498" s="165"/>
      <c r="O498" s="165"/>
      <c r="P498" s="165"/>
      <c r="Q498" s="165"/>
      <c r="R498" s="165"/>
      <c r="S498" s="165"/>
      <c r="T498" s="165"/>
      <c r="U498" s="165"/>
      <c r="V498" s="165"/>
      <c r="W498" s="165"/>
      <c r="X498" s="165"/>
      <c r="Y498" s="165"/>
      <c r="Z498" s="165"/>
      <c r="AA498" s="165"/>
      <c r="AB498" s="165"/>
      <c r="AC498" s="165"/>
      <c r="AD498" s="165"/>
      <c r="AE498" s="165"/>
      <c r="AF498" s="165"/>
      <c r="AG498" s="165"/>
      <c r="AH498" s="165"/>
      <c r="AI498" s="165"/>
      <c r="AJ498" s="165"/>
      <c r="AK498" s="165"/>
      <c r="AL498" s="165"/>
      <c r="AM498" s="165"/>
      <c r="AN498" s="165"/>
      <c r="AO498" s="165"/>
      <c r="AP498" s="165"/>
      <c r="AQ498" s="165"/>
      <c r="AR498" s="165"/>
      <c r="AS498" s="165"/>
      <c r="AT498" s="165"/>
      <c r="AU498" s="165"/>
      <c r="AV498" s="165"/>
      <c r="AW498" s="165"/>
      <c r="AX498" s="165"/>
      <c r="AY498" s="165"/>
      <c r="AZ498" s="165"/>
      <c r="BA498" s="165"/>
    </row>
    <row r="499">
      <c r="A499" s="165"/>
      <c r="B499" s="116" t="s">
        <v>19602</v>
      </c>
      <c r="C499" s="116" t="s">
        <v>19589</v>
      </c>
      <c r="D499" s="206">
        <v>190.0</v>
      </c>
      <c r="E499" s="206"/>
      <c r="F499" s="165"/>
      <c r="G499" s="165"/>
      <c r="H499" s="165"/>
      <c r="I499" s="165"/>
      <c r="J499" s="165"/>
      <c r="K499" s="165"/>
      <c r="L499" s="165"/>
      <c r="M499" s="165"/>
      <c r="N499" s="165"/>
      <c r="O499" s="165"/>
      <c r="P499" s="165"/>
      <c r="Q499" s="165"/>
      <c r="R499" s="165"/>
      <c r="S499" s="165"/>
      <c r="T499" s="165"/>
      <c r="U499" s="165"/>
      <c r="V499" s="165"/>
      <c r="W499" s="165"/>
      <c r="X499" s="165"/>
      <c r="Y499" s="165"/>
      <c r="Z499" s="165"/>
      <c r="AA499" s="165"/>
      <c r="AB499" s="165"/>
      <c r="AC499" s="165"/>
      <c r="AD499" s="165"/>
      <c r="AE499" s="165"/>
      <c r="AF499" s="165"/>
      <c r="AG499" s="165"/>
      <c r="AH499" s="165"/>
      <c r="AI499" s="165"/>
      <c r="AJ499" s="165"/>
      <c r="AK499" s="165"/>
      <c r="AL499" s="165"/>
      <c r="AM499" s="165"/>
      <c r="AN499" s="165"/>
      <c r="AO499" s="165"/>
      <c r="AP499" s="165"/>
      <c r="AQ499" s="165"/>
      <c r="AR499" s="165"/>
      <c r="AS499" s="165"/>
      <c r="AT499" s="165"/>
      <c r="AU499" s="165"/>
      <c r="AV499" s="165"/>
      <c r="AW499" s="165"/>
      <c r="AX499" s="165"/>
      <c r="AY499" s="165"/>
      <c r="AZ499" s="165"/>
      <c r="BA499" s="165"/>
    </row>
    <row r="500">
      <c r="A500" s="165"/>
      <c r="B500" s="116" t="s">
        <v>19603</v>
      </c>
      <c r="C500" s="116" t="s">
        <v>19594</v>
      </c>
      <c r="D500" s="206">
        <v>190.0</v>
      </c>
      <c r="E500" s="206"/>
      <c r="F500" s="165"/>
      <c r="G500" s="165"/>
      <c r="H500" s="165"/>
      <c r="I500" s="165"/>
      <c r="J500" s="165"/>
      <c r="K500" s="165"/>
      <c r="L500" s="165"/>
      <c r="M500" s="165"/>
      <c r="N500" s="165"/>
      <c r="O500" s="165"/>
      <c r="P500" s="165"/>
      <c r="Q500" s="165"/>
      <c r="R500" s="165"/>
      <c r="S500" s="165"/>
      <c r="T500" s="165"/>
      <c r="U500" s="165"/>
      <c r="V500" s="165"/>
      <c r="W500" s="165"/>
      <c r="X500" s="165"/>
      <c r="Y500" s="165"/>
      <c r="Z500" s="165"/>
      <c r="AA500" s="165"/>
      <c r="AB500" s="165"/>
      <c r="AC500" s="165"/>
      <c r="AD500" s="165"/>
      <c r="AE500" s="165"/>
      <c r="AF500" s="165"/>
      <c r="AG500" s="165"/>
      <c r="AH500" s="165"/>
      <c r="AI500" s="165"/>
      <c r="AJ500" s="165"/>
      <c r="AK500" s="165"/>
      <c r="AL500" s="165"/>
      <c r="AM500" s="165"/>
      <c r="AN500" s="165"/>
      <c r="AO500" s="165"/>
      <c r="AP500" s="165"/>
      <c r="AQ500" s="165"/>
      <c r="AR500" s="165"/>
      <c r="AS500" s="165"/>
      <c r="AT500" s="165"/>
      <c r="AU500" s="165"/>
      <c r="AV500" s="165"/>
      <c r="AW500" s="165"/>
      <c r="AX500" s="165"/>
      <c r="AY500" s="165"/>
      <c r="AZ500" s="165"/>
      <c r="BA500" s="165"/>
    </row>
    <row r="501">
      <c r="A501" s="165"/>
      <c r="B501" s="116" t="s">
        <v>19604</v>
      </c>
      <c r="C501" s="116" t="s">
        <v>19591</v>
      </c>
      <c r="D501" s="206">
        <v>160.0</v>
      </c>
      <c r="E501" s="206"/>
      <c r="F501" s="165"/>
      <c r="G501" s="165"/>
      <c r="H501" s="165"/>
      <c r="I501" s="165"/>
      <c r="J501" s="165"/>
      <c r="K501" s="165"/>
      <c r="L501" s="165"/>
      <c r="M501" s="165"/>
      <c r="N501" s="165"/>
      <c r="O501" s="165"/>
      <c r="P501" s="165"/>
      <c r="Q501" s="165"/>
      <c r="R501" s="165"/>
      <c r="S501" s="165"/>
      <c r="T501" s="165"/>
      <c r="U501" s="165"/>
      <c r="V501" s="165"/>
      <c r="W501" s="165"/>
      <c r="X501" s="165"/>
      <c r="Y501" s="165"/>
      <c r="Z501" s="165"/>
      <c r="AA501" s="165"/>
      <c r="AB501" s="165"/>
      <c r="AC501" s="165"/>
      <c r="AD501" s="165"/>
      <c r="AE501" s="165"/>
      <c r="AF501" s="165"/>
      <c r="AG501" s="165"/>
      <c r="AH501" s="165"/>
      <c r="AI501" s="165"/>
      <c r="AJ501" s="165"/>
      <c r="AK501" s="165"/>
      <c r="AL501" s="165"/>
      <c r="AM501" s="165"/>
      <c r="AN501" s="165"/>
      <c r="AO501" s="165"/>
      <c r="AP501" s="165"/>
      <c r="AQ501" s="165"/>
      <c r="AR501" s="165"/>
      <c r="AS501" s="165"/>
      <c r="AT501" s="165"/>
      <c r="AU501" s="165"/>
      <c r="AV501" s="165"/>
      <c r="AW501" s="165"/>
      <c r="AX501" s="165"/>
      <c r="AY501" s="165"/>
      <c r="AZ501" s="165"/>
      <c r="BA501" s="165"/>
    </row>
    <row r="502">
      <c r="A502" s="165"/>
      <c r="B502" s="116" t="s">
        <v>19605</v>
      </c>
      <c r="C502" s="116" t="s">
        <v>19589</v>
      </c>
      <c r="D502" s="206">
        <v>190.0</v>
      </c>
      <c r="E502" s="206"/>
      <c r="F502" s="165"/>
      <c r="G502" s="165"/>
      <c r="H502" s="165"/>
      <c r="I502" s="165"/>
      <c r="J502" s="165"/>
      <c r="K502" s="165"/>
      <c r="L502" s="165"/>
      <c r="M502" s="165"/>
      <c r="N502" s="165"/>
      <c r="O502" s="165"/>
      <c r="P502" s="165"/>
      <c r="Q502" s="165"/>
      <c r="R502" s="165"/>
      <c r="S502" s="165"/>
      <c r="T502" s="165"/>
      <c r="U502" s="165"/>
      <c r="V502" s="165"/>
      <c r="W502" s="165"/>
      <c r="X502" s="165"/>
      <c r="Y502" s="165"/>
      <c r="Z502" s="165"/>
      <c r="AA502" s="165"/>
      <c r="AB502" s="165"/>
      <c r="AC502" s="165"/>
      <c r="AD502" s="165"/>
      <c r="AE502" s="165"/>
      <c r="AF502" s="165"/>
      <c r="AG502" s="165"/>
      <c r="AH502" s="165"/>
      <c r="AI502" s="165"/>
      <c r="AJ502" s="165"/>
      <c r="AK502" s="165"/>
      <c r="AL502" s="165"/>
      <c r="AM502" s="165"/>
      <c r="AN502" s="165"/>
      <c r="AO502" s="165"/>
      <c r="AP502" s="165"/>
      <c r="AQ502" s="165"/>
      <c r="AR502" s="165"/>
      <c r="AS502" s="165"/>
      <c r="AT502" s="165"/>
      <c r="AU502" s="165"/>
      <c r="AV502" s="165"/>
      <c r="AW502" s="165"/>
      <c r="AX502" s="165"/>
      <c r="AY502" s="165"/>
      <c r="AZ502" s="165"/>
      <c r="BA502" s="165"/>
    </row>
    <row r="503">
      <c r="A503" s="165"/>
      <c r="B503" s="116" t="s">
        <v>19606</v>
      </c>
      <c r="C503" s="116" t="s">
        <v>19589</v>
      </c>
      <c r="D503" s="206">
        <v>190.0</v>
      </c>
      <c r="E503" s="206"/>
      <c r="F503" s="165"/>
      <c r="G503" s="165"/>
      <c r="H503" s="165"/>
      <c r="I503" s="165"/>
      <c r="J503" s="165"/>
      <c r="K503" s="165"/>
      <c r="L503" s="165"/>
      <c r="M503" s="165"/>
      <c r="N503" s="165"/>
      <c r="O503" s="165"/>
      <c r="P503" s="165"/>
      <c r="Q503" s="165"/>
      <c r="R503" s="165"/>
      <c r="S503" s="165"/>
      <c r="T503" s="165"/>
      <c r="U503" s="165"/>
      <c r="V503" s="165"/>
      <c r="W503" s="165"/>
      <c r="X503" s="165"/>
      <c r="Y503" s="165"/>
      <c r="Z503" s="165"/>
      <c r="AA503" s="165"/>
      <c r="AB503" s="165"/>
      <c r="AC503" s="165"/>
      <c r="AD503" s="165"/>
      <c r="AE503" s="165"/>
      <c r="AF503" s="165"/>
      <c r="AG503" s="165"/>
      <c r="AH503" s="165"/>
      <c r="AI503" s="165"/>
      <c r="AJ503" s="165"/>
      <c r="AK503" s="165"/>
      <c r="AL503" s="165"/>
      <c r="AM503" s="165"/>
      <c r="AN503" s="165"/>
      <c r="AO503" s="165"/>
      <c r="AP503" s="165"/>
      <c r="AQ503" s="165"/>
      <c r="AR503" s="165"/>
      <c r="AS503" s="165"/>
      <c r="AT503" s="165"/>
      <c r="AU503" s="165"/>
      <c r="AV503" s="165"/>
      <c r="AW503" s="165"/>
      <c r="AX503" s="165"/>
      <c r="AY503" s="165"/>
      <c r="AZ503" s="165"/>
      <c r="BA503" s="165"/>
    </row>
    <row r="504">
      <c r="A504" s="165"/>
      <c r="B504" s="116" t="s">
        <v>19607</v>
      </c>
      <c r="C504" s="116" t="s">
        <v>19589</v>
      </c>
      <c r="D504" s="206">
        <v>190.0</v>
      </c>
      <c r="E504" s="206"/>
      <c r="F504" s="165"/>
      <c r="G504" s="165"/>
      <c r="H504" s="165"/>
      <c r="I504" s="165"/>
      <c r="J504" s="165"/>
      <c r="K504" s="165"/>
      <c r="L504" s="165"/>
      <c r="M504" s="165"/>
      <c r="N504" s="165"/>
      <c r="O504" s="165"/>
      <c r="P504" s="165"/>
      <c r="Q504" s="165"/>
      <c r="R504" s="165"/>
      <c r="S504" s="165"/>
      <c r="T504" s="165"/>
      <c r="U504" s="165"/>
      <c r="V504" s="165"/>
      <c r="W504" s="165"/>
      <c r="X504" s="165"/>
      <c r="Y504" s="165"/>
      <c r="Z504" s="165"/>
      <c r="AA504" s="165"/>
      <c r="AB504" s="165"/>
      <c r="AC504" s="165"/>
      <c r="AD504" s="165"/>
      <c r="AE504" s="165"/>
      <c r="AF504" s="165"/>
      <c r="AG504" s="165"/>
      <c r="AH504" s="165"/>
      <c r="AI504" s="165"/>
      <c r="AJ504" s="165"/>
      <c r="AK504" s="165"/>
      <c r="AL504" s="165"/>
      <c r="AM504" s="165"/>
      <c r="AN504" s="165"/>
      <c r="AO504" s="165"/>
      <c r="AP504" s="165"/>
      <c r="AQ504" s="165"/>
      <c r="AR504" s="165"/>
      <c r="AS504" s="165"/>
      <c r="AT504" s="165"/>
      <c r="AU504" s="165"/>
      <c r="AV504" s="165"/>
      <c r="AW504" s="165"/>
      <c r="AX504" s="165"/>
      <c r="AY504" s="165"/>
      <c r="AZ504" s="165"/>
      <c r="BA504" s="165"/>
    </row>
    <row r="505">
      <c r="A505" s="165"/>
      <c r="B505" s="116" t="s">
        <v>19608</v>
      </c>
      <c r="C505" s="116" t="s">
        <v>19594</v>
      </c>
      <c r="D505" s="206">
        <v>190.0</v>
      </c>
      <c r="E505" s="206"/>
      <c r="F505" s="165"/>
      <c r="G505" s="165"/>
      <c r="H505" s="165"/>
      <c r="I505" s="165"/>
      <c r="J505" s="165"/>
      <c r="K505" s="165"/>
      <c r="L505" s="165"/>
      <c r="M505" s="165"/>
      <c r="N505" s="165"/>
      <c r="O505" s="165"/>
      <c r="P505" s="165"/>
      <c r="Q505" s="165"/>
      <c r="R505" s="165"/>
      <c r="S505" s="165"/>
      <c r="T505" s="165"/>
      <c r="U505" s="165"/>
      <c r="V505" s="165"/>
      <c r="W505" s="165"/>
      <c r="X505" s="165"/>
      <c r="Y505" s="165"/>
      <c r="Z505" s="165"/>
      <c r="AA505" s="165"/>
      <c r="AB505" s="165"/>
      <c r="AC505" s="165"/>
      <c r="AD505" s="165"/>
      <c r="AE505" s="165"/>
      <c r="AF505" s="165"/>
      <c r="AG505" s="165"/>
      <c r="AH505" s="165"/>
      <c r="AI505" s="165"/>
      <c r="AJ505" s="165"/>
      <c r="AK505" s="165"/>
      <c r="AL505" s="165"/>
      <c r="AM505" s="165"/>
      <c r="AN505" s="165"/>
      <c r="AO505" s="165"/>
      <c r="AP505" s="165"/>
      <c r="AQ505" s="165"/>
      <c r="AR505" s="165"/>
      <c r="AS505" s="165"/>
      <c r="AT505" s="165"/>
      <c r="AU505" s="165"/>
      <c r="AV505" s="165"/>
      <c r="AW505" s="165"/>
      <c r="AX505" s="165"/>
      <c r="AY505" s="165"/>
      <c r="AZ505" s="165"/>
      <c r="BA505" s="165"/>
    </row>
    <row r="506">
      <c r="A506" s="165"/>
      <c r="B506" s="116" t="s">
        <v>19609</v>
      </c>
      <c r="C506" s="116" t="s">
        <v>19589</v>
      </c>
      <c r="D506" s="206">
        <v>180.0</v>
      </c>
      <c r="E506" s="206"/>
      <c r="F506" s="165"/>
      <c r="G506" s="165"/>
      <c r="H506" s="165"/>
      <c r="I506" s="165"/>
      <c r="J506" s="165"/>
      <c r="K506" s="165"/>
      <c r="L506" s="165"/>
      <c r="M506" s="165"/>
      <c r="N506" s="165"/>
      <c r="O506" s="165"/>
      <c r="P506" s="165"/>
      <c r="Q506" s="165"/>
      <c r="R506" s="165"/>
      <c r="S506" s="165"/>
      <c r="T506" s="165"/>
      <c r="U506" s="165"/>
      <c r="V506" s="165"/>
      <c r="W506" s="165"/>
      <c r="X506" s="165"/>
      <c r="Y506" s="165"/>
      <c r="Z506" s="165"/>
      <c r="AA506" s="165"/>
      <c r="AB506" s="165"/>
      <c r="AC506" s="165"/>
      <c r="AD506" s="165"/>
      <c r="AE506" s="165"/>
      <c r="AF506" s="165"/>
      <c r="AG506" s="165"/>
      <c r="AH506" s="165"/>
      <c r="AI506" s="165"/>
      <c r="AJ506" s="165"/>
      <c r="AK506" s="165"/>
      <c r="AL506" s="165"/>
      <c r="AM506" s="165"/>
      <c r="AN506" s="165"/>
      <c r="AO506" s="165"/>
      <c r="AP506" s="165"/>
      <c r="AQ506" s="165"/>
      <c r="AR506" s="165"/>
      <c r="AS506" s="165"/>
      <c r="AT506" s="165"/>
      <c r="AU506" s="165"/>
      <c r="AV506" s="165"/>
      <c r="AW506" s="165"/>
      <c r="AX506" s="165"/>
      <c r="AY506" s="165"/>
      <c r="AZ506" s="165"/>
      <c r="BA506" s="165"/>
    </row>
    <row r="507">
      <c r="A507" s="165"/>
      <c r="B507" s="165"/>
      <c r="C507" s="165"/>
      <c r="D507" s="206">
        <v>0.0</v>
      </c>
      <c r="E507" s="206"/>
      <c r="F507" s="165"/>
      <c r="G507" s="165"/>
      <c r="H507" s="165"/>
      <c r="I507" s="165"/>
      <c r="J507" s="165"/>
      <c r="K507" s="165"/>
      <c r="L507" s="165"/>
      <c r="M507" s="165"/>
      <c r="N507" s="165"/>
      <c r="O507" s="165"/>
      <c r="P507" s="165"/>
      <c r="Q507" s="165"/>
      <c r="R507" s="165"/>
      <c r="S507" s="165"/>
      <c r="T507" s="165"/>
      <c r="U507" s="165"/>
      <c r="V507" s="165"/>
      <c r="W507" s="165"/>
      <c r="X507" s="165"/>
      <c r="Y507" s="165"/>
      <c r="Z507" s="165"/>
      <c r="AA507" s="165"/>
      <c r="AB507" s="165"/>
      <c r="AC507" s="165"/>
      <c r="AD507" s="165"/>
      <c r="AE507" s="165"/>
      <c r="AF507" s="165"/>
      <c r="AG507" s="165"/>
      <c r="AH507" s="165"/>
      <c r="AI507" s="165"/>
      <c r="AJ507" s="165"/>
      <c r="AK507" s="165"/>
      <c r="AL507" s="165"/>
      <c r="AM507" s="165"/>
      <c r="AN507" s="165"/>
      <c r="AO507" s="165"/>
      <c r="AP507" s="165"/>
      <c r="AQ507" s="165"/>
      <c r="AR507" s="165"/>
      <c r="AS507" s="165"/>
      <c r="AT507" s="165"/>
      <c r="AU507" s="165"/>
      <c r="AV507" s="165"/>
      <c r="AW507" s="165"/>
      <c r="AX507" s="165"/>
      <c r="AY507" s="165"/>
      <c r="AZ507" s="165"/>
      <c r="BA507" s="165"/>
    </row>
    <row r="508">
      <c r="A508" s="165"/>
      <c r="B508" s="116" t="s">
        <v>19610</v>
      </c>
      <c r="C508" s="116" t="s">
        <v>19611</v>
      </c>
      <c r="D508" s="206">
        <v>350.0</v>
      </c>
      <c r="E508" s="206"/>
      <c r="F508" s="165"/>
      <c r="G508" s="165"/>
      <c r="H508" s="165"/>
      <c r="I508" s="165"/>
      <c r="J508" s="165"/>
      <c r="K508" s="165"/>
      <c r="L508" s="165"/>
      <c r="M508" s="165"/>
      <c r="N508" s="165"/>
      <c r="O508" s="165"/>
      <c r="P508" s="165"/>
      <c r="Q508" s="165"/>
      <c r="R508" s="165"/>
      <c r="S508" s="165"/>
      <c r="T508" s="165"/>
      <c r="U508" s="165"/>
      <c r="V508" s="165"/>
      <c r="W508" s="165"/>
      <c r="X508" s="165"/>
      <c r="Y508" s="165"/>
      <c r="Z508" s="165"/>
      <c r="AA508" s="165"/>
      <c r="AB508" s="165"/>
      <c r="AC508" s="165"/>
      <c r="AD508" s="165"/>
      <c r="AE508" s="165"/>
      <c r="AF508" s="165"/>
      <c r="AG508" s="165"/>
      <c r="AH508" s="165"/>
      <c r="AI508" s="165"/>
      <c r="AJ508" s="165"/>
      <c r="AK508" s="165"/>
      <c r="AL508" s="165"/>
      <c r="AM508" s="165"/>
      <c r="AN508" s="165"/>
      <c r="AO508" s="165"/>
      <c r="AP508" s="165"/>
      <c r="AQ508" s="165"/>
      <c r="AR508" s="165"/>
      <c r="AS508" s="165"/>
      <c r="AT508" s="165"/>
      <c r="AU508" s="165"/>
      <c r="AV508" s="165"/>
      <c r="AW508" s="165"/>
      <c r="AX508" s="165"/>
      <c r="AY508" s="165"/>
      <c r="AZ508" s="165"/>
      <c r="BA508" s="165"/>
    </row>
    <row r="509">
      <c r="A509" s="165"/>
      <c r="B509" s="116" t="s">
        <v>19612</v>
      </c>
      <c r="C509" s="116" t="s">
        <v>19613</v>
      </c>
      <c r="D509" s="206">
        <v>350.0</v>
      </c>
      <c r="E509" s="206"/>
      <c r="F509" s="165"/>
      <c r="G509" s="165"/>
      <c r="H509" s="165"/>
      <c r="I509" s="165"/>
      <c r="J509" s="165"/>
      <c r="K509" s="165"/>
      <c r="L509" s="165"/>
      <c r="M509" s="165"/>
      <c r="N509" s="165"/>
      <c r="O509" s="165"/>
      <c r="P509" s="165"/>
      <c r="Q509" s="165"/>
      <c r="R509" s="165"/>
      <c r="S509" s="165"/>
      <c r="T509" s="165"/>
      <c r="U509" s="165"/>
      <c r="V509" s="165"/>
      <c r="W509" s="165"/>
      <c r="X509" s="165"/>
      <c r="Y509" s="165"/>
      <c r="Z509" s="165"/>
      <c r="AA509" s="165"/>
      <c r="AB509" s="165"/>
      <c r="AC509" s="165"/>
      <c r="AD509" s="165"/>
      <c r="AE509" s="165"/>
      <c r="AF509" s="165"/>
      <c r="AG509" s="165"/>
      <c r="AH509" s="165"/>
      <c r="AI509" s="165"/>
      <c r="AJ509" s="165"/>
      <c r="AK509" s="165"/>
      <c r="AL509" s="165"/>
      <c r="AM509" s="165"/>
      <c r="AN509" s="165"/>
      <c r="AO509" s="165"/>
      <c r="AP509" s="165"/>
      <c r="AQ509" s="165"/>
      <c r="AR509" s="165"/>
      <c r="AS509" s="165"/>
      <c r="AT509" s="165"/>
      <c r="AU509" s="165"/>
      <c r="AV509" s="165"/>
      <c r="AW509" s="165"/>
      <c r="AX509" s="165"/>
      <c r="AY509" s="165"/>
      <c r="AZ509" s="165"/>
      <c r="BA509" s="165"/>
    </row>
    <row r="510">
      <c r="A510" s="165"/>
      <c r="B510" s="116" t="s">
        <v>19614</v>
      </c>
      <c r="C510" s="116" t="s">
        <v>19615</v>
      </c>
      <c r="D510" s="206">
        <v>450.0</v>
      </c>
      <c r="E510" s="206"/>
      <c r="F510" s="165"/>
      <c r="G510" s="165"/>
      <c r="H510" s="165"/>
      <c r="I510" s="165"/>
      <c r="J510" s="165"/>
      <c r="K510" s="165"/>
      <c r="L510" s="165"/>
      <c r="M510" s="165"/>
      <c r="N510" s="165"/>
      <c r="O510" s="165"/>
      <c r="P510" s="165"/>
      <c r="Q510" s="165"/>
      <c r="R510" s="165"/>
      <c r="S510" s="165"/>
      <c r="T510" s="165"/>
      <c r="U510" s="165"/>
      <c r="V510" s="165"/>
      <c r="W510" s="165"/>
      <c r="X510" s="165"/>
      <c r="Y510" s="165"/>
      <c r="Z510" s="165"/>
      <c r="AA510" s="165"/>
      <c r="AB510" s="165"/>
      <c r="AC510" s="165"/>
      <c r="AD510" s="165"/>
      <c r="AE510" s="165"/>
      <c r="AF510" s="165"/>
      <c r="AG510" s="165"/>
      <c r="AH510" s="165"/>
      <c r="AI510" s="165"/>
      <c r="AJ510" s="165"/>
      <c r="AK510" s="165"/>
      <c r="AL510" s="165"/>
      <c r="AM510" s="165"/>
      <c r="AN510" s="165"/>
      <c r="AO510" s="165"/>
      <c r="AP510" s="165"/>
      <c r="AQ510" s="165"/>
      <c r="AR510" s="165"/>
      <c r="AS510" s="165"/>
      <c r="AT510" s="165"/>
      <c r="AU510" s="165"/>
      <c r="AV510" s="165"/>
      <c r="AW510" s="165"/>
      <c r="AX510" s="165"/>
      <c r="AY510" s="165"/>
      <c r="AZ510" s="165"/>
      <c r="BA510" s="165"/>
    </row>
    <row r="511">
      <c r="A511" s="165"/>
      <c r="B511" s="116" t="s">
        <v>19616</v>
      </c>
      <c r="C511" s="116" t="s">
        <v>19617</v>
      </c>
      <c r="D511" s="206">
        <v>450.0</v>
      </c>
      <c r="E511" s="206"/>
      <c r="F511" s="165"/>
      <c r="G511" s="165"/>
      <c r="H511" s="165"/>
      <c r="I511" s="165"/>
      <c r="J511" s="165"/>
      <c r="K511" s="165"/>
      <c r="L511" s="165"/>
      <c r="M511" s="165"/>
      <c r="N511" s="165"/>
      <c r="O511" s="165"/>
      <c r="P511" s="165"/>
      <c r="Q511" s="165"/>
      <c r="R511" s="165"/>
      <c r="S511" s="165"/>
      <c r="T511" s="165"/>
      <c r="U511" s="165"/>
      <c r="V511" s="165"/>
      <c r="W511" s="165"/>
      <c r="X511" s="165"/>
      <c r="Y511" s="165"/>
      <c r="Z511" s="165"/>
      <c r="AA511" s="165"/>
      <c r="AB511" s="165"/>
      <c r="AC511" s="165"/>
      <c r="AD511" s="165"/>
      <c r="AE511" s="165"/>
      <c r="AF511" s="165"/>
      <c r="AG511" s="165"/>
      <c r="AH511" s="165"/>
      <c r="AI511" s="165"/>
      <c r="AJ511" s="165"/>
      <c r="AK511" s="165"/>
      <c r="AL511" s="165"/>
      <c r="AM511" s="165"/>
      <c r="AN511" s="165"/>
      <c r="AO511" s="165"/>
      <c r="AP511" s="165"/>
      <c r="AQ511" s="165"/>
      <c r="AR511" s="165"/>
      <c r="AS511" s="165"/>
      <c r="AT511" s="165"/>
      <c r="AU511" s="165"/>
      <c r="AV511" s="165"/>
      <c r="AW511" s="165"/>
      <c r="AX511" s="165"/>
      <c r="AY511" s="165"/>
      <c r="AZ511" s="165"/>
      <c r="BA511" s="165"/>
    </row>
    <row r="512">
      <c r="A512" s="165"/>
      <c r="B512" s="116" t="s">
        <v>19618</v>
      </c>
      <c r="C512" s="116" t="s">
        <v>19619</v>
      </c>
      <c r="D512" s="206">
        <v>450.0</v>
      </c>
      <c r="E512" s="206"/>
      <c r="F512" s="165"/>
      <c r="G512" s="165"/>
      <c r="H512" s="165"/>
      <c r="I512" s="165"/>
      <c r="J512" s="165"/>
      <c r="K512" s="165"/>
      <c r="L512" s="165"/>
      <c r="M512" s="165"/>
      <c r="N512" s="165"/>
      <c r="O512" s="165"/>
      <c r="P512" s="165"/>
      <c r="Q512" s="165"/>
      <c r="R512" s="165"/>
      <c r="S512" s="165"/>
      <c r="T512" s="165"/>
      <c r="U512" s="165"/>
      <c r="V512" s="165"/>
      <c r="W512" s="165"/>
      <c r="X512" s="165"/>
      <c r="Y512" s="165"/>
      <c r="Z512" s="165"/>
      <c r="AA512" s="165"/>
      <c r="AB512" s="165"/>
      <c r="AC512" s="165"/>
      <c r="AD512" s="165"/>
      <c r="AE512" s="165"/>
      <c r="AF512" s="165"/>
      <c r="AG512" s="165"/>
      <c r="AH512" s="165"/>
      <c r="AI512" s="165"/>
      <c r="AJ512" s="165"/>
      <c r="AK512" s="165"/>
      <c r="AL512" s="165"/>
      <c r="AM512" s="165"/>
      <c r="AN512" s="165"/>
      <c r="AO512" s="165"/>
      <c r="AP512" s="165"/>
      <c r="AQ512" s="165"/>
      <c r="AR512" s="165"/>
      <c r="AS512" s="165"/>
      <c r="AT512" s="165"/>
      <c r="AU512" s="165"/>
      <c r="AV512" s="165"/>
      <c r="AW512" s="165"/>
      <c r="AX512" s="165"/>
      <c r="AY512" s="165"/>
      <c r="AZ512" s="165"/>
      <c r="BA512" s="165"/>
    </row>
    <row r="513">
      <c r="A513" s="165"/>
      <c r="B513" s="116" t="s">
        <v>19620</v>
      </c>
      <c r="C513" s="116" t="s">
        <v>19621</v>
      </c>
      <c r="D513" s="206">
        <v>520.0</v>
      </c>
      <c r="E513" s="206"/>
      <c r="F513" s="165"/>
      <c r="G513" s="165"/>
      <c r="H513" s="165"/>
      <c r="I513" s="165"/>
      <c r="J513" s="165"/>
      <c r="K513" s="165"/>
      <c r="L513" s="165"/>
      <c r="M513" s="165"/>
      <c r="N513" s="165"/>
      <c r="O513" s="165"/>
      <c r="P513" s="165"/>
      <c r="Q513" s="165"/>
      <c r="R513" s="165"/>
      <c r="S513" s="165"/>
      <c r="T513" s="165"/>
      <c r="U513" s="165"/>
      <c r="V513" s="165"/>
      <c r="W513" s="165"/>
      <c r="X513" s="165"/>
      <c r="Y513" s="165"/>
      <c r="Z513" s="165"/>
      <c r="AA513" s="165"/>
      <c r="AB513" s="165"/>
      <c r="AC513" s="165"/>
      <c r="AD513" s="165"/>
      <c r="AE513" s="165"/>
      <c r="AF513" s="165"/>
      <c r="AG513" s="165"/>
      <c r="AH513" s="165"/>
      <c r="AI513" s="165"/>
      <c r="AJ513" s="165"/>
      <c r="AK513" s="165"/>
      <c r="AL513" s="165"/>
      <c r="AM513" s="165"/>
      <c r="AN513" s="165"/>
      <c r="AO513" s="165"/>
      <c r="AP513" s="165"/>
      <c r="AQ513" s="165"/>
      <c r="AR513" s="165"/>
      <c r="AS513" s="165"/>
      <c r="AT513" s="165"/>
      <c r="AU513" s="165"/>
      <c r="AV513" s="165"/>
      <c r="AW513" s="165"/>
      <c r="AX513" s="165"/>
      <c r="AY513" s="165"/>
      <c r="AZ513" s="165"/>
      <c r="BA513" s="165"/>
    </row>
    <row r="514">
      <c r="A514" s="165"/>
      <c r="B514" s="116" t="s">
        <v>19622</v>
      </c>
      <c r="C514" s="116" t="s">
        <v>19623</v>
      </c>
      <c r="D514" s="206">
        <v>370.0</v>
      </c>
      <c r="E514" s="206"/>
      <c r="F514" s="165"/>
      <c r="G514" s="165"/>
      <c r="H514" s="165"/>
      <c r="I514" s="165"/>
      <c r="J514" s="165"/>
      <c r="K514" s="165"/>
      <c r="L514" s="165"/>
      <c r="M514" s="165"/>
      <c r="N514" s="165"/>
      <c r="O514" s="165"/>
      <c r="P514" s="165"/>
      <c r="Q514" s="165"/>
      <c r="R514" s="165"/>
      <c r="S514" s="165"/>
      <c r="T514" s="165"/>
      <c r="U514" s="165"/>
      <c r="V514" s="165"/>
      <c r="W514" s="165"/>
      <c r="X514" s="165"/>
      <c r="Y514" s="165"/>
      <c r="Z514" s="165"/>
      <c r="AA514" s="165"/>
      <c r="AB514" s="165"/>
      <c r="AC514" s="165"/>
      <c r="AD514" s="165"/>
      <c r="AE514" s="165"/>
      <c r="AF514" s="165"/>
      <c r="AG514" s="165"/>
      <c r="AH514" s="165"/>
      <c r="AI514" s="165"/>
      <c r="AJ514" s="165"/>
      <c r="AK514" s="165"/>
      <c r="AL514" s="165"/>
      <c r="AM514" s="165"/>
      <c r="AN514" s="165"/>
      <c r="AO514" s="165"/>
      <c r="AP514" s="165"/>
      <c r="AQ514" s="165"/>
      <c r="AR514" s="165"/>
      <c r="AS514" s="165"/>
      <c r="AT514" s="165"/>
      <c r="AU514" s="165"/>
      <c r="AV514" s="165"/>
      <c r="AW514" s="165"/>
      <c r="AX514" s="165"/>
      <c r="AY514" s="165"/>
      <c r="AZ514" s="165"/>
      <c r="BA514" s="165"/>
    </row>
    <row r="515">
      <c r="A515" s="165"/>
      <c r="B515" s="116" t="s">
        <v>19624</v>
      </c>
      <c r="C515" s="116" t="s">
        <v>19625</v>
      </c>
      <c r="D515" s="206">
        <v>370.0</v>
      </c>
      <c r="E515" s="206"/>
      <c r="F515" s="165"/>
      <c r="G515" s="165"/>
      <c r="H515" s="165"/>
      <c r="I515" s="165"/>
      <c r="J515" s="165"/>
      <c r="K515" s="165"/>
      <c r="L515" s="165"/>
      <c r="M515" s="165"/>
      <c r="N515" s="165"/>
      <c r="O515" s="165"/>
      <c r="P515" s="165"/>
      <c r="Q515" s="165"/>
      <c r="R515" s="165"/>
      <c r="S515" s="165"/>
      <c r="T515" s="165"/>
      <c r="U515" s="165"/>
      <c r="V515" s="165"/>
      <c r="W515" s="165"/>
      <c r="X515" s="165"/>
      <c r="Y515" s="165"/>
      <c r="Z515" s="165"/>
      <c r="AA515" s="165"/>
      <c r="AB515" s="165"/>
      <c r="AC515" s="165"/>
      <c r="AD515" s="165"/>
      <c r="AE515" s="165"/>
      <c r="AF515" s="165"/>
      <c r="AG515" s="165"/>
      <c r="AH515" s="165"/>
      <c r="AI515" s="165"/>
      <c r="AJ515" s="165"/>
      <c r="AK515" s="165"/>
      <c r="AL515" s="165"/>
      <c r="AM515" s="165"/>
      <c r="AN515" s="165"/>
      <c r="AO515" s="165"/>
      <c r="AP515" s="165"/>
      <c r="AQ515" s="165"/>
      <c r="AR515" s="165"/>
      <c r="AS515" s="165"/>
      <c r="AT515" s="165"/>
      <c r="AU515" s="165"/>
      <c r="AV515" s="165"/>
      <c r="AW515" s="165"/>
      <c r="AX515" s="165"/>
      <c r="AY515" s="165"/>
      <c r="AZ515" s="165"/>
      <c r="BA515" s="165"/>
    </row>
    <row r="516">
      <c r="A516" s="165"/>
      <c r="B516" s="116" t="s">
        <v>19626</v>
      </c>
      <c r="C516" s="116" t="s">
        <v>19627</v>
      </c>
      <c r="D516" s="206">
        <v>450.0</v>
      </c>
      <c r="E516" s="206"/>
      <c r="F516" s="165"/>
      <c r="G516" s="165"/>
      <c r="H516" s="165"/>
      <c r="I516" s="165"/>
      <c r="J516" s="165"/>
      <c r="K516" s="165"/>
      <c r="L516" s="165"/>
      <c r="M516" s="165"/>
      <c r="N516" s="165"/>
      <c r="O516" s="165"/>
      <c r="P516" s="165"/>
      <c r="Q516" s="165"/>
      <c r="R516" s="165"/>
      <c r="S516" s="165"/>
      <c r="T516" s="165"/>
      <c r="U516" s="165"/>
      <c r="V516" s="165"/>
      <c r="W516" s="165"/>
      <c r="X516" s="165"/>
      <c r="Y516" s="165"/>
      <c r="Z516" s="165"/>
      <c r="AA516" s="165"/>
      <c r="AB516" s="165"/>
      <c r="AC516" s="165"/>
      <c r="AD516" s="165"/>
      <c r="AE516" s="165"/>
      <c r="AF516" s="165"/>
      <c r="AG516" s="165"/>
      <c r="AH516" s="165"/>
      <c r="AI516" s="165"/>
      <c r="AJ516" s="165"/>
      <c r="AK516" s="165"/>
      <c r="AL516" s="165"/>
      <c r="AM516" s="165"/>
      <c r="AN516" s="165"/>
      <c r="AO516" s="165"/>
      <c r="AP516" s="165"/>
      <c r="AQ516" s="165"/>
      <c r="AR516" s="165"/>
      <c r="AS516" s="165"/>
      <c r="AT516" s="165"/>
      <c r="AU516" s="165"/>
      <c r="AV516" s="165"/>
      <c r="AW516" s="165"/>
      <c r="AX516" s="165"/>
      <c r="AY516" s="165"/>
      <c r="AZ516" s="165"/>
      <c r="BA516" s="165"/>
    </row>
    <row r="517">
      <c r="A517" s="165"/>
      <c r="B517" s="116" t="s">
        <v>19628</v>
      </c>
      <c r="C517" s="116" t="s">
        <v>19627</v>
      </c>
      <c r="D517" s="206">
        <v>450.0</v>
      </c>
      <c r="E517" s="206"/>
      <c r="F517" s="165"/>
      <c r="G517" s="165"/>
      <c r="H517" s="165"/>
      <c r="I517" s="165"/>
      <c r="J517" s="165"/>
      <c r="K517" s="165"/>
      <c r="L517" s="165"/>
      <c r="M517" s="165"/>
      <c r="N517" s="165"/>
      <c r="O517" s="165"/>
      <c r="P517" s="165"/>
      <c r="Q517" s="165"/>
      <c r="R517" s="165"/>
      <c r="S517" s="165"/>
      <c r="T517" s="165"/>
      <c r="U517" s="165"/>
      <c r="V517" s="165"/>
      <c r="W517" s="165"/>
      <c r="X517" s="165"/>
      <c r="Y517" s="165"/>
      <c r="Z517" s="165"/>
      <c r="AA517" s="165"/>
      <c r="AB517" s="165"/>
      <c r="AC517" s="165"/>
      <c r="AD517" s="165"/>
      <c r="AE517" s="165"/>
      <c r="AF517" s="165"/>
      <c r="AG517" s="165"/>
      <c r="AH517" s="165"/>
      <c r="AI517" s="165"/>
      <c r="AJ517" s="165"/>
      <c r="AK517" s="165"/>
      <c r="AL517" s="165"/>
      <c r="AM517" s="165"/>
      <c r="AN517" s="165"/>
      <c r="AO517" s="165"/>
      <c r="AP517" s="165"/>
      <c r="AQ517" s="165"/>
      <c r="AR517" s="165"/>
      <c r="AS517" s="165"/>
      <c r="AT517" s="165"/>
      <c r="AU517" s="165"/>
      <c r="AV517" s="165"/>
      <c r="AW517" s="165"/>
      <c r="AX517" s="165"/>
      <c r="AY517" s="165"/>
      <c r="AZ517" s="165"/>
      <c r="BA517" s="165"/>
    </row>
    <row r="518">
      <c r="A518" s="165"/>
      <c r="B518" s="116" t="s">
        <v>19629</v>
      </c>
      <c r="C518" s="116" t="s">
        <v>19630</v>
      </c>
      <c r="D518" s="206">
        <v>450.0</v>
      </c>
      <c r="E518" s="206"/>
      <c r="F518" s="165"/>
      <c r="G518" s="165"/>
      <c r="H518" s="165"/>
      <c r="I518" s="165"/>
      <c r="J518" s="165"/>
      <c r="K518" s="165"/>
      <c r="L518" s="165"/>
      <c r="M518" s="165"/>
      <c r="N518" s="165"/>
      <c r="O518" s="165"/>
      <c r="P518" s="165"/>
      <c r="Q518" s="165"/>
      <c r="R518" s="165"/>
      <c r="S518" s="165"/>
      <c r="T518" s="165"/>
      <c r="U518" s="165"/>
      <c r="V518" s="165"/>
      <c r="W518" s="165"/>
      <c r="X518" s="165"/>
      <c r="Y518" s="165"/>
      <c r="Z518" s="165"/>
      <c r="AA518" s="165"/>
      <c r="AB518" s="165"/>
      <c r="AC518" s="165"/>
      <c r="AD518" s="165"/>
      <c r="AE518" s="165"/>
      <c r="AF518" s="165"/>
      <c r="AG518" s="165"/>
      <c r="AH518" s="165"/>
      <c r="AI518" s="165"/>
      <c r="AJ518" s="165"/>
      <c r="AK518" s="165"/>
      <c r="AL518" s="165"/>
      <c r="AM518" s="165"/>
      <c r="AN518" s="165"/>
      <c r="AO518" s="165"/>
      <c r="AP518" s="165"/>
      <c r="AQ518" s="165"/>
      <c r="AR518" s="165"/>
      <c r="AS518" s="165"/>
      <c r="AT518" s="165"/>
      <c r="AU518" s="165"/>
      <c r="AV518" s="165"/>
      <c r="AW518" s="165"/>
      <c r="AX518" s="165"/>
      <c r="AY518" s="165"/>
      <c r="AZ518" s="165"/>
      <c r="BA518" s="165"/>
    </row>
    <row r="519">
      <c r="A519" s="165"/>
      <c r="B519" s="116" t="s">
        <v>19631</v>
      </c>
      <c r="C519" s="116" t="s">
        <v>19632</v>
      </c>
      <c r="D519" s="206">
        <v>450.0</v>
      </c>
      <c r="E519" s="206"/>
      <c r="F519" s="165"/>
      <c r="G519" s="165"/>
      <c r="H519" s="165"/>
      <c r="I519" s="165"/>
      <c r="J519" s="165"/>
      <c r="K519" s="165"/>
      <c r="L519" s="165"/>
      <c r="M519" s="165"/>
      <c r="N519" s="165"/>
      <c r="O519" s="165"/>
      <c r="P519" s="165"/>
      <c r="Q519" s="165"/>
      <c r="R519" s="165"/>
      <c r="S519" s="165"/>
      <c r="T519" s="165"/>
      <c r="U519" s="165"/>
      <c r="V519" s="165"/>
      <c r="W519" s="165"/>
      <c r="X519" s="165"/>
      <c r="Y519" s="165"/>
      <c r="Z519" s="165"/>
      <c r="AA519" s="165"/>
      <c r="AB519" s="165"/>
      <c r="AC519" s="165"/>
      <c r="AD519" s="165"/>
      <c r="AE519" s="165"/>
      <c r="AF519" s="165"/>
      <c r="AG519" s="165"/>
      <c r="AH519" s="165"/>
      <c r="AI519" s="165"/>
      <c r="AJ519" s="165"/>
      <c r="AK519" s="165"/>
      <c r="AL519" s="165"/>
      <c r="AM519" s="165"/>
      <c r="AN519" s="165"/>
      <c r="AO519" s="165"/>
      <c r="AP519" s="165"/>
      <c r="AQ519" s="165"/>
      <c r="AR519" s="165"/>
      <c r="AS519" s="165"/>
      <c r="AT519" s="165"/>
      <c r="AU519" s="165"/>
      <c r="AV519" s="165"/>
      <c r="AW519" s="165"/>
      <c r="AX519" s="165"/>
      <c r="AY519" s="165"/>
      <c r="AZ519" s="165"/>
      <c r="BA519" s="165"/>
    </row>
    <row r="520">
      <c r="A520" s="165"/>
      <c r="B520" s="165"/>
      <c r="C520" s="165"/>
      <c r="D520" s="206">
        <v>0.0</v>
      </c>
      <c r="E520" s="206"/>
      <c r="F520" s="165"/>
      <c r="G520" s="165"/>
      <c r="H520" s="165"/>
      <c r="I520" s="165"/>
      <c r="J520" s="165"/>
      <c r="K520" s="165"/>
      <c r="L520" s="165"/>
      <c r="M520" s="165"/>
      <c r="N520" s="165"/>
      <c r="O520" s="165"/>
      <c r="P520" s="165"/>
      <c r="Q520" s="165"/>
      <c r="R520" s="165"/>
      <c r="S520" s="165"/>
      <c r="T520" s="165"/>
      <c r="U520" s="165"/>
      <c r="V520" s="165"/>
      <c r="W520" s="165"/>
      <c r="X520" s="165"/>
      <c r="Y520" s="165"/>
      <c r="Z520" s="165"/>
      <c r="AA520" s="165"/>
      <c r="AB520" s="165"/>
      <c r="AC520" s="165"/>
      <c r="AD520" s="165"/>
      <c r="AE520" s="165"/>
      <c r="AF520" s="165"/>
      <c r="AG520" s="165"/>
      <c r="AH520" s="165"/>
      <c r="AI520" s="165"/>
      <c r="AJ520" s="165"/>
      <c r="AK520" s="165"/>
      <c r="AL520" s="165"/>
      <c r="AM520" s="165"/>
      <c r="AN520" s="165"/>
      <c r="AO520" s="165"/>
      <c r="AP520" s="165"/>
      <c r="AQ520" s="165"/>
      <c r="AR520" s="165"/>
      <c r="AS520" s="165"/>
      <c r="AT520" s="165"/>
      <c r="AU520" s="165"/>
      <c r="AV520" s="165"/>
      <c r="AW520" s="165"/>
      <c r="AX520" s="165"/>
      <c r="AY520" s="165"/>
      <c r="AZ520" s="165"/>
      <c r="BA520" s="165"/>
    </row>
    <row r="521">
      <c r="A521" s="165"/>
      <c r="B521" s="116" t="s">
        <v>19633</v>
      </c>
      <c r="C521" s="116" t="s">
        <v>19634</v>
      </c>
      <c r="D521" s="206">
        <v>810.0</v>
      </c>
      <c r="E521" s="206"/>
      <c r="F521" s="165"/>
      <c r="G521" s="165"/>
      <c r="H521" s="165"/>
      <c r="I521" s="165"/>
      <c r="J521" s="165"/>
      <c r="K521" s="165"/>
      <c r="L521" s="165"/>
      <c r="M521" s="165"/>
      <c r="N521" s="165"/>
      <c r="O521" s="165"/>
      <c r="P521" s="165"/>
      <c r="Q521" s="165"/>
      <c r="R521" s="165"/>
      <c r="S521" s="165"/>
      <c r="T521" s="165"/>
      <c r="U521" s="165"/>
      <c r="V521" s="165"/>
      <c r="W521" s="165"/>
      <c r="X521" s="165"/>
      <c r="Y521" s="165"/>
      <c r="Z521" s="165"/>
      <c r="AA521" s="165"/>
      <c r="AB521" s="165"/>
      <c r="AC521" s="165"/>
      <c r="AD521" s="165"/>
      <c r="AE521" s="165"/>
      <c r="AF521" s="165"/>
      <c r="AG521" s="165"/>
      <c r="AH521" s="165"/>
      <c r="AI521" s="165"/>
      <c r="AJ521" s="165"/>
      <c r="AK521" s="165"/>
      <c r="AL521" s="165"/>
      <c r="AM521" s="165"/>
      <c r="AN521" s="165"/>
      <c r="AO521" s="165"/>
      <c r="AP521" s="165"/>
      <c r="AQ521" s="165"/>
      <c r="AR521" s="165"/>
      <c r="AS521" s="165"/>
      <c r="AT521" s="165"/>
      <c r="AU521" s="165"/>
      <c r="AV521" s="165"/>
      <c r="AW521" s="165"/>
      <c r="AX521" s="165"/>
      <c r="AY521" s="165"/>
      <c r="AZ521" s="165"/>
      <c r="BA521" s="165"/>
    </row>
    <row r="522">
      <c r="A522" s="165"/>
      <c r="B522" s="116" t="s">
        <v>19635</v>
      </c>
      <c r="C522" s="116" t="s">
        <v>19636</v>
      </c>
      <c r="D522" s="206">
        <v>890.0</v>
      </c>
      <c r="E522" s="206"/>
      <c r="F522" s="165"/>
      <c r="G522" s="165"/>
      <c r="H522" s="165"/>
      <c r="I522" s="165"/>
      <c r="J522" s="165"/>
      <c r="K522" s="165"/>
      <c r="L522" s="165"/>
      <c r="M522" s="165"/>
      <c r="N522" s="165"/>
      <c r="O522" s="165"/>
      <c r="P522" s="165"/>
      <c r="Q522" s="165"/>
      <c r="R522" s="165"/>
      <c r="S522" s="165"/>
      <c r="T522" s="165"/>
      <c r="U522" s="165"/>
      <c r="V522" s="165"/>
      <c r="W522" s="165"/>
      <c r="X522" s="165"/>
      <c r="Y522" s="165"/>
      <c r="Z522" s="165"/>
      <c r="AA522" s="165"/>
      <c r="AB522" s="165"/>
      <c r="AC522" s="165"/>
      <c r="AD522" s="165"/>
      <c r="AE522" s="165"/>
      <c r="AF522" s="165"/>
      <c r="AG522" s="165"/>
      <c r="AH522" s="165"/>
      <c r="AI522" s="165"/>
      <c r="AJ522" s="165"/>
      <c r="AK522" s="165"/>
      <c r="AL522" s="165"/>
      <c r="AM522" s="165"/>
      <c r="AN522" s="165"/>
      <c r="AO522" s="165"/>
      <c r="AP522" s="165"/>
      <c r="AQ522" s="165"/>
      <c r="AR522" s="165"/>
      <c r="AS522" s="165"/>
      <c r="AT522" s="165"/>
      <c r="AU522" s="165"/>
      <c r="AV522" s="165"/>
      <c r="AW522" s="165"/>
      <c r="AX522" s="165"/>
      <c r="AY522" s="165"/>
      <c r="AZ522" s="165"/>
      <c r="BA522" s="165"/>
    </row>
    <row r="523">
      <c r="A523" s="165"/>
      <c r="B523" s="116" t="s">
        <v>19637</v>
      </c>
      <c r="C523" s="116" t="s">
        <v>19634</v>
      </c>
      <c r="D523" s="206">
        <v>810.0</v>
      </c>
      <c r="E523" s="206"/>
      <c r="F523" s="165"/>
      <c r="G523" s="165"/>
      <c r="H523" s="165"/>
      <c r="I523" s="165"/>
      <c r="J523" s="165"/>
      <c r="K523" s="165"/>
      <c r="L523" s="165"/>
      <c r="M523" s="165"/>
      <c r="N523" s="165"/>
      <c r="O523" s="165"/>
      <c r="P523" s="165"/>
      <c r="Q523" s="165"/>
      <c r="R523" s="165"/>
      <c r="S523" s="165"/>
      <c r="T523" s="165"/>
      <c r="U523" s="165"/>
      <c r="V523" s="165"/>
      <c r="W523" s="165"/>
      <c r="X523" s="165"/>
      <c r="Y523" s="165"/>
      <c r="Z523" s="165"/>
      <c r="AA523" s="165"/>
      <c r="AB523" s="165"/>
      <c r="AC523" s="165"/>
      <c r="AD523" s="165"/>
      <c r="AE523" s="165"/>
      <c r="AF523" s="165"/>
      <c r="AG523" s="165"/>
      <c r="AH523" s="165"/>
      <c r="AI523" s="165"/>
      <c r="AJ523" s="165"/>
      <c r="AK523" s="165"/>
      <c r="AL523" s="165"/>
      <c r="AM523" s="165"/>
      <c r="AN523" s="165"/>
      <c r="AO523" s="165"/>
      <c r="AP523" s="165"/>
      <c r="AQ523" s="165"/>
      <c r="AR523" s="165"/>
      <c r="AS523" s="165"/>
      <c r="AT523" s="165"/>
      <c r="AU523" s="165"/>
      <c r="AV523" s="165"/>
      <c r="AW523" s="165"/>
      <c r="AX523" s="165"/>
      <c r="AY523" s="165"/>
      <c r="AZ523" s="165"/>
      <c r="BA523" s="165"/>
    </row>
    <row r="524">
      <c r="A524" s="165"/>
      <c r="B524" s="116" t="s">
        <v>19638</v>
      </c>
      <c r="C524" s="116" t="s">
        <v>19636</v>
      </c>
      <c r="D524" s="206">
        <v>890.0</v>
      </c>
      <c r="E524" s="206"/>
      <c r="F524" s="165"/>
      <c r="G524" s="165"/>
      <c r="H524" s="165"/>
      <c r="I524" s="165"/>
      <c r="J524" s="165"/>
      <c r="K524" s="165"/>
      <c r="L524" s="165"/>
      <c r="M524" s="165"/>
      <c r="N524" s="165"/>
      <c r="O524" s="165"/>
      <c r="P524" s="165"/>
      <c r="Q524" s="165"/>
      <c r="R524" s="165"/>
      <c r="S524" s="165"/>
      <c r="T524" s="165"/>
      <c r="U524" s="165"/>
      <c r="V524" s="165"/>
      <c r="W524" s="165"/>
      <c r="X524" s="165"/>
      <c r="Y524" s="165"/>
      <c r="Z524" s="165"/>
      <c r="AA524" s="165"/>
      <c r="AB524" s="165"/>
      <c r="AC524" s="165"/>
      <c r="AD524" s="165"/>
      <c r="AE524" s="165"/>
      <c r="AF524" s="165"/>
      <c r="AG524" s="165"/>
      <c r="AH524" s="165"/>
      <c r="AI524" s="165"/>
      <c r="AJ524" s="165"/>
      <c r="AK524" s="165"/>
      <c r="AL524" s="165"/>
      <c r="AM524" s="165"/>
      <c r="AN524" s="165"/>
      <c r="AO524" s="165"/>
      <c r="AP524" s="165"/>
      <c r="AQ524" s="165"/>
      <c r="AR524" s="165"/>
      <c r="AS524" s="165"/>
      <c r="AT524" s="165"/>
      <c r="AU524" s="165"/>
      <c r="AV524" s="165"/>
      <c r="AW524" s="165"/>
      <c r="AX524" s="165"/>
      <c r="AY524" s="165"/>
      <c r="AZ524" s="165"/>
      <c r="BA524" s="165"/>
    </row>
    <row r="525">
      <c r="A525" s="165"/>
      <c r="B525" s="116" t="s">
        <v>19639</v>
      </c>
      <c r="C525" s="116" t="s">
        <v>19640</v>
      </c>
      <c r="D525" s="206">
        <v>850.0</v>
      </c>
      <c r="E525" s="206"/>
      <c r="F525" s="165"/>
      <c r="G525" s="165"/>
      <c r="H525" s="165"/>
      <c r="I525" s="165"/>
      <c r="J525" s="165"/>
      <c r="K525" s="165"/>
      <c r="L525" s="165"/>
      <c r="M525" s="165"/>
      <c r="N525" s="165"/>
      <c r="O525" s="165"/>
      <c r="P525" s="165"/>
      <c r="Q525" s="165"/>
      <c r="R525" s="165"/>
      <c r="S525" s="165"/>
      <c r="T525" s="165"/>
      <c r="U525" s="165"/>
      <c r="V525" s="165"/>
      <c r="W525" s="165"/>
      <c r="X525" s="165"/>
      <c r="Y525" s="165"/>
      <c r="Z525" s="165"/>
      <c r="AA525" s="165"/>
      <c r="AB525" s="165"/>
      <c r="AC525" s="165"/>
      <c r="AD525" s="165"/>
      <c r="AE525" s="165"/>
      <c r="AF525" s="165"/>
      <c r="AG525" s="165"/>
      <c r="AH525" s="165"/>
      <c r="AI525" s="165"/>
      <c r="AJ525" s="165"/>
      <c r="AK525" s="165"/>
      <c r="AL525" s="165"/>
      <c r="AM525" s="165"/>
      <c r="AN525" s="165"/>
      <c r="AO525" s="165"/>
      <c r="AP525" s="165"/>
      <c r="AQ525" s="165"/>
      <c r="AR525" s="165"/>
      <c r="AS525" s="165"/>
      <c r="AT525" s="165"/>
      <c r="AU525" s="165"/>
      <c r="AV525" s="165"/>
      <c r="AW525" s="165"/>
      <c r="AX525" s="165"/>
      <c r="AY525" s="165"/>
      <c r="AZ525" s="165"/>
      <c r="BA525" s="165"/>
    </row>
    <row r="526">
      <c r="A526" s="165"/>
      <c r="B526" s="116" t="s">
        <v>19641</v>
      </c>
      <c r="C526" s="116" t="s">
        <v>19642</v>
      </c>
      <c r="D526" s="206">
        <v>940.0</v>
      </c>
      <c r="E526" s="206"/>
      <c r="F526" s="165"/>
      <c r="G526" s="165"/>
      <c r="H526" s="165"/>
      <c r="I526" s="165"/>
      <c r="J526" s="165"/>
      <c r="K526" s="165"/>
      <c r="L526" s="165"/>
      <c r="M526" s="165"/>
      <c r="N526" s="165"/>
      <c r="O526" s="165"/>
      <c r="P526" s="165"/>
      <c r="Q526" s="165"/>
      <c r="R526" s="165"/>
      <c r="S526" s="165"/>
      <c r="T526" s="165"/>
      <c r="U526" s="165"/>
      <c r="V526" s="165"/>
      <c r="W526" s="165"/>
      <c r="X526" s="165"/>
      <c r="Y526" s="165"/>
      <c r="Z526" s="165"/>
      <c r="AA526" s="165"/>
      <c r="AB526" s="165"/>
      <c r="AC526" s="165"/>
      <c r="AD526" s="165"/>
      <c r="AE526" s="165"/>
      <c r="AF526" s="165"/>
      <c r="AG526" s="165"/>
      <c r="AH526" s="165"/>
      <c r="AI526" s="165"/>
      <c r="AJ526" s="165"/>
      <c r="AK526" s="165"/>
      <c r="AL526" s="165"/>
      <c r="AM526" s="165"/>
      <c r="AN526" s="165"/>
      <c r="AO526" s="165"/>
      <c r="AP526" s="165"/>
      <c r="AQ526" s="165"/>
      <c r="AR526" s="165"/>
      <c r="AS526" s="165"/>
      <c r="AT526" s="165"/>
      <c r="AU526" s="165"/>
      <c r="AV526" s="165"/>
      <c r="AW526" s="165"/>
      <c r="AX526" s="165"/>
      <c r="AY526" s="165"/>
      <c r="AZ526" s="165"/>
      <c r="BA526" s="165"/>
    </row>
    <row r="527">
      <c r="A527" s="165"/>
      <c r="B527" s="165"/>
      <c r="C527" s="165"/>
      <c r="D527" s="206">
        <v>0.0</v>
      </c>
      <c r="E527" s="206"/>
      <c r="F527" s="165"/>
      <c r="G527" s="165"/>
      <c r="H527" s="165"/>
      <c r="I527" s="165"/>
      <c r="J527" s="165"/>
      <c r="K527" s="165"/>
      <c r="L527" s="165"/>
      <c r="M527" s="165"/>
      <c r="N527" s="165"/>
      <c r="O527" s="165"/>
      <c r="P527" s="165"/>
      <c r="Q527" s="165"/>
      <c r="R527" s="165"/>
      <c r="S527" s="165"/>
      <c r="T527" s="165"/>
      <c r="U527" s="165"/>
      <c r="V527" s="165"/>
      <c r="W527" s="165"/>
      <c r="X527" s="165"/>
      <c r="Y527" s="165"/>
      <c r="Z527" s="165"/>
      <c r="AA527" s="165"/>
      <c r="AB527" s="165"/>
      <c r="AC527" s="165"/>
      <c r="AD527" s="165"/>
      <c r="AE527" s="165"/>
      <c r="AF527" s="165"/>
      <c r="AG527" s="165"/>
      <c r="AH527" s="165"/>
      <c r="AI527" s="165"/>
      <c r="AJ527" s="165"/>
      <c r="AK527" s="165"/>
      <c r="AL527" s="165"/>
      <c r="AM527" s="165"/>
      <c r="AN527" s="165"/>
      <c r="AO527" s="165"/>
      <c r="AP527" s="165"/>
      <c r="AQ527" s="165"/>
      <c r="AR527" s="165"/>
      <c r="AS527" s="165"/>
      <c r="AT527" s="165"/>
      <c r="AU527" s="165"/>
      <c r="AV527" s="165"/>
      <c r="AW527" s="165"/>
      <c r="AX527" s="165"/>
      <c r="AY527" s="165"/>
      <c r="AZ527" s="165"/>
      <c r="BA527" s="165"/>
    </row>
    <row r="528">
      <c r="A528" s="165"/>
      <c r="B528" s="116" t="s">
        <v>19643</v>
      </c>
      <c r="C528" s="116" t="s">
        <v>19644</v>
      </c>
      <c r="D528" s="206">
        <v>1800.0</v>
      </c>
      <c r="E528" s="206"/>
      <c r="F528" s="165"/>
      <c r="G528" s="165"/>
      <c r="H528" s="165"/>
      <c r="I528" s="165"/>
      <c r="J528" s="165"/>
      <c r="K528" s="165"/>
      <c r="L528" s="165"/>
      <c r="M528" s="165"/>
      <c r="N528" s="165"/>
      <c r="O528" s="165"/>
      <c r="P528" s="165"/>
      <c r="Q528" s="165"/>
      <c r="R528" s="165"/>
      <c r="S528" s="165"/>
      <c r="T528" s="165"/>
      <c r="U528" s="165"/>
      <c r="V528" s="165"/>
      <c r="W528" s="165"/>
      <c r="X528" s="165"/>
      <c r="Y528" s="165"/>
      <c r="Z528" s="165"/>
      <c r="AA528" s="165"/>
      <c r="AB528" s="165"/>
      <c r="AC528" s="165"/>
      <c r="AD528" s="165"/>
      <c r="AE528" s="165"/>
      <c r="AF528" s="165"/>
      <c r="AG528" s="165"/>
      <c r="AH528" s="165"/>
      <c r="AI528" s="165"/>
      <c r="AJ528" s="165"/>
      <c r="AK528" s="165"/>
      <c r="AL528" s="165"/>
      <c r="AM528" s="165"/>
      <c r="AN528" s="165"/>
      <c r="AO528" s="165"/>
      <c r="AP528" s="165"/>
      <c r="AQ528" s="165"/>
      <c r="AR528" s="165"/>
      <c r="AS528" s="165"/>
      <c r="AT528" s="165"/>
      <c r="AU528" s="165"/>
      <c r="AV528" s="165"/>
      <c r="AW528" s="165"/>
      <c r="AX528" s="165"/>
      <c r="AY528" s="165"/>
      <c r="AZ528" s="165"/>
      <c r="BA528" s="165"/>
    </row>
    <row r="529">
      <c r="A529" s="165"/>
      <c r="B529" s="116" t="s">
        <v>19645</v>
      </c>
      <c r="C529" s="116" t="s">
        <v>19644</v>
      </c>
      <c r="D529" s="206">
        <v>1800.0</v>
      </c>
      <c r="E529" s="206"/>
      <c r="F529" s="165"/>
      <c r="G529" s="165"/>
      <c r="H529" s="165"/>
      <c r="I529" s="165"/>
      <c r="J529" s="165"/>
      <c r="K529" s="165"/>
      <c r="L529" s="165"/>
      <c r="M529" s="165"/>
      <c r="N529" s="165"/>
      <c r="O529" s="165"/>
      <c r="P529" s="165"/>
      <c r="Q529" s="165"/>
      <c r="R529" s="165"/>
      <c r="S529" s="165"/>
      <c r="T529" s="165"/>
      <c r="U529" s="165"/>
      <c r="V529" s="165"/>
      <c r="W529" s="165"/>
      <c r="X529" s="165"/>
      <c r="Y529" s="165"/>
      <c r="Z529" s="165"/>
      <c r="AA529" s="165"/>
      <c r="AB529" s="165"/>
      <c r="AC529" s="165"/>
      <c r="AD529" s="165"/>
      <c r="AE529" s="165"/>
      <c r="AF529" s="165"/>
      <c r="AG529" s="165"/>
      <c r="AH529" s="165"/>
      <c r="AI529" s="165"/>
      <c r="AJ529" s="165"/>
      <c r="AK529" s="165"/>
      <c r="AL529" s="165"/>
      <c r="AM529" s="165"/>
      <c r="AN529" s="165"/>
      <c r="AO529" s="165"/>
      <c r="AP529" s="165"/>
      <c r="AQ529" s="165"/>
      <c r="AR529" s="165"/>
      <c r="AS529" s="165"/>
      <c r="AT529" s="165"/>
      <c r="AU529" s="165"/>
      <c r="AV529" s="165"/>
      <c r="AW529" s="165"/>
      <c r="AX529" s="165"/>
      <c r="AY529" s="165"/>
      <c r="AZ529" s="165"/>
      <c r="BA529" s="165"/>
    </row>
    <row r="530">
      <c r="A530" s="165"/>
      <c r="B530" s="116" t="s">
        <v>19646</v>
      </c>
      <c r="C530" s="116" t="s">
        <v>19647</v>
      </c>
      <c r="D530" s="206">
        <v>1800.0</v>
      </c>
      <c r="E530" s="206"/>
      <c r="F530" s="165"/>
      <c r="G530" s="165"/>
      <c r="H530" s="165"/>
      <c r="I530" s="165"/>
      <c r="J530" s="165"/>
      <c r="K530" s="165"/>
      <c r="L530" s="165"/>
      <c r="M530" s="165"/>
      <c r="N530" s="165"/>
      <c r="O530" s="165"/>
      <c r="P530" s="165"/>
      <c r="Q530" s="165"/>
      <c r="R530" s="165"/>
      <c r="S530" s="165"/>
      <c r="T530" s="165"/>
      <c r="U530" s="165"/>
      <c r="V530" s="165"/>
      <c r="W530" s="165"/>
      <c r="X530" s="165"/>
      <c r="Y530" s="165"/>
      <c r="Z530" s="165"/>
      <c r="AA530" s="165"/>
      <c r="AB530" s="165"/>
      <c r="AC530" s="165"/>
      <c r="AD530" s="165"/>
      <c r="AE530" s="165"/>
      <c r="AF530" s="165"/>
      <c r="AG530" s="165"/>
      <c r="AH530" s="165"/>
      <c r="AI530" s="165"/>
      <c r="AJ530" s="165"/>
      <c r="AK530" s="165"/>
      <c r="AL530" s="165"/>
      <c r="AM530" s="165"/>
      <c r="AN530" s="165"/>
      <c r="AO530" s="165"/>
      <c r="AP530" s="165"/>
      <c r="AQ530" s="165"/>
      <c r="AR530" s="165"/>
      <c r="AS530" s="165"/>
      <c r="AT530" s="165"/>
      <c r="AU530" s="165"/>
      <c r="AV530" s="165"/>
      <c r="AW530" s="165"/>
      <c r="AX530" s="165"/>
      <c r="AY530" s="165"/>
      <c r="AZ530" s="165"/>
      <c r="BA530" s="165"/>
    </row>
    <row r="531">
      <c r="A531" s="165"/>
      <c r="B531" s="116" t="s">
        <v>19648</v>
      </c>
      <c r="C531" s="116" t="s">
        <v>19647</v>
      </c>
      <c r="D531" s="206">
        <v>1800.0</v>
      </c>
      <c r="E531" s="206"/>
      <c r="F531" s="165"/>
      <c r="G531" s="165"/>
      <c r="H531" s="165"/>
      <c r="I531" s="165"/>
      <c r="J531" s="165"/>
      <c r="K531" s="165"/>
      <c r="L531" s="165"/>
      <c r="M531" s="165"/>
      <c r="N531" s="165"/>
      <c r="O531" s="165"/>
      <c r="P531" s="165"/>
      <c r="Q531" s="165"/>
      <c r="R531" s="165"/>
      <c r="S531" s="165"/>
      <c r="T531" s="165"/>
      <c r="U531" s="165"/>
      <c r="V531" s="165"/>
      <c r="W531" s="165"/>
      <c r="X531" s="165"/>
      <c r="Y531" s="165"/>
      <c r="Z531" s="165"/>
      <c r="AA531" s="165"/>
      <c r="AB531" s="165"/>
      <c r="AC531" s="165"/>
      <c r="AD531" s="165"/>
      <c r="AE531" s="165"/>
      <c r="AF531" s="165"/>
      <c r="AG531" s="165"/>
      <c r="AH531" s="165"/>
      <c r="AI531" s="165"/>
      <c r="AJ531" s="165"/>
      <c r="AK531" s="165"/>
      <c r="AL531" s="165"/>
      <c r="AM531" s="165"/>
      <c r="AN531" s="165"/>
      <c r="AO531" s="165"/>
      <c r="AP531" s="165"/>
      <c r="AQ531" s="165"/>
      <c r="AR531" s="165"/>
      <c r="AS531" s="165"/>
      <c r="AT531" s="165"/>
      <c r="AU531" s="165"/>
      <c r="AV531" s="165"/>
      <c r="AW531" s="165"/>
      <c r="AX531" s="165"/>
      <c r="AY531" s="165"/>
      <c r="AZ531" s="165"/>
      <c r="BA531" s="165"/>
    </row>
    <row r="532">
      <c r="A532" s="165"/>
      <c r="B532" s="116" t="s">
        <v>19649</v>
      </c>
      <c r="C532" s="116" t="s">
        <v>19650</v>
      </c>
      <c r="D532" s="206">
        <v>810.0</v>
      </c>
      <c r="E532" s="206"/>
      <c r="F532" s="165"/>
      <c r="G532" s="165"/>
      <c r="H532" s="165"/>
      <c r="I532" s="165"/>
      <c r="J532" s="165"/>
      <c r="K532" s="165"/>
      <c r="L532" s="165"/>
      <c r="M532" s="165"/>
      <c r="N532" s="165"/>
      <c r="O532" s="165"/>
      <c r="P532" s="165"/>
      <c r="Q532" s="165"/>
      <c r="R532" s="165"/>
      <c r="S532" s="165"/>
      <c r="T532" s="165"/>
      <c r="U532" s="165"/>
      <c r="V532" s="165"/>
      <c r="W532" s="165"/>
      <c r="X532" s="165"/>
      <c r="Y532" s="165"/>
      <c r="Z532" s="165"/>
      <c r="AA532" s="165"/>
      <c r="AB532" s="165"/>
      <c r="AC532" s="165"/>
      <c r="AD532" s="165"/>
      <c r="AE532" s="165"/>
      <c r="AF532" s="165"/>
      <c r="AG532" s="165"/>
      <c r="AH532" s="165"/>
      <c r="AI532" s="165"/>
      <c r="AJ532" s="165"/>
      <c r="AK532" s="165"/>
      <c r="AL532" s="165"/>
      <c r="AM532" s="165"/>
      <c r="AN532" s="165"/>
      <c r="AO532" s="165"/>
      <c r="AP532" s="165"/>
      <c r="AQ532" s="165"/>
      <c r="AR532" s="165"/>
      <c r="AS532" s="165"/>
      <c r="AT532" s="165"/>
      <c r="AU532" s="165"/>
      <c r="AV532" s="165"/>
      <c r="AW532" s="165"/>
      <c r="AX532" s="165"/>
      <c r="AY532" s="165"/>
      <c r="AZ532" s="165"/>
      <c r="BA532" s="165"/>
    </row>
    <row r="533">
      <c r="A533" s="165"/>
      <c r="B533" s="116" t="s">
        <v>19649</v>
      </c>
      <c r="C533" s="116" t="s">
        <v>19650</v>
      </c>
      <c r="D533" s="206">
        <v>810.0</v>
      </c>
      <c r="E533" s="206"/>
      <c r="F533" s="165"/>
      <c r="G533" s="165"/>
      <c r="H533" s="165"/>
      <c r="I533" s="165"/>
      <c r="J533" s="165"/>
      <c r="K533" s="165"/>
      <c r="L533" s="165"/>
      <c r="M533" s="165"/>
      <c r="N533" s="165"/>
      <c r="O533" s="165"/>
      <c r="P533" s="165"/>
      <c r="Q533" s="165"/>
      <c r="R533" s="165"/>
      <c r="S533" s="165"/>
      <c r="T533" s="165"/>
      <c r="U533" s="165"/>
      <c r="V533" s="165"/>
      <c r="W533" s="165"/>
      <c r="X533" s="165"/>
      <c r="Y533" s="165"/>
      <c r="Z533" s="165"/>
      <c r="AA533" s="165"/>
      <c r="AB533" s="165"/>
      <c r="AC533" s="165"/>
      <c r="AD533" s="165"/>
      <c r="AE533" s="165"/>
      <c r="AF533" s="165"/>
      <c r="AG533" s="165"/>
      <c r="AH533" s="165"/>
      <c r="AI533" s="165"/>
      <c r="AJ533" s="165"/>
      <c r="AK533" s="165"/>
      <c r="AL533" s="165"/>
      <c r="AM533" s="165"/>
      <c r="AN533" s="165"/>
      <c r="AO533" s="165"/>
      <c r="AP533" s="165"/>
      <c r="AQ533" s="165"/>
      <c r="AR533" s="165"/>
      <c r="AS533" s="165"/>
      <c r="AT533" s="165"/>
      <c r="AU533" s="165"/>
      <c r="AV533" s="165"/>
      <c r="AW533" s="165"/>
      <c r="AX533" s="165"/>
      <c r="AY533" s="165"/>
      <c r="AZ533" s="165"/>
      <c r="BA533" s="165"/>
    </row>
    <row r="534">
      <c r="A534" s="165"/>
      <c r="B534" s="116" t="s">
        <v>19651</v>
      </c>
      <c r="C534" s="116" t="s">
        <v>19652</v>
      </c>
      <c r="D534" s="206">
        <v>860.0</v>
      </c>
      <c r="E534" s="206"/>
      <c r="F534" s="165"/>
      <c r="G534" s="165"/>
      <c r="H534" s="165"/>
      <c r="I534" s="165"/>
      <c r="J534" s="165"/>
      <c r="K534" s="165"/>
      <c r="L534" s="165"/>
      <c r="M534" s="165"/>
      <c r="N534" s="165"/>
      <c r="O534" s="165"/>
      <c r="P534" s="165"/>
      <c r="Q534" s="165"/>
      <c r="R534" s="165"/>
      <c r="S534" s="165"/>
      <c r="T534" s="165"/>
      <c r="U534" s="165"/>
      <c r="V534" s="165"/>
      <c r="W534" s="165"/>
      <c r="X534" s="165"/>
      <c r="Y534" s="165"/>
      <c r="Z534" s="165"/>
      <c r="AA534" s="165"/>
      <c r="AB534" s="165"/>
      <c r="AC534" s="165"/>
      <c r="AD534" s="165"/>
      <c r="AE534" s="165"/>
      <c r="AF534" s="165"/>
      <c r="AG534" s="165"/>
      <c r="AH534" s="165"/>
      <c r="AI534" s="165"/>
      <c r="AJ534" s="165"/>
      <c r="AK534" s="165"/>
      <c r="AL534" s="165"/>
      <c r="AM534" s="165"/>
      <c r="AN534" s="165"/>
      <c r="AO534" s="165"/>
      <c r="AP534" s="165"/>
      <c r="AQ534" s="165"/>
      <c r="AR534" s="165"/>
      <c r="AS534" s="165"/>
      <c r="AT534" s="165"/>
      <c r="AU534" s="165"/>
      <c r="AV534" s="165"/>
      <c r="AW534" s="165"/>
      <c r="AX534" s="165"/>
      <c r="AY534" s="165"/>
      <c r="AZ534" s="165"/>
      <c r="BA534" s="165"/>
    </row>
    <row r="535">
      <c r="A535" s="165"/>
      <c r="B535" s="116" t="s">
        <v>19653</v>
      </c>
      <c r="C535" s="116" t="s">
        <v>19654</v>
      </c>
      <c r="D535" s="206">
        <v>860.0</v>
      </c>
      <c r="E535" s="206"/>
      <c r="F535" s="165"/>
      <c r="G535" s="165"/>
      <c r="H535" s="165"/>
      <c r="I535" s="165"/>
      <c r="J535" s="165"/>
      <c r="K535" s="165"/>
      <c r="L535" s="165"/>
      <c r="M535" s="165"/>
      <c r="N535" s="165"/>
      <c r="O535" s="165"/>
      <c r="P535" s="165"/>
      <c r="Q535" s="165"/>
      <c r="R535" s="165"/>
      <c r="S535" s="165"/>
      <c r="T535" s="165"/>
      <c r="U535" s="165"/>
      <c r="V535" s="165"/>
      <c r="W535" s="165"/>
      <c r="X535" s="165"/>
      <c r="Y535" s="165"/>
      <c r="Z535" s="165"/>
      <c r="AA535" s="165"/>
      <c r="AB535" s="165"/>
      <c r="AC535" s="165"/>
      <c r="AD535" s="165"/>
      <c r="AE535" s="165"/>
      <c r="AF535" s="165"/>
      <c r="AG535" s="165"/>
      <c r="AH535" s="165"/>
      <c r="AI535" s="165"/>
      <c r="AJ535" s="165"/>
      <c r="AK535" s="165"/>
      <c r="AL535" s="165"/>
      <c r="AM535" s="165"/>
      <c r="AN535" s="165"/>
      <c r="AO535" s="165"/>
      <c r="AP535" s="165"/>
      <c r="AQ535" s="165"/>
      <c r="AR535" s="165"/>
      <c r="AS535" s="165"/>
      <c r="AT535" s="165"/>
      <c r="AU535" s="165"/>
      <c r="AV535" s="165"/>
      <c r="AW535" s="165"/>
      <c r="AX535" s="165"/>
      <c r="AY535" s="165"/>
      <c r="AZ535" s="165"/>
      <c r="BA535" s="165"/>
    </row>
    <row r="536">
      <c r="A536" s="165"/>
      <c r="B536" s="116" t="s">
        <v>19655</v>
      </c>
      <c r="C536" s="116" t="s">
        <v>19656</v>
      </c>
      <c r="D536" s="206">
        <v>860.0</v>
      </c>
      <c r="E536" s="206"/>
      <c r="F536" s="165"/>
      <c r="G536" s="165"/>
      <c r="H536" s="165"/>
      <c r="I536" s="165"/>
      <c r="J536" s="165"/>
      <c r="K536" s="165"/>
      <c r="L536" s="165"/>
      <c r="M536" s="165"/>
      <c r="N536" s="165"/>
      <c r="O536" s="165"/>
      <c r="P536" s="165"/>
      <c r="Q536" s="165"/>
      <c r="R536" s="165"/>
      <c r="S536" s="165"/>
      <c r="T536" s="165"/>
      <c r="U536" s="165"/>
      <c r="V536" s="165"/>
      <c r="W536" s="165"/>
      <c r="X536" s="165"/>
      <c r="Y536" s="165"/>
      <c r="Z536" s="165"/>
      <c r="AA536" s="165"/>
      <c r="AB536" s="165"/>
      <c r="AC536" s="165"/>
      <c r="AD536" s="165"/>
      <c r="AE536" s="165"/>
      <c r="AF536" s="165"/>
      <c r="AG536" s="165"/>
      <c r="AH536" s="165"/>
      <c r="AI536" s="165"/>
      <c r="AJ536" s="165"/>
      <c r="AK536" s="165"/>
      <c r="AL536" s="165"/>
      <c r="AM536" s="165"/>
      <c r="AN536" s="165"/>
      <c r="AO536" s="165"/>
      <c r="AP536" s="165"/>
      <c r="AQ536" s="165"/>
      <c r="AR536" s="165"/>
      <c r="AS536" s="165"/>
      <c r="AT536" s="165"/>
      <c r="AU536" s="165"/>
      <c r="AV536" s="165"/>
      <c r="AW536" s="165"/>
      <c r="AX536" s="165"/>
      <c r="AY536" s="165"/>
      <c r="AZ536" s="165"/>
      <c r="BA536" s="165"/>
    </row>
    <row r="537">
      <c r="A537" s="165"/>
      <c r="B537" s="116" t="s">
        <v>19657</v>
      </c>
      <c r="C537" s="116" t="s">
        <v>19658</v>
      </c>
      <c r="D537" s="206">
        <v>860.0</v>
      </c>
      <c r="E537" s="206"/>
      <c r="F537" s="165"/>
      <c r="G537" s="165"/>
      <c r="H537" s="165"/>
      <c r="I537" s="165"/>
      <c r="J537" s="165"/>
      <c r="K537" s="165"/>
      <c r="L537" s="165"/>
      <c r="M537" s="165"/>
      <c r="N537" s="165"/>
      <c r="O537" s="165"/>
      <c r="P537" s="165"/>
      <c r="Q537" s="165"/>
      <c r="R537" s="165"/>
      <c r="S537" s="165"/>
      <c r="T537" s="165"/>
      <c r="U537" s="165"/>
      <c r="V537" s="165"/>
      <c r="W537" s="165"/>
      <c r="X537" s="165"/>
      <c r="Y537" s="165"/>
      <c r="Z537" s="165"/>
      <c r="AA537" s="165"/>
      <c r="AB537" s="165"/>
      <c r="AC537" s="165"/>
      <c r="AD537" s="165"/>
      <c r="AE537" s="165"/>
      <c r="AF537" s="165"/>
      <c r="AG537" s="165"/>
      <c r="AH537" s="165"/>
      <c r="AI537" s="165"/>
      <c r="AJ537" s="165"/>
      <c r="AK537" s="165"/>
      <c r="AL537" s="165"/>
      <c r="AM537" s="165"/>
      <c r="AN537" s="165"/>
      <c r="AO537" s="165"/>
      <c r="AP537" s="165"/>
      <c r="AQ537" s="165"/>
      <c r="AR537" s="165"/>
      <c r="AS537" s="165"/>
      <c r="AT537" s="165"/>
      <c r="AU537" s="165"/>
      <c r="AV537" s="165"/>
      <c r="AW537" s="165"/>
      <c r="AX537" s="165"/>
      <c r="AY537" s="165"/>
      <c r="AZ537" s="165"/>
      <c r="BA537" s="165"/>
    </row>
    <row r="538">
      <c r="A538" s="165"/>
      <c r="B538" s="116" t="s">
        <v>19659</v>
      </c>
      <c r="C538" s="116" t="s">
        <v>19658</v>
      </c>
      <c r="D538" s="206">
        <v>860.0</v>
      </c>
      <c r="E538" s="206"/>
      <c r="F538" s="165"/>
      <c r="G538" s="165"/>
      <c r="H538" s="165"/>
      <c r="I538" s="165"/>
      <c r="J538" s="165"/>
      <c r="K538" s="165"/>
      <c r="L538" s="165"/>
      <c r="M538" s="165"/>
      <c r="N538" s="165"/>
      <c r="O538" s="165"/>
      <c r="P538" s="165"/>
      <c r="Q538" s="165"/>
      <c r="R538" s="165"/>
      <c r="S538" s="165"/>
      <c r="T538" s="165"/>
      <c r="U538" s="165"/>
      <c r="V538" s="165"/>
      <c r="W538" s="165"/>
      <c r="X538" s="165"/>
      <c r="Y538" s="165"/>
      <c r="Z538" s="165"/>
      <c r="AA538" s="165"/>
      <c r="AB538" s="165"/>
      <c r="AC538" s="165"/>
      <c r="AD538" s="165"/>
      <c r="AE538" s="165"/>
      <c r="AF538" s="165"/>
      <c r="AG538" s="165"/>
      <c r="AH538" s="165"/>
      <c r="AI538" s="165"/>
      <c r="AJ538" s="165"/>
      <c r="AK538" s="165"/>
      <c r="AL538" s="165"/>
      <c r="AM538" s="165"/>
      <c r="AN538" s="165"/>
      <c r="AO538" s="165"/>
      <c r="AP538" s="165"/>
      <c r="AQ538" s="165"/>
      <c r="AR538" s="165"/>
      <c r="AS538" s="165"/>
      <c r="AT538" s="165"/>
      <c r="AU538" s="165"/>
      <c r="AV538" s="165"/>
      <c r="AW538" s="165"/>
      <c r="AX538" s="165"/>
      <c r="AY538" s="165"/>
      <c r="AZ538" s="165"/>
      <c r="BA538" s="165"/>
    </row>
    <row r="539">
      <c r="A539" s="165"/>
      <c r="B539" s="116" t="s">
        <v>19660</v>
      </c>
      <c r="C539" s="116" t="s">
        <v>19661</v>
      </c>
      <c r="D539" s="206">
        <v>280.0</v>
      </c>
      <c r="E539" s="206"/>
      <c r="F539" s="165"/>
      <c r="G539" s="165"/>
      <c r="H539" s="165"/>
      <c r="I539" s="165"/>
      <c r="J539" s="165"/>
      <c r="K539" s="165"/>
      <c r="L539" s="165"/>
      <c r="M539" s="165"/>
      <c r="N539" s="165"/>
      <c r="O539" s="165"/>
      <c r="P539" s="165"/>
      <c r="Q539" s="165"/>
      <c r="R539" s="165"/>
      <c r="S539" s="165"/>
      <c r="T539" s="165"/>
      <c r="U539" s="165"/>
      <c r="V539" s="165"/>
      <c r="W539" s="165"/>
      <c r="X539" s="165"/>
      <c r="Y539" s="165"/>
      <c r="Z539" s="165"/>
      <c r="AA539" s="165"/>
      <c r="AB539" s="165"/>
      <c r="AC539" s="165"/>
      <c r="AD539" s="165"/>
      <c r="AE539" s="165"/>
      <c r="AF539" s="165"/>
      <c r="AG539" s="165"/>
      <c r="AH539" s="165"/>
      <c r="AI539" s="165"/>
      <c r="AJ539" s="165"/>
      <c r="AK539" s="165"/>
      <c r="AL539" s="165"/>
      <c r="AM539" s="165"/>
      <c r="AN539" s="165"/>
      <c r="AO539" s="165"/>
      <c r="AP539" s="165"/>
      <c r="AQ539" s="165"/>
      <c r="AR539" s="165"/>
      <c r="AS539" s="165"/>
      <c r="AT539" s="165"/>
      <c r="AU539" s="165"/>
      <c r="AV539" s="165"/>
      <c r="AW539" s="165"/>
      <c r="AX539" s="165"/>
      <c r="AY539" s="165"/>
      <c r="AZ539" s="165"/>
      <c r="BA539" s="165"/>
    </row>
    <row r="540">
      <c r="A540" s="165"/>
      <c r="B540" s="116" t="s">
        <v>19662</v>
      </c>
      <c r="C540" s="165"/>
      <c r="D540" s="206">
        <v>0.0</v>
      </c>
      <c r="E540" s="206"/>
      <c r="F540" s="165"/>
      <c r="G540" s="165"/>
      <c r="H540" s="165"/>
      <c r="I540" s="165"/>
      <c r="J540" s="165"/>
      <c r="K540" s="165"/>
      <c r="L540" s="165"/>
      <c r="M540" s="165"/>
      <c r="N540" s="165"/>
      <c r="O540" s="165"/>
      <c r="P540" s="165"/>
      <c r="Q540" s="165"/>
      <c r="R540" s="165"/>
      <c r="S540" s="165"/>
      <c r="T540" s="165"/>
      <c r="U540" s="165"/>
      <c r="V540" s="165"/>
      <c r="W540" s="165"/>
      <c r="X540" s="165"/>
      <c r="Y540" s="165"/>
      <c r="Z540" s="165"/>
      <c r="AA540" s="165"/>
      <c r="AB540" s="165"/>
      <c r="AC540" s="165"/>
      <c r="AD540" s="165"/>
      <c r="AE540" s="165"/>
      <c r="AF540" s="165"/>
      <c r="AG540" s="165"/>
      <c r="AH540" s="165"/>
      <c r="AI540" s="165"/>
      <c r="AJ540" s="165"/>
      <c r="AK540" s="165"/>
      <c r="AL540" s="165"/>
      <c r="AM540" s="165"/>
      <c r="AN540" s="165"/>
      <c r="AO540" s="165"/>
      <c r="AP540" s="165"/>
      <c r="AQ540" s="165"/>
      <c r="AR540" s="165"/>
      <c r="AS540" s="165"/>
      <c r="AT540" s="165"/>
      <c r="AU540" s="165"/>
      <c r="AV540" s="165"/>
      <c r="AW540" s="165"/>
      <c r="AX540" s="165"/>
      <c r="AY540" s="165"/>
      <c r="AZ540" s="165"/>
      <c r="BA540" s="165"/>
    </row>
    <row r="541">
      <c r="A541" s="165"/>
      <c r="B541" s="116" t="s">
        <v>19663</v>
      </c>
      <c r="C541" s="116" t="s">
        <v>19664</v>
      </c>
      <c r="D541" s="206">
        <v>2500.0</v>
      </c>
      <c r="E541" s="206"/>
      <c r="F541" s="165"/>
      <c r="G541" s="165"/>
      <c r="H541" s="165"/>
      <c r="I541" s="165"/>
      <c r="J541" s="165"/>
      <c r="K541" s="165"/>
      <c r="L541" s="165"/>
      <c r="M541" s="165"/>
      <c r="N541" s="165"/>
      <c r="O541" s="165"/>
      <c r="P541" s="165"/>
      <c r="Q541" s="165"/>
      <c r="R541" s="165"/>
      <c r="S541" s="165"/>
      <c r="T541" s="165"/>
      <c r="U541" s="165"/>
      <c r="V541" s="165"/>
      <c r="W541" s="165"/>
      <c r="X541" s="165"/>
      <c r="Y541" s="165"/>
      <c r="Z541" s="165"/>
      <c r="AA541" s="165"/>
      <c r="AB541" s="165"/>
      <c r="AC541" s="165"/>
      <c r="AD541" s="165"/>
      <c r="AE541" s="165"/>
      <c r="AF541" s="165"/>
      <c r="AG541" s="165"/>
      <c r="AH541" s="165"/>
      <c r="AI541" s="165"/>
      <c r="AJ541" s="165"/>
      <c r="AK541" s="165"/>
      <c r="AL541" s="165"/>
      <c r="AM541" s="165"/>
      <c r="AN541" s="165"/>
      <c r="AO541" s="165"/>
      <c r="AP541" s="165"/>
      <c r="AQ541" s="165"/>
      <c r="AR541" s="165"/>
      <c r="AS541" s="165"/>
      <c r="AT541" s="165"/>
      <c r="AU541" s="165"/>
      <c r="AV541" s="165"/>
      <c r="AW541" s="165"/>
      <c r="AX541" s="165"/>
      <c r="AY541" s="165"/>
      <c r="AZ541" s="165"/>
      <c r="BA541" s="165"/>
    </row>
    <row r="542">
      <c r="A542" s="165"/>
      <c r="B542" s="116" t="s">
        <v>19665</v>
      </c>
      <c r="C542" s="116" t="s">
        <v>19666</v>
      </c>
      <c r="D542" s="206">
        <v>3500.0</v>
      </c>
      <c r="E542" s="206"/>
      <c r="F542" s="165"/>
      <c r="G542" s="165"/>
      <c r="H542" s="165"/>
      <c r="I542" s="165"/>
      <c r="J542" s="165"/>
      <c r="K542" s="165"/>
      <c r="L542" s="165"/>
      <c r="M542" s="165"/>
      <c r="N542" s="165"/>
      <c r="O542" s="165"/>
      <c r="P542" s="165"/>
      <c r="Q542" s="165"/>
      <c r="R542" s="165"/>
      <c r="S542" s="165"/>
      <c r="T542" s="165"/>
      <c r="U542" s="165"/>
      <c r="V542" s="165"/>
      <c r="W542" s="165"/>
      <c r="X542" s="165"/>
      <c r="Y542" s="165"/>
      <c r="Z542" s="165"/>
      <c r="AA542" s="165"/>
      <c r="AB542" s="165"/>
      <c r="AC542" s="165"/>
      <c r="AD542" s="165"/>
      <c r="AE542" s="165"/>
      <c r="AF542" s="165"/>
      <c r="AG542" s="165"/>
      <c r="AH542" s="165"/>
      <c r="AI542" s="165"/>
      <c r="AJ542" s="165"/>
      <c r="AK542" s="165"/>
      <c r="AL542" s="165"/>
      <c r="AM542" s="165"/>
      <c r="AN542" s="165"/>
      <c r="AO542" s="165"/>
      <c r="AP542" s="165"/>
      <c r="AQ542" s="165"/>
      <c r="AR542" s="165"/>
      <c r="AS542" s="165"/>
      <c r="AT542" s="165"/>
      <c r="AU542" s="165"/>
      <c r="AV542" s="165"/>
      <c r="AW542" s="165"/>
      <c r="AX542" s="165"/>
      <c r="AY542" s="165"/>
      <c r="AZ542" s="165"/>
      <c r="BA542" s="165"/>
    </row>
    <row r="543">
      <c r="A543" s="165"/>
      <c r="B543" s="116" t="s">
        <v>19667</v>
      </c>
      <c r="C543" s="116" t="s">
        <v>19664</v>
      </c>
      <c r="D543" s="206">
        <v>2500.0</v>
      </c>
      <c r="E543" s="206"/>
      <c r="F543" s="165"/>
      <c r="G543" s="165"/>
      <c r="H543" s="165"/>
      <c r="I543" s="165"/>
      <c r="J543" s="165"/>
      <c r="K543" s="165"/>
      <c r="L543" s="165"/>
      <c r="M543" s="165"/>
      <c r="N543" s="165"/>
      <c r="O543" s="165"/>
      <c r="P543" s="165"/>
      <c r="Q543" s="165"/>
      <c r="R543" s="165"/>
      <c r="S543" s="165"/>
      <c r="T543" s="165"/>
      <c r="U543" s="165"/>
      <c r="V543" s="165"/>
      <c r="W543" s="165"/>
      <c r="X543" s="165"/>
      <c r="Y543" s="165"/>
      <c r="Z543" s="165"/>
      <c r="AA543" s="165"/>
      <c r="AB543" s="165"/>
      <c r="AC543" s="165"/>
      <c r="AD543" s="165"/>
      <c r="AE543" s="165"/>
      <c r="AF543" s="165"/>
      <c r="AG543" s="165"/>
      <c r="AH543" s="165"/>
      <c r="AI543" s="165"/>
      <c r="AJ543" s="165"/>
      <c r="AK543" s="165"/>
      <c r="AL543" s="165"/>
      <c r="AM543" s="165"/>
      <c r="AN543" s="165"/>
      <c r="AO543" s="165"/>
      <c r="AP543" s="165"/>
      <c r="AQ543" s="165"/>
      <c r="AR543" s="165"/>
      <c r="AS543" s="165"/>
      <c r="AT543" s="165"/>
      <c r="AU543" s="165"/>
      <c r="AV543" s="165"/>
      <c r="AW543" s="165"/>
      <c r="AX543" s="165"/>
      <c r="AY543" s="165"/>
      <c r="AZ543" s="165"/>
      <c r="BA543" s="165"/>
    </row>
    <row r="544">
      <c r="A544" s="165"/>
      <c r="B544" s="116" t="s">
        <v>19668</v>
      </c>
      <c r="C544" s="116" t="s">
        <v>19666</v>
      </c>
      <c r="D544" s="206">
        <v>3500.0</v>
      </c>
      <c r="E544" s="206"/>
      <c r="F544" s="165"/>
      <c r="G544" s="165"/>
      <c r="H544" s="165"/>
      <c r="I544" s="165"/>
      <c r="J544" s="165"/>
      <c r="K544" s="165"/>
      <c r="L544" s="165"/>
      <c r="M544" s="165"/>
      <c r="N544" s="165"/>
      <c r="O544" s="165"/>
      <c r="P544" s="165"/>
      <c r="Q544" s="165"/>
      <c r="R544" s="165"/>
      <c r="S544" s="165"/>
      <c r="T544" s="165"/>
      <c r="U544" s="165"/>
      <c r="V544" s="165"/>
      <c r="W544" s="165"/>
      <c r="X544" s="165"/>
      <c r="Y544" s="165"/>
      <c r="Z544" s="165"/>
      <c r="AA544" s="165"/>
      <c r="AB544" s="165"/>
      <c r="AC544" s="165"/>
      <c r="AD544" s="165"/>
      <c r="AE544" s="165"/>
      <c r="AF544" s="165"/>
      <c r="AG544" s="165"/>
      <c r="AH544" s="165"/>
      <c r="AI544" s="165"/>
      <c r="AJ544" s="165"/>
      <c r="AK544" s="165"/>
      <c r="AL544" s="165"/>
      <c r="AM544" s="165"/>
      <c r="AN544" s="165"/>
      <c r="AO544" s="165"/>
      <c r="AP544" s="165"/>
      <c r="AQ544" s="165"/>
      <c r="AR544" s="165"/>
      <c r="AS544" s="165"/>
      <c r="AT544" s="165"/>
      <c r="AU544" s="165"/>
      <c r="AV544" s="165"/>
      <c r="AW544" s="165"/>
      <c r="AX544" s="165"/>
      <c r="AY544" s="165"/>
      <c r="AZ544" s="165"/>
      <c r="BA544" s="165"/>
    </row>
    <row r="545">
      <c r="A545" s="165"/>
      <c r="B545" s="116" t="s">
        <v>19669</v>
      </c>
      <c r="C545" s="116" t="s">
        <v>19664</v>
      </c>
      <c r="D545" s="206">
        <v>2500.0</v>
      </c>
      <c r="E545" s="206"/>
      <c r="F545" s="165"/>
      <c r="G545" s="165"/>
      <c r="H545" s="165"/>
      <c r="I545" s="165"/>
      <c r="J545" s="165"/>
      <c r="K545" s="165"/>
      <c r="L545" s="165"/>
      <c r="M545" s="165"/>
      <c r="N545" s="165"/>
      <c r="O545" s="165"/>
      <c r="P545" s="165"/>
      <c r="Q545" s="165"/>
      <c r="R545" s="165"/>
      <c r="S545" s="165"/>
      <c r="T545" s="165"/>
      <c r="U545" s="165"/>
      <c r="V545" s="165"/>
      <c r="W545" s="165"/>
      <c r="X545" s="165"/>
      <c r="Y545" s="165"/>
      <c r="Z545" s="165"/>
      <c r="AA545" s="165"/>
      <c r="AB545" s="165"/>
      <c r="AC545" s="165"/>
      <c r="AD545" s="165"/>
      <c r="AE545" s="165"/>
      <c r="AF545" s="165"/>
      <c r="AG545" s="165"/>
      <c r="AH545" s="165"/>
      <c r="AI545" s="165"/>
      <c r="AJ545" s="165"/>
      <c r="AK545" s="165"/>
      <c r="AL545" s="165"/>
      <c r="AM545" s="165"/>
      <c r="AN545" s="165"/>
      <c r="AO545" s="165"/>
      <c r="AP545" s="165"/>
      <c r="AQ545" s="165"/>
      <c r="AR545" s="165"/>
      <c r="AS545" s="165"/>
      <c r="AT545" s="165"/>
      <c r="AU545" s="165"/>
      <c r="AV545" s="165"/>
      <c r="AW545" s="165"/>
      <c r="AX545" s="165"/>
      <c r="AY545" s="165"/>
      <c r="AZ545" s="165"/>
      <c r="BA545" s="165"/>
    </row>
    <row r="546">
      <c r="A546" s="165"/>
      <c r="B546" s="116" t="s">
        <v>19670</v>
      </c>
      <c r="C546" s="116" t="s">
        <v>19671</v>
      </c>
      <c r="D546" s="206">
        <v>3000.0</v>
      </c>
      <c r="E546" s="206"/>
      <c r="F546" s="165"/>
      <c r="G546" s="165"/>
      <c r="H546" s="165"/>
      <c r="I546" s="165"/>
      <c r="J546" s="165"/>
      <c r="K546" s="165"/>
      <c r="L546" s="165"/>
      <c r="M546" s="165"/>
      <c r="N546" s="165"/>
      <c r="O546" s="165"/>
      <c r="P546" s="165"/>
      <c r="Q546" s="165"/>
      <c r="R546" s="165"/>
      <c r="S546" s="165"/>
      <c r="T546" s="165"/>
      <c r="U546" s="165"/>
      <c r="V546" s="165"/>
      <c r="W546" s="165"/>
      <c r="X546" s="165"/>
      <c r="Y546" s="165"/>
      <c r="Z546" s="165"/>
      <c r="AA546" s="165"/>
      <c r="AB546" s="165"/>
      <c r="AC546" s="165"/>
      <c r="AD546" s="165"/>
      <c r="AE546" s="165"/>
      <c r="AF546" s="165"/>
      <c r="AG546" s="165"/>
      <c r="AH546" s="165"/>
      <c r="AI546" s="165"/>
      <c r="AJ546" s="165"/>
      <c r="AK546" s="165"/>
      <c r="AL546" s="165"/>
      <c r="AM546" s="165"/>
      <c r="AN546" s="165"/>
      <c r="AO546" s="165"/>
      <c r="AP546" s="165"/>
      <c r="AQ546" s="165"/>
      <c r="AR546" s="165"/>
      <c r="AS546" s="165"/>
      <c r="AT546" s="165"/>
      <c r="AU546" s="165"/>
      <c r="AV546" s="165"/>
      <c r="AW546" s="165"/>
      <c r="AX546" s="165"/>
      <c r="AY546" s="165"/>
      <c r="AZ546" s="165"/>
      <c r="BA546" s="165"/>
    </row>
    <row r="547">
      <c r="A547" s="165"/>
      <c r="B547" s="116" t="s">
        <v>19672</v>
      </c>
      <c r="C547" s="116" t="s">
        <v>19671</v>
      </c>
      <c r="D547" s="206">
        <v>3000.0</v>
      </c>
      <c r="E547" s="206"/>
      <c r="F547" s="165"/>
      <c r="G547" s="165"/>
      <c r="H547" s="165"/>
      <c r="I547" s="165"/>
      <c r="J547" s="165"/>
      <c r="K547" s="165"/>
      <c r="L547" s="165"/>
      <c r="M547" s="165"/>
      <c r="N547" s="165"/>
      <c r="O547" s="165"/>
      <c r="P547" s="165"/>
      <c r="Q547" s="165"/>
      <c r="R547" s="165"/>
      <c r="S547" s="165"/>
      <c r="T547" s="165"/>
      <c r="U547" s="165"/>
      <c r="V547" s="165"/>
      <c r="W547" s="165"/>
      <c r="X547" s="165"/>
      <c r="Y547" s="165"/>
      <c r="Z547" s="165"/>
      <c r="AA547" s="165"/>
      <c r="AB547" s="165"/>
      <c r="AC547" s="165"/>
      <c r="AD547" s="165"/>
      <c r="AE547" s="165"/>
      <c r="AF547" s="165"/>
      <c r="AG547" s="165"/>
      <c r="AH547" s="165"/>
      <c r="AI547" s="165"/>
      <c r="AJ547" s="165"/>
      <c r="AK547" s="165"/>
      <c r="AL547" s="165"/>
      <c r="AM547" s="165"/>
      <c r="AN547" s="165"/>
      <c r="AO547" s="165"/>
      <c r="AP547" s="165"/>
      <c r="AQ547" s="165"/>
      <c r="AR547" s="165"/>
      <c r="AS547" s="165"/>
      <c r="AT547" s="165"/>
      <c r="AU547" s="165"/>
      <c r="AV547" s="165"/>
      <c r="AW547" s="165"/>
      <c r="AX547" s="165"/>
      <c r="AY547" s="165"/>
      <c r="AZ547" s="165"/>
      <c r="BA547" s="165"/>
    </row>
    <row r="548">
      <c r="A548" s="165"/>
      <c r="B548" s="116" t="s">
        <v>19670</v>
      </c>
      <c r="C548" s="116" t="s">
        <v>19671</v>
      </c>
      <c r="D548" s="206">
        <v>3000.0</v>
      </c>
      <c r="E548" s="206"/>
      <c r="F548" s="165"/>
      <c r="G548" s="165"/>
      <c r="H548" s="165"/>
      <c r="I548" s="165"/>
      <c r="J548" s="165"/>
      <c r="K548" s="165"/>
      <c r="L548" s="165"/>
      <c r="M548" s="165"/>
      <c r="N548" s="165"/>
      <c r="O548" s="165"/>
      <c r="P548" s="165"/>
      <c r="Q548" s="165"/>
      <c r="R548" s="165"/>
      <c r="S548" s="165"/>
      <c r="T548" s="165"/>
      <c r="U548" s="165"/>
      <c r="V548" s="165"/>
      <c r="W548" s="165"/>
      <c r="X548" s="165"/>
      <c r="Y548" s="165"/>
      <c r="Z548" s="165"/>
      <c r="AA548" s="165"/>
      <c r="AB548" s="165"/>
      <c r="AC548" s="165"/>
      <c r="AD548" s="165"/>
      <c r="AE548" s="165"/>
      <c r="AF548" s="165"/>
      <c r="AG548" s="165"/>
      <c r="AH548" s="165"/>
      <c r="AI548" s="165"/>
      <c r="AJ548" s="165"/>
      <c r="AK548" s="165"/>
      <c r="AL548" s="165"/>
      <c r="AM548" s="165"/>
      <c r="AN548" s="165"/>
      <c r="AO548" s="165"/>
      <c r="AP548" s="165"/>
      <c r="AQ548" s="165"/>
      <c r="AR548" s="165"/>
      <c r="AS548" s="165"/>
      <c r="AT548" s="165"/>
      <c r="AU548" s="165"/>
      <c r="AV548" s="165"/>
      <c r="AW548" s="165"/>
      <c r="AX548" s="165"/>
      <c r="AY548" s="165"/>
      <c r="AZ548" s="165"/>
      <c r="BA548" s="165"/>
    </row>
    <row r="549">
      <c r="A549" s="165"/>
      <c r="B549" s="116" t="s">
        <v>19673</v>
      </c>
      <c r="C549" s="116" t="s">
        <v>19666</v>
      </c>
      <c r="D549" s="206">
        <v>3500.0</v>
      </c>
      <c r="E549" s="206"/>
      <c r="F549" s="165"/>
      <c r="G549" s="165"/>
      <c r="H549" s="165"/>
      <c r="I549" s="165"/>
      <c r="J549" s="165"/>
      <c r="K549" s="165"/>
      <c r="L549" s="165"/>
      <c r="M549" s="165"/>
      <c r="N549" s="165"/>
      <c r="O549" s="165"/>
      <c r="P549" s="165"/>
      <c r="Q549" s="165"/>
      <c r="R549" s="165"/>
      <c r="S549" s="165"/>
      <c r="T549" s="165"/>
      <c r="U549" s="165"/>
      <c r="V549" s="165"/>
      <c r="W549" s="165"/>
      <c r="X549" s="165"/>
      <c r="Y549" s="165"/>
      <c r="Z549" s="165"/>
      <c r="AA549" s="165"/>
      <c r="AB549" s="165"/>
      <c r="AC549" s="165"/>
      <c r="AD549" s="165"/>
      <c r="AE549" s="165"/>
      <c r="AF549" s="165"/>
      <c r="AG549" s="165"/>
      <c r="AH549" s="165"/>
      <c r="AI549" s="165"/>
      <c r="AJ549" s="165"/>
      <c r="AK549" s="165"/>
      <c r="AL549" s="165"/>
      <c r="AM549" s="165"/>
      <c r="AN549" s="165"/>
      <c r="AO549" s="165"/>
      <c r="AP549" s="165"/>
      <c r="AQ549" s="165"/>
      <c r="AR549" s="165"/>
      <c r="AS549" s="165"/>
      <c r="AT549" s="165"/>
      <c r="AU549" s="165"/>
      <c r="AV549" s="165"/>
      <c r="AW549" s="165"/>
      <c r="AX549" s="165"/>
      <c r="AY549" s="165"/>
      <c r="AZ549" s="165"/>
      <c r="BA549" s="165"/>
    </row>
    <row r="550">
      <c r="A550" s="165"/>
      <c r="B550" s="116" t="s">
        <v>19674</v>
      </c>
      <c r="C550" s="116" t="s">
        <v>19664</v>
      </c>
      <c r="D550" s="206">
        <v>2500.0</v>
      </c>
      <c r="E550" s="206"/>
      <c r="F550" s="165"/>
      <c r="G550" s="165"/>
      <c r="H550" s="165"/>
      <c r="I550" s="165"/>
      <c r="J550" s="165"/>
      <c r="K550" s="165"/>
      <c r="L550" s="165"/>
      <c r="M550" s="165"/>
      <c r="N550" s="165"/>
      <c r="O550" s="165"/>
      <c r="P550" s="165"/>
      <c r="Q550" s="165"/>
      <c r="R550" s="165"/>
      <c r="S550" s="165"/>
      <c r="T550" s="165"/>
      <c r="U550" s="165"/>
      <c r="V550" s="165"/>
      <c r="W550" s="165"/>
      <c r="X550" s="165"/>
      <c r="Y550" s="165"/>
      <c r="Z550" s="165"/>
      <c r="AA550" s="165"/>
      <c r="AB550" s="165"/>
      <c r="AC550" s="165"/>
      <c r="AD550" s="165"/>
      <c r="AE550" s="165"/>
      <c r="AF550" s="165"/>
      <c r="AG550" s="165"/>
      <c r="AH550" s="165"/>
      <c r="AI550" s="165"/>
      <c r="AJ550" s="165"/>
      <c r="AK550" s="165"/>
      <c r="AL550" s="165"/>
      <c r="AM550" s="165"/>
      <c r="AN550" s="165"/>
      <c r="AO550" s="165"/>
      <c r="AP550" s="165"/>
      <c r="AQ550" s="165"/>
      <c r="AR550" s="165"/>
      <c r="AS550" s="165"/>
      <c r="AT550" s="165"/>
      <c r="AU550" s="165"/>
      <c r="AV550" s="165"/>
      <c r="AW550" s="165"/>
      <c r="AX550" s="165"/>
      <c r="AY550" s="165"/>
      <c r="AZ550" s="165"/>
      <c r="BA550" s="165"/>
    </row>
    <row r="551">
      <c r="A551" s="165"/>
      <c r="B551" s="116" t="s">
        <v>19675</v>
      </c>
      <c r="C551" s="116" t="s">
        <v>19676</v>
      </c>
      <c r="D551" s="206">
        <v>3000.0</v>
      </c>
      <c r="E551" s="206"/>
      <c r="F551" s="165"/>
      <c r="G551" s="165"/>
      <c r="H551" s="165"/>
      <c r="I551" s="165"/>
      <c r="J551" s="165"/>
      <c r="K551" s="165"/>
      <c r="L551" s="165"/>
      <c r="M551" s="165"/>
      <c r="N551" s="165"/>
      <c r="O551" s="165"/>
      <c r="P551" s="165"/>
      <c r="Q551" s="165"/>
      <c r="R551" s="165"/>
      <c r="S551" s="165"/>
      <c r="T551" s="165"/>
      <c r="U551" s="165"/>
      <c r="V551" s="165"/>
      <c r="W551" s="165"/>
      <c r="X551" s="165"/>
      <c r="Y551" s="165"/>
      <c r="Z551" s="165"/>
      <c r="AA551" s="165"/>
      <c r="AB551" s="165"/>
      <c r="AC551" s="165"/>
      <c r="AD551" s="165"/>
      <c r="AE551" s="165"/>
      <c r="AF551" s="165"/>
      <c r="AG551" s="165"/>
      <c r="AH551" s="165"/>
      <c r="AI551" s="165"/>
      <c r="AJ551" s="165"/>
      <c r="AK551" s="165"/>
      <c r="AL551" s="165"/>
      <c r="AM551" s="165"/>
      <c r="AN551" s="165"/>
      <c r="AO551" s="165"/>
      <c r="AP551" s="165"/>
      <c r="AQ551" s="165"/>
      <c r="AR551" s="165"/>
      <c r="AS551" s="165"/>
      <c r="AT551" s="165"/>
      <c r="AU551" s="165"/>
      <c r="AV551" s="165"/>
      <c r="AW551" s="165"/>
      <c r="AX551" s="165"/>
      <c r="AY551" s="165"/>
      <c r="AZ551" s="165"/>
      <c r="BA551" s="165"/>
    </row>
    <row r="552">
      <c r="A552" s="165"/>
      <c r="B552" s="116" t="s">
        <v>19677</v>
      </c>
      <c r="C552" s="116" t="s">
        <v>19676</v>
      </c>
      <c r="D552" s="206">
        <v>3000.0</v>
      </c>
      <c r="E552" s="206"/>
      <c r="F552" s="165"/>
      <c r="G552" s="165"/>
      <c r="H552" s="165"/>
      <c r="I552" s="165"/>
      <c r="J552" s="165"/>
      <c r="K552" s="165"/>
      <c r="L552" s="165"/>
      <c r="M552" s="165"/>
      <c r="N552" s="165"/>
      <c r="O552" s="165"/>
      <c r="P552" s="165"/>
      <c r="Q552" s="165"/>
      <c r="R552" s="165"/>
      <c r="S552" s="165"/>
      <c r="T552" s="165"/>
      <c r="U552" s="165"/>
      <c r="V552" s="165"/>
      <c r="W552" s="165"/>
      <c r="X552" s="165"/>
      <c r="Y552" s="165"/>
      <c r="Z552" s="165"/>
      <c r="AA552" s="165"/>
      <c r="AB552" s="165"/>
      <c r="AC552" s="165"/>
      <c r="AD552" s="165"/>
      <c r="AE552" s="165"/>
      <c r="AF552" s="165"/>
      <c r="AG552" s="165"/>
      <c r="AH552" s="165"/>
      <c r="AI552" s="165"/>
      <c r="AJ552" s="165"/>
      <c r="AK552" s="165"/>
      <c r="AL552" s="165"/>
      <c r="AM552" s="165"/>
      <c r="AN552" s="165"/>
      <c r="AO552" s="165"/>
      <c r="AP552" s="165"/>
      <c r="AQ552" s="165"/>
      <c r="AR552" s="165"/>
      <c r="AS552" s="165"/>
      <c r="AT552" s="165"/>
      <c r="AU552" s="165"/>
      <c r="AV552" s="165"/>
      <c r="AW552" s="165"/>
      <c r="AX552" s="165"/>
      <c r="AY552" s="165"/>
      <c r="AZ552" s="165"/>
      <c r="BA552" s="165"/>
    </row>
    <row r="553">
      <c r="A553" s="165"/>
      <c r="B553" s="116" t="s">
        <v>19678</v>
      </c>
      <c r="C553" s="116" t="s">
        <v>19676</v>
      </c>
      <c r="D553" s="206">
        <v>3000.0</v>
      </c>
      <c r="E553" s="206"/>
      <c r="F553" s="165"/>
      <c r="G553" s="165"/>
      <c r="H553" s="165"/>
      <c r="I553" s="165"/>
      <c r="J553" s="165"/>
      <c r="K553" s="165"/>
      <c r="L553" s="165"/>
      <c r="M553" s="165"/>
      <c r="N553" s="165"/>
      <c r="O553" s="165"/>
      <c r="P553" s="165"/>
      <c r="Q553" s="165"/>
      <c r="R553" s="165"/>
      <c r="S553" s="165"/>
      <c r="T553" s="165"/>
      <c r="U553" s="165"/>
      <c r="V553" s="165"/>
      <c r="W553" s="165"/>
      <c r="X553" s="165"/>
      <c r="Y553" s="165"/>
      <c r="Z553" s="165"/>
      <c r="AA553" s="165"/>
      <c r="AB553" s="165"/>
      <c r="AC553" s="165"/>
      <c r="AD553" s="165"/>
      <c r="AE553" s="165"/>
      <c r="AF553" s="165"/>
      <c r="AG553" s="165"/>
      <c r="AH553" s="165"/>
      <c r="AI553" s="165"/>
      <c r="AJ553" s="165"/>
      <c r="AK553" s="165"/>
      <c r="AL553" s="165"/>
      <c r="AM553" s="165"/>
      <c r="AN553" s="165"/>
      <c r="AO553" s="165"/>
      <c r="AP553" s="165"/>
      <c r="AQ553" s="165"/>
      <c r="AR553" s="165"/>
      <c r="AS553" s="165"/>
      <c r="AT553" s="165"/>
      <c r="AU553" s="165"/>
      <c r="AV553" s="165"/>
      <c r="AW553" s="165"/>
      <c r="AX553" s="165"/>
      <c r="AY553" s="165"/>
      <c r="AZ553" s="165"/>
      <c r="BA553" s="165"/>
    </row>
    <row r="554">
      <c r="A554" s="165"/>
      <c r="B554" s="116" t="s">
        <v>19679</v>
      </c>
      <c r="C554" s="116" t="s">
        <v>19666</v>
      </c>
      <c r="D554" s="206">
        <v>3500.0</v>
      </c>
      <c r="E554" s="206"/>
      <c r="F554" s="165"/>
      <c r="G554" s="165"/>
      <c r="H554" s="165"/>
      <c r="I554" s="165"/>
      <c r="J554" s="165"/>
      <c r="K554" s="165"/>
      <c r="L554" s="165"/>
      <c r="M554" s="165"/>
      <c r="N554" s="165"/>
      <c r="O554" s="165"/>
      <c r="P554" s="165"/>
      <c r="Q554" s="165"/>
      <c r="R554" s="165"/>
      <c r="S554" s="165"/>
      <c r="T554" s="165"/>
      <c r="U554" s="165"/>
      <c r="V554" s="165"/>
      <c r="W554" s="165"/>
      <c r="X554" s="165"/>
      <c r="Y554" s="165"/>
      <c r="Z554" s="165"/>
      <c r="AA554" s="165"/>
      <c r="AB554" s="165"/>
      <c r="AC554" s="165"/>
      <c r="AD554" s="165"/>
      <c r="AE554" s="165"/>
      <c r="AF554" s="165"/>
      <c r="AG554" s="165"/>
      <c r="AH554" s="165"/>
      <c r="AI554" s="165"/>
      <c r="AJ554" s="165"/>
      <c r="AK554" s="165"/>
      <c r="AL554" s="165"/>
      <c r="AM554" s="165"/>
      <c r="AN554" s="165"/>
      <c r="AO554" s="165"/>
      <c r="AP554" s="165"/>
      <c r="AQ554" s="165"/>
      <c r="AR554" s="165"/>
      <c r="AS554" s="165"/>
      <c r="AT554" s="165"/>
      <c r="AU554" s="165"/>
      <c r="AV554" s="165"/>
      <c r="AW554" s="165"/>
      <c r="AX554" s="165"/>
      <c r="AY554" s="165"/>
      <c r="AZ554" s="165"/>
      <c r="BA554" s="165"/>
    </row>
    <row r="555">
      <c r="A555" s="165"/>
      <c r="B555" s="116" t="s">
        <v>19680</v>
      </c>
      <c r="C555" s="116" t="s">
        <v>19664</v>
      </c>
      <c r="D555" s="206">
        <v>2500.0</v>
      </c>
      <c r="E555" s="206"/>
      <c r="F555" s="165"/>
      <c r="G555" s="165"/>
      <c r="H555" s="165"/>
      <c r="I555" s="165"/>
      <c r="J555" s="165"/>
      <c r="K555" s="165"/>
      <c r="L555" s="165"/>
      <c r="M555" s="165"/>
      <c r="N555" s="165"/>
      <c r="O555" s="165"/>
      <c r="P555" s="165"/>
      <c r="Q555" s="165"/>
      <c r="R555" s="165"/>
      <c r="S555" s="165"/>
      <c r="T555" s="165"/>
      <c r="U555" s="165"/>
      <c r="V555" s="165"/>
      <c r="W555" s="165"/>
      <c r="X555" s="165"/>
      <c r="Y555" s="165"/>
      <c r="Z555" s="165"/>
      <c r="AA555" s="165"/>
      <c r="AB555" s="165"/>
      <c r="AC555" s="165"/>
      <c r="AD555" s="165"/>
      <c r="AE555" s="165"/>
      <c r="AF555" s="165"/>
      <c r="AG555" s="165"/>
      <c r="AH555" s="165"/>
      <c r="AI555" s="165"/>
      <c r="AJ555" s="165"/>
      <c r="AK555" s="165"/>
      <c r="AL555" s="165"/>
      <c r="AM555" s="165"/>
      <c r="AN555" s="165"/>
      <c r="AO555" s="165"/>
      <c r="AP555" s="165"/>
      <c r="AQ555" s="165"/>
      <c r="AR555" s="165"/>
      <c r="AS555" s="165"/>
      <c r="AT555" s="165"/>
      <c r="AU555" s="165"/>
      <c r="AV555" s="165"/>
      <c r="AW555" s="165"/>
      <c r="AX555" s="165"/>
      <c r="AY555" s="165"/>
      <c r="AZ555" s="165"/>
      <c r="BA555" s="165"/>
    </row>
    <row r="556">
      <c r="A556" s="165"/>
      <c r="B556" s="165"/>
      <c r="C556" s="165"/>
      <c r="D556" s="206">
        <v>0.0</v>
      </c>
      <c r="E556" s="206"/>
      <c r="F556" s="165"/>
      <c r="G556" s="165"/>
      <c r="H556" s="165"/>
      <c r="I556" s="165"/>
      <c r="J556" s="165"/>
      <c r="K556" s="165"/>
      <c r="L556" s="165"/>
      <c r="M556" s="165"/>
      <c r="N556" s="165"/>
      <c r="O556" s="165"/>
      <c r="P556" s="165"/>
      <c r="Q556" s="165"/>
      <c r="R556" s="165"/>
      <c r="S556" s="165"/>
      <c r="T556" s="165"/>
      <c r="U556" s="165"/>
      <c r="V556" s="165"/>
      <c r="W556" s="165"/>
      <c r="X556" s="165"/>
      <c r="Y556" s="165"/>
      <c r="Z556" s="165"/>
      <c r="AA556" s="165"/>
      <c r="AB556" s="165"/>
      <c r="AC556" s="165"/>
      <c r="AD556" s="165"/>
      <c r="AE556" s="165"/>
      <c r="AF556" s="165"/>
      <c r="AG556" s="165"/>
      <c r="AH556" s="165"/>
      <c r="AI556" s="165"/>
      <c r="AJ556" s="165"/>
      <c r="AK556" s="165"/>
      <c r="AL556" s="165"/>
      <c r="AM556" s="165"/>
      <c r="AN556" s="165"/>
      <c r="AO556" s="165"/>
      <c r="AP556" s="165"/>
      <c r="AQ556" s="165"/>
      <c r="AR556" s="165"/>
      <c r="AS556" s="165"/>
      <c r="AT556" s="165"/>
      <c r="AU556" s="165"/>
      <c r="AV556" s="165"/>
      <c r="AW556" s="165"/>
      <c r="AX556" s="165"/>
      <c r="AY556" s="165"/>
      <c r="AZ556" s="165"/>
      <c r="BA556" s="165"/>
    </row>
    <row r="557">
      <c r="A557" s="165"/>
      <c r="B557" s="116" t="s">
        <v>19681</v>
      </c>
      <c r="C557" s="116" t="s">
        <v>19682</v>
      </c>
      <c r="D557" s="206">
        <v>1300.0</v>
      </c>
      <c r="E557" s="206"/>
      <c r="F557" s="165"/>
      <c r="G557" s="165"/>
      <c r="H557" s="165"/>
      <c r="I557" s="165"/>
      <c r="J557" s="165"/>
      <c r="K557" s="165"/>
      <c r="L557" s="165"/>
      <c r="M557" s="165"/>
      <c r="N557" s="165"/>
      <c r="O557" s="165"/>
      <c r="P557" s="165"/>
      <c r="Q557" s="165"/>
      <c r="R557" s="165"/>
      <c r="S557" s="165"/>
      <c r="T557" s="165"/>
      <c r="U557" s="165"/>
      <c r="V557" s="165"/>
      <c r="W557" s="165"/>
      <c r="X557" s="165"/>
      <c r="Y557" s="165"/>
      <c r="Z557" s="165"/>
      <c r="AA557" s="165"/>
      <c r="AB557" s="165"/>
      <c r="AC557" s="165"/>
      <c r="AD557" s="165"/>
      <c r="AE557" s="165"/>
      <c r="AF557" s="165"/>
      <c r="AG557" s="165"/>
      <c r="AH557" s="165"/>
      <c r="AI557" s="165"/>
      <c r="AJ557" s="165"/>
      <c r="AK557" s="165"/>
      <c r="AL557" s="165"/>
      <c r="AM557" s="165"/>
      <c r="AN557" s="165"/>
      <c r="AO557" s="165"/>
      <c r="AP557" s="165"/>
      <c r="AQ557" s="165"/>
      <c r="AR557" s="165"/>
      <c r="AS557" s="165"/>
      <c r="AT557" s="165"/>
      <c r="AU557" s="165"/>
      <c r="AV557" s="165"/>
      <c r="AW557" s="165"/>
      <c r="AX557" s="165"/>
      <c r="AY557" s="165"/>
      <c r="AZ557" s="165"/>
      <c r="BA557" s="165"/>
    </row>
    <row r="558">
      <c r="A558" s="165"/>
      <c r="B558" s="116" t="s">
        <v>19683</v>
      </c>
      <c r="C558" s="116" t="s">
        <v>19684</v>
      </c>
      <c r="D558" s="206">
        <v>750.0</v>
      </c>
      <c r="E558" s="206"/>
      <c r="F558" s="165"/>
      <c r="G558" s="165"/>
      <c r="H558" s="165"/>
      <c r="I558" s="165"/>
      <c r="J558" s="165"/>
      <c r="K558" s="165"/>
      <c r="L558" s="165"/>
      <c r="M558" s="165"/>
      <c r="N558" s="165"/>
      <c r="O558" s="165"/>
      <c r="P558" s="165"/>
      <c r="Q558" s="165"/>
      <c r="R558" s="165"/>
      <c r="S558" s="165"/>
      <c r="T558" s="165"/>
      <c r="U558" s="165"/>
      <c r="V558" s="165"/>
      <c r="W558" s="165"/>
      <c r="X558" s="165"/>
      <c r="Y558" s="165"/>
      <c r="Z558" s="165"/>
      <c r="AA558" s="165"/>
      <c r="AB558" s="165"/>
      <c r="AC558" s="165"/>
      <c r="AD558" s="165"/>
      <c r="AE558" s="165"/>
      <c r="AF558" s="165"/>
      <c r="AG558" s="165"/>
      <c r="AH558" s="165"/>
      <c r="AI558" s="165"/>
      <c r="AJ558" s="165"/>
      <c r="AK558" s="165"/>
      <c r="AL558" s="165"/>
      <c r="AM558" s="165"/>
      <c r="AN558" s="165"/>
      <c r="AO558" s="165"/>
      <c r="AP558" s="165"/>
      <c r="AQ558" s="165"/>
      <c r="AR558" s="165"/>
      <c r="AS558" s="165"/>
      <c r="AT558" s="165"/>
      <c r="AU558" s="165"/>
      <c r="AV558" s="165"/>
      <c r="AW558" s="165"/>
      <c r="AX558" s="165"/>
      <c r="AY558" s="165"/>
      <c r="AZ558" s="165"/>
      <c r="BA558" s="165"/>
    </row>
    <row r="559">
      <c r="A559" s="165"/>
      <c r="B559" s="165"/>
      <c r="C559" s="165"/>
      <c r="D559" s="206">
        <v>0.0</v>
      </c>
      <c r="E559" s="206"/>
      <c r="F559" s="165"/>
      <c r="G559" s="165"/>
      <c r="H559" s="165"/>
      <c r="I559" s="165"/>
      <c r="J559" s="165"/>
      <c r="K559" s="165"/>
      <c r="L559" s="165"/>
      <c r="M559" s="165"/>
      <c r="N559" s="165"/>
      <c r="O559" s="165"/>
      <c r="P559" s="165"/>
      <c r="Q559" s="165"/>
      <c r="R559" s="165"/>
      <c r="S559" s="165"/>
      <c r="T559" s="165"/>
      <c r="U559" s="165"/>
      <c r="V559" s="165"/>
      <c r="W559" s="165"/>
      <c r="X559" s="165"/>
      <c r="Y559" s="165"/>
      <c r="Z559" s="165"/>
      <c r="AA559" s="165"/>
      <c r="AB559" s="165"/>
      <c r="AC559" s="165"/>
      <c r="AD559" s="165"/>
      <c r="AE559" s="165"/>
      <c r="AF559" s="165"/>
      <c r="AG559" s="165"/>
      <c r="AH559" s="165"/>
      <c r="AI559" s="165"/>
      <c r="AJ559" s="165"/>
      <c r="AK559" s="165"/>
      <c r="AL559" s="165"/>
      <c r="AM559" s="165"/>
      <c r="AN559" s="165"/>
      <c r="AO559" s="165"/>
      <c r="AP559" s="165"/>
      <c r="AQ559" s="165"/>
      <c r="AR559" s="165"/>
      <c r="AS559" s="165"/>
      <c r="AT559" s="165"/>
      <c r="AU559" s="165"/>
      <c r="AV559" s="165"/>
      <c r="AW559" s="165"/>
      <c r="AX559" s="165"/>
      <c r="AY559" s="165"/>
      <c r="AZ559" s="165"/>
      <c r="BA559" s="165"/>
    </row>
    <row r="560">
      <c r="A560" s="165"/>
      <c r="B560" s="116" t="s">
        <v>19685</v>
      </c>
      <c r="C560" s="116" t="s">
        <v>19686</v>
      </c>
      <c r="D560" s="206">
        <v>490.0</v>
      </c>
      <c r="E560" s="206"/>
      <c r="F560" s="165"/>
      <c r="G560" s="165"/>
      <c r="H560" s="165"/>
      <c r="I560" s="165"/>
      <c r="J560" s="165"/>
      <c r="K560" s="165"/>
      <c r="L560" s="165"/>
      <c r="M560" s="165"/>
      <c r="N560" s="165"/>
      <c r="O560" s="165"/>
      <c r="P560" s="165"/>
      <c r="Q560" s="165"/>
      <c r="R560" s="165"/>
      <c r="S560" s="165"/>
      <c r="T560" s="165"/>
      <c r="U560" s="165"/>
      <c r="V560" s="165"/>
      <c r="W560" s="165"/>
      <c r="X560" s="165"/>
      <c r="Y560" s="165"/>
      <c r="Z560" s="165"/>
      <c r="AA560" s="165"/>
      <c r="AB560" s="165"/>
      <c r="AC560" s="165"/>
      <c r="AD560" s="165"/>
      <c r="AE560" s="165"/>
      <c r="AF560" s="165"/>
      <c r="AG560" s="165"/>
      <c r="AH560" s="165"/>
      <c r="AI560" s="165"/>
      <c r="AJ560" s="165"/>
      <c r="AK560" s="165"/>
      <c r="AL560" s="165"/>
      <c r="AM560" s="165"/>
      <c r="AN560" s="165"/>
      <c r="AO560" s="165"/>
      <c r="AP560" s="165"/>
      <c r="AQ560" s="165"/>
      <c r="AR560" s="165"/>
      <c r="AS560" s="165"/>
      <c r="AT560" s="165"/>
      <c r="AU560" s="165"/>
      <c r="AV560" s="165"/>
      <c r="AW560" s="165"/>
      <c r="AX560" s="165"/>
      <c r="AY560" s="165"/>
      <c r="AZ560" s="165"/>
      <c r="BA560" s="165"/>
    </row>
    <row r="561">
      <c r="A561" s="165"/>
      <c r="B561" s="116" t="s">
        <v>19687</v>
      </c>
      <c r="C561" s="116" t="s">
        <v>19688</v>
      </c>
      <c r="D561" s="206">
        <v>560.0</v>
      </c>
      <c r="E561" s="206"/>
      <c r="F561" s="165"/>
      <c r="G561" s="165"/>
      <c r="H561" s="165"/>
      <c r="I561" s="165"/>
      <c r="J561" s="165"/>
      <c r="K561" s="165"/>
      <c r="L561" s="165"/>
      <c r="M561" s="165"/>
      <c r="N561" s="165"/>
      <c r="O561" s="165"/>
      <c r="P561" s="165"/>
      <c r="Q561" s="165"/>
      <c r="R561" s="165"/>
      <c r="S561" s="165"/>
      <c r="T561" s="165"/>
      <c r="U561" s="165"/>
      <c r="V561" s="165"/>
      <c r="W561" s="165"/>
      <c r="X561" s="165"/>
      <c r="Y561" s="165"/>
      <c r="Z561" s="165"/>
      <c r="AA561" s="165"/>
      <c r="AB561" s="165"/>
      <c r="AC561" s="165"/>
      <c r="AD561" s="165"/>
      <c r="AE561" s="165"/>
      <c r="AF561" s="165"/>
      <c r="AG561" s="165"/>
      <c r="AH561" s="165"/>
      <c r="AI561" s="165"/>
      <c r="AJ561" s="165"/>
      <c r="AK561" s="165"/>
      <c r="AL561" s="165"/>
      <c r="AM561" s="165"/>
      <c r="AN561" s="165"/>
      <c r="AO561" s="165"/>
      <c r="AP561" s="165"/>
      <c r="AQ561" s="165"/>
      <c r="AR561" s="165"/>
      <c r="AS561" s="165"/>
      <c r="AT561" s="165"/>
      <c r="AU561" s="165"/>
      <c r="AV561" s="165"/>
      <c r="AW561" s="165"/>
      <c r="AX561" s="165"/>
      <c r="AY561" s="165"/>
      <c r="AZ561" s="165"/>
      <c r="BA561" s="165"/>
    </row>
    <row r="562">
      <c r="A562" s="165"/>
      <c r="B562" s="116" t="s">
        <v>19689</v>
      </c>
      <c r="C562" s="116" t="s">
        <v>19690</v>
      </c>
      <c r="D562" s="206">
        <v>560.0</v>
      </c>
      <c r="E562" s="206"/>
      <c r="F562" s="165"/>
      <c r="G562" s="165"/>
      <c r="H562" s="165"/>
      <c r="I562" s="165"/>
      <c r="J562" s="165"/>
      <c r="K562" s="165"/>
      <c r="L562" s="165"/>
      <c r="M562" s="165"/>
      <c r="N562" s="165"/>
      <c r="O562" s="165"/>
      <c r="P562" s="165"/>
      <c r="Q562" s="165"/>
      <c r="R562" s="165"/>
      <c r="S562" s="165"/>
      <c r="T562" s="165"/>
      <c r="U562" s="165"/>
      <c r="V562" s="165"/>
      <c r="W562" s="165"/>
      <c r="X562" s="165"/>
      <c r="Y562" s="165"/>
      <c r="Z562" s="165"/>
      <c r="AA562" s="165"/>
      <c r="AB562" s="165"/>
      <c r="AC562" s="165"/>
      <c r="AD562" s="165"/>
      <c r="AE562" s="165"/>
      <c r="AF562" s="165"/>
      <c r="AG562" s="165"/>
      <c r="AH562" s="165"/>
      <c r="AI562" s="165"/>
      <c r="AJ562" s="165"/>
      <c r="AK562" s="165"/>
      <c r="AL562" s="165"/>
      <c r="AM562" s="165"/>
      <c r="AN562" s="165"/>
      <c r="AO562" s="165"/>
      <c r="AP562" s="165"/>
      <c r="AQ562" s="165"/>
      <c r="AR562" s="165"/>
      <c r="AS562" s="165"/>
      <c r="AT562" s="165"/>
      <c r="AU562" s="165"/>
      <c r="AV562" s="165"/>
      <c r="AW562" s="165"/>
      <c r="AX562" s="165"/>
      <c r="AY562" s="165"/>
      <c r="AZ562" s="165"/>
      <c r="BA562" s="165"/>
    </row>
    <row r="563">
      <c r="A563" s="165"/>
      <c r="B563" s="165"/>
      <c r="C563" s="165"/>
      <c r="D563" s="206">
        <v>0.0</v>
      </c>
      <c r="E563" s="206"/>
      <c r="F563" s="165"/>
      <c r="G563" s="165"/>
      <c r="H563" s="165"/>
      <c r="I563" s="165"/>
      <c r="J563" s="165"/>
      <c r="K563" s="165"/>
      <c r="L563" s="165"/>
      <c r="M563" s="165"/>
      <c r="N563" s="165"/>
      <c r="O563" s="165"/>
      <c r="P563" s="165"/>
      <c r="Q563" s="165"/>
      <c r="R563" s="165"/>
      <c r="S563" s="165"/>
      <c r="T563" s="165"/>
      <c r="U563" s="165"/>
      <c r="V563" s="165"/>
      <c r="W563" s="165"/>
      <c r="X563" s="165"/>
      <c r="Y563" s="165"/>
      <c r="Z563" s="165"/>
      <c r="AA563" s="165"/>
      <c r="AB563" s="165"/>
      <c r="AC563" s="165"/>
      <c r="AD563" s="165"/>
      <c r="AE563" s="165"/>
      <c r="AF563" s="165"/>
      <c r="AG563" s="165"/>
      <c r="AH563" s="165"/>
      <c r="AI563" s="165"/>
      <c r="AJ563" s="165"/>
      <c r="AK563" s="165"/>
      <c r="AL563" s="165"/>
      <c r="AM563" s="165"/>
      <c r="AN563" s="165"/>
      <c r="AO563" s="165"/>
      <c r="AP563" s="165"/>
      <c r="AQ563" s="165"/>
      <c r="AR563" s="165"/>
      <c r="AS563" s="165"/>
      <c r="AT563" s="165"/>
      <c r="AU563" s="165"/>
      <c r="AV563" s="165"/>
      <c r="AW563" s="165"/>
      <c r="AX563" s="165"/>
      <c r="AY563" s="165"/>
      <c r="AZ563" s="165"/>
      <c r="BA563" s="165"/>
    </row>
    <row r="564">
      <c r="A564" s="165"/>
      <c r="B564" s="116" t="s">
        <v>19691</v>
      </c>
      <c r="C564" s="116" t="s">
        <v>19692</v>
      </c>
      <c r="D564" s="206">
        <v>560.0</v>
      </c>
      <c r="E564" s="206"/>
      <c r="F564" s="165"/>
      <c r="G564" s="165"/>
      <c r="H564" s="165"/>
      <c r="I564" s="165"/>
      <c r="J564" s="165"/>
      <c r="K564" s="165"/>
      <c r="L564" s="165"/>
      <c r="M564" s="165"/>
      <c r="N564" s="165"/>
      <c r="O564" s="165"/>
      <c r="P564" s="165"/>
      <c r="Q564" s="165"/>
      <c r="R564" s="165"/>
      <c r="S564" s="165"/>
      <c r="T564" s="165"/>
      <c r="U564" s="165"/>
      <c r="V564" s="165"/>
      <c r="W564" s="165"/>
      <c r="X564" s="165"/>
      <c r="Y564" s="165"/>
      <c r="Z564" s="165"/>
      <c r="AA564" s="165"/>
      <c r="AB564" s="165"/>
      <c r="AC564" s="165"/>
      <c r="AD564" s="165"/>
      <c r="AE564" s="165"/>
      <c r="AF564" s="165"/>
      <c r="AG564" s="165"/>
      <c r="AH564" s="165"/>
      <c r="AI564" s="165"/>
      <c r="AJ564" s="165"/>
      <c r="AK564" s="165"/>
      <c r="AL564" s="165"/>
      <c r="AM564" s="165"/>
      <c r="AN564" s="165"/>
      <c r="AO564" s="165"/>
      <c r="AP564" s="165"/>
      <c r="AQ564" s="165"/>
      <c r="AR564" s="165"/>
      <c r="AS564" s="165"/>
      <c r="AT564" s="165"/>
      <c r="AU564" s="165"/>
      <c r="AV564" s="165"/>
      <c r="AW564" s="165"/>
      <c r="AX564" s="165"/>
      <c r="AY564" s="165"/>
      <c r="AZ564" s="165"/>
      <c r="BA564" s="165"/>
    </row>
    <row r="565">
      <c r="A565" s="165"/>
      <c r="B565" s="116" t="s">
        <v>19693</v>
      </c>
      <c r="C565" s="116" t="s">
        <v>19694</v>
      </c>
      <c r="D565" s="206">
        <v>590.0</v>
      </c>
      <c r="E565" s="206"/>
      <c r="F565" s="165"/>
      <c r="G565" s="165"/>
      <c r="H565" s="165"/>
      <c r="I565" s="165"/>
      <c r="J565" s="165"/>
      <c r="K565" s="165"/>
      <c r="L565" s="165"/>
      <c r="M565" s="165"/>
      <c r="N565" s="165"/>
      <c r="O565" s="165"/>
      <c r="P565" s="165"/>
      <c r="Q565" s="165"/>
      <c r="R565" s="165"/>
      <c r="S565" s="165"/>
      <c r="T565" s="165"/>
      <c r="U565" s="165"/>
      <c r="V565" s="165"/>
      <c r="W565" s="165"/>
      <c r="X565" s="165"/>
      <c r="Y565" s="165"/>
      <c r="Z565" s="165"/>
      <c r="AA565" s="165"/>
      <c r="AB565" s="165"/>
      <c r="AC565" s="165"/>
      <c r="AD565" s="165"/>
      <c r="AE565" s="165"/>
      <c r="AF565" s="165"/>
      <c r="AG565" s="165"/>
      <c r="AH565" s="165"/>
      <c r="AI565" s="165"/>
      <c r="AJ565" s="165"/>
      <c r="AK565" s="165"/>
      <c r="AL565" s="165"/>
      <c r="AM565" s="165"/>
      <c r="AN565" s="165"/>
      <c r="AO565" s="165"/>
      <c r="AP565" s="165"/>
      <c r="AQ565" s="165"/>
      <c r="AR565" s="165"/>
      <c r="AS565" s="165"/>
      <c r="AT565" s="165"/>
      <c r="AU565" s="165"/>
      <c r="AV565" s="165"/>
      <c r="AW565" s="165"/>
      <c r="AX565" s="165"/>
      <c r="AY565" s="165"/>
      <c r="AZ565" s="165"/>
      <c r="BA565" s="165"/>
    </row>
    <row r="566">
      <c r="A566" s="165"/>
      <c r="B566" s="165"/>
      <c r="C566" s="165"/>
      <c r="D566" s="206">
        <v>0.0</v>
      </c>
      <c r="E566" s="206"/>
      <c r="F566" s="165"/>
      <c r="G566" s="165"/>
      <c r="H566" s="165"/>
      <c r="I566" s="165"/>
      <c r="J566" s="165"/>
      <c r="K566" s="165"/>
      <c r="L566" s="165"/>
      <c r="M566" s="165"/>
      <c r="N566" s="165"/>
      <c r="O566" s="165"/>
      <c r="P566" s="165"/>
      <c r="Q566" s="165"/>
      <c r="R566" s="165"/>
      <c r="S566" s="165"/>
      <c r="T566" s="165"/>
      <c r="U566" s="165"/>
      <c r="V566" s="165"/>
      <c r="W566" s="165"/>
      <c r="X566" s="165"/>
      <c r="Y566" s="165"/>
      <c r="Z566" s="165"/>
      <c r="AA566" s="165"/>
      <c r="AB566" s="165"/>
      <c r="AC566" s="165"/>
      <c r="AD566" s="165"/>
      <c r="AE566" s="165"/>
      <c r="AF566" s="165"/>
      <c r="AG566" s="165"/>
      <c r="AH566" s="165"/>
      <c r="AI566" s="165"/>
      <c r="AJ566" s="165"/>
      <c r="AK566" s="165"/>
      <c r="AL566" s="165"/>
      <c r="AM566" s="165"/>
      <c r="AN566" s="165"/>
      <c r="AO566" s="165"/>
      <c r="AP566" s="165"/>
      <c r="AQ566" s="165"/>
      <c r="AR566" s="165"/>
      <c r="AS566" s="165"/>
      <c r="AT566" s="165"/>
      <c r="AU566" s="165"/>
      <c r="AV566" s="165"/>
      <c r="AW566" s="165"/>
      <c r="AX566" s="165"/>
      <c r="AY566" s="165"/>
      <c r="AZ566" s="165"/>
      <c r="BA566" s="165"/>
    </row>
    <row r="567">
      <c r="A567" s="165"/>
      <c r="B567" s="116" t="s">
        <v>19695</v>
      </c>
      <c r="C567" s="116" t="s">
        <v>19696</v>
      </c>
      <c r="D567" s="206">
        <v>860.0</v>
      </c>
      <c r="E567" s="206"/>
      <c r="F567" s="165"/>
      <c r="G567" s="165"/>
      <c r="H567" s="165"/>
      <c r="I567" s="165"/>
      <c r="J567" s="165"/>
      <c r="K567" s="165"/>
      <c r="L567" s="165"/>
      <c r="M567" s="165"/>
      <c r="N567" s="165"/>
      <c r="O567" s="165"/>
      <c r="P567" s="165"/>
      <c r="Q567" s="165"/>
      <c r="R567" s="165"/>
      <c r="S567" s="165"/>
      <c r="T567" s="165"/>
      <c r="U567" s="165"/>
      <c r="V567" s="165"/>
      <c r="W567" s="165"/>
      <c r="X567" s="165"/>
      <c r="Y567" s="165"/>
      <c r="Z567" s="165"/>
      <c r="AA567" s="165"/>
      <c r="AB567" s="165"/>
      <c r="AC567" s="165"/>
      <c r="AD567" s="165"/>
      <c r="AE567" s="165"/>
      <c r="AF567" s="165"/>
      <c r="AG567" s="165"/>
      <c r="AH567" s="165"/>
      <c r="AI567" s="165"/>
      <c r="AJ567" s="165"/>
      <c r="AK567" s="165"/>
      <c r="AL567" s="165"/>
      <c r="AM567" s="165"/>
      <c r="AN567" s="165"/>
      <c r="AO567" s="165"/>
      <c r="AP567" s="165"/>
      <c r="AQ567" s="165"/>
      <c r="AR567" s="165"/>
      <c r="AS567" s="165"/>
      <c r="AT567" s="165"/>
      <c r="AU567" s="165"/>
      <c r="AV567" s="165"/>
      <c r="AW567" s="165"/>
      <c r="AX567" s="165"/>
      <c r="AY567" s="165"/>
      <c r="AZ567" s="165"/>
      <c r="BA567" s="165"/>
    </row>
    <row r="568">
      <c r="A568" s="165"/>
      <c r="B568" s="116" t="s">
        <v>19697</v>
      </c>
      <c r="C568" s="116" t="s">
        <v>19698</v>
      </c>
      <c r="D568" s="206">
        <v>1150.0</v>
      </c>
      <c r="E568" s="206"/>
      <c r="F568" s="165"/>
      <c r="G568" s="165"/>
      <c r="H568" s="165"/>
      <c r="I568" s="165"/>
      <c r="J568" s="165"/>
      <c r="K568" s="165"/>
      <c r="L568" s="165"/>
      <c r="M568" s="165"/>
      <c r="N568" s="165"/>
      <c r="O568" s="165"/>
      <c r="P568" s="165"/>
      <c r="Q568" s="165"/>
      <c r="R568" s="165"/>
      <c r="S568" s="165"/>
      <c r="T568" s="165"/>
      <c r="U568" s="165"/>
      <c r="V568" s="165"/>
      <c r="W568" s="165"/>
      <c r="X568" s="165"/>
      <c r="Y568" s="165"/>
      <c r="Z568" s="165"/>
      <c r="AA568" s="165"/>
      <c r="AB568" s="165"/>
      <c r="AC568" s="165"/>
      <c r="AD568" s="165"/>
      <c r="AE568" s="165"/>
      <c r="AF568" s="165"/>
      <c r="AG568" s="165"/>
      <c r="AH568" s="165"/>
      <c r="AI568" s="165"/>
      <c r="AJ568" s="165"/>
      <c r="AK568" s="165"/>
      <c r="AL568" s="165"/>
      <c r="AM568" s="165"/>
      <c r="AN568" s="165"/>
      <c r="AO568" s="165"/>
      <c r="AP568" s="165"/>
      <c r="AQ568" s="165"/>
      <c r="AR568" s="165"/>
      <c r="AS568" s="165"/>
      <c r="AT568" s="165"/>
      <c r="AU568" s="165"/>
      <c r="AV568" s="165"/>
      <c r="AW568" s="165"/>
      <c r="AX568" s="165"/>
      <c r="AY568" s="165"/>
      <c r="AZ568" s="165"/>
      <c r="BA568" s="165"/>
    </row>
    <row r="569">
      <c r="A569" s="165"/>
      <c r="B569" s="165"/>
      <c r="C569" s="165"/>
      <c r="D569" s="206">
        <v>0.0</v>
      </c>
      <c r="E569" s="206"/>
      <c r="F569" s="165"/>
      <c r="G569" s="165"/>
      <c r="H569" s="165"/>
      <c r="I569" s="165"/>
      <c r="J569" s="165"/>
      <c r="K569" s="165"/>
      <c r="L569" s="165"/>
      <c r="M569" s="165"/>
      <c r="N569" s="165"/>
      <c r="O569" s="165"/>
      <c r="P569" s="165"/>
      <c r="Q569" s="165"/>
      <c r="R569" s="165"/>
      <c r="S569" s="165"/>
      <c r="T569" s="165"/>
      <c r="U569" s="165"/>
      <c r="V569" s="165"/>
      <c r="W569" s="165"/>
      <c r="X569" s="165"/>
      <c r="Y569" s="165"/>
      <c r="Z569" s="165"/>
      <c r="AA569" s="165"/>
      <c r="AB569" s="165"/>
      <c r="AC569" s="165"/>
      <c r="AD569" s="165"/>
      <c r="AE569" s="165"/>
      <c r="AF569" s="165"/>
      <c r="AG569" s="165"/>
      <c r="AH569" s="165"/>
      <c r="AI569" s="165"/>
      <c r="AJ569" s="165"/>
      <c r="AK569" s="165"/>
      <c r="AL569" s="165"/>
      <c r="AM569" s="165"/>
      <c r="AN569" s="165"/>
      <c r="AO569" s="165"/>
      <c r="AP569" s="165"/>
      <c r="AQ569" s="165"/>
      <c r="AR569" s="165"/>
      <c r="AS569" s="165"/>
      <c r="AT569" s="165"/>
      <c r="AU569" s="165"/>
      <c r="AV569" s="165"/>
      <c r="AW569" s="165"/>
      <c r="AX569" s="165"/>
      <c r="AY569" s="165"/>
      <c r="AZ569" s="165"/>
      <c r="BA569" s="165"/>
    </row>
    <row r="570">
      <c r="A570" s="165"/>
      <c r="B570" s="116" t="s">
        <v>19699</v>
      </c>
      <c r="C570" s="116" t="s">
        <v>19700</v>
      </c>
      <c r="D570" s="206">
        <v>830.0</v>
      </c>
      <c r="E570" s="206"/>
      <c r="F570" s="165"/>
      <c r="G570" s="165"/>
      <c r="H570" s="165"/>
      <c r="I570" s="165"/>
      <c r="J570" s="165"/>
      <c r="K570" s="165"/>
      <c r="L570" s="165"/>
      <c r="M570" s="165"/>
      <c r="N570" s="165"/>
      <c r="O570" s="165"/>
      <c r="P570" s="165"/>
      <c r="Q570" s="165"/>
      <c r="R570" s="165"/>
      <c r="S570" s="165"/>
      <c r="T570" s="165"/>
      <c r="U570" s="165"/>
      <c r="V570" s="165"/>
      <c r="W570" s="165"/>
      <c r="X570" s="165"/>
      <c r="Y570" s="165"/>
      <c r="Z570" s="165"/>
      <c r="AA570" s="165"/>
      <c r="AB570" s="165"/>
      <c r="AC570" s="165"/>
      <c r="AD570" s="165"/>
      <c r="AE570" s="165"/>
      <c r="AF570" s="165"/>
      <c r="AG570" s="165"/>
      <c r="AH570" s="165"/>
      <c r="AI570" s="165"/>
      <c r="AJ570" s="165"/>
      <c r="AK570" s="165"/>
      <c r="AL570" s="165"/>
      <c r="AM570" s="165"/>
      <c r="AN570" s="165"/>
      <c r="AO570" s="165"/>
      <c r="AP570" s="165"/>
      <c r="AQ570" s="165"/>
      <c r="AR570" s="165"/>
      <c r="AS570" s="165"/>
      <c r="AT570" s="165"/>
      <c r="AU570" s="165"/>
      <c r="AV570" s="165"/>
      <c r="AW570" s="165"/>
      <c r="AX570" s="165"/>
      <c r="AY570" s="165"/>
      <c r="AZ570" s="165"/>
      <c r="BA570" s="165"/>
    </row>
    <row r="571">
      <c r="A571" s="165"/>
      <c r="B571" s="116" t="s">
        <v>19701</v>
      </c>
      <c r="C571" s="116" t="s">
        <v>19702</v>
      </c>
      <c r="D571" s="206">
        <v>810.0</v>
      </c>
      <c r="E571" s="206"/>
      <c r="F571" s="165"/>
      <c r="G571" s="165"/>
      <c r="H571" s="165"/>
      <c r="I571" s="165"/>
      <c r="J571" s="165"/>
      <c r="K571" s="165"/>
      <c r="L571" s="165"/>
      <c r="M571" s="165"/>
      <c r="N571" s="165"/>
      <c r="O571" s="165"/>
      <c r="P571" s="165"/>
      <c r="Q571" s="165"/>
      <c r="R571" s="165"/>
      <c r="S571" s="165"/>
      <c r="T571" s="165"/>
      <c r="U571" s="165"/>
      <c r="V571" s="165"/>
      <c r="W571" s="165"/>
      <c r="X571" s="165"/>
      <c r="Y571" s="165"/>
      <c r="Z571" s="165"/>
      <c r="AA571" s="165"/>
      <c r="AB571" s="165"/>
      <c r="AC571" s="165"/>
      <c r="AD571" s="165"/>
      <c r="AE571" s="165"/>
      <c r="AF571" s="165"/>
      <c r="AG571" s="165"/>
      <c r="AH571" s="165"/>
      <c r="AI571" s="165"/>
      <c r="AJ571" s="165"/>
      <c r="AK571" s="165"/>
      <c r="AL571" s="165"/>
      <c r="AM571" s="165"/>
      <c r="AN571" s="165"/>
      <c r="AO571" s="165"/>
      <c r="AP571" s="165"/>
      <c r="AQ571" s="165"/>
      <c r="AR571" s="165"/>
      <c r="AS571" s="165"/>
      <c r="AT571" s="165"/>
      <c r="AU571" s="165"/>
      <c r="AV571" s="165"/>
      <c r="AW571" s="165"/>
      <c r="AX571" s="165"/>
      <c r="AY571" s="165"/>
      <c r="AZ571" s="165"/>
      <c r="BA571" s="165"/>
    </row>
    <row r="572">
      <c r="A572" s="165"/>
      <c r="B572" s="116" t="s">
        <v>19703</v>
      </c>
      <c r="C572" s="116" t="s">
        <v>19704</v>
      </c>
      <c r="D572" s="206">
        <v>810.0</v>
      </c>
      <c r="E572" s="206"/>
      <c r="F572" s="165"/>
      <c r="G572" s="165"/>
      <c r="H572" s="165"/>
      <c r="I572" s="165"/>
      <c r="J572" s="165"/>
      <c r="K572" s="165"/>
      <c r="L572" s="165"/>
      <c r="M572" s="165"/>
      <c r="N572" s="165"/>
      <c r="O572" s="165"/>
      <c r="P572" s="165"/>
      <c r="Q572" s="165"/>
      <c r="R572" s="165"/>
      <c r="S572" s="165"/>
      <c r="T572" s="165"/>
      <c r="U572" s="165"/>
      <c r="V572" s="165"/>
      <c r="W572" s="165"/>
      <c r="X572" s="165"/>
      <c r="Y572" s="165"/>
      <c r="Z572" s="165"/>
      <c r="AA572" s="165"/>
      <c r="AB572" s="165"/>
      <c r="AC572" s="165"/>
      <c r="AD572" s="165"/>
      <c r="AE572" s="165"/>
      <c r="AF572" s="165"/>
      <c r="AG572" s="165"/>
      <c r="AH572" s="165"/>
      <c r="AI572" s="165"/>
      <c r="AJ572" s="165"/>
      <c r="AK572" s="165"/>
      <c r="AL572" s="165"/>
      <c r="AM572" s="165"/>
      <c r="AN572" s="165"/>
      <c r="AO572" s="165"/>
      <c r="AP572" s="165"/>
      <c r="AQ572" s="165"/>
      <c r="AR572" s="165"/>
      <c r="AS572" s="165"/>
      <c r="AT572" s="165"/>
      <c r="AU572" s="165"/>
      <c r="AV572" s="165"/>
      <c r="AW572" s="165"/>
      <c r="AX572" s="165"/>
      <c r="AY572" s="165"/>
      <c r="AZ572" s="165"/>
      <c r="BA572" s="165"/>
    </row>
    <row r="573">
      <c r="A573" s="165"/>
      <c r="B573" s="116" t="s">
        <v>19705</v>
      </c>
      <c r="C573" s="116" t="s">
        <v>19706</v>
      </c>
      <c r="D573" s="206">
        <v>760.0</v>
      </c>
      <c r="E573" s="206"/>
      <c r="F573" s="165"/>
      <c r="G573" s="165"/>
      <c r="H573" s="165"/>
      <c r="I573" s="165"/>
      <c r="J573" s="165"/>
      <c r="K573" s="165"/>
      <c r="L573" s="165"/>
      <c r="M573" s="165"/>
      <c r="N573" s="165"/>
      <c r="O573" s="165"/>
      <c r="P573" s="165"/>
      <c r="Q573" s="165"/>
      <c r="R573" s="165"/>
      <c r="S573" s="165"/>
      <c r="T573" s="165"/>
      <c r="U573" s="165"/>
      <c r="V573" s="165"/>
      <c r="W573" s="165"/>
      <c r="X573" s="165"/>
      <c r="Y573" s="165"/>
      <c r="Z573" s="165"/>
      <c r="AA573" s="165"/>
      <c r="AB573" s="165"/>
      <c r="AC573" s="165"/>
      <c r="AD573" s="165"/>
      <c r="AE573" s="165"/>
      <c r="AF573" s="165"/>
      <c r="AG573" s="165"/>
      <c r="AH573" s="165"/>
      <c r="AI573" s="165"/>
      <c r="AJ573" s="165"/>
      <c r="AK573" s="165"/>
      <c r="AL573" s="165"/>
      <c r="AM573" s="165"/>
      <c r="AN573" s="165"/>
      <c r="AO573" s="165"/>
      <c r="AP573" s="165"/>
      <c r="AQ573" s="165"/>
      <c r="AR573" s="165"/>
      <c r="AS573" s="165"/>
      <c r="AT573" s="165"/>
      <c r="AU573" s="165"/>
      <c r="AV573" s="165"/>
      <c r="AW573" s="165"/>
      <c r="AX573" s="165"/>
      <c r="AY573" s="165"/>
      <c r="AZ573" s="165"/>
      <c r="BA573" s="165"/>
    </row>
    <row r="574">
      <c r="A574" s="165"/>
      <c r="B574" s="165"/>
      <c r="C574" s="165"/>
      <c r="D574" s="206">
        <v>0.0</v>
      </c>
      <c r="E574" s="206"/>
      <c r="F574" s="165"/>
      <c r="G574" s="165"/>
      <c r="H574" s="165"/>
      <c r="I574" s="165"/>
      <c r="J574" s="165"/>
      <c r="K574" s="165"/>
      <c r="L574" s="165"/>
      <c r="M574" s="165"/>
      <c r="N574" s="165"/>
      <c r="O574" s="165"/>
      <c r="P574" s="165"/>
      <c r="Q574" s="165"/>
      <c r="R574" s="165"/>
      <c r="S574" s="165"/>
      <c r="T574" s="165"/>
      <c r="U574" s="165"/>
      <c r="V574" s="165"/>
      <c r="W574" s="165"/>
      <c r="X574" s="165"/>
      <c r="Y574" s="165"/>
      <c r="Z574" s="165"/>
      <c r="AA574" s="165"/>
      <c r="AB574" s="165"/>
      <c r="AC574" s="165"/>
      <c r="AD574" s="165"/>
      <c r="AE574" s="165"/>
      <c r="AF574" s="165"/>
      <c r="AG574" s="165"/>
      <c r="AH574" s="165"/>
      <c r="AI574" s="165"/>
      <c r="AJ574" s="165"/>
      <c r="AK574" s="165"/>
      <c r="AL574" s="165"/>
      <c r="AM574" s="165"/>
      <c r="AN574" s="165"/>
      <c r="AO574" s="165"/>
      <c r="AP574" s="165"/>
      <c r="AQ574" s="165"/>
      <c r="AR574" s="165"/>
      <c r="AS574" s="165"/>
      <c r="AT574" s="165"/>
      <c r="AU574" s="165"/>
      <c r="AV574" s="165"/>
      <c r="AW574" s="165"/>
      <c r="AX574" s="165"/>
      <c r="AY574" s="165"/>
      <c r="AZ574" s="165"/>
      <c r="BA574" s="165"/>
    </row>
    <row r="575">
      <c r="A575" s="165"/>
      <c r="B575" s="116" t="s">
        <v>19707</v>
      </c>
      <c r="C575" s="116" t="s">
        <v>19708</v>
      </c>
      <c r="D575" s="206">
        <v>840.0</v>
      </c>
      <c r="E575" s="206"/>
      <c r="F575" s="165"/>
      <c r="G575" s="165"/>
      <c r="H575" s="165"/>
      <c r="I575" s="165"/>
      <c r="J575" s="165"/>
      <c r="K575" s="165"/>
      <c r="L575" s="165"/>
      <c r="M575" s="165"/>
      <c r="N575" s="165"/>
      <c r="O575" s="165"/>
      <c r="P575" s="165"/>
      <c r="Q575" s="165"/>
      <c r="R575" s="165"/>
      <c r="S575" s="165"/>
      <c r="T575" s="165"/>
      <c r="U575" s="165"/>
      <c r="V575" s="165"/>
      <c r="W575" s="165"/>
      <c r="X575" s="165"/>
      <c r="Y575" s="165"/>
      <c r="Z575" s="165"/>
      <c r="AA575" s="165"/>
      <c r="AB575" s="165"/>
      <c r="AC575" s="165"/>
      <c r="AD575" s="165"/>
      <c r="AE575" s="165"/>
      <c r="AF575" s="165"/>
      <c r="AG575" s="165"/>
      <c r="AH575" s="165"/>
      <c r="AI575" s="165"/>
      <c r="AJ575" s="165"/>
      <c r="AK575" s="165"/>
      <c r="AL575" s="165"/>
      <c r="AM575" s="165"/>
      <c r="AN575" s="165"/>
      <c r="AO575" s="165"/>
      <c r="AP575" s="165"/>
      <c r="AQ575" s="165"/>
      <c r="AR575" s="165"/>
      <c r="AS575" s="165"/>
      <c r="AT575" s="165"/>
      <c r="AU575" s="165"/>
      <c r="AV575" s="165"/>
      <c r="AW575" s="165"/>
      <c r="AX575" s="165"/>
      <c r="AY575" s="165"/>
      <c r="AZ575" s="165"/>
      <c r="BA575" s="165"/>
    </row>
    <row r="576">
      <c r="A576" s="165"/>
      <c r="B576" s="116" t="s">
        <v>19709</v>
      </c>
      <c r="C576" s="116" t="s">
        <v>19710</v>
      </c>
      <c r="D576" s="206">
        <v>980.0</v>
      </c>
      <c r="E576" s="206"/>
      <c r="F576" s="165"/>
      <c r="G576" s="165"/>
      <c r="H576" s="165"/>
      <c r="I576" s="165"/>
      <c r="J576" s="165"/>
      <c r="K576" s="165"/>
      <c r="L576" s="165"/>
      <c r="M576" s="165"/>
      <c r="N576" s="165"/>
      <c r="O576" s="165"/>
      <c r="P576" s="165"/>
      <c r="Q576" s="165"/>
      <c r="R576" s="165"/>
      <c r="S576" s="165"/>
      <c r="T576" s="165"/>
      <c r="U576" s="165"/>
      <c r="V576" s="165"/>
      <c r="W576" s="165"/>
      <c r="X576" s="165"/>
      <c r="Y576" s="165"/>
      <c r="Z576" s="165"/>
      <c r="AA576" s="165"/>
      <c r="AB576" s="165"/>
      <c r="AC576" s="165"/>
      <c r="AD576" s="165"/>
      <c r="AE576" s="165"/>
      <c r="AF576" s="165"/>
      <c r="AG576" s="165"/>
      <c r="AH576" s="165"/>
      <c r="AI576" s="165"/>
      <c r="AJ576" s="165"/>
      <c r="AK576" s="165"/>
      <c r="AL576" s="165"/>
      <c r="AM576" s="165"/>
      <c r="AN576" s="165"/>
      <c r="AO576" s="165"/>
      <c r="AP576" s="165"/>
      <c r="AQ576" s="165"/>
      <c r="AR576" s="165"/>
      <c r="AS576" s="165"/>
      <c r="AT576" s="165"/>
      <c r="AU576" s="165"/>
      <c r="AV576" s="165"/>
      <c r="AW576" s="165"/>
      <c r="AX576" s="165"/>
      <c r="AY576" s="165"/>
      <c r="AZ576" s="165"/>
      <c r="BA576" s="165"/>
    </row>
    <row r="577">
      <c r="A577" s="165"/>
      <c r="B577" s="116" t="s">
        <v>19711</v>
      </c>
      <c r="C577" s="116" t="s">
        <v>19712</v>
      </c>
      <c r="D577" s="206">
        <v>900.0</v>
      </c>
      <c r="E577" s="206"/>
      <c r="F577" s="165"/>
      <c r="G577" s="165"/>
      <c r="H577" s="165"/>
      <c r="I577" s="165"/>
      <c r="J577" s="165"/>
      <c r="K577" s="165"/>
      <c r="L577" s="165"/>
      <c r="M577" s="165"/>
      <c r="N577" s="165"/>
      <c r="O577" s="165"/>
      <c r="P577" s="165"/>
      <c r="Q577" s="165"/>
      <c r="R577" s="165"/>
      <c r="S577" s="165"/>
      <c r="T577" s="165"/>
      <c r="U577" s="165"/>
      <c r="V577" s="165"/>
      <c r="W577" s="165"/>
      <c r="X577" s="165"/>
      <c r="Y577" s="165"/>
      <c r="Z577" s="165"/>
      <c r="AA577" s="165"/>
      <c r="AB577" s="165"/>
      <c r="AC577" s="165"/>
      <c r="AD577" s="165"/>
      <c r="AE577" s="165"/>
      <c r="AF577" s="165"/>
      <c r="AG577" s="165"/>
      <c r="AH577" s="165"/>
      <c r="AI577" s="165"/>
      <c r="AJ577" s="165"/>
      <c r="AK577" s="165"/>
      <c r="AL577" s="165"/>
      <c r="AM577" s="165"/>
      <c r="AN577" s="165"/>
      <c r="AO577" s="165"/>
      <c r="AP577" s="165"/>
      <c r="AQ577" s="165"/>
      <c r="AR577" s="165"/>
      <c r="AS577" s="165"/>
      <c r="AT577" s="165"/>
      <c r="AU577" s="165"/>
      <c r="AV577" s="165"/>
      <c r="AW577" s="165"/>
      <c r="AX577" s="165"/>
      <c r="AY577" s="165"/>
      <c r="AZ577" s="165"/>
      <c r="BA577" s="165"/>
    </row>
    <row r="578">
      <c r="A578" s="165"/>
      <c r="B578" s="116" t="s">
        <v>19713</v>
      </c>
      <c r="C578" s="116" t="s">
        <v>19714</v>
      </c>
      <c r="D578" s="206">
        <v>900.0</v>
      </c>
      <c r="E578" s="206"/>
      <c r="F578" s="165"/>
      <c r="G578" s="165"/>
      <c r="H578" s="165"/>
      <c r="I578" s="165"/>
      <c r="J578" s="165"/>
      <c r="K578" s="165"/>
      <c r="L578" s="165"/>
      <c r="M578" s="165"/>
      <c r="N578" s="165"/>
      <c r="O578" s="165"/>
      <c r="P578" s="165"/>
      <c r="Q578" s="165"/>
      <c r="R578" s="165"/>
      <c r="S578" s="165"/>
      <c r="T578" s="165"/>
      <c r="U578" s="165"/>
      <c r="V578" s="165"/>
      <c r="W578" s="165"/>
      <c r="X578" s="165"/>
      <c r="Y578" s="165"/>
      <c r="Z578" s="165"/>
      <c r="AA578" s="165"/>
      <c r="AB578" s="165"/>
      <c r="AC578" s="165"/>
      <c r="AD578" s="165"/>
      <c r="AE578" s="165"/>
      <c r="AF578" s="165"/>
      <c r="AG578" s="165"/>
      <c r="AH578" s="165"/>
      <c r="AI578" s="165"/>
      <c r="AJ578" s="165"/>
      <c r="AK578" s="165"/>
      <c r="AL578" s="165"/>
      <c r="AM578" s="165"/>
      <c r="AN578" s="165"/>
      <c r="AO578" s="165"/>
      <c r="AP578" s="165"/>
      <c r="AQ578" s="165"/>
      <c r="AR578" s="165"/>
      <c r="AS578" s="165"/>
      <c r="AT578" s="165"/>
      <c r="AU578" s="165"/>
      <c r="AV578" s="165"/>
      <c r="AW578" s="165"/>
      <c r="AX578" s="165"/>
      <c r="AY578" s="165"/>
      <c r="AZ578" s="165"/>
      <c r="BA578" s="165"/>
    </row>
    <row r="579">
      <c r="A579" s="165"/>
      <c r="B579" s="116" t="s">
        <v>19715</v>
      </c>
      <c r="C579" s="116" t="s">
        <v>19714</v>
      </c>
      <c r="D579" s="206">
        <v>900.0</v>
      </c>
      <c r="E579" s="206"/>
      <c r="F579" s="165"/>
      <c r="G579" s="165"/>
      <c r="H579" s="165"/>
      <c r="I579" s="165"/>
      <c r="J579" s="165"/>
      <c r="K579" s="165"/>
      <c r="L579" s="165"/>
      <c r="M579" s="165"/>
      <c r="N579" s="165"/>
      <c r="O579" s="165"/>
      <c r="P579" s="165"/>
      <c r="Q579" s="165"/>
      <c r="R579" s="165"/>
      <c r="S579" s="165"/>
      <c r="T579" s="165"/>
      <c r="U579" s="165"/>
      <c r="V579" s="165"/>
      <c r="W579" s="165"/>
      <c r="X579" s="165"/>
      <c r="Y579" s="165"/>
      <c r="Z579" s="165"/>
      <c r="AA579" s="165"/>
      <c r="AB579" s="165"/>
      <c r="AC579" s="165"/>
      <c r="AD579" s="165"/>
      <c r="AE579" s="165"/>
      <c r="AF579" s="165"/>
      <c r="AG579" s="165"/>
      <c r="AH579" s="165"/>
      <c r="AI579" s="165"/>
      <c r="AJ579" s="165"/>
      <c r="AK579" s="165"/>
      <c r="AL579" s="165"/>
      <c r="AM579" s="165"/>
      <c r="AN579" s="165"/>
      <c r="AO579" s="165"/>
      <c r="AP579" s="165"/>
      <c r="AQ579" s="165"/>
      <c r="AR579" s="165"/>
      <c r="AS579" s="165"/>
      <c r="AT579" s="165"/>
      <c r="AU579" s="165"/>
      <c r="AV579" s="165"/>
      <c r="AW579" s="165"/>
      <c r="AX579" s="165"/>
      <c r="AY579" s="165"/>
      <c r="AZ579" s="165"/>
      <c r="BA579" s="165"/>
    </row>
    <row r="580">
      <c r="A580" s="165"/>
      <c r="B580" s="116" t="s">
        <v>19716</v>
      </c>
      <c r="C580" s="116" t="s">
        <v>19717</v>
      </c>
      <c r="D580" s="206">
        <v>900.0</v>
      </c>
      <c r="E580" s="206"/>
      <c r="F580" s="165"/>
      <c r="G580" s="165"/>
      <c r="H580" s="165"/>
      <c r="I580" s="165"/>
      <c r="J580" s="165"/>
      <c r="K580" s="165"/>
      <c r="L580" s="165"/>
      <c r="M580" s="165"/>
      <c r="N580" s="165"/>
      <c r="O580" s="165"/>
      <c r="P580" s="165"/>
      <c r="Q580" s="165"/>
      <c r="R580" s="165"/>
      <c r="S580" s="165"/>
      <c r="T580" s="165"/>
      <c r="U580" s="165"/>
      <c r="V580" s="165"/>
      <c r="W580" s="165"/>
      <c r="X580" s="165"/>
      <c r="Y580" s="165"/>
      <c r="Z580" s="165"/>
      <c r="AA580" s="165"/>
      <c r="AB580" s="165"/>
      <c r="AC580" s="165"/>
      <c r="AD580" s="165"/>
      <c r="AE580" s="165"/>
      <c r="AF580" s="165"/>
      <c r="AG580" s="165"/>
      <c r="AH580" s="165"/>
      <c r="AI580" s="165"/>
      <c r="AJ580" s="165"/>
      <c r="AK580" s="165"/>
      <c r="AL580" s="165"/>
      <c r="AM580" s="165"/>
      <c r="AN580" s="165"/>
      <c r="AO580" s="165"/>
      <c r="AP580" s="165"/>
      <c r="AQ580" s="165"/>
      <c r="AR580" s="165"/>
      <c r="AS580" s="165"/>
      <c r="AT580" s="165"/>
      <c r="AU580" s="165"/>
      <c r="AV580" s="165"/>
      <c r="AW580" s="165"/>
      <c r="AX580" s="165"/>
      <c r="AY580" s="165"/>
      <c r="AZ580" s="165"/>
      <c r="BA580" s="165"/>
    </row>
    <row r="581">
      <c r="A581" s="165"/>
      <c r="B581" s="116" t="s">
        <v>19718</v>
      </c>
      <c r="C581" s="116" t="s">
        <v>19719</v>
      </c>
      <c r="D581" s="206">
        <v>900.0</v>
      </c>
      <c r="E581" s="206"/>
      <c r="F581" s="165"/>
      <c r="G581" s="165"/>
      <c r="H581" s="165"/>
      <c r="I581" s="165"/>
      <c r="J581" s="165"/>
      <c r="K581" s="165"/>
      <c r="L581" s="165"/>
      <c r="M581" s="165"/>
      <c r="N581" s="165"/>
      <c r="O581" s="165"/>
      <c r="P581" s="165"/>
      <c r="Q581" s="165"/>
      <c r="R581" s="165"/>
      <c r="S581" s="165"/>
      <c r="T581" s="165"/>
      <c r="U581" s="165"/>
      <c r="V581" s="165"/>
      <c r="W581" s="165"/>
      <c r="X581" s="165"/>
      <c r="Y581" s="165"/>
      <c r="Z581" s="165"/>
      <c r="AA581" s="165"/>
      <c r="AB581" s="165"/>
      <c r="AC581" s="165"/>
      <c r="AD581" s="165"/>
      <c r="AE581" s="165"/>
      <c r="AF581" s="165"/>
      <c r="AG581" s="165"/>
      <c r="AH581" s="165"/>
      <c r="AI581" s="165"/>
      <c r="AJ581" s="165"/>
      <c r="AK581" s="165"/>
      <c r="AL581" s="165"/>
      <c r="AM581" s="165"/>
      <c r="AN581" s="165"/>
      <c r="AO581" s="165"/>
      <c r="AP581" s="165"/>
      <c r="AQ581" s="165"/>
      <c r="AR581" s="165"/>
      <c r="AS581" s="165"/>
      <c r="AT581" s="165"/>
      <c r="AU581" s="165"/>
      <c r="AV581" s="165"/>
      <c r="AW581" s="165"/>
      <c r="AX581" s="165"/>
      <c r="AY581" s="165"/>
      <c r="AZ581" s="165"/>
      <c r="BA581" s="165"/>
    </row>
    <row r="582">
      <c r="A582" s="165"/>
      <c r="B582" s="116" t="s">
        <v>19720</v>
      </c>
      <c r="C582" s="116" t="s">
        <v>19719</v>
      </c>
      <c r="D582" s="206">
        <v>980.0</v>
      </c>
      <c r="E582" s="206"/>
      <c r="F582" s="165"/>
      <c r="G582" s="165"/>
      <c r="H582" s="165"/>
      <c r="I582" s="165"/>
      <c r="J582" s="165"/>
      <c r="K582" s="165"/>
      <c r="L582" s="165"/>
      <c r="M582" s="165"/>
      <c r="N582" s="165"/>
      <c r="O582" s="165"/>
      <c r="P582" s="165"/>
      <c r="Q582" s="165"/>
      <c r="R582" s="165"/>
      <c r="S582" s="165"/>
      <c r="T582" s="165"/>
      <c r="U582" s="165"/>
      <c r="V582" s="165"/>
      <c r="W582" s="165"/>
      <c r="X582" s="165"/>
      <c r="Y582" s="165"/>
      <c r="Z582" s="165"/>
      <c r="AA582" s="165"/>
      <c r="AB582" s="165"/>
      <c r="AC582" s="165"/>
      <c r="AD582" s="165"/>
      <c r="AE582" s="165"/>
      <c r="AF582" s="165"/>
      <c r="AG582" s="165"/>
      <c r="AH582" s="165"/>
      <c r="AI582" s="165"/>
      <c r="AJ582" s="165"/>
      <c r="AK582" s="165"/>
      <c r="AL582" s="165"/>
      <c r="AM582" s="165"/>
      <c r="AN582" s="165"/>
      <c r="AO582" s="165"/>
      <c r="AP582" s="165"/>
      <c r="AQ582" s="165"/>
      <c r="AR582" s="165"/>
      <c r="AS582" s="165"/>
      <c r="AT582" s="165"/>
      <c r="AU582" s="165"/>
      <c r="AV582" s="165"/>
      <c r="AW582" s="165"/>
      <c r="AX582" s="165"/>
      <c r="AY582" s="165"/>
      <c r="AZ582" s="165"/>
      <c r="BA582" s="165"/>
    </row>
    <row r="583">
      <c r="A583" s="165"/>
      <c r="B583" s="116" t="s">
        <v>19721</v>
      </c>
      <c r="C583" s="116" t="s">
        <v>19722</v>
      </c>
      <c r="D583" s="206">
        <v>830.0</v>
      </c>
      <c r="E583" s="206"/>
      <c r="F583" s="165"/>
      <c r="G583" s="165"/>
      <c r="H583" s="165"/>
      <c r="I583" s="165"/>
      <c r="J583" s="165"/>
      <c r="K583" s="165"/>
      <c r="L583" s="165"/>
      <c r="M583" s="165"/>
      <c r="N583" s="165"/>
      <c r="O583" s="165"/>
      <c r="P583" s="165"/>
      <c r="Q583" s="165"/>
      <c r="R583" s="165"/>
      <c r="S583" s="165"/>
      <c r="T583" s="165"/>
      <c r="U583" s="165"/>
      <c r="V583" s="165"/>
      <c r="W583" s="165"/>
      <c r="X583" s="165"/>
      <c r="Y583" s="165"/>
      <c r="Z583" s="165"/>
      <c r="AA583" s="165"/>
      <c r="AB583" s="165"/>
      <c r="AC583" s="165"/>
      <c r="AD583" s="165"/>
      <c r="AE583" s="165"/>
      <c r="AF583" s="165"/>
      <c r="AG583" s="165"/>
      <c r="AH583" s="165"/>
      <c r="AI583" s="165"/>
      <c r="AJ583" s="165"/>
      <c r="AK583" s="165"/>
      <c r="AL583" s="165"/>
      <c r="AM583" s="165"/>
      <c r="AN583" s="165"/>
      <c r="AO583" s="165"/>
      <c r="AP583" s="165"/>
      <c r="AQ583" s="165"/>
      <c r="AR583" s="165"/>
      <c r="AS583" s="165"/>
      <c r="AT583" s="165"/>
      <c r="AU583" s="165"/>
      <c r="AV583" s="165"/>
      <c r="AW583" s="165"/>
      <c r="AX583" s="165"/>
      <c r="AY583" s="165"/>
      <c r="AZ583" s="165"/>
      <c r="BA583" s="165"/>
    </row>
    <row r="584">
      <c r="A584" s="165"/>
      <c r="B584" s="116" t="s">
        <v>19723</v>
      </c>
      <c r="C584" s="116" t="s">
        <v>19722</v>
      </c>
      <c r="D584" s="206">
        <v>900.0</v>
      </c>
      <c r="E584" s="206"/>
      <c r="F584" s="165"/>
      <c r="G584" s="165"/>
      <c r="H584" s="165"/>
      <c r="I584" s="165"/>
      <c r="J584" s="165"/>
      <c r="K584" s="165"/>
      <c r="L584" s="165"/>
      <c r="M584" s="165"/>
      <c r="N584" s="165"/>
      <c r="O584" s="165"/>
      <c r="P584" s="165"/>
      <c r="Q584" s="165"/>
      <c r="R584" s="165"/>
      <c r="S584" s="165"/>
      <c r="T584" s="165"/>
      <c r="U584" s="165"/>
      <c r="V584" s="165"/>
      <c r="W584" s="165"/>
      <c r="X584" s="165"/>
      <c r="Y584" s="165"/>
      <c r="Z584" s="165"/>
      <c r="AA584" s="165"/>
      <c r="AB584" s="165"/>
      <c r="AC584" s="165"/>
      <c r="AD584" s="165"/>
      <c r="AE584" s="165"/>
      <c r="AF584" s="165"/>
      <c r="AG584" s="165"/>
      <c r="AH584" s="165"/>
      <c r="AI584" s="165"/>
      <c r="AJ584" s="165"/>
      <c r="AK584" s="165"/>
      <c r="AL584" s="165"/>
      <c r="AM584" s="165"/>
      <c r="AN584" s="165"/>
      <c r="AO584" s="165"/>
      <c r="AP584" s="165"/>
      <c r="AQ584" s="165"/>
      <c r="AR584" s="165"/>
      <c r="AS584" s="165"/>
      <c r="AT584" s="165"/>
      <c r="AU584" s="165"/>
      <c r="AV584" s="165"/>
      <c r="AW584" s="165"/>
      <c r="AX584" s="165"/>
      <c r="AY584" s="165"/>
      <c r="AZ584" s="165"/>
      <c r="BA584" s="165"/>
    </row>
    <row r="585">
      <c r="A585" s="165"/>
      <c r="B585" s="116" t="s">
        <v>19724</v>
      </c>
      <c r="C585" s="116" t="s">
        <v>19725</v>
      </c>
      <c r="D585" s="206">
        <v>830.0</v>
      </c>
      <c r="E585" s="206"/>
      <c r="F585" s="165"/>
      <c r="G585" s="165"/>
      <c r="H585" s="165"/>
      <c r="I585" s="165"/>
      <c r="J585" s="165"/>
      <c r="K585" s="165"/>
      <c r="L585" s="165"/>
      <c r="M585" s="165"/>
      <c r="N585" s="165"/>
      <c r="O585" s="165"/>
      <c r="P585" s="165"/>
      <c r="Q585" s="165"/>
      <c r="R585" s="165"/>
      <c r="S585" s="165"/>
      <c r="T585" s="165"/>
      <c r="U585" s="165"/>
      <c r="V585" s="165"/>
      <c r="W585" s="165"/>
      <c r="X585" s="165"/>
      <c r="Y585" s="165"/>
      <c r="Z585" s="165"/>
      <c r="AA585" s="165"/>
      <c r="AB585" s="165"/>
      <c r="AC585" s="165"/>
      <c r="AD585" s="165"/>
      <c r="AE585" s="165"/>
      <c r="AF585" s="165"/>
      <c r="AG585" s="165"/>
      <c r="AH585" s="165"/>
      <c r="AI585" s="165"/>
      <c r="AJ585" s="165"/>
      <c r="AK585" s="165"/>
      <c r="AL585" s="165"/>
      <c r="AM585" s="165"/>
      <c r="AN585" s="165"/>
      <c r="AO585" s="165"/>
      <c r="AP585" s="165"/>
      <c r="AQ585" s="165"/>
      <c r="AR585" s="165"/>
      <c r="AS585" s="165"/>
      <c r="AT585" s="165"/>
      <c r="AU585" s="165"/>
      <c r="AV585" s="165"/>
      <c r="AW585" s="165"/>
      <c r="AX585" s="165"/>
      <c r="AY585" s="165"/>
      <c r="AZ585" s="165"/>
      <c r="BA585" s="165"/>
    </row>
    <row r="586">
      <c r="A586" s="165"/>
      <c r="B586" s="165"/>
      <c r="C586" s="165"/>
      <c r="D586" s="206">
        <v>0.0</v>
      </c>
      <c r="E586" s="206"/>
      <c r="F586" s="165"/>
      <c r="G586" s="165"/>
      <c r="H586" s="165"/>
      <c r="I586" s="165"/>
      <c r="J586" s="165"/>
      <c r="K586" s="165"/>
      <c r="L586" s="165"/>
      <c r="M586" s="165"/>
      <c r="N586" s="165"/>
      <c r="O586" s="165"/>
      <c r="P586" s="165"/>
      <c r="Q586" s="165"/>
      <c r="R586" s="165"/>
      <c r="S586" s="165"/>
      <c r="T586" s="165"/>
      <c r="U586" s="165"/>
      <c r="V586" s="165"/>
      <c r="W586" s="165"/>
      <c r="X586" s="165"/>
      <c r="Y586" s="165"/>
      <c r="Z586" s="165"/>
      <c r="AA586" s="165"/>
      <c r="AB586" s="165"/>
      <c r="AC586" s="165"/>
      <c r="AD586" s="165"/>
      <c r="AE586" s="165"/>
      <c r="AF586" s="165"/>
      <c r="AG586" s="165"/>
      <c r="AH586" s="165"/>
      <c r="AI586" s="165"/>
      <c r="AJ586" s="165"/>
      <c r="AK586" s="165"/>
      <c r="AL586" s="165"/>
      <c r="AM586" s="165"/>
      <c r="AN586" s="165"/>
      <c r="AO586" s="165"/>
      <c r="AP586" s="165"/>
      <c r="AQ586" s="165"/>
      <c r="AR586" s="165"/>
      <c r="AS586" s="165"/>
      <c r="AT586" s="165"/>
      <c r="AU586" s="165"/>
      <c r="AV586" s="165"/>
      <c r="AW586" s="165"/>
      <c r="AX586" s="165"/>
      <c r="AY586" s="165"/>
      <c r="AZ586" s="165"/>
      <c r="BA586" s="165"/>
    </row>
    <row r="587">
      <c r="A587" s="165"/>
      <c r="B587" s="116" t="s">
        <v>19726</v>
      </c>
      <c r="C587" s="116" t="s">
        <v>19727</v>
      </c>
      <c r="D587" s="206">
        <v>520.0</v>
      </c>
      <c r="E587" s="206"/>
      <c r="F587" s="165"/>
      <c r="G587" s="165"/>
      <c r="H587" s="165"/>
      <c r="I587" s="165"/>
      <c r="J587" s="165"/>
      <c r="K587" s="165"/>
      <c r="L587" s="165"/>
      <c r="M587" s="165"/>
      <c r="N587" s="165"/>
      <c r="O587" s="165"/>
      <c r="P587" s="165"/>
      <c r="Q587" s="165"/>
      <c r="R587" s="165"/>
      <c r="S587" s="165"/>
      <c r="T587" s="165"/>
      <c r="U587" s="165"/>
      <c r="V587" s="165"/>
      <c r="W587" s="165"/>
      <c r="X587" s="165"/>
      <c r="Y587" s="165"/>
      <c r="Z587" s="165"/>
      <c r="AA587" s="165"/>
      <c r="AB587" s="165"/>
      <c r="AC587" s="165"/>
      <c r="AD587" s="165"/>
      <c r="AE587" s="165"/>
      <c r="AF587" s="165"/>
      <c r="AG587" s="165"/>
      <c r="AH587" s="165"/>
      <c r="AI587" s="165"/>
      <c r="AJ587" s="165"/>
      <c r="AK587" s="165"/>
      <c r="AL587" s="165"/>
      <c r="AM587" s="165"/>
      <c r="AN587" s="165"/>
      <c r="AO587" s="165"/>
      <c r="AP587" s="165"/>
      <c r="AQ587" s="165"/>
      <c r="AR587" s="165"/>
      <c r="AS587" s="165"/>
      <c r="AT587" s="165"/>
      <c r="AU587" s="165"/>
      <c r="AV587" s="165"/>
      <c r="AW587" s="165"/>
      <c r="AX587" s="165"/>
      <c r="AY587" s="165"/>
      <c r="AZ587" s="165"/>
      <c r="BA587" s="165"/>
    </row>
    <row r="588">
      <c r="A588" s="165"/>
      <c r="B588" s="116" t="s">
        <v>19728</v>
      </c>
      <c r="C588" s="116" t="s">
        <v>19729</v>
      </c>
      <c r="D588" s="206">
        <v>520.0</v>
      </c>
      <c r="E588" s="206"/>
      <c r="F588" s="165"/>
      <c r="G588" s="165"/>
      <c r="H588" s="165"/>
      <c r="I588" s="165"/>
      <c r="J588" s="165"/>
      <c r="K588" s="165"/>
      <c r="L588" s="165"/>
      <c r="M588" s="165"/>
      <c r="N588" s="165"/>
      <c r="O588" s="165"/>
      <c r="P588" s="165"/>
      <c r="Q588" s="165"/>
      <c r="R588" s="165"/>
      <c r="S588" s="165"/>
      <c r="T588" s="165"/>
      <c r="U588" s="165"/>
      <c r="V588" s="165"/>
      <c r="W588" s="165"/>
      <c r="X588" s="165"/>
      <c r="Y588" s="165"/>
      <c r="Z588" s="165"/>
      <c r="AA588" s="165"/>
      <c r="AB588" s="165"/>
      <c r="AC588" s="165"/>
      <c r="AD588" s="165"/>
      <c r="AE588" s="165"/>
      <c r="AF588" s="165"/>
      <c r="AG588" s="165"/>
      <c r="AH588" s="165"/>
      <c r="AI588" s="165"/>
      <c r="AJ588" s="165"/>
      <c r="AK588" s="165"/>
      <c r="AL588" s="165"/>
      <c r="AM588" s="165"/>
      <c r="AN588" s="165"/>
      <c r="AO588" s="165"/>
      <c r="AP588" s="165"/>
      <c r="AQ588" s="165"/>
      <c r="AR588" s="165"/>
      <c r="AS588" s="165"/>
      <c r="AT588" s="165"/>
      <c r="AU588" s="165"/>
      <c r="AV588" s="165"/>
      <c r="AW588" s="165"/>
      <c r="AX588" s="165"/>
      <c r="AY588" s="165"/>
      <c r="AZ588" s="165"/>
      <c r="BA588" s="165"/>
    </row>
    <row r="589">
      <c r="A589" s="165"/>
      <c r="B589" s="116" t="s">
        <v>19730</v>
      </c>
      <c r="C589" s="116" t="s">
        <v>19731</v>
      </c>
      <c r="D589" s="206">
        <v>660.0</v>
      </c>
      <c r="E589" s="206"/>
      <c r="F589" s="165"/>
      <c r="G589" s="165"/>
      <c r="H589" s="165"/>
      <c r="I589" s="165"/>
      <c r="J589" s="165"/>
      <c r="K589" s="165"/>
      <c r="L589" s="165"/>
      <c r="M589" s="165"/>
      <c r="N589" s="165"/>
      <c r="O589" s="165"/>
      <c r="P589" s="165"/>
      <c r="Q589" s="165"/>
      <c r="R589" s="165"/>
      <c r="S589" s="165"/>
      <c r="T589" s="165"/>
      <c r="U589" s="165"/>
      <c r="V589" s="165"/>
      <c r="W589" s="165"/>
      <c r="X589" s="165"/>
      <c r="Y589" s="165"/>
      <c r="Z589" s="165"/>
      <c r="AA589" s="165"/>
      <c r="AB589" s="165"/>
      <c r="AC589" s="165"/>
      <c r="AD589" s="165"/>
      <c r="AE589" s="165"/>
      <c r="AF589" s="165"/>
      <c r="AG589" s="165"/>
      <c r="AH589" s="165"/>
      <c r="AI589" s="165"/>
      <c r="AJ589" s="165"/>
      <c r="AK589" s="165"/>
      <c r="AL589" s="165"/>
      <c r="AM589" s="165"/>
      <c r="AN589" s="165"/>
      <c r="AO589" s="165"/>
      <c r="AP589" s="165"/>
      <c r="AQ589" s="165"/>
      <c r="AR589" s="165"/>
      <c r="AS589" s="165"/>
      <c r="AT589" s="165"/>
      <c r="AU589" s="165"/>
      <c r="AV589" s="165"/>
      <c r="AW589" s="165"/>
      <c r="AX589" s="165"/>
      <c r="AY589" s="165"/>
      <c r="AZ589" s="165"/>
      <c r="BA589" s="165"/>
    </row>
    <row r="590">
      <c r="A590" s="165"/>
      <c r="B590" s="116" t="s">
        <v>19732</v>
      </c>
      <c r="C590" s="116" t="s">
        <v>19733</v>
      </c>
      <c r="D590" s="206">
        <v>660.0</v>
      </c>
      <c r="E590" s="206"/>
      <c r="F590" s="165"/>
      <c r="G590" s="165"/>
      <c r="H590" s="165"/>
      <c r="I590" s="165"/>
      <c r="J590" s="165"/>
      <c r="K590" s="165"/>
      <c r="L590" s="165"/>
      <c r="M590" s="165"/>
      <c r="N590" s="165"/>
      <c r="O590" s="165"/>
      <c r="P590" s="165"/>
      <c r="Q590" s="165"/>
      <c r="R590" s="165"/>
      <c r="S590" s="165"/>
      <c r="T590" s="165"/>
      <c r="U590" s="165"/>
      <c r="V590" s="165"/>
      <c r="W590" s="165"/>
      <c r="X590" s="165"/>
      <c r="Y590" s="165"/>
      <c r="Z590" s="165"/>
      <c r="AA590" s="165"/>
      <c r="AB590" s="165"/>
      <c r="AC590" s="165"/>
      <c r="AD590" s="165"/>
      <c r="AE590" s="165"/>
      <c r="AF590" s="165"/>
      <c r="AG590" s="165"/>
      <c r="AH590" s="165"/>
      <c r="AI590" s="165"/>
      <c r="AJ590" s="165"/>
      <c r="AK590" s="165"/>
      <c r="AL590" s="165"/>
      <c r="AM590" s="165"/>
      <c r="AN590" s="165"/>
      <c r="AO590" s="165"/>
      <c r="AP590" s="165"/>
      <c r="AQ590" s="165"/>
      <c r="AR590" s="165"/>
      <c r="AS590" s="165"/>
      <c r="AT590" s="165"/>
      <c r="AU590" s="165"/>
      <c r="AV590" s="165"/>
      <c r="AW590" s="165"/>
      <c r="AX590" s="165"/>
      <c r="AY590" s="165"/>
      <c r="AZ590" s="165"/>
      <c r="BA590" s="165"/>
    </row>
    <row r="591">
      <c r="A591" s="165"/>
      <c r="B591" s="116" t="s">
        <v>19734</v>
      </c>
      <c r="C591" s="116" t="s">
        <v>19735</v>
      </c>
      <c r="D591" s="206">
        <v>760.0</v>
      </c>
      <c r="E591" s="206"/>
      <c r="F591" s="165"/>
      <c r="G591" s="165"/>
      <c r="H591" s="165"/>
      <c r="I591" s="165"/>
      <c r="J591" s="165"/>
      <c r="K591" s="165"/>
      <c r="L591" s="165"/>
      <c r="M591" s="165"/>
      <c r="N591" s="165"/>
      <c r="O591" s="165"/>
      <c r="P591" s="165"/>
      <c r="Q591" s="165"/>
      <c r="R591" s="165"/>
      <c r="S591" s="165"/>
      <c r="T591" s="165"/>
      <c r="U591" s="165"/>
      <c r="V591" s="165"/>
      <c r="W591" s="165"/>
      <c r="X591" s="165"/>
      <c r="Y591" s="165"/>
      <c r="Z591" s="165"/>
      <c r="AA591" s="165"/>
      <c r="AB591" s="165"/>
      <c r="AC591" s="165"/>
      <c r="AD591" s="165"/>
      <c r="AE591" s="165"/>
      <c r="AF591" s="165"/>
      <c r="AG591" s="165"/>
      <c r="AH591" s="165"/>
      <c r="AI591" s="165"/>
      <c r="AJ591" s="165"/>
      <c r="AK591" s="165"/>
      <c r="AL591" s="165"/>
      <c r="AM591" s="165"/>
      <c r="AN591" s="165"/>
      <c r="AO591" s="165"/>
      <c r="AP591" s="165"/>
      <c r="AQ591" s="165"/>
      <c r="AR591" s="165"/>
      <c r="AS591" s="165"/>
      <c r="AT591" s="165"/>
      <c r="AU591" s="165"/>
      <c r="AV591" s="165"/>
      <c r="AW591" s="165"/>
      <c r="AX591" s="165"/>
      <c r="AY591" s="165"/>
      <c r="AZ591" s="165"/>
      <c r="BA591" s="165"/>
    </row>
    <row r="592">
      <c r="A592" s="165"/>
      <c r="B592" s="116" t="s">
        <v>19736</v>
      </c>
      <c r="C592" s="116" t="s">
        <v>19737</v>
      </c>
      <c r="D592" s="206">
        <v>760.0</v>
      </c>
      <c r="E592" s="206"/>
      <c r="F592" s="165"/>
      <c r="G592" s="165"/>
      <c r="H592" s="165"/>
      <c r="I592" s="165"/>
      <c r="J592" s="165"/>
      <c r="K592" s="165"/>
      <c r="L592" s="165"/>
      <c r="M592" s="165"/>
      <c r="N592" s="165"/>
      <c r="O592" s="165"/>
      <c r="P592" s="165"/>
      <c r="Q592" s="165"/>
      <c r="R592" s="165"/>
      <c r="S592" s="165"/>
      <c r="T592" s="165"/>
      <c r="U592" s="165"/>
      <c r="V592" s="165"/>
      <c r="W592" s="165"/>
      <c r="X592" s="165"/>
      <c r="Y592" s="165"/>
      <c r="Z592" s="165"/>
      <c r="AA592" s="165"/>
      <c r="AB592" s="165"/>
      <c r="AC592" s="165"/>
      <c r="AD592" s="165"/>
      <c r="AE592" s="165"/>
      <c r="AF592" s="165"/>
      <c r="AG592" s="165"/>
      <c r="AH592" s="165"/>
      <c r="AI592" s="165"/>
      <c r="AJ592" s="165"/>
      <c r="AK592" s="165"/>
      <c r="AL592" s="165"/>
      <c r="AM592" s="165"/>
      <c r="AN592" s="165"/>
      <c r="AO592" s="165"/>
      <c r="AP592" s="165"/>
      <c r="AQ592" s="165"/>
      <c r="AR592" s="165"/>
      <c r="AS592" s="165"/>
      <c r="AT592" s="165"/>
      <c r="AU592" s="165"/>
      <c r="AV592" s="165"/>
      <c r="AW592" s="165"/>
      <c r="AX592" s="165"/>
      <c r="AY592" s="165"/>
      <c r="AZ592" s="165"/>
      <c r="BA592" s="165"/>
    </row>
    <row r="593">
      <c r="A593" s="165"/>
      <c r="B593" s="165"/>
      <c r="C593" s="165"/>
      <c r="D593" s="206"/>
      <c r="E593" s="206"/>
      <c r="F593" s="165"/>
      <c r="G593" s="165"/>
      <c r="H593" s="165"/>
      <c r="I593" s="165"/>
      <c r="J593" s="165"/>
      <c r="K593" s="165"/>
      <c r="L593" s="165"/>
      <c r="M593" s="165"/>
      <c r="N593" s="165"/>
      <c r="O593" s="165"/>
      <c r="P593" s="165"/>
      <c r="Q593" s="165"/>
      <c r="R593" s="165"/>
      <c r="S593" s="165"/>
      <c r="T593" s="165"/>
      <c r="U593" s="165"/>
      <c r="V593" s="165"/>
      <c r="W593" s="165"/>
      <c r="X593" s="165"/>
      <c r="Y593" s="165"/>
      <c r="Z593" s="165"/>
      <c r="AA593" s="165"/>
      <c r="AB593" s="165"/>
      <c r="AC593" s="165"/>
      <c r="AD593" s="165"/>
      <c r="AE593" s="165"/>
      <c r="AF593" s="165"/>
      <c r="AG593" s="165"/>
      <c r="AH593" s="165"/>
      <c r="AI593" s="165"/>
      <c r="AJ593" s="165"/>
      <c r="AK593" s="165"/>
      <c r="AL593" s="165"/>
      <c r="AM593" s="165"/>
      <c r="AN593" s="165"/>
      <c r="AO593" s="165"/>
      <c r="AP593" s="165"/>
      <c r="AQ593" s="165"/>
      <c r="AR593" s="165"/>
      <c r="AS593" s="165"/>
      <c r="AT593" s="165"/>
      <c r="AU593" s="165"/>
      <c r="AV593" s="165"/>
      <c r="AW593" s="165"/>
      <c r="AX593" s="165"/>
      <c r="AY593" s="165"/>
      <c r="AZ593" s="165"/>
      <c r="BA593" s="165"/>
    </row>
    <row r="594">
      <c r="A594" s="165"/>
      <c r="B594" s="116" t="s">
        <v>19738</v>
      </c>
      <c r="C594" s="116" t="s">
        <v>19739</v>
      </c>
      <c r="D594" s="206">
        <v>640.0</v>
      </c>
      <c r="E594" s="206"/>
      <c r="F594" s="165"/>
      <c r="G594" s="165"/>
      <c r="H594" s="165"/>
      <c r="I594" s="165"/>
      <c r="J594" s="165"/>
      <c r="K594" s="165"/>
      <c r="L594" s="165"/>
      <c r="M594" s="165"/>
      <c r="N594" s="165"/>
      <c r="O594" s="165"/>
      <c r="P594" s="165"/>
      <c r="Q594" s="165"/>
      <c r="R594" s="165"/>
      <c r="S594" s="165"/>
      <c r="T594" s="165"/>
      <c r="U594" s="165"/>
      <c r="V594" s="165"/>
      <c r="W594" s="165"/>
      <c r="X594" s="165"/>
      <c r="Y594" s="165"/>
      <c r="Z594" s="165"/>
      <c r="AA594" s="165"/>
      <c r="AB594" s="165"/>
      <c r="AC594" s="165"/>
      <c r="AD594" s="165"/>
      <c r="AE594" s="165"/>
      <c r="AF594" s="165"/>
      <c r="AG594" s="165"/>
      <c r="AH594" s="165"/>
      <c r="AI594" s="165"/>
      <c r="AJ594" s="165"/>
      <c r="AK594" s="165"/>
      <c r="AL594" s="165"/>
      <c r="AM594" s="165"/>
      <c r="AN594" s="165"/>
      <c r="AO594" s="165"/>
      <c r="AP594" s="165"/>
      <c r="AQ594" s="165"/>
      <c r="AR594" s="165"/>
      <c r="AS594" s="165"/>
      <c r="AT594" s="165"/>
      <c r="AU594" s="165"/>
      <c r="AV594" s="165"/>
      <c r="AW594" s="165"/>
      <c r="AX594" s="165"/>
      <c r="AY594" s="165"/>
      <c r="AZ594" s="165"/>
      <c r="BA594" s="165"/>
    </row>
    <row r="595">
      <c r="A595" s="165"/>
      <c r="B595" s="116" t="s">
        <v>19740</v>
      </c>
      <c r="C595" s="116" t="s">
        <v>19741</v>
      </c>
      <c r="D595" s="206">
        <v>420.0</v>
      </c>
      <c r="E595" s="206"/>
      <c r="F595" s="165"/>
      <c r="G595" s="165"/>
      <c r="H595" s="165"/>
      <c r="I595" s="165"/>
      <c r="J595" s="165"/>
      <c r="K595" s="165"/>
      <c r="L595" s="165"/>
      <c r="M595" s="165"/>
      <c r="N595" s="165"/>
      <c r="O595" s="165"/>
      <c r="P595" s="165"/>
      <c r="Q595" s="165"/>
      <c r="R595" s="165"/>
      <c r="S595" s="165"/>
      <c r="T595" s="165"/>
      <c r="U595" s="165"/>
      <c r="V595" s="165"/>
      <c r="W595" s="165"/>
      <c r="X595" s="165"/>
      <c r="Y595" s="165"/>
      <c r="Z595" s="165"/>
      <c r="AA595" s="165"/>
      <c r="AB595" s="165"/>
      <c r="AC595" s="165"/>
      <c r="AD595" s="165"/>
      <c r="AE595" s="165"/>
      <c r="AF595" s="165"/>
      <c r="AG595" s="165"/>
      <c r="AH595" s="165"/>
      <c r="AI595" s="165"/>
      <c r="AJ595" s="165"/>
      <c r="AK595" s="165"/>
      <c r="AL595" s="165"/>
      <c r="AM595" s="165"/>
      <c r="AN595" s="165"/>
      <c r="AO595" s="165"/>
      <c r="AP595" s="165"/>
      <c r="AQ595" s="165"/>
      <c r="AR595" s="165"/>
      <c r="AS595" s="165"/>
      <c r="AT595" s="165"/>
      <c r="AU595" s="165"/>
      <c r="AV595" s="165"/>
      <c r="AW595" s="165"/>
      <c r="AX595" s="165"/>
      <c r="AY595" s="165"/>
      <c r="AZ595" s="165"/>
      <c r="BA595" s="165"/>
    </row>
    <row r="596">
      <c r="A596" s="165"/>
      <c r="B596" s="116" t="s">
        <v>19742</v>
      </c>
      <c r="C596" s="116" t="s">
        <v>19743</v>
      </c>
      <c r="D596" s="206">
        <v>640.0</v>
      </c>
      <c r="E596" s="206"/>
      <c r="F596" s="165"/>
      <c r="G596" s="165"/>
      <c r="H596" s="165"/>
      <c r="I596" s="165"/>
      <c r="J596" s="165"/>
      <c r="K596" s="165"/>
      <c r="L596" s="165"/>
      <c r="M596" s="165"/>
      <c r="N596" s="165"/>
      <c r="O596" s="165"/>
      <c r="P596" s="165"/>
      <c r="Q596" s="165"/>
      <c r="R596" s="165"/>
      <c r="S596" s="165"/>
      <c r="T596" s="165"/>
      <c r="U596" s="165"/>
      <c r="V596" s="165"/>
      <c r="W596" s="165"/>
      <c r="X596" s="165"/>
      <c r="Y596" s="165"/>
      <c r="Z596" s="165"/>
      <c r="AA596" s="165"/>
      <c r="AB596" s="165"/>
      <c r="AC596" s="165"/>
      <c r="AD596" s="165"/>
      <c r="AE596" s="165"/>
      <c r="AF596" s="165"/>
      <c r="AG596" s="165"/>
      <c r="AH596" s="165"/>
      <c r="AI596" s="165"/>
      <c r="AJ596" s="165"/>
      <c r="AK596" s="165"/>
      <c r="AL596" s="165"/>
      <c r="AM596" s="165"/>
      <c r="AN596" s="165"/>
      <c r="AO596" s="165"/>
      <c r="AP596" s="165"/>
      <c r="AQ596" s="165"/>
      <c r="AR596" s="165"/>
      <c r="AS596" s="165"/>
      <c r="AT596" s="165"/>
      <c r="AU596" s="165"/>
      <c r="AV596" s="165"/>
      <c r="AW596" s="165"/>
      <c r="AX596" s="165"/>
      <c r="AY596" s="165"/>
      <c r="AZ596" s="165"/>
      <c r="BA596" s="165"/>
    </row>
    <row r="597">
      <c r="A597" s="165"/>
      <c r="B597" s="116" t="s">
        <v>19744</v>
      </c>
      <c r="C597" s="116" t="s">
        <v>19745</v>
      </c>
      <c r="D597" s="206">
        <v>360.0</v>
      </c>
      <c r="E597" s="206"/>
      <c r="F597" s="165"/>
      <c r="G597" s="165"/>
      <c r="H597" s="165"/>
      <c r="I597" s="165"/>
      <c r="J597" s="165"/>
      <c r="K597" s="165"/>
      <c r="L597" s="165"/>
      <c r="M597" s="165"/>
      <c r="N597" s="165"/>
      <c r="O597" s="165"/>
      <c r="P597" s="165"/>
      <c r="Q597" s="165"/>
      <c r="R597" s="165"/>
      <c r="S597" s="165"/>
      <c r="T597" s="165"/>
      <c r="U597" s="165"/>
      <c r="V597" s="165"/>
      <c r="W597" s="165"/>
      <c r="X597" s="165"/>
      <c r="Y597" s="165"/>
      <c r="Z597" s="165"/>
      <c r="AA597" s="165"/>
      <c r="AB597" s="165"/>
      <c r="AC597" s="165"/>
      <c r="AD597" s="165"/>
      <c r="AE597" s="165"/>
      <c r="AF597" s="165"/>
      <c r="AG597" s="165"/>
      <c r="AH597" s="165"/>
      <c r="AI597" s="165"/>
      <c r="AJ597" s="165"/>
      <c r="AK597" s="165"/>
      <c r="AL597" s="165"/>
      <c r="AM597" s="165"/>
      <c r="AN597" s="165"/>
      <c r="AO597" s="165"/>
      <c r="AP597" s="165"/>
      <c r="AQ597" s="165"/>
      <c r="AR597" s="165"/>
      <c r="AS597" s="165"/>
      <c r="AT597" s="165"/>
      <c r="AU597" s="165"/>
      <c r="AV597" s="165"/>
      <c r="AW597" s="165"/>
      <c r="AX597" s="165"/>
      <c r="AY597" s="165"/>
      <c r="AZ597" s="165"/>
      <c r="BA597" s="165"/>
    </row>
    <row r="598">
      <c r="A598" s="165"/>
      <c r="B598" s="116" t="s">
        <v>19746</v>
      </c>
      <c r="C598" s="116" t="s">
        <v>19739</v>
      </c>
      <c r="D598" s="206">
        <v>640.0</v>
      </c>
      <c r="E598" s="206"/>
      <c r="F598" s="165"/>
      <c r="G598" s="165"/>
      <c r="H598" s="165"/>
      <c r="I598" s="165"/>
      <c r="J598" s="165"/>
      <c r="K598" s="165"/>
      <c r="L598" s="165"/>
      <c r="M598" s="165"/>
      <c r="N598" s="165"/>
      <c r="O598" s="165"/>
      <c r="P598" s="165"/>
      <c r="Q598" s="165"/>
      <c r="R598" s="165"/>
      <c r="S598" s="165"/>
      <c r="T598" s="165"/>
      <c r="U598" s="165"/>
      <c r="V598" s="165"/>
      <c r="W598" s="165"/>
      <c r="X598" s="165"/>
      <c r="Y598" s="165"/>
      <c r="Z598" s="165"/>
      <c r="AA598" s="165"/>
      <c r="AB598" s="165"/>
      <c r="AC598" s="165"/>
      <c r="AD598" s="165"/>
      <c r="AE598" s="165"/>
      <c r="AF598" s="165"/>
      <c r="AG598" s="165"/>
      <c r="AH598" s="165"/>
      <c r="AI598" s="165"/>
      <c r="AJ598" s="165"/>
      <c r="AK598" s="165"/>
      <c r="AL598" s="165"/>
      <c r="AM598" s="165"/>
      <c r="AN598" s="165"/>
      <c r="AO598" s="165"/>
      <c r="AP598" s="165"/>
      <c r="AQ598" s="165"/>
      <c r="AR598" s="165"/>
      <c r="AS598" s="165"/>
      <c r="AT598" s="165"/>
      <c r="AU598" s="165"/>
      <c r="AV598" s="165"/>
      <c r="AW598" s="165"/>
      <c r="AX598" s="165"/>
      <c r="AY598" s="165"/>
      <c r="AZ598" s="165"/>
      <c r="BA598" s="165"/>
    </row>
    <row r="599">
      <c r="A599" s="165"/>
      <c r="B599" s="116" t="s">
        <v>19747</v>
      </c>
      <c r="C599" s="116" t="s">
        <v>19748</v>
      </c>
      <c r="D599" s="206">
        <v>420.0</v>
      </c>
      <c r="E599" s="206"/>
      <c r="F599" s="165"/>
      <c r="G599" s="165"/>
      <c r="H599" s="165"/>
      <c r="I599" s="165"/>
      <c r="J599" s="165"/>
      <c r="K599" s="165"/>
      <c r="L599" s="165"/>
      <c r="M599" s="165"/>
      <c r="N599" s="165"/>
      <c r="O599" s="165"/>
      <c r="P599" s="165"/>
      <c r="Q599" s="165"/>
      <c r="R599" s="165"/>
      <c r="S599" s="165"/>
      <c r="T599" s="165"/>
      <c r="U599" s="165"/>
      <c r="V599" s="165"/>
      <c r="W599" s="165"/>
      <c r="X599" s="165"/>
      <c r="Y599" s="165"/>
      <c r="Z599" s="165"/>
      <c r="AA599" s="165"/>
      <c r="AB599" s="165"/>
      <c r="AC599" s="165"/>
      <c r="AD599" s="165"/>
      <c r="AE599" s="165"/>
      <c r="AF599" s="165"/>
      <c r="AG599" s="165"/>
      <c r="AH599" s="165"/>
      <c r="AI599" s="165"/>
      <c r="AJ599" s="165"/>
      <c r="AK599" s="165"/>
      <c r="AL599" s="165"/>
      <c r="AM599" s="165"/>
      <c r="AN599" s="165"/>
      <c r="AO599" s="165"/>
      <c r="AP599" s="165"/>
      <c r="AQ599" s="165"/>
      <c r="AR599" s="165"/>
      <c r="AS599" s="165"/>
      <c r="AT599" s="165"/>
      <c r="AU599" s="165"/>
      <c r="AV599" s="165"/>
      <c r="AW599" s="165"/>
      <c r="AX599" s="165"/>
      <c r="AY599" s="165"/>
      <c r="AZ599" s="165"/>
      <c r="BA599" s="165"/>
    </row>
    <row r="600">
      <c r="A600" s="165"/>
      <c r="B600" s="116" t="s">
        <v>19749</v>
      </c>
      <c r="C600" s="116" t="s">
        <v>19750</v>
      </c>
      <c r="D600" s="206">
        <v>640.0</v>
      </c>
      <c r="E600" s="206"/>
      <c r="F600" s="165"/>
      <c r="G600" s="165"/>
      <c r="H600" s="165"/>
      <c r="I600" s="165"/>
      <c r="J600" s="165"/>
      <c r="K600" s="165"/>
      <c r="L600" s="165"/>
      <c r="M600" s="165"/>
      <c r="N600" s="165"/>
      <c r="O600" s="165"/>
      <c r="P600" s="165"/>
      <c r="Q600" s="165"/>
      <c r="R600" s="165"/>
      <c r="S600" s="165"/>
      <c r="T600" s="165"/>
      <c r="U600" s="165"/>
      <c r="V600" s="165"/>
      <c r="W600" s="165"/>
      <c r="X600" s="165"/>
      <c r="Y600" s="165"/>
      <c r="Z600" s="165"/>
      <c r="AA600" s="165"/>
      <c r="AB600" s="165"/>
      <c r="AC600" s="165"/>
      <c r="AD600" s="165"/>
      <c r="AE600" s="165"/>
      <c r="AF600" s="165"/>
      <c r="AG600" s="165"/>
      <c r="AH600" s="165"/>
      <c r="AI600" s="165"/>
      <c r="AJ600" s="165"/>
      <c r="AK600" s="165"/>
      <c r="AL600" s="165"/>
      <c r="AM600" s="165"/>
      <c r="AN600" s="165"/>
      <c r="AO600" s="165"/>
      <c r="AP600" s="165"/>
      <c r="AQ600" s="165"/>
      <c r="AR600" s="165"/>
      <c r="AS600" s="165"/>
      <c r="AT600" s="165"/>
      <c r="AU600" s="165"/>
      <c r="AV600" s="165"/>
      <c r="AW600" s="165"/>
      <c r="AX600" s="165"/>
      <c r="AY600" s="165"/>
      <c r="AZ600" s="165"/>
      <c r="BA600" s="165"/>
    </row>
    <row r="601">
      <c r="A601" s="165"/>
      <c r="B601" s="116" t="s">
        <v>19751</v>
      </c>
      <c r="C601" s="116" t="s">
        <v>19752</v>
      </c>
      <c r="D601" s="206">
        <v>420.0</v>
      </c>
      <c r="E601" s="206"/>
      <c r="F601" s="165"/>
      <c r="G601" s="165"/>
      <c r="H601" s="165"/>
      <c r="I601" s="165"/>
      <c r="J601" s="165"/>
      <c r="K601" s="165"/>
      <c r="L601" s="165"/>
      <c r="M601" s="165"/>
      <c r="N601" s="165"/>
      <c r="O601" s="165"/>
      <c r="P601" s="165"/>
      <c r="Q601" s="165"/>
      <c r="R601" s="165"/>
      <c r="S601" s="165"/>
      <c r="T601" s="165"/>
      <c r="U601" s="165"/>
      <c r="V601" s="165"/>
      <c r="W601" s="165"/>
      <c r="X601" s="165"/>
      <c r="Y601" s="165"/>
      <c r="Z601" s="165"/>
      <c r="AA601" s="165"/>
      <c r="AB601" s="165"/>
      <c r="AC601" s="165"/>
      <c r="AD601" s="165"/>
      <c r="AE601" s="165"/>
      <c r="AF601" s="165"/>
      <c r="AG601" s="165"/>
      <c r="AH601" s="165"/>
      <c r="AI601" s="165"/>
      <c r="AJ601" s="165"/>
      <c r="AK601" s="165"/>
      <c r="AL601" s="165"/>
      <c r="AM601" s="165"/>
      <c r="AN601" s="165"/>
      <c r="AO601" s="165"/>
      <c r="AP601" s="165"/>
      <c r="AQ601" s="165"/>
      <c r="AR601" s="165"/>
      <c r="AS601" s="165"/>
      <c r="AT601" s="165"/>
      <c r="AU601" s="165"/>
      <c r="AV601" s="165"/>
      <c r="AW601" s="165"/>
      <c r="AX601" s="165"/>
      <c r="AY601" s="165"/>
      <c r="AZ601" s="165"/>
      <c r="BA601" s="165"/>
    </row>
    <row r="602">
      <c r="A602" s="165"/>
      <c r="B602" s="116" t="s">
        <v>19753</v>
      </c>
      <c r="C602" s="116" t="s">
        <v>19754</v>
      </c>
      <c r="D602" s="206">
        <v>670.0</v>
      </c>
      <c r="E602" s="206"/>
      <c r="F602" s="165"/>
      <c r="G602" s="165"/>
      <c r="H602" s="165"/>
      <c r="I602" s="165"/>
      <c r="J602" s="165"/>
      <c r="K602" s="165"/>
      <c r="L602" s="165"/>
      <c r="M602" s="165"/>
      <c r="N602" s="165"/>
      <c r="O602" s="165"/>
      <c r="P602" s="165"/>
      <c r="Q602" s="165"/>
      <c r="R602" s="165"/>
      <c r="S602" s="165"/>
      <c r="T602" s="165"/>
      <c r="U602" s="165"/>
      <c r="V602" s="165"/>
      <c r="W602" s="165"/>
      <c r="X602" s="165"/>
      <c r="Y602" s="165"/>
      <c r="Z602" s="165"/>
      <c r="AA602" s="165"/>
      <c r="AB602" s="165"/>
      <c r="AC602" s="165"/>
      <c r="AD602" s="165"/>
      <c r="AE602" s="165"/>
      <c r="AF602" s="165"/>
      <c r="AG602" s="165"/>
      <c r="AH602" s="165"/>
      <c r="AI602" s="165"/>
      <c r="AJ602" s="165"/>
      <c r="AK602" s="165"/>
      <c r="AL602" s="165"/>
      <c r="AM602" s="165"/>
      <c r="AN602" s="165"/>
      <c r="AO602" s="165"/>
      <c r="AP602" s="165"/>
      <c r="AQ602" s="165"/>
      <c r="AR602" s="165"/>
      <c r="AS602" s="165"/>
      <c r="AT602" s="165"/>
      <c r="AU602" s="165"/>
      <c r="AV602" s="165"/>
      <c r="AW602" s="165"/>
      <c r="AX602" s="165"/>
      <c r="AY602" s="165"/>
      <c r="AZ602" s="165"/>
      <c r="BA602" s="165"/>
    </row>
    <row r="603">
      <c r="A603" s="165"/>
      <c r="B603" s="165"/>
      <c r="C603" s="165"/>
      <c r="D603" s="206"/>
      <c r="E603" s="206"/>
      <c r="F603" s="165"/>
      <c r="G603" s="165"/>
      <c r="H603" s="165"/>
      <c r="I603" s="165"/>
      <c r="J603" s="165"/>
      <c r="K603" s="165"/>
      <c r="L603" s="165"/>
      <c r="M603" s="165"/>
      <c r="N603" s="165"/>
      <c r="O603" s="165"/>
      <c r="P603" s="165"/>
      <c r="Q603" s="165"/>
      <c r="R603" s="165"/>
      <c r="S603" s="165"/>
      <c r="T603" s="165"/>
      <c r="U603" s="165"/>
      <c r="V603" s="165"/>
      <c r="W603" s="165"/>
      <c r="X603" s="165"/>
      <c r="Y603" s="165"/>
      <c r="Z603" s="165"/>
      <c r="AA603" s="165"/>
      <c r="AB603" s="165"/>
      <c r="AC603" s="165"/>
      <c r="AD603" s="165"/>
      <c r="AE603" s="165"/>
      <c r="AF603" s="165"/>
      <c r="AG603" s="165"/>
      <c r="AH603" s="165"/>
      <c r="AI603" s="165"/>
      <c r="AJ603" s="165"/>
      <c r="AK603" s="165"/>
      <c r="AL603" s="165"/>
      <c r="AM603" s="165"/>
      <c r="AN603" s="165"/>
      <c r="AO603" s="165"/>
      <c r="AP603" s="165"/>
      <c r="AQ603" s="165"/>
      <c r="AR603" s="165"/>
      <c r="AS603" s="165"/>
      <c r="AT603" s="165"/>
      <c r="AU603" s="165"/>
      <c r="AV603" s="165"/>
      <c r="AW603" s="165"/>
      <c r="AX603" s="165"/>
      <c r="AY603" s="165"/>
      <c r="AZ603" s="165"/>
      <c r="BA603" s="165"/>
    </row>
    <row r="604">
      <c r="A604" s="165"/>
      <c r="B604" s="116" t="s">
        <v>19755</v>
      </c>
      <c r="C604" s="116" t="s">
        <v>19756</v>
      </c>
      <c r="D604" s="206">
        <v>350.0</v>
      </c>
      <c r="E604" s="206"/>
      <c r="F604" s="165"/>
      <c r="G604" s="165"/>
      <c r="H604" s="165"/>
      <c r="I604" s="165"/>
      <c r="J604" s="165"/>
      <c r="K604" s="165"/>
      <c r="L604" s="165"/>
      <c r="M604" s="165"/>
      <c r="N604" s="165"/>
      <c r="O604" s="165"/>
      <c r="P604" s="165"/>
      <c r="Q604" s="165"/>
      <c r="R604" s="165"/>
      <c r="S604" s="165"/>
      <c r="T604" s="165"/>
      <c r="U604" s="165"/>
      <c r="V604" s="165"/>
      <c r="W604" s="165"/>
      <c r="X604" s="165"/>
      <c r="Y604" s="165"/>
      <c r="Z604" s="165"/>
      <c r="AA604" s="165"/>
      <c r="AB604" s="165"/>
      <c r="AC604" s="165"/>
      <c r="AD604" s="165"/>
      <c r="AE604" s="165"/>
      <c r="AF604" s="165"/>
      <c r="AG604" s="165"/>
      <c r="AH604" s="165"/>
      <c r="AI604" s="165"/>
      <c r="AJ604" s="165"/>
      <c r="AK604" s="165"/>
      <c r="AL604" s="165"/>
      <c r="AM604" s="165"/>
      <c r="AN604" s="165"/>
      <c r="AO604" s="165"/>
      <c r="AP604" s="165"/>
      <c r="AQ604" s="165"/>
      <c r="AR604" s="165"/>
      <c r="AS604" s="165"/>
      <c r="AT604" s="165"/>
      <c r="AU604" s="165"/>
      <c r="AV604" s="165"/>
      <c r="AW604" s="165"/>
      <c r="AX604" s="165"/>
      <c r="AY604" s="165"/>
      <c r="AZ604" s="165"/>
      <c r="BA604" s="165"/>
    </row>
    <row r="605">
      <c r="A605" s="165"/>
      <c r="B605" s="116" t="s">
        <v>19757</v>
      </c>
      <c r="C605" s="116" t="s">
        <v>19758</v>
      </c>
      <c r="D605" s="206">
        <v>370.0</v>
      </c>
      <c r="E605" s="206"/>
      <c r="F605" s="165"/>
      <c r="G605" s="165"/>
      <c r="H605" s="165"/>
      <c r="I605" s="165"/>
      <c r="J605" s="165"/>
      <c r="K605" s="165"/>
      <c r="L605" s="165"/>
      <c r="M605" s="165"/>
      <c r="N605" s="165"/>
      <c r="O605" s="165"/>
      <c r="P605" s="165"/>
      <c r="Q605" s="165"/>
      <c r="R605" s="165"/>
      <c r="S605" s="165"/>
      <c r="T605" s="165"/>
      <c r="U605" s="165"/>
      <c r="V605" s="165"/>
      <c r="W605" s="165"/>
      <c r="X605" s="165"/>
      <c r="Y605" s="165"/>
      <c r="Z605" s="165"/>
      <c r="AA605" s="165"/>
      <c r="AB605" s="165"/>
      <c r="AC605" s="165"/>
      <c r="AD605" s="165"/>
      <c r="AE605" s="165"/>
      <c r="AF605" s="165"/>
      <c r="AG605" s="165"/>
      <c r="AH605" s="165"/>
      <c r="AI605" s="165"/>
      <c r="AJ605" s="165"/>
      <c r="AK605" s="165"/>
      <c r="AL605" s="165"/>
      <c r="AM605" s="165"/>
      <c r="AN605" s="165"/>
      <c r="AO605" s="165"/>
      <c r="AP605" s="165"/>
      <c r="AQ605" s="165"/>
      <c r="AR605" s="165"/>
      <c r="AS605" s="165"/>
      <c r="AT605" s="165"/>
      <c r="AU605" s="165"/>
      <c r="AV605" s="165"/>
      <c r="AW605" s="165"/>
      <c r="AX605" s="165"/>
      <c r="AY605" s="165"/>
      <c r="AZ605" s="165"/>
      <c r="BA605" s="165"/>
    </row>
    <row r="606">
      <c r="A606" s="165"/>
      <c r="B606" s="116" t="s">
        <v>19759</v>
      </c>
      <c r="C606" s="116" t="s">
        <v>19760</v>
      </c>
      <c r="D606" s="206">
        <v>50.0</v>
      </c>
      <c r="E606" s="206"/>
      <c r="F606" s="165"/>
      <c r="G606" s="165"/>
      <c r="H606" s="165"/>
      <c r="I606" s="165"/>
      <c r="J606" s="165"/>
      <c r="K606" s="165"/>
      <c r="L606" s="165"/>
      <c r="M606" s="165"/>
      <c r="N606" s="165"/>
      <c r="O606" s="165"/>
      <c r="P606" s="165"/>
      <c r="Q606" s="165"/>
      <c r="R606" s="165"/>
      <c r="S606" s="165"/>
      <c r="T606" s="165"/>
      <c r="U606" s="165"/>
      <c r="V606" s="165"/>
      <c r="W606" s="165"/>
      <c r="X606" s="165"/>
      <c r="Y606" s="165"/>
      <c r="Z606" s="165"/>
      <c r="AA606" s="165"/>
      <c r="AB606" s="165"/>
      <c r="AC606" s="165"/>
      <c r="AD606" s="165"/>
      <c r="AE606" s="165"/>
      <c r="AF606" s="165"/>
      <c r="AG606" s="165"/>
      <c r="AH606" s="165"/>
      <c r="AI606" s="165"/>
      <c r="AJ606" s="165"/>
      <c r="AK606" s="165"/>
      <c r="AL606" s="165"/>
      <c r="AM606" s="165"/>
      <c r="AN606" s="165"/>
      <c r="AO606" s="165"/>
      <c r="AP606" s="165"/>
      <c r="AQ606" s="165"/>
      <c r="AR606" s="165"/>
      <c r="AS606" s="165"/>
      <c r="AT606" s="165"/>
      <c r="AU606" s="165"/>
      <c r="AV606" s="165"/>
      <c r="AW606" s="165"/>
      <c r="AX606" s="165"/>
      <c r="AY606" s="165"/>
      <c r="AZ606" s="165"/>
      <c r="BA606" s="165"/>
    </row>
    <row r="607">
      <c r="A607" s="165"/>
      <c r="B607" s="116" t="s">
        <v>19761</v>
      </c>
      <c r="C607" s="116" t="s">
        <v>19762</v>
      </c>
      <c r="D607" s="206">
        <v>30.0</v>
      </c>
      <c r="E607" s="206"/>
      <c r="F607" s="165"/>
      <c r="G607" s="165"/>
      <c r="H607" s="165"/>
      <c r="I607" s="165"/>
      <c r="J607" s="165"/>
      <c r="K607" s="165"/>
      <c r="L607" s="165"/>
      <c r="M607" s="165"/>
      <c r="N607" s="165"/>
      <c r="O607" s="165"/>
      <c r="P607" s="165"/>
      <c r="Q607" s="165"/>
      <c r="R607" s="165"/>
      <c r="S607" s="165"/>
      <c r="T607" s="165"/>
      <c r="U607" s="165"/>
      <c r="V607" s="165"/>
      <c r="W607" s="165"/>
      <c r="X607" s="165"/>
      <c r="Y607" s="165"/>
      <c r="Z607" s="165"/>
      <c r="AA607" s="165"/>
      <c r="AB607" s="165"/>
      <c r="AC607" s="165"/>
      <c r="AD607" s="165"/>
      <c r="AE607" s="165"/>
      <c r="AF607" s="165"/>
      <c r="AG607" s="165"/>
      <c r="AH607" s="165"/>
      <c r="AI607" s="165"/>
      <c r="AJ607" s="165"/>
      <c r="AK607" s="165"/>
      <c r="AL607" s="165"/>
      <c r="AM607" s="165"/>
      <c r="AN607" s="165"/>
      <c r="AO607" s="165"/>
      <c r="AP607" s="165"/>
      <c r="AQ607" s="165"/>
      <c r="AR607" s="165"/>
      <c r="AS607" s="165"/>
      <c r="AT607" s="165"/>
      <c r="AU607" s="165"/>
      <c r="AV607" s="165"/>
      <c r="AW607" s="165"/>
      <c r="AX607" s="165"/>
      <c r="AY607" s="165"/>
      <c r="AZ607" s="165"/>
      <c r="BA607" s="165"/>
    </row>
    <row r="608">
      <c r="A608" s="165"/>
      <c r="B608" s="116" t="s">
        <v>19763</v>
      </c>
      <c r="C608" s="116" t="s">
        <v>19764</v>
      </c>
      <c r="D608" s="206">
        <v>60.0</v>
      </c>
      <c r="E608" s="206"/>
      <c r="F608" s="165"/>
      <c r="G608" s="165"/>
      <c r="H608" s="165"/>
      <c r="I608" s="165"/>
      <c r="J608" s="165"/>
      <c r="K608" s="165"/>
      <c r="L608" s="165"/>
      <c r="M608" s="165"/>
      <c r="N608" s="165"/>
      <c r="O608" s="165"/>
      <c r="P608" s="165"/>
      <c r="Q608" s="165"/>
      <c r="R608" s="165"/>
      <c r="S608" s="165"/>
      <c r="T608" s="165"/>
      <c r="U608" s="165"/>
      <c r="V608" s="165"/>
      <c r="W608" s="165"/>
      <c r="X608" s="165"/>
      <c r="Y608" s="165"/>
      <c r="Z608" s="165"/>
      <c r="AA608" s="165"/>
      <c r="AB608" s="165"/>
      <c r="AC608" s="165"/>
      <c r="AD608" s="165"/>
      <c r="AE608" s="165"/>
      <c r="AF608" s="165"/>
      <c r="AG608" s="165"/>
      <c r="AH608" s="165"/>
      <c r="AI608" s="165"/>
      <c r="AJ608" s="165"/>
      <c r="AK608" s="165"/>
      <c r="AL608" s="165"/>
      <c r="AM608" s="165"/>
      <c r="AN608" s="165"/>
      <c r="AO608" s="165"/>
      <c r="AP608" s="165"/>
      <c r="AQ608" s="165"/>
      <c r="AR608" s="165"/>
      <c r="AS608" s="165"/>
      <c r="AT608" s="165"/>
      <c r="AU608" s="165"/>
      <c r="AV608" s="165"/>
      <c r="AW608" s="165"/>
      <c r="AX608" s="165"/>
      <c r="AY608" s="165"/>
      <c r="AZ608" s="165"/>
      <c r="BA608" s="165"/>
    </row>
    <row r="609">
      <c r="A609" s="165"/>
      <c r="B609" s="116" t="s">
        <v>19765</v>
      </c>
      <c r="C609" s="116" t="s">
        <v>19766</v>
      </c>
      <c r="D609" s="206">
        <v>70.0</v>
      </c>
      <c r="E609" s="206"/>
      <c r="F609" s="165"/>
      <c r="G609" s="165"/>
      <c r="H609" s="165"/>
      <c r="I609" s="165"/>
      <c r="J609" s="165"/>
      <c r="K609" s="165"/>
      <c r="L609" s="165"/>
      <c r="M609" s="165"/>
      <c r="N609" s="165"/>
      <c r="O609" s="165"/>
      <c r="P609" s="165"/>
      <c r="Q609" s="165"/>
      <c r="R609" s="165"/>
      <c r="S609" s="165"/>
      <c r="T609" s="165"/>
      <c r="U609" s="165"/>
      <c r="V609" s="165"/>
      <c r="W609" s="165"/>
      <c r="X609" s="165"/>
      <c r="Y609" s="165"/>
      <c r="Z609" s="165"/>
      <c r="AA609" s="165"/>
      <c r="AB609" s="165"/>
      <c r="AC609" s="165"/>
      <c r="AD609" s="165"/>
      <c r="AE609" s="165"/>
      <c r="AF609" s="165"/>
      <c r="AG609" s="165"/>
      <c r="AH609" s="165"/>
      <c r="AI609" s="165"/>
      <c r="AJ609" s="165"/>
      <c r="AK609" s="165"/>
      <c r="AL609" s="165"/>
      <c r="AM609" s="165"/>
      <c r="AN609" s="165"/>
      <c r="AO609" s="165"/>
      <c r="AP609" s="165"/>
      <c r="AQ609" s="165"/>
      <c r="AR609" s="165"/>
      <c r="AS609" s="165"/>
      <c r="AT609" s="165"/>
      <c r="AU609" s="165"/>
      <c r="AV609" s="165"/>
      <c r="AW609" s="165"/>
      <c r="AX609" s="165"/>
      <c r="AY609" s="165"/>
      <c r="AZ609" s="165"/>
      <c r="BA609" s="165"/>
    </row>
    <row r="610">
      <c r="A610" s="165"/>
      <c r="B610" s="116" t="s">
        <v>19767</v>
      </c>
      <c r="C610" s="116" t="s">
        <v>19768</v>
      </c>
      <c r="D610" s="206">
        <v>280.0</v>
      </c>
      <c r="E610" s="206"/>
      <c r="F610" s="165"/>
      <c r="G610" s="165"/>
      <c r="H610" s="165"/>
      <c r="I610" s="165"/>
      <c r="J610" s="165"/>
      <c r="K610" s="165"/>
      <c r="L610" s="165"/>
      <c r="M610" s="165"/>
      <c r="N610" s="165"/>
      <c r="O610" s="165"/>
      <c r="P610" s="165"/>
      <c r="Q610" s="165"/>
      <c r="R610" s="165"/>
      <c r="S610" s="165"/>
      <c r="T610" s="165"/>
      <c r="U610" s="165"/>
      <c r="V610" s="165"/>
      <c r="W610" s="165"/>
      <c r="X610" s="165"/>
      <c r="Y610" s="165"/>
      <c r="Z610" s="165"/>
      <c r="AA610" s="165"/>
      <c r="AB610" s="165"/>
      <c r="AC610" s="165"/>
      <c r="AD610" s="165"/>
      <c r="AE610" s="165"/>
      <c r="AF610" s="165"/>
      <c r="AG610" s="165"/>
      <c r="AH610" s="165"/>
      <c r="AI610" s="165"/>
      <c r="AJ610" s="165"/>
      <c r="AK610" s="165"/>
      <c r="AL610" s="165"/>
      <c r="AM610" s="165"/>
      <c r="AN610" s="165"/>
      <c r="AO610" s="165"/>
      <c r="AP610" s="165"/>
      <c r="AQ610" s="165"/>
      <c r="AR610" s="165"/>
      <c r="AS610" s="165"/>
      <c r="AT610" s="165"/>
      <c r="AU610" s="165"/>
      <c r="AV610" s="165"/>
      <c r="AW610" s="165"/>
      <c r="AX610" s="165"/>
      <c r="AY610" s="165"/>
      <c r="AZ610" s="165"/>
      <c r="BA610" s="165"/>
    </row>
    <row r="611">
      <c r="A611" s="165"/>
      <c r="B611" s="116" t="s">
        <v>19769</v>
      </c>
      <c r="C611" s="116" t="s">
        <v>19770</v>
      </c>
      <c r="D611" s="206">
        <v>280.0</v>
      </c>
      <c r="E611" s="206"/>
      <c r="F611" s="165"/>
      <c r="G611" s="165"/>
      <c r="H611" s="165"/>
      <c r="I611" s="165"/>
      <c r="J611" s="165"/>
      <c r="K611" s="165"/>
      <c r="L611" s="165"/>
      <c r="M611" s="165"/>
      <c r="N611" s="165"/>
      <c r="O611" s="165"/>
      <c r="P611" s="165"/>
      <c r="Q611" s="165"/>
      <c r="R611" s="165"/>
      <c r="S611" s="165"/>
      <c r="T611" s="165"/>
      <c r="U611" s="165"/>
      <c r="V611" s="165"/>
      <c r="W611" s="165"/>
      <c r="X611" s="165"/>
      <c r="Y611" s="165"/>
      <c r="Z611" s="165"/>
      <c r="AA611" s="165"/>
      <c r="AB611" s="165"/>
      <c r="AC611" s="165"/>
      <c r="AD611" s="165"/>
      <c r="AE611" s="165"/>
      <c r="AF611" s="165"/>
      <c r="AG611" s="165"/>
      <c r="AH611" s="165"/>
      <c r="AI611" s="165"/>
      <c r="AJ611" s="165"/>
      <c r="AK611" s="165"/>
      <c r="AL611" s="165"/>
      <c r="AM611" s="165"/>
      <c r="AN611" s="165"/>
      <c r="AO611" s="165"/>
      <c r="AP611" s="165"/>
      <c r="AQ611" s="165"/>
      <c r="AR611" s="165"/>
      <c r="AS611" s="165"/>
      <c r="AT611" s="165"/>
      <c r="AU611" s="165"/>
      <c r="AV611" s="165"/>
      <c r="AW611" s="165"/>
      <c r="AX611" s="165"/>
      <c r="AY611" s="165"/>
      <c r="AZ611" s="165"/>
      <c r="BA611" s="165"/>
    </row>
    <row r="612">
      <c r="A612" s="165"/>
      <c r="B612" s="116" t="s">
        <v>19771</v>
      </c>
      <c r="C612" s="116" t="s">
        <v>19772</v>
      </c>
      <c r="D612" s="206">
        <v>280.0</v>
      </c>
      <c r="E612" s="206"/>
      <c r="F612" s="165"/>
      <c r="G612" s="165"/>
      <c r="H612" s="165"/>
      <c r="I612" s="165"/>
      <c r="J612" s="165"/>
      <c r="K612" s="165"/>
      <c r="L612" s="165"/>
      <c r="M612" s="165"/>
      <c r="N612" s="165"/>
      <c r="O612" s="165"/>
      <c r="P612" s="165"/>
      <c r="Q612" s="165"/>
      <c r="R612" s="165"/>
      <c r="S612" s="165"/>
      <c r="T612" s="165"/>
      <c r="U612" s="165"/>
      <c r="V612" s="165"/>
      <c r="W612" s="165"/>
      <c r="X612" s="165"/>
      <c r="Y612" s="165"/>
      <c r="Z612" s="165"/>
      <c r="AA612" s="165"/>
      <c r="AB612" s="165"/>
      <c r="AC612" s="165"/>
      <c r="AD612" s="165"/>
      <c r="AE612" s="165"/>
      <c r="AF612" s="165"/>
      <c r="AG612" s="165"/>
      <c r="AH612" s="165"/>
      <c r="AI612" s="165"/>
      <c r="AJ612" s="165"/>
      <c r="AK612" s="165"/>
      <c r="AL612" s="165"/>
      <c r="AM612" s="165"/>
      <c r="AN612" s="165"/>
      <c r="AO612" s="165"/>
      <c r="AP612" s="165"/>
      <c r="AQ612" s="165"/>
      <c r="AR612" s="165"/>
      <c r="AS612" s="165"/>
      <c r="AT612" s="165"/>
      <c r="AU612" s="165"/>
      <c r="AV612" s="165"/>
      <c r="AW612" s="165"/>
      <c r="AX612" s="165"/>
      <c r="AY612" s="165"/>
      <c r="AZ612" s="165"/>
      <c r="BA612" s="165"/>
    </row>
    <row r="613">
      <c r="A613" s="165"/>
      <c r="B613" s="116" t="s">
        <v>19773</v>
      </c>
      <c r="C613" s="116" t="s">
        <v>19774</v>
      </c>
      <c r="D613" s="206">
        <v>280.0</v>
      </c>
      <c r="E613" s="206"/>
      <c r="F613" s="165"/>
      <c r="G613" s="165"/>
      <c r="H613" s="165"/>
      <c r="I613" s="165"/>
      <c r="J613" s="165"/>
      <c r="K613" s="165"/>
      <c r="L613" s="165"/>
      <c r="M613" s="165"/>
      <c r="N613" s="165"/>
      <c r="O613" s="165"/>
      <c r="P613" s="165"/>
      <c r="Q613" s="165"/>
      <c r="R613" s="165"/>
      <c r="S613" s="165"/>
      <c r="T613" s="165"/>
      <c r="U613" s="165"/>
      <c r="V613" s="165"/>
      <c r="W613" s="165"/>
      <c r="X613" s="165"/>
      <c r="Y613" s="165"/>
      <c r="Z613" s="165"/>
      <c r="AA613" s="165"/>
      <c r="AB613" s="165"/>
      <c r="AC613" s="165"/>
      <c r="AD613" s="165"/>
      <c r="AE613" s="165"/>
      <c r="AF613" s="165"/>
      <c r="AG613" s="165"/>
      <c r="AH613" s="165"/>
      <c r="AI613" s="165"/>
      <c r="AJ613" s="165"/>
      <c r="AK613" s="165"/>
      <c r="AL613" s="165"/>
      <c r="AM613" s="165"/>
      <c r="AN613" s="165"/>
      <c r="AO613" s="165"/>
      <c r="AP613" s="165"/>
      <c r="AQ613" s="165"/>
      <c r="AR613" s="165"/>
      <c r="AS613" s="165"/>
      <c r="AT613" s="165"/>
      <c r="AU613" s="165"/>
      <c r="AV613" s="165"/>
      <c r="AW613" s="165"/>
      <c r="AX613" s="165"/>
      <c r="AY613" s="165"/>
      <c r="AZ613" s="165"/>
      <c r="BA613" s="165"/>
    </row>
    <row r="614">
      <c r="A614" s="165"/>
      <c r="B614" s="165"/>
      <c r="C614" s="165"/>
      <c r="D614" s="206"/>
      <c r="E614" s="206"/>
      <c r="F614" s="165"/>
      <c r="G614" s="165"/>
      <c r="H614" s="165"/>
      <c r="I614" s="165"/>
      <c r="J614" s="165"/>
      <c r="K614" s="165"/>
      <c r="L614" s="165"/>
      <c r="M614" s="165"/>
      <c r="N614" s="165"/>
      <c r="O614" s="165"/>
      <c r="P614" s="165"/>
      <c r="Q614" s="165"/>
      <c r="R614" s="165"/>
      <c r="S614" s="165"/>
      <c r="T614" s="165"/>
      <c r="U614" s="165"/>
      <c r="V614" s="165"/>
      <c r="W614" s="165"/>
      <c r="X614" s="165"/>
      <c r="Y614" s="165"/>
      <c r="Z614" s="165"/>
      <c r="AA614" s="165"/>
      <c r="AB614" s="165"/>
      <c r="AC614" s="165"/>
      <c r="AD614" s="165"/>
      <c r="AE614" s="165"/>
      <c r="AF614" s="165"/>
      <c r="AG614" s="165"/>
      <c r="AH614" s="165"/>
      <c r="AI614" s="165"/>
      <c r="AJ614" s="165"/>
      <c r="AK614" s="165"/>
      <c r="AL614" s="165"/>
      <c r="AM614" s="165"/>
      <c r="AN614" s="165"/>
      <c r="AO614" s="165"/>
      <c r="AP614" s="165"/>
      <c r="AQ614" s="165"/>
      <c r="AR614" s="165"/>
      <c r="AS614" s="165"/>
      <c r="AT614" s="165"/>
      <c r="AU614" s="165"/>
      <c r="AV614" s="165"/>
      <c r="AW614" s="165"/>
      <c r="AX614" s="165"/>
      <c r="AY614" s="165"/>
      <c r="AZ614" s="165"/>
      <c r="BA614" s="165"/>
    </row>
    <row r="615">
      <c r="A615" s="165"/>
      <c r="B615" s="116" t="s">
        <v>19775</v>
      </c>
      <c r="C615" s="116" t="s">
        <v>19776</v>
      </c>
      <c r="D615" s="206">
        <v>240.0</v>
      </c>
      <c r="E615" s="206"/>
      <c r="F615" s="165"/>
      <c r="G615" s="165"/>
      <c r="H615" s="165"/>
      <c r="I615" s="165"/>
      <c r="J615" s="165"/>
      <c r="K615" s="165"/>
      <c r="L615" s="165"/>
      <c r="M615" s="165"/>
      <c r="N615" s="165"/>
      <c r="O615" s="165"/>
      <c r="P615" s="165"/>
      <c r="Q615" s="165"/>
      <c r="R615" s="165"/>
      <c r="S615" s="165"/>
      <c r="T615" s="165"/>
      <c r="U615" s="165"/>
      <c r="V615" s="165"/>
      <c r="W615" s="165"/>
      <c r="X615" s="165"/>
      <c r="Y615" s="165"/>
      <c r="Z615" s="165"/>
      <c r="AA615" s="165"/>
      <c r="AB615" s="165"/>
      <c r="AC615" s="165"/>
      <c r="AD615" s="165"/>
      <c r="AE615" s="165"/>
      <c r="AF615" s="165"/>
      <c r="AG615" s="165"/>
      <c r="AH615" s="165"/>
      <c r="AI615" s="165"/>
      <c r="AJ615" s="165"/>
      <c r="AK615" s="165"/>
      <c r="AL615" s="165"/>
      <c r="AM615" s="165"/>
      <c r="AN615" s="165"/>
      <c r="AO615" s="165"/>
      <c r="AP615" s="165"/>
      <c r="AQ615" s="165"/>
      <c r="AR615" s="165"/>
      <c r="AS615" s="165"/>
      <c r="AT615" s="165"/>
      <c r="AU615" s="165"/>
      <c r="AV615" s="165"/>
      <c r="AW615" s="165"/>
      <c r="AX615" s="165"/>
      <c r="AY615" s="165"/>
      <c r="AZ615" s="165"/>
      <c r="BA615" s="165"/>
    </row>
    <row r="616">
      <c r="A616" s="165"/>
      <c r="B616" s="116" t="s">
        <v>19777</v>
      </c>
      <c r="C616" s="116" t="s">
        <v>19778</v>
      </c>
      <c r="D616" s="206">
        <v>480.0</v>
      </c>
      <c r="E616" s="206"/>
      <c r="F616" s="165"/>
      <c r="G616" s="165"/>
      <c r="H616" s="165"/>
      <c r="I616" s="165"/>
      <c r="J616" s="165"/>
      <c r="K616" s="165"/>
      <c r="L616" s="165"/>
      <c r="M616" s="165"/>
      <c r="N616" s="165"/>
      <c r="O616" s="165"/>
      <c r="P616" s="165"/>
      <c r="Q616" s="165"/>
      <c r="R616" s="165"/>
      <c r="S616" s="165"/>
      <c r="T616" s="165"/>
      <c r="U616" s="165"/>
      <c r="V616" s="165"/>
      <c r="W616" s="165"/>
      <c r="X616" s="165"/>
      <c r="Y616" s="165"/>
      <c r="Z616" s="165"/>
      <c r="AA616" s="165"/>
      <c r="AB616" s="165"/>
      <c r="AC616" s="165"/>
      <c r="AD616" s="165"/>
      <c r="AE616" s="165"/>
      <c r="AF616" s="165"/>
      <c r="AG616" s="165"/>
      <c r="AH616" s="165"/>
      <c r="AI616" s="165"/>
      <c r="AJ616" s="165"/>
      <c r="AK616" s="165"/>
      <c r="AL616" s="165"/>
      <c r="AM616" s="165"/>
      <c r="AN616" s="165"/>
      <c r="AO616" s="165"/>
      <c r="AP616" s="165"/>
      <c r="AQ616" s="165"/>
      <c r="AR616" s="165"/>
      <c r="AS616" s="165"/>
      <c r="AT616" s="165"/>
      <c r="AU616" s="165"/>
      <c r="AV616" s="165"/>
      <c r="AW616" s="165"/>
      <c r="AX616" s="165"/>
      <c r="AY616" s="165"/>
      <c r="AZ616" s="165"/>
      <c r="BA616" s="165"/>
    </row>
    <row r="617">
      <c r="A617" s="165"/>
      <c r="B617" s="116" t="s">
        <v>19779</v>
      </c>
      <c r="C617" s="116" t="s">
        <v>19780</v>
      </c>
      <c r="D617" s="206">
        <v>560.0</v>
      </c>
      <c r="E617" s="206"/>
      <c r="F617" s="165"/>
      <c r="G617" s="165"/>
      <c r="H617" s="165"/>
      <c r="I617" s="165"/>
      <c r="J617" s="165"/>
      <c r="K617" s="165"/>
      <c r="L617" s="165"/>
      <c r="M617" s="165"/>
      <c r="N617" s="165"/>
      <c r="O617" s="165"/>
      <c r="P617" s="165"/>
      <c r="Q617" s="165"/>
      <c r="R617" s="165"/>
      <c r="S617" s="165"/>
      <c r="T617" s="165"/>
      <c r="U617" s="165"/>
      <c r="V617" s="165"/>
      <c r="W617" s="165"/>
      <c r="X617" s="165"/>
      <c r="Y617" s="165"/>
      <c r="Z617" s="165"/>
      <c r="AA617" s="165"/>
      <c r="AB617" s="165"/>
      <c r="AC617" s="165"/>
      <c r="AD617" s="165"/>
      <c r="AE617" s="165"/>
      <c r="AF617" s="165"/>
      <c r="AG617" s="165"/>
      <c r="AH617" s="165"/>
      <c r="AI617" s="165"/>
      <c r="AJ617" s="165"/>
      <c r="AK617" s="165"/>
      <c r="AL617" s="165"/>
      <c r="AM617" s="165"/>
      <c r="AN617" s="165"/>
      <c r="AO617" s="165"/>
      <c r="AP617" s="165"/>
      <c r="AQ617" s="165"/>
      <c r="AR617" s="165"/>
      <c r="AS617" s="165"/>
      <c r="AT617" s="165"/>
      <c r="AU617" s="165"/>
      <c r="AV617" s="165"/>
      <c r="AW617" s="165"/>
      <c r="AX617" s="165"/>
      <c r="AY617" s="165"/>
      <c r="AZ617" s="165"/>
      <c r="BA617" s="165"/>
    </row>
    <row r="618">
      <c r="A618" s="165"/>
      <c r="B618" s="116" t="s">
        <v>19781</v>
      </c>
      <c r="C618" s="116" t="s">
        <v>19782</v>
      </c>
      <c r="D618" s="206">
        <v>400.0</v>
      </c>
      <c r="E618" s="206"/>
      <c r="F618" s="165"/>
      <c r="G618" s="165"/>
      <c r="H618" s="165"/>
      <c r="I618" s="165"/>
      <c r="J618" s="165"/>
      <c r="K618" s="165"/>
      <c r="L618" s="165"/>
      <c r="M618" s="165"/>
      <c r="N618" s="165"/>
      <c r="O618" s="165"/>
      <c r="P618" s="165"/>
      <c r="Q618" s="165"/>
      <c r="R618" s="165"/>
      <c r="S618" s="165"/>
      <c r="T618" s="165"/>
      <c r="U618" s="165"/>
      <c r="V618" s="165"/>
      <c r="W618" s="165"/>
      <c r="X618" s="165"/>
      <c r="Y618" s="165"/>
      <c r="Z618" s="165"/>
      <c r="AA618" s="165"/>
      <c r="AB618" s="165"/>
      <c r="AC618" s="165"/>
      <c r="AD618" s="165"/>
      <c r="AE618" s="165"/>
      <c r="AF618" s="165"/>
      <c r="AG618" s="165"/>
      <c r="AH618" s="165"/>
      <c r="AI618" s="165"/>
      <c r="AJ618" s="165"/>
      <c r="AK618" s="165"/>
      <c r="AL618" s="165"/>
      <c r="AM618" s="165"/>
      <c r="AN618" s="165"/>
      <c r="AO618" s="165"/>
      <c r="AP618" s="165"/>
      <c r="AQ618" s="165"/>
      <c r="AR618" s="165"/>
      <c r="AS618" s="165"/>
      <c r="AT618" s="165"/>
      <c r="AU618" s="165"/>
      <c r="AV618" s="165"/>
      <c r="AW618" s="165"/>
      <c r="AX618" s="165"/>
      <c r="AY618" s="165"/>
      <c r="AZ618" s="165"/>
      <c r="BA618" s="165"/>
    </row>
    <row r="619">
      <c r="A619" s="165"/>
      <c r="B619" s="116" t="s">
        <v>19783</v>
      </c>
      <c r="C619" s="116" t="s">
        <v>19784</v>
      </c>
      <c r="D619" s="206">
        <v>480.0</v>
      </c>
      <c r="E619" s="206"/>
      <c r="F619" s="165"/>
      <c r="G619" s="165"/>
      <c r="H619" s="165"/>
      <c r="I619" s="165"/>
      <c r="J619" s="165"/>
      <c r="K619" s="165"/>
      <c r="L619" s="165"/>
      <c r="M619" s="165"/>
      <c r="N619" s="165"/>
      <c r="O619" s="165"/>
      <c r="P619" s="165"/>
      <c r="Q619" s="165"/>
      <c r="R619" s="165"/>
      <c r="S619" s="165"/>
      <c r="T619" s="165"/>
      <c r="U619" s="165"/>
      <c r="V619" s="165"/>
      <c r="W619" s="165"/>
      <c r="X619" s="165"/>
      <c r="Y619" s="165"/>
      <c r="Z619" s="165"/>
      <c r="AA619" s="165"/>
      <c r="AB619" s="165"/>
      <c r="AC619" s="165"/>
      <c r="AD619" s="165"/>
      <c r="AE619" s="165"/>
      <c r="AF619" s="165"/>
      <c r="AG619" s="165"/>
      <c r="AH619" s="165"/>
      <c r="AI619" s="165"/>
      <c r="AJ619" s="165"/>
      <c r="AK619" s="165"/>
      <c r="AL619" s="165"/>
      <c r="AM619" s="165"/>
      <c r="AN619" s="165"/>
      <c r="AO619" s="165"/>
      <c r="AP619" s="165"/>
      <c r="AQ619" s="165"/>
      <c r="AR619" s="165"/>
      <c r="AS619" s="165"/>
      <c r="AT619" s="165"/>
      <c r="AU619" s="165"/>
      <c r="AV619" s="165"/>
      <c r="AW619" s="165"/>
      <c r="AX619" s="165"/>
      <c r="AY619" s="165"/>
      <c r="AZ619" s="165"/>
      <c r="BA619" s="165"/>
    </row>
    <row r="620">
      <c r="A620" s="165"/>
      <c r="B620" s="116" t="s">
        <v>19785</v>
      </c>
      <c r="C620" s="116" t="s">
        <v>19786</v>
      </c>
      <c r="D620" s="206">
        <v>480.0</v>
      </c>
      <c r="E620" s="206"/>
      <c r="F620" s="165"/>
      <c r="G620" s="165"/>
      <c r="H620" s="165"/>
      <c r="I620" s="165"/>
      <c r="J620" s="165"/>
      <c r="K620" s="165"/>
      <c r="L620" s="165"/>
      <c r="M620" s="165"/>
      <c r="N620" s="165"/>
      <c r="O620" s="165"/>
      <c r="P620" s="165"/>
      <c r="Q620" s="165"/>
      <c r="R620" s="165"/>
      <c r="S620" s="165"/>
      <c r="T620" s="165"/>
      <c r="U620" s="165"/>
      <c r="V620" s="165"/>
      <c r="W620" s="165"/>
      <c r="X620" s="165"/>
      <c r="Y620" s="165"/>
      <c r="Z620" s="165"/>
      <c r="AA620" s="165"/>
      <c r="AB620" s="165"/>
      <c r="AC620" s="165"/>
      <c r="AD620" s="165"/>
      <c r="AE620" s="165"/>
      <c r="AF620" s="165"/>
      <c r="AG620" s="165"/>
      <c r="AH620" s="165"/>
      <c r="AI620" s="165"/>
      <c r="AJ620" s="165"/>
      <c r="AK620" s="165"/>
      <c r="AL620" s="165"/>
      <c r="AM620" s="165"/>
      <c r="AN620" s="165"/>
      <c r="AO620" s="165"/>
      <c r="AP620" s="165"/>
      <c r="AQ620" s="165"/>
      <c r="AR620" s="165"/>
      <c r="AS620" s="165"/>
      <c r="AT620" s="165"/>
      <c r="AU620" s="165"/>
      <c r="AV620" s="165"/>
      <c r="AW620" s="165"/>
      <c r="AX620" s="165"/>
      <c r="AY620" s="165"/>
      <c r="AZ620" s="165"/>
      <c r="BA620" s="165"/>
    </row>
    <row r="621">
      <c r="A621" s="165"/>
      <c r="B621" s="116" t="s">
        <v>19787</v>
      </c>
      <c r="C621" s="116" t="s">
        <v>19788</v>
      </c>
      <c r="D621" s="206">
        <v>680.0</v>
      </c>
      <c r="E621" s="206"/>
      <c r="F621" s="165"/>
      <c r="G621" s="165"/>
      <c r="H621" s="165"/>
      <c r="I621" s="165"/>
      <c r="J621" s="165"/>
      <c r="K621" s="165"/>
      <c r="L621" s="165"/>
      <c r="M621" s="165"/>
      <c r="N621" s="165"/>
      <c r="O621" s="165"/>
      <c r="P621" s="165"/>
      <c r="Q621" s="165"/>
      <c r="R621" s="165"/>
      <c r="S621" s="165"/>
      <c r="T621" s="165"/>
      <c r="U621" s="165"/>
      <c r="V621" s="165"/>
      <c r="W621" s="165"/>
      <c r="X621" s="165"/>
      <c r="Y621" s="165"/>
      <c r="Z621" s="165"/>
      <c r="AA621" s="165"/>
      <c r="AB621" s="165"/>
      <c r="AC621" s="165"/>
      <c r="AD621" s="165"/>
      <c r="AE621" s="165"/>
      <c r="AF621" s="165"/>
      <c r="AG621" s="165"/>
      <c r="AH621" s="165"/>
      <c r="AI621" s="165"/>
      <c r="AJ621" s="165"/>
      <c r="AK621" s="165"/>
      <c r="AL621" s="165"/>
      <c r="AM621" s="165"/>
      <c r="AN621" s="165"/>
      <c r="AO621" s="165"/>
      <c r="AP621" s="165"/>
      <c r="AQ621" s="165"/>
      <c r="AR621" s="165"/>
      <c r="AS621" s="165"/>
      <c r="AT621" s="165"/>
      <c r="AU621" s="165"/>
      <c r="AV621" s="165"/>
      <c r="AW621" s="165"/>
      <c r="AX621" s="165"/>
      <c r="AY621" s="165"/>
      <c r="AZ621" s="165"/>
      <c r="BA621" s="165"/>
    </row>
    <row r="622">
      <c r="A622" s="165"/>
      <c r="B622" s="116" t="s">
        <v>19789</v>
      </c>
      <c r="C622" s="116" t="s">
        <v>19790</v>
      </c>
      <c r="D622" s="206">
        <v>730.0</v>
      </c>
      <c r="E622" s="206"/>
      <c r="F622" s="165"/>
      <c r="G622" s="165"/>
      <c r="H622" s="165"/>
      <c r="I622" s="165"/>
      <c r="J622" s="165"/>
      <c r="K622" s="165"/>
      <c r="L622" s="165"/>
      <c r="M622" s="165"/>
      <c r="N622" s="165"/>
      <c r="O622" s="165"/>
      <c r="P622" s="165"/>
      <c r="Q622" s="165"/>
      <c r="R622" s="165"/>
      <c r="S622" s="165"/>
      <c r="T622" s="165"/>
      <c r="U622" s="165"/>
      <c r="V622" s="165"/>
      <c r="W622" s="165"/>
      <c r="X622" s="165"/>
      <c r="Y622" s="165"/>
      <c r="Z622" s="165"/>
      <c r="AA622" s="165"/>
      <c r="AB622" s="165"/>
      <c r="AC622" s="165"/>
      <c r="AD622" s="165"/>
      <c r="AE622" s="165"/>
      <c r="AF622" s="165"/>
      <c r="AG622" s="165"/>
      <c r="AH622" s="165"/>
      <c r="AI622" s="165"/>
      <c r="AJ622" s="165"/>
      <c r="AK622" s="165"/>
      <c r="AL622" s="165"/>
      <c r="AM622" s="165"/>
      <c r="AN622" s="165"/>
      <c r="AO622" s="165"/>
      <c r="AP622" s="165"/>
      <c r="AQ622" s="165"/>
      <c r="AR622" s="165"/>
      <c r="AS622" s="165"/>
      <c r="AT622" s="165"/>
      <c r="AU622" s="165"/>
      <c r="AV622" s="165"/>
      <c r="AW622" s="165"/>
      <c r="AX622" s="165"/>
      <c r="AY622" s="165"/>
      <c r="AZ622" s="165"/>
      <c r="BA622" s="165"/>
    </row>
    <row r="623">
      <c r="A623" s="165"/>
      <c r="B623" s="116" t="s">
        <v>19791</v>
      </c>
      <c r="C623" s="116" t="s">
        <v>19792</v>
      </c>
      <c r="D623" s="206">
        <v>520.0</v>
      </c>
      <c r="E623" s="206"/>
      <c r="F623" s="165"/>
      <c r="G623" s="165"/>
      <c r="H623" s="165"/>
      <c r="I623" s="165"/>
      <c r="J623" s="165"/>
      <c r="K623" s="165"/>
      <c r="L623" s="165"/>
      <c r="M623" s="165"/>
      <c r="N623" s="165"/>
      <c r="O623" s="165"/>
      <c r="P623" s="165"/>
      <c r="Q623" s="165"/>
      <c r="R623" s="165"/>
      <c r="S623" s="165"/>
      <c r="T623" s="165"/>
      <c r="U623" s="165"/>
      <c r="V623" s="165"/>
      <c r="W623" s="165"/>
      <c r="X623" s="165"/>
      <c r="Y623" s="165"/>
      <c r="Z623" s="165"/>
      <c r="AA623" s="165"/>
      <c r="AB623" s="165"/>
      <c r="AC623" s="165"/>
      <c r="AD623" s="165"/>
      <c r="AE623" s="165"/>
      <c r="AF623" s="165"/>
      <c r="AG623" s="165"/>
      <c r="AH623" s="165"/>
      <c r="AI623" s="165"/>
      <c r="AJ623" s="165"/>
      <c r="AK623" s="165"/>
      <c r="AL623" s="165"/>
      <c r="AM623" s="165"/>
      <c r="AN623" s="165"/>
      <c r="AO623" s="165"/>
      <c r="AP623" s="165"/>
      <c r="AQ623" s="165"/>
      <c r="AR623" s="165"/>
      <c r="AS623" s="165"/>
      <c r="AT623" s="165"/>
      <c r="AU623" s="165"/>
      <c r="AV623" s="165"/>
      <c r="AW623" s="165"/>
      <c r="AX623" s="165"/>
      <c r="AY623" s="165"/>
      <c r="AZ623" s="165"/>
      <c r="BA623" s="165"/>
    </row>
    <row r="624">
      <c r="A624" s="165"/>
      <c r="B624" s="116" t="s">
        <v>19793</v>
      </c>
      <c r="C624" s="116" t="s">
        <v>19794</v>
      </c>
      <c r="D624" s="206">
        <v>480.0</v>
      </c>
      <c r="E624" s="206"/>
      <c r="F624" s="165"/>
      <c r="G624" s="165"/>
      <c r="H624" s="165"/>
      <c r="I624" s="165"/>
      <c r="J624" s="165"/>
      <c r="K624" s="165"/>
      <c r="L624" s="165"/>
      <c r="M624" s="165"/>
      <c r="N624" s="165"/>
      <c r="O624" s="165"/>
      <c r="P624" s="165"/>
      <c r="Q624" s="165"/>
      <c r="R624" s="165"/>
      <c r="S624" s="165"/>
      <c r="T624" s="165"/>
      <c r="U624" s="165"/>
      <c r="V624" s="165"/>
      <c r="W624" s="165"/>
      <c r="X624" s="165"/>
      <c r="Y624" s="165"/>
      <c r="Z624" s="165"/>
      <c r="AA624" s="165"/>
      <c r="AB624" s="165"/>
      <c r="AC624" s="165"/>
      <c r="AD624" s="165"/>
      <c r="AE624" s="165"/>
      <c r="AF624" s="165"/>
      <c r="AG624" s="165"/>
      <c r="AH624" s="165"/>
      <c r="AI624" s="165"/>
      <c r="AJ624" s="165"/>
      <c r="AK624" s="165"/>
      <c r="AL624" s="165"/>
      <c r="AM624" s="165"/>
      <c r="AN624" s="165"/>
      <c r="AO624" s="165"/>
      <c r="AP624" s="165"/>
      <c r="AQ624" s="165"/>
      <c r="AR624" s="165"/>
      <c r="AS624" s="165"/>
      <c r="AT624" s="165"/>
      <c r="AU624" s="165"/>
      <c r="AV624" s="165"/>
      <c r="AW624" s="165"/>
      <c r="AX624" s="165"/>
      <c r="AY624" s="165"/>
      <c r="AZ624" s="165"/>
      <c r="BA624" s="165"/>
    </row>
    <row r="625">
      <c r="A625" s="165"/>
      <c r="B625" s="116" t="s">
        <v>19795</v>
      </c>
      <c r="C625" s="116" t="s">
        <v>19796</v>
      </c>
      <c r="D625" s="206">
        <v>520.0</v>
      </c>
      <c r="E625" s="206"/>
      <c r="F625" s="165"/>
      <c r="G625" s="165"/>
      <c r="H625" s="165"/>
      <c r="I625" s="165"/>
      <c r="J625" s="165"/>
      <c r="K625" s="165"/>
      <c r="L625" s="165"/>
      <c r="M625" s="165"/>
      <c r="N625" s="165"/>
      <c r="O625" s="165"/>
      <c r="P625" s="165"/>
      <c r="Q625" s="165"/>
      <c r="R625" s="165"/>
      <c r="S625" s="165"/>
      <c r="T625" s="165"/>
      <c r="U625" s="165"/>
      <c r="V625" s="165"/>
      <c r="W625" s="165"/>
      <c r="X625" s="165"/>
      <c r="Y625" s="165"/>
      <c r="Z625" s="165"/>
      <c r="AA625" s="165"/>
      <c r="AB625" s="165"/>
      <c r="AC625" s="165"/>
      <c r="AD625" s="165"/>
      <c r="AE625" s="165"/>
      <c r="AF625" s="165"/>
      <c r="AG625" s="165"/>
      <c r="AH625" s="165"/>
      <c r="AI625" s="165"/>
      <c r="AJ625" s="165"/>
      <c r="AK625" s="165"/>
      <c r="AL625" s="165"/>
      <c r="AM625" s="165"/>
      <c r="AN625" s="165"/>
      <c r="AO625" s="165"/>
      <c r="AP625" s="165"/>
      <c r="AQ625" s="165"/>
      <c r="AR625" s="165"/>
      <c r="AS625" s="165"/>
      <c r="AT625" s="165"/>
      <c r="AU625" s="165"/>
      <c r="AV625" s="165"/>
      <c r="AW625" s="165"/>
      <c r="AX625" s="165"/>
      <c r="AY625" s="165"/>
      <c r="AZ625" s="165"/>
      <c r="BA625" s="165"/>
    </row>
    <row r="626">
      <c r="A626" s="165"/>
      <c r="B626" s="116" t="s">
        <v>19797</v>
      </c>
      <c r="C626" s="116" t="s">
        <v>19798</v>
      </c>
      <c r="D626" s="206">
        <v>560.0</v>
      </c>
      <c r="E626" s="206"/>
      <c r="F626" s="165"/>
      <c r="G626" s="165"/>
      <c r="H626" s="165"/>
      <c r="I626" s="165"/>
      <c r="J626" s="165"/>
      <c r="K626" s="165"/>
      <c r="L626" s="165"/>
      <c r="M626" s="165"/>
      <c r="N626" s="165"/>
      <c r="O626" s="165"/>
      <c r="P626" s="165"/>
      <c r="Q626" s="165"/>
      <c r="R626" s="165"/>
      <c r="S626" s="165"/>
      <c r="T626" s="165"/>
      <c r="U626" s="165"/>
      <c r="V626" s="165"/>
      <c r="W626" s="165"/>
      <c r="X626" s="165"/>
      <c r="Y626" s="165"/>
      <c r="Z626" s="165"/>
      <c r="AA626" s="165"/>
      <c r="AB626" s="165"/>
      <c r="AC626" s="165"/>
      <c r="AD626" s="165"/>
      <c r="AE626" s="165"/>
      <c r="AF626" s="165"/>
      <c r="AG626" s="165"/>
      <c r="AH626" s="165"/>
      <c r="AI626" s="165"/>
      <c r="AJ626" s="165"/>
      <c r="AK626" s="165"/>
      <c r="AL626" s="165"/>
      <c r="AM626" s="165"/>
      <c r="AN626" s="165"/>
      <c r="AO626" s="165"/>
      <c r="AP626" s="165"/>
      <c r="AQ626" s="165"/>
      <c r="AR626" s="165"/>
      <c r="AS626" s="165"/>
      <c r="AT626" s="165"/>
      <c r="AU626" s="165"/>
      <c r="AV626" s="165"/>
      <c r="AW626" s="165"/>
      <c r="AX626" s="165"/>
      <c r="AY626" s="165"/>
      <c r="AZ626" s="165"/>
      <c r="BA626" s="165"/>
    </row>
    <row r="627">
      <c r="A627" s="165"/>
      <c r="B627" s="116" t="s">
        <v>19799</v>
      </c>
      <c r="C627" s="116" t="s">
        <v>19800</v>
      </c>
      <c r="D627" s="206">
        <v>770.0</v>
      </c>
      <c r="E627" s="206"/>
      <c r="F627" s="165"/>
      <c r="G627" s="165"/>
      <c r="H627" s="165"/>
      <c r="I627" s="165"/>
      <c r="J627" s="165"/>
      <c r="K627" s="165"/>
      <c r="L627" s="165"/>
      <c r="M627" s="165"/>
      <c r="N627" s="165"/>
      <c r="O627" s="165"/>
      <c r="P627" s="165"/>
      <c r="Q627" s="165"/>
      <c r="R627" s="165"/>
      <c r="S627" s="165"/>
      <c r="T627" s="165"/>
      <c r="U627" s="165"/>
      <c r="V627" s="165"/>
      <c r="W627" s="165"/>
      <c r="X627" s="165"/>
      <c r="Y627" s="165"/>
      <c r="Z627" s="165"/>
      <c r="AA627" s="165"/>
      <c r="AB627" s="165"/>
      <c r="AC627" s="165"/>
      <c r="AD627" s="165"/>
      <c r="AE627" s="165"/>
      <c r="AF627" s="165"/>
      <c r="AG627" s="165"/>
      <c r="AH627" s="165"/>
      <c r="AI627" s="165"/>
      <c r="AJ627" s="165"/>
      <c r="AK627" s="165"/>
      <c r="AL627" s="165"/>
      <c r="AM627" s="165"/>
      <c r="AN627" s="165"/>
      <c r="AO627" s="165"/>
      <c r="AP627" s="165"/>
      <c r="AQ627" s="165"/>
      <c r="AR627" s="165"/>
      <c r="AS627" s="165"/>
      <c r="AT627" s="165"/>
      <c r="AU627" s="165"/>
      <c r="AV627" s="165"/>
      <c r="AW627" s="165"/>
      <c r="AX627" s="165"/>
      <c r="AY627" s="165"/>
      <c r="AZ627" s="165"/>
      <c r="BA627" s="165"/>
    </row>
    <row r="628">
      <c r="A628" s="165"/>
      <c r="B628" s="116" t="s">
        <v>19801</v>
      </c>
      <c r="C628" s="116" t="s">
        <v>19802</v>
      </c>
      <c r="D628" s="206">
        <v>910.0</v>
      </c>
      <c r="E628" s="206"/>
      <c r="F628" s="165"/>
      <c r="G628" s="165"/>
      <c r="H628" s="165"/>
      <c r="I628" s="165"/>
      <c r="J628" s="165"/>
      <c r="K628" s="165"/>
      <c r="L628" s="165"/>
      <c r="M628" s="165"/>
      <c r="N628" s="165"/>
      <c r="O628" s="165"/>
      <c r="P628" s="165"/>
      <c r="Q628" s="165"/>
      <c r="R628" s="165"/>
      <c r="S628" s="165"/>
      <c r="T628" s="165"/>
      <c r="U628" s="165"/>
      <c r="V628" s="165"/>
      <c r="W628" s="165"/>
      <c r="X628" s="165"/>
      <c r="Y628" s="165"/>
      <c r="Z628" s="165"/>
      <c r="AA628" s="165"/>
      <c r="AB628" s="165"/>
      <c r="AC628" s="165"/>
      <c r="AD628" s="165"/>
      <c r="AE628" s="165"/>
      <c r="AF628" s="165"/>
      <c r="AG628" s="165"/>
      <c r="AH628" s="165"/>
      <c r="AI628" s="165"/>
      <c r="AJ628" s="165"/>
      <c r="AK628" s="165"/>
      <c r="AL628" s="165"/>
      <c r="AM628" s="165"/>
      <c r="AN628" s="165"/>
      <c r="AO628" s="165"/>
      <c r="AP628" s="165"/>
      <c r="AQ628" s="165"/>
      <c r="AR628" s="165"/>
      <c r="AS628" s="165"/>
      <c r="AT628" s="165"/>
      <c r="AU628" s="165"/>
      <c r="AV628" s="165"/>
      <c r="AW628" s="165"/>
      <c r="AX628" s="165"/>
      <c r="AY628" s="165"/>
      <c r="AZ628" s="165"/>
      <c r="BA628" s="165"/>
    </row>
    <row r="629">
      <c r="A629" s="165"/>
      <c r="B629" s="116" t="s">
        <v>19803</v>
      </c>
      <c r="C629" s="116" t="s">
        <v>19804</v>
      </c>
      <c r="D629" s="206">
        <v>610.0</v>
      </c>
      <c r="E629" s="206"/>
      <c r="F629" s="165"/>
      <c r="G629" s="165"/>
      <c r="H629" s="165"/>
      <c r="I629" s="165"/>
      <c r="J629" s="165"/>
      <c r="K629" s="165"/>
      <c r="L629" s="165"/>
      <c r="M629" s="165"/>
      <c r="N629" s="165"/>
      <c r="O629" s="165"/>
      <c r="P629" s="165"/>
      <c r="Q629" s="165"/>
      <c r="R629" s="165"/>
      <c r="S629" s="165"/>
      <c r="T629" s="165"/>
      <c r="U629" s="165"/>
      <c r="V629" s="165"/>
      <c r="W629" s="165"/>
      <c r="X629" s="165"/>
      <c r="Y629" s="165"/>
      <c r="Z629" s="165"/>
      <c r="AA629" s="165"/>
      <c r="AB629" s="165"/>
      <c r="AC629" s="165"/>
      <c r="AD629" s="165"/>
      <c r="AE629" s="165"/>
      <c r="AF629" s="165"/>
      <c r="AG629" s="165"/>
      <c r="AH629" s="165"/>
      <c r="AI629" s="165"/>
      <c r="AJ629" s="165"/>
      <c r="AK629" s="165"/>
      <c r="AL629" s="165"/>
      <c r="AM629" s="165"/>
      <c r="AN629" s="165"/>
      <c r="AO629" s="165"/>
      <c r="AP629" s="165"/>
      <c r="AQ629" s="165"/>
      <c r="AR629" s="165"/>
      <c r="AS629" s="165"/>
      <c r="AT629" s="165"/>
      <c r="AU629" s="165"/>
      <c r="AV629" s="165"/>
      <c r="AW629" s="165"/>
      <c r="AX629" s="165"/>
      <c r="AY629" s="165"/>
      <c r="AZ629" s="165"/>
      <c r="BA629" s="165"/>
    </row>
    <row r="630">
      <c r="A630" s="165"/>
      <c r="B630" s="116" t="s">
        <v>19805</v>
      </c>
      <c r="C630" s="116" t="s">
        <v>19806</v>
      </c>
      <c r="D630" s="206">
        <v>610.0</v>
      </c>
      <c r="E630" s="206"/>
      <c r="F630" s="165"/>
      <c r="G630" s="165"/>
      <c r="H630" s="165"/>
      <c r="I630" s="165"/>
      <c r="J630" s="165"/>
      <c r="K630" s="165"/>
      <c r="L630" s="165"/>
      <c r="M630" s="165"/>
      <c r="N630" s="165"/>
      <c r="O630" s="165"/>
      <c r="P630" s="165"/>
      <c r="Q630" s="165"/>
      <c r="R630" s="165"/>
      <c r="S630" s="165"/>
      <c r="T630" s="165"/>
      <c r="U630" s="165"/>
      <c r="V630" s="165"/>
      <c r="W630" s="165"/>
      <c r="X630" s="165"/>
      <c r="Y630" s="165"/>
      <c r="Z630" s="165"/>
      <c r="AA630" s="165"/>
      <c r="AB630" s="165"/>
      <c r="AC630" s="165"/>
      <c r="AD630" s="165"/>
      <c r="AE630" s="165"/>
      <c r="AF630" s="165"/>
      <c r="AG630" s="165"/>
      <c r="AH630" s="165"/>
      <c r="AI630" s="165"/>
      <c r="AJ630" s="165"/>
      <c r="AK630" s="165"/>
      <c r="AL630" s="165"/>
      <c r="AM630" s="165"/>
      <c r="AN630" s="165"/>
      <c r="AO630" s="165"/>
      <c r="AP630" s="165"/>
      <c r="AQ630" s="165"/>
      <c r="AR630" s="165"/>
      <c r="AS630" s="165"/>
      <c r="AT630" s="165"/>
      <c r="AU630" s="165"/>
      <c r="AV630" s="165"/>
      <c r="AW630" s="165"/>
      <c r="AX630" s="165"/>
      <c r="AY630" s="165"/>
      <c r="AZ630" s="165"/>
      <c r="BA630" s="165"/>
    </row>
    <row r="631">
      <c r="A631" s="165"/>
      <c r="B631" s="116" t="s">
        <v>19807</v>
      </c>
      <c r="C631" s="116" t="s">
        <v>19808</v>
      </c>
      <c r="D631" s="206">
        <v>170.0</v>
      </c>
      <c r="E631" s="206"/>
      <c r="F631" s="165"/>
      <c r="G631" s="165"/>
      <c r="H631" s="165"/>
      <c r="I631" s="165"/>
      <c r="J631" s="165"/>
      <c r="K631" s="165"/>
      <c r="L631" s="165"/>
      <c r="M631" s="165"/>
      <c r="N631" s="165"/>
      <c r="O631" s="165"/>
      <c r="P631" s="165"/>
      <c r="Q631" s="165"/>
      <c r="R631" s="165"/>
      <c r="S631" s="165"/>
      <c r="T631" s="165"/>
      <c r="U631" s="165"/>
      <c r="V631" s="165"/>
      <c r="W631" s="165"/>
      <c r="X631" s="165"/>
      <c r="Y631" s="165"/>
      <c r="Z631" s="165"/>
      <c r="AA631" s="165"/>
      <c r="AB631" s="165"/>
      <c r="AC631" s="165"/>
      <c r="AD631" s="165"/>
      <c r="AE631" s="165"/>
      <c r="AF631" s="165"/>
      <c r="AG631" s="165"/>
      <c r="AH631" s="165"/>
      <c r="AI631" s="165"/>
      <c r="AJ631" s="165"/>
      <c r="AK631" s="165"/>
      <c r="AL631" s="165"/>
      <c r="AM631" s="165"/>
      <c r="AN631" s="165"/>
      <c r="AO631" s="165"/>
      <c r="AP631" s="165"/>
      <c r="AQ631" s="165"/>
      <c r="AR631" s="165"/>
      <c r="AS631" s="165"/>
      <c r="AT631" s="165"/>
      <c r="AU631" s="165"/>
      <c r="AV631" s="165"/>
      <c r="AW631" s="165"/>
      <c r="AX631" s="165"/>
      <c r="AY631" s="165"/>
      <c r="AZ631" s="165"/>
      <c r="BA631" s="165"/>
    </row>
    <row r="632">
      <c r="A632" s="165"/>
      <c r="B632" s="116" t="s">
        <v>19809</v>
      </c>
      <c r="C632" s="116" t="s">
        <v>19810</v>
      </c>
      <c r="D632" s="206">
        <v>170.0</v>
      </c>
      <c r="E632" s="206"/>
      <c r="F632" s="165"/>
      <c r="G632" s="165"/>
      <c r="H632" s="165"/>
      <c r="I632" s="165"/>
      <c r="J632" s="165"/>
      <c r="K632" s="165"/>
      <c r="L632" s="165"/>
      <c r="M632" s="165"/>
      <c r="N632" s="165"/>
      <c r="O632" s="165"/>
      <c r="P632" s="165"/>
      <c r="Q632" s="165"/>
      <c r="R632" s="165"/>
      <c r="S632" s="165"/>
      <c r="T632" s="165"/>
      <c r="U632" s="165"/>
      <c r="V632" s="165"/>
      <c r="W632" s="165"/>
      <c r="X632" s="165"/>
      <c r="Y632" s="165"/>
      <c r="Z632" s="165"/>
      <c r="AA632" s="165"/>
      <c r="AB632" s="165"/>
      <c r="AC632" s="165"/>
      <c r="AD632" s="165"/>
      <c r="AE632" s="165"/>
      <c r="AF632" s="165"/>
      <c r="AG632" s="165"/>
      <c r="AH632" s="165"/>
      <c r="AI632" s="165"/>
      <c r="AJ632" s="165"/>
      <c r="AK632" s="165"/>
      <c r="AL632" s="165"/>
      <c r="AM632" s="165"/>
      <c r="AN632" s="165"/>
      <c r="AO632" s="165"/>
      <c r="AP632" s="165"/>
      <c r="AQ632" s="165"/>
      <c r="AR632" s="165"/>
      <c r="AS632" s="165"/>
      <c r="AT632" s="165"/>
      <c r="AU632" s="165"/>
      <c r="AV632" s="165"/>
      <c r="AW632" s="165"/>
      <c r="AX632" s="165"/>
      <c r="AY632" s="165"/>
      <c r="AZ632" s="165"/>
      <c r="BA632" s="165"/>
    </row>
    <row r="633">
      <c r="A633" s="165"/>
      <c r="B633" s="116" t="s">
        <v>19811</v>
      </c>
      <c r="C633" s="116" t="s">
        <v>19812</v>
      </c>
      <c r="D633" s="206">
        <v>170.0</v>
      </c>
      <c r="E633" s="206"/>
      <c r="F633" s="165"/>
      <c r="G633" s="165"/>
      <c r="H633" s="165"/>
      <c r="I633" s="165"/>
      <c r="J633" s="165"/>
      <c r="K633" s="165"/>
      <c r="L633" s="165"/>
      <c r="M633" s="165"/>
      <c r="N633" s="165"/>
      <c r="O633" s="165"/>
      <c r="P633" s="165"/>
      <c r="Q633" s="165"/>
      <c r="R633" s="165"/>
      <c r="S633" s="165"/>
      <c r="T633" s="165"/>
      <c r="U633" s="165"/>
      <c r="V633" s="165"/>
      <c r="W633" s="165"/>
      <c r="X633" s="165"/>
      <c r="Y633" s="165"/>
      <c r="Z633" s="165"/>
      <c r="AA633" s="165"/>
      <c r="AB633" s="165"/>
      <c r="AC633" s="165"/>
      <c r="AD633" s="165"/>
      <c r="AE633" s="165"/>
      <c r="AF633" s="165"/>
      <c r="AG633" s="165"/>
      <c r="AH633" s="165"/>
      <c r="AI633" s="165"/>
      <c r="AJ633" s="165"/>
      <c r="AK633" s="165"/>
      <c r="AL633" s="165"/>
      <c r="AM633" s="165"/>
      <c r="AN633" s="165"/>
      <c r="AO633" s="165"/>
      <c r="AP633" s="165"/>
      <c r="AQ633" s="165"/>
      <c r="AR633" s="165"/>
      <c r="AS633" s="165"/>
      <c r="AT633" s="165"/>
      <c r="AU633" s="165"/>
      <c r="AV633" s="165"/>
      <c r="AW633" s="165"/>
      <c r="AX633" s="165"/>
      <c r="AY633" s="165"/>
      <c r="AZ633" s="165"/>
      <c r="BA633" s="165"/>
    </row>
    <row r="634">
      <c r="A634" s="165"/>
      <c r="B634" s="116" t="s">
        <v>19813</v>
      </c>
      <c r="C634" s="116" t="s">
        <v>19814</v>
      </c>
      <c r="D634" s="206">
        <v>170.0</v>
      </c>
      <c r="E634" s="206"/>
      <c r="F634" s="165"/>
      <c r="G634" s="165"/>
      <c r="H634" s="165"/>
      <c r="I634" s="165"/>
      <c r="J634" s="165"/>
      <c r="K634" s="165"/>
      <c r="L634" s="165"/>
      <c r="M634" s="165"/>
      <c r="N634" s="165"/>
      <c r="O634" s="165"/>
      <c r="P634" s="165"/>
      <c r="Q634" s="165"/>
      <c r="R634" s="165"/>
      <c r="S634" s="165"/>
      <c r="T634" s="165"/>
      <c r="U634" s="165"/>
      <c r="V634" s="165"/>
      <c r="W634" s="165"/>
      <c r="X634" s="165"/>
      <c r="Y634" s="165"/>
      <c r="Z634" s="165"/>
      <c r="AA634" s="165"/>
      <c r="AB634" s="165"/>
      <c r="AC634" s="165"/>
      <c r="AD634" s="165"/>
      <c r="AE634" s="165"/>
      <c r="AF634" s="165"/>
      <c r="AG634" s="165"/>
      <c r="AH634" s="165"/>
      <c r="AI634" s="165"/>
      <c r="AJ634" s="165"/>
      <c r="AK634" s="165"/>
      <c r="AL634" s="165"/>
      <c r="AM634" s="165"/>
      <c r="AN634" s="165"/>
      <c r="AO634" s="165"/>
      <c r="AP634" s="165"/>
      <c r="AQ634" s="165"/>
      <c r="AR634" s="165"/>
      <c r="AS634" s="165"/>
      <c r="AT634" s="165"/>
      <c r="AU634" s="165"/>
      <c r="AV634" s="165"/>
      <c r="AW634" s="165"/>
      <c r="AX634" s="165"/>
      <c r="AY634" s="165"/>
      <c r="AZ634" s="165"/>
      <c r="BA634" s="165"/>
    </row>
    <row r="635">
      <c r="A635" s="165"/>
      <c r="B635" s="116" t="s">
        <v>19815</v>
      </c>
      <c r="C635" s="116" t="s">
        <v>19816</v>
      </c>
      <c r="D635" s="206">
        <v>330.0</v>
      </c>
      <c r="E635" s="206"/>
      <c r="F635" s="165"/>
      <c r="G635" s="165"/>
      <c r="H635" s="165"/>
      <c r="I635" s="165"/>
      <c r="J635" s="165"/>
      <c r="K635" s="165"/>
      <c r="L635" s="165"/>
      <c r="M635" s="165"/>
      <c r="N635" s="165"/>
      <c r="O635" s="165"/>
      <c r="P635" s="165"/>
      <c r="Q635" s="165"/>
      <c r="R635" s="165"/>
      <c r="S635" s="165"/>
      <c r="T635" s="165"/>
      <c r="U635" s="165"/>
      <c r="V635" s="165"/>
      <c r="W635" s="165"/>
      <c r="X635" s="165"/>
      <c r="Y635" s="165"/>
      <c r="Z635" s="165"/>
      <c r="AA635" s="165"/>
      <c r="AB635" s="165"/>
      <c r="AC635" s="165"/>
      <c r="AD635" s="165"/>
      <c r="AE635" s="165"/>
      <c r="AF635" s="165"/>
      <c r="AG635" s="165"/>
      <c r="AH635" s="165"/>
      <c r="AI635" s="165"/>
      <c r="AJ635" s="165"/>
      <c r="AK635" s="165"/>
      <c r="AL635" s="165"/>
      <c r="AM635" s="165"/>
      <c r="AN635" s="165"/>
      <c r="AO635" s="165"/>
      <c r="AP635" s="165"/>
      <c r="AQ635" s="165"/>
      <c r="AR635" s="165"/>
      <c r="AS635" s="165"/>
      <c r="AT635" s="165"/>
      <c r="AU635" s="165"/>
      <c r="AV635" s="165"/>
      <c r="AW635" s="165"/>
      <c r="AX635" s="165"/>
      <c r="AY635" s="165"/>
      <c r="AZ635" s="165"/>
      <c r="BA635" s="165"/>
    </row>
    <row r="636">
      <c r="A636" s="165"/>
      <c r="B636" s="116" t="s">
        <v>19817</v>
      </c>
      <c r="C636" s="116" t="s">
        <v>19818</v>
      </c>
      <c r="D636" s="206">
        <v>330.0</v>
      </c>
      <c r="E636" s="206"/>
      <c r="F636" s="165"/>
      <c r="G636" s="165"/>
      <c r="H636" s="165"/>
      <c r="I636" s="165"/>
      <c r="J636" s="165"/>
      <c r="K636" s="165"/>
      <c r="L636" s="165"/>
      <c r="M636" s="165"/>
      <c r="N636" s="165"/>
      <c r="O636" s="165"/>
      <c r="P636" s="165"/>
      <c r="Q636" s="165"/>
      <c r="R636" s="165"/>
      <c r="S636" s="165"/>
      <c r="T636" s="165"/>
      <c r="U636" s="165"/>
      <c r="V636" s="165"/>
      <c r="W636" s="165"/>
      <c r="X636" s="165"/>
      <c r="Y636" s="165"/>
      <c r="Z636" s="165"/>
      <c r="AA636" s="165"/>
      <c r="AB636" s="165"/>
      <c r="AC636" s="165"/>
      <c r="AD636" s="165"/>
      <c r="AE636" s="165"/>
      <c r="AF636" s="165"/>
      <c r="AG636" s="165"/>
      <c r="AH636" s="165"/>
      <c r="AI636" s="165"/>
      <c r="AJ636" s="165"/>
      <c r="AK636" s="165"/>
      <c r="AL636" s="165"/>
      <c r="AM636" s="165"/>
      <c r="AN636" s="165"/>
      <c r="AO636" s="165"/>
      <c r="AP636" s="165"/>
      <c r="AQ636" s="165"/>
      <c r="AR636" s="165"/>
      <c r="AS636" s="165"/>
      <c r="AT636" s="165"/>
      <c r="AU636" s="165"/>
      <c r="AV636" s="165"/>
      <c r="AW636" s="165"/>
      <c r="AX636" s="165"/>
      <c r="AY636" s="165"/>
      <c r="AZ636" s="165"/>
      <c r="BA636" s="165"/>
    </row>
    <row r="637">
      <c r="A637" s="165"/>
      <c r="B637" s="116" t="s">
        <v>19819</v>
      </c>
      <c r="C637" s="116" t="s">
        <v>19820</v>
      </c>
      <c r="D637" s="206">
        <v>910.0</v>
      </c>
      <c r="E637" s="206"/>
      <c r="F637" s="165"/>
      <c r="G637" s="165"/>
      <c r="H637" s="165"/>
      <c r="I637" s="165"/>
      <c r="J637" s="165"/>
      <c r="K637" s="165"/>
      <c r="L637" s="165"/>
      <c r="M637" s="165"/>
      <c r="N637" s="165"/>
      <c r="O637" s="165"/>
      <c r="P637" s="165"/>
      <c r="Q637" s="165"/>
      <c r="R637" s="165"/>
      <c r="S637" s="165"/>
      <c r="T637" s="165"/>
      <c r="U637" s="165"/>
      <c r="V637" s="165"/>
      <c r="W637" s="165"/>
      <c r="X637" s="165"/>
      <c r="Y637" s="165"/>
      <c r="Z637" s="165"/>
      <c r="AA637" s="165"/>
      <c r="AB637" s="165"/>
      <c r="AC637" s="165"/>
      <c r="AD637" s="165"/>
      <c r="AE637" s="165"/>
      <c r="AF637" s="165"/>
      <c r="AG637" s="165"/>
      <c r="AH637" s="165"/>
      <c r="AI637" s="165"/>
      <c r="AJ637" s="165"/>
      <c r="AK637" s="165"/>
      <c r="AL637" s="165"/>
      <c r="AM637" s="165"/>
      <c r="AN637" s="165"/>
      <c r="AO637" s="165"/>
      <c r="AP637" s="165"/>
      <c r="AQ637" s="165"/>
      <c r="AR637" s="165"/>
      <c r="AS637" s="165"/>
      <c r="AT637" s="165"/>
      <c r="AU637" s="165"/>
      <c r="AV637" s="165"/>
      <c r="AW637" s="165"/>
      <c r="AX637" s="165"/>
      <c r="AY637" s="165"/>
      <c r="AZ637" s="165"/>
      <c r="BA637" s="165"/>
    </row>
    <row r="638">
      <c r="A638" s="165"/>
      <c r="B638" s="116" t="s">
        <v>19821</v>
      </c>
      <c r="C638" s="116" t="s">
        <v>19822</v>
      </c>
      <c r="D638" s="206">
        <v>840.0</v>
      </c>
      <c r="E638" s="206"/>
      <c r="F638" s="165"/>
      <c r="G638" s="165"/>
      <c r="H638" s="165"/>
      <c r="I638" s="165"/>
      <c r="J638" s="165"/>
      <c r="K638" s="165"/>
      <c r="L638" s="165"/>
      <c r="M638" s="165"/>
      <c r="N638" s="165"/>
      <c r="O638" s="165"/>
      <c r="P638" s="165"/>
      <c r="Q638" s="165"/>
      <c r="R638" s="165"/>
      <c r="S638" s="165"/>
      <c r="T638" s="165"/>
      <c r="U638" s="165"/>
      <c r="V638" s="165"/>
      <c r="W638" s="165"/>
      <c r="X638" s="165"/>
      <c r="Y638" s="165"/>
      <c r="Z638" s="165"/>
      <c r="AA638" s="165"/>
      <c r="AB638" s="165"/>
      <c r="AC638" s="165"/>
      <c r="AD638" s="165"/>
      <c r="AE638" s="165"/>
      <c r="AF638" s="165"/>
      <c r="AG638" s="165"/>
      <c r="AH638" s="165"/>
      <c r="AI638" s="165"/>
      <c r="AJ638" s="165"/>
      <c r="AK638" s="165"/>
      <c r="AL638" s="165"/>
      <c r="AM638" s="165"/>
      <c r="AN638" s="165"/>
      <c r="AO638" s="165"/>
      <c r="AP638" s="165"/>
      <c r="AQ638" s="165"/>
      <c r="AR638" s="165"/>
      <c r="AS638" s="165"/>
      <c r="AT638" s="165"/>
      <c r="AU638" s="165"/>
      <c r="AV638" s="165"/>
      <c r="AW638" s="165"/>
      <c r="AX638" s="165"/>
      <c r="AY638" s="165"/>
      <c r="AZ638" s="165"/>
      <c r="BA638" s="165"/>
    </row>
    <row r="639">
      <c r="A639" s="165"/>
      <c r="B639" s="116" t="s">
        <v>19823</v>
      </c>
      <c r="C639" s="116" t="s">
        <v>19824</v>
      </c>
      <c r="D639" s="206">
        <v>840.0</v>
      </c>
      <c r="E639" s="206"/>
      <c r="F639" s="165"/>
      <c r="G639" s="165"/>
      <c r="H639" s="165"/>
      <c r="I639" s="165"/>
      <c r="J639" s="165"/>
      <c r="K639" s="165"/>
      <c r="L639" s="165"/>
      <c r="M639" s="165"/>
      <c r="N639" s="165"/>
      <c r="O639" s="165"/>
      <c r="P639" s="165"/>
      <c r="Q639" s="165"/>
      <c r="R639" s="165"/>
      <c r="S639" s="165"/>
      <c r="T639" s="165"/>
      <c r="U639" s="165"/>
      <c r="V639" s="165"/>
      <c r="W639" s="165"/>
      <c r="X639" s="165"/>
      <c r="Y639" s="165"/>
      <c r="Z639" s="165"/>
      <c r="AA639" s="165"/>
      <c r="AB639" s="165"/>
      <c r="AC639" s="165"/>
      <c r="AD639" s="165"/>
      <c r="AE639" s="165"/>
      <c r="AF639" s="165"/>
      <c r="AG639" s="165"/>
      <c r="AH639" s="165"/>
      <c r="AI639" s="165"/>
      <c r="AJ639" s="165"/>
      <c r="AK639" s="165"/>
      <c r="AL639" s="165"/>
      <c r="AM639" s="165"/>
      <c r="AN639" s="165"/>
      <c r="AO639" s="165"/>
      <c r="AP639" s="165"/>
      <c r="AQ639" s="165"/>
      <c r="AR639" s="165"/>
      <c r="AS639" s="165"/>
      <c r="AT639" s="165"/>
      <c r="AU639" s="165"/>
      <c r="AV639" s="165"/>
      <c r="AW639" s="165"/>
      <c r="AX639" s="165"/>
      <c r="AY639" s="165"/>
      <c r="AZ639" s="165"/>
      <c r="BA639" s="165"/>
    </row>
    <row r="640">
      <c r="A640" s="165"/>
      <c r="B640" s="116" t="s">
        <v>19825</v>
      </c>
      <c r="C640" s="116" t="s">
        <v>19824</v>
      </c>
      <c r="D640" s="206">
        <v>840.0</v>
      </c>
      <c r="E640" s="206"/>
      <c r="F640" s="165"/>
      <c r="G640" s="165"/>
      <c r="H640" s="165"/>
      <c r="I640" s="165"/>
      <c r="J640" s="165"/>
      <c r="K640" s="165"/>
      <c r="L640" s="165"/>
      <c r="M640" s="165"/>
      <c r="N640" s="165"/>
      <c r="O640" s="165"/>
      <c r="P640" s="165"/>
      <c r="Q640" s="165"/>
      <c r="R640" s="165"/>
      <c r="S640" s="165"/>
      <c r="T640" s="165"/>
      <c r="U640" s="165"/>
      <c r="V640" s="165"/>
      <c r="W640" s="165"/>
      <c r="X640" s="165"/>
      <c r="Y640" s="165"/>
      <c r="Z640" s="165"/>
      <c r="AA640" s="165"/>
      <c r="AB640" s="165"/>
      <c r="AC640" s="165"/>
      <c r="AD640" s="165"/>
      <c r="AE640" s="165"/>
      <c r="AF640" s="165"/>
      <c r="AG640" s="165"/>
      <c r="AH640" s="165"/>
      <c r="AI640" s="165"/>
      <c r="AJ640" s="165"/>
      <c r="AK640" s="165"/>
      <c r="AL640" s="165"/>
      <c r="AM640" s="165"/>
      <c r="AN640" s="165"/>
      <c r="AO640" s="165"/>
      <c r="AP640" s="165"/>
      <c r="AQ640" s="165"/>
      <c r="AR640" s="165"/>
      <c r="AS640" s="165"/>
      <c r="AT640" s="165"/>
      <c r="AU640" s="165"/>
      <c r="AV640" s="165"/>
      <c r="AW640" s="165"/>
      <c r="AX640" s="165"/>
      <c r="AY640" s="165"/>
      <c r="AZ640" s="165"/>
      <c r="BA640" s="165"/>
    </row>
    <row r="641">
      <c r="A641" s="165"/>
      <c r="B641" s="116" t="s">
        <v>19826</v>
      </c>
      <c r="C641" s="116" t="s">
        <v>19827</v>
      </c>
      <c r="D641" s="206">
        <v>840.0</v>
      </c>
      <c r="E641" s="206"/>
      <c r="F641" s="165"/>
      <c r="G641" s="165"/>
      <c r="H641" s="165"/>
      <c r="I641" s="165"/>
      <c r="J641" s="165"/>
      <c r="K641" s="165"/>
      <c r="L641" s="165"/>
      <c r="M641" s="165"/>
      <c r="N641" s="165"/>
      <c r="O641" s="165"/>
      <c r="P641" s="165"/>
      <c r="Q641" s="165"/>
      <c r="R641" s="165"/>
      <c r="S641" s="165"/>
      <c r="T641" s="165"/>
      <c r="U641" s="165"/>
      <c r="V641" s="165"/>
      <c r="W641" s="165"/>
      <c r="X641" s="165"/>
      <c r="Y641" s="165"/>
      <c r="Z641" s="165"/>
      <c r="AA641" s="165"/>
      <c r="AB641" s="165"/>
      <c r="AC641" s="165"/>
      <c r="AD641" s="165"/>
      <c r="AE641" s="165"/>
      <c r="AF641" s="165"/>
      <c r="AG641" s="165"/>
      <c r="AH641" s="165"/>
      <c r="AI641" s="165"/>
      <c r="AJ641" s="165"/>
      <c r="AK641" s="165"/>
      <c r="AL641" s="165"/>
      <c r="AM641" s="165"/>
      <c r="AN641" s="165"/>
      <c r="AO641" s="165"/>
      <c r="AP641" s="165"/>
      <c r="AQ641" s="165"/>
      <c r="AR641" s="165"/>
      <c r="AS641" s="165"/>
      <c r="AT641" s="165"/>
      <c r="AU641" s="165"/>
      <c r="AV641" s="165"/>
      <c r="AW641" s="165"/>
      <c r="AX641" s="165"/>
      <c r="AY641" s="165"/>
      <c r="AZ641" s="165"/>
      <c r="BA641" s="165"/>
    </row>
    <row r="642">
      <c r="A642" s="165"/>
      <c r="B642" s="116" t="s">
        <v>19828</v>
      </c>
      <c r="C642" s="116" t="s">
        <v>19829</v>
      </c>
      <c r="D642" s="206">
        <v>840.0</v>
      </c>
      <c r="E642" s="206"/>
      <c r="F642" s="165"/>
      <c r="G642" s="165"/>
      <c r="H642" s="165"/>
      <c r="I642" s="165"/>
      <c r="J642" s="165"/>
      <c r="K642" s="165"/>
      <c r="L642" s="165"/>
      <c r="M642" s="165"/>
      <c r="N642" s="165"/>
      <c r="O642" s="165"/>
      <c r="P642" s="165"/>
      <c r="Q642" s="165"/>
      <c r="R642" s="165"/>
      <c r="S642" s="165"/>
      <c r="T642" s="165"/>
      <c r="U642" s="165"/>
      <c r="V642" s="165"/>
      <c r="W642" s="165"/>
      <c r="X642" s="165"/>
      <c r="Y642" s="165"/>
      <c r="Z642" s="165"/>
      <c r="AA642" s="165"/>
      <c r="AB642" s="165"/>
      <c r="AC642" s="165"/>
      <c r="AD642" s="165"/>
      <c r="AE642" s="165"/>
      <c r="AF642" s="165"/>
      <c r="AG642" s="165"/>
      <c r="AH642" s="165"/>
      <c r="AI642" s="165"/>
      <c r="AJ642" s="165"/>
      <c r="AK642" s="165"/>
      <c r="AL642" s="165"/>
      <c r="AM642" s="165"/>
      <c r="AN642" s="165"/>
      <c r="AO642" s="165"/>
      <c r="AP642" s="165"/>
      <c r="AQ642" s="165"/>
      <c r="AR642" s="165"/>
      <c r="AS642" s="165"/>
      <c r="AT642" s="165"/>
      <c r="AU642" s="165"/>
      <c r="AV642" s="165"/>
      <c r="AW642" s="165"/>
      <c r="AX642" s="165"/>
      <c r="AY642" s="165"/>
      <c r="AZ642" s="165"/>
      <c r="BA642" s="165"/>
    </row>
    <row r="643">
      <c r="A643" s="165"/>
      <c r="B643" s="116" t="s">
        <v>19830</v>
      </c>
      <c r="C643" s="116" t="s">
        <v>19831</v>
      </c>
      <c r="D643" s="206">
        <v>910.0</v>
      </c>
      <c r="E643" s="206"/>
      <c r="F643" s="165"/>
      <c r="G643" s="165"/>
      <c r="H643" s="165"/>
      <c r="I643" s="165"/>
      <c r="J643" s="165"/>
      <c r="K643" s="165"/>
      <c r="L643" s="165"/>
      <c r="M643" s="165"/>
      <c r="N643" s="165"/>
      <c r="O643" s="165"/>
      <c r="P643" s="165"/>
      <c r="Q643" s="165"/>
      <c r="R643" s="165"/>
      <c r="S643" s="165"/>
      <c r="T643" s="165"/>
      <c r="U643" s="165"/>
      <c r="V643" s="165"/>
      <c r="W643" s="165"/>
      <c r="X643" s="165"/>
      <c r="Y643" s="165"/>
      <c r="Z643" s="165"/>
      <c r="AA643" s="165"/>
      <c r="AB643" s="165"/>
      <c r="AC643" s="165"/>
      <c r="AD643" s="165"/>
      <c r="AE643" s="165"/>
      <c r="AF643" s="165"/>
      <c r="AG643" s="165"/>
      <c r="AH643" s="165"/>
      <c r="AI643" s="165"/>
      <c r="AJ643" s="165"/>
      <c r="AK643" s="165"/>
      <c r="AL643" s="165"/>
      <c r="AM643" s="165"/>
      <c r="AN643" s="165"/>
      <c r="AO643" s="165"/>
      <c r="AP643" s="165"/>
      <c r="AQ643" s="165"/>
      <c r="AR643" s="165"/>
      <c r="AS643" s="165"/>
      <c r="AT643" s="165"/>
      <c r="AU643" s="165"/>
      <c r="AV643" s="165"/>
      <c r="AW643" s="165"/>
      <c r="AX643" s="165"/>
      <c r="AY643" s="165"/>
      <c r="AZ643" s="165"/>
      <c r="BA643" s="165"/>
    </row>
    <row r="644">
      <c r="A644" s="165"/>
      <c r="B644" s="116" t="s">
        <v>19832</v>
      </c>
      <c r="C644" s="116" t="s">
        <v>19833</v>
      </c>
      <c r="D644" s="206">
        <v>720.0</v>
      </c>
      <c r="E644" s="206"/>
      <c r="F644" s="165"/>
      <c r="G644" s="165"/>
      <c r="H644" s="165"/>
      <c r="I644" s="165"/>
      <c r="J644" s="165"/>
      <c r="K644" s="165"/>
      <c r="L644" s="165"/>
      <c r="M644" s="165"/>
      <c r="N644" s="165"/>
      <c r="O644" s="165"/>
      <c r="P644" s="165"/>
      <c r="Q644" s="165"/>
      <c r="R644" s="165"/>
      <c r="S644" s="165"/>
      <c r="T644" s="165"/>
      <c r="U644" s="165"/>
      <c r="V644" s="165"/>
      <c r="W644" s="165"/>
      <c r="X644" s="165"/>
      <c r="Y644" s="165"/>
      <c r="Z644" s="165"/>
      <c r="AA644" s="165"/>
      <c r="AB644" s="165"/>
      <c r="AC644" s="165"/>
      <c r="AD644" s="165"/>
      <c r="AE644" s="165"/>
      <c r="AF644" s="165"/>
      <c r="AG644" s="165"/>
      <c r="AH644" s="165"/>
      <c r="AI644" s="165"/>
      <c r="AJ644" s="165"/>
      <c r="AK644" s="165"/>
      <c r="AL644" s="165"/>
      <c r="AM644" s="165"/>
      <c r="AN644" s="165"/>
      <c r="AO644" s="165"/>
      <c r="AP644" s="165"/>
      <c r="AQ644" s="165"/>
      <c r="AR644" s="165"/>
      <c r="AS644" s="165"/>
      <c r="AT644" s="165"/>
      <c r="AU644" s="165"/>
      <c r="AV644" s="165"/>
      <c r="AW644" s="165"/>
      <c r="AX644" s="165"/>
      <c r="AY644" s="165"/>
      <c r="AZ644" s="165"/>
      <c r="BA644" s="165"/>
    </row>
    <row r="645">
      <c r="A645" s="165"/>
      <c r="B645" s="116" t="s">
        <v>19834</v>
      </c>
      <c r="C645" s="116" t="s">
        <v>19833</v>
      </c>
      <c r="D645" s="206">
        <v>840.0</v>
      </c>
      <c r="E645" s="206"/>
      <c r="F645" s="165"/>
      <c r="G645" s="165"/>
      <c r="H645" s="165"/>
      <c r="I645" s="165"/>
      <c r="J645" s="165"/>
      <c r="K645" s="165"/>
      <c r="L645" s="165"/>
      <c r="M645" s="165"/>
      <c r="N645" s="165"/>
      <c r="O645" s="165"/>
      <c r="P645" s="165"/>
      <c r="Q645" s="165"/>
      <c r="R645" s="165"/>
      <c r="S645" s="165"/>
      <c r="T645" s="165"/>
      <c r="U645" s="165"/>
      <c r="V645" s="165"/>
      <c r="W645" s="165"/>
      <c r="X645" s="165"/>
      <c r="Y645" s="165"/>
      <c r="Z645" s="165"/>
      <c r="AA645" s="165"/>
      <c r="AB645" s="165"/>
      <c r="AC645" s="165"/>
      <c r="AD645" s="165"/>
      <c r="AE645" s="165"/>
      <c r="AF645" s="165"/>
      <c r="AG645" s="165"/>
      <c r="AH645" s="165"/>
      <c r="AI645" s="165"/>
      <c r="AJ645" s="165"/>
      <c r="AK645" s="165"/>
      <c r="AL645" s="165"/>
      <c r="AM645" s="165"/>
      <c r="AN645" s="165"/>
      <c r="AO645" s="165"/>
      <c r="AP645" s="165"/>
      <c r="AQ645" s="165"/>
      <c r="AR645" s="165"/>
      <c r="AS645" s="165"/>
      <c r="AT645" s="165"/>
      <c r="AU645" s="165"/>
      <c r="AV645" s="165"/>
      <c r="AW645" s="165"/>
      <c r="AX645" s="165"/>
      <c r="AY645" s="165"/>
      <c r="AZ645" s="165"/>
      <c r="BA645" s="165"/>
    </row>
    <row r="646">
      <c r="A646" s="165"/>
      <c r="B646" s="116" t="s">
        <v>19835</v>
      </c>
      <c r="C646" s="116" t="s">
        <v>19836</v>
      </c>
      <c r="D646" s="206">
        <v>720.0</v>
      </c>
      <c r="E646" s="206"/>
      <c r="F646" s="165"/>
      <c r="G646" s="165"/>
      <c r="H646" s="165"/>
      <c r="I646" s="165"/>
      <c r="J646" s="165"/>
      <c r="K646" s="165"/>
      <c r="L646" s="165"/>
      <c r="M646" s="165"/>
      <c r="N646" s="165"/>
      <c r="O646" s="165"/>
      <c r="P646" s="165"/>
      <c r="Q646" s="165"/>
      <c r="R646" s="165"/>
      <c r="S646" s="165"/>
      <c r="T646" s="165"/>
      <c r="U646" s="165"/>
      <c r="V646" s="165"/>
      <c r="W646" s="165"/>
      <c r="X646" s="165"/>
      <c r="Y646" s="165"/>
      <c r="Z646" s="165"/>
      <c r="AA646" s="165"/>
      <c r="AB646" s="165"/>
      <c r="AC646" s="165"/>
      <c r="AD646" s="165"/>
      <c r="AE646" s="165"/>
      <c r="AF646" s="165"/>
      <c r="AG646" s="165"/>
      <c r="AH646" s="165"/>
      <c r="AI646" s="165"/>
      <c r="AJ646" s="165"/>
      <c r="AK646" s="165"/>
      <c r="AL646" s="165"/>
      <c r="AM646" s="165"/>
      <c r="AN646" s="165"/>
      <c r="AO646" s="165"/>
      <c r="AP646" s="165"/>
      <c r="AQ646" s="165"/>
      <c r="AR646" s="165"/>
      <c r="AS646" s="165"/>
      <c r="AT646" s="165"/>
      <c r="AU646" s="165"/>
      <c r="AV646" s="165"/>
      <c r="AW646" s="165"/>
      <c r="AX646" s="165"/>
      <c r="AY646" s="165"/>
      <c r="AZ646" s="165"/>
      <c r="BA646" s="165"/>
    </row>
    <row r="647">
      <c r="A647" s="165"/>
      <c r="B647" s="116" t="s">
        <v>19837</v>
      </c>
      <c r="C647" s="116" t="s">
        <v>19838</v>
      </c>
      <c r="D647" s="206">
        <v>170.0</v>
      </c>
      <c r="E647" s="206"/>
      <c r="F647" s="165"/>
      <c r="G647" s="165"/>
      <c r="H647" s="165"/>
      <c r="I647" s="165"/>
      <c r="J647" s="165"/>
      <c r="K647" s="165"/>
      <c r="L647" s="165"/>
      <c r="M647" s="165"/>
      <c r="N647" s="165"/>
      <c r="O647" s="165"/>
      <c r="P647" s="165"/>
      <c r="Q647" s="165"/>
      <c r="R647" s="165"/>
      <c r="S647" s="165"/>
      <c r="T647" s="165"/>
      <c r="U647" s="165"/>
      <c r="V647" s="165"/>
      <c r="W647" s="165"/>
      <c r="X647" s="165"/>
      <c r="Y647" s="165"/>
      <c r="Z647" s="165"/>
      <c r="AA647" s="165"/>
      <c r="AB647" s="165"/>
      <c r="AC647" s="165"/>
      <c r="AD647" s="165"/>
      <c r="AE647" s="165"/>
      <c r="AF647" s="165"/>
      <c r="AG647" s="165"/>
      <c r="AH647" s="165"/>
      <c r="AI647" s="165"/>
      <c r="AJ647" s="165"/>
      <c r="AK647" s="165"/>
      <c r="AL647" s="165"/>
      <c r="AM647" s="165"/>
      <c r="AN647" s="165"/>
      <c r="AO647" s="165"/>
      <c r="AP647" s="165"/>
      <c r="AQ647" s="165"/>
      <c r="AR647" s="165"/>
      <c r="AS647" s="165"/>
      <c r="AT647" s="165"/>
      <c r="AU647" s="165"/>
      <c r="AV647" s="165"/>
      <c r="AW647" s="165"/>
      <c r="AX647" s="165"/>
      <c r="AY647" s="165"/>
      <c r="AZ647" s="165"/>
      <c r="BA647" s="165"/>
    </row>
    <row r="648">
      <c r="A648" s="165"/>
      <c r="B648" s="116" t="s">
        <v>19839</v>
      </c>
      <c r="C648" s="116" t="s">
        <v>19840</v>
      </c>
      <c r="D648" s="206">
        <v>170.0</v>
      </c>
      <c r="E648" s="206"/>
      <c r="F648" s="165"/>
      <c r="G648" s="165"/>
      <c r="H648" s="165"/>
      <c r="I648" s="165"/>
      <c r="J648" s="165"/>
      <c r="K648" s="165"/>
      <c r="L648" s="165"/>
      <c r="M648" s="165"/>
      <c r="N648" s="165"/>
      <c r="O648" s="165"/>
      <c r="P648" s="165"/>
      <c r="Q648" s="165"/>
      <c r="R648" s="165"/>
      <c r="S648" s="165"/>
      <c r="T648" s="165"/>
      <c r="U648" s="165"/>
      <c r="V648" s="165"/>
      <c r="W648" s="165"/>
      <c r="X648" s="165"/>
      <c r="Y648" s="165"/>
      <c r="Z648" s="165"/>
      <c r="AA648" s="165"/>
      <c r="AB648" s="165"/>
      <c r="AC648" s="165"/>
      <c r="AD648" s="165"/>
      <c r="AE648" s="165"/>
      <c r="AF648" s="165"/>
      <c r="AG648" s="165"/>
      <c r="AH648" s="165"/>
      <c r="AI648" s="165"/>
      <c r="AJ648" s="165"/>
      <c r="AK648" s="165"/>
      <c r="AL648" s="165"/>
      <c r="AM648" s="165"/>
      <c r="AN648" s="165"/>
      <c r="AO648" s="165"/>
      <c r="AP648" s="165"/>
      <c r="AQ648" s="165"/>
      <c r="AR648" s="165"/>
      <c r="AS648" s="165"/>
      <c r="AT648" s="165"/>
      <c r="AU648" s="165"/>
      <c r="AV648" s="165"/>
      <c r="AW648" s="165"/>
      <c r="AX648" s="165"/>
      <c r="AY648" s="165"/>
      <c r="AZ648" s="165"/>
      <c r="BA648" s="165"/>
    </row>
    <row r="649">
      <c r="A649" s="165"/>
      <c r="B649" s="116" t="s">
        <v>19841</v>
      </c>
      <c r="C649" s="116" t="s">
        <v>19842</v>
      </c>
      <c r="D649" s="206">
        <v>480.0</v>
      </c>
      <c r="E649" s="206"/>
      <c r="F649" s="165"/>
      <c r="G649" s="165"/>
      <c r="H649" s="165"/>
      <c r="I649" s="165"/>
      <c r="J649" s="165"/>
      <c r="K649" s="165"/>
      <c r="L649" s="165"/>
      <c r="M649" s="165"/>
      <c r="N649" s="165"/>
      <c r="O649" s="165"/>
      <c r="P649" s="165"/>
      <c r="Q649" s="165"/>
      <c r="R649" s="165"/>
      <c r="S649" s="165"/>
      <c r="T649" s="165"/>
      <c r="U649" s="165"/>
      <c r="V649" s="165"/>
      <c r="W649" s="165"/>
      <c r="X649" s="165"/>
      <c r="Y649" s="165"/>
      <c r="Z649" s="165"/>
      <c r="AA649" s="165"/>
      <c r="AB649" s="165"/>
      <c r="AC649" s="165"/>
      <c r="AD649" s="165"/>
      <c r="AE649" s="165"/>
      <c r="AF649" s="165"/>
      <c r="AG649" s="165"/>
      <c r="AH649" s="165"/>
      <c r="AI649" s="165"/>
      <c r="AJ649" s="165"/>
      <c r="AK649" s="165"/>
      <c r="AL649" s="165"/>
      <c r="AM649" s="165"/>
      <c r="AN649" s="165"/>
      <c r="AO649" s="165"/>
      <c r="AP649" s="165"/>
      <c r="AQ649" s="165"/>
      <c r="AR649" s="165"/>
      <c r="AS649" s="165"/>
      <c r="AT649" s="165"/>
      <c r="AU649" s="165"/>
      <c r="AV649" s="165"/>
      <c r="AW649" s="165"/>
      <c r="AX649" s="165"/>
      <c r="AY649" s="165"/>
      <c r="AZ649" s="165"/>
      <c r="BA649" s="165"/>
    </row>
    <row r="650">
      <c r="A650" s="165"/>
      <c r="B650" s="116" t="s">
        <v>19843</v>
      </c>
      <c r="C650" s="116" t="s">
        <v>19844</v>
      </c>
      <c r="D650" s="206">
        <v>570.0</v>
      </c>
      <c r="E650" s="206"/>
      <c r="F650" s="165"/>
      <c r="G650" s="165"/>
      <c r="H650" s="165"/>
      <c r="I650" s="165"/>
      <c r="J650" s="165"/>
      <c r="K650" s="165"/>
      <c r="L650" s="165"/>
      <c r="M650" s="165"/>
      <c r="N650" s="165"/>
      <c r="O650" s="165"/>
      <c r="P650" s="165"/>
      <c r="Q650" s="165"/>
      <c r="R650" s="165"/>
      <c r="S650" s="165"/>
      <c r="T650" s="165"/>
      <c r="U650" s="165"/>
      <c r="V650" s="165"/>
      <c r="W650" s="165"/>
      <c r="X650" s="165"/>
      <c r="Y650" s="165"/>
      <c r="Z650" s="165"/>
      <c r="AA650" s="165"/>
      <c r="AB650" s="165"/>
      <c r="AC650" s="165"/>
      <c r="AD650" s="165"/>
      <c r="AE650" s="165"/>
      <c r="AF650" s="165"/>
      <c r="AG650" s="165"/>
      <c r="AH650" s="165"/>
      <c r="AI650" s="165"/>
      <c r="AJ650" s="165"/>
      <c r="AK650" s="165"/>
      <c r="AL650" s="165"/>
      <c r="AM650" s="165"/>
      <c r="AN650" s="165"/>
      <c r="AO650" s="165"/>
      <c r="AP650" s="165"/>
      <c r="AQ650" s="165"/>
      <c r="AR650" s="165"/>
      <c r="AS650" s="165"/>
      <c r="AT650" s="165"/>
      <c r="AU650" s="165"/>
      <c r="AV650" s="165"/>
      <c r="AW650" s="165"/>
      <c r="AX650" s="165"/>
      <c r="AY650" s="165"/>
      <c r="AZ650" s="165"/>
      <c r="BA650" s="165"/>
    </row>
    <row r="651">
      <c r="A651" s="165"/>
      <c r="B651" s="116" t="s">
        <v>19845</v>
      </c>
      <c r="C651" s="116" t="s">
        <v>19846</v>
      </c>
      <c r="D651" s="206">
        <v>640.0</v>
      </c>
      <c r="E651" s="206"/>
      <c r="F651" s="165"/>
      <c r="G651" s="165"/>
      <c r="H651" s="165"/>
      <c r="I651" s="165"/>
      <c r="J651" s="165"/>
      <c r="K651" s="165"/>
      <c r="L651" s="165"/>
      <c r="M651" s="165"/>
      <c r="N651" s="165"/>
      <c r="O651" s="165"/>
      <c r="P651" s="165"/>
      <c r="Q651" s="165"/>
      <c r="R651" s="165"/>
      <c r="S651" s="165"/>
      <c r="T651" s="165"/>
      <c r="U651" s="165"/>
      <c r="V651" s="165"/>
      <c r="W651" s="165"/>
      <c r="X651" s="165"/>
      <c r="Y651" s="165"/>
      <c r="Z651" s="165"/>
      <c r="AA651" s="165"/>
      <c r="AB651" s="165"/>
      <c r="AC651" s="165"/>
      <c r="AD651" s="165"/>
      <c r="AE651" s="165"/>
      <c r="AF651" s="165"/>
      <c r="AG651" s="165"/>
      <c r="AH651" s="165"/>
      <c r="AI651" s="165"/>
      <c r="AJ651" s="165"/>
      <c r="AK651" s="165"/>
      <c r="AL651" s="165"/>
      <c r="AM651" s="165"/>
      <c r="AN651" s="165"/>
      <c r="AO651" s="165"/>
      <c r="AP651" s="165"/>
      <c r="AQ651" s="165"/>
      <c r="AR651" s="165"/>
      <c r="AS651" s="165"/>
      <c r="AT651" s="165"/>
      <c r="AU651" s="165"/>
      <c r="AV651" s="165"/>
      <c r="AW651" s="165"/>
      <c r="AX651" s="165"/>
      <c r="AY651" s="165"/>
      <c r="AZ651" s="165"/>
      <c r="BA651" s="165"/>
    </row>
    <row r="652">
      <c r="A652" s="165"/>
      <c r="B652" s="116" t="s">
        <v>19847</v>
      </c>
      <c r="C652" s="116" t="s">
        <v>19848</v>
      </c>
      <c r="D652" s="206">
        <v>610.0</v>
      </c>
      <c r="E652" s="206"/>
      <c r="F652" s="165"/>
      <c r="G652" s="165"/>
      <c r="H652" s="165"/>
      <c r="I652" s="165"/>
      <c r="J652" s="165"/>
      <c r="K652" s="165"/>
      <c r="L652" s="165"/>
      <c r="M652" s="165"/>
      <c r="N652" s="165"/>
      <c r="O652" s="165"/>
      <c r="P652" s="165"/>
      <c r="Q652" s="165"/>
      <c r="R652" s="165"/>
      <c r="S652" s="165"/>
      <c r="T652" s="165"/>
      <c r="U652" s="165"/>
      <c r="V652" s="165"/>
      <c r="W652" s="165"/>
      <c r="X652" s="165"/>
      <c r="Y652" s="165"/>
      <c r="Z652" s="165"/>
      <c r="AA652" s="165"/>
      <c r="AB652" s="165"/>
      <c r="AC652" s="165"/>
      <c r="AD652" s="165"/>
      <c r="AE652" s="165"/>
      <c r="AF652" s="165"/>
      <c r="AG652" s="165"/>
      <c r="AH652" s="165"/>
      <c r="AI652" s="165"/>
      <c r="AJ652" s="165"/>
      <c r="AK652" s="165"/>
      <c r="AL652" s="165"/>
      <c r="AM652" s="165"/>
      <c r="AN652" s="165"/>
      <c r="AO652" s="165"/>
      <c r="AP652" s="165"/>
      <c r="AQ652" s="165"/>
      <c r="AR652" s="165"/>
      <c r="AS652" s="165"/>
      <c r="AT652" s="165"/>
      <c r="AU652" s="165"/>
      <c r="AV652" s="165"/>
      <c r="AW652" s="165"/>
      <c r="AX652" s="165"/>
      <c r="AY652" s="165"/>
      <c r="AZ652" s="165"/>
      <c r="BA652" s="165"/>
    </row>
    <row r="653">
      <c r="A653" s="165"/>
      <c r="B653" s="116" t="s">
        <v>19849</v>
      </c>
      <c r="C653" s="116" t="s">
        <v>19850</v>
      </c>
      <c r="D653" s="206">
        <v>610.0</v>
      </c>
      <c r="E653" s="206"/>
      <c r="F653" s="165"/>
      <c r="G653" s="165"/>
      <c r="H653" s="165"/>
      <c r="I653" s="165"/>
      <c r="J653" s="165"/>
      <c r="K653" s="165"/>
      <c r="L653" s="165"/>
      <c r="M653" s="165"/>
      <c r="N653" s="165"/>
      <c r="O653" s="165"/>
      <c r="P653" s="165"/>
      <c r="Q653" s="165"/>
      <c r="R653" s="165"/>
      <c r="S653" s="165"/>
      <c r="T653" s="165"/>
      <c r="U653" s="165"/>
      <c r="V653" s="165"/>
      <c r="W653" s="165"/>
      <c r="X653" s="165"/>
      <c r="Y653" s="165"/>
      <c r="Z653" s="165"/>
      <c r="AA653" s="165"/>
      <c r="AB653" s="165"/>
      <c r="AC653" s="165"/>
      <c r="AD653" s="165"/>
      <c r="AE653" s="165"/>
      <c r="AF653" s="165"/>
      <c r="AG653" s="165"/>
      <c r="AH653" s="165"/>
      <c r="AI653" s="165"/>
      <c r="AJ653" s="165"/>
      <c r="AK653" s="165"/>
      <c r="AL653" s="165"/>
      <c r="AM653" s="165"/>
      <c r="AN653" s="165"/>
      <c r="AO653" s="165"/>
      <c r="AP653" s="165"/>
      <c r="AQ653" s="165"/>
      <c r="AR653" s="165"/>
      <c r="AS653" s="165"/>
      <c r="AT653" s="165"/>
      <c r="AU653" s="165"/>
      <c r="AV653" s="165"/>
      <c r="AW653" s="165"/>
      <c r="AX653" s="165"/>
      <c r="AY653" s="165"/>
      <c r="AZ653" s="165"/>
      <c r="BA653" s="165"/>
    </row>
    <row r="654">
      <c r="A654" s="165"/>
      <c r="B654" s="116" t="s">
        <v>19851</v>
      </c>
      <c r="C654" s="116" t="s">
        <v>19852</v>
      </c>
      <c r="D654" s="206">
        <v>710.0</v>
      </c>
      <c r="E654" s="206"/>
      <c r="F654" s="165"/>
      <c r="G654" s="165"/>
      <c r="H654" s="165"/>
      <c r="I654" s="165"/>
      <c r="J654" s="165"/>
      <c r="K654" s="165"/>
      <c r="L654" s="165"/>
      <c r="M654" s="165"/>
      <c r="N654" s="165"/>
      <c r="O654" s="165"/>
      <c r="P654" s="165"/>
      <c r="Q654" s="165"/>
      <c r="R654" s="165"/>
      <c r="S654" s="165"/>
      <c r="T654" s="165"/>
      <c r="U654" s="165"/>
      <c r="V654" s="165"/>
      <c r="W654" s="165"/>
      <c r="X654" s="165"/>
      <c r="Y654" s="165"/>
      <c r="Z654" s="165"/>
      <c r="AA654" s="165"/>
      <c r="AB654" s="165"/>
      <c r="AC654" s="165"/>
      <c r="AD654" s="165"/>
      <c r="AE654" s="165"/>
      <c r="AF654" s="165"/>
      <c r="AG654" s="165"/>
      <c r="AH654" s="165"/>
      <c r="AI654" s="165"/>
      <c r="AJ654" s="165"/>
      <c r="AK654" s="165"/>
      <c r="AL654" s="165"/>
      <c r="AM654" s="165"/>
      <c r="AN654" s="165"/>
      <c r="AO654" s="165"/>
      <c r="AP654" s="165"/>
      <c r="AQ654" s="165"/>
      <c r="AR654" s="165"/>
      <c r="AS654" s="165"/>
      <c r="AT654" s="165"/>
      <c r="AU654" s="165"/>
      <c r="AV654" s="165"/>
      <c r="AW654" s="165"/>
      <c r="AX654" s="165"/>
      <c r="AY654" s="165"/>
      <c r="AZ654" s="165"/>
      <c r="BA654" s="165"/>
    </row>
    <row r="655">
      <c r="A655" s="165"/>
      <c r="B655" s="116" t="s">
        <v>19853</v>
      </c>
      <c r="C655" s="116" t="s">
        <v>19854</v>
      </c>
      <c r="D655" s="206">
        <v>710.0</v>
      </c>
      <c r="E655" s="206"/>
      <c r="F655" s="165"/>
      <c r="G655" s="165"/>
      <c r="H655" s="165"/>
      <c r="I655" s="165"/>
      <c r="J655" s="165"/>
      <c r="K655" s="165"/>
      <c r="L655" s="165"/>
      <c r="M655" s="165"/>
      <c r="N655" s="165"/>
      <c r="O655" s="165"/>
      <c r="P655" s="165"/>
      <c r="Q655" s="165"/>
      <c r="R655" s="165"/>
      <c r="S655" s="165"/>
      <c r="T655" s="165"/>
      <c r="U655" s="165"/>
      <c r="V655" s="165"/>
      <c r="W655" s="165"/>
      <c r="X655" s="165"/>
      <c r="Y655" s="165"/>
      <c r="Z655" s="165"/>
      <c r="AA655" s="165"/>
      <c r="AB655" s="165"/>
      <c r="AC655" s="165"/>
      <c r="AD655" s="165"/>
      <c r="AE655" s="165"/>
      <c r="AF655" s="165"/>
      <c r="AG655" s="165"/>
      <c r="AH655" s="165"/>
      <c r="AI655" s="165"/>
      <c r="AJ655" s="165"/>
      <c r="AK655" s="165"/>
      <c r="AL655" s="165"/>
      <c r="AM655" s="165"/>
      <c r="AN655" s="165"/>
      <c r="AO655" s="165"/>
      <c r="AP655" s="165"/>
      <c r="AQ655" s="165"/>
      <c r="AR655" s="165"/>
      <c r="AS655" s="165"/>
      <c r="AT655" s="165"/>
      <c r="AU655" s="165"/>
      <c r="AV655" s="165"/>
      <c r="AW655" s="165"/>
      <c r="AX655" s="165"/>
      <c r="AY655" s="165"/>
      <c r="AZ655" s="165"/>
      <c r="BA655" s="165"/>
    </row>
    <row r="656">
      <c r="A656" s="165"/>
      <c r="B656" s="116" t="s">
        <v>19855</v>
      </c>
      <c r="C656" s="165"/>
      <c r="D656" s="206"/>
      <c r="E656" s="206"/>
      <c r="F656" s="165"/>
      <c r="G656" s="165"/>
      <c r="H656" s="165"/>
      <c r="I656" s="165"/>
      <c r="J656" s="165"/>
      <c r="K656" s="165"/>
      <c r="L656" s="165"/>
      <c r="M656" s="165"/>
      <c r="N656" s="165"/>
      <c r="O656" s="165"/>
      <c r="P656" s="165"/>
      <c r="Q656" s="165"/>
      <c r="R656" s="165"/>
      <c r="S656" s="165"/>
      <c r="T656" s="165"/>
      <c r="U656" s="165"/>
      <c r="V656" s="165"/>
      <c r="W656" s="165"/>
      <c r="X656" s="165"/>
      <c r="Y656" s="165"/>
      <c r="Z656" s="165"/>
      <c r="AA656" s="165"/>
      <c r="AB656" s="165"/>
      <c r="AC656" s="165"/>
      <c r="AD656" s="165"/>
      <c r="AE656" s="165"/>
      <c r="AF656" s="165"/>
      <c r="AG656" s="165"/>
      <c r="AH656" s="165"/>
      <c r="AI656" s="165"/>
      <c r="AJ656" s="165"/>
      <c r="AK656" s="165"/>
      <c r="AL656" s="165"/>
      <c r="AM656" s="165"/>
      <c r="AN656" s="165"/>
      <c r="AO656" s="165"/>
      <c r="AP656" s="165"/>
      <c r="AQ656" s="165"/>
      <c r="AR656" s="165"/>
      <c r="AS656" s="165"/>
      <c r="AT656" s="165"/>
      <c r="AU656" s="165"/>
      <c r="AV656" s="165"/>
      <c r="AW656" s="165"/>
      <c r="AX656" s="165"/>
      <c r="AY656" s="165"/>
      <c r="AZ656" s="165"/>
      <c r="BA656" s="165"/>
    </row>
    <row r="657">
      <c r="A657" s="165"/>
      <c r="B657" s="116" t="s">
        <v>19856</v>
      </c>
      <c r="C657" s="116" t="s">
        <v>19857</v>
      </c>
      <c r="D657" s="206"/>
      <c r="E657" s="206"/>
      <c r="F657" s="165"/>
      <c r="G657" s="165"/>
      <c r="H657" s="165"/>
      <c r="I657" s="165"/>
      <c r="J657" s="165"/>
      <c r="K657" s="165"/>
      <c r="L657" s="165"/>
      <c r="M657" s="165"/>
      <c r="N657" s="165"/>
      <c r="O657" s="165"/>
      <c r="P657" s="165"/>
      <c r="Q657" s="165"/>
      <c r="R657" s="165"/>
      <c r="S657" s="165"/>
      <c r="T657" s="165"/>
      <c r="U657" s="165"/>
      <c r="V657" s="165"/>
      <c r="W657" s="165"/>
      <c r="X657" s="165"/>
      <c r="Y657" s="165"/>
      <c r="Z657" s="165"/>
      <c r="AA657" s="165"/>
      <c r="AB657" s="165"/>
      <c r="AC657" s="165"/>
      <c r="AD657" s="165"/>
      <c r="AE657" s="165"/>
      <c r="AF657" s="165"/>
      <c r="AG657" s="165"/>
      <c r="AH657" s="165"/>
      <c r="AI657" s="165"/>
      <c r="AJ657" s="165"/>
      <c r="AK657" s="165"/>
      <c r="AL657" s="165"/>
      <c r="AM657" s="165"/>
      <c r="AN657" s="165"/>
      <c r="AO657" s="165"/>
      <c r="AP657" s="165"/>
      <c r="AQ657" s="165"/>
      <c r="AR657" s="165"/>
      <c r="AS657" s="165"/>
      <c r="AT657" s="165"/>
      <c r="AU657" s="165"/>
      <c r="AV657" s="165"/>
      <c r="AW657" s="165"/>
      <c r="AX657" s="165"/>
      <c r="AY657" s="165"/>
      <c r="AZ657" s="165"/>
      <c r="BA657" s="165"/>
    </row>
    <row r="658">
      <c r="A658" s="165"/>
      <c r="B658" s="116" t="s">
        <v>19856</v>
      </c>
      <c r="C658" s="116" t="s">
        <v>19858</v>
      </c>
      <c r="D658" s="206"/>
      <c r="E658" s="206"/>
      <c r="F658" s="165"/>
      <c r="G658" s="165"/>
      <c r="H658" s="165"/>
      <c r="I658" s="165"/>
      <c r="J658" s="165"/>
      <c r="K658" s="165"/>
      <c r="L658" s="165"/>
      <c r="M658" s="165"/>
      <c r="N658" s="165"/>
      <c r="O658" s="165"/>
      <c r="P658" s="165"/>
      <c r="Q658" s="165"/>
      <c r="R658" s="165"/>
      <c r="S658" s="165"/>
      <c r="T658" s="165"/>
      <c r="U658" s="165"/>
      <c r="V658" s="165"/>
      <c r="W658" s="165"/>
      <c r="X658" s="165"/>
      <c r="Y658" s="165"/>
      <c r="Z658" s="165"/>
      <c r="AA658" s="165"/>
      <c r="AB658" s="165"/>
      <c r="AC658" s="165"/>
      <c r="AD658" s="165"/>
      <c r="AE658" s="165"/>
      <c r="AF658" s="165"/>
      <c r="AG658" s="165"/>
      <c r="AH658" s="165"/>
      <c r="AI658" s="165"/>
      <c r="AJ658" s="165"/>
      <c r="AK658" s="165"/>
      <c r="AL658" s="165"/>
      <c r="AM658" s="165"/>
      <c r="AN658" s="165"/>
      <c r="AO658" s="165"/>
      <c r="AP658" s="165"/>
      <c r="AQ658" s="165"/>
      <c r="AR658" s="165"/>
      <c r="AS658" s="165"/>
      <c r="AT658" s="165"/>
      <c r="AU658" s="165"/>
      <c r="AV658" s="165"/>
      <c r="AW658" s="165"/>
      <c r="AX658" s="165"/>
      <c r="AY658" s="165"/>
      <c r="AZ658" s="165"/>
      <c r="BA658" s="165"/>
    </row>
    <row r="659">
      <c r="A659" s="165"/>
      <c r="B659" s="116" t="s">
        <v>19839</v>
      </c>
      <c r="C659" s="116" t="s">
        <v>19859</v>
      </c>
      <c r="D659" s="206">
        <v>170.0</v>
      </c>
      <c r="E659" s="206"/>
      <c r="F659" s="165"/>
      <c r="G659" s="165"/>
      <c r="H659" s="165"/>
      <c r="I659" s="165"/>
      <c r="J659" s="165"/>
      <c r="K659" s="165"/>
      <c r="L659" s="165"/>
      <c r="M659" s="165"/>
      <c r="N659" s="165"/>
      <c r="O659" s="165"/>
      <c r="P659" s="165"/>
      <c r="Q659" s="165"/>
      <c r="R659" s="165"/>
      <c r="S659" s="165"/>
      <c r="T659" s="165"/>
      <c r="U659" s="165"/>
      <c r="V659" s="165"/>
      <c r="W659" s="165"/>
      <c r="X659" s="165"/>
      <c r="Y659" s="165"/>
      <c r="Z659" s="165"/>
      <c r="AA659" s="165"/>
      <c r="AB659" s="165"/>
      <c r="AC659" s="165"/>
      <c r="AD659" s="165"/>
      <c r="AE659" s="165"/>
      <c r="AF659" s="165"/>
      <c r="AG659" s="165"/>
      <c r="AH659" s="165"/>
      <c r="AI659" s="165"/>
      <c r="AJ659" s="165"/>
      <c r="AK659" s="165"/>
      <c r="AL659" s="165"/>
      <c r="AM659" s="165"/>
      <c r="AN659" s="165"/>
      <c r="AO659" s="165"/>
      <c r="AP659" s="165"/>
      <c r="AQ659" s="165"/>
      <c r="AR659" s="165"/>
      <c r="AS659" s="165"/>
      <c r="AT659" s="165"/>
      <c r="AU659" s="165"/>
      <c r="AV659" s="165"/>
      <c r="AW659" s="165"/>
      <c r="AX659" s="165"/>
      <c r="AY659" s="165"/>
      <c r="AZ659" s="165"/>
      <c r="BA659" s="165"/>
    </row>
    <row r="660">
      <c r="A660" s="165"/>
      <c r="B660" s="116" t="s">
        <v>19837</v>
      </c>
      <c r="C660" s="116" t="s">
        <v>19860</v>
      </c>
      <c r="D660" s="206">
        <v>170.0</v>
      </c>
      <c r="E660" s="206"/>
      <c r="F660" s="165"/>
      <c r="G660" s="165"/>
      <c r="H660" s="165"/>
      <c r="I660" s="165"/>
      <c r="J660" s="165"/>
      <c r="K660" s="165"/>
      <c r="L660" s="165"/>
      <c r="M660" s="165"/>
      <c r="N660" s="165"/>
      <c r="O660" s="165"/>
      <c r="P660" s="165"/>
      <c r="Q660" s="165"/>
      <c r="R660" s="165"/>
      <c r="S660" s="165"/>
      <c r="T660" s="165"/>
      <c r="U660" s="165"/>
      <c r="V660" s="165"/>
      <c r="W660" s="165"/>
      <c r="X660" s="165"/>
      <c r="Y660" s="165"/>
      <c r="Z660" s="165"/>
      <c r="AA660" s="165"/>
      <c r="AB660" s="165"/>
      <c r="AC660" s="165"/>
      <c r="AD660" s="165"/>
      <c r="AE660" s="165"/>
      <c r="AF660" s="165"/>
      <c r="AG660" s="165"/>
      <c r="AH660" s="165"/>
      <c r="AI660" s="165"/>
      <c r="AJ660" s="165"/>
      <c r="AK660" s="165"/>
      <c r="AL660" s="165"/>
      <c r="AM660" s="165"/>
      <c r="AN660" s="165"/>
      <c r="AO660" s="165"/>
      <c r="AP660" s="165"/>
      <c r="AQ660" s="165"/>
      <c r="AR660" s="165"/>
      <c r="AS660" s="165"/>
      <c r="AT660" s="165"/>
      <c r="AU660" s="165"/>
      <c r="AV660" s="165"/>
      <c r="AW660" s="165"/>
      <c r="AX660" s="165"/>
      <c r="AY660" s="165"/>
      <c r="AZ660" s="165"/>
      <c r="BA660" s="165"/>
    </row>
    <row r="661">
      <c r="A661" s="165"/>
      <c r="B661" s="116" t="s">
        <v>19813</v>
      </c>
      <c r="C661" s="116" t="s">
        <v>19861</v>
      </c>
      <c r="D661" s="206">
        <v>170.0</v>
      </c>
      <c r="E661" s="206"/>
      <c r="F661" s="165"/>
      <c r="G661" s="165"/>
      <c r="H661" s="165"/>
      <c r="I661" s="165"/>
      <c r="J661" s="165"/>
      <c r="K661" s="165"/>
      <c r="L661" s="165"/>
      <c r="M661" s="165"/>
      <c r="N661" s="165"/>
      <c r="O661" s="165"/>
      <c r="P661" s="165"/>
      <c r="Q661" s="165"/>
      <c r="R661" s="165"/>
      <c r="S661" s="165"/>
      <c r="T661" s="165"/>
      <c r="U661" s="165"/>
      <c r="V661" s="165"/>
      <c r="W661" s="165"/>
      <c r="X661" s="165"/>
      <c r="Y661" s="165"/>
      <c r="Z661" s="165"/>
      <c r="AA661" s="165"/>
      <c r="AB661" s="165"/>
      <c r="AC661" s="165"/>
      <c r="AD661" s="165"/>
      <c r="AE661" s="165"/>
      <c r="AF661" s="165"/>
      <c r="AG661" s="165"/>
      <c r="AH661" s="165"/>
      <c r="AI661" s="165"/>
      <c r="AJ661" s="165"/>
      <c r="AK661" s="165"/>
      <c r="AL661" s="165"/>
      <c r="AM661" s="165"/>
      <c r="AN661" s="165"/>
      <c r="AO661" s="165"/>
      <c r="AP661" s="165"/>
      <c r="AQ661" s="165"/>
      <c r="AR661" s="165"/>
      <c r="AS661" s="165"/>
      <c r="AT661" s="165"/>
      <c r="AU661" s="165"/>
      <c r="AV661" s="165"/>
      <c r="AW661" s="165"/>
      <c r="AX661" s="165"/>
      <c r="AY661" s="165"/>
      <c r="AZ661" s="165"/>
      <c r="BA661" s="165"/>
    </row>
    <row r="662">
      <c r="A662" s="165"/>
      <c r="B662" s="116" t="s">
        <v>19811</v>
      </c>
      <c r="C662" s="116" t="s">
        <v>19862</v>
      </c>
      <c r="D662" s="206">
        <v>170.0</v>
      </c>
      <c r="E662" s="206"/>
      <c r="F662" s="165"/>
      <c r="G662" s="165"/>
      <c r="H662" s="165"/>
      <c r="I662" s="165"/>
      <c r="J662" s="165"/>
      <c r="K662" s="165"/>
      <c r="L662" s="165"/>
      <c r="M662" s="165"/>
      <c r="N662" s="165"/>
      <c r="O662" s="165"/>
      <c r="P662" s="165"/>
      <c r="Q662" s="165"/>
      <c r="R662" s="165"/>
      <c r="S662" s="165"/>
      <c r="T662" s="165"/>
      <c r="U662" s="165"/>
      <c r="V662" s="165"/>
      <c r="W662" s="165"/>
      <c r="X662" s="165"/>
      <c r="Y662" s="165"/>
      <c r="Z662" s="165"/>
      <c r="AA662" s="165"/>
      <c r="AB662" s="165"/>
      <c r="AC662" s="165"/>
      <c r="AD662" s="165"/>
      <c r="AE662" s="165"/>
      <c r="AF662" s="165"/>
      <c r="AG662" s="165"/>
      <c r="AH662" s="165"/>
      <c r="AI662" s="165"/>
      <c r="AJ662" s="165"/>
      <c r="AK662" s="165"/>
      <c r="AL662" s="165"/>
      <c r="AM662" s="165"/>
      <c r="AN662" s="165"/>
      <c r="AO662" s="165"/>
      <c r="AP662" s="165"/>
      <c r="AQ662" s="165"/>
      <c r="AR662" s="165"/>
      <c r="AS662" s="165"/>
      <c r="AT662" s="165"/>
      <c r="AU662" s="165"/>
      <c r="AV662" s="165"/>
      <c r="AW662" s="165"/>
      <c r="AX662" s="165"/>
      <c r="AY662" s="165"/>
      <c r="AZ662" s="165"/>
      <c r="BA662" s="165"/>
    </row>
    <row r="663">
      <c r="A663" s="165"/>
      <c r="B663" s="116" t="s">
        <v>19807</v>
      </c>
      <c r="C663" s="116" t="s">
        <v>19808</v>
      </c>
      <c r="D663" s="206">
        <v>170.0</v>
      </c>
      <c r="E663" s="206"/>
      <c r="F663" s="165"/>
      <c r="G663" s="165"/>
      <c r="H663" s="165"/>
      <c r="I663" s="165"/>
      <c r="J663" s="165"/>
      <c r="K663" s="165"/>
      <c r="L663" s="165"/>
      <c r="M663" s="165"/>
      <c r="N663" s="165"/>
      <c r="O663" s="165"/>
      <c r="P663" s="165"/>
      <c r="Q663" s="165"/>
      <c r="R663" s="165"/>
      <c r="S663" s="165"/>
      <c r="T663" s="165"/>
      <c r="U663" s="165"/>
      <c r="V663" s="165"/>
      <c r="W663" s="165"/>
      <c r="X663" s="165"/>
      <c r="Y663" s="165"/>
      <c r="Z663" s="165"/>
      <c r="AA663" s="165"/>
      <c r="AB663" s="165"/>
      <c r="AC663" s="165"/>
      <c r="AD663" s="165"/>
      <c r="AE663" s="165"/>
      <c r="AF663" s="165"/>
      <c r="AG663" s="165"/>
      <c r="AH663" s="165"/>
      <c r="AI663" s="165"/>
      <c r="AJ663" s="165"/>
      <c r="AK663" s="165"/>
      <c r="AL663" s="165"/>
      <c r="AM663" s="165"/>
      <c r="AN663" s="165"/>
      <c r="AO663" s="165"/>
      <c r="AP663" s="165"/>
      <c r="AQ663" s="165"/>
      <c r="AR663" s="165"/>
      <c r="AS663" s="165"/>
      <c r="AT663" s="165"/>
      <c r="AU663" s="165"/>
      <c r="AV663" s="165"/>
      <c r="AW663" s="165"/>
      <c r="AX663" s="165"/>
      <c r="AY663" s="165"/>
      <c r="AZ663" s="165"/>
      <c r="BA663" s="165"/>
    </row>
    <row r="664">
      <c r="A664" s="165"/>
      <c r="B664" s="116" t="s">
        <v>19817</v>
      </c>
      <c r="C664" s="116" t="s">
        <v>19818</v>
      </c>
      <c r="D664" s="206">
        <v>330.0</v>
      </c>
      <c r="E664" s="206"/>
      <c r="F664" s="165"/>
      <c r="G664" s="165"/>
      <c r="H664" s="165"/>
      <c r="I664" s="165"/>
      <c r="J664" s="165"/>
      <c r="K664" s="165"/>
      <c r="L664" s="165"/>
      <c r="M664" s="165"/>
      <c r="N664" s="165"/>
      <c r="O664" s="165"/>
      <c r="P664" s="165"/>
      <c r="Q664" s="165"/>
      <c r="R664" s="165"/>
      <c r="S664" s="165"/>
      <c r="T664" s="165"/>
      <c r="U664" s="165"/>
      <c r="V664" s="165"/>
      <c r="W664" s="165"/>
      <c r="X664" s="165"/>
      <c r="Y664" s="165"/>
      <c r="Z664" s="165"/>
      <c r="AA664" s="165"/>
      <c r="AB664" s="165"/>
      <c r="AC664" s="165"/>
      <c r="AD664" s="165"/>
      <c r="AE664" s="165"/>
      <c r="AF664" s="165"/>
      <c r="AG664" s="165"/>
      <c r="AH664" s="165"/>
      <c r="AI664" s="165"/>
      <c r="AJ664" s="165"/>
      <c r="AK664" s="165"/>
      <c r="AL664" s="165"/>
      <c r="AM664" s="165"/>
      <c r="AN664" s="165"/>
      <c r="AO664" s="165"/>
      <c r="AP664" s="165"/>
      <c r="AQ664" s="165"/>
      <c r="AR664" s="165"/>
      <c r="AS664" s="165"/>
      <c r="AT664" s="165"/>
      <c r="AU664" s="165"/>
      <c r="AV664" s="165"/>
      <c r="AW664" s="165"/>
      <c r="AX664" s="165"/>
      <c r="AY664" s="165"/>
      <c r="AZ664" s="165"/>
      <c r="BA664" s="165"/>
    </row>
    <row r="665">
      <c r="A665" s="165"/>
      <c r="B665" s="116" t="s">
        <v>19815</v>
      </c>
      <c r="C665" s="116" t="s">
        <v>19816</v>
      </c>
      <c r="D665" s="206">
        <v>330.0</v>
      </c>
      <c r="E665" s="206"/>
      <c r="F665" s="165"/>
      <c r="G665" s="165"/>
      <c r="H665" s="165"/>
      <c r="I665" s="165"/>
      <c r="J665" s="165"/>
      <c r="K665" s="165"/>
      <c r="L665" s="165"/>
      <c r="M665" s="165"/>
      <c r="N665" s="165"/>
      <c r="O665" s="165"/>
      <c r="P665" s="165"/>
      <c r="Q665" s="165"/>
      <c r="R665" s="165"/>
      <c r="S665" s="165"/>
      <c r="T665" s="165"/>
      <c r="U665" s="165"/>
      <c r="V665" s="165"/>
      <c r="W665" s="165"/>
      <c r="X665" s="165"/>
      <c r="Y665" s="165"/>
      <c r="Z665" s="165"/>
      <c r="AA665" s="165"/>
      <c r="AB665" s="165"/>
      <c r="AC665" s="165"/>
      <c r="AD665" s="165"/>
      <c r="AE665" s="165"/>
      <c r="AF665" s="165"/>
      <c r="AG665" s="165"/>
      <c r="AH665" s="165"/>
      <c r="AI665" s="165"/>
      <c r="AJ665" s="165"/>
      <c r="AK665" s="165"/>
      <c r="AL665" s="165"/>
      <c r="AM665" s="165"/>
      <c r="AN665" s="165"/>
      <c r="AO665" s="165"/>
      <c r="AP665" s="165"/>
      <c r="AQ665" s="165"/>
      <c r="AR665" s="165"/>
      <c r="AS665" s="165"/>
      <c r="AT665" s="165"/>
      <c r="AU665" s="165"/>
      <c r="AV665" s="165"/>
      <c r="AW665" s="165"/>
      <c r="AX665" s="165"/>
      <c r="AY665" s="165"/>
      <c r="AZ665" s="165"/>
      <c r="BA665" s="165"/>
    </row>
    <row r="666">
      <c r="A666" s="165"/>
      <c r="B666" s="116" t="s">
        <v>19863</v>
      </c>
      <c r="C666" s="116" t="s">
        <v>19864</v>
      </c>
      <c r="D666" s="206">
        <v>430.0</v>
      </c>
      <c r="E666" s="206"/>
      <c r="F666" s="165"/>
      <c r="G666" s="165"/>
      <c r="H666" s="165"/>
      <c r="I666" s="165"/>
      <c r="J666" s="165"/>
      <c r="K666" s="165"/>
      <c r="L666" s="165"/>
      <c r="M666" s="165"/>
      <c r="N666" s="165"/>
      <c r="O666" s="165"/>
      <c r="P666" s="165"/>
      <c r="Q666" s="165"/>
      <c r="R666" s="165"/>
      <c r="S666" s="165"/>
      <c r="T666" s="165"/>
      <c r="U666" s="165"/>
      <c r="V666" s="165"/>
      <c r="W666" s="165"/>
      <c r="X666" s="165"/>
      <c r="Y666" s="165"/>
      <c r="Z666" s="165"/>
      <c r="AA666" s="165"/>
      <c r="AB666" s="165"/>
      <c r="AC666" s="165"/>
      <c r="AD666" s="165"/>
      <c r="AE666" s="165"/>
      <c r="AF666" s="165"/>
      <c r="AG666" s="165"/>
      <c r="AH666" s="165"/>
      <c r="AI666" s="165"/>
      <c r="AJ666" s="165"/>
      <c r="AK666" s="165"/>
      <c r="AL666" s="165"/>
      <c r="AM666" s="165"/>
      <c r="AN666" s="165"/>
      <c r="AO666" s="165"/>
      <c r="AP666" s="165"/>
      <c r="AQ666" s="165"/>
      <c r="AR666" s="165"/>
      <c r="AS666" s="165"/>
      <c r="AT666" s="165"/>
      <c r="AU666" s="165"/>
      <c r="AV666" s="165"/>
      <c r="AW666" s="165"/>
      <c r="AX666" s="165"/>
      <c r="AY666" s="165"/>
      <c r="AZ666" s="165"/>
      <c r="BA666" s="165"/>
    </row>
    <row r="667">
      <c r="A667" s="165"/>
      <c r="B667" s="116" t="s">
        <v>19865</v>
      </c>
      <c r="C667" s="116" t="s">
        <v>19866</v>
      </c>
      <c r="D667" s="206">
        <v>360.0</v>
      </c>
      <c r="E667" s="206"/>
      <c r="F667" s="165"/>
      <c r="G667" s="165"/>
      <c r="H667" s="165"/>
      <c r="I667" s="165"/>
      <c r="J667" s="165"/>
      <c r="K667" s="165"/>
      <c r="L667" s="165"/>
      <c r="M667" s="165"/>
      <c r="N667" s="165"/>
      <c r="O667" s="165"/>
      <c r="P667" s="165"/>
      <c r="Q667" s="165"/>
      <c r="R667" s="165"/>
      <c r="S667" s="165"/>
      <c r="T667" s="165"/>
      <c r="U667" s="165"/>
      <c r="V667" s="165"/>
      <c r="W667" s="165"/>
      <c r="X667" s="165"/>
      <c r="Y667" s="165"/>
      <c r="Z667" s="165"/>
      <c r="AA667" s="165"/>
      <c r="AB667" s="165"/>
      <c r="AC667" s="165"/>
      <c r="AD667" s="165"/>
      <c r="AE667" s="165"/>
      <c r="AF667" s="165"/>
      <c r="AG667" s="165"/>
      <c r="AH667" s="165"/>
      <c r="AI667" s="165"/>
      <c r="AJ667" s="165"/>
      <c r="AK667" s="165"/>
      <c r="AL667" s="165"/>
      <c r="AM667" s="165"/>
      <c r="AN667" s="165"/>
      <c r="AO667" s="165"/>
      <c r="AP667" s="165"/>
      <c r="AQ667" s="165"/>
      <c r="AR667" s="165"/>
      <c r="AS667" s="165"/>
      <c r="AT667" s="165"/>
      <c r="AU667" s="165"/>
      <c r="AV667" s="165"/>
      <c r="AW667" s="165"/>
      <c r="AX667" s="165"/>
      <c r="AY667" s="165"/>
      <c r="AZ667" s="165"/>
      <c r="BA667" s="165"/>
    </row>
    <row r="668">
      <c r="A668" s="165"/>
      <c r="B668" s="116" t="s">
        <v>19867</v>
      </c>
      <c r="C668" s="116" t="s">
        <v>19868</v>
      </c>
      <c r="D668" s="206">
        <v>520.0</v>
      </c>
      <c r="E668" s="206"/>
      <c r="F668" s="165"/>
      <c r="G668" s="165"/>
      <c r="H668" s="165"/>
      <c r="I668" s="165"/>
      <c r="J668" s="165"/>
      <c r="K668" s="165"/>
      <c r="L668" s="165"/>
      <c r="M668" s="165"/>
      <c r="N668" s="165"/>
      <c r="O668" s="165"/>
      <c r="P668" s="165"/>
      <c r="Q668" s="165"/>
      <c r="R668" s="165"/>
      <c r="S668" s="165"/>
      <c r="T668" s="165"/>
      <c r="U668" s="165"/>
      <c r="V668" s="165"/>
      <c r="W668" s="165"/>
      <c r="X668" s="165"/>
      <c r="Y668" s="165"/>
      <c r="Z668" s="165"/>
      <c r="AA668" s="165"/>
      <c r="AB668" s="165"/>
      <c r="AC668" s="165"/>
      <c r="AD668" s="165"/>
      <c r="AE668" s="165"/>
      <c r="AF668" s="165"/>
      <c r="AG668" s="165"/>
      <c r="AH668" s="165"/>
      <c r="AI668" s="165"/>
      <c r="AJ668" s="165"/>
      <c r="AK668" s="165"/>
      <c r="AL668" s="165"/>
      <c r="AM668" s="165"/>
      <c r="AN668" s="165"/>
      <c r="AO668" s="165"/>
      <c r="AP668" s="165"/>
      <c r="AQ668" s="165"/>
      <c r="AR668" s="165"/>
      <c r="AS668" s="165"/>
      <c r="AT668" s="165"/>
      <c r="AU668" s="165"/>
      <c r="AV668" s="165"/>
      <c r="AW668" s="165"/>
      <c r="AX668" s="165"/>
      <c r="AY668" s="165"/>
      <c r="AZ668" s="165"/>
      <c r="BA668" s="165"/>
    </row>
    <row r="669">
      <c r="A669" s="165"/>
      <c r="B669" s="116" t="s">
        <v>19869</v>
      </c>
      <c r="C669" s="116" t="s">
        <v>19870</v>
      </c>
      <c r="D669" s="206">
        <v>430.0</v>
      </c>
      <c r="E669" s="206"/>
      <c r="F669" s="165"/>
      <c r="G669" s="165"/>
      <c r="H669" s="165"/>
      <c r="I669" s="165"/>
      <c r="J669" s="165"/>
      <c r="K669" s="165"/>
      <c r="L669" s="165"/>
      <c r="M669" s="165"/>
      <c r="N669" s="165"/>
      <c r="O669" s="165"/>
      <c r="P669" s="165"/>
      <c r="Q669" s="165"/>
      <c r="R669" s="165"/>
      <c r="S669" s="165"/>
      <c r="T669" s="165"/>
      <c r="U669" s="165"/>
      <c r="V669" s="165"/>
      <c r="W669" s="165"/>
      <c r="X669" s="165"/>
      <c r="Y669" s="165"/>
      <c r="Z669" s="165"/>
      <c r="AA669" s="165"/>
      <c r="AB669" s="165"/>
      <c r="AC669" s="165"/>
      <c r="AD669" s="165"/>
      <c r="AE669" s="165"/>
      <c r="AF669" s="165"/>
      <c r="AG669" s="165"/>
      <c r="AH669" s="165"/>
      <c r="AI669" s="165"/>
      <c r="AJ669" s="165"/>
      <c r="AK669" s="165"/>
      <c r="AL669" s="165"/>
      <c r="AM669" s="165"/>
      <c r="AN669" s="165"/>
      <c r="AO669" s="165"/>
      <c r="AP669" s="165"/>
      <c r="AQ669" s="165"/>
      <c r="AR669" s="165"/>
      <c r="AS669" s="165"/>
      <c r="AT669" s="165"/>
      <c r="AU669" s="165"/>
      <c r="AV669" s="165"/>
      <c r="AW669" s="165"/>
      <c r="AX669" s="165"/>
      <c r="AY669" s="165"/>
      <c r="AZ669" s="165"/>
      <c r="BA669" s="165"/>
    </row>
    <row r="670">
      <c r="A670" s="165"/>
      <c r="B670" s="116" t="s">
        <v>19871</v>
      </c>
      <c r="C670" s="116" t="s">
        <v>19872</v>
      </c>
      <c r="D670" s="206">
        <v>430.0</v>
      </c>
      <c r="E670" s="206"/>
      <c r="F670" s="165"/>
      <c r="G670" s="165"/>
      <c r="H670" s="165"/>
      <c r="I670" s="165"/>
      <c r="J670" s="165"/>
      <c r="K670" s="165"/>
      <c r="L670" s="165"/>
      <c r="M670" s="165"/>
      <c r="N670" s="165"/>
      <c r="O670" s="165"/>
      <c r="P670" s="165"/>
      <c r="Q670" s="165"/>
      <c r="R670" s="165"/>
      <c r="S670" s="165"/>
      <c r="T670" s="165"/>
      <c r="U670" s="165"/>
      <c r="V670" s="165"/>
      <c r="W670" s="165"/>
      <c r="X670" s="165"/>
      <c r="Y670" s="165"/>
      <c r="Z670" s="165"/>
      <c r="AA670" s="165"/>
      <c r="AB670" s="165"/>
      <c r="AC670" s="165"/>
      <c r="AD670" s="165"/>
      <c r="AE670" s="165"/>
      <c r="AF670" s="165"/>
      <c r="AG670" s="165"/>
      <c r="AH670" s="165"/>
      <c r="AI670" s="165"/>
      <c r="AJ670" s="165"/>
      <c r="AK670" s="165"/>
      <c r="AL670" s="165"/>
      <c r="AM670" s="165"/>
      <c r="AN670" s="165"/>
      <c r="AO670" s="165"/>
      <c r="AP670" s="165"/>
      <c r="AQ670" s="165"/>
      <c r="AR670" s="165"/>
      <c r="AS670" s="165"/>
      <c r="AT670" s="165"/>
      <c r="AU670" s="165"/>
      <c r="AV670" s="165"/>
      <c r="AW670" s="165"/>
      <c r="AX670" s="165"/>
      <c r="AY670" s="165"/>
      <c r="AZ670" s="165"/>
      <c r="BA670" s="165"/>
    </row>
    <row r="671">
      <c r="A671" s="165"/>
      <c r="B671" s="116" t="s">
        <v>19873</v>
      </c>
      <c r="C671" s="116" t="s">
        <v>19874</v>
      </c>
      <c r="D671" s="206">
        <v>520.0</v>
      </c>
      <c r="E671" s="206"/>
      <c r="F671" s="165"/>
      <c r="G671" s="165"/>
      <c r="H671" s="165"/>
      <c r="I671" s="165"/>
      <c r="J671" s="165"/>
      <c r="K671" s="165"/>
      <c r="L671" s="165"/>
      <c r="M671" s="165"/>
      <c r="N671" s="165"/>
      <c r="O671" s="165"/>
      <c r="P671" s="165"/>
      <c r="Q671" s="165"/>
      <c r="R671" s="165"/>
      <c r="S671" s="165"/>
      <c r="T671" s="165"/>
      <c r="U671" s="165"/>
      <c r="V671" s="165"/>
      <c r="W671" s="165"/>
      <c r="X671" s="165"/>
      <c r="Y671" s="165"/>
      <c r="Z671" s="165"/>
      <c r="AA671" s="165"/>
      <c r="AB671" s="165"/>
      <c r="AC671" s="165"/>
      <c r="AD671" s="165"/>
      <c r="AE671" s="165"/>
      <c r="AF671" s="165"/>
      <c r="AG671" s="165"/>
      <c r="AH671" s="165"/>
      <c r="AI671" s="165"/>
      <c r="AJ671" s="165"/>
      <c r="AK671" s="165"/>
      <c r="AL671" s="165"/>
      <c r="AM671" s="165"/>
      <c r="AN671" s="165"/>
      <c r="AO671" s="165"/>
      <c r="AP671" s="165"/>
      <c r="AQ671" s="165"/>
      <c r="AR671" s="165"/>
      <c r="AS671" s="165"/>
      <c r="AT671" s="165"/>
      <c r="AU671" s="165"/>
      <c r="AV671" s="165"/>
      <c r="AW671" s="165"/>
      <c r="AX671" s="165"/>
      <c r="AY671" s="165"/>
      <c r="AZ671" s="165"/>
      <c r="BA671" s="165"/>
    </row>
    <row r="672">
      <c r="A672" s="165"/>
      <c r="B672" s="116" t="s">
        <v>19875</v>
      </c>
      <c r="C672" s="116" t="s">
        <v>19876</v>
      </c>
      <c r="D672" s="206">
        <v>430.0</v>
      </c>
      <c r="E672" s="206"/>
      <c r="F672" s="165"/>
      <c r="G672" s="165"/>
      <c r="H672" s="165"/>
      <c r="I672" s="165"/>
      <c r="J672" s="165"/>
      <c r="K672" s="165"/>
      <c r="L672" s="165"/>
      <c r="M672" s="165"/>
      <c r="N672" s="165"/>
      <c r="O672" s="165"/>
      <c r="P672" s="165"/>
      <c r="Q672" s="165"/>
      <c r="R672" s="165"/>
      <c r="S672" s="165"/>
      <c r="T672" s="165"/>
      <c r="U672" s="165"/>
      <c r="V672" s="165"/>
      <c r="W672" s="165"/>
      <c r="X672" s="165"/>
      <c r="Y672" s="165"/>
      <c r="Z672" s="165"/>
      <c r="AA672" s="165"/>
      <c r="AB672" s="165"/>
      <c r="AC672" s="165"/>
      <c r="AD672" s="165"/>
      <c r="AE672" s="165"/>
      <c r="AF672" s="165"/>
      <c r="AG672" s="165"/>
      <c r="AH672" s="165"/>
      <c r="AI672" s="165"/>
      <c r="AJ672" s="165"/>
      <c r="AK672" s="165"/>
      <c r="AL672" s="165"/>
      <c r="AM672" s="165"/>
      <c r="AN672" s="165"/>
      <c r="AO672" s="165"/>
      <c r="AP672" s="165"/>
      <c r="AQ672" s="165"/>
      <c r="AR672" s="165"/>
      <c r="AS672" s="165"/>
      <c r="AT672" s="165"/>
      <c r="AU672" s="165"/>
      <c r="AV672" s="165"/>
      <c r="AW672" s="165"/>
      <c r="AX672" s="165"/>
      <c r="AY672" s="165"/>
      <c r="AZ672" s="165"/>
      <c r="BA672" s="165"/>
    </row>
    <row r="673">
      <c r="A673" s="165"/>
      <c r="B673" s="116" t="s">
        <v>19877</v>
      </c>
      <c r="C673" s="116" t="s">
        <v>19878</v>
      </c>
      <c r="D673" s="206">
        <v>360.0</v>
      </c>
      <c r="E673" s="206"/>
      <c r="F673" s="165"/>
      <c r="G673" s="165"/>
      <c r="H673" s="165"/>
      <c r="I673" s="165"/>
      <c r="J673" s="165"/>
      <c r="K673" s="165"/>
      <c r="L673" s="165"/>
      <c r="M673" s="165"/>
      <c r="N673" s="165"/>
      <c r="O673" s="165"/>
      <c r="P673" s="165"/>
      <c r="Q673" s="165"/>
      <c r="R673" s="165"/>
      <c r="S673" s="165"/>
      <c r="T673" s="165"/>
      <c r="U673" s="165"/>
      <c r="V673" s="165"/>
      <c r="W673" s="165"/>
      <c r="X673" s="165"/>
      <c r="Y673" s="165"/>
      <c r="Z673" s="165"/>
      <c r="AA673" s="165"/>
      <c r="AB673" s="165"/>
      <c r="AC673" s="165"/>
      <c r="AD673" s="165"/>
      <c r="AE673" s="165"/>
      <c r="AF673" s="165"/>
      <c r="AG673" s="165"/>
      <c r="AH673" s="165"/>
      <c r="AI673" s="165"/>
      <c r="AJ673" s="165"/>
      <c r="AK673" s="165"/>
      <c r="AL673" s="165"/>
      <c r="AM673" s="165"/>
      <c r="AN673" s="165"/>
      <c r="AO673" s="165"/>
      <c r="AP673" s="165"/>
      <c r="AQ673" s="165"/>
      <c r="AR673" s="165"/>
      <c r="AS673" s="165"/>
      <c r="AT673" s="165"/>
      <c r="AU673" s="165"/>
      <c r="AV673" s="165"/>
      <c r="AW673" s="165"/>
      <c r="AX673" s="165"/>
      <c r="AY673" s="165"/>
      <c r="AZ673" s="165"/>
      <c r="BA673" s="165"/>
    </row>
    <row r="674">
      <c r="A674" s="165"/>
      <c r="B674" s="116" t="s">
        <v>19879</v>
      </c>
      <c r="C674" s="116" t="s">
        <v>19880</v>
      </c>
      <c r="D674" s="206">
        <v>520.0</v>
      </c>
      <c r="E674" s="206"/>
      <c r="F674" s="165"/>
      <c r="G674" s="165"/>
      <c r="H674" s="165"/>
      <c r="I674" s="165"/>
      <c r="J674" s="165"/>
      <c r="K674" s="165"/>
      <c r="L674" s="165"/>
      <c r="M674" s="165"/>
      <c r="N674" s="165"/>
      <c r="O674" s="165"/>
      <c r="P674" s="165"/>
      <c r="Q674" s="165"/>
      <c r="R674" s="165"/>
      <c r="S674" s="165"/>
      <c r="T674" s="165"/>
      <c r="U674" s="165"/>
      <c r="V674" s="165"/>
      <c r="W674" s="165"/>
      <c r="X674" s="165"/>
      <c r="Y674" s="165"/>
      <c r="Z674" s="165"/>
      <c r="AA674" s="165"/>
      <c r="AB674" s="165"/>
      <c r="AC674" s="165"/>
      <c r="AD674" s="165"/>
      <c r="AE674" s="165"/>
      <c r="AF674" s="165"/>
      <c r="AG674" s="165"/>
      <c r="AH674" s="165"/>
      <c r="AI674" s="165"/>
      <c r="AJ674" s="165"/>
      <c r="AK674" s="165"/>
      <c r="AL674" s="165"/>
      <c r="AM674" s="165"/>
      <c r="AN674" s="165"/>
      <c r="AO674" s="165"/>
      <c r="AP674" s="165"/>
      <c r="AQ674" s="165"/>
      <c r="AR674" s="165"/>
      <c r="AS674" s="165"/>
      <c r="AT674" s="165"/>
      <c r="AU674" s="165"/>
      <c r="AV674" s="165"/>
      <c r="AW674" s="165"/>
      <c r="AX674" s="165"/>
      <c r="AY674" s="165"/>
      <c r="AZ674" s="165"/>
      <c r="BA674" s="165"/>
    </row>
    <row r="675">
      <c r="A675" s="165"/>
      <c r="B675" s="116" t="s">
        <v>19881</v>
      </c>
      <c r="C675" s="165"/>
      <c r="D675" s="206"/>
      <c r="E675" s="206"/>
      <c r="F675" s="165"/>
      <c r="G675" s="165"/>
      <c r="H675" s="165"/>
      <c r="I675" s="165"/>
      <c r="J675" s="165"/>
      <c r="K675" s="165"/>
      <c r="L675" s="165"/>
      <c r="M675" s="165"/>
      <c r="N675" s="165"/>
      <c r="O675" s="165"/>
      <c r="P675" s="165"/>
      <c r="Q675" s="165"/>
      <c r="R675" s="165"/>
      <c r="S675" s="165"/>
      <c r="T675" s="165"/>
      <c r="U675" s="165"/>
      <c r="V675" s="165"/>
      <c r="W675" s="165"/>
      <c r="X675" s="165"/>
      <c r="Y675" s="165"/>
      <c r="Z675" s="165"/>
      <c r="AA675" s="165"/>
      <c r="AB675" s="165"/>
      <c r="AC675" s="165"/>
      <c r="AD675" s="165"/>
      <c r="AE675" s="165"/>
      <c r="AF675" s="165"/>
      <c r="AG675" s="165"/>
      <c r="AH675" s="165"/>
      <c r="AI675" s="165"/>
      <c r="AJ675" s="165"/>
      <c r="AK675" s="165"/>
      <c r="AL675" s="165"/>
      <c r="AM675" s="165"/>
      <c r="AN675" s="165"/>
      <c r="AO675" s="165"/>
      <c r="AP675" s="165"/>
      <c r="AQ675" s="165"/>
      <c r="AR675" s="165"/>
      <c r="AS675" s="165"/>
      <c r="AT675" s="165"/>
      <c r="AU675" s="165"/>
      <c r="AV675" s="165"/>
      <c r="AW675" s="165"/>
      <c r="AX675" s="165"/>
      <c r="AY675" s="165"/>
      <c r="AZ675" s="165"/>
      <c r="BA675" s="165"/>
    </row>
    <row r="676">
      <c r="A676" s="165"/>
      <c r="B676" s="116" t="s">
        <v>19882</v>
      </c>
      <c r="C676" s="116" t="s">
        <v>19883</v>
      </c>
      <c r="D676" s="206">
        <v>40.0</v>
      </c>
      <c r="E676" s="206"/>
      <c r="F676" s="165"/>
      <c r="G676" s="165"/>
      <c r="H676" s="165"/>
      <c r="I676" s="165"/>
      <c r="J676" s="165"/>
      <c r="K676" s="165"/>
      <c r="L676" s="165"/>
      <c r="M676" s="165"/>
      <c r="N676" s="165"/>
      <c r="O676" s="165"/>
      <c r="P676" s="165"/>
      <c r="Q676" s="165"/>
      <c r="R676" s="165"/>
      <c r="S676" s="165"/>
      <c r="T676" s="165"/>
      <c r="U676" s="165"/>
      <c r="V676" s="165"/>
      <c r="W676" s="165"/>
      <c r="X676" s="165"/>
      <c r="Y676" s="165"/>
      <c r="Z676" s="165"/>
      <c r="AA676" s="165"/>
      <c r="AB676" s="165"/>
      <c r="AC676" s="165"/>
      <c r="AD676" s="165"/>
      <c r="AE676" s="165"/>
      <c r="AF676" s="165"/>
      <c r="AG676" s="165"/>
      <c r="AH676" s="165"/>
      <c r="AI676" s="165"/>
      <c r="AJ676" s="165"/>
      <c r="AK676" s="165"/>
      <c r="AL676" s="165"/>
      <c r="AM676" s="165"/>
      <c r="AN676" s="165"/>
      <c r="AO676" s="165"/>
      <c r="AP676" s="165"/>
      <c r="AQ676" s="165"/>
      <c r="AR676" s="165"/>
      <c r="AS676" s="165"/>
      <c r="AT676" s="165"/>
      <c r="AU676" s="165"/>
      <c r="AV676" s="165"/>
      <c r="AW676" s="165"/>
      <c r="AX676" s="165"/>
      <c r="AY676" s="165"/>
      <c r="AZ676" s="165"/>
      <c r="BA676" s="165"/>
    </row>
    <row r="677">
      <c r="A677" s="165"/>
      <c r="B677" s="116" t="s">
        <v>19884</v>
      </c>
      <c r="C677" s="116" t="s">
        <v>19885</v>
      </c>
      <c r="D677" s="206">
        <v>30.0</v>
      </c>
      <c r="E677" s="206"/>
      <c r="F677" s="165"/>
      <c r="G677" s="165"/>
      <c r="H677" s="165"/>
      <c r="I677" s="165"/>
      <c r="J677" s="165"/>
      <c r="K677" s="165"/>
      <c r="L677" s="165"/>
      <c r="M677" s="165"/>
      <c r="N677" s="165"/>
      <c r="O677" s="165"/>
      <c r="P677" s="165"/>
      <c r="Q677" s="165"/>
      <c r="R677" s="165"/>
      <c r="S677" s="165"/>
      <c r="T677" s="165"/>
      <c r="U677" s="165"/>
      <c r="V677" s="165"/>
      <c r="W677" s="165"/>
      <c r="X677" s="165"/>
      <c r="Y677" s="165"/>
      <c r="Z677" s="165"/>
      <c r="AA677" s="165"/>
      <c r="AB677" s="165"/>
      <c r="AC677" s="165"/>
      <c r="AD677" s="165"/>
      <c r="AE677" s="165"/>
      <c r="AF677" s="165"/>
      <c r="AG677" s="165"/>
      <c r="AH677" s="165"/>
      <c r="AI677" s="165"/>
      <c r="AJ677" s="165"/>
      <c r="AK677" s="165"/>
      <c r="AL677" s="165"/>
      <c r="AM677" s="165"/>
      <c r="AN677" s="165"/>
      <c r="AO677" s="165"/>
      <c r="AP677" s="165"/>
      <c r="AQ677" s="165"/>
      <c r="AR677" s="165"/>
      <c r="AS677" s="165"/>
      <c r="AT677" s="165"/>
      <c r="AU677" s="165"/>
      <c r="AV677" s="165"/>
      <c r="AW677" s="165"/>
      <c r="AX677" s="165"/>
      <c r="AY677" s="165"/>
      <c r="AZ677" s="165"/>
      <c r="BA677" s="165"/>
    </row>
    <row r="678">
      <c r="A678" s="165"/>
      <c r="B678" s="116" t="s">
        <v>19886</v>
      </c>
      <c r="C678" s="116" t="s">
        <v>19887</v>
      </c>
      <c r="D678" s="206">
        <v>60.0</v>
      </c>
      <c r="E678" s="206"/>
      <c r="F678" s="165"/>
      <c r="G678" s="165"/>
      <c r="H678" s="165"/>
      <c r="I678" s="165"/>
      <c r="J678" s="165"/>
      <c r="K678" s="165"/>
      <c r="L678" s="165"/>
      <c r="M678" s="165"/>
      <c r="N678" s="165"/>
      <c r="O678" s="165"/>
      <c r="P678" s="165"/>
      <c r="Q678" s="165"/>
      <c r="R678" s="165"/>
      <c r="S678" s="165"/>
      <c r="T678" s="165"/>
      <c r="U678" s="165"/>
      <c r="V678" s="165"/>
      <c r="W678" s="165"/>
      <c r="X678" s="165"/>
      <c r="Y678" s="165"/>
      <c r="Z678" s="165"/>
      <c r="AA678" s="165"/>
      <c r="AB678" s="165"/>
      <c r="AC678" s="165"/>
      <c r="AD678" s="165"/>
      <c r="AE678" s="165"/>
      <c r="AF678" s="165"/>
      <c r="AG678" s="165"/>
      <c r="AH678" s="165"/>
      <c r="AI678" s="165"/>
      <c r="AJ678" s="165"/>
      <c r="AK678" s="165"/>
      <c r="AL678" s="165"/>
      <c r="AM678" s="165"/>
      <c r="AN678" s="165"/>
      <c r="AO678" s="165"/>
      <c r="AP678" s="165"/>
      <c r="AQ678" s="165"/>
      <c r="AR678" s="165"/>
      <c r="AS678" s="165"/>
      <c r="AT678" s="165"/>
      <c r="AU678" s="165"/>
      <c r="AV678" s="165"/>
      <c r="AW678" s="165"/>
      <c r="AX678" s="165"/>
      <c r="AY678" s="165"/>
      <c r="AZ678" s="165"/>
      <c r="BA678" s="165"/>
    </row>
    <row r="679">
      <c r="A679" s="165"/>
      <c r="B679" s="116" t="s">
        <v>19888</v>
      </c>
      <c r="C679" s="116" t="s">
        <v>19889</v>
      </c>
      <c r="D679" s="206">
        <v>50.0</v>
      </c>
      <c r="E679" s="206"/>
      <c r="F679" s="165"/>
      <c r="G679" s="165"/>
      <c r="H679" s="165"/>
      <c r="I679" s="165"/>
      <c r="J679" s="165"/>
      <c r="K679" s="165"/>
      <c r="L679" s="165"/>
      <c r="M679" s="165"/>
      <c r="N679" s="165"/>
      <c r="O679" s="165"/>
      <c r="P679" s="165"/>
      <c r="Q679" s="165"/>
      <c r="R679" s="165"/>
      <c r="S679" s="165"/>
      <c r="T679" s="165"/>
      <c r="U679" s="165"/>
      <c r="V679" s="165"/>
      <c r="W679" s="165"/>
      <c r="X679" s="165"/>
      <c r="Y679" s="165"/>
      <c r="Z679" s="165"/>
      <c r="AA679" s="165"/>
      <c r="AB679" s="165"/>
      <c r="AC679" s="165"/>
      <c r="AD679" s="165"/>
      <c r="AE679" s="165"/>
      <c r="AF679" s="165"/>
      <c r="AG679" s="165"/>
      <c r="AH679" s="165"/>
      <c r="AI679" s="165"/>
      <c r="AJ679" s="165"/>
      <c r="AK679" s="165"/>
      <c r="AL679" s="165"/>
      <c r="AM679" s="165"/>
      <c r="AN679" s="165"/>
      <c r="AO679" s="165"/>
      <c r="AP679" s="165"/>
      <c r="AQ679" s="165"/>
      <c r="AR679" s="165"/>
      <c r="AS679" s="165"/>
      <c r="AT679" s="165"/>
      <c r="AU679" s="165"/>
      <c r="AV679" s="165"/>
      <c r="AW679" s="165"/>
      <c r="AX679" s="165"/>
      <c r="AY679" s="165"/>
      <c r="AZ679" s="165"/>
      <c r="BA679" s="165"/>
    </row>
    <row r="680">
      <c r="A680" s="165"/>
      <c r="B680" s="116" t="s">
        <v>19890</v>
      </c>
      <c r="C680" s="116" t="s">
        <v>19891</v>
      </c>
      <c r="D680" s="206">
        <v>20.0</v>
      </c>
      <c r="E680" s="206"/>
      <c r="F680" s="165"/>
      <c r="G680" s="165"/>
      <c r="H680" s="165"/>
      <c r="I680" s="165"/>
      <c r="J680" s="165"/>
      <c r="K680" s="165"/>
      <c r="L680" s="165"/>
      <c r="M680" s="165"/>
      <c r="N680" s="165"/>
      <c r="O680" s="165"/>
      <c r="P680" s="165"/>
      <c r="Q680" s="165"/>
      <c r="R680" s="165"/>
      <c r="S680" s="165"/>
      <c r="T680" s="165"/>
      <c r="U680" s="165"/>
      <c r="V680" s="165"/>
      <c r="W680" s="165"/>
      <c r="X680" s="165"/>
      <c r="Y680" s="165"/>
      <c r="Z680" s="165"/>
      <c r="AA680" s="165"/>
      <c r="AB680" s="165"/>
      <c r="AC680" s="165"/>
      <c r="AD680" s="165"/>
      <c r="AE680" s="165"/>
      <c r="AF680" s="165"/>
      <c r="AG680" s="165"/>
      <c r="AH680" s="165"/>
      <c r="AI680" s="165"/>
      <c r="AJ680" s="165"/>
      <c r="AK680" s="165"/>
      <c r="AL680" s="165"/>
      <c r="AM680" s="165"/>
      <c r="AN680" s="165"/>
      <c r="AO680" s="165"/>
      <c r="AP680" s="165"/>
      <c r="AQ680" s="165"/>
      <c r="AR680" s="165"/>
      <c r="AS680" s="165"/>
      <c r="AT680" s="165"/>
      <c r="AU680" s="165"/>
      <c r="AV680" s="165"/>
      <c r="AW680" s="165"/>
      <c r="AX680" s="165"/>
      <c r="AY680" s="165"/>
      <c r="AZ680" s="165"/>
      <c r="BA680" s="165"/>
    </row>
    <row r="681">
      <c r="A681" s="165"/>
      <c r="B681" s="116" t="s">
        <v>19892</v>
      </c>
      <c r="C681" s="116" t="s">
        <v>19893</v>
      </c>
      <c r="D681" s="206">
        <v>320.0</v>
      </c>
      <c r="E681" s="206"/>
      <c r="F681" s="165"/>
      <c r="G681" s="165"/>
      <c r="H681" s="165"/>
      <c r="I681" s="165"/>
      <c r="J681" s="165"/>
      <c r="K681" s="165"/>
      <c r="L681" s="165"/>
      <c r="M681" s="165"/>
      <c r="N681" s="165"/>
      <c r="O681" s="165"/>
      <c r="P681" s="165"/>
      <c r="Q681" s="165"/>
      <c r="R681" s="165"/>
      <c r="S681" s="165"/>
      <c r="T681" s="165"/>
      <c r="U681" s="165"/>
      <c r="V681" s="165"/>
      <c r="W681" s="165"/>
      <c r="X681" s="165"/>
      <c r="Y681" s="165"/>
      <c r="Z681" s="165"/>
      <c r="AA681" s="165"/>
      <c r="AB681" s="165"/>
      <c r="AC681" s="165"/>
      <c r="AD681" s="165"/>
      <c r="AE681" s="165"/>
      <c r="AF681" s="165"/>
      <c r="AG681" s="165"/>
      <c r="AH681" s="165"/>
      <c r="AI681" s="165"/>
      <c r="AJ681" s="165"/>
      <c r="AK681" s="165"/>
      <c r="AL681" s="165"/>
      <c r="AM681" s="165"/>
      <c r="AN681" s="165"/>
      <c r="AO681" s="165"/>
      <c r="AP681" s="165"/>
      <c r="AQ681" s="165"/>
      <c r="AR681" s="165"/>
      <c r="AS681" s="165"/>
      <c r="AT681" s="165"/>
      <c r="AU681" s="165"/>
      <c r="AV681" s="165"/>
      <c r="AW681" s="165"/>
      <c r="AX681" s="165"/>
      <c r="AY681" s="165"/>
      <c r="AZ681" s="165"/>
      <c r="BA681" s="165"/>
    </row>
    <row r="682">
      <c r="A682" s="165"/>
      <c r="B682" s="116" t="s">
        <v>19894</v>
      </c>
      <c r="C682" s="116" t="s">
        <v>19895</v>
      </c>
      <c r="D682" s="206">
        <v>320.0</v>
      </c>
      <c r="E682" s="206"/>
      <c r="F682" s="165"/>
      <c r="G682" s="165"/>
      <c r="H682" s="165"/>
      <c r="I682" s="165"/>
      <c r="J682" s="165"/>
      <c r="K682" s="165"/>
      <c r="L682" s="165"/>
      <c r="M682" s="165"/>
      <c r="N682" s="165"/>
      <c r="O682" s="165"/>
      <c r="P682" s="165"/>
      <c r="Q682" s="165"/>
      <c r="R682" s="165"/>
      <c r="S682" s="165"/>
      <c r="T682" s="165"/>
      <c r="U682" s="165"/>
      <c r="V682" s="165"/>
      <c r="W682" s="165"/>
      <c r="X682" s="165"/>
      <c r="Y682" s="165"/>
      <c r="Z682" s="165"/>
      <c r="AA682" s="165"/>
      <c r="AB682" s="165"/>
      <c r="AC682" s="165"/>
      <c r="AD682" s="165"/>
      <c r="AE682" s="165"/>
      <c r="AF682" s="165"/>
      <c r="AG682" s="165"/>
      <c r="AH682" s="165"/>
      <c r="AI682" s="165"/>
      <c r="AJ682" s="165"/>
      <c r="AK682" s="165"/>
      <c r="AL682" s="165"/>
      <c r="AM682" s="165"/>
      <c r="AN682" s="165"/>
      <c r="AO682" s="165"/>
      <c r="AP682" s="165"/>
      <c r="AQ682" s="165"/>
      <c r="AR682" s="165"/>
      <c r="AS682" s="165"/>
      <c r="AT682" s="165"/>
      <c r="AU682" s="165"/>
      <c r="AV682" s="165"/>
      <c r="AW682" s="165"/>
      <c r="AX682" s="165"/>
      <c r="AY682" s="165"/>
      <c r="AZ682" s="165"/>
      <c r="BA682" s="165"/>
    </row>
    <row r="683">
      <c r="A683" s="165"/>
      <c r="B683" s="116" t="s">
        <v>19896</v>
      </c>
      <c r="C683" s="116" t="s">
        <v>19897</v>
      </c>
      <c r="D683" s="206">
        <v>220.0</v>
      </c>
      <c r="E683" s="206"/>
      <c r="F683" s="165"/>
      <c r="G683" s="165"/>
      <c r="H683" s="165"/>
      <c r="I683" s="165"/>
      <c r="J683" s="165"/>
      <c r="K683" s="165"/>
      <c r="L683" s="165"/>
      <c r="M683" s="165"/>
      <c r="N683" s="165"/>
      <c r="O683" s="165"/>
      <c r="P683" s="165"/>
      <c r="Q683" s="165"/>
      <c r="R683" s="165"/>
      <c r="S683" s="165"/>
      <c r="T683" s="165"/>
      <c r="U683" s="165"/>
      <c r="V683" s="165"/>
      <c r="W683" s="165"/>
      <c r="X683" s="165"/>
      <c r="Y683" s="165"/>
      <c r="Z683" s="165"/>
      <c r="AA683" s="165"/>
      <c r="AB683" s="165"/>
      <c r="AC683" s="165"/>
      <c r="AD683" s="165"/>
      <c r="AE683" s="165"/>
      <c r="AF683" s="165"/>
      <c r="AG683" s="165"/>
      <c r="AH683" s="165"/>
      <c r="AI683" s="165"/>
      <c r="AJ683" s="165"/>
      <c r="AK683" s="165"/>
      <c r="AL683" s="165"/>
      <c r="AM683" s="165"/>
      <c r="AN683" s="165"/>
      <c r="AO683" s="165"/>
      <c r="AP683" s="165"/>
      <c r="AQ683" s="165"/>
      <c r="AR683" s="165"/>
      <c r="AS683" s="165"/>
      <c r="AT683" s="165"/>
      <c r="AU683" s="165"/>
      <c r="AV683" s="165"/>
      <c r="AW683" s="165"/>
      <c r="AX683" s="165"/>
      <c r="AY683" s="165"/>
      <c r="AZ683" s="165"/>
      <c r="BA683" s="165"/>
    </row>
    <row r="684">
      <c r="A684" s="165"/>
      <c r="B684" s="116" t="s">
        <v>19898</v>
      </c>
      <c r="C684" s="116" t="s">
        <v>19899</v>
      </c>
      <c r="D684" s="206">
        <v>210.0</v>
      </c>
      <c r="E684" s="206"/>
      <c r="F684" s="165"/>
      <c r="G684" s="165"/>
      <c r="H684" s="165"/>
      <c r="I684" s="165"/>
      <c r="J684" s="165"/>
      <c r="K684" s="165"/>
      <c r="L684" s="165"/>
      <c r="M684" s="165"/>
      <c r="N684" s="165"/>
      <c r="O684" s="165"/>
      <c r="P684" s="165"/>
      <c r="Q684" s="165"/>
      <c r="R684" s="165"/>
      <c r="S684" s="165"/>
      <c r="T684" s="165"/>
      <c r="U684" s="165"/>
      <c r="V684" s="165"/>
      <c r="W684" s="165"/>
      <c r="X684" s="165"/>
      <c r="Y684" s="165"/>
      <c r="Z684" s="165"/>
      <c r="AA684" s="165"/>
      <c r="AB684" s="165"/>
      <c r="AC684" s="165"/>
      <c r="AD684" s="165"/>
      <c r="AE684" s="165"/>
      <c r="AF684" s="165"/>
      <c r="AG684" s="165"/>
      <c r="AH684" s="165"/>
      <c r="AI684" s="165"/>
      <c r="AJ684" s="165"/>
      <c r="AK684" s="165"/>
      <c r="AL684" s="165"/>
      <c r="AM684" s="165"/>
      <c r="AN684" s="165"/>
      <c r="AO684" s="165"/>
      <c r="AP684" s="165"/>
      <c r="AQ684" s="165"/>
      <c r="AR684" s="165"/>
      <c r="AS684" s="165"/>
      <c r="AT684" s="165"/>
      <c r="AU684" s="165"/>
      <c r="AV684" s="165"/>
      <c r="AW684" s="165"/>
      <c r="AX684" s="165"/>
      <c r="AY684" s="165"/>
      <c r="AZ684" s="165"/>
      <c r="BA684" s="165"/>
    </row>
    <row r="685">
      <c r="A685" s="165"/>
      <c r="B685" s="116" t="s">
        <v>19900</v>
      </c>
      <c r="C685" s="116" t="s">
        <v>19901</v>
      </c>
      <c r="D685" s="206">
        <v>210.0</v>
      </c>
      <c r="E685" s="206"/>
      <c r="F685" s="165"/>
      <c r="G685" s="165"/>
      <c r="H685" s="165"/>
      <c r="I685" s="165"/>
      <c r="J685" s="165"/>
      <c r="K685" s="165"/>
      <c r="L685" s="165"/>
      <c r="M685" s="165"/>
      <c r="N685" s="165"/>
      <c r="O685" s="165"/>
      <c r="P685" s="165"/>
      <c r="Q685" s="165"/>
      <c r="R685" s="165"/>
      <c r="S685" s="165"/>
      <c r="T685" s="165"/>
      <c r="U685" s="165"/>
      <c r="V685" s="165"/>
      <c r="W685" s="165"/>
      <c r="X685" s="165"/>
      <c r="Y685" s="165"/>
      <c r="Z685" s="165"/>
      <c r="AA685" s="165"/>
      <c r="AB685" s="165"/>
      <c r="AC685" s="165"/>
      <c r="AD685" s="165"/>
      <c r="AE685" s="165"/>
      <c r="AF685" s="165"/>
      <c r="AG685" s="165"/>
      <c r="AH685" s="165"/>
      <c r="AI685" s="165"/>
      <c r="AJ685" s="165"/>
      <c r="AK685" s="165"/>
      <c r="AL685" s="165"/>
      <c r="AM685" s="165"/>
      <c r="AN685" s="165"/>
      <c r="AO685" s="165"/>
      <c r="AP685" s="165"/>
      <c r="AQ685" s="165"/>
      <c r="AR685" s="165"/>
      <c r="AS685" s="165"/>
      <c r="AT685" s="165"/>
      <c r="AU685" s="165"/>
      <c r="AV685" s="165"/>
      <c r="AW685" s="165"/>
      <c r="AX685" s="165"/>
      <c r="AY685" s="165"/>
      <c r="AZ685" s="165"/>
      <c r="BA685" s="165"/>
    </row>
    <row r="686">
      <c r="A686" s="165"/>
      <c r="B686" s="116" t="s">
        <v>19902</v>
      </c>
      <c r="C686" s="116" t="s">
        <v>19903</v>
      </c>
      <c r="D686" s="206">
        <v>210.0</v>
      </c>
      <c r="E686" s="206"/>
      <c r="F686" s="165"/>
      <c r="G686" s="165"/>
      <c r="H686" s="165"/>
      <c r="I686" s="165"/>
      <c r="J686" s="165"/>
      <c r="K686" s="165"/>
      <c r="L686" s="165"/>
      <c r="M686" s="165"/>
      <c r="N686" s="165"/>
      <c r="O686" s="165"/>
      <c r="P686" s="165"/>
      <c r="Q686" s="165"/>
      <c r="R686" s="165"/>
      <c r="S686" s="165"/>
      <c r="T686" s="165"/>
      <c r="U686" s="165"/>
      <c r="V686" s="165"/>
      <c r="W686" s="165"/>
      <c r="X686" s="165"/>
      <c r="Y686" s="165"/>
      <c r="Z686" s="165"/>
      <c r="AA686" s="165"/>
      <c r="AB686" s="165"/>
      <c r="AC686" s="165"/>
      <c r="AD686" s="165"/>
      <c r="AE686" s="165"/>
      <c r="AF686" s="165"/>
      <c r="AG686" s="165"/>
      <c r="AH686" s="165"/>
      <c r="AI686" s="165"/>
      <c r="AJ686" s="165"/>
      <c r="AK686" s="165"/>
      <c r="AL686" s="165"/>
      <c r="AM686" s="165"/>
      <c r="AN686" s="165"/>
      <c r="AO686" s="165"/>
      <c r="AP686" s="165"/>
      <c r="AQ686" s="165"/>
      <c r="AR686" s="165"/>
      <c r="AS686" s="165"/>
      <c r="AT686" s="165"/>
      <c r="AU686" s="165"/>
      <c r="AV686" s="165"/>
      <c r="AW686" s="165"/>
      <c r="AX686" s="165"/>
      <c r="AY686" s="165"/>
      <c r="AZ686" s="165"/>
      <c r="BA686" s="165"/>
    </row>
    <row r="687">
      <c r="A687" s="165"/>
      <c r="B687" s="116" t="s">
        <v>19904</v>
      </c>
      <c r="C687" s="116" t="s">
        <v>19905</v>
      </c>
      <c r="D687" s="206">
        <v>160.0</v>
      </c>
      <c r="E687" s="206"/>
      <c r="F687" s="165"/>
      <c r="G687" s="165"/>
      <c r="H687" s="165"/>
      <c r="I687" s="165"/>
      <c r="J687" s="165"/>
      <c r="K687" s="165"/>
      <c r="L687" s="165"/>
      <c r="M687" s="165"/>
      <c r="N687" s="165"/>
      <c r="O687" s="165"/>
      <c r="P687" s="165"/>
      <c r="Q687" s="165"/>
      <c r="R687" s="165"/>
      <c r="S687" s="165"/>
      <c r="T687" s="165"/>
      <c r="U687" s="165"/>
      <c r="V687" s="165"/>
      <c r="W687" s="165"/>
      <c r="X687" s="165"/>
      <c r="Y687" s="165"/>
      <c r="Z687" s="165"/>
      <c r="AA687" s="165"/>
      <c r="AB687" s="165"/>
      <c r="AC687" s="165"/>
      <c r="AD687" s="165"/>
      <c r="AE687" s="165"/>
      <c r="AF687" s="165"/>
      <c r="AG687" s="165"/>
      <c r="AH687" s="165"/>
      <c r="AI687" s="165"/>
      <c r="AJ687" s="165"/>
      <c r="AK687" s="165"/>
      <c r="AL687" s="165"/>
      <c r="AM687" s="165"/>
      <c r="AN687" s="165"/>
      <c r="AO687" s="165"/>
      <c r="AP687" s="165"/>
      <c r="AQ687" s="165"/>
      <c r="AR687" s="165"/>
      <c r="AS687" s="165"/>
      <c r="AT687" s="165"/>
      <c r="AU687" s="165"/>
      <c r="AV687" s="165"/>
      <c r="AW687" s="165"/>
      <c r="AX687" s="165"/>
      <c r="AY687" s="165"/>
      <c r="AZ687" s="165"/>
      <c r="BA687" s="165"/>
    </row>
    <row r="688">
      <c r="A688" s="165"/>
      <c r="B688" s="116" t="s">
        <v>19906</v>
      </c>
      <c r="C688" s="116" t="s">
        <v>19907</v>
      </c>
      <c r="D688" s="206">
        <v>160.0</v>
      </c>
      <c r="E688" s="206"/>
      <c r="F688" s="165"/>
      <c r="G688" s="165"/>
      <c r="H688" s="165"/>
      <c r="I688" s="165"/>
      <c r="J688" s="165"/>
      <c r="K688" s="165"/>
      <c r="L688" s="165"/>
      <c r="M688" s="165"/>
      <c r="N688" s="165"/>
      <c r="O688" s="165"/>
      <c r="P688" s="165"/>
      <c r="Q688" s="165"/>
      <c r="R688" s="165"/>
      <c r="S688" s="165"/>
      <c r="T688" s="165"/>
      <c r="U688" s="165"/>
      <c r="V688" s="165"/>
      <c r="W688" s="165"/>
      <c r="X688" s="165"/>
      <c r="Y688" s="165"/>
      <c r="Z688" s="165"/>
      <c r="AA688" s="165"/>
      <c r="AB688" s="165"/>
      <c r="AC688" s="165"/>
      <c r="AD688" s="165"/>
      <c r="AE688" s="165"/>
      <c r="AF688" s="165"/>
      <c r="AG688" s="165"/>
      <c r="AH688" s="165"/>
      <c r="AI688" s="165"/>
      <c r="AJ688" s="165"/>
      <c r="AK688" s="165"/>
      <c r="AL688" s="165"/>
      <c r="AM688" s="165"/>
      <c r="AN688" s="165"/>
      <c r="AO688" s="165"/>
      <c r="AP688" s="165"/>
      <c r="AQ688" s="165"/>
      <c r="AR688" s="165"/>
      <c r="AS688" s="165"/>
      <c r="AT688" s="165"/>
      <c r="AU688" s="165"/>
      <c r="AV688" s="165"/>
      <c r="AW688" s="165"/>
      <c r="AX688" s="165"/>
      <c r="AY688" s="165"/>
      <c r="AZ688" s="165"/>
      <c r="BA688" s="165"/>
    </row>
    <row r="689">
      <c r="A689" s="165"/>
      <c r="B689" s="116" t="s">
        <v>19908</v>
      </c>
      <c r="C689" s="116" t="s">
        <v>19909</v>
      </c>
      <c r="D689" s="206">
        <v>160.0</v>
      </c>
      <c r="E689" s="206"/>
      <c r="F689" s="165"/>
      <c r="G689" s="165"/>
      <c r="H689" s="165"/>
      <c r="I689" s="165"/>
      <c r="J689" s="165"/>
      <c r="K689" s="165"/>
      <c r="L689" s="165"/>
      <c r="M689" s="165"/>
      <c r="N689" s="165"/>
      <c r="O689" s="165"/>
      <c r="P689" s="165"/>
      <c r="Q689" s="165"/>
      <c r="R689" s="165"/>
      <c r="S689" s="165"/>
      <c r="T689" s="165"/>
      <c r="U689" s="165"/>
      <c r="V689" s="165"/>
      <c r="W689" s="165"/>
      <c r="X689" s="165"/>
      <c r="Y689" s="165"/>
      <c r="Z689" s="165"/>
      <c r="AA689" s="165"/>
      <c r="AB689" s="165"/>
      <c r="AC689" s="165"/>
      <c r="AD689" s="165"/>
      <c r="AE689" s="165"/>
      <c r="AF689" s="165"/>
      <c r="AG689" s="165"/>
      <c r="AH689" s="165"/>
      <c r="AI689" s="165"/>
      <c r="AJ689" s="165"/>
      <c r="AK689" s="165"/>
      <c r="AL689" s="165"/>
      <c r="AM689" s="165"/>
      <c r="AN689" s="165"/>
      <c r="AO689" s="165"/>
      <c r="AP689" s="165"/>
      <c r="AQ689" s="165"/>
      <c r="AR689" s="165"/>
      <c r="AS689" s="165"/>
      <c r="AT689" s="165"/>
      <c r="AU689" s="165"/>
      <c r="AV689" s="165"/>
      <c r="AW689" s="165"/>
      <c r="AX689" s="165"/>
      <c r="AY689" s="165"/>
      <c r="AZ689" s="165"/>
      <c r="BA689" s="165"/>
    </row>
    <row r="690">
      <c r="A690" s="165"/>
      <c r="B690" s="116" t="s">
        <v>19910</v>
      </c>
      <c r="C690" s="116" t="s">
        <v>19911</v>
      </c>
      <c r="D690" s="206">
        <v>100.0</v>
      </c>
      <c r="E690" s="206"/>
      <c r="F690" s="165"/>
      <c r="G690" s="165"/>
      <c r="H690" s="165"/>
      <c r="I690" s="165"/>
      <c r="J690" s="165"/>
      <c r="K690" s="165"/>
      <c r="L690" s="165"/>
      <c r="M690" s="165"/>
      <c r="N690" s="165"/>
      <c r="O690" s="165"/>
      <c r="P690" s="165"/>
      <c r="Q690" s="165"/>
      <c r="R690" s="165"/>
      <c r="S690" s="165"/>
      <c r="T690" s="165"/>
      <c r="U690" s="165"/>
      <c r="V690" s="165"/>
      <c r="W690" s="165"/>
      <c r="X690" s="165"/>
      <c r="Y690" s="165"/>
      <c r="Z690" s="165"/>
      <c r="AA690" s="165"/>
      <c r="AB690" s="165"/>
      <c r="AC690" s="165"/>
      <c r="AD690" s="165"/>
      <c r="AE690" s="165"/>
      <c r="AF690" s="165"/>
      <c r="AG690" s="165"/>
      <c r="AH690" s="165"/>
      <c r="AI690" s="165"/>
      <c r="AJ690" s="165"/>
      <c r="AK690" s="165"/>
      <c r="AL690" s="165"/>
      <c r="AM690" s="165"/>
      <c r="AN690" s="165"/>
      <c r="AO690" s="165"/>
      <c r="AP690" s="165"/>
      <c r="AQ690" s="165"/>
      <c r="AR690" s="165"/>
      <c r="AS690" s="165"/>
      <c r="AT690" s="165"/>
      <c r="AU690" s="165"/>
      <c r="AV690" s="165"/>
      <c r="AW690" s="165"/>
      <c r="AX690" s="165"/>
      <c r="AY690" s="165"/>
      <c r="AZ690" s="165"/>
      <c r="BA690" s="165"/>
    </row>
    <row r="691">
      <c r="A691" s="165"/>
      <c r="B691" s="116" t="s">
        <v>19912</v>
      </c>
      <c r="C691" s="116" t="s">
        <v>19913</v>
      </c>
      <c r="D691" s="206">
        <v>100.0</v>
      </c>
      <c r="E691" s="206"/>
      <c r="F691" s="165"/>
      <c r="G691" s="165"/>
      <c r="H691" s="165"/>
      <c r="I691" s="165"/>
      <c r="J691" s="165"/>
      <c r="K691" s="165"/>
      <c r="L691" s="165"/>
      <c r="M691" s="165"/>
      <c r="N691" s="165"/>
      <c r="O691" s="165"/>
      <c r="P691" s="165"/>
      <c r="Q691" s="165"/>
      <c r="R691" s="165"/>
      <c r="S691" s="165"/>
      <c r="T691" s="165"/>
      <c r="U691" s="165"/>
      <c r="V691" s="165"/>
      <c r="W691" s="165"/>
      <c r="X691" s="165"/>
      <c r="Y691" s="165"/>
      <c r="Z691" s="165"/>
      <c r="AA691" s="165"/>
      <c r="AB691" s="165"/>
      <c r="AC691" s="165"/>
      <c r="AD691" s="165"/>
      <c r="AE691" s="165"/>
      <c r="AF691" s="165"/>
      <c r="AG691" s="165"/>
      <c r="AH691" s="165"/>
      <c r="AI691" s="165"/>
      <c r="AJ691" s="165"/>
      <c r="AK691" s="165"/>
      <c r="AL691" s="165"/>
      <c r="AM691" s="165"/>
      <c r="AN691" s="165"/>
      <c r="AO691" s="165"/>
      <c r="AP691" s="165"/>
      <c r="AQ691" s="165"/>
      <c r="AR691" s="165"/>
      <c r="AS691" s="165"/>
      <c r="AT691" s="165"/>
      <c r="AU691" s="165"/>
      <c r="AV691" s="165"/>
      <c r="AW691" s="165"/>
      <c r="AX691" s="165"/>
      <c r="AY691" s="165"/>
      <c r="AZ691" s="165"/>
      <c r="BA691" s="165"/>
    </row>
    <row r="692">
      <c r="A692" s="165"/>
      <c r="B692" s="116" t="s">
        <v>19914</v>
      </c>
      <c r="C692" s="116" t="s">
        <v>19915</v>
      </c>
      <c r="D692" s="206">
        <v>200.0</v>
      </c>
      <c r="E692" s="206"/>
      <c r="F692" s="165"/>
      <c r="G692" s="165"/>
      <c r="H692" s="165"/>
      <c r="I692" s="165"/>
      <c r="J692" s="165"/>
      <c r="K692" s="165"/>
      <c r="L692" s="165"/>
      <c r="M692" s="165"/>
      <c r="N692" s="165"/>
      <c r="O692" s="165"/>
      <c r="P692" s="165"/>
      <c r="Q692" s="165"/>
      <c r="R692" s="165"/>
      <c r="S692" s="165"/>
      <c r="T692" s="165"/>
      <c r="U692" s="165"/>
      <c r="V692" s="165"/>
      <c r="W692" s="165"/>
      <c r="X692" s="165"/>
      <c r="Y692" s="165"/>
      <c r="Z692" s="165"/>
      <c r="AA692" s="165"/>
      <c r="AB692" s="165"/>
      <c r="AC692" s="165"/>
      <c r="AD692" s="165"/>
      <c r="AE692" s="165"/>
      <c r="AF692" s="165"/>
      <c r="AG692" s="165"/>
      <c r="AH692" s="165"/>
      <c r="AI692" s="165"/>
      <c r="AJ692" s="165"/>
      <c r="AK692" s="165"/>
      <c r="AL692" s="165"/>
      <c r="AM692" s="165"/>
      <c r="AN692" s="165"/>
      <c r="AO692" s="165"/>
      <c r="AP692" s="165"/>
      <c r="AQ692" s="165"/>
      <c r="AR692" s="165"/>
      <c r="AS692" s="165"/>
      <c r="AT692" s="165"/>
      <c r="AU692" s="165"/>
      <c r="AV692" s="165"/>
      <c r="AW692" s="165"/>
      <c r="AX692" s="165"/>
      <c r="AY692" s="165"/>
      <c r="AZ692" s="165"/>
      <c r="BA692" s="165"/>
    </row>
    <row r="693">
      <c r="A693" s="165"/>
      <c r="B693" s="116" t="s">
        <v>19916</v>
      </c>
      <c r="C693" s="165"/>
      <c r="D693" s="206">
        <v>0.0</v>
      </c>
      <c r="E693" s="206"/>
      <c r="F693" s="165"/>
      <c r="G693" s="165"/>
      <c r="H693" s="165"/>
      <c r="I693" s="165"/>
      <c r="J693" s="165"/>
      <c r="K693" s="165"/>
      <c r="L693" s="165"/>
      <c r="M693" s="165"/>
      <c r="N693" s="165"/>
      <c r="O693" s="165"/>
      <c r="P693" s="165"/>
      <c r="Q693" s="165"/>
      <c r="R693" s="165"/>
      <c r="S693" s="165"/>
      <c r="T693" s="165"/>
      <c r="U693" s="165"/>
      <c r="V693" s="165"/>
      <c r="W693" s="165"/>
      <c r="X693" s="165"/>
      <c r="Y693" s="165"/>
      <c r="Z693" s="165"/>
      <c r="AA693" s="165"/>
      <c r="AB693" s="165"/>
      <c r="AC693" s="165"/>
      <c r="AD693" s="165"/>
      <c r="AE693" s="165"/>
      <c r="AF693" s="165"/>
      <c r="AG693" s="165"/>
      <c r="AH693" s="165"/>
      <c r="AI693" s="165"/>
      <c r="AJ693" s="165"/>
      <c r="AK693" s="165"/>
      <c r="AL693" s="165"/>
      <c r="AM693" s="165"/>
      <c r="AN693" s="165"/>
      <c r="AO693" s="165"/>
      <c r="AP693" s="165"/>
      <c r="AQ693" s="165"/>
      <c r="AR693" s="165"/>
      <c r="AS693" s="165"/>
      <c r="AT693" s="165"/>
      <c r="AU693" s="165"/>
      <c r="AV693" s="165"/>
      <c r="AW693" s="165"/>
      <c r="AX693" s="165"/>
      <c r="AY693" s="165"/>
      <c r="AZ693" s="165"/>
      <c r="BA693" s="165"/>
    </row>
    <row r="694">
      <c r="A694" s="165"/>
      <c r="B694" s="116" t="s">
        <v>19917</v>
      </c>
      <c r="C694" s="116" t="s">
        <v>19918</v>
      </c>
      <c r="D694" s="206">
        <v>560.0</v>
      </c>
      <c r="E694" s="206"/>
      <c r="F694" s="165"/>
      <c r="G694" s="165"/>
      <c r="H694" s="165"/>
      <c r="I694" s="165"/>
      <c r="J694" s="165"/>
      <c r="K694" s="165"/>
      <c r="L694" s="165"/>
      <c r="M694" s="165"/>
      <c r="N694" s="165"/>
      <c r="O694" s="165"/>
      <c r="P694" s="165"/>
      <c r="Q694" s="165"/>
      <c r="R694" s="165"/>
      <c r="S694" s="165"/>
      <c r="T694" s="165"/>
      <c r="U694" s="165"/>
      <c r="V694" s="165"/>
      <c r="W694" s="165"/>
      <c r="X694" s="165"/>
      <c r="Y694" s="165"/>
      <c r="Z694" s="165"/>
      <c r="AA694" s="165"/>
      <c r="AB694" s="165"/>
      <c r="AC694" s="165"/>
      <c r="AD694" s="165"/>
      <c r="AE694" s="165"/>
      <c r="AF694" s="165"/>
      <c r="AG694" s="165"/>
      <c r="AH694" s="165"/>
      <c r="AI694" s="165"/>
      <c r="AJ694" s="165"/>
      <c r="AK694" s="165"/>
      <c r="AL694" s="165"/>
      <c r="AM694" s="165"/>
      <c r="AN694" s="165"/>
      <c r="AO694" s="165"/>
      <c r="AP694" s="165"/>
      <c r="AQ694" s="165"/>
      <c r="AR694" s="165"/>
      <c r="AS694" s="165"/>
      <c r="AT694" s="165"/>
      <c r="AU694" s="165"/>
      <c r="AV694" s="165"/>
      <c r="AW694" s="165"/>
      <c r="AX694" s="165"/>
      <c r="AY694" s="165"/>
      <c r="AZ694" s="165"/>
      <c r="BA694" s="165"/>
    </row>
    <row r="695">
      <c r="A695" s="165"/>
      <c r="B695" s="116" t="s">
        <v>19919</v>
      </c>
      <c r="C695" s="116" t="s">
        <v>19920</v>
      </c>
      <c r="D695" s="206">
        <v>820.0</v>
      </c>
      <c r="E695" s="206"/>
      <c r="F695" s="165"/>
      <c r="G695" s="165"/>
      <c r="H695" s="165"/>
      <c r="I695" s="165"/>
      <c r="J695" s="165"/>
      <c r="K695" s="165"/>
      <c r="L695" s="165"/>
      <c r="M695" s="165"/>
      <c r="N695" s="165"/>
      <c r="O695" s="165"/>
      <c r="P695" s="165"/>
      <c r="Q695" s="165"/>
      <c r="R695" s="165"/>
      <c r="S695" s="165"/>
      <c r="T695" s="165"/>
      <c r="U695" s="165"/>
      <c r="V695" s="165"/>
      <c r="W695" s="165"/>
      <c r="X695" s="165"/>
      <c r="Y695" s="165"/>
      <c r="Z695" s="165"/>
      <c r="AA695" s="165"/>
      <c r="AB695" s="165"/>
      <c r="AC695" s="165"/>
      <c r="AD695" s="165"/>
      <c r="AE695" s="165"/>
      <c r="AF695" s="165"/>
      <c r="AG695" s="165"/>
      <c r="AH695" s="165"/>
      <c r="AI695" s="165"/>
      <c r="AJ695" s="165"/>
      <c r="AK695" s="165"/>
      <c r="AL695" s="165"/>
      <c r="AM695" s="165"/>
      <c r="AN695" s="165"/>
      <c r="AO695" s="165"/>
      <c r="AP695" s="165"/>
      <c r="AQ695" s="165"/>
      <c r="AR695" s="165"/>
      <c r="AS695" s="165"/>
      <c r="AT695" s="165"/>
      <c r="AU695" s="165"/>
      <c r="AV695" s="165"/>
      <c r="AW695" s="165"/>
      <c r="AX695" s="165"/>
      <c r="AY695" s="165"/>
      <c r="AZ695" s="165"/>
      <c r="BA695" s="165"/>
    </row>
    <row r="696">
      <c r="A696" s="165"/>
      <c r="B696" s="116" t="s">
        <v>19921</v>
      </c>
      <c r="C696" s="116" t="s">
        <v>19922</v>
      </c>
      <c r="D696" s="206">
        <v>260.0</v>
      </c>
      <c r="E696" s="206"/>
      <c r="F696" s="165"/>
      <c r="G696" s="165"/>
      <c r="H696" s="165"/>
      <c r="I696" s="165"/>
      <c r="J696" s="165"/>
      <c r="K696" s="165"/>
      <c r="L696" s="165"/>
      <c r="M696" s="165"/>
      <c r="N696" s="165"/>
      <c r="O696" s="165"/>
      <c r="P696" s="165"/>
      <c r="Q696" s="165"/>
      <c r="R696" s="165"/>
      <c r="S696" s="165"/>
      <c r="T696" s="165"/>
      <c r="U696" s="165"/>
      <c r="V696" s="165"/>
      <c r="W696" s="165"/>
      <c r="X696" s="165"/>
      <c r="Y696" s="165"/>
      <c r="Z696" s="165"/>
      <c r="AA696" s="165"/>
      <c r="AB696" s="165"/>
      <c r="AC696" s="165"/>
      <c r="AD696" s="165"/>
      <c r="AE696" s="165"/>
      <c r="AF696" s="165"/>
      <c r="AG696" s="165"/>
      <c r="AH696" s="165"/>
      <c r="AI696" s="165"/>
      <c r="AJ696" s="165"/>
      <c r="AK696" s="165"/>
      <c r="AL696" s="165"/>
      <c r="AM696" s="165"/>
      <c r="AN696" s="165"/>
      <c r="AO696" s="165"/>
      <c r="AP696" s="165"/>
      <c r="AQ696" s="165"/>
      <c r="AR696" s="165"/>
      <c r="AS696" s="165"/>
      <c r="AT696" s="165"/>
      <c r="AU696" s="165"/>
      <c r="AV696" s="165"/>
      <c r="AW696" s="165"/>
      <c r="AX696" s="165"/>
      <c r="AY696" s="165"/>
      <c r="AZ696" s="165"/>
      <c r="BA696" s="165"/>
    </row>
    <row r="697">
      <c r="A697" s="165"/>
      <c r="B697" s="116" t="s">
        <v>19923</v>
      </c>
      <c r="C697" s="116" t="s">
        <v>19924</v>
      </c>
      <c r="D697" s="206">
        <v>850.0</v>
      </c>
      <c r="E697" s="206"/>
      <c r="F697" s="165"/>
      <c r="G697" s="165"/>
      <c r="H697" s="165"/>
      <c r="I697" s="165"/>
      <c r="J697" s="165"/>
      <c r="K697" s="165"/>
      <c r="L697" s="165"/>
      <c r="M697" s="165"/>
      <c r="N697" s="165"/>
      <c r="O697" s="165"/>
      <c r="P697" s="165"/>
      <c r="Q697" s="165"/>
      <c r="R697" s="165"/>
      <c r="S697" s="165"/>
      <c r="T697" s="165"/>
      <c r="U697" s="165"/>
      <c r="V697" s="165"/>
      <c r="W697" s="165"/>
      <c r="X697" s="165"/>
      <c r="Y697" s="165"/>
      <c r="Z697" s="165"/>
      <c r="AA697" s="165"/>
      <c r="AB697" s="165"/>
      <c r="AC697" s="165"/>
      <c r="AD697" s="165"/>
      <c r="AE697" s="165"/>
      <c r="AF697" s="165"/>
      <c r="AG697" s="165"/>
      <c r="AH697" s="165"/>
      <c r="AI697" s="165"/>
      <c r="AJ697" s="165"/>
      <c r="AK697" s="165"/>
      <c r="AL697" s="165"/>
      <c r="AM697" s="165"/>
      <c r="AN697" s="165"/>
      <c r="AO697" s="165"/>
      <c r="AP697" s="165"/>
      <c r="AQ697" s="165"/>
      <c r="AR697" s="165"/>
      <c r="AS697" s="165"/>
      <c r="AT697" s="165"/>
      <c r="AU697" s="165"/>
      <c r="AV697" s="165"/>
      <c r="AW697" s="165"/>
      <c r="AX697" s="165"/>
      <c r="AY697" s="165"/>
      <c r="AZ697" s="165"/>
      <c r="BA697" s="165"/>
    </row>
    <row r="698">
      <c r="A698" s="165"/>
      <c r="B698" s="116" t="s">
        <v>19925</v>
      </c>
      <c r="C698" s="116" t="s">
        <v>19926</v>
      </c>
      <c r="D698" s="206">
        <v>1100.0</v>
      </c>
      <c r="E698" s="206"/>
      <c r="F698" s="165"/>
      <c r="G698" s="165"/>
      <c r="H698" s="165"/>
      <c r="I698" s="165"/>
      <c r="J698" s="165"/>
      <c r="K698" s="165"/>
      <c r="L698" s="165"/>
      <c r="M698" s="165"/>
      <c r="N698" s="165"/>
      <c r="O698" s="165"/>
      <c r="P698" s="165"/>
      <c r="Q698" s="165"/>
      <c r="R698" s="165"/>
      <c r="S698" s="165"/>
      <c r="T698" s="165"/>
      <c r="U698" s="165"/>
      <c r="V698" s="165"/>
      <c r="W698" s="165"/>
      <c r="X698" s="165"/>
      <c r="Y698" s="165"/>
      <c r="Z698" s="165"/>
      <c r="AA698" s="165"/>
      <c r="AB698" s="165"/>
      <c r="AC698" s="165"/>
      <c r="AD698" s="165"/>
      <c r="AE698" s="165"/>
      <c r="AF698" s="165"/>
      <c r="AG698" s="165"/>
      <c r="AH698" s="165"/>
      <c r="AI698" s="165"/>
      <c r="AJ698" s="165"/>
      <c r="AK698" s="165"/>
      <c r="AL698" s="165"/>
      <c r="AM698" s="165"/>
      <c r="AN698" s="165"/>
      <c r="AO698" s="165"/>
      <c r="AP698" s="165"/>
      <c r="AQ698" s="165"/>
      <c r="AR698" s="165"/>
      <c r="AS698" s="165"/>
      <c r="AT698" s="165"/>
      <c r="AU698" s="165"/>
      <c r="AV698" s="165"/>
      <c r="AW698" s="165"/>
      <c r="AX698" s="165"/>
      <c r="AY698" s="165"/>
      <c r="AZ698" s="165"/>
      <c r="BA698" s="165"/>
    </row>
    <row r="699">
      <c r="A699" s="165"/>
      <c r="B699" s="116" t="s">
        <v>19927</v>
      </c>
      <c r="C699" s="116" t="s">
        <v>19928</v>
      </c>
      <c r="D699" s="206">
        <v>370.0</v>
      </c>
      <c r="E699" s="206"/>
      <c r="F699" s="165"/>
      <c r="G699" s="165"/>
      <c r="H699" s="165"/>
      <c r="I699" s="165"/>
      <c r="J699" s="165"/>
      <c r="K699" s="165"/>
      <c r="L699" s="165"/>
      <c r="M699" s="165"/>
      <c r="N699" s="165"/>
      <c r="O699" s="165"/>
      <c r="P699" s="165"/>
      <c r="Q699" s="165"/>
      <c r="R699" s="165"/>
      <c r="S699" s="165"/>
      <c r="T699" s="165"/>
      <c r="U699" s="165"/>
      <c r="V699" s="165"/>
      <c r="W699" s="165"/>
      <c r="X699" s="165"/>
      <c r="Y699" s="165"/>
      <c r="Z699" s="165"/>
      <c r="AA699" s="165"/>
      <c r="AB699" s="165"/>
      <c r="AC699" s="165"/>
      <c r="AD699" s="165"/>
      <c r="AE699" s="165"/>
      <c r="AF699" s="165"/>
      <c r="AG699" s="165"/>
      <c r="AH699" s="165"/>
      <c r="AI699" s="165"/>
      <c r="AJ699" s="165"/>
      <c r="AK699" s="165"/>
      <c r="AL699" s="165"/>
      <c r="AM699" s="165"/>
      <c r="AN699" s="165"/>
      <c r="AO699" s="165"/>
      <c r="AP699" s="165"/>
      <c r="AQ699" s="165"/>
      <c r="AR699" s="165"/>
      <c r="AS699" s="165"/>
      <c r="AT699" s="165"/>
      <c r="AU699" s="165"/>
      <c r="AV699" s="165"/>
      <c r="AW699" s="165"/>
      <c r="AX699" s="165"/>
      <c r="AY699" s="165"/>
      <c r="AZ699" s="165"/>
      <c r="BA699" s="165"/>
    </row>
    <row r="700">
      <c r="A700" s="165"/>
      <c r="B700" s="116" t="s">
        <v>19929</v>
      </c>
      <c r="C700" s="116" t="s">
        <v>19930</v>
      </c>
      <c r="D700" s="206">
        <v>1760.0</v>
      </c>
      <c r="E700" s="206"/>
      <c r="F700" s="165"/>
      <c r="G700" s="165"/>
      <c r="H700" s="165"/>
      <c r="I700" s="165"/>
      <c r="J700" s="165"/>
      <c r="K700" s="165"/>
      <c r="L700" s="165"/>
      <c r="M700" s="165"/>
      <c r="N700" s="165"/>
      <c r="O700" s="165"/>
      <c r="P700" s="165"/>
      <c r="Q700" s="165"/>
      <c r="R700" s="165"/>
      <c r="S700" s="165"/>
      <c r="T700" s="165"/>
      <c r="U700" s="165"/>
      <c r="V700" s="165"/>
      <c r="W700" s="165"/>
      <c r="X700" s="165"/>
      <c r="Y700" s="165"/>
      <c r="Z700" s="165"/>
      <c r="AA700" s="165"/>
      <c r="AB700" s="165"/>
      <c r="AC700" s="165"/>
      <c r="AD700" s="165"/>
      <c r="AE700" s="165"/>
      <c r="AF700" s="165"/>
      <c r="AG700" s="165"/>
      <c r="AH700" s="165"/>
      <c r="AI700" s="165"/>
      <c r="AJ700" s="165"/>
      <c r="AK700" s="165"/>
      <c r="AL700" s="165"/>
      <c r="AM700" s="165"/>
      <c r="AN700" s="165"/>
      <c r="AO700" s="165"/>
      <c r="AP700" s="165"/>
      <c r="AQ700" s="165"/>
      <c r="AR700" s="165"/>
      <c r="AS700" s="165"/>
      <c r="AT700" s="165"/>
      <c r="AU700" s="165"/>
      <c r="AV700" s="165"/>
      <c r="AW700" s="165"/>
      <c r="AX700" s="165"/>
      <c r="AY700" s="165"/>
      <c r="AZ700" s="165"/>
      <c r="BA700" s="165"/>
    </row>
    <row r="701">
      <c r="A701" s="165"/>
      <c r="B701" s="116" t="s">
        <v>19931</v>
      </c>
      <c r="C701" s="116" t="s">
        <v>19932</v>
      </c>
      <c r="D701" s="206">
        <v>140.0</v>
      </c>
      <c r="E701" s="206"/>
      <c r="F701" s="165"/>
      <c r="G701" s="165"/>
      <c r="H701" s="165"/>
      <c r="I701" s="165"/>
      <c r="J701" s="165"/>
      <c r="K701" s="165"/>
      <c r="L701" s="165"/>
      <c r="M701" s="165"/>
      <c r="N701" s="165"/>
      <c r="O701" s="165"/>
      <c r="P701" s="165"/>
      <c r="Q701" s="165"/>
      <c r="R701" s="165"/>
      <c r="S701" s="165"/>
      <c r="T701" s="165"/>
      <c r="U701" s="165"/>
      <c r="V701" s="165"/>
      <c r="W701" s="165"/>
      <c r="X701" s="165"/>
      <c r="Y701" s="165"/>
      <c r="Z701" s="165"/>
      <c r="AA701" s="165"/>
      <c r="AB701" s="165"/>
      <c r="AC701" s="165"/>
      <c r="AD701" s="165"/>
      <c r="AE701" s="165"/>
      <c r="AF701" s="165"/>
      <c r="AG701" s="165"/>
      <c r="AH701" s="165"/>
      <c r="AI701" s="165"/>
      <c r="AJ701" s="165"/>
      <c r="AK701" s="165"/>
      <c r="AL701" s="165"/>
      <c r="AM701" s="165"/>
      <c r="AN701" s="165"/>
      <c r="AO701" s="165"/>
      <c r="AP701" s="165"/>
      <c r="AQ701" s="165"/>
      <c r="AR701" s="165"/>
      <c r="AS701" s="165"/>
      <c r="AT701" s="165"/>
      <c r="AU701" s="165"/>
      <c r="AV701" s="165"/>
      <c r="AW701" s="165"/>
      <c r="AX701" s="165"/>
      <c r="AY701" s="165"/>
      <c r="AZ701" s="165"/>
      <c r="BA701" s="165"/>
    </row>
    <row r="702">
      <c r="A702" s="165"/>
      <c r="B702" s="116" t="s">
        <v>19933</v>
      </c>
      <c r="C702" s="116" t="s">
        <v>19932</v>
      </c>
      <c r="D702" s="206">
        <v>140.0</v>
      </c>
      <c r="E702" s="206"/>
      <c r="F702" s="165"/>
      <c r="G702" s="165"/>
      <c r="H702" s="165"/>
      <c r="I702" s="165"/>
      <c r="J702" s="165"/>
      <c r="K702" s="165"/>
      <c r="L702" s="165"/>
      <c r="M702" s="165"/>
      <c r="N702" s="165"/>
      <c r="O702" s="165"/>
      <c r="P702" s="165"/>
      <c r="Q702" s="165"/>
      <c r="R702" s="165"/>
      <c r="S702" s="165"/>
      <c r="T702" s="165"/>
      <c r="U702" s="165"/>
      <c r="V702" s="165"/>
      <c r="W702" s="165"/>
      <c r="X702" s="165"/>
      <c r="Y702" s="165"/>
      <c r="Z702" s="165"/>
      <c r="AA702" s="165"/>
      <c r="AB702" s="165"/>
      <c r="AC702" s="165"/>
      <c r="AD702" s="165"/>
      <c r="AE702" s="165"/>
      <c r="AF702" s="165"/>
      <c r="AG702" s="165"/>
      <c r="AH702" s="165"/>
      <c r="AI702" s="165"/>
      <c r="AJ702" s="165"/>
      <c r="AK702" s="165"/>
      <c r="AL702" s="165"/>
      <c r="AM702" s="165"/>
      <c r="AN702" s="165"/>
      <c r="AO702" s="165"/>
      <c r="AP702" s="165"/>
      <c r="AQ702" s="165"/>
      <c r="AR702" s="165"/>
      <c r="AS702" s="165"/>
      <c r="AT702" s="165"/>
      <c r="AU702" s="165"/>
      <c r="AV702" s="165"/>
      <c r="AW702" s="165"/>
      <c r="AX702" s="165"/>
      <c r="AY702" s="165"/>
      <c r="AZ702" s="165"/>
      <c r="BA702" s="165"/>
    </row>
    <row r="703">
      <c r="A703" s="165"/>
      <c r="B703" s="116" t="s">
        <v>19934</v>
      </c>
      <c r="C703" s="116" t="s">
        <v>19935</v>
      </c>
      <c r="D703" s="206">
        <v>1760.0</v>
      </c>
      <c r="E703" s="206"/>
      <c r="F703" s="165"/>
      <c r="G703" s="165"/>
      <c r="H703" s="165"/>
      <c r="I703" s="165"/>
      <c r="J703" s="165"/>
      <c r="K703" s="165"/>
      <c r="L703" s="165"/>
      <c r="M703" s="165"/>
      <c r="N703" s="165"/>
      <c r="O703" s="165"/>
      <c r="P703" s="165"/>
      <c r="Q703" s="165"/>
      <c r="R703" s="165"/>
      <c r="S703" s="165"/>
      <c r="T703" s="165"/>
      <c r="U703" s="165"/>
      <c r="V703" s="165"/>
      <c r="W703" s="165"/>
      <c r="X703" s="165"/>
      <c r="Y703" s="165"/>
      <c r="Z703" s="165"/>
      <c r="AA703" s="165"/>
      <c r="AB703" s="165"/>
      <c r="AC703" s="165"/>
      <c r="AD703" s="165"/>
      <c r="AE703" s="165"/>
      <c r="AF703" s="165"/>
      <c r="AG703" s="165"/>
      <c r="AH703" s="165"/>
      <c r="AI703" s="165"/>
      <c r="AJ703" s="165"/>
      <c r="AK703" s="165"/>
      <c r="AL703" s="165"/>
      <c r="AM703" s="165"/>
      <c r="AN703" s="165"/>
      <c r="AO703" s="165"/>
      <c r="AP703" s="165"/>
      <c r="AQ703" s="165"/>
      <c r="AR703" s="165"/>
      <c r="AS703" s="165"/>
      <c r="AT703" s="165"/>
      <c r="AU703" s="165"/>
      <c r="AV703" s="165"/>
      <c r="AW703" s="165"/>
      <c r="AX703" s="165"/>
      <c r="AY703" s="165"/>
      <c r="AZ703" s="165"/>
      <c r="BA703" s="165"/>
    </row>
    <row r="704">
      <c r="A704" s="165"/>
      <c r="B704" s="116" t="s">
        <v>19936</v>
      </c>
      <c r="C704" s="116" t="s">
        <v>19932</v>
      </c>
      <c r="D704" s="206">
        <v>140.0</v>
      </c>
      <c r="E704" s="206"/>
      <c r="F704" s="165"/>
      <c r="G704" s="165"/>
      <c r="H704" s="165"/>
      <c r="I704" s="165"/>
      <c r="J704" s="165"/>
      <c r="K704" s="165"/>
      <c r="L704" s="165"/>
      <c r="M704" s="165"/>
      <c r="N704" s="165"/>
      <c r="O704" s="165"/>
      <c r="P704" s="165"/>
      <c r="Q704" s="165"/>
      <c r="R704" s="165"/>
      <c r="S704" s="165"/>
      <c r="T704" s="165"/>
      <c r="U704" s="165"/>
      <c r="V704" s="165"/>
      <c r="W704" s="165"/>
      <c r="X704" s="165"/>
      <c r="Y704" s="165"/>
      <c r="Z704" s="165"/>
      <c r="AA704" s="165"/>
      <c r="AB704" s="165"/>
      <c r="AC704" s="165"/>
      <c r="AD704" s="165"/>
      <c r="AE704" s="165"/>
      <c r="AF704" s="165"/>
      <c r="AG704" s="165"/>
      <c r="AH704" s="165"/>
      <c r="AI704" s="165"/>
      <c r="AJ704" s="165"/>
      <c r="AK704" s="165"/>
      <c r="AL704" s="165"/>
      <c r="AM704" s="165"/>
      <c r="AN704" s="165"/>
      <c r="AO704" s="165"/>
      <c r="AP704" s="165"/>
      <c r="AQ704" s="165"/>
      <c r="AR704" s="165"/>
      <c r="AS704" s="165"/>
      <c r="AT704" s="165"/>
      <c r="AU704" s="165"/>
      <c r="AV704" s="165"/>
      <c r="AW704" s="165"/>
      <c r="AX704" s="165"/>
      <c r="AY704" s="165"/>
      <c r="AZ704" s="165"/>
      <c r="BA704" s="165"/>
    </row>
    <row r="705">
      <c r="A705" s="165"/>
      <c r="B705" s="116" t="s">
        <v>19937</v>
      </c>
      <c r="C705" s="116" t="s">
        <v>19930</v>
      </c>
      <c r="D705" s="206">
        <v>1760.0</v>
      </c>
      <c r="E705" s="206"/>
      <c r="F705" s="165"/>
      <c r="G705" s="165"/>
      <c r="H705" s="165"/>
      <c r="I705" s="165"/>
      <c r="J705" s="165"/>
      <c r="K705" s="165"/>
      <c r="L705" s="165"/>
      <c r="M705" s="165"/>
      <c r="N705" s="165"/>
      <c r="O705" s="165"/>
      <c r="P705" s="165"/>
      <c r="Q705" s="165"/>
      <c r="R705" s="165"/>
      <c r="S705" s="165"/>
      <c r="T705" s="165"/>
      <c r="U705" s="165"/>
      <c r="V705" s="165"/>
      <c r="W705" s="165"/>
      <c r="X705" s="165"/>
      <c r="Y705" s="165"/>
      <c r="Z705" s="165"/>
      <c r="AA705" s="165"/>
      <c r="AB705" s="165"/>
      <c r="AC705" s="165"/>
      <c r="AD705" s="165"/>
      <c r="AE705" s="165"/>
      <c r="AF705" s="165"/>
      <c r="AG705" s="165"/>
      <c r="AH705" s="165"/>
      <c r="AI705" s="165"/>
      <c r="AJ705" s="165"/>
      <c r="AK705" s="165"/>
      <c r="AL705" s="165"/>
      <c r="AM705" s="165"/>
      <c r="AN705" s="165"/>
      <c r="AO705" s="165"/>
      <c r="AP705" s="165"/>
      <c r="AQ705" s="165"/>
      <c r="AR705" s="165"/>
      <c r="AS705" s="165"/>
      <c r="AT705" s="165"/>
      <c r="AU705" s="165"/>
      <c r="AV705" s="165"/>
      <c r="AW705" s="165"/>
      <c r="AX705" s="165"/>
      <c r="AY705" s="165"/>
      <c r="AZ705" s="165"/>
      <c r="BA705" s="165"/>
    </row>
    <row r="706">
      <c r="A706" s="165"/>
      <c r="B706" s="116" t="s">
        <v>19938</v>
      </c>
      <c r="C706" s="116" t="s">
        <v>19939</v>
      </c>
      <c r="D706" s="206">
        <v>70.0</v>
      </c>
      <c r="E706" s="206"/>
      <c r="F706" s="165"/>
      <c r="G706" s="165"/>
      <c r="H706" s="165"/>
      <c r="I706" s="165"/>
      <c r="J706" s="165"/>
      <c r="K706" s="165"/>
      <c r="L706" s="165"/>
      <c r="M706" s="165"/>
      <c r="N706" s="165"/>
      <c r="O706" s="165"/>
      <c r="P706" s="165"/>
      <c r="Q706" s="165"/>
      <c r="R706" s="165"/>
      <c r="S706" s="165"/>
      <c r="T706" s="165"/>
      <c r="U706" s="165"/>
      <c r="V706" s="165"/>
      <c r="W706" s="165"/>
      <c r="X706" s="165"/>
      <c r="Y706" s="165"/>
      <c r="Z706" s="165"/>
      <c r="AA706" s="165"/>
      <c r="AB706" s="165"/>
      <c r="AC706" s="165"/>
      <c r="AD706" s="165"/>
      <c r="AE706" s="165"/>
      <c r="AF706" s="165"/>
      <c r="AG706" s="165"/>
      <c r="AH706" s="165"/>
      <c r="AI706" s="165"/>
      <c r="AJ706" s="165"/>
      <c r="AK706" s="165"/>
      <c r="AL706" s="165"/>
      <c r="AM706" s="165"/>
      <c r="AN706" s="165"/>
      <c r="AO706" s="165"/>
      <c r="AP706" s="165"/>
      <c r="AQ706" s="165"/>
      <c r="AR706" s="165"/>
      <c r="AS706" s="165"/>
      <c r="AT706" s="165"/>
      <c r="AU706" s="165"/>
      <c r="AV706" s="165"/>
      <c r="AW706" s="165"/>
      <c r="AX706" s="165"/>
      <c r="AY706" s="165"/>
      <c r="AZ706" s="165"/>
      <c r="BA706" s="165"/>
    </row>
    <row r="707">
      <c r="A707" s="165"/>
      <c r="B707" s="116" t="s">
        <v>19940</v>
      </c>
      <c r="C707" s="165"/>
      <c r="D707" s="206">
        <v>0.0</v>
      </c>
      <c r="E707" s="206"/>
      <c r="F707" s="165"/>
      <c r="G707" s="165"/>
      <c r="H707" s="165"/>
      <c r="I707" s="165"/>
      <c r="J707" s="165"/>
      <c r="K707" s="165"/>
      <c r="L707" s="165"/>
      <c r="M707" s="165"/>
      <c r="N707" s="165"/>
      <c r="O707" s="165"/>
      <c r="P707" s="165"/>
      <c r="Q707" s="165"/>
      <c r="R707" s="165"/>
      <c r="S707" s="165"/>
      <c r="T707" s="165"/>
      <c r="U707" s="165"/>
      <c r="V707" s="165"/>
      <c r="W707" s="165"/>
      <c r="X707" s="165"/>
      <c r="Y707" s="165"/>
      <c r="Z707" s="165"/>
      <c r="AA707" s="165"/>
      <c r="AB707" s="165"/>
      <c r="AC707" s="165"/>
      <c r="AD707" s="165"/>
      <c r="AE707" s="165"/>
      <c r="AF707" s="165"/>
      <c r="AG707" s="165"/>
      <c r="AH707" s="165"/>
      <c r="AI707" s="165"/>
      <c r="AJ707" s="165"/>
      <c r="AK707" s="165"/>
      <c r="AL707" s="165"/>
      <c r="AM707" s="165"/>
      <c r="AN707" s="165"/>
      <c r="AO707" s="165"/>
      <c r="AP707" s="165"/>
      <c r="AQ707" s="165"/>
      <c r="AR707" s="165"/>
      <c r="AS707" s="165"/>
      <c r="AT707" s="165"/>
      <c r="AU707" s="165"/>
      <c r="AV707" s="165"/>
      <c r="AW707" s="165"/>
      <c r="AX707" s="165"/>
      <c r="AY707" s="165"/>
      <c r="AZ707" s="165"/>
      <c r="BA707" s="165"/>
    </row>
    <row r="708">
      <c r="A708" s="165"/>
      <c r="B708" s="116" t="s">
        <v>19941</v>
      </c>
      <c r="C708" s="116" t="s">
        <v>19942</v>
      </c>
      <c r="D708" s="206">
        <v>330.0</v>
      </c>
      <c r="E708" s="206"/>
      <c r="F708" s="165"/>
      <c r="G708" s="165"/>
      <c r="H708" s="165"/>
      <c r="I708" s="165"/>
      <c r="J708" s="165"/>
      <c r="K708" s="165"/>
      <c r="L708" s="165"/>
      <c r="M708" s="165"/>
      <c r="N708" s="165"/>
      <c r="O708" s="165"/>
      <c r="P708" s="165"/>
      <c r="Q708" s="165"/>
      <c r="R708" s="165"/>
      <c r="S708" s="165"/>
      <c r="T708" s="165"/>
      <c r="U708" s="165"/>
      <c r="V708" s="165"/>
      <c r="W708" s="165"/>
      <c r="X708" s="165"/>
      <c r="Y708" s="165"/>
      <c r="Z708" s="165"/>
      <c r="AA708" s="165"/>
      <c r="AB708" s="165"/>
      <c r="AC708" s="165"/>
      <c r="AD708" s="165"/>
      <c r="AE708" s="165"/>
      <c r="AF708" s="165"/>
      <c r="AG708" s="165"/>
      <c r="AH708" s="165"/>
      <c r="AI708" s="165"/>
      <c r="AJ708" s="165"/>
      <c r="AK708" s="165"/>
      <c r="AL708" s="165"/>
      <c r="AM708" s="165"/>
      <c r="AN708" s="165"/>
      <c r="AO708" s="165"/>
      <c r="AP708" s="165"/>
      <c r="AQ708" s="165"/>
      <c r="AR708" s="165"/>
      <c r="AS708" s="165"/>
      <c r="AT708" s="165"/>
      <c r="AU708" s="165"/>
      <c r="AV708" s="165"/>
      <c r="AW708" s="165"/>
      <c r="AX708" s="165"/>
      <c r="AY708" s="165"/>
      <c r="AZ708" s="165"/>
      <c r="BA708" s="165"/>
    </row>
    <row r="709">
      <c r="A709" s="165"/>
      <c r="B709" s="116" t="s">
        <v>19943</v>
      </c>
      <c r="C709" s="116" t="s">
        <v>19944</v>
      </c>
      <c r="D709" s="206">
        <v>630.0</v>
      </c>
      <c r="E709" s="206"/>
      <c r="F709" s="165"/>
      <c r="G709" s="165"/>
      <c r="H709" s="165"/>
      <c r="I709" s="165"/>
      <c r="J709" s="165"/>
      <c r="K709" s="165"/>
      <c r="L709" s="165"/>
      <c r="M709" s="165"/>
      <c r="N709" s="165"/>
      <c r="O709" s="165"/>
      <c r="P709" s="165"/>
      <c r="Q709" s="165"/>
      <c r="R709" s="165"/>
      <c r="S709" s="165"/>
      <c r="T709" s="165"/>
      <c r="U709" s="165"/>
      <c r="V709" s="165"/>
      <c r="W709" s="165"/>
      <c r="X709" s="165"/>
      <c r="Y709" s="165"/>
      <c r="Z709" s="165"/>
      <c r="AA709" s="165"/>
      <c r="AB709" s="165"/>
      <c r="AC709" s="165"/>
      <c r="AD709" s="165"/>
      <c r="AE709" s="165"/>
      <c r="AF709" s="165"/>
      <c r="AG709" s="165"/>
      <c r="AH709" s="165"/>
      <c r="AI709" s="165"/>
      <c r="AJ709" s="165"/>
      <c r="AK709" s="165"/>
      <c r="AL709" s="165"/>
      <c r="AM709" s="165"/>
      <c r="AN709" s="165"/>
      <c r="AO709" s="165"/>
      <c r="AP709" s="165"/>
      <c r="AQ709" s="165"/>
      <c r="AR709" s="165"/>
      <c r="AS709" s="165"/>
      <c r="AT709" s="165"/>
      <c r="AU709" s="165"/>
      <c r="AV709" s="165"/>
      <c r="AW709" s="165"/>
      <c r="AX709" s="165"/>
      <c r="AY709" s="165"/>
      <c r="AZ709" s="165"/>
      <c r="BA709" s="165"/>
    </row>
    <row r="710">
      <c r="A710" s="165"/>
      <c r="B710" s="116" t="s">
        <v>19945</v>
      </c>
      <c r="C710" s="116" t="s">
        <v>19946</v>
      </c>
      <c r="D710" s="206">
        <v>310.0</v>
      </c>
      <c r="E710" s="206"/>
      <c r="F710" s="165"/>
      <c r="G710" s="165"/>
      <c r="H710" s="165"/>
      <c r="I710" s="165"/>
      <c r="J710" s="165"/>
      <c r="K710" s="165"/>
      <c r="L710" s="165"/>
      <c r="M710" s="165"/>
      <c r="N710" s="165"/>
      <c r="O710" s="165"/>
      <c r="P710" s="165"/>
      <c r="Q710" s="165"/>
      <c r="R710" s="165"/>
      <c r="S710" s="165"/>
      <c r="T710" s="165"/>
      <c r="U710" s="165"/>
      <c r="V710" s="165"/>
      <c r="W710" s="165"/>
      <c r="X710" s="165"/>
      <c r="Y710" s="165"/>
      <c r="Z710" s="165"/>
      <c r="AA710" s="165"/>
      <c r="AB710" s="165"/>
      <c r="AC710" s="165"/>
      <c r="AD710" s="165"/>
      <c r="AE710" s="165"/>
      <c r="AF710" s="165"/>
      <c r="AG710" s="165"/>
      <c r="AH710" s="165"/>
      <c r="AI710" s="165"/>
      <c r="AJ710" s="165"/>
      <c r="AK710" s="165"/>
      <c r="AL710" s="165"/>
      <c r="AM710" s="165"/>
      <c r="AN710" s="165"/>
      <c r="AO710" s="165"/>
      <c r="AP710" s="165"/>
      <c r="AQ710" s="165"/>
      <c r="AR710" s="165"/>
      <c r="AS710" s="165"/>
      <c r="AT710" s="165"/>
      <c r="AU710" s="165"/>
      <c r="AV710" s="165"/>
      <c r="AW710" s="165"/>
      <c r="AX710" s="165"/>
      <c r="AY710" s="165"/>
      <c r="AZ710" s="165"/>
      <c r="BA710" s="165"/>
    </row>
    <row r="711">
      <c r="A711" s="165"/>
      <c r="B711" s="116" t="s">
        <v>19947</v>
      </c>
      <c r="C711" s="116" t="s">
        <v>19948</v>
      </c>
      <c r="D711" s="206">
        <v>600.0</v>
      </c>
      <c r="E711" s="206"/>
      <c r="F711" s="165"/>
      <c r="G711" s="165"/>
      <c r="H711" s="165"/>
      <c r="I711" s="165"/>
      <c r="J711" s="165"/>
      <c r="K711" s="165"/>
      <c r="L711" s="165"/>
      <c r="M711" s="165"/>
      <c r="N711" s="165"/>
      <c r="O711" s="165"/>
      <c r="P711" s="165"/>
      <c r="Q711" s="165"/>
      <c r="R711" s="165"/>
      <c r="S711" s="165"/>
      <c r="T711" s="165"/>
      <c r="U711" s="165"/>
      <c r="V711" s="165"/>
      <c r="W711" s="165"/>
      <c r="X711" s="165"/>
      <c r="Y711" s="165"/>
      <c r="Z711" s="165"/>
      <c r="AA711" s="165"/>
      <c r="AB711" s="165"/>
      <c r="AC711" s="165"/>
      <c r="AD711" s="165"/>
      <c r="AE711" s="165"/>
      <c r="AF711" s="165"/>
      <c r="AG711" s="165"/>
      <c r="AH711" s="165"/>
      <c r="AI711" s="165"/>
      <c r="AJ711" s="165"/>
      <c r="AK711" s="165"/>
      <c r="AL711" s="165"/>
      <c r="AM711" s="165"/>
      <c r="AN711" s="165"/>
      <c r="AO711" s="165"/>
      <c r="AP711" s="165"/>
      <c r="AQ711" s="165"/>
      <c r="AR711" s="165"/>
      <c r="AS711" s="165"/>
      <c r="AT711" s="165"/>
      <c r="AU711" s="165"/>
      <c r="AV711" s="165"/>
      <c r="AW711" s="165"/>
      <c r="AX711" s="165"/>
      <c r="AY711" s="165"/>
      <c r="AZ711" s="165"/>
      <c r="BA711" s="165"/>
    </row>
    <row r="712">
      <c r="A712" s="165"/>
      <c r="B712" s="116" t="s">
        <v>19949</v>
      </c>
      <c r="C712" s="116" t="s">
        <v>19944</v>
      </c>
      <c r="D712" s="206">
        <v>910.0</v>
      </c>
      <c r="E712" s="206"/>
      <c r="F712" s="165"/>
      <c r="G712" s="165"/>
      <c r="H712" s="165"/>
      <c r="I712" s="165"/>
      <c r="J712" s="165"/>
      <c r="K712" s="165"/>
      <c r="L712" s="165"/>
      <c r="M712" s="165"/>
      <c r="N712" s="165"/>
      <c r="O712" s="165"/>
      <c r="P712" s="165"/>
      <c r="Q712" s="165"/>
      <c r="R712" s="165"/>
      <c r="S712" s="165"/>
      <c r="T712" s="165"/>
      <c r="U712" s="165"/>
      <c r="V712" s="165"/>
      <c r="W712" s="165"/>
      <c r="X712" s="165"/>
      <c r="Y712" s="165"/>
      <c r="Z712" s="165"/>
      <c r="AA712" s="165"/>
      <c r="AB712" s="165"/>
      <c r="AC712" s="165"/>
      <c r="AD712" s="165"/>
      <c r="AE712" s="165"/>
      <c r="AF712" s="165"/>
      <c r="AG712" s="165"/>
      <c r="AH712" s="165"/>
      <c r="AI712" s="165"/>
      <c r="AJ712" s="165"/>
      <c r="AK712" s="165"/>
      <c r="AL712" s="165"/>
      <c r="AM712" s="165"/>
      <c r="AN712" s="165"/>
      <c r="AO712" s="165"/>
      <c r="AP712" s="165"/>
      <c r="AQ712" s="165"/>
      <c r="AR712" s="165"/>
      <c r="AS712" s="165"/>
      <c r="AT712" s="165"/>
      <c r="AU712" s="165"/>
      <c r="AV712" s="165"/>
      <c r="AW712" s="165"/>
      <c r="AX712" s="165"/>
      <c r="AY712" s="165"/>
      <c r="AZ712" s="165"/>
      <c r="BA712" s="165"/>
    </row>
    <row r="713">
      <c r="A713" s="165"/>
      <c r="B713" s="116" t="s">
        <v>19950</v>
      </c>
      <c r="C713" s="116" t="s">
        <v>19951</v>
      </c>
      <c r="D713" s="206">
        <v>960.0</v>
      </c>
      <c r="E713" s="206"/>
      <c r="F713" s="165"/>
      <c r="G713" s="165"/>
      <c r="H713" s="165"/>
      <c r="I713" s="165"/>
      <c r="J713" s="165"/>
      <c r="K713" s="165"/>
      <c r="L713" s="165"/>
      <c r="M713" s="165"/>
      <c r="N713" s="165"/>
      <c r="O713" s="165"/>
      <c r="P713" s="165"/>
      <c r="Q713" s="165"/>
      <c r="R713" s="165"/>
      <c r="S713" s="165"/>
      <c r="T713" s="165"/>
      <c r="U713" s="165"/>
      <c r="V713" s="165"/>
      <c r="W713" s="165"/>
      <c r="X713" s="165"/>
      <c r="Y713" s="165"/>
      <c r="Z713" s="165"/>
      <c r="AA713" s="165"/>
      <c r="AB713" s="165"/>
      <c r="AC713" s="165"/>
      <c r="AD713" s="165"/>
      <c r="AE713" s="165"/>
      <c r="AF713" s="165"/>
      <c r="AG713" s="165"/>
      <c r="AH713" s="165"/>
      <c r="AI713" s="165"/>
      <c r="AJ713" s="165"/>
      <c r="AK713" s="165"/>
      <c r="AL713" s="165"/>
      <c r="AM713" s="165"/>
      <c r="AN713" s="165"/>
      <c r="AO713" s="165"/>
      <c r="AP713" s="165"/>
      <c r="AQ713" s="165"/>
      <c r="AR713" s="165"/>
      <c r="AS713" s="165"/>
      <c r="AT713" s="165"/>
      <c r="AU713" s="165"/>
      <c r="AV713" s="165"/>
      <c r="AW713" s="165"/>
      <c r="AX713" s="165"/>
      <c r="AY713" s="165"/>
      <c r="AZ713" s="165"/>
      <c r="BA713" s="165"/>
    </row>
    <row r="714">
      <c r="A714" s="165"/>
      <c r="B714" s="116" t="s">
        <v>19952</v>
      </c>
      <c r="C714" s="116" t="s">
        <v>19953</v>
      </c>
      <c r="D714" s="206">
        <v>590.0</v>
      </c>
      <c r="E714" s="206"/>
      <c r="F714" s="165"/>
      <c r="G714" s="165"/>
      <c r="H714" s="165"/>
      <c r="I714" s="165"/>
      <c r="J714" s="165"/>
      <c r="K714" s="165"/>
      <c r="L714" s="165"/>
      <c r="M714" s="165"/>
      <c r="N714" s="165"/>
      <c r="O714" s="165"/>
      <c r="P714" s="165"/>
      <c r="Q714" s="165"/>
      <c r="R714" s="165"/>
      <c r="S714" s="165"/>
      <c r="T714" s="165"/>
      <c r="U714" s="165"/>
      <c r="V714" s="165"/>
      <c r="W714" s="165"/>
      <c r="X714" s="165"/>
      <c r="Y714" s="165"/>
      <c r="Z714" s="165"/>
      <c r="AA714" s="165"/>
      <c r="AB714" s="165"/>
      <c r="AC714" s="165"/>
      <c r="AD714" s="165"/>
      <c r="AE714" s="165"/>
      <c r="AF714" s="165"/>
      <c r="AG714" s="165"/>
      <c r="AH714" s="165"/>
      <c r="AI714" s="165"/>
      <c r="AJ714" s="165"/>
      <c r="AK714" s="165"/>
      <c r="AL714" s="165"/>
      <c r="AM714" s="165"/>
      <c r="AN714" s="165"/>
      <c r="AO714" s="165"/>
      <c r="AP714" s="165"/>
      <c r="AQ714" s="165"/>
      <c r="AR714" s="165"/>
      <c r="AS714" s="165"/>
      <c r="AT714" s="165"/>
      <c r="AU714" s="165"/>
      <c r="AV714" s="165"/>
      <c r="AW714" s="165"/>
      <c r="AX714" s="165"/>
      <c r="AY714" s="165"/>
      <c r="AZ714" s="165"/>
      <c r="BA714" s="165"/>
    </row>
    <row r="715">
      <c r="A715" s="165"/>
      <c r="B715" s="116" t="s">
        <v>19954</v>
      </c>
      <c r="C715" s="116" t="s">
        <v>19955</v>
      </c>
      <c r="D715" s="206">
        <v>280.0</v>
      </c>
      <c r="E715" s="206"/>
      <c r="F715" s="165"/>
      <c r="G715" s="165"/>
      <c r="H715" s="165"/>
      <c r="I715" s="165"/>
      <c r="J715" s="165"/>
      <c r="K715" s="165"/>
      <c r="L715" s="165"/>
      <c r="M715" s="165"/>
      <c r="N715" s="165"/>
      <c r="O715" s="165"/>
      <c r="P715" s="165"/>
      <c r="Q715" s="165"/>
      <c r="R715" s="165"/>
      <c r="S715" s="165"/>
      <c r="T715" s="165"/>
      <c r="U715" s="165"/>
      <c r="V715" s="165"/>
      <c r="W715" s="165"/>
      <c r="X715" s="165"/>
      <c r="Y715" s="165"/>
      <c r="Z715" s="165"/>
      <c r="AA715" s="165"/>
      <c r="AB715" s="165"/>
      <c r="AC715" s="165"/>
      <c r="AD715" s="165"/>
      <c r="AE715" s="165"/>
      <c r="AF715" s="165"/>
      <c r="AG715" s="165"/>
      <c r="AH715" s="165"/>
      <c r="AI715" s="165"/>
      <c r="AJ715" s="165"/>
      <c r="AK715" s="165"/>
      <c r="AL715" s="165"/>
      <c r="AM715" s="165"/>
      <c r="AN715" s="165"/>
      <c r="AO715" s="165"/>
      <c r="AP715" s="165"/>
      <c r="AQ715" s="165"/>
      <c r="AR715" s="165"/>
      <c r="AS715" s="165"/>
      <c r="AT715" s="165"/>
      <c r="AU715" s="165"/>
      <c r="AV715" s="165"/>
      <c r="AW715" s="165"/>
      <c r="AX715" s="165"/>
      <c r="AY715" s="165"/>
      <c r="AZ715" s="165"/>
      <c r="BA715" s="165"/>
    </row>
    <row r="716">
      <c r="A716" s="165"/>
      <c r="B716" s="116" t="s">
        <v>19956</v>
      </c>
      <c r="C716" s="116" t="s">
        <v>19946</v>
      </c>
      <c r="D716" s="206">
        <v>380.0</v>
      </c>
      <c r="E716" s="206"/>
      <c r="F716" s="165"/>
      <c r="G716" s="165"/>
      <c r="H716" s="165"/>
      <c r="I716" s="165"/>
      <c r="J716" s="165"/>
      <c r="K716" s="165"/>
      <c r="L716" s="165"/>
      <c r="M716" s="165"/>
      <c r="N716" s="165"/>
      <c r="O716" s="165"/>
      <c r="P716" s="165"/>
      <c r="Q716" s="165"/>
      <c r="R716" s="165"/>
      <c r="S716" s="165"/>
      <c r="T716" s="165"/>
      <c r="U716" s="165"/>
      <c r="V716" s="165"/>
      <c r="W716" s="165"/>
      <c r="X716" s="165"/>
      <c r="Y716" s="165"/>
      <c r="Z716" s="165"/>
      <c r="AA716" s="165"/>
      <c r="AB716" s="165"/>
      <c r="AC716" s="165"/>
      <c r="AD716" s="165"/>
      <c r="AE716" s="165"/>
      <c r="AF716" s="165"/>
      <c r="AG716" s="165"/>
      <c r="AH716" s="165"/>
      <c r="AI716" s="165"/>
      <c r="AJ716" s="165"/>
      <c r="AK716" s="165"/>
      <c r="AL716" s="165"/>
      <c r="AM716" s="165"/>
      <c r="AN716" s="165"/>
      <c r="AO716" s="165"/>
      <c r="AP716" s="165"/>
      <c r="AQ716" s="165"/>
      <c r="AR716" s="165"/>
      <c r="AS716" s="165"/>
      <c r="AT716" s="165"/>
      <c r="AU716" s="165"/>
      <c r="AV716" s="165"/>
      <c r="AW716" s="165"/>
      <c r="AX716" s="165"/>
      <c r="AY716" s="165"/>
      <c r="AZ716" s="165"/>
      <c r="BA716" s="165"/>
    </row>
    <row r="717">
      <c r="A717" s="165"/>
      <c r="B717" s="116" t="s">
        <v>19957</v>
      </c>
      <c r="C717" s="116" t="s">
        <v>19958</v>
      </c>
      <c r="D717" s="206">
        <v>510.0</v>
      </c>
      <c r="E717" s="206"/>
      <c r="F717" s="165"/>
      <c r="G717" s="165"/>
      <c r="H717" s="165"/>
      <c r="I717" s="165"/>
      <c r="J717" s="165"/>
      <c r="K717" s="165"/>
      <c r="L717" s="165"/>
      <c r="M717" s="165"/>
      <c r="N717" s="165"/>
      <c r="O717" s="165"/>
      <c r="P717" s="165"/>
      <c r="Q717" s="165"/>
      <c r="R717" s="165"/>
      <c r="S717" s="165"/>
      <c r="T717" s="165"/>
      <c r="U717" s="165"/>
      <c r="V717" s="165"/>
      <c r="W717" s="165"/>
      <c r="X717" s="165"/>
      <c r="Y717" s="165"/>
      <c r="Z717" s="165"/>
      <c r="AA717" s="165"/>
      <c r="AB717" s="165"/>
      <c r="AC717" s="165"/>
      <c r="AD717" s="165"/>
      <c r="AE717" s="165"/>
      <c r="AF717" s="165"/>
      <c r="AG717" s="165"/>
      <c r="AH717" s="165"/>
      <c r="AI717" s="165"/>
      <c r="AJ717" s="165"/>
      <c r="AK717" s="165"/>
      <c r="AL717" s="165"/>
      <c r="AM717" s="165"/>
      <c r="AN717" s="165"/>
      <c r="AO717" s="165"/>
      <c r="AP717" s="165"/>
      <c r="AQ717" s="165"/>
      <c r="AR717" s="165"/>
      <c r="AS717" s="165"/>
      <c r="AT717" s="165"/>
      <c r="AU717" s="165"/>
      <c r="AV717" s="165"/>
      <c r="AW717" s="165"/>
      <c r="AX717" s="165"/>
      <c r="AY717" s="165"/>
      <c r="AZ717" s="165"/>
      <c r="BA717" s="165"/>
    </row>
    <row r="718">
      <c r="A718" s="165"/>
      <c r="B718" s="116" t="s">
        <v>19959</v>
      </c>
      <c r="C718" s="116" t="s">
        <v>19953</v>
      </c>
      <c r="D718" s="206">
        <v>570.0</v>
      </c>
      <c r="E718" s="206"/>
      <c r="F718" s="165"/>
      <c r="G718" s="165"/>
      <c r="H718" s="165"/>
      <c r="I718" s="165"/>
      <c r="J718" s="165"/>
      <c r="K718" s="165"/>
      <c r="L718" s="165"/>
      <c r="M718" s="165"/>
      <c r="N718" s="165"/>
      <c r="O718" s="165"/>
      <c r="P718" s="165"/>
      <c r="Q718" s="165"/>
      <c r="R718" s="165"/>
      <c r="S718" s="165"/>
      <c r="T718" s="165"/>
      <c r="U718" s="165"/>
      <c r="V718" s="165"/>
      <c r="W718" s="165"/>
      <c r="X718" s="165"/>
      <c r="Y718" s="165"/>
      <c r="Z718" s="165"/>
      <c r="AA718" s="165"/>
      <c r="AB718" s="165"/>
      <c r="AC718" s="165"/>
      <c r="AD718" s="165"/>
      <c r="AE718" s="165"/>
      <c r="AF718" s="165"/>
      <c r="AG718" s="165"/>
      <c r="AH718" s="165"/>
      <c r="AI718" s="165"/>
      <c r="AJ718" s="165"/>
      <c r="AK718" s="165"/>
      <c r="AL718" s="165"/>
      <c r="AM718" s="165"/>
      <c r="AN718" s="165"/>
      <c r="AO718" s="165"/>
      <c r="AP718" s="165"/>
      <c r="AQ718" s="165"/>
      <c r="AR718" s="165"/>
      <c r="AS718" s="165"/>
      <c r="AT718" s="165"/>
      <c r="AU718" s="165"/>
      <c r="AV718" s="165"/>
      <c r="AW718" s="165"/>
      <c r="AX718" s="165"/>
      <c r="AY718" s="165"/>
      <c r="AZ718" s="165"/>
      <c r="BA718" s="165"/>
    </row>
    <row r="719">
      <c r="A719" s="165"/>
      <c r="B719" s="116" t="s">
        <v>19960</v>
      </c>
      <c r="C719" s="116" t="s">
        <v>19958</v>
      </c>
      <c r="D719" s="206">
        <v>510.0</v>
      </c>
      <c r="E719" s="206"/>
      <c r="F719" s="165"/>
      <c r="G719" s="165"/>
      <c r="H719" s="165"/>
      <c r="I719" s="165"/>
      <c r="J719" s="165"/>
      <c r="K719" s="165"/>
      <c r="L719" s="165"/>
      <c r="M719" s="165"/>
      <c r="N719" s="165"/>
      <c r="O719" s="165"/>
      <c r="P719" s="165"/>
      <c r="Q719" s="165"/>
      <c r="R719" s="165"/>
      <c r="S719" s="165"/>
      <c r="T719" s="165"/>
      <c r="U719" s="165"/>
      <c r="V719" s="165"/>
      <c r="W719" s="165"/>
      <c r="X719" s="165"/>
      <c r="Y719" s="165"/>
      <c r="Z719" s="165"/>
      <c r="AA719" s="165"/>
      <c r="AB719" s="165"/>
      <c r="AC719" s="165"/>
      <c r="AD719" s="165"/>
      <c r="AE719" s="165"/>
      <c r="AF719" s="165"/>
      <c r="AG719" s="165"/>
      <c r="AH719" s="165"/>
      <c r="AI719" s="165"/>
      <c r="AJ719" s="165"/>
      <c r="AK719" s="165"/>
      <c r="AL719" s="165"/>
      <c r="AM719" s="165"/>
      <c r="AN719" s="165"/>
      <c r="AO719" s="165"/>
      <c r="AP719" s="165"/>
      <c r="AQ719" s="165"/>
      <c r="AR719" s="165"/>
      <c r="AS719" s="165"/>
      <c r="AT719" s="165"/>
      <c r="AU719" s="165"/>
      <c r="AV719" s="165"/>
      <c r="AW719" s="165"/>
      <c r="AX719" s="165"/>
      <c r="AY719" s="165"/>
      <c r="AZ719" s="165"/>
      <c r="BA719" s="165"/>
    </row>
    <row r="720">
      <c r="A720" s="165"/>
      <c r="B720" s="116" t="s">
        <v>19961</v>
      </c>
      <c r="C720" s="116" t="s">
        <v>19962</v>
      </c>
      <c r="D720" s="206">
        <v>940.0</v>
      </c>
      <c r="E720" s="206"/>
      <c r="F720" s="165"/>
      <c r="G720" s="165"/>
      <c r="H720" s="165"/>
      <c r="I720" s="165"/>
      <c r="J720" s="165"/>
      <c r="K720" s="165"/>
      <c r="L720" s="165"/>
      <c r="M720" s="165"/>
      <c r="N720" s="165"/>
      <c r="O720" s="165"/>
      <c r="P720" s="165"/>
      <c r="Q720" s="165"/>
      <c r="R720" s="165"/>
      <c r="S720" s="165"/>
      <c r="T720" s="165"/>
      <c r="U720" s="165"/>
      <c r="V720" s="165"/>
      <c r="W720" s="165"/>
      <c r="X720" s="165"/>
      <c r="Y720" s="165"/>
      <c r="Z720" s="165"/>
      <c r="AA720" s="165"/>
      <c r="AB720" s="165"/>
      <c r="AC720" s="165"/>
      <c r="AD720" s="165"/>
      <c r="AE720" s="165"/>
      <c r="AF720" s="165"/>
      <c r="AG720" s="165"/>
      <c r="AH720" s="165"/>
      <c r="AI720" s="165"/>
      <c r="AJ720" s="165"/>
      <c r="AK720" s="165"/>
      <c r="AL720" s="165"/>
      <c r="AM720" s="165"/>
      <c r="AN720" s="165"/>
      <c r="AO720" s="165"/>
      <c r="AP720" s="165"/>
      <c r="AQ720" s="165"/>
      <c r="AR720" s="165"/>
      <c r="AS720" s="165"/>
      <c r="AT720" s="165"/>
      <c r="AU720" s="165"/>
      <c r="AV720" s="165"/>
      <c r="AW720" s="165"/>
      <c r="AX720" s="165"/>
      <c r="AY720" s="165"/>
      <c r="AZ720" s="165"/>
      <c r="BA720" s="165"/>
    </row>
    <row r="721">
      <c r="A721" s="165"/>
      <c r="B721" s="116" t="s">
        <v>19959</v>
      </c>
      <c r="C721" s="116" t="s">
        <v>19953</v>
      </c>
      <c r="D721" s="206">
        <v>570.0</v>
      </c>
      <c r="E721" s="206"/>
      <c r="F721" s="165"/>
      <c r="G721" s="165"/>
      <c r="H721" s="165"/>
      <c r="I721" s="165"/>
      <c r="J721" s="165"/>
      <c r="K721" s="165"/>
      <c r="L721" s="165"/>
      <c r="M721" s="165"/>
      <c r="N721" s="165"/>
      <c r="O721" s="165"/>
      <c r="P721" s="165"/>
      <c r="Q721" s="165"/>
      <c r="R721" s="165"/>
      <c r="S721" s="165"/>
      <c r="T721" s="165"/>
      <c r="U721" s="165"/>
      <c r="V721" s="165"/>
      <c r="W721" s="165"/>
      <c r="X721" s="165"/>
      <c r="Y721" s="165"/>
      <c r="Z721" s="165"/>
      <c r="AA721" s="165"/>
      <c r="AB721" s="165"/>
      <c r="AC721" s="165"/>
      <c r="AD721" s="165"/>
      <c r="AE721" s="165"/>
      <c r="AF721" s="165"/>
      <c r="AG721" s="165"/>
      <c r="AH721" s="165"/>
      <c r="AI721" s="165"/>
      <c r="AJ721" s="165"/>
      <c r="AK721" s="165"/>
      <c r="AL721" s="165"/>
      <c r="AM721" s="165"/>
      <c r="AN721" s="165"/>
      <c r="AO721" s="165"/>
      <c r="AP721" s="165"/>
      <c r="AQ721" s="165"/>
      <c r="AR721" s="165"/>
      <c r="AS721" s="165"/>
      <c r="AT721" s="165"/>
      <c r="AU721" s="165"/>
      <c r="AV721" s="165"/>
      <c r="AW721" s="165"/>
      <c r="AX721" s="165"/>
      <c r="AY721" s="165"/>
      <c r="AZ721" s="165"/>
      <c r="BA721" s="165"/>
    </row>
    <row r="722">
      <c r="A722" s="165"/>
      <c r="B722" s="116" t="s">
        <v>19960</v>
      </c>
      <c r="C722" s="116" t="s">
        <v>19958</v>
      </c>
      <c r="D722" s="206">
        <v>510.0</v>
      </c>
      <c r="E722" s="206"/>
      <c r="F722" s="165"/>
      <c r="G722" s="165"/>
      <c r="H722" s="165"/>
      <c r="I722" s="165"/>
      <c r="J722" s="165"/>
      <c r="K722" s="165"/>
      <c r="L722" s="165"/>
      <c r="M722" s="165"/>
      <c r="N722" s="165"/>
      <c r="O722" s="165"/>
      <c r="P722" s="165"/>
      <c r="Q722" s="165"/>
      <c r="R722" s="165"/>
      <c r="S722" s="165"/>
      <c r="T722" s="165"/>
      <c r="U722" s="165"/>
      <c r="V722" s="165"/>
      <c r="W722" s="165"/>
      <c r="X722" s="165"/>
      <c r="Y722" s="165"/>
      <c r="Z722" s="165"/>
      <c r="AA722" s="165"/>
      <c r="AB722" s="165"/>
      <c r="AC722" s="165"/>
      <c r="AD722" s="165"/>
      <c r="AE722" s="165"/>
      <c r="AF722" s="165"/>
      <c r="AG722" s="165"/>
      <c r="AH722" s="165"/>
      <c r="AI722" s="165"/>
      <c r="AJ722" s="165"/>
      <c r="AK722" s="165"/>
      <c r="AL722" s="165"/>
      <c r="AM722" s="165"/>
      <c r="AN722" s="165"/>
      <c r="AO722" s="165"/>
      <c r="AP722" s="165"/>
      <c r="AQ722" s="165"/>
      <c r="AR722" s="165"/>
      <c r="AS722" s="165"/>
      <c r="AT722" s="165"/>
      <c r="AU722" s="165"/>
      <c r="AV722" s="165"/>
      <c r="AW722" s="165"/>
      <c r="AX722" s="165"/>
      <c r="AY722" s="165"/>
      <c r="AZ722" s="165"/>
      <c r="BA722" s="165"/>
    </row>
    <row r="723">
      <c r="A723" s="165"/>
      <c r="B723" s="116" t="s">
        <v>19961</v>
      </c>
      <c r="C723" s="116" t="s">
        <v>19962</v>
      </c>
      <c r="D723" s="206">
        <v>940.0</v>
      </c>
      <c r="E723" s="206"/>
      <c r="F723" s="165"/>
      <c r="G723" s="165"/>
      <c r="H723" s="165"/>
      <c r="I723" s="165"/>
      <c r="J723" s="165"/>
      <c r="K723" s="165"/>
      <c r="L723" s="165"/>
      <c r="M723" s="165"/>
      <c r="N723" s="165"/>
      <c r="O723" s="165"/>
      <c r="P723" s="165"/>
      <c r="Q723" s="165"/>
      <c r="R723" s="165"/>
      <c r="S723" s="165"/>
      <c r="T723" s="165"/>
      <c r="U723" s="165"/>
      <c r="V723" s="165"/>
      <c r="W723" s="165"/>
      <c r="X723" s="165"/>
      <c r="Y723" s="165"/>
      <c r="Z723" s="165"/>
      <c r="AA723" s="165"/>
      <c r="AB723" s="165"/>
      <c r="AC723" s="165"/>
      <c r="AD723" s="165"/>
      <c r="AE723" s="165"/>
      <c r="AF723" s="165"/>
      <c r="AG723" s="165"/>
      <c r="AH723" s="165"/>
      <c r="AI723" s="165"/>
      <c r="AJ723" s="165"/>
      <c r="AK723" s="165"/>
      <c r="AL723" s="165"/>
      <c r="AM723" s="165"/>
      <c r="AN723" s="165"/>
      <c r="AO723" s="165"/>
      <c r="AP723" s="165"/>
      <c r="AQ723" s="165"/>
      <c r="AR723" s="165"/>
      <c r="AS723" s="165"/>
      <c r="AT723" s="165"/>
      <c r="AU723" s="165"/>
      <c r="AV723" s="165"/>
      <c r="AW723" s="165"/>
      <c r="AX723" s="165"/>
      <c r="AY723" s="165"/>
      <c r="AZ723" s="165"/>
      <c r="BA723" s="165"/>
    </row>
    <row r="724">
      <c r="A724" s="165"/>
      <c r="B724" s="116" t="s">
        <v>19963</v>
      </c>
      <c r="C724" s="116" t="s">
        <v>19948</v>
      </c>
      <c r="D724" s="206">
        <v>490.0</v>
      </c>
      <c r="E724" s="206"/>
      <c r="F724" s="165"/>
      <c r="G724" s="165"/>
      <c r="H724" s="165"/>
      <c r="I724" s="165"/>
      <c r="J724" s="165"/>
      <c r="K724" s="165"/>
      <c r="L724" s="165"/>
      <c r="M724" s="165"/>
      <c r="N724" s="165"/>
      <c r="O724" s="165"/>
      <c r="P724" s="165"/>
      <c r="Q724" s="165"/>
      <c r="R724" s="165"/>
      <c r="S724" s="165"/>
      <c r="T724" s="165"/>
      <c r="U724" s="165"/>
      <c r="V724" s="165"/>
      <c r="W724" s="165"/>
      <c r="X724" s="165"/>
      <c r="Y724" s="165"/>
      <c r="Z724" s="165"/>
      <c r="AA724" s="165"/>
      <c r="AB724" s="165"/>
      <c r="AC724" s="165"/>
      <c r="AD724" s="165"/>
      <c r="AE724" s="165"/>
      <c r="AF724" s="165"/>
      <c r="AG724" s="165"/>
      <c r="AH724" s="165"/>
      <c r="AI724" s="165"/>
      <c r="AJ724" s="165"/>
      <c r="AK724" s="165"/>
      <c r="AL724" s="165"/>
      <c r="AM724" s="165"/>
      <c r="AN724" s="165"/>
      <c r="AO724" s="165"/>
      <c r="AP724" s="165"/>
      <c r="AQ724" s="165"/>
      <c r="AR724" s="165"/>
      <c r="AS724" s="165"/>
      <c r="AT724" s="165"/>
      <c r="AU724" s="165"/>
      <c r="AV724" s="165"/>
      <c r="AW724" s="165"/>
      <c r="AX724" s="165"/>
      <c r="AY724" s="165"/>
      <c r="AZ724" s="165"/>
      <c r="BA724" s="165"/>
    </row>
    <row r="725">
      <c r="A725" s="165"/>
      <c r="B725" s="116" t="s">
        <v>19964</v>
      </c>
      <c r="C725" s="116" t="s">
        <v>19965</v>
      </c>
      <c r="D725" s="206">
        <v>560.0</v>
      </c>
      <c r="E725" s="206"/>
      <c r="F725" s="165"/>
      <c r="G725" s="165"/>
      <c r="H725" s="165"/>
      <c r="I725" s="165"/>
      <c r="J725" s="165"/>
      <c r="K725" s="165"/>
      <c r="L725" s="165"/>
      <c r="M725" s="165"/>
      <c r="N725" s="165"/>
      <c r="O725" s="165"/>
      <c r="P725" s="165"/>
      <c r="Q725" s="165"/>
      <c r="R725" s="165"/>
      <c r="S725" s="165"/>
      <c r="T725" s="165"/>
      <c r="U725" s="165"/>
      <c r="V725" s="165"/>
      <c r="W725" s="165"/>
      <c r="X725" s="165"/>
      <c r="Y725" s="165"/>
      <c r="Z725" s="165"/>
      <c r="AA725" s="165"/>
      <c r="AB725" s="165"/>
      <c r="AC725" s="165"/>
      <c r="AD725" s="165"/>
      <c r="AE725" s="165"/>
      <c r="AF725" s="165"/>
      <c r="AG725" s="165"/>
      <c r="AH725" s="165"/>
      <c r="AI725" s="165"/>
      <c r="AJ725" s="165"/>
      <c r="AK725" s="165"/>
      <c r="AL725" s="165"/>
      <c r="AM725" s="165"/>
      <c r="AN725" s="165"/>
      <c r="AO725" s="165"/>
      <c r="AP725" s="165"/>
      <c r="AQ725" s="165"/>
      <c r="AR725" s="165"/>
      <c r="AS725" s="165"/>
      <c r="AT725" s="165"/>
      <c r="AU725" s="165"/>
      <c r="AV725" s="165"/>
      <c r="AW725" s="165"/>
      <c r="AX725" s="165"/>
      <c r="AY725" s="165"/>
      <c r="AZ725" s="165"/>
      <c r="BA725" s="165"/>
    </row>
    <row r="726">
      <c r="A726" s="165"/>
      <c r="B726" s="116" t="s">
        <v>19966</v>
      </c>
      <c r="C726" s="116" t="s">
        <v>19953</v>
      </c>
      <c r="D726" s="206">
        <v>500.0</v>
      </c>
      <c r="E726" s="206"/>
      <c r="F726" s="165"/>
      <c r="G726" s="165"/>
      <c r="H726" s="165"/>
      <c r="I726" s="165"/>
      <c r="J726" s="165"/>
      <c r="K726" s="165"/>
      <c r="L726" s="165"/>
      <c r="M726" s="165"/>
      <c r="N726" s="165"/>
      <c r="O726" s="165"/>
      <c r="P726" s="165"/>
      <c r="Q726" s="165"/>
      <c r="R726" s="165"/>
      <c r="S726" s="165"/>
      <c r="T726" s="165"/>
      <c r="U726" s="165"/>
      <c r="V726" s="165"/>
      <c r="W726" s="165"/>
      <c r="X726" s="165"/>
      <c r="Y726" s="165"/>
      <c r="Z726" s="165"/>
      <c r="AA726" s="165"/>
      <c r="AB726" s="165"/>
      <c r="AC726" s="165"/>
      <c r="AD726" s="165"/>
      <c r="AE726" s="165"/>
      <c r="AF726" s="165"/>
      <c r="AG726" s="165"/>
      <c r="AH726" s="165"/>
      <c r="AI726" s="165"/>
      <c r="AJ726" s="165"/>
      <c r="AK726" s="165"/>
      <c r="AL726" s="165"/>
      <c r="AM726" s="165"/>
      <c r="AN726" s="165"/>
      <c r="AO726" s="165"/>
      <c r="AP726" s="165"/>
      <c r="AQ726" s="165"/>
      <c r="AR726" s="165"/>
      <c r="AS726" s="165"/>
      <c r="AT726" s="165"/>
      <c r="AU726" s="165"/>
      <c r="AV726" s="165"/>
      <c r="AW726" s="165"/>
      <c r="AX726" s="165"/>
      <c r="AY726" s="165"/>
      <c r="AZ726" s="165"/>
      <c r="BA726" s="165"/>
    </row>
    <row r="727">
      <c r="A727" s="165"/>
      <c r="B727" s="116" t="s">
        <v>19967</v>
      </c>
      <c r="C727" s="116" t="s">
        <v>19968</v>
      </c>
      <c r="D727" s="206">
        <v>560.0</v>
      </c>
      <c r="E727" s="206"/>
      <c r="F727" s="165"/>
      <c r="G727" s="165"/>
      <c r="H727" s="165"/>
      <c r="I727" s="165"/>
      <c r="J727" s="165"/>
      <c r="K727" s="165"/>
      <c r="L727" s="165"/>
      <c r="M727" s="165"/>
      <c r="N727" s="165"/>
      <c r="O727" s="165"/>
      <c r="P727" s="165"/>
      <c r="Q727" s="165"/>
      <c r="R727" s="165"/>
      <c r="S727" s="165"/>
      <c r="T727" s="165"/>
      <c r="U727" s="165"/>
      <c r="V727" s="165"/>
      <c r="W727" s="165"/>
      <c r="X727" s="165"/>
      <c r="Y727" s="165"/>
      <c r="Z727" s="165"/>
      <c r="AA727" s="165"/>
      <c r="AB727" s="165"/>
      <c r="AC727" s="165"/>
      <c r="AD727" s="165"/>
      <c r="AE727" s="165"/>
      <c r="AF727" s="165"/>
      <c r="AG727" s="165"/>
      <c r="AH727" s="165"/>
      <c r="AI727" s="165"/>
      <c r="AJ727" s="165"/>
      <c r="AK727" s="165"/>
      <c r="AL727" s="165"/>
      <c r="AM727" s="165"/>
      <c r="AN727" s="165"/>
      <c r="AO727" s="165"/>
      <c r="AP727" s="165"/>
      <c r="AQ727" s="165"/>
      <c r="AR727" s="165"/>
      <c r="AS727" s="165"/>
      <c r="AT727" s="165"/>
      <c r="AU727" s="165"/>
      <c r="AV727" s="165"/>
      <c r="AW727" s="165"/>
      <c r="AX727" s="165"/>
      <c r="AY727" s="165"/>
      <c r="AZ727" s="165"/>
      <c r="BA727" s="165"/>
    </row>
    <row r="728">
      <c r="A728" s="165"/>
      <c r="B728" s="116" t="s">
        <v>19969</v>
      </c>
      <c r="C728" s="116" t="s">
        <v>19970</v>
      </c>
      <c r="D728" s="206">
        <v>870.0</v>
      </c>
      <c r="E728" s="206"/>
      <c r="F728" s="165"/>
      <c r="G728" s="165"/>
      <c r="H728" s="165"/>
      <c r="I728" s="165"/>
      <c r="J728" s="165"/>
      <c r="K728" s="165"/>
      <c r="L728" s="165"/>
      <c r="M728" s="165"/>
      <c r="N728" s="165"/>
      <c r="O728" s="165"/>
      <c r="P728" s="165"/>
      <c r="Q728" s="165"/>
      <c r="R728" s="165"/>
      <c r="S728" s="165"/>
      <c r="T728" s="165"/>
      <c r="U728" s="165"/>
      <c r="V728" s="165"/>
      <c r="W728" s="165"/>
      <c r="X728" s="165"/>
      <c r="Y728" s="165"/>
      <c r="Z728" s="165"/>
      <c r="AA728" s="165"/>
      <c r="AB728" s="165"/>
      <c r="AC728" s="165"/>
      <c r="AD728" s="165"/>
      <c r="AE728" s="165"/>
      <c r="AF728" s="165"/>
      <c r="AG728" s="165"/>
      <c r="AH728" s="165"/>
      <c r="AI728" s="165"/>
      <c r="AJ728" s="165"/>
      <c r="AK728" s="165"/>
      <c r="AL728" s="165"/>
      <c r="AM728" s="165"/>
      <c r="AN728" s="165"/>
      <c r="AO728" s="165"/>
      <c r="AP728" s="165"/>
      <c r="AQ728" s="165"/>
      <c r="AR728" s="165"/>
      <c r="AS728" s="165"/>
      <c r="AT728" s="165"/>
      <c r="AU728" s="165"/>
      <c r="AV728" s="165"/>
      <c r="AW728" s="165"/>
      <c r="AX728" s="165"/>
      <c r="AY728" s="165"/>
      <c r="AZ728" s="165"/>
      <c r="BA728" s="165"/>
    </row>
    <row r="729">
      <c r="A729" s="165"/>
      <c r="B729" s="116" t="s">
        <v>19971</v>
      </c>
      <c r="C729" s="116" t="s">
        <v>19972</v>
      </c>
      <c r="D729" s="206">
        <v>70.0</v>
      </c>
      <c r="E729" s="206"/>
      <c r="F729" s="165"/>
      <c r="G729" s="165"/>
      <c r="H729" s="165"/>
      <c r="I729" s="165"/>
      <c r="J729" s="165"/>
      <c r="K729" s="165"/>
      <c r="L729" s="165"/>
      <c r="M729" s="165"/>
      <c r="N729" s="165"/>
      <c r="O729" s="165"/>
      <c r="P729" s="165"/>
      <c r="Q729" s="165"/>
      <c r="R729" s="165"/>
      <c r="S729" s="165"/>
      <c r="T729" s="165"/>
      <c r="U729" s="165"/>
      <c r="V729" s="165"/>
      <c r="W729" s="165"/>
      <c r="X729" s="165"/>
      <c r="Y729" s="165"/>
      <c r="Z729" s="165"/>
      <c r="AA729" s="165"/>
      <c r="AB729" s="165"/>
      <c r="AC729" s="165"/>
      <c r="AD729" s="165"/>
      <c r="AE729" s="165"/>
      <c r="AF729" s="165"/>
      <c r="AG729" s="165"/>
      <c r="AH729" s="165"/>
      <c r="AI729" s="165"/>
      <c r="AJ729" s="165"/>
      <c r="AK729" s="165"/>
      <c r="AL729" s="165"/>
      <c r="AM729" s="165"/>
      <c r="AN729" s="165"/>
      <c r="AO729" s="165"/>
      <c r="AP729" s="165"/>
      <c r="AQ729" s="165"/>
      <c r="AR729" s="165"/>
      <c r="AS729" s="165"/>
      <c r="AT729" s="165"/>
      <c r="AU729" s="165"/>
      <c r="AV729" s="165"/>
      <c r="AW729" s="165"/>
      <c r="AX729" s="165"/>
      <c r="AY729" s="165"/>
      <c r="AZ729" s="165"/>
      <c r="BA729" s="165"/>
    </row>
    <row r="730">
      <c r="A730" s="165"/>
      <c r="B730" s="116" t="s">
        <v>19973</v>
      </c>
      <c r="C730" s="116" t="s">
        <v>19953</v>
      </c>
      <c r="D730" s="206">
        <v>570.0</v>
      </c>
      <c r="E730" s="206"/>
      <c r="F730" s="165"/>
      <c r="G730" s="165"/>
      <c r="H730" s="165"/>
      <c r="I730" s="165"/>
      <c r="J730" s="165"/>
      <c r="K730" s="165"/>
      <c r="L730" s="165"/>
      <c r="M730" s="165"/>
      <c r="N730" s="165"/>
      <c r="O730" s="165"/>
      <c r="P730" s="165"/>
      <c r="Q730" s="165"/>
      <c r="R730" s="165"/>
      <c r="S730" s="165"/>
      <c r="T730" s="165"/>
      <c r="U730" s="165"/>
      <c r="V730" s="165"/>
      <c r="W730" s="165"/>
      <c r="X730" s="165"/>
      <c r="Y730" s="165"/>
      <c r="Z730" s="165"/>
      <c r="AA730" s="165"/>
      <c r="AB730" s="165"/>
      <c r="AC730" s="165"/>
      <c r="AD730" s="165"/>
      <c r="AE730" s="165"/>
      <c r="AF730" s="165"/>
      <c r="AG730" s="165"/>
      <c r="AH730" s="165"/>
      <c r="AI730" s="165"/>
      <c r="AJ730" s="165"/>
      <c r="AK730" s="165"/>
      <c r="AL730" s="165"/>
      <c r="AM730" s="165"/>
      <c r="AN730" s="165"/>
      <c r="AO730" s="165"/>
      <c r="AP730" s="165"/>
      <c r="AQ730" s="165"/>
      <c r="AR730" s="165"/>
      <c r="AS730" s="165"/>
      <c r="AT730" s="165"/>
      <c r="AU730" s="165"/>
      <c r="AV730" s="165"/>
      <c r="AW730" s="165"/>
      <c r="AX730" s="165"/>
      <c r="AY730" s="165"/>
      <c r="AZ730" s="165"/>
      <c r="BA730" s="165"/>
    </row>
    <row r="731">
      <c r="A731" s="165"/>
      <c r="B731" s="116" t="s">
        <v>19974</v>
      </c>
      <c r="C731" s="116" t="s">
        <v>19958</v>
      </c>
      <c r="D731" s="206">
        <v>510.0</v>
      </c>
      <c r="E731" s="206"/>
      <c r="F731" s="165"/>
      <c r="G731" s="165"/>
      <c r="H731" s="165"/>
      <c r="I731" s="165"/>
      <c r="J731" s="165"/>
      <c r="K731" s="165"/>
      <c r="L731" s="165"/>
      <c r="M731" s="165"/>
      <c r="N731" s="165"/>
      <c r="O731" s="165"/>
      <c r="P731" s="165"/>
      <c r="Q731" s="165"/>
      <c r="R731" s="165"/>
      <c r="S731" s="165"/>
      <c r="T731" s="165"/>
      <c r="U731" s="165"/>
      <c r="V731" s="165"/>
      <c r="W731" s="165"/>
      <c r="X731" s="165"/>
      <c r="Y731" s="165"/>
      <c r="Z731" s="165"/>
      <c r="AA731" s="165"/>
      <c r="AB731" s="165"/>
      <c r="AC731" s="165"/>
      <c r="AD731" s="165"/>
      <c r="AE731" s="165"/>
      <c r="AF731" s="165"/>
      <c r="AG731" s="165"/>
      <c r="AH731" s="165"/>
      <c r="AI731" s="165"/>
      <c r="AJ731" s="165"/>
      <c r="AK731" s="165"/>
      <c r="AL731" s="165"/>
      <c r="AM731" s="165"/>
      <c r="AN731" s="165"/>
      <c r="AO731" s="165"/>
      <c r="AP731" s="165"/>
      <c r="AQ731" s="165"/>
      <c r="AR731" s="165"/>
      <c r="AS731" s="165"/>
      <c r="AT731" s="165"/>
      <c r="AU731" s="165"/>
      <c r="AV731" s="165"/>
      <c r="AW731" s="165"/>
      <c r="AX731" s="165"/>
      <c r="AY731" s="165"/>
      <c r="AZ731" s="165"/>
      <c r="BA731" s="165"/>
    </row>
    <row r="732">
      <c r="A732" s="165"/>
      <c r="B732" s="116" t="s">
        <v>19975</v>
      </c>
      <c r="C732" s="116" t="s">
        <v>19962</v>
      </c>
      <c r="D732" s="206">
        <v>940.0</v>
      </c>
      <c r="E732" s="206"/>
      <c r="F732" s="165"/>
      <c r="G732" s="165"/>
      <c r="H732" s="165"/>
      <c r="I732" s="165"/>
      <c r="J732" s="165"/>
      <c r="K732" s="165"/>
      <c r="L732" s="165"/>
      <c r="M732" s="165"/>
      <c r="N732" s="165"/>
      <c r="O732" s="165"/>
      <c r="P732" s="165"/>
      <c r="Q732" s="165"/>
      <c r="R732" s="165"/>
      <c r="S732" s="165"/>
      <c r="T732" s="165"/>
      <c r="U732" s="165"/>
      <c r="V732" s="165"/>
      <c r="W732" s="165"/>
      <c r="X732" s="165"/>
      <c r="Y732" s="165"/>
      <c r="Z732" s="165"/>
      <c r="AA732" s="165"/>
      <c r="AB732" s="165"/>
      <c r="AC732" s="165"/>
      <c r="AD732" s="165"/>
      <c r="AE732" s="165"/>
      <c r="AF732" s="165"/>
      <c r="AG732" s="165"/>
      <c r="AH732" s="165"/>
      <c r="AI732" s="165"/>
      <c r="AJ732" s="165"/>
      <c r="AK732" s="165"/>
      <c r="AL732" s="165"/>
      <c r="AM732" s="165"/>
      <c r="AN732" s="165"/>
      <c r="AO732" s="165"/>
      <c r="AP732" s="165"/>
      <c r="AQ732" s="165"/>
      <c r="AR732" s="165"/>
      <c r="AS732" s="165"/>
      <c r="AT732" s="165"/>
      <c r="AU732" s="165"/>
      <c r="AV732" s="165"/>
      <c r="AW732" s="165"/>
      <c r="AX732" s="165"/>
      <c r="AY732" s="165"/>
      <c r="AZ732" s="165"/>
      <c r="BA732" s="165"/>
    </row>
    <row r="733">
      <c r="A733" s="165"/>
      <c r="B733" s="116" t="s">
        <v>19976</v>
      </c>
      <c r="C733" s="116" t="s">
        <v>19942</v>
      </c>
      <c r="D733" s="206">
        <v>410.0</v>
      </c>
      <c r="E733" s="206"/>
      <c r="F733" s="165"/>
      <c r="G733" s="165"/>
      <c r="H733" s="165"/>
      <c r="I733" s="165"/>
      <c r="J733" s="165"/>
      <c r="K733" s="165"/>
      <c r="L733" s="165"/>
      <c r="M733" s="165"/>
      <c r="N733" s="165"/>
      <c r="O733" s="165"/>
      <c r="P733" s="165"/>
      <c r="Q733" s="165"/>
      <c r="R733" s="165"/>
      <c r="S733" s="165"/>
      <c r="T733" s="165"/>
      <c r="U733" s="165"/>
      <c r="V733" s="165"/>
      <c r="W733" s="165"/>
      <c r="X733" s="165"/>
      <c r="Y733" s="165"/>
      <c r="Z733" s="165"/>
      <c r="AA733" s="165"/>
      <c r="AB733" s="165"/>
      <c r="AC733" s="165"/>
      <c r="AD733" s="165"/>
      <c r="AE733" s="165"/>
      <c r="AF733" s="165"/>
      <c r="AG733" s="165"/>
      <c r="AH733" s="165"/>
      <c r="AI733" s="165"/>
      <c r="AJ733" s="165"/>
      <c r="AK733" s="165"/>
      <c r="AL733" s="165"/>
      <c r="AM733" s="165"/>
      <c r="AN733" s="165"/>
      <c r="AO733" s="165"/>
      <c r="AP733" s="165"/>
      <c r="AQ733" s="165"/>
      <c r="AR733" s="165"/>
      <c r="AS733" s="165"/>
      <c r="AT733" s="165"/>
      <c r="AU733" s="165"/>
      <c r="AV733" s="165"/>
      <c r="AW733" s="165"/>
      <c r="AX733" s="165"/>
      <c r="AY733" s="165"/>
      <c r="AZ733" s="165"/>
      <c r="BA733" s="165"/>
    </row>
    <row r="734">
      <c r="A734" s="165"/>
      <c r="B734" s="116" t="s">
        <v>19977</v>
      </c>
      <c r="C734" s="116" t="s">
        <v>19942</v>
      </c>
      <c r="D734" s="206">
        <v>570.0</v>
      </c>
      <c r="E734" s="206"/>
      <c r="F734" s="165"/>
      <c r="G734" s="165"/>
      <c r="H734" s="165"/>
      <c r="I734" s="165"/>
      <c r="J734" s="165"/>
      <c r="K734" s="165"/>
      <c r="L734" s="165"/>
      <c r="M734" s="165"/>
      <c r="N734" s="165"/>
      <c r="O734" s="165"/>
      <c r="P734" s="165"/>
      <c r="Q734" s="165"/>
      <c r="R734" s="165"/>
      <c r="S734" s="165"/>
      <c r="T734" s="165"/>
      <c r="U734" s="165"/>
      <c r="V734" s="165"/>
      <c r="W734" s="165"/>
      <c r="X734" s="165"/>
      <c r="Y734" s="165"/>
      <c r="Z734" s="165"/>
      <c r="AA734" s="165"/>
      <c r="AB734" s="165"/>
      <c r="AC734" s="165"/>
      <c r="AD734" s="165"/>
      <c r="AE734" s="165"/>
      <c r="AF734" s="165"/>
      <c r="AG734" s="165"/>
      <c r="AH734" s="165"/>
      <c r="AI734" s="165"/>
      <c r="AJ734" s="165"/>
      <c r="AK734" s="165"/>
      <c r="AL734" s="165"/>
      <c r="AM734" s="165"/>
      <c r="AN734" s="165"/>
      <c r="AO734" s="165"/>
      <c r="AP734" s="165"/>
      <c r="AQ734" s="165"/>
      <c r="AR734" s="165"/>
      <c r="AS734" s="165"/>
      <c r="AT734" s="165"/>
      <c r="AU734" s="165"/>
      <c r="AV734" s="165"/>
      <c r="AW734" s="165"/>
      <c r="AX734" s="165"/>
      <c r="AY734" s="165"/>
      <c r="AZ734" s="165"/>
      <c r="BA734" s="165"/>
    </row>
    <row r="735">
      <c r="A735" s="165"/>
      <c r="B735" s="116" t="s">
        <v>19978</v>
      </c>
      <c r="C735" s="116" t="s">
        <v>19944</v>
      </c>
      <c r="D735" s="206">
        <v>900.0</v>
      </c>
      <c r="E735" s="206"/>
      <c r="F735" s="165"/>
      <c r="G735" s="165"/>
      <c r="H735" s="165"/>
      <c r="I735" s="165"/>
      <c r="J735" s="165"/>
      <c r="K735" s="165"/>
      <c r="L735" s="165"/>
      <c r="M735" s="165"/>
      <c r="N735" s="165"/>
      <c r="O735" s="165"/>
      <c r="P735" s="165"/>
      <c r="Q735" s="165"/>
      <c r="R735" s="165"/>
      <c r="S735" s="165"/>
      <c r="T735" s="165"/>
      <c r="U735" s="165"/>
      <c r="V735" s="165"/>
      <c r="W735" s="165"/>
      <c r="X735" s="165"/>
      <c r="Y735" s="165"/>
      <c r="Z735" s="165"/>
      <c r="AA735" s="165"/>
      <c r="AB735" s="165"/>
      <c r="AC735" s="165"/>
      <c r="AD735" s="165"/>
      <c r="AE735" s="165"/>
      <c r="AF735" s="165"/>
      <c r="AG735" s="165"/>
      <c r="AH735" s="165"/>
      <c r="AI735" s="165"/>
      <c r="AJ735" s="165"/>
      <c r="AK735" s="165"/>
      <c r="AL735" s="165"/>
      <c r="AM735" s="165"/>
      <c r="AN735" s="165"/>
      <c r="AO735" s="165"/>
      <c r="AP735" s="165"/>
      <c r="AQ735" s="165"/>
      <c r="AR735" s="165"/>
      <c r="AS735" s="165"/>
      <c r="AT735" s="165"/>
      <c r="AU735" s="165"/>
      <c r="AV735" s="165"/>
      <c r="AW735" s="165"/>
      <c r="AX735" s="165"/>
      <c r="AY735" s="165"/>
      <c r="AZ735" s="165"/>
      <c r="BA735" s="165"/>
    </row>
    <row r="736">
      <c r="A736" s="165"/>
      <c r="B736" s="116" t="s">
        <v>19979</v>
      </c>
      <c r="C736" s="116" t="s">
        <v>19980</v>
      </c>
      <c r="D736" s="206">
        <v>560.0</v>
      </c>
      <c r="E736" s="206"/>
      <c r="F736" s="165"/>
      <c r="G736" s="165"/>
      <c r="H736" s="165"/>
      <c r="I736" s="165"/>
      <c r="J736" s="165"/>
      <c r="K736" s="165"/>
      <c r="L736" s="165"/>
      <c r="M736" s="165"/>
      <c r="N736" s="165"/>
      <c r="O736" s="165"/>
      <c r="P736" s="165"/>
      <c r="Q736" s="165"/>
      <c r="R736" s="165"/>
      <c r="S736" s="165"/>
      <c r="T736" s="165"/>
      <c r="U736" s="165"/>
      <c r="V736" s="165"/>
      <c r="W736" s="165"/>
      <c r="X736" s="165"/>
      <c r="Y736" s="165"/>
      <c r="Z736" s="165"/>
      <c r="AA736" s="165"/>
      <c r="AB736" s="165"/>
      <c r="AC736" s="165"/>
      <c r="AD736" s="165"/>
      <c r="AE736" s="165"/>
      <c r="AF736" s="165"/>
      <c r="AG736" s="165"/>
      <c r="AH736" s="165"/>
      <c r="AI736" s="165"/>
      <c r="AJ736" s="165"/>
      <c r="AK736" s="165"/>
      <c r="AL736" s="165"/>
      <c r="AM736" s="165"/>
      <c r="AN736" s="165"/>
      <c r="AO736" s="165"/>
      <c r="AP736" s="165"/>
      <c r="AQ736" s="165"/>
      <c r="AR736" s="165"/>
      <c r="AS736" s="165"/>
      <c r="AT736" s="165"/>
      <c r="AU736" s="165"/>
      <c r="AV736" s="165"/>
      <c r="AW736" s="165"/>
      <c r="AX736" s="165"/>
      <c r="AY736" s="165"/>
      <c r="AZ736" s="165"/>
      <c r="BA736" s="165"/>
    </row>
    <row r="737">
      <c r="A737" s="165"/>
      <c r="B737" s="116" t="s">
        <v>19981</v>
      </c>
      <c r="C737" s="116" t="s">
        <v>19982</v>
      </c>
      <c r="D737" s="206">
        <v>890.0</v>
      </c>
      <c r="E737" s="206"/>
      <c r="F737" s="165"/>
      <c r="G737" s="165"/>
      <c r="H737" s="165"/>
      <c r="I737" s="165"/>
      <c r="J737" s="165"/>
      <c r="K737" s="165"/>
      <c r="L737" s="165"/>
      <c r="M737" s="165"/>
      <c r="N737" s="165"/>
      <c r="O737" s="165"/>
      <c r="P737" s="165"/>
      <c r="Q737" s="165"/>
      <c r="R737" s="165"/>
      <c r="S737" s="165"/>
      <c r="T737" s="165"/>
      <c r="U737" s="165"/>
      <c r="V737" s="165"/>
      <c r="W737" s="165"/>
      <c r="X737" s="165"/>
      <c r="Y737" s="165"/>
      <c r="Z737" s="165"/>
      <c r="AA737" s="165"/>
      <c r="AB737" s="165"/>
      <c r="AC737" s="165"/>
      <c r="AD737" s="165"/>
      <c r="AE737" s="165"/>
      <c r="AF737" s="165"/>
      <c r="AG737" s="165"/>
      <c r="AH737" s="165"/>
      <c r="AI737" s="165"/>
      <c r="AJ737" s="165"/>
      <c r="AK737" s="165"/>
      <c r="AL737" s="165"/>
      <c r="AM737" s="165"/>
      <c r="AN737" s="165"/>
      <c r="AO737" s="165"/>
      <c r="AP737" s="165"/>
      <c r="AQ737" s="165"/>
      <c r="AR737" s="165"/>
      <c r="AS737" s="165"/>
      <c r="AT737" s="165"/>
      <c r="AU737" s="165"/>
      <c r="AV737" s="165"/>
      <c r="AW737" s="165"/>
      <c r="AX737" s="165"/>
      <c r="AY737" s="165"/>
      <c r="AZ737" s="165"/>
      <c r="BA737" s="165"/>
    </row>
    <row r="738">
      <c r="A738" s="165"/>
      <c r="B738" s="116" t="s">
        <v>19983</v>
      </c>
      <c r="C738" s="116" t="s">
        <v>19946</v>
      </c>
      <c r="D738" s="206">
        <v>340.0</v>
      </c>
      <c r="E738" s="206"/>
      <c r="F738" s="165"/>
      <c r="G738" s="165"/>
      <c r="H738" s="165"/>
      <c r="I738" s="165"/>
      <c r="J738" s="165"/>
      <c r="K738" s="165"/>
      <c r="L738" s="165"/>
      <c r="M738" s="165"/>
      <c r="N738" s="165"/>
      <c r="O738" s="165"/>
      <c r="P738" s="165"/>
      <c r="Q738" s="165"/>
      <c r="R738" s="165"/>
      <c r="S738" s="165"/>
      <c r="T738" s="165"/>
      <c r="U738" s="165"/>
      <c r="V738" s="165"/>
      <c r="W738" s="165"/>
      <c r="X738" s="165"/>
      <c r="Y738" s="165"/>
      <c r="Z738" s="165"/>
      <c r="AA738" s="165"/>
      <c r="AB738" s="165"/>
      <c r="AC738" s="165"/>
      <c r="AD738" s="165"/>
      <c r="AE738" s="165"/>
      <c r="AF738" s="165"/>
      <c r="AG738" s="165"/>
      <c r="AH738" s="165"/>
      <c r="AI738" s="165"/>
      <c r="AJ738" s="165"/>
      <c r="AK738" s="165"/>
      <c r="AL738" s="165"/>
      <c r="AM738" s="165"/>
      <c r="AN738" s="165"/>
      <c r="AO738" s="165"/>
      <c r="AP738" s="165"/>
      <c r="AQ738" s="165"/>
      <c r="AR738" s="165"/>
      <c r="AS738" s="165"/>
      <c r="AT738" s="165"/>
      <c r="AU738" s="165"/>
      <c r="AV738" s="165"/>
      <c r="AW738" s="165"/>
      <c r="AX738" s="165"/>
      <c r="AY738" s="165"/>
      <c r="AZ738" s="165"/>
      <c r="BA738" s="165"/>
    </row>
    <row r="739">
      <c r="A739" s="165"/>
      <c r="B739" s="116" t="s">
        <v>19984</v>
      </c>
      <c r="C739" s="165"/>
      <c r="D739" s="206">
        <v>0.0</v>
      </c>
      <c r="E739" s="206"/>
      <c r="F739" s="165"/>
      <c r="G739" s="165"/>
      <c r="H739" s="165"/>
      <c r="I739" s="165"/>
      <c r="J739" s="165"/>
      <c r="K739" s="165"/>
      <c r="L739" s="165"/>
      <c r="M739" s="165"/>
      <c r="N739" s="165"/>
      <c r="O739" s="165"/>
      <c r="P739" s="165"/>
      <c r="Q739" s="165"/>
      <c r="R739" s="165"/>
      <c r="S739" s="165"/>
      <c r="T739" s="165"/>
      <c r="U739" s="165"/>
      <c r="V739" s="165"/>
      <c r="W739" s="165"/>
      <c r="X739" s="165"/>
      <c r="Y739" s="165"/>
      <c r="Z739" s="165"/>
      <c r="AA739" s="165"/>
      <c r="AB739" s="165"/>
      <c r="AC739" s="165"/>
      <c r="AD739" s="165"/>
      <c r="AE739" s="165"/>
      <c r="AF739" s="165"/>
      <c r="AG739" s="165"/>
      <c r="AH739" s="165"/>
      <c r="AI739" s="165"/>
      <c r="AJ739" s="165"/>
      <c r="AK739" s="165"/>
      <c r="AL739" s="165"/>
      <c r="AM739" s="165"/>
      <c r="AN739" s="165"/>
      <c r="AO739" s="165"/>
      <c r="AP739" s="165"/>
      <c r="AQ739" s="165"/>
      <c r="AR739" s="165"/>
      <c r="AS739" s="165"/>
      <c r="AT739" s="165"/>
      <c r="AU739" s="165"/>
      <c r="AV739" s="165"/>
      <c r="AW739" s="165"/>
      <c r="AX739" s="165"/>
      <c r="AY739" s="165"/>
      <c r="AZ739" s="165"/>
      <c r="BA739" s="165"/>
    </row>
    <row r="740">
      <c r="A740" s="165"/>
      <c r="B740" s="116" t="s">
        <v>19985</v>
      </c>
      <c r="C740" s="116" t="s">
        <v>19986</v>
      </c>
      <c r="D740" s="206">
        <v>1100.0</v>
      </c>
      <c r="E740" s="206"/>
      <c r="F740" s="165"/>
      <c r="G740" s="165"/>
      <c r="H740" s="165"/>
      <c r="I740" s="165"/>
      <c r="J740" s="165"/>
      <c r="K740" s="165"/>
      <c r="L740" s="165"/>
      <c r="M740" s="165"/>
      <c r="N740" s="165"/>
      <c r="O740" s="165"/>
      <c r="P740" s="165"/>
      <c r="Q740" s="165"/>
      <c r="R740" s="165"/>
      <c r="S740" s="165"/>
      <c r="T740" s="165"/>
      <c r="U740" s="165"/>
      <c r="V740" s="165"/>
      <c r="W740" s="165"/>
      <c r="X740" s="165"/>
      <c r="Y740" s="165"/>
      <c r="Z740" s="165"/>
      <c r="AA740" s="165"/>
      <c r="AB740" s="165"/>
      <c r="AC740" s="165"/>
      <c r="AD740" s="165"/>
      <c r="AE740" s="165"/>
      <c r="AF740" s="165"/>
      <c r="AG740" s="165"/>
      <c r="AH740" s="165"/>
      <c r="AI740" s="165"/>
      <c r="AJ740" s="165"/>
      <c r="AK740" s="165"/>
      <c r="AL740" s="165"/>
      <c r="AM740" s="165"/>
      <c r="AN740" s="165"/>
      <c r="AO740" s="165"/>
      <c r="AP740" s="165"/>
      <c r="AQ740" s="165"/>
      <c r="AR740" s="165"/>
      <c r="AS740" s="165"/>
      <c r="AT740" s="165"/>
      <c r="AU740" s="165"/>
      <c r="AV740" s="165"/>
      <c r="AW740" s="165"/>
      <c r="AX740" s="165"/>
      <c r="AY740" s="165"/>
      <c r="AZ740" s="165"/>
      <c r="BA740" s="165"/>
    </row>
    <row r="741">
      <c r="A741" s="165"/>
      <c r="B741" s="116" t="s">
        <v>19987</v>
      </c>
      <c r="C741" s="116" t="s">
        <v>19988</v>
      </c>
      <c r="D741" s="206">
        <v>1000.0</v>
      </c>
      <c r="E741" s="206"/>
      <c r="F741" s="165"/>
      <c r="G741" s="165"/>
      <c r="H741" s="165"/>
      <c r="I741" s="165"/>
      <c r="J741" s="165"/>
      <c r="K741" s="165"/>
      <c r="L741" s="165"/>
      <c r="M741" s="165"/>
      <c r="N741" s="165"/>
      <c r="O741" s="165"/>
      <c r="P741" s="165"/>
      <c r="Q741" s="165"/>
      <c r="R741" s="165"/>
      <c r="S741" s="165"/>
      <c r="T741" s="165"/>
      <c r="U741" s="165"/>
      <c r="V741" s="165"/>
      <c r="W741" s="165"/>
      <c r="X741" s="165"/>
      <c r="Y741" s="165"/>
      <c r="Z741" s="165"/>
      <c r="AA741" s="165"/>
      <c r="AB741" s="165"/>
      <c r="AC741" s="165"/>
      <c r="AD741" s="165"/>
      <c r="AE741" s="165"/>
      <c r="AF741" s="165"/>
      <c r="AG741" s="165"/>
      <c r="AH741" s="165"/>
      <c r="AI741" s="165"/>
      <c r="AJ741" s="165"/>
      <c r="AK741" s="165"/>
      <c r="AL741" s="165"/>
      <c r="AM741" s="165"/>
      <c r="AN741" s="165"/>
      <c r="AO741" s="165"/>
      <c r="AP741" s="165"/>
      <c r="AQ741" s="165"/>
      <c r="AR741" s="165"/>
      <c r="AS741" s="165"/>
      <c r="AT741" s="165"/>
      <c r="AU741" s="165"/>
      <c r="AV741" s="165"/>
      <c r="AW741" s="165"/>
      <c r="AX741" s="165"/>
      <c r="AY741" s="165"/>
      <c r="AZ741" s="165"/>
      <c r="BA741" s="165"/>
    </row>
    <row r="742">
      <c r="A742" s="165"/>
      <c r="B742" s="116" t="s">
        <v>19989</v>
      </c>
      <c r="C742" s="116" t="s">
        <v>19990</v>
      </c>
      <c r="D742" s="206">
        <v>500.0</v>
      </c>
      <c r="E742" s="206"/>
      <c r="F742" s="165"/>
      <c r="G742" s="165"/>
      <c r="H742" s="165"/>
      <c r="I742" s="165"/>
      <c r="J742" s="165"/>
      <c r="K742" s="165"/>
      <c r="L742" s="165"/>
      <c r="M742" s="165"/>
      <c r="N742" s="165"/>
      <c r="O742" s="165"/>
      <c r="P742" s="165"/>
      <c r="Q742" s="165"/>
      <c r="R742" s="165"/>
      <c r="S742" s="165"/>
      <c r="T742" s="165"/>
      <c r="U742" s="165"/>
      <c r="V742" s="165"/>
      <c r="W742" s="165"/>
      <c r="X742" s="165"/>
      <c r="Y742" s="165"/>
      <c r="Z742" s="165"/>
      <c r="AA742" s="165"/>
      <c r="AB742" s="165"/>
      <c r="AC742" s="165"/>
      <c r="AD742" s="165"/>
      <c r="AE742" s="165"/>
      <c r="AF742" s="165"/>
      <c r="AG742" s="165"/>
      <c r="AH742" s="165"/>
      <c r="AI742" s="165"/>
      <c r="AJ742" s="165"/>
      <c r="AK742" s="165"/>
      <c r="AL742" s="165"/>
      <c r="AM742" s="165"/>
      <c r="AN742" s="165"/>
      <c r="AO742" s="165"/>
      <c r="AP742" s="165"/>
      <c r="AQ742" s="165"/>
      <c r="AR742" s="165"/>
      <c r="AS742" s="165"/>
      <c r="AT742" s="165"/>
      <c r="AU742" s="165"/>
      <c r="AV742" s="165"/>
      <c r="AW742" s="165"/>
      <c r="AX742" s="165"/>
      <c r="AY742" s="165"/>
      <c r="AZ742" s="165"/>
      <c r="BA742" s="165"/>
    </row>
    <row r="743">
      <c r="A743" s="165"/>
      <c r="B743" s="116" t="s">
        <v>19991</v>
      </c>
      <c r="C743" s="116" t="s">
        <v>19992</v>
      </c>
      <c r="D743" s="206">
        <v>1000.0</v>
      </c>
      <c r="E743" s="206"/>
      <c r="F743" s="165"/>
      <c r="G743" s="165"/>
      <c r="H743" s="165"/>
      <c r="I743" s="165"/>
      <c r="J743" s="165"/>
      <c r="K743" s="165"/>
      <c r="L743" s="165"/>
      <c r="M743" s="165"/>
      <c r="N743" s="165"/>
      <c r="O743" s="165"/>
      <c r="P743" s="165"/>
      <c r="Q743" s="165"/>
      <c r="R743" s="165"/>
      <c r="S743" s="165"/>
      <c r="T743" s="165"/>
      <c r="U743" s="165"/>
      <c r="V743" s="165"/>
      <c r="W743" s="165"/>
      <c r="X743" s="165"/>
      <c r="Y743" s="165"/>
      <c r="Z743" s="165"/>
      <c r="AA743" s="165"/>
      <c r="AB743" s="165"/>
      <c r="AC743" s="165"/>
      <c r="AD743" s="165"/>
      <c r="AE743" s="165"/>
      <c r="AF743" s="165"/>
      <c r="AG743" s="165"/>
      <c r="AH743" s="165"/>
      <c r="AI743" s="165"/>
      <c r="AJ743" s="165"/>
      <c r="AK743" s="165"/>
      <c r="AL743" s="165"/>
      <c r="AM743" s="165"/>
      <c r="AN743" s="165"/>
      <c r="AO743" s="165"/>
      <c r="AP743" s="165"/>
      <c r="AQ743" s="165"/>
      <c r="AR743" s="165"/>
      <c r="AS743" s="165"/>
      <c r="AT743" s="165"/>
      <c r="AU743" s="165"/>
      <c r="AV743" s="165"/>
      <c r="AW743" s="165"/>
      <c r="AX743" s="165"/>
      <c r="AY743" s="165"/>
      <c r="AZ743" s="165"/>
      <c r="BA743" s="165"/>
    </row>
    <row r="744">
      <c r="A744" s="165"/>
      <c r="B744" s="116" t="s">
        <v>19993</v>
      </c>
      <c r="C744" s="116" t="s">
        <v>19994</v>
      </c>
      <c r="D744" s="206">
        <v>1100.0</v>
      </c>
      <c r="E744" s="206"/>
      <c r="F744" s="165"/>
      <c r="G744" s="165"/>
      <c r="H744" s="165"/>
      <c r="I744" s="165"/>
      <c r="J744" s="165"/>
      <c r="K744" s="165"/>
      <c r="L744" s="165"/>
      <c r="M744" s="165"/>
      <c r="N744" s="165"/>
      <c r="O744" s="165"/>
      <c r="P744" s="165"/>
      <c r="Q744" s="165"/>
      <c r="R744" s="165"/>
      <c r="S744" s="165"/>
      <c r="T744" s="165"/>
      <c r="U744" s="165"/>
      <c r="V744" s="165"/>
      <c r="W744" s="165"/>
      <c r="X744" s="165"/>
      <c r="Y744" s="165"/>
      <c r="Z744" s="165"/>
      <c r="AA744" s="165"/>
      <c r="AB744" s="165"/>
      <c r="AC744" s="165"/>
      <c r="AD744" s="165"/>
      <c r="AE744" s="165"/>
      <c r="AF744" s="165"/>
      <c r="AG744" s="165"/>
      <c r="AH744" s="165"/>
      <c r="AI744" s="165"/>
      <c r="AJ744" s="165"/>
      <c r="AK744" s="165"/>
      <c r="AL744" s="165"/>
      <c r="AM744" s="165"/>
      <c r="AN744" s="165"/>
      <c r="AO744" s="165"/>
      <c r="AP744" s="165"/>
      <c r="AQ744" s="165"/>
      <c r="AR744" s="165"/>
      <c r="AS744" s="165"/>
      <c r="AT744" s="165"/>
      <c r="AU744" s="165"/>
      <c r="AV744" s="165"/>
      <c r="AW744" s="165"/>
      <c r="AX744" s="165"/>
      <c r="AY744" s="165"/>
      <c r="AZ744" s="165"/>
      <c r="BA744" s="165"/>
    </row>
    <row r="745">
      <c r="A745" s="165"/>
      <c r="B745" s="116" t="s">
        <v>19995</v>
      </c>
      <c r="C745" s="116" t="s">
        <v>19996</v>
      </c>
      <c r="D745" s="206">
        <v>500.0</v>
      </c>
      <c r="E745" s="206"/>
      <c r="F745" s="165"/>
      <c r="G745" s="165"/>
      <c r="H745" s="165"/>
      <c r="I745" s="165"/>
      <c r="J745" s="165"/>
      <c r="K745" s="165"/>
      <c r="L745" s="165"/>
      <c r="M745" s="165"/>
      <c r="N745" s="165"/>
      <c r="O745" s="165"/>
      <c r="P745" s="165"/>
      <c r="Q745" s="165"/>
      <c r="R745" s="165"/>
      <c r="S745" s="165"/>
      <c r="T745" s="165"/>
      <c r="U745" s="165"/>
      <c r="V745" s="165"/>
      <c r="W745" s="165"/>
      <c r="X745" s="165"/>
      <c r="Y745" s="165"/>
      <c r="Z745" s="165"/>
      <c r="AA745" s="165"/>
      <c r="AB745" s="165"/>
      <c r="AC745" s="165"/>
      <c r="AD745" s="165"/>
      <c r="AE745" s="165"/>
      <c r="AF745" s="165"/>
      <c r="AG745" s="165"/>
      <c r="AH745" s="165"/>
      <c r="AI745" s="165"/>
      <c r="AJ745" s="165"/>
      <c r="AK745" s="165"/>
      <c r="AL745" s="165"/>
      <c r="AM745" s="165"/>
      <c r="AN745" s="165"/>
      <c r="AO745" s="165"/>
      <c r="AP745" s="165"/>
      <c r="AQ745" s="165"/>
      <c r="AR745" s="165"/>
      <c r="AS745" s="165"/>
      <c r="AT745" s="165"/>
      <c r="AU745" s="165"/>
      <c r="AV745" s="165"/>
      <c r="AW745" s="165"/>
      <c r="AX745" s="165"/>
      <c r="AY745" s="165"/>
      <c r="AZ745" s="165"/>
      <c r="BA745" s="165"/>
    </row>
    <row r="746">
      <c r="A746" s="165"/>
      <c r="B746" s="116" t="s">
        <v>19997</v>
      </c>
      <c r="C746" s="116" t="s">
        <v>19998</v>
      </c>
      <c r="D746" s="206">
        <v>1000.0</v>
      </c>
      <c r="E746" s="206"/>
      <c r="F746" s="165"/>
      <c r="G746" s="165"/>
      <c r="H746" s="165"/>
      <c r="I746" s="165"/>
      <c r="J746" s="165"/>
      <c r="K746" s="165"/>
      <c r="L746" s="165"/>
      <c r="M746" s="165"/>
      <c r="N746" s="165"/>
      <c r="O746" s="165"/>
      <c r="P746" s="165"/>
      <c r="Q746" s="165"/>
      <c r="R746" s="165"/>
      <c r="S746" s="165"/>
      <c r="T746" s="165"/>
      <c r="U746" s="165"/>
      <c r="V746" s="165"/>
      <c r="W746" s="165"/>
      <c r="X746" s="165"/>
      <c r="Y746" s="165"/>
      <c r="Z746" s="165"/>
      <c r="AA746" s="165"/>
      <c r="AB746" s="165"/>
      <c r="AC746" s="165"/>
      <c r="AD746" s="165"/>
      <c r="AE746" s="165"/>
      <c r="AF746" s="165"/>
      <c r="AG746" s="165"/>
      <c r="AH746" s="165"/>
      <c r="AI746" s="165"/>
      <c r="AJ746" s="165"/>
      <c r="AK746" s="165"/>
      <c r="AL746" s="165"/>
      <c r="AM746" s="165"/>
      <c r="AN746" s="165"/>
      <c r="AO746" s="165"/>
      <c r="AP746" s="165"/>
      <c r="AQ746" s="165"/>
      <c r="AR746" s="165"/>
      <c r="AS746" s="165"/>
      <c r="AT746" s="165"/>
      <c r="AU746" s="165"/>
      <c r="AV746" s="165"/>
      <c r="AW746" s="165"/>
      <c r="AX746" s="165"/>
      <c r="AY746" s="165"/>
      <c r="AZ746" s="165"/>
      <c r="BA746" s="165"/>
    </row>
    <row r="747">
      <c r="A747" s="165"/>
      <c r="B747" s="116" t="s">
        <v>19999</v>
      </c>
      <c r="C747" s="116" t="s">
        <v>20000</v>
      </c>
      <c r="D747" s="206">
        <v>1100.0</v>
      </c>
      <c r="E747" s="206"/>
      <c r="F747" s="165"/>
      <c r="G747" s="165"/>
      <c r="H747" s="165"/>
      <c r="I747" s="165"/>
      <c r="J747" s="165"/>
      <c r="K747" s="165"/>
      <c r="L747" s="165"/>
      <c r="M747" s="165"/>
      <c r="N747" s="165"/>
      <c r="O747" s="165"/>
      <c r="P747" s="165"/>
      <c r="Q747" s="165"/>
      <c r="R747" s="165"/>
      <c r="S747" s="165"/>
      <c r="T747" s="165"/>
      <c r="U747" s="165"/>
      <c r="V747" s="165"/>
      <c r="W747" s="165"/>
      <c r="X747" s="165"/>
      <c r="Y747" s="165"/>
      <c r="Z747" s="165"/>
      <c r="AA747" s="165"/>
      <c r="AB747" s="165"/>
      <c r="AC747" s="165"/>
      <c r="AD747" s="165"/>
      <c r="AE747" s="165"/>
      <c r="AF747" s="165"/>
      <c r="AG747" s="165"/>
      <c r="AH747" s="165"/>
      <c r="AI747" s="165"/>
      <c r="AJ747" s="165"/>
      <c r="AK747" s="165"/>
      <c r="AL747" s="165"/>
      <c r="AM747" s="165"/>
      <c r="AN747" s="165"/>
      <c r="AO747" s="165"/>
      <c r="AP747" s="165"/>
      <c r="AQ747" s="165"/>
      <c r="AR747" s="165"/>
      <c r="AS747" s="165"/>
      <c r="AT747" s="165"/>
      <c r="AU747" s="165"/>
      <c r="AV747" s="165"/>
      <c r="AW747" s="165"/>
      <c r="AX747" s="165"/>
      <c r="AY747" s="165"/>
      <c r="AZ747" s="165"/>
      <c r="BA747" s="165"/>
    </row>
    <row r="748">
      <c r="A748" s="165"/>
      <c r="B748" s="116" t="s">
        <v>20001</v>
      </c>
      <c r="C748" s="116" t="s">
        <v>20002</v>
      </c>
      <c r="D748" s="206">
        <v>1000.0</v>
      </c>
      <c r="E748" s="206"/>
      <c r="F748" s="165"/>
      <c r="G748" s="165"/>
      <c r="H748" s="165"/>
      <c r="I748" s="165"/>
      <c r="J748" s="165"/>
      <c r="K748" s="165"/>
      <c r="L748" s="165"/>
      <c r="M748" s="165"/>
      <c r="N748" s="165"/>
      <c r="O748" s="165"/>
      <c r="P748" s="165"/>
      <c r="Q748" s="165"/>
      <c r="R748" s="165"/>
      <c r="S748" s="165"/>
      <c r="T748" s="165"/>
      <c r="U748" s="165"/>
      <c r="V748" s="165"/>
      <c r="W748" s="165"/>
      <c r="X748" s="165"/>
      <c r="Y748" s="165"/>
      <c r="Z748" s="165"/>
      <c r="AA748" s="165"/>
      <c r="AB748" s="165"/>
      <c r="AC748" s="165"/>
      <c r="AD748" s="165"/>
      <c r="AE748" s="165"/>
      <c r="AF748" s="165"/>
      <c r="AG748" s="165"/>
      <c r="AH748" s="165"/>
      <c r="AI748" s="165"/>
      <c r="AJ748" s="165"/>
      <c r="AK748" s="165"/>
      <c r="AL748" s="165"/>
      <c r="AM748" s="165"/>
      <c r="AN748" s="165"/>
      <c r="AO748" s="165"/>
      <c r="AP748" s="165"/>
      <c r="AQ748" s="165"/>
      <c r="AR748" s="165"/>
      <c r="AS748" s="165"/>
      <c r="AT748" s="165"/>
      <c r="AU748" s="165"/>
      <c r="AV748" s="165"/>
      <c r="AW748" s="165"/>
      <c r="AX748" s="165"/>
      <c r="AY748" s="165"/>
      <c r="AZ748" s="165"/>
      <c r="BA748" s="165"/>
    </row>
    <row r="749">
      <c r="A749" s="165"/>
      <c r="B749" s="116" t="s">
        <v>20003</v>
      </c>
      <c r="C749" s="116" t="s">
        <v>20004</v>
      </c>
      <c r="D749" s="206">
        <v>500.0</v>
      </c>
      <c r="E749" s="206"/>
      <c r="F749" s="165"/>
      <c r="G749" s="165"/>
      <c r="H749" s="165"/>
      <c r="I749" s="165"/>
      <c r="J749" s="165"/>
      <c r="K749" s="165"/>
      <c r="L749" s="165"/>
      <c r="M749" s="165"/>
      <c r="N749" s="165"/>
      <c r="O749" s="165"/>
      <c r="P749" s="165"/>
      <c r="Q749" s="165"/>
      <c r="R749" s="165"/>
      <c r="S749" s="165"/>
      <c r="T749" s="165"/>
      <c r="U749" s="165"/>
      <c r="V749" s="165"/>
      <c r="W749" s="165"/>
      <c r="X749" s="165"/>
      <c r="Y749" s="165"/>
      <c r="Z749" s="165"/>
      <c r="AA749" s="165"/>
      <c r="AB749" s="165"/>
      <c r="AC749" s="165"/>
      <c r="AD749" s="165"/>
      <c r="AE749" s="165"/>
      <c r="AF749" s="165"/>
      <c r="AG749" s="165"/>
      <c r="AH749" s="165"/>
      <c r="AI749" s="165"/>
      <c r="AJ749" s="165"/>
      <c r="AK749" s="165"/>
      <c r="AL749" s="165"/>
      <c r="AM749" s="165"/>
      <c r="AN749" s="165"/>
      <c r="AO749" s="165"/>
      <c r="AP749" s="165"/>
      <c r="AQ749" s="165"/>
      <c r="AR749" s="165"/>
      <c r="AS749" s="165"/>
      <c r="AT749" s="165"/>
      <c r="AU749" s="165"/>
      <c r="AV749" s="165"/>
      <c r="AW749" s="165"/>
      <c r="AX749" s="165"/>
      <c r="AY749" s="165"/>
      <c r="AZ749" s="165"/>
      <c r="BA749" s="165"/>
    </row>
    <row r="750">
      <c r="A750" s="165"/>
      <c r="B750" s="116" t="s">
        <v>20005</v>
      </c>
      <c r="C750" s="116" t="s">
        <v>20006</v>
      </c>
      <c r="D750" s="206">
        <v>1000.0</v>
      </c>
      <c r="E750" s="206"/>
      <c r="F750" s="165"/>
      <c r="G750" s="165"/>
      <c r="H750" s="165"/>
      <c r="I750" s="165"/>
      <c r="J750" s="165"/>
      <c r="K750" s="165"/>
      <c r="L750" s="165"/>
      <c r="M750" s="165"/>
      <c r="N750" s="165"/>
      <c r="O750" s="165"/>
      <c r="P750" s="165"/>
      <c r="Q750" s="165"/>
      <c r="R750" s="165"/>
      <c r="S750" s="165"/>
      <c r="T750" s="165"/>
      <c r="U750" s="165"/>
      <c r="V750" s="165"/>
      <c r="W750" s="165"/>
      <c r="X750" s="165"/>
      <c r="Y750" s="165"/>
      <c r="Z750" s="165"/>
      <c r="AA750" s="165"/>
      <c r="AB750" s="165"/>
      <c r="AC750" s="165"/>
      <c r="AD750" s="165"/>
      <c r="AE750" s="165"/>
      <c r="AF750" s="165"/>
      <c r="AG750" s="165"/>
      <c r="AH750" s="165"/>
      <c r="AI750" s="165"/>
      <c r="AJ750" s="165"/>
      <c r="AK750" s="165"/>
      <c r="AL750" s="165"/>
      <c r="AM750" s="165"/>
      <c r="AN750" s="165"/>
      <c r="AO750" s="165"/>
      <c r="AP750" s="165"/>
      <c r="AQ750" s="165"/>
      <c r="AR750" s="165"/>
      <c r="AS750" s="165"/>
      <c r="AT750" s="165"/>
      <c r="AU750" s="165"/>
      <c r="AV750" s="165"/>
      <c r="AW750" s="165"/>
      <c r="AX750" s="165"/>
      <c r="AY750" s="165"/>
      <c r="AZ750" s="165"/>
      <c r="BA750" s="165"/>
    </row>
    <row r="751">
      <c r="A751" s="165"/>
      <c r="B751" s="165"/>
      <c r="C751" s="165"/>
      <c r="D751" s="206"/>
      <c r="E751" s="206"/>
      <c r="F751" s="165"/>
      <c r="G751" s="165"/>
      <c r="H751" s="165"/>
      <c r="I751" s="165"/>
      <c r="J751" s="165"/>
      <c r="K751" s="165"/>
      <c r="L751" s="165"/>
      <c r="M751" s="165"/>
      <c r="N751" s="165"/>
      <c r="O751" s="165"/>
      <c r="P751" s="165"/>
      <c r="Q751" s="165"/>
      <c r="R751" s="165"/>
      <c r="S751" s="165"/>
      <c r="T751" s="165"/>
      <c r="U751" s="165"/>
      <c r="V751" s="165"/>
      <c r="W751" s="165"/>
      <c r="X751" s="165"/>
      <c r="Y751" s="165"/>
      <c r="Z751" s="165"/>
      <c r="AA751" s="165"/>
      <c r="AB751" s="165"/>
      <c r="AC751" s="165"/>
      <c r="AD751" s="165"/>
      <c r="AE751" s="165"/>
      <c r="AF751" s="165"/>
      <c r="AG751" s="165"/>
      <c r="AH751" s="165"/>
      <c r="AI751" s="165"/>
      <c r="AJ751" s="165"/>
      <c r="AK751" s="165"/>
      <c r="AL751" s="165"/>
      <c r="AM751" s="165"/>
      <c r="AN751" s="165"/>
      <c r="AO751" s="165"/>
      <c r="AP751" s="165"/>
      <c r="AQ751" s="165"/>
      <c r="AR751" s="165"/>
      <c r="AS751" s="165"/>
      <c r="AT751" s="165"/>
      <c r="AU751" s="165"/>
      <c r="AV751" s="165"/>
      <c r="AW751" s="165"/>
      <c r="AX751" s="165"/>
      <c r="AY751" s="165"/>
      <c r="AZ751" s="165"/>
      <c r="BA751" s="165"/>
    </row>
    <row r="752">
      <c r="A752" s="165"/>
      <c r="B752" s="116" t="s">
        <v>20007</v>
      </c>
      <c r="C752" s="165"/>
      <c r="D752" s="206"/>
      <c r="E752" s="206"/>
      <c r="F752" s="165"/>
      <c r="G752" s="165"/>
      <c r="H752" s="165"/>
      <c r="I752" s="165"/>
      <c r="J752" s="165"/>
      <c r="K752" s="165"/>
      <c r="L752" s="165"/>
      <c r="M752" s="165"/>
      <c r="N752" s="165"/>
      <c r="O752" s="165"/>
      <c r="P752" s="165"/>
      <c r="Q752" s="165"/>
      <c r="R752" s="165"/>
      <c r="S752" s="165"/>
      <c r="T752" s="165"/>
      <c r="U752" s="165"/>
      <c r="V752" s="165"/>
      <c r="W752" s="165"/>
      <c r="X752" s="165"/>
      <c r="Y752" s="165"/>
      <c r="Z752" s="165"/>
      <c r="AA752" s="165"/>
      <c r="AB752" s="165"/>
      <c r="AC752" s="165"/>
      <c r="AD752" s="165"/>
      <c r="AE752" s="165"/>
      <c r="AF752" s="165"/>
      <c r="AG752" s="165"/>
      <c r="AH752" s="165"/>
      <c r="AI752" s="165"/>
      <c r="AJ752" s="165"/>
      <c r="AK752" s="165"/>
      <c r="AL752" s="165"/>
      <c r="AM752" s="165"/>
      <c r="AN752" s="165"/>
      <c r="AO752" s="165"/>
      <c r="AP752" s="165"/>
      <c r="AQ752" s="165"/>
      <c r="AR752" s="165"/>
      <c r="AS752" s="165"/>
      <c r="AT752" s="165"/>
      <c r="AU752" s="165"/>
      <c r="AV752" s="165"/>
      <c r="AW752" s="165"/>
      <c r="AX752" s="165"/>
      <c r="AY752" s="165"/>
      <c r="AZ752" s="165"/>
      <c r="BA752" s="165"/>
    </row>
    <row r="753">
      <c r="A753" s="165"/>
      <c r="B753" s="116" t="s">
        <v>20008</v>
      </c>
      <c r="C753" s="116" t="s">
        <v>20009</v>
      </c>
      <c r="D753" s="206">
        <v>60.0</v>
      </c>
      <c r="E753" s="206"/>
      <c r="F753" s="165"/>
      <c r="G753" s="165"/>
      <c r="H753" s="165"/>
      <c r="I753" s="165"/>
      <c r="J753" s="165"/>
      <c r="K753" s="165"/>
      <c r="L753" s="165"/>
      <c r="M753" s="165"/>
      <c r="N753" s="165"/>
      <c r="O753" s="165"/>
      <c r="P753" s="165"/>
      <c r="Q753" s="165"/>
      <c r="R753" s="165"/>
      <c r="S753" s="165"/>
      <c r="T753" s="165"/>
      <c r="U753" s="165"/>
      <c r="V753" s="165"/>
      <c r="W753" s="165"/>
      <c r="X753" s="165"/>
      <c r="Y753" s="165"/>
      <c r="Z753" s="165"/>
      <c r="AA753" s="165"/>
      <c r="AB753" s="165"/>
      <c r="AC753" s="165"/>
      <c r="AD753" s="165"/>
      <c r="AE753" s="165"/>
      <c r="AF753" s="165"/>
      <c r="AG753" s="165"/>
      <c r="AH753" s="165"/>
      <c r="AI753" s="165"/>
      <c r="AJ753" s="165"/>
      <c r="AK753" s="165"/>
      <c r="AL753" s="165"/>
      <c r="AM753" s="165"/>
      <c r="AN753" s="165"/>
      <c r="AO753" s="165"/>
      <c r="AP753" s="165"/>
      <c r="AQ753" s="165"/>
      <c r="AR753" s="165"/>
      <c r="AS753" s="165"/>
      <c r="AT753" s="165"/>
      <c r="AU753" s="165"/>
      <c r="AV753" s="165"/>
      <c r="AW753" s="165"/>
      <c r="AX753" s="165"/>
      <c r="AY753" s="165"/>
      <c r="AZ753" s="165"/>
      <c r="BA753" s="165"/>
    </row>
    <row r="754">
      <c r="A754" s="165"/>
      <c r="B754" s="116" t="s">
        <v>20010</v>
      </c>
      <c r="C754" s="116" t="s">
        <v>20011</v>
      </c>
      <c r="D754" s="206">
        <v>80.0</v>
      </c>
      <c r="E754" s="206"/>
      <c r="F754" s="165"/>
      <c r="G754" s="165"/>
      <c r="H754" s="165"/>
      <c r="I754" s="165"/>
      <c r="J754" s="165"/>
      <c r="K754" s="165"/>
      <c r="L754" s="165"/>
      <c r="M754" s="165"/>
      <c r="N754" s="165"/>
      <c r="O754" s="165"/>
      <c r="P754" s="165"/>
      <c r="Q754" s="165"/>
      <c r="R754" s="165"/>
      <c r="S754" s="165"/>
      <c r="T754" s="165"/>
      <c r="U754" s="165"/>
      <c r="V754" s="165"/>
      <c r="W754" s="165"/>
      <c r="X754" s="165"/>
      <c r="Y754" s="165"/>
      <c r="Z754" s="165"/>
      <c r="AA754" s="165"/>
      <c r="AB754" s="165"/>
      <c r="AC754" s="165"/>
      <c r="AD754" s="165"/>
      <c r="AE754" s="165"/>
      <c r="AF754" s="165"/>
      <c r="AG754" s="165"/>
      <c r="AH754" s="165"/>
      <c r="AI754" s="165"/>
      <c r="AJ754" s="165"/>
      <c r="AK754" s="165"/>
      <c r="AL754" s="165"/>
      <c r="AM754" s="165"/>
      <c r="AN754" s="165"/>
      <c r="AO754" s="165"/>
      <c r="AP754" s="165"/>
      <c r="AQ754" s="165"/>
      <c r="AR754" s="165"/>
      <c r="AS754" s="165"/>
      <c r="AT754" s="165"/>
      <c r="AU754" s="165"/>
      <c r="AV754" s="165"/>
      <c r="AW754" s="165"/>
      <c r="AX754" s="165"/>
      <c r="AY754" s="165"/>
      <c r="AZ754" s="165"/>
      <c r="BA754" s="165"/>
    </row>
    <row r="755">
      <c r="A755" s="165"/>
      <c r="B755" s="116" t="s">
        <v>20012</v>
      </c>
      <c r="C755" s="116" t="s">
        <v>20013</v>
      </c>
      <c r="D755" s="206">
        <v>10.0</v>
      </c>
      <c r="E755" s="206"/>
      <c r="F755" s="165"/>
      <c r="G755" s="165"/>
      <c r="H755" s="165"/>
      <c r="I755" s="165"/>
      <c r="J755" s="165"/>
      <c r="K755" s="165"/>
      <c r="L755" s="165"/>
      <c r="M755" s="165"/>
      <c r="N755" s="165"/>
      <c r="O755" s="165"/>
      <c r="P755" s="165"/>
      <c r="Q755" s="165"/>
      <c r="R755" s="165"/>
      <c r="S755" s="165"/>
      <c r="T755" s="165"/>
      <c r="U755" s="165"/>
      <c r="V755" s="165"/>
      <c r="W755" s="165"/>
      <c r="X755" s="165"/>
      <c r="Y755" s="165"/>
      <c r="Z755" s="165"/>
      <c r="AA755" s="165"/>
      <c r="AB755" s="165"/>
      <c r="AC755" s="165"/>
      <c r="AD755" s="165"/>
      <c r="AE755" s="165"/>
      <c r="AF755" s="165"/>
      <c r="AG755" s="165"/>
      <c r="AH755" s="165"/>
      <c r="AI755" s="165"/>
      <c r="AJ755" s="165"/>
      <c r="AK755" s="165"/>
      <c r="AL755" s="165"/>
      <c r="AM755" s="165"/>
      <c r="AN755" s="165"/>
      <c r="AO755" s="165"/>
      <c r="AP755" s="165"/>
      <c r="AQ755" s="165"/>
      <c r="AR755" s="165"/>
      <c r="AS755" s="165"/>
      <c r="AT755" s="165"/>
      <c r="AU755" s="165"/>
      <c r="AV755" s="165"/>
      <c r="AW755" s="165"/>
      <c r="AX755" s="165"/>
      <c r="AY755" s="165"/>
      <c r="AZ755" s="165"/>
      <c r="BA755" s="165"/>
    </row>
    <row r="756">
      <c r="A756" s="165"/>
      <c r="B756" s="116" t="s">
        <v>20014</v>
      </c>
      <c r="C756" s="116" t="s">
        <v>20015</v>
      </c>
      <c r="D756" s="206">
        <v>110.0</v>
      </c>
      <c r="E756" s="206"/>
      <c r="F756" s="165"/>
      <c r="G756" s="165"/>
      <c r="H756" s="165"/>
      <c r="I756" s="165"/>
      <c r="J756" s="165"/>
      <c r="K756" s="165"/>
      <c r="L756" s="165"/>
      <c r="M756" s="165"/>
      <c r="N756" s="165"/>
      <c r="O756" s="165"/>
      <c r="P756" s="165"/>
      <c r="Q756" s="165"/>
      <c r="R756" s="165"/>
      <c r="S756" s="165"/>
      <c r="T756" s="165"/>
      <c r="U756" s="165"/>
      <c r="V756" s="165"/>
      <c r="W756" s="165"/>
      <c r="X756" s="165"/>
      <c r="Y756" s="165"/>
      <c r="Z756" s="165"/>
      <c r="AA756" s="165"/>
      <c r="AB756" s="165"/>
      <c r="AC756" s="165"/>
      <c r="AD756" s="165"/>
      <c r="AE756" s="165"/>
      <c r="AF756" s="165"/>
      <c r="AG756" s="165"/>
      <c r="AH756" s="165"/>
      <c r="AI756" s="165"/>
      <c r="AJ756" s="165"/>
      <c r="AK756" s="165"/>
      <c r="AL756" s="165"/>
      <c r="AM756" s="165"/>
      <c r="AN756" s="165"/>
      <c r="AO756" s="165"/>
      <c r="AP756" s="165"/>
      <c r="AQ756" s="165"/>
      <c r="AR756" s="165"/>
      <c r="AS756" s="165"/>
      <c r="AT756" s="165"/>
      <c r="AU756" s="165"/>
      <c r="AV756" s="165"/>
      <c r="AW756" s="165"/>
      <c r="AX756" s="165"/>
      <c r="AY756" s="165"/>
      <c r="AZ756" s="165"/>
      <c r="BA756" s="165"/>
    </row>
    <row r="757">
      <c r="A757" s="165"/>
      <c r="B757" s="116" t="s">
        <v>20016</v>
      </c>
      <c r="C757" s="116" t="s">
        <v>20017</v>
      </c>
      <c r="D757" s="206">
        <v>90.0</v>
      </c>
      <c r="E757" s="206"/>
      <c r="F757" s="165"/>
      <c r="G757" s="165"/>
      <c r="H757" s="165"/>
      <c r="I757" s="165"/>
      <c r="J757" s="165"/>
      <c r="K757" s="165"/>
      <c r="L757" s="165"/>
      <c r="M757" s="165"/>
      <c r="N757" s="165"/>
      <c r="O757" s="165"/>
      <c r="P757" s="165"/>
      <c r="Q757" s="165"/>
      <c r="R757" s="165"/>
      <c r="S757" s="165"/>
      <c r="T757" s="165"/>
      <c r="U757" s="165"/>
      <c r="V757" s="165"/>
      <c r="W757" s="165"/>
      <c r="X757" s="165"/>
      <c r="Y757" s="165"/>
      <c r="Z757" s="165"/>
      <c r="AA757" s="165"/>
      <c r="AB757" s="165"/>
      <c r="AC757" s="165"/>
      <c r="AD757" s="165"/>
      <c r="AE757" s="165"/>
      <c r="AF757" s="165"/>
      <c r="AG757" s="165"/>
      <c r="AH757" s="165"/>
      <c r="AI757" s="165"/>
      <c r="AJ757" s="165"/>
      <c r="AK757" s="165"/>
      <c r="AL757" s="165"/>
      <c r="AM757" s="165"/>
      <c r="AN757" s="165"/>
      <c r="AO757" s="165"/>
      <c r="AP757" s="165"/>
      <c r="AQ757" s="165"/>
      <c r="AR757" s="165"/>
      <c r="AS757" s="165"/>
      <c r="AT757" s="165"/>
      <c r="AU757" s="165"/>
      <c r="AV757" s="165"/>
      <c r="AW757" s="165"/>
      <c r="AX757" s="165"/>
      <c r="AY757" s="165"/>
      <c r="AZ757" s="165"/>
      <c r="BA757" s="165"/>
    </row>
    <row r="758">
      <c r="A758" s="165"/>
      <c r="B758" s="116" t="s">
        <v>20018</v>
      </c>
      <c r="C758" s="116" t="s">
        <v>20019</v>
      </c>
      <c r="D758" s="206">
        <v>130.0</v>
      </c>
      <c r="E758" s="206"/>
      <c r="F758" s="165"/>
      <c r="G758" s="165"/>
      <c r="H758" s="165"/>
      <c r="I758" s="165"/>
      <c r="J758" s="165"/>
      <c r="K758" s="165"/>
      <c r="L758" s="165"/>
      <c r="M758" s="165"/>
      <c r="N758" s="165"/>
      <c r="O758" s="165"/>
      <c r="P758" s="165"/>
      <c r="Q758" s="165"/>
      <c r="R758" s="165"/>
      <c r="S758" s="165"/>
      <c r="T758" s="165"/>
      <c r="U758" s="165"/>
      <c r="V758" s="165"/>
      <c r="W758" s="165"/>
      <c r="X758" s="165"/>
      <c r="Y758" s="165"/>
      <c r="Z758" s="165"/>
      <c r="AA758" s="165"/>
      <c r="AB758" s="165"/>
      <c r="AC758" s="165"/>
      <c r="AD758" s="165"/>
      <c r="AE758" s="165"/>
      <c r="AF758" s="165"/>
      <c r="AG758" s="165"/>
      <c r="AH758" s="165"/>
      <c r="AI758" s="165"/>
      <c r="AJ758" s="165"/>
      <c r="AK758" s="165"/>
      <c r="AL758" s="165"/>
      <c r="AM758" s="165"/>
      <c r="AN758" s="165"/>
      <c r="AO758" s="165"/>
      <c r="AP758" s="165"/>
      <c r="AQ758" s="165"/>
      <c r="AR758" s="165"/>
      <c r="AS758" s="165"/>
      <c r="AT758" s="165"/>
      <c r="AU758" s="165"/>
      <c r="AV758" s="165"/>
      <c r="AW758" s="165"/>
      <c r="AX758" s="165"/>
      <c r="AY758" s="165"/>
      <c r="AZ758" s="165"/>
      <c r="BA758" s="165"/>
    </row>
    <row r="759">
      <c r="A759" s="165"/>
      <c r="B759" s="116" t="s">
        <v>20020</v>
      </c>
      <c r="C759" s="116" t="s">
        <v>20021</v>
      </c>
      <c r="D759" s="206">
        <v>110.0</v>
      </c>
      <c r="E759" s="206"/>
      <c r="F759" s="165"/>
      <c r="G759" s="165"/>
      <c r="H759" s="165"/>
      <c r="I759" s="165"/>
      <c r="J759" s="165"/>
      <c r="K759" s="165"/>
      <c r="L759" s="165"/>
      <c r="M759" s="165"/>
      <c r="N759" s="165"/>
      <c r="O759" s="165"/>
      <c r="P759" s="165"/>
      <c r="Q759" s="165"/>
      <c r="R759" s="165"/>
      <c r="S759" s="165"/>
      <c r="T759" s="165"/>
      <c r="U759" s="165"/>
      <c r="V759" s="165"/>
      <c r="W759" s="165"/>
      <c r="X759" s="165"/>
      <c r="Y759" s="165"/>
      <c r="Z759" s="165"/>
      <c r="AA759" s="165"/>
      <c r="AB759" s="165"/>
      <c r="AC759" s="165"/>
      <c r="AD759" s="165"/>
      <c r="AE759" s="165"/>
      <c r="AF759" s="165"/>
      <c r="AG759" s="165"/>
      <c r="AH759" s="165"/>
      <c r="AI759" s="165"/>
      <c r="AJ759" s="165"/>
      <c r="AK759" s="165"/>
      <c r="AL759" s="165"/>
      <c r="AM759" s="165"/>
      <c r="AN759" s="165"/>
      <c r="AO759" s="165"/>
      <c r="AP759" s="165"/>
      <c r="AQ759" s="165"/>
      <c r="AR759" s="165"/>
      <c r="AS759" s="165"/>
      <c r="AT759" s="165"/>
      <c r="AU759" s="165"/>
      <c r="AV759" s="165"/>
      <c r="AW759" s="165"/>
      <c r="AX759" s="165"/>
      <c r="AY759" s="165"/>
      <c r="AZ759" s="165"/>
      <c r="BA759" s="165"/>
    </row>
    <row r="760">
      <c r="A760" s="165"/>
      <c r="B760" s="116" t="s">
        <v>20022</v>
      </c>
      <c r="C760" s="116" t="s">
        <v>20023</v>
      </c>
      <c r="D760" s="206">
        <v>50.0</v>
      </c>
      <c r="E760" s="206"/>
      <c r="F760" s="165"/>
      <c r="G760" s="165"/>
      <c r="H760" s="165"/>
      <c r="I760" s="165"/>
      <c r="J760" s="165"/>
      <c r="K760" s="165"/>
      <c r="L760" s="165"/>
      <c r="M760" s="165"/>
      <c r="N760" s="165"/>
      <c r="O760" s="165"/>
      <c r="P760" s="165"/>
      <c r="Q760" s="165"/>
      <c r="R760" s="165"/>
      <c r="S760" s="165"/>
      <c r="T760" s="165"/>
      <c r="U760" s="165"/>
      <c r="V760" s="165"/>
      <c r="W760" s="165"/>
      <c r="X760" s="165"/>
      <c r="Y760" s="165"/>
      <c r="Z760" s="165"/>
      <c r="AA760" s="165"/>
      <c r="AB760" s="165"/>
      <c r="AC760" s="165"/>
      <c r="AD760" s="165"/>
      <c r="AE760" s="165"/>
      <c r="AF760" s="165"/>
      <c r="AG760" s="165"/>
      <c r="AH760" s="165"/>
      <c r="AI760" s="165"/>
      <c r="AJ760" s="165"/>
      <c r="AK760" s="165"/>
      <c r="AL760" s="165"/>
      <c r="AM760" s="165"/>
      <c r="AN760" s="165"/>
      <c r="AO760" s="165"/>
      <c r="AP760" s="165"/>
      <c r="AQ760" s="165"/>
      <c r="AR760" s="165"/>
      <c r="AS760" s="165"/>
      <c r="AT760" s="165"/>
      <c r="AU760" s="165"/>
      <c r="AV760" s="165"/>
      <c r="AW760" s="165"/>
      <c r="AX760" s="165"/>
      <c r="AY760" s="165"/>
      <c r="AZ760" s="165"/>
      <c r="BA760" s="165"/>
    </row>
    <row r="761">
      <c r="A761" s="165"/>
      <c r="B761" s="116" t="s">
        <v>20024</v>
      </c>
      <c r="C761" s="116" t="s">
        <v>20025</v>
      </c>
      <c r="D761" s="206">
        <v>70.0</v>
      </c>
      <c r="E761" s="206"/>
      <c r="F761" s="165"/>
      <c r="G761" s="165"/>
      <c r="H761" s="165"/>
      <c r="I761" s="165"/>
      <c r="J761" s="165"/>
      <c r="K761" s="165"/>
      <c r="L761" s="165"/>
      <c r="M761" s="165"/>
      <c r="N761" s="165"/>
      <c r="O761" s="165"/>
      <c r="P761" s="165"/>
      <c r="Q761" s="165"/>
      <c r="R761" s="165"/>
      <c r="S761" s="165"/>
      <c r="T761" s="165"/>
      <c r="U761" s="165"/>
      <c r="V761" s="165"/>
      <c r="W761" s="165"/>
      <c r="X761" s="165"/>
      <c r="Y761" s="165"/>
      <c r="Z761" s="165"/>
      <c r="AA761" s="165"/>
      <c r="AB761" s="165"/>
      <c r="AC761" s="165"/>
      <c r="AD761" s="165"/>
      <c r="AE761" s="165"/>
      <c r="AF761" s="165"/>
      <c r="AG761" s="165"/>
      <c r="AH761" s="165"/>
      <c r="AI761" s="165"/>
      <c r="AJ761" s="165"/>
      <c r="AK761" s="165"/>
      <c r="AL761" s="165"/>
      <c r="AM761" s="165"/>
      <c r="AN761" s="165"/>
      <c r="AO761" s="165"/>
      <c r="AP761" s="165"/>
      <c r="AQ761" s="165"/>
      <c r="AR761" s="165"/>
      <c r="AS761" s="165"/>
      <c r="AT761" s="165"/>
      <c r="AU761" s="165"/>
      <c r="AV761" s="165"/>
      <c r="AW761" s="165"/>
      <c r="AX761" s="165"/>
      <c r="AY761" s="165"/>
      <c r="AZ761" s="165"/>
      <c r="BA761" s="165"/>
    </row>
    <row r="762">
      <c r="A762" s="165"/>
      <c r="B762" s="116" t="s">
        <v>20026</v>
      </c>
      <c r="C762" s="116" t="s">
        <v>20027</v>
      </c>
      <c r="D762" s="206">
        <v>90.0</v>
      </c>
      <c r="E762" s="206"/>
      <c r="F762" s="165"/>
      <c r="G762" s="165"/>
      <c r="H762" s="165"/>
      <c r="I762" s="165"/>
      <c r="J762" s="165"/>
      <c r="K762" s="165"/>
      <c r="L762" s="165"/>
      <c r="M762" s="165"/>
      <c r="N762" s="165"/>
      <c r="O762" s="165"/>
      <c r="P762" s="165"/>
      <c r="Q762" s="165"/>
      <c r="R762" s="165"/>
      <c r="S762" s="165"/>
      <c r="T762" s="165"/>
      <c r="U762" s="165"/>
      <c r="V762" s="165"/>
      <c r="W762" s="165"/>
      <c r="X762" s="165"/>
      <c r="Y762" s="165"/>
      <c r="Z762" s="165"/>
      <c r="AA762" s="165"/>
      <c r="AB762" s="165"/>
      <c r="AC762" s="165"/>
      <c r="AD762" s="165"/>
      <c r="AE762" s="165"/>
      <c r="AF762" s="165"/>
      <c r="AG762" s="165"/>
      <c r="AH762" s="165"/>
      <c r="AI762" s="165"/>
      <c r="AJ762" s="165"/>
      <c r="AK762" s="165"/>
      <c r="AL762" s="165"/>
      <c r="AM762" s="165"/>
      <c r="AN762" s="165"/>
      <c r="AO762" s="165"/>
      <c r="AP762" s="165"/>
      <c r="AQ762" s="165"/>
      <c r="AR762" s="165"/>
      <c r="AS762" s="165"/>
      <c r="AT762" s="165"/>
      <c r="AU762" s="165"/>
      <c r="AV762" s="165"/>
      <c r="AW762" s="165"/>
      <c r="AX762" s="165"/>
      <c r="AY762" s="165"/>
      <c r="AZ762" s="165"/>
      <c r="BA762" s="165"/>
    </row>
    <row r="763">
      <c r="A763" s="165"/>
      <c r="B763" s="116" t="s">
        <v>20028</v>
      </c>
      <c r="C763" s="116" t="s">
        <v>20029</v>
      </c>
      <c r="D763" s="206">
        <v>80.0</v>
      </c>
      <c r="E763" s="206"/>
      <c r="F763" s="165"/>
      <c r="G763" s="165"/>
      <c r="H763" s="165"/>
      <c r="I763" s="165"/>
      <c r="J763" s="165"/>
      <c r="K763" s="165"/>
      <c r="L763" s="165"/>
      <c r="M763" s="165"/>
      <c r="N763" s="165"/>
      <c r="O763" s="165"/>
      <c r="P763" s="165"/>
      <c r="Q763" s="165"/>
      <c r="R763" s="165"/>
      <c r="S763" s="165"/>
      <c r="T763" s="165"/>
      <c r="U763" s="165"/>
      <c r="V763" s="165"/>
      <c r="W763" s="165"/>
      <c r="X763" s="165"/>
      <c r="Y763" s="165"/>
      <c r="Z763" s="165"/>
      <c r="AA763" s="165"/>
      <c r="AB763" s="165"/>
      <c r="AC763" s="165"/>
      <c r="AD763" s="165"/>
      <c r="AE763" s="165"/>
      <c r="AF763" s="165"/>
      <c r="AG763" s="165"/>
      <c r="AH763" s="165"/>
      <c r="AI763" s="165"/>
      <c r="AJ763" s="165"/>
      <c r="AK763" s="165"/>
      <c r="AL763" s="165"/>
      <c r="AM763" s="165"/>
      <c r="AN763" s="165"/>
      <c r="AO763" s="165"/>
      <c r="AP763" s="165"/>
      <c r="AQ763" s="165"/>
      <c r="AR763" s="165"/>
      <c r="AS763" s="165"/>
      <c r="AT763" s="165"/>
      <c r="AU763" s="165"/>
      <c r="AV763" s="165"/>
      <c r="AW763" s="165"/>
      <c r="AX763" s="165"/>
      <c r="AY763" s="165"/>
      <c r="AZ763" s="165"/>
      <c r="BA763" s="165"/>
    </row>
    <row r="764">
      <c r="A764" s="165"/>
      <c r="B764" s="116" t="s">
        <v>20030</v>
      </c>
      <c r="C764" s="116" t="s">
        <v>20031</v>
      </c>
      <c r="D764" s="206">
        <v>80.0</v>
      </c>
      <c r="E764" s="206"/>
      <c r="F764" s="165"/>
      <c r="G764" s="165"/>
      <c r="H764" s="165"/>
      <c r="I764" s="165"/>
      <c r="J764" s="165"/>
      <c r="K764" s="165"/>
      <c r="L764" s="165"/>
      <c r="M764" s="165"/>
      <c r="N764" s="165"/>
      <c r="O764" s="165"/>
      <c r="P764" s="165"/>
      <c r="Q764" s="165"/>
      <c r="R764" s="165"/>
      <c r="S764" s="165"/>
      <c r="T764" s="165"/>
      <c r="U764" s="165"/>
      <c r="V764" s="165"/>
      <c r="W764" s="165"/>
      <c r="X764" s="165"/>
      <c r="Y764" s="165"/>
      <c r="Z764" s="165"/>
      <c r="AA764" s="165"/>
      <c r="AB764" s="165"/>
      <c r="AC764" s="165"/>
      <c r="AD764" s="165"/>
      <c r="AE764" s="165"/>
      <c r="AF764" s="165"/>
      <c r="AG764" s="165"/>
      <c r="AH764" s="165"/>
      <c r="AI764" s="165"/>
      <c r="AJ764" s="165"/>
      <c r="AK764" s="165"/>
      <c r="AL764" s="165"/>
      <c r="AM764" s="165"/>
      <c r="AN764" s="165"/>
      <c r="AO764" s="165"/>
      <c r="AP764" s="165"/>
      <c r="AQ764" s="165"/>
      <c r="AR764" s="165"/>
      <c r="AS764" s="165"/>
      <c r="AT764" s="165"/>
      <c r="AU764" s="165"/>
      <c r="AV764" s="165"/>
      <c r="AW764" s="165"/>
      <c r="AX764" s="165"/>
      <c r="AY764" s="165"/>
      <c r="AZ764" s="165"/>
      <c r="BA764" s="165"/>
    </row>
    <row r="765">
      <c r="A765" s="165"/>
      <c r="B765" s="116" t="s">
        <v>20032</v>
      </c>
      <c r="C765" s="165"/>
      <c r="D765" s="206"/>
      <c r="E765" s="206"/>
      <c r="F765" s="165"/>
      <c r="G765" s="165"/>
      <c r="H765" s="165"/>
      <c r="I765" s="165"/>
      <c r="J765" s="165"/>
      <c r="K765" s="165"/>
      <c r="L765" s="165"/>
      <c r="M765" s="165"/>
      <c r="N765" s="165"/>
      <c r="O765" s="165"/>
      <c r="P765" s="165"/>
      <c r="Q765" s="165"/>
      <c r="R765" s="165"/>
      <c r="S765" s="165"/>
      <c r="T765" s="165"/>
      <c r="U765" s="165"/>
      <c r="V765" s="165"/>
      <c r="W765" s="165"/>
      <c r="X765" s="165"/>
      <c r="Y765" s="165"/>
      <c r="Z765" s="165"/>
      <c r="AA765" s="165"/>
      <c r="AB765" s="165"/>
      <c r="AC765" s="165"/>
      <c r="AD765" s="165"/>
      <c r="AE765" s="165"/>
      <c r="AF765" s="165"/>
      <c r="AG765" s="165"/>
      <c r="AH765" s="165"/>
      <c r="AI765" s="165"/>
      <c r="AJ765" s="165"/>
      <c r="AK765" s="165"/>
      <c r="AL765" s="165"/>
      <c r="AM765" s="165"/>
      <c r="AN765" s="165"/>
      <c r="AO765" s="165"/>
      <c r="AP765" s="165"/>
      <c r="AQ765" s="165"/>
      <c r="AR765" s="165"/>
      <c r="AS765" s="165"/>
      <c r="AT765" s="165"/>
      <c r="AU765" s="165"/>
      <c r="AV765" s="165"/>
      <c r="AW765" s="165"/>
      <c r="AX765" s="165"/>
      <c r="AY765" s="165"/>
      <c r="AZ765" s="165"/>
      <c r="BA765" s="165"/>
    </row>
    <row r="766">
      <c r="A766" s="165"/>
      <c r="B766" s="116" t="s">
        <v>20033</v>
      </c>
      <c r="C766" s="116" t="s">
        <v>20034</v>
      </c>
      <c r="D766" s="206">
        <v>160.0</v>
      </c>
      <c r="E766" s="206"/>
      <c r="F766" s="165"/>
      <c r="G766" s="165"/>
      <c r="H766" s="165"/>
      <c r="I766" s="165"/>
      <c r="J766" s="165"/>
      <c r="K766" s="165"/>
      <c r="L766" s="165"/>
      <c r="M766" s="165"/>
      <c r="N766" s="165"/>
      <c r="O766" s="165"/>
      <c r="P766" s="165"/>
      <c r="Q766" s="165"/>
      <c r="R766" s="165"/>
      <c r="S766" s="165"/>
      <c r="T766" s="165"/>
      <c r="U766" s="165"/>
      <c r="V766" s="165"/>
      <c r="W766" s="165"/>
      <c r="X766" s="165"/>
      <c r="Y766" s="165"/>
      <c r="Z766" s="165"/>
      <c r="AA766" s="165"/>
      <c r="AB766" s="165"/>
      <c r="AC766" s="165"/>
      <c r="AD766" s="165"/>
      <c r="AE766" s="165"/>
      <c r="AF766" s="165"/>
      <c r="AG766" s="165"/>
      <c r="AH766" s="165"/>
      <c r="AI766" s="165"/>
      <c r="AJ766" s="165"/>
      <c r="AK766" s="165"/>
      <c r="AL766" s="165"/>
      <c r="AM766" s="165"/>
      <c r="AN766" s="165"/>
      <c r="AO766" s="165"/>
      <c r="AP766" s="165"/>
      <c r="AQ766" s="165"/>
      <c r="AR766" s="165"/>
      <c r="AS766" s="165"/>
      <c r="AT766" s="165"/>
      <c r="AU766" s="165"/>
      <c r="AV766" s="165"/>
      <c r="AW766" s="165"/>
      <c r="AX766" s="165"/>
      <c r="AY766" s="165"/>
      <c r="AZ766" s="165"/>
      <c r="BA766" s="165"/>
    </row>
    <row r="767">
      <c r="A767" s="165"/>
      <c r="B767" s="116" t="s">
        <v>20035</v>
      </c>
      <c r="C767" s="116" t="s">
        <v>20036</v>
      </c>
      <c r="D767" s="206">
        <v>120.0</v>
      </c>
      <c r="E767" s="206"/>
      <c r="F767" s="165"/>
      <c r="G767" s="165"/>
      <c r="H767" s="165"/>
      <c r="I767" s="165"/>
      <c r="J767" s="165"/>
      <c r="K767" s="165"/>
      <c r="L767" s="165"/>
      <c r="M767" s="165"/>
      <c r="N767" s="165"/>
      <c r="O767" s="165"/>
      <c r="P767" s="165"/>
      <c r="Q767" s="165"/>
      <c r="R767" s="165"/>
      <c r="S767" s="165"/>
      <c r="T767" s="165"/>
      <c r="U767" s="165"/>
      <c r="V767" s="165"/>
      <c r="W767" s="165"/>
      <c r="X767" s="165"/>
      <c r="Y767" s="165"/>
      <c r="Z767" s="165"/>
      <c r="AA767" s="165"/>
      <c r="AB767" s="165"/>
      <c r="AC767" s="165"/>
      <c r="AD767" s="165"/>
      <c r="AE767" s="165"/>
      <c r="AF767" s="165"/>
      <c r="AG767" s="165"/>
      <c r="AH767" s="165"/>
      <c r="AI767" s="165"/>
      <c r="AJ767" s="165"/>
      <c r="AK767" s="165"/>
      <c r="AL767" s="165"/>
      <c r="AM767" s="165"/>
      <c r="AN767" s="165"/>
      <c r="AO767" s="165"/>
      <c r="AP767" s="165"/>
      <c r="AQ767" s="165"/>
      <c r="AR767" s="165"/>
      <c r="AS767" s="165"/>
      <c r="AT767" s="165"/>
      <c r="AU767" s="165"/>
      <c r="AV767" s="165"/>
      <c r="AW767" s="165"/>
      <c r="AX767" s="165"/>
      <c r="AY767" s="165"/>
      <c r="AZ767" s="165"/>
      <c r="BA767" s="165"/>
    </row>
    <row r="768">
      <c r="A768" s="165"/>
      <c r="B768" s="116" t="s">
        <v>20037</v>
      </c>
      <c r="C768" s="116" t="s">
        <v>20038</v>
      </c>
      <c r="D768" s="206">
        <v>130.0</v>
      </c>
      <c r="E768" s="206"/>
      <c r="F768" s="165"/>
      <c r="G768" s="165"/>
      <c r="H768" s="165"/>
      <c r="I768" s="165"/>
      <c r="J768" s="165"/>
      <c r="K768" s="165"/>
      <c r="L768" s="165"/>
      <c r="M768" s="165"/>
      <c r="N768" s="165"/>
      <c r="O768" s="165"/>
      <c r="P768" s="165"/>
      <c r="Q768" s="165"/>
      <c r="R768" s="165"/>
      <c r="S768" s="165"/>
      <c r="T768" s="165"/>
      <c r="U768" s="165"/>
      <c r="V768" s="165"/>
      <c r="W768" s="165"/>
      <c r="X768" s="165"/>
      <c r="Y768" s="165"/>
      <c r="Z768" s="165"/>
      <c r="AA768" s="165"/>
      <c r="AB768" s="165"/>
      <c r="AC768" s="165"/>
      <c r="AD768" s="165"/>
      <c r="AE768" s="165"/>
      <c r="AF768" s="165"/>
      <c r="AG768" s="165"/>
      <c r="AH768" s="165"/>
      <c r="AI768" s="165"/>
      <c r="AJ768" s="165"/>
      <c r="AK768" s="165"/>
      <c r="AL768" s="165"/>
      <c r="AM768" s="165"/>
      <c r="AN768" s="165"/>
      <c r="AO768" s="165"/>
      <c r="AP768" s="165"/>
      <c r="AQ768" s="165"/>
      <c r="AR768" s="165"/>
      <c r="AS768" s="165"/>
      <c r="AT768" s="165"/>
      <c r="AU768" s="165"/>
      <c r="AV768" s="165"/>
      <c r="AW768" s="165"/>
      <c r="AX768" s="165"/>
      <c r="AY768" s="165"/>
      <c r="AZ768" s="165"/>
      <c r="BA768" s="165"/>
    </row>
    <row r="769">
      <c r="A769" s="165"/>
      <c r="B769" s="116" t="s">
        <v>20039</v>
      </c>
      <c r="C769" s="116" t="s">
        <v>20040</v>
      </c>
      <c r="D769" s="206">
        <v>110.0</v>
      </c>
      <c r="E769" s="206"/>
      <c r="F769" s="165"/>
      <c r="G769" s="165"/>
      <c r="H769" s="165"/>
      <c r="I769" s="165"/>
      <c r="J769" s="165"/>
      <c r="K769" s="165"/>
      <c r="L769" s="165"/>
      <c r="M769" s="165"/>
      <c r="N769" s="165"/>
      <c r="O769" s="165"/>
      <c r="P769" s="165"/>
      <c r="Q769" s="165"/>
      <c r="R769" s="165"/>
      <c r="S769" s="165"/>
      <c r="T769" s="165"/>
      <c r="U769" s="165"/>
      <c r="V769" s="165"/>
      <c r="W769" s="165"/>
      <c r="X769" s="165"/>
      <c r="Y769" s="165"/>
      <c r="Z769" s="165"/>
      <c r="AA769" s="165"/>
      <c r="AB769" s="165"/>
      <c r="AC769" s="165"/>
      <c r="AD769" s="165"/>
      <c r="AE769" s="165"/>
      <c r="AF769" s="165"/>
      <c r="AG769" s="165"/>
      <c r="AH769" s="165"/>
      <c r="AI769" s="165"/>
      <c r="AJ769" s="165"/>
      <c r="AK769" s="165"/>
      <c r="AL769" s="165"/>
      <c r="AM769" s="165"/>
      <c r="AN769" s="165"/>
      <c r="AO769" s="165"/>
      <c r="AP769" s="165"/>
      <c r="AQ769" s="165"/>
      <c r="AR769" s="165"/>
      <c r="AS769" s="165"/>
      <c r="AT769" s="165"/>
      <c r="AU769" s="165"/>
      <c r="AV769" s="165"/>
      <c r="AW769" s="165"/>
      <c r="AX769" s="165"/>
      <c r="AY769" s="165"/>
      <c r="AZ769" s="165"/>
      <c r="BA769" s="165"/>
    </row>
    <row r="770">
      <c r="A770" s="165"/>
      <c r="B770" s="116" t="s">
        <v>20041</v>
      </c>
      <c r="C770" s="116" t="s">
        <v>20042</v>
      </c>
      <c r="D770" s="206">
        <v>110.0</v>
      </c>
      <c r="E770" s="206"/>
      <c r="F770" s="165"/>
      <c r="G770" s="165"/>
      <c r="H770" s="165"/>
      <c r="I770" s="165"/>
      <c r="J770" s="165"/>
      <c r="K770" s="165"/>
      <c r="L770" s="165"/>
      <c r="M770" s="165"/>
      <c r="N770" s="165"/>
      <c r="O770" s="165"/>
      <c r="P770" s="165"/>
      <c r="Q770" s="165"/>
      <c r="R770" s="165"/>
      <c r="S770" s="165"/>
      <c r="T770" s="165"/>
      <c r="U770" s="165"/>
      <c r="V770" s="165"/>
      <c r="W770" s="165"/>
      <c r="X770" s="165"/>
      <c r="Y770" s="165"/>
      <c r="Z770" s="165"/>
      <c r="AA770" s="165"/>
      <c r="AB770" s="165"/>
      <c r="AC770" s="165"/>
      <c r="AD770" s="165"/>
      <c r="AE770" s="165"/>
      <c r="AF770" s="165"/>
      <c r="AG770" s="165"/>
      <c r="AH770" s="165"/>
      <c r="AI770" s="165"/>
      <c r="AJ770" s="165"/>
      <c r="AK770" s="165"/>
      <c r="AL770" s="165"/>
      <c r="AM770" s="165"/>
      <c r="AN770" s="165"/>
      <c r="AO770" s="165"/>
      <c r="AP770" s="165"/>
      <c r="AQ770" s="165"/>
      <c r="AR770" s="165"/>
      <c r="AS770" s="165"/>
      <c r="AT770" s="165"/>
      <c r="AU770" s="165"/>
      <c r="AV770" s="165"/>
      <c r="AW770" s="165"/>
      <c r="AX770" s="165"/>
      <c r="AY770" s="165"/>
      <c r="AZ770" s="165"/>
      <c r="BA770" s="165"/>
    </row>
    <row r="771">
      <c r="A771" s="165"/>
      <c r="B771" s="116" t="s">
        <v>20043</v>
      </c>
      <c r="C771" s="116" t="s">
        <v>20044</v>
      </c>
      <c r="D771" s="206">
        <v>270.0</v>
      </c>
      <c r="E771" s="206"/>
      <c r="F771" s="165"/>
      <c r="G771" s="165"/>
      <c r="H771" s="165"/>
      <c r="I771" s="165"/>
      <c r="J771" s="165"/>
      <c r="K771" s="165"/>
      <c r="L771" s="165"/>
      <c r="M771" s="165"/>
      <c r="N771" s="165"/>
      <c r="O771" s="165"/>
      <c r="P771" s="165"/>
      <c r="Q771" s="165"/>
      <c r="R771" s="165"/>
      <c r="S771" s="165"/>
      <c r="T771" s="165"/>
      <c r="U771" s="165"/>
      <c r="V771" s="165"/>
      <c r="W771" s="165"/>
      <c r="X771" s="165"/>
      <c r="Y771" s="165"/>
      <c r="Z771" s="165"/>
      <c r="AA771" s="165"/>
      <c r="AB771" s="165"/>
      <c r="AC771" s="165"/>
      <c r="AD771" s="165"/>
      <c r="AE771" s="165"/>
      <c r="AF771" s="165"/>
      <c r="AG771" s="165"/>
      <c r="AH771" s="165"/>
      <c r="AI771" s="165"/>
      <c r="AJ771" s="165"/>
      <c r="AK771" s="165"/>
      <c r="AL771" s="165"/>
      <c r="AM771" s="165"/>
      <c r="AN771" s="165"/>
      <c r="AO771" s="165"/>
      <c r="AP771" s="165"/>
      <c r="AQ771" s="165"/>
      <c r="AR771" s="165"/>
      <c r="AS771" s="165"/>
      <c r="AT771" s="165"/>
      <c r="AU771" s="165"/>
      <c r="AV771" s="165"/>
      <c r="AW771" s="165"/>
      <c r="AX771" s="165"/>
      <c r="AY771" s="165"/>
      <c r="AZ771" s="165"/>
      <c r="BA771" s="165"/>
    </row>
    <row r="772">
      <c r="A772" s="165"/>
      <c r="B772" s="116" t="s">
        <v>20045</v>
      </c>
      <c r="C772" s="165"/>
      <c r="D772" s="206"/>
      <c r="E772" s="206"/>
      <c r="F772" s="165"/>
      <c r="G772" s="165"/>
      <c r="H772" s="165"/>
      <c r="I772" s="165"/>
      <c r="J772" s="165"/>
      <c r="K772" s="165"/>
      <c r="L772" s="165"/>
      <c r="M772" s="165"/>
      <c r="N772" s="165"/>
      <c r="O772" s="165"/>
      <c r="P772" s="165"/>
      <c r="Q772" s="165"/>
      <c r="R772" s="165"/>
      <c r="S772" s="165"/>
      <c r="T772" s="165"/>
      <c r="U772" s="165"/>
      <c r="V772" s="165"/>
      <c r="W772" s="165"/>
      <c r="X772" s="165"/>
      <c r="Y772" s="165"/>
      <c r="Z772" s="165"/>
      <c r="AA772" s="165"/>
      <c r="AB772" s="165"/>
      <c r="AC772" s="165"/>
      <c r="AD772" s="165"/>
      <c r="AE772" s="165"/>
      <c r="AF772" s="165"/>
      <c r="AG772" s="165"/>
      <c r="AH772" s="165"/>
      <c r="AI772" s="165"/>
      <c r="AJ772" s="165"/>
      <c r="AK772" s="165"/>
      <c r="AL772" s="165"/>
      <c r="AM772" s="165"/>
      <c r="AN772" s="165"/>
      <c r="AO772" s="165"/>
      <c r="AP772" s="165"/>
      <c r="AQ772" s="165"/>
      <c r="AR772" s="165"/>
      <c r="AS772" s="165"/>
      <c r="AT772" s="165"/>
      <c r="AU772" s="165"/>
      <c r="AV772" s="165"/>
      <c r="AW772" s="165"/>
      <c r="AX772" s="165"/>
      <c r="AY772" s="165"/>
      <c r="AZ772" s="165"/>
      <c r="BA772" s="165"/>
    </row>
    <row r="773">
      <c r="A773" s="165"/>
      <c r="B773" s="116" t="s">
        <v>20046</v>
      </c>
      <c r="C773" s="116" t="s">
        <v>20047</v>
      </c>
      <c r="D773" s="206">
        <v>190.0</v>
      </c>
      <c r="E773" s="206"/>
      <c r="F773" s="165"/>
      <c r="G773" s="165"/>
      <c r="H773" s="165"/>
      <c r="I773" s="165"/>
      <c r="J773" s="165"/>
      <c r="K773" s="165"/>
      <c r="L773" s="165"/>
      <c r="M773" s="165"/>
      <c r="N773" s="165"/>
      <c r="O773" s="165"/>
      <c r="P773" s="165"/>
      <c r="Q773" s="165"/>
      <c r="R773" s="165"/>
      <c r="S773" s="165"/>
      <c r="T773" s="165"/>
      <c r="U773" s="165"/>
      <c r="V773" s="165"/>
      <c r="W773" s="165"/>
      <c r="X773" s="165"/>
      <c r="Y773" s="165"/>
      <c r="Z773" s="165"/>
      <c r="AA773" s="165"/>
      <c r="AB773" s="165"/>
      <c r="AC773" s="165"/>
      <c r="AD773" s="165"/>
      <c r="AE773" s="165"/>
      <c r="AF773" s="165"/>
      <c r="AG773" s="165"/>
      <c r="AH773" s="165"/>
      <c r="AI773" s="165"/>
      <c r="AJ773" s="165"/>
      <c r="AK773" s="165"/>
      <c r="AL773" s="165"/>
      <c r="AM773" s="165"/>
      <c r="AN773" s="165"/>
      <c r="AO773" s="165"/>
      <c r="AP773" s="165"/>
      <c r="AQ773" s="165"/>
      <c r="AR773" s="165"/>
      <c r="AS773" s="165"/>
      <c r="AT773" s="165"/>
      <c r="AU773" s="165"/>
      <c r="AV773" s="165"/>
      <c r="AW773" s="165"/>
      <c r="AX773" s="165"/>
      <c r="AY773" s="165"/>
      <c r="AZ773" s="165"/>
      <c r="BA773" s="165"/>
    </row>
    <row r="774">
      <c r="A774" s="165"/>
      <c r="B774" s="116" t="s">
        <v>20048</v>
      </c>
      <c r="C774" s="116" t="s">
        <v>20049</v>
      </c>
      <c r="D774" s="206">
        <v>50.0</v>
      </c>
      <c r="E774" s="206"/>
      <c r="F774" s="165"/>
      <c r="G774" s="165"/>
      <c r="H774" s="165"/>
      <c r="I774" s="165"/>
      <c r="J774" s="165"/>
      <c r="K774" s="165"/>
      <c r="L774" s="165"/>
      <c r="M774" s="165"/>
      <c r="N774" s="165"/>
      <c r="O774" s="165"/>
      <c r="P774" s="165"/>
      <c r="Q774" s="165"/>
      <c r="R774" s="165"/>
      <c r="S774" s="165"/>
      <c r="T774" s="165"/>
      <c r="U774" s="165"/>
      <c r="V774" s="165"/>
      <c r="W774" s="165"/>
      <c r="X774" s="165"/>
      <c r="Y774" s="165"/>
      <c r="Z774" s="165"/>
      <c r="AA774" s="165"/>
      <c r="AB774" s="165"/>
      <c r="AC774" s="165"/>
      <c r="AD774" s="165"/>
      <c r="AE774" s="165"/>
      <c r="AF774" s="165"/>
      <c r="AG774" s="165"/>
      <c r="AH774" s="165"/>
      <c r="AI774" s="165"/>
      <c r="AJ774" s="165"/>
      <c r="AK774" s="165"/>
      <c r="AL774" s="165"/>
      <c r="AM774" s="165"/>
      <c r="AN774" s="165"/>
      <c r="AO774" s="165"/>
      <c r="AP774" s="165"/>
      <c r="AQ774" s="165"/>
      <c r="AR774" s="165"/>
      <c r="AS774" s="165"/>
      <c r="AT774" s="165"/>
      <c r="AU774" s="165"/>
      <c r="AV774" s="165"/>
      <c r="AW774" s="165"/>
      <c r="AX774" s="165"/>
      <c r="AY774" s="165"/>
      <c r="AZ774" s="165"/>
      <c r="BA774" s="165"/>
    </row>
    <row r="775">
      <c r="A775" s="165"/>
      <c r="B775" s="116" t="s">
        <v>20050</v>
      </c>
      <c r="C775" s="116" t="s">
        <v>20051</v>
      </c>
      <c r="D775" s="206">
        <v>190.0</v>
      </c>
      <c r="E775" s="206"/>
      <c r="F775" s="165"/>
      <c r="G775" s="165"/>
      <c r="H775" s="165"/>
      <c r="I775" s="165"/>
      <c r="J775" s="165"/>
      <c r="K775" s="165"/>
      <c r="L775" s="165"/>
      <c r="M775" s="165"/>
      <c r="N775" s="165"/>
      <c r="O775" s="165"/>
      <c r="P775" s="165"/>
      <c r="Q775" s="165"/>
      <c r="R775" s="165"/>
      <c r="S775" s="165"/>
      <c r="T775" s="165"/>
      <c r="U775" s="165"/>
      <c r="V775" s="165"/>
      <c r="W775" s="165"/>
      <c r="X775" s="165"/>
      <c r="Y775" s="165"/>
      <c r="Z775" s="165"/>
      <c r="AA775" s="165"/>
      <c r="AB775" s="165"/>
      <c r="AC775" s="165"/>
      <c r="AD775" s="165"/>
      <c r="AE775" s="165"/>
      <c r="AF775" s="165"/>
      <c r="AG775" s="165"/>
      <c r="AH775" s="165"/>
      <c r="AI775" s="165"/>
      <c r="AJ775" s="165"/>
      <c r="AK775" s="165"/>
      <c r="AL775" s="165"/>
      <c r="AM775" s="165"/>
      <c r="AN775" s="165"/>
      <c r="AO775" s="165"/>
      <c r="AP775" s="165"/>
      <c r="AQ775" s="165"/>
      <c r="AR775" s="165"/>
      <c r="AS775" s="165"/>
      <c r="AT775" s="165"/>
      <c r="AU775" s="165"/>
      <c r="AV775" s="165"/>
      <c r="AW775" s="165"/>
      <c r="AX775" s="165"/>
      <c r="AY775" s="165"/>
      <c r="AZ775" s="165"/>
      <c r="BA775" s="165"/>
    </row>
    <row r="776">
      <c r="A776" s="165"/>
      <c r="B776" s="116" t="s">
        <v>20052</v>
      </c>
      <c r="C776" s="116" t="s">
        <v>20053</v>
      </c>
      <c r="D776" s="206">
        <v>190.0</v>
      </c>
      <c r="E776" s="206"/>
      <c r="F776" s="165"/>
      <c r="G776" s="165"/>
      <c r="H776" s="165"/>
      <c r="I776" s="165"/>
      <c r="J776" s="165"/>
      <c r="K776" s="165"/>
      <c r="L776" s="165"/>
      <c r="M776" s="165"/>
      <c r="N776" s="165"/>
      <c r="O776" s="165"/>
      <c r="P776" s="165"/>
      <c r="Q776" s="165"/>
      <c r="R776" s="165"/>
      <c r="S776" s="165"/>
      <c r="T776" s="165"/>
      <c r="U776" s="165"/>
      <c r="V776" s="165"/>
      <c r="W776" s="165"/>
      <c r="X776" s="165"/>
      <c r="Y776" s="165"/>
      <c r="Z776" s="165"/>
      <c r="AA776" s="165"/>
      <c r="AB776" s="165"/>
      <c r="AC776" s="165"/>
      <c r="AD776" s="165"/>
      <c r="AE776" s="165"/>
      <c r="AF776" s="165"/>
      <c r="AG776" s="165"/>
      <c r="AH776" s="165"/>
      <c r="AI776" s="165"/>
      <c r="AJ776" s="165"/>
      <c r="AK776" s="165"/>
      <c r="AL776" s="165"/>
      <c r="AM776" s="165"/>
      <c r="AN776" s="165"/>
      <c r="AO776" s="165"/>
      <c r="AP776" s="165"/>
      <c r="AQ776" s="165"/>
      <c r="AR776" s="165"/>
      <c r="AS776" s="165"/>
      <c r="AT776" s="165"/>
      <c r="AU776" s="165"/>
      <c r="AV776" s="165"/>
      <c r="AW776" s="165"/>
      <c r="AX776" s="165"/>
      <c r="AY776" s="165"/>
      <c r="AZ776" s="165"/>
      <c r="BA776" s="165"/>
    </row>
    <row r="777">
      <c r="A777" s="165"/>
      <c r="B777" s="116" t="s">
        <v>20054</v>
      </c>
      <c r="C777" s="116" t="s">
        <v>20055</v>
      </c>
      <c r="D777" s="206">
        <v>190.0</v>
      </c>
      <c r="E777" s="206"/>
      <c r="F777" s="165"/>
      <c r="G777" s="165"/>
      <c r="H777" s="165"/>
      <c r="I777" s="165"/>
      <c r="J777" s="165"/>
      <c r="K777" s="165"/>
      <c r="L777" s="165"/>
      <c r="M777" s="165"/>
      <c r="N777" s="165"/>
      <c r="O777" s="165"/>
      <c r="P777" s="165"/>
      <c r="Q777" s="165"/>
      <c r="R777" s="165"/>
      <c r="S777" s="165"/>
      <c r="T777" s="165"/>
      <c r="U777" s="165"/>
      <c r="V777" s="165"/>
      <c r="W777" s="165"/>
      <c r="X777" s="165"/>
      <c r="Y777" s="165"/>
      <c r="Z777" s="165"/>
      <c r="AA777" s="165"/>
      <c r="AB777" s="165"/>
      <c r="AC777" s="165"/>
      <c r="AD777" s="165"/>
      <c r="AE777" s="165"/>
      <c r="AF777" s="165"/>
      <c r="AG777" s="165"/>
      <c r="AH777" s="165"/>
      <c r="AI777" s="165"/>
      <c r="AJ777" s="165"/>
      <c r="AK777" s="165"/>
      <c r="AL777" s="165"/>
      <c r="AM777" s="165"/>
      <c r="AN777" s="165"/>
      <c r="AO777" s="165"/>
      <c r="AP777" s="165"/>
      <c r="AQ777" s="165"/>
      <c r="AR777" s="165"/>
      <c r="AS777" s="165"/>
      <c r="AT777" s="165"/>
      <c r="AU777" s="165"/>
      <c r="AV777" s="165"/>
      <c r="AW777" s="165"/>
      <c r="AX777" s="165"/>
      <c r="AY777" s="165"/>
      <c r="AZ777" s="165"/>
      <c r="BA777" s="165"/>
    </row>
    <row r="778">
      <c r="A778" s="165"/>
      <c r="B778" s="116" t="s">
        <v>20056</v>
      </c>
      <c r="C778" s="116" t="s">
        <v>20057</v>
      </c>
      <c r="D778" s="206">
        <v>190.0</v>
      </c>
      <c r="E778" s="206"/>
      <c r="F778" s="165"/>
      <c r="G778" s="165"/>
      <c r="H778" s="165"/>
      <c r="I778" s="165"/>
      <c r="J778" s="165"/>
      <c r="K778" s="165"/>
      <c r="L778" s="165"/>
      <c r="M778" s="165"/>
      <c r="N778" s="165"/>
      <c r="O778" s="165"/>
      <c r="P778" s="165"/>
      <c r="Q778" s="165"/>
      <c r="R778" s="165"/>
      <c r="S778" s="165"/>
      <c r="T778" s="165"/>
      <c r="U778" s="165"/>
      <c r="V778" s="165"/>
      <c r="W778" s="165"/>
      <c r="X778" s="165"/>
      <c r="Y778" s="165"/>
      <c r="Z778" s="165"/>
      <c r="AA778" s="165"/>
      <c r="AB778" s="165"/>
      <c r="AC778" s="165"/>
      <c r="AD778" s="165"/>
      <c r="AE778" s="165"/>
      <c r="AF778" s="165"/>
      <c r="AG778" s="165"/>
      <c r="AH778" s="165"/>
      <c r="AI778" s="165"/>
      <c r="AJ778" s="165"/>
      <c r="AK778" s="165"/>
      <c r="AL778" s="165"/>
      <c r="AM778" s="165"/>
      <c r="AN778" s="165"/>
      <c r="AO778" s="165"/>
      <c r="AP778" s="165"/>
      <c r="AQ778" s="165"/>
      <c r="AR778" s="165"/>
      <c r="AS778" s="165"/>
      <c r="AT778" s="165"/>
      <c r="AU778" s="165"/>
      <c r="AV778" s="165"/>
      <c r="AW778" s="165"/>
      <c r="AX778" s="165"/>
      <c r="AY778" s="165"/>
      <c r="AZ778" s="165"/>
      <c r="BA778" s="165"/>
    </row>
    <row r="779">
      <c r="A779" s="165"/>
      <c r="B779" s="116" t="s">
        <v>20058</v>
      </c>
      <c r="C779" s="116" t="s">
        <v>20059</v>
      </c>
      <c r="D779" s="206">
        <v>190.0</v>
      </c>
      <c r="E779" s="206"/>
      <c r="F779" s="165"/>
      <c r="G779" s="165"/>
      <c r="H779" s="165"/>
      <c r="I779" s="165"/>
      <c r="J779" s="165"/>
      <c r="K779" s="165"/>
      <c r="L779" s="165"/>
      <c r="M779" s="165"/>
      <c r="N779" s="165"/>
      <c r="O779" s="165"/>
      <c r="P779" s="165"/>
      <c r="Q779" s="165"/>
      <c r="R779" s="165"/>
      <c r="S779" s="165"/>
      <c r="T779" s="165"/>
      <c r="U779" s="165"/>
      <c r="V779" s="165"/>
      <c r="W779" s="165"/>
      <c r="X779" s="165"/>
      <c r="Y779" s="165"/>
      <c r="Z779" s="165"/>
      <c r="AA779" s="165"/>
      <c r="AB779" s="165"/>
      <c r="AC779" s="165"/>
      <c r="AD779" s="165"/>
      <c r="AE779" s="165"/>
      <c r="AF779" s="165"/>
      <c r="AG779" s="165"/>
      <c r="AH779" s="165"/>
      <c r="AI779" s="165"/>
      <c r="AJ779" s="165"/>
      <c r="AK779" s="165"/>
      <c r="AL779" s="165"/>
      <c r="AM779" s="165"/>
      <c r="AN779" s="165"/>
      <c r="AO779" s="165"/>
      <c r="AP779" s="165"/>
      <c r="AQ779" s="165"/>
      <c r="AR779" s="165"/>
      <c r="AS779" s="165"/>
      <c r="AT779" s="165"/>
      <c r="AU779" s="165"/>
      <c r="AV779" s="165"/>
      <c r="AW779" s="165"/>
      <c r="AX779" s="165"/>
      <c r="AY779" s="165"/>
      <c r="AZ779" s="165"/>
      <c r="BA779" s="165"/>
    </row>
    <row r="780">
      <c r="A780" s="165"/>
      <c r="B780" s="116" t="s">
        <v>20060</v>
      </c>
      <c r="C780" s="116" t="s">
        <v>20061</v>
      </c>
      <c r="D780" s="206">
        <v>190.0</v>
      </c>
      <c r="E780" s="206"/>
      <c r="F780" s="165"/>
      <c r="G780" s="165"/>
      <c r="H780" s="165"/>
      <c r="I780" s="165"/>
      <c r="J780" s="165"/>
      <c r="K780" s="165"/>
      <c r="L780" s="165"/>
      <c r="M780" s="165"/>
      <c r="N780" s="165"/>
      <c r="O780" s="165"/>
      <c r="P780" s="165"/>
      <c r="Q780" s="165"/>
      <c r="R780" s="165"/>
      <c r="S780" s="165"/>
      <c r="T780" s="165"/>
      <c r="U780" s="165"/>
      <c r="V780" s="165"/>
      <c r="W780" s="165"/>
      <c r="X780" s="165"/>
      <c r="Y780" s="165"/>
      <c r="Z780" s="165"/>
      <c r="AA780" s="165"/>
      <c r="AB780" s="165"/>
      <c r="AC780" s="165"/>
      <c r="AD780" s="165"/>
      <c r="AE780" s="165"/>
      <c r="AF780" s="165"/>
      <c r="AG780" s="165"/>
      <c r="AH780" s="165"/>
      <c r="AI780" s="165"/>
      <c r="AJ780" s="165"/>
      <c r="AK780" s="165"/>
      <c r="AL780" s="165"/>
      <c r="AM780" s="165"/>
      <c r="AN780" s="165"/>
      <c r="AO780" s="165"/>
      <c r="AP780" s="165"/>
      <c r="AQ780" s="165"/>
      <c r="AR780" s="165"/>
      <c r="AS780" s="165"/>
      <c r="AT780" s="165"/>
      <c r="AU780" s="165"/>
      <c r="AV780" s="165"/>
      <c r="AW780" s="165"/>
      <c r="AX780" s="165"/>
      <c r="AY780" s="165"/>
      <c r="AZ780" s="165"/>
      <c r="BA780" s="165"/>
    </row>
    <row r="781">
      <c r="A781" s="165"/>
      <c r="B781" s="116" t="s">
        <v>20062</v>
      </c>
      <c r="C781" s="116" t="s">
        <v>20063</v>
      </c>
      <c r="D781" s="206">
        <v>190.0</v>
      </c>
      <c r="E781" s="206"/>
      <c r="F781" s="165"/>
      <c r="G781" s="165"/>
      <c r="H781" s="165"/>
      <c r="I781" s="165"/>
      <c r="J781" s="165"/>
      <c r="K781" s="165"/>
      <c r="L781" s="165"/>
      <c r="M781" s="165"/>
      <c r="N781" s="165"/>
      <c r="O781" s="165"/>
      <c r="P781" s="165"/>
      <c r="Q781" s="165"/>
      <c r="R781" s="165"/>
      <c r="S781" s="165"/>
      <c r="T781" s="165"/>
      <c r="U781" s="165"/>
      <c r="V781" s="165"/>
      <c r="W781" s="165"/>
      <c r="X781" s="165"/>
      <c r="Y781" s="165"/>
      <c r="Z781" s="165"/>
      <c r="AA781" s="165"/>
      <c r="AB781" s="165"/>
      <c r="AC781" s="165"/>
      <c r="AD781" s="165"/>
      <c r="AE781" s="165"/>
      <c r="AF781" s="165"/>
      <c r="AG781" s="165"/>
      <c r="AH781" s="165"/>
      <c r="AI781" s="165"/>
      <c r="AJ781" s="165"/>
      <c r="AK781" s="165"/>
      <c r="AL781" s="165"/>
      <c r="AM781" s="165"/>
      <c r="AN781" s="165"/>
      <c r="AO781" s="165"/>
      <c r="AP781" s="165"/>
      <c r="AQ781" s="165"/>
      <c r="AR781" s="165"/>
      <c r="AS781" s="165"/>
      <c r="AT781" s="165"/>
      <c r="AU781" s="165"/>
      <c r="AV781" s="165"/>
      <c r="AW781" s="165"/>
      <c r="AX781" s="165"/>
      <c r="AY781" s="165"/>
      <c r="AZ781" s="165"/>
      <c r="BA781" s="165"/>
    </row>
    <row r="782">
      <c r="A782" s="165"/>
      <c r="B782" s="116" t="s">
        <v>20064</v>
      </c>
      <c r="C782" s="116" t="s">
        <v>20065</v>
      </c>
      <c r="D782" s="206">
        <v>190.0</v>
      </c>
      <c r="E782" s="206"/>
      <c r="F782" s="165"/>
      <c r="G782" s="165"/>
      <c r="H782" s="165"/>
      <c r="I782" s="165"/>
      <c r="J782" s="165"/>
      <c r="K782" s="165"/>
      <c r="L782" s="165"/>
      <c r="M782" s="165"/>
      <c r="N782" s="165"/>
      <c r="O782" s="165"/>
      <c r="P782" s="165"/>
      <c r="Q782" s="165"/>
      <c r="R782" s="165"/>
      <c r="S782" s="165"/>
      <c r="T782" s="165"/>
      <c r="U782" s="165"/>
      <c r="V782" s="165"/>
      <c r="W782" s="165"/>
      <c r="X782" s="165"/>
      <c r="Y782" s="165"/>
      <c r="Z782" s="165"/>
      <c r="AA782" s="165"/>
      <c r="AB782" s="165"/>
      <c r="AC782" s="165"/>
      <c r="AD782" s="165"/>
      <c r="AE782" s="165"/>
      <c r="AF782" s="165"/>
      <c r="AG782" s="165"/>
      <c r="AH782" s="165"/>
      <c r="AI782" s="165"/>
      <c r="AJ782" s="165"/>
      <c r="AK782" s="165"/>
      <c r="AL782" s="165"/>
      <c r="AM782" s="165"/>
      <c r="AN782" s="165"/>
      <c r="AO782" s="165"/>
      <c r="AP782" s="165"/>
      <c r="AQ782" s="165"/>
      <c r="AR782" s="165"/>
      <c r="AS782" s="165"/>
      <c r="AT782" s="165"/>
      <c r="AU782" s="165"/>
      <c r="AV782" s="165"/>
      <c r="AW782" s="165"/>
      <c r="AX782" s="165"/>
      <c r="AY782" s="165"/>
      <c r="AZ782" s="165"/>
      <c r="BA782" s="165"/>
    </row>
    <row r="783">
      <c r="A783" s="165"/>
      <c r="B783" s="116" t="s">
        <v>20066</v>
      </c>
      <c r="C783" s="116" t="s">
        <v>20067</v>
      </c>
      <c r="D783" s="206">
        <v>190.0</v>
      </c>
      <c r="E783" s="206"/>
      <c r="F783" s="165"/>
      <c r="G783" s="165"/>
      <c r="H783" s="165"/>
      <c r="I783" s="165"/>
      <c r="J783" s="165"/>
      <c r="K783" s="165"/>
      <c r="L783" s="165"/>
      <c r="M783" s="165"/>
      <c r="N783" s="165"/>
      <c r="O783" s="165"/>
      <c r="P783" s="165"/>
      <c r="Q783" s="165"/>
      <c r="R783" s="165"/>
      <c r="S783" s="165"/>
      <c r="T783" s="165"/>
      <c r="U783" s="165"/>
      <c r="V783" s="165"/>
      <c r="W783" s="165"/>
      <c r="X783" s="165"/>
      <c r="Y783" s="165"/>
      <c r="Z783" s="165"/>
      <c r="AA783" s="165"/>
      <c r="AB783" s="165"/>
      <c r="AC783" s="165"/>
      <c r="AD783" s="165"/>
      <c r="AE783" s="165"/>
      <c r="AF783" s="165"/>
      <c r="AG783" s="165"/>
      <c r="AH783" s="165"/>
      <c r="AI783" s="165"/>
      <c r="AJ783" s="165"/>
      <c r="AK783" s="165"/>
      <c r="AL783" s="165"/>
      <c r="AM783" s="165"/>
      <c r="AN783" s="165"/>
      <c r="AO783" s="165"/>
      <c r="AP783" s="165"/>
      <c r="AQ783" s="165"/>
      <c r="AR783" s="165"/>
      <c r="AS783" s="165"/>
      <c r="AT783" s="165"/>
      <c r="AU783" s="165"/>
      <c r="AV783" s="165"/>
      <c r="AW783" s="165"/>
      <c r="AX783" s="165"/>
      <c r="AY783" s="165"/>
      <c r="AZ783" s="165"/>
      <c r="BA783" s="165"/>
    </row>
    <row r="784">
      <c r="A784" s="165"/>
      <c r="B784" s="116" t="s">
        <v>20068</v>
      </c>
      <c r="C784" s="116" t="s">
        <v>20069</v>
      </c>
      <c r="D784" s="206">
        <v>190.0</v>
      </c>
      <c r="E784" s="206"/>
      <c r="F784" s="165"/>
      <c r="G784" s="165"/>
      <c r="H784" s="165"/>
      <c r="I784" s="165"/>
      <c r="J784" s="165"/>
      <c r="K784" s="165"/>
      <c r="L784" s="165"/>
      <c r="M784" s="165"/>
      <c r="N784" s="165"/>
      <c r="O784" s="165"/>
      <c r="P784" s="165"/>
      <c r="Q784" s="165"/>
      <c r="R784" s="165"/>
      <c r="S784" s="165"/>
      <c r="T784" s="165"/>
      <c r="U784" s="165"/>
      <c r="V784" s="165"/>
      <c r="W784" s="165"/>
      <c r="X784" s="165"/>
      <c r="Y784" s="165"/>
      <c r="Z784" s="165"/>
      <c r="AA784" s="165"/>
      <c r="AB784" s="165"/>
      <c r="AC784" s="165"/>
      <c r="AD784" s="165"/>
      <c r="AE784" s="165"/>
      <c r="AF784" s="165"/>
      <c r="AG784" s="165"/>
      <c r="AH784" s="165"/>
      <c r="AI784" s="165"/>
      <c r="AJ784" s="165"/>
      <c r="AK784" s="165"/>
      <c r="AL784" s="165"/>
      <c r="AM784" s="165"/>
      <c r="AN784" s="165"/>
      <c r="AO784" s="165"/>
      <c r="AP784" s="165"/>
      <c r="AQ784" s="165"/>
      <c r="AR784" s="165"/>
      <c r="AS784" s="165"/>
      <c r="AT784" s="165"/>
      <c r="AU784" s="165"/>
      <c r="AV784" s="165"/>
      <c r="AW784" s="165"/>
      <c r="AX784" s="165"/>
      <c r="AY784" s="165"/>
      <c r="AZ784" s="165"/>
      <c r="BA784" s="165"/>
    </row>
    <row r="785">
      <c r="A785" s="165"/>
      <c r="B785" s="116" t="s">
        <v>20070</v>
      </c>
      <c r="C785" s="116" t="s">
        <v>20071</v>
      </c>
      <c r="D785" s="206">
        <v>190.0</v>
      </c>
      <c r="E785" s="206"/>
      <c r="F785" s="165"/>
      <c r="G785" s="165"/>
      <c r="H785" s="165"/>
      <c r="I785" s="165"/>
      <c r="J785" s="165"/>
      <c r="K785" s="165"/>
      <c r="L785" s="165"/>
      <c r="M785" s="165"/>
      <c r="N785" s="165"/>
      <c r="O785" s="165"/>
      <c r="P785" s="165"/>
      <c r="Q785" s="165"/>
      <c r="R785" s="165"/>
      <c r="S785" s="165"/>
      <c r="T785" s="165"/>
      <c r="U785" s="165"/>
      <c r="V785" s="165"/>
      <c r="W785" s="165"/>
      <c r="X785" s="165"/>
      <c r="Y785" s="165"/>
      <c r="Z785" s="165"/>
      <c r="AA785" s="165"/>
      <c r="AB785" s="165"/>
      <c r="AC785" s="165"/>
      <c r="AD785" s="165"/>
      <c r="AE785" s="165"/>
      <c r="AF785" s="165"/>
      <c r="AG785" s="165"/>
      <c r="AH785" s="165"/>
      <c r="AI785" s="165"/>
      <c r="AJ785" s="165"/>
      <c r="AK785" s="165"/>
      <c r="AL785" s="165"/>
      <c r="AM785" s="165"/>
      <c r="AN785" s="165"/>
      <c r="AO785" s="165"/>
      <c r="AP785" s="165"/>
      <c r="AQ785" s="165"/>
      <c r="AR785" s="165"/>
      <c r="AS785" s="165"/>
      <c r="AT785" s="165"/>
      <c r="AU785" s="165"/>
      <c r="AV785" s="165"/>
      <c r="AW785" s="165"/>
      <c r="AX785" s="165"/>
      <c r="AY785" s="165"/>
      <c r="AZ785" s="165"/>
      <c r="BA785" s="165"/>
    </row>
    <row r="786">
      <c r="A786" s="165"/>
      <c r="B786" s="116" t="s">
        <v>20072</v>
      </c>
      <c r="C786" s="116" t="s">
        <v>20073</v>
      </c>
      <c r="D786" s="206">
        <v>190.0</v>
      </c>
      <c r="E786" s="206"/>
      <c r="F786" s="165"/>
      <c r="G786" s="165"/>
      <c r="H786" s="165"/>
      <c r="I786" s="165"/>
      <c r="J786" s="165"/>
      <c r="K786" s="165"/>
      <c r="L786" s="165"/>
      <c r="M786" s="165"/>
      <c r="N786" s="165"/>
      <c r="O786" s="165"/>
      <c r="P786" s="165"/>
      <c r="Q786" s="165"/>
      <c r="R786" s="165"/>
      <c r="S786" s="165"/>
      <c r="T786" s="165"/>
      <c r="U786" s="165"/>
      <c r="V786" s="165"/>
      <c r="W786" s="165"/>
      <c r="X786" s="165"/>
      <c r="Y786" s="165"/>
      <c r="Z786" s="165"/>
      <c r="AA786" s="165"/>
      <c r="AB786" s="165"/>
      <c r="AC786" s="165"/>
      <c r="AD786" s="165"/>
      <c r="AE786" s="165"/>
      <c r="AF786" s="165"/>
      <c r="AG786" s="165"/>
      <c r="AH786" s="165"/>
      <c r="AI786" s="165"/>
      <c r="AJ786" s="165"/>
      <c r="AK786" s="165"/>
      <c r="AL786" s="165"/>
      <c r="AM786" s="165"/>
      <c r="AN786" s="165"/>
      <c r="AO786" s="165"/>
      <c r="AP786" s="165"/>
      <c r="AQ786" s="165"/>
      <c r="AR786" s="165"/>
      <c r="AS786" s="165"/>
      <c r="AT786" s="165"/>
      <c r="AU786" s="165"/>
      <c r="AV786" s="165"/>
      <c r="AW786" s="165"/>
      <c r="AX786" s="165"/>
      <c r="AY786" s="165"/>
      <c r="AZ786" s="165"/>
      <c r="BA786" s="165"/>
    </row>
    <row r="787">
      <c r="A787" s="165"/>
      <c r="B787" s="116" t="s">
        <v>20074</v>
      </c>
      <c r="C787" s="116" t="s">
        <v>20075</v>
      </c>
      <c r="D787" s="206">
        <v>190.0</v>
      </c>
      <c r="E787" s="206"/>
      <c r="F787" s="165"/>
      <c r="G787" s="165"/>
      <c r="H787" s="165"/>
      <c r="I787" s="165"/>
      <c r="J787" s="165"/>
      <c r="K787" s="165"/>
      <c r="L787" s="165"/>
      <c r="M787" s="165"/>
      <c r="N787" s="165"/>
      <c r="O787" s="165"/>
      <c r="P787" s="165"/>
      <c r="Q787" s="165"/>
      <c r="R787" s="165"/>
      <c r="S787" s="165"/>
      <c r="T787" s="165"/>
      <c r="U787" s="165"/>
      <c r="V787" s="165"/>
      <c r="W787" s="165"/>
      <c r="X787" s="165"/>
      <c r="Y787" s="165"/>
      <c r="Z787" s="165"/>
      <c r="AA787" s="165"/>
      <c r="AB787" s="165"/>
      <c r="AC787" s="165"/>
      <c r="AD787" s="165"/>
      <c r="AE787" s="165"/>
      <c r="AF787" s="165"/>
      <c r="AG787" s="165"/>
      <c r="AH787" s="165"/>
      <c r="AI787" s="165"/>
      <c r="AJ787" s="165"/>
      <c r="AK787" s="165"/>
      <c r="AL787" s="165"/>
      <c r="AM787" s="165"/>
      <c r="AN787" s="165"/>
      <c r="AO787" s="165"/>
      <c r="AP787" s="165"/>
      <c r="AQ787" s="165"/>
      <c r="AR787" s="165"/>
      <c r="AS787" s="165"/>
      <c r="AT787" s="165"/>
      <c r="AU787" s="165"/>
      <c r="AV787" s="165"/>
      <c r="AW787" s="165"/>
      <c r="AX787" s="165"/>
      <c r="AY787" s="165"/>
      <c r="AZ787" s="165"/>
      <c r="BA787" s="165"/>
    </row>
    <row r="788">
      <c r="A788" s="165"/>
      <c r="B788" s="116" t="s">
        <v>20076</v>
      </c>
      <c r="C788" s="116" t="s">
        <v>20077</v>
      </c>
      <c r="D788" s="206">
        <v>190.0</v>
      </c>
      <c r="E788" s="206"/>
      <c r="F788" s="165"/>
      <c r="G788" s="165"/>
      <c r="H788" s="165"/>
      <c r="I788" s="165"/>
      <c r="J788" s="165"/>
      <c r="K788" s="165"/>
      <c r="L788" s="165"/>
      <c r="M788" s="165"/>
      <c r="N788" s="165"/>
      <c r="O788" s="165"/>
      <c r="P788" s="165"/>
      <c r="Q788" s="165"/>
      <c r="R788" s="165"/>
      <c r="S788" s="165"/>
      <c r="T788" s="165"/>
      <c r="U788" s="165"/>
      <c r="V788" s="165"/>
      <c r="W788" s="165"/>
      <c r="X788" s="165"/>
      <c r="Y788" s="165"/>
      <c r="Z788" s="165"/>
      <c r="AA788" s="165"/>
      <c r="AB788" s="165"/>
      <c r="AC788" s="165"/>
      <c r="AD788" s="165"/>
      <c r="AE788" s="165"/>
      <c r="AF788" s="165"/>
      <c r="AG788" s="165"/>
      <c r="AH788" s="165"/>
      <c r="AI788" s="165"/>
      <c r="AJ788" s="165"/>
      <c r="AK788" s="165"/>
      <c r="AL788" s="165"/>
      <c r="AM788" s="165"/>
      <c r="AN788" s="165"/>
      <c r="AO788" s="165"/>
      <c r="AP788" s="165"/>
      <c r="AQ788" s="165"/>
      <c r="AR788" s="165"/>
      <c r="AS788" s="165"/>
      <c r="AT788" s="165"/>
      <c r="AU788" s="165"/>
      <c r="AV788" s="165"/>
      <c r="AW788" s="165"/>
      <c r="AX788" s="165"/>
      <c r="AY788" s="165"/>
      <c r="AZ788" s="165"/>
      <c r="BA788" s="165"/>
    </row>
    <row r="789">
      <c r="A789" s="165"/>
      <c r="B789" s="116" t="s">
        <v>20078</v>
      </c>
      <c r="C789" s="116" t="s">
        <v>20079</v>
      </c>
      <c r="D789" s="206">
        <v>190.0</v>
      </c>
      <c r="E789" s="206"/>
      <c r="F789" s="165"/>
      <c r="G789" s="165"/>
      <c r="H789" s="165"/>
      <c r="I789" s="165"/>
      <c r="J789" s="165"/>
      <c r="K789" s="165"/>
      <c r="L789" s="165"/>
      <c r="M789" s="165"/>
      <c r="N789" s="165"/>
      <c r="O789" s="165"/>
      <c r="P789" s="165"/>
      <c r="Q789" s="165"/>
      <c r="R789" s="165"/>
      <c r="S789" s="165"/>
      <c r="T789" s="165"/>
      <c r="U789" s="165"/>
      <c r="V789" s="165"/>
      <c r="W789" s="165"/>
      <c r="X789" s="165"/>
      <c r="Y789" s="165"/>
      <c r="Z789" s="165"/>
      <c r="AA789" s="165"/>
      <c r="AB789" s="165"/>
      <c r="AC789" s="165"/>
      <c r="AD789" s="165"/>
      <c r="AE789" s="165"/>
      <c r="AF789" s="165"/>
      <c r="AG789" s="165"/>
      <c r="AH789" s="165"/>
      <c r="AI789" s="165"/>
      <c r="AJ789" s="165"/>
      <c r="AK789" s="165"/>
      <c r="AL789" s="165"/>
      <c r="AM789" s="165"/>
      <c r="AN789" s="165"/>
      <c r="AO789" s="165"/>
      <c r="AP789" s="165"/>
      <c r="AQ789" s="165"/>
      <c r="AR789" s="165"/>
      <c r="AS789" s="165"/>
      <c r="AT789" s="165"/>
      <c r="AU789" s="165"/>
      <c r="AV789" s="165"/>
      <c r="AW789" s="165"/>
      <c r="AX789" s="165"/>
      <c r="AY789" s="165"/>
      <c r="AZ789" s="165"/>
      <c r="BA789" s="165"/>
    </row>
    <row r="790">
      <c r="A790" s="165"/>
      <c r="B790" s="116" t="s">
        <v>20080</v>
      </c>
      <c r="C790" s="116" t="s">
        <v>20081</v>
      </c>
      <c r="D790" s="206">
        <v>190.0</v>
      </c>
      <c r="E790" s="206"/>
      <c r="F790" s="165"/>
      <c r="G790" s="165"/>
      <c r="H790" s="165"/>
      <c r="I790" s="165"/>
      <c r="J790" s="165"/>
      <c r="K790" s="165"/>
      <c r="L790" s="165"/>
      <c r="M790" s="165"/>
      <c r="N790" s="165"/>
      <c r="O790" s="165"/>
      <c r="P790" s="165"/>
      <c r="Q790" s="165"/>
      <c r="R790" s="165"/>
      <c r="S790" s="165"/>
      <c r="T790" s="165"/>
      <c r="U790" s="165"/>
      <c r="V790" s="165"/>
      <c r="W790" s="165"/>
      <c r="X790" s="165"/>
      <c r="Y790" s="165"/>
      <c r="Z790" s="165"/>
      <c r="AA790" s="165"/>
      <c r="AB790" s="165"/>
      <c r="AC790" s="165"/>
      <c r="AD790" s="165"/>
      <c r="AE790" s="165"/>
      <c r="AF790" s="165"/>
      <c r="AG790" s="165"/>
      <c r="AH790" s="165"/>
      <c r="AI790" s="165"/>
      <c r="AJ790" s="165"/>
      <c r="AK790" s="165"/>
      <c r="AL790" s="165"/>
      <c r="AM790" s="165"/>
      <c r="AN790" s="165"/>
      <c r="AO790" s="165"/>
      <c r="AP790" s="165"/>
      <c r="AQ790" s="165"/>
      <c r="AR790" s="165"/>
      <c r="AS790" s="165"/>
      <c r="AT790" s="165"/>
      <c r="AU790" s="165"/>
      <c r="AV790" s="165"/>
      <c r="AW790" s="165"/>
      <c r="AX790" s="165"/>
      <c r="AY790" s="165"/>
      <c r="AZ790" s="165"/>
      <c r="BA790" s="165"/>
    </row>
    <row r="791">
      <c r="A791" s="165"/>
      <c r="B791" s="116" t="s">
        <v>20082</v>
      </c>
      <c r="C791" s="116" t="s">
        <v>20083</v>
      </c>
      <c r="D791" s="206">
        <v>190.0</v>
      </c>
      <c r="E791" s="206"/>
      <c r="F791" s="165"/>
      <c r="G791" s="165"/>
      <c r="H791" s="165"/>
      <c r="I791" s="165"/>
      <c r="J791" s="165"/>
      <c r="K791" s="165"/>
      <c r="L791" s="165"/>
      <c r="M791" s="165"/>
      <c r="N791" s="165"/>
      <c r="O791" s="165"/>
      <c r="P791" s="165"/>
      <c r="Q791" s="165"/>
      <c r="R791" s="165"/>
      <c r="S791" s="165"/>
      <c r="T791" s="165"/>
      <c r="U791" s="165"/>
      <c r="V791" s="165"/>
      <c r="W791" s="165"/>
      <c r="X791" s="165"/>
      <c r="Y791" s="165"/>
      <c r="Z791" s="165"/>
      <c r="AA791" s="165"/>
      <c r="AB791" s="165"/>
      <c r="AC791" s="165"/>
      <c r="AD791" s="165"/>
      <c r="AE791" s="165"/>
      <c r="AF791" s="165"/>
      <c r="AG791" s="165"/>
      <c r="AH791" s="165"/>
      <c r="AI791" s="165"/>
      <c r="AJ791" s="165"/>
      <c r="AK791" s="165"/>
      <c r="AL791" s="165"/>
      <c r="AM791" s="165"/>
      <c r="AN791" s="165"/>
      <c r="AO791" s="165"/>
      <c r="AP791" s="165"/>
      <c r="AQ791" s="165"/>
      <c r="AR791" s="165"/>
      <c r="AS791" s="165"/>
      <c r="AT791" s="165"/>
      <c r="AU791" s="165"/>
      <c r="AV791" s="165"/>
      <c r="AW791" s="165"/>
      <c r="AX791" s="165"/>
      <c r="AY791" s="165"/>
      <c r="AZ791" s="165"/>
      <c r="BA791" s="165"/>
    </row>
    <row r="792">
      <c r="A792" s="165"/>
      <c r="B792" s="116" t="s">
        <v>20084</v>
      </c>
      <c r="C792" s="116" t="s">
        <v>20085</v>
      </c>
      <c r="D792" s="206">
        <v>200.0</v>
      </c>
      <c r="E792" s="206"/>
      <c r="F792" s="165"/>
      <c r="G792" s="165"/>
      <c r="H792" s="165"/>
      <c r="I792" s="165"/>
      <c r="J792" s="165"/>
      <c r="K792" s="165"/>
      <c r="L792" s="165"/>
      <c r="M792" s="165"/>
      <c r="N792" s="165"/>
      <c r="O792" s="165"/>
      <c r="P792" s="165"/>
      <c r="Q792" s="165"/>
      <c r="R792" s="165"/>
      <c r="S792" s="165"/>
      <c r="T792" s="165"/>
      <c r="U792" s="165"/>
      <c r="V792" s="165"/>
      <c r="W792" s="165"/>
      <c r="X792" s="165"/>
      <c r="Y792" s="165"/>
      <c r="Z792" s="165"/>
      <c r="AA792" s="165"/>
      <c r="AB792" s="165"/>
      <c r="AC792" s="165"/>
      <c r="AD792" s="165"/>
      <c r="AE792" s="165"/>
      <c r="AF792" s="165"/>
      <c r="AG792" s="165"/>
      <c r="AH792" s="165"/>
      <c r="AI792" s="165"/>
      <c r="AJ792" s="165"/>
      <c r="AK792" s="165"/>
      <c r="AL792" s="165"/>
      <c r="AM792" s="165"/>
      <c r="AN792" s="165"/>
      <c r="AO792" s="165"/>
      <c r="AP792" s="165"/>
      <c r="AQ792" s="165"/>
      <c r="AR792" s="165"/>
      <c r="AS792" s="165"/>
      <c r="AT792" s="165"/>
      <c r="AU792" s="165"/>
      <c r="AV792" s="165"/>
      <c r="AW792" s="165"/>
      <c r="AX792" s="165"/>
      <c r="AY792" s="165"/>
      <c r="AZ792" s="165"/>
      <c r="BA792" s="165"/>
    </row>
    <row r="793">
      <c r="A793" s="165"/>
      <c r="B793" s="116" t="s">
        <v>20086</v>
      </c>
      <c r="C793" s="116" t="s">
        <v>20087</v>
      </c>
      <c r="D793" s="206">
        <v>190.0</v>
      </c>
      <c r="E793" s="206"/>
      <c r="F793" s="165"/>
      <c r="G793" s="165"/>
      <c r="H793" s="165"/>
      <c r="I793" s="165"/>
      <c r="J793" s="165"/>
      <c r="K793" s="165"/>
      <c r="L793" s="165"/>
      <c r="M793" s="165"/>
      <c r="N793" s="165"/>
      <c r="O793" s="165"/>
      <c r="P793" s="165"/>
      <c r="Q793" s="165"/>
      <c r="R793" s="165"/>
      <c r="S793" s="165"/>
      <c r="T793" s="165"/>
      <c r="U793" s="165"/>
      <c r="V793" s="165"/>
      <c r="W793" s="165"/>
      <c r="X793" s="165"/>
      <c r="Y793" s="165"/>
      <c r="Z793" s="165"/>
      <c r="AA793" s="165"/>
      <c r="AB793" s="165"/>
      <c r="AC793" s="165"/>
      <c r="AD793" s="165"/>
      <c r="AE793" s="165"/>
      <c r="AF793" s="165"/>
      <c r="AG793" s="165"/>
      <c r="AH793" s="165"/>
      <c r="AI793" s="165"/>
      <c r="AJ793" s="165"/>
      <c r="AK793" s="165"/>
      <c r="AL793" s="165"/>
      <c r="AM793" s="165"/>
      <c r="AN793" s="165"/>
      <c r="AO793" s="165"/>
      <c r="AP793" s="165"/>
      <c r="AQ793" s="165"/>
      <c r="AR793" s="165"/>
      <c r="AS793" s="165"/>
      <c r="AT793" s="165"/>
      <c r="AU793" s="165"/>
      <c r="AV793" s="165"/>
      <c r="AW793" s="165"/>
      <c r="AX793" s="165"/>
      <c r="AY793" s="165"/>
      <c r="AZ793" s="165"/>
      <c r="BA793" s="165"/>
    </row>
    <row r="794">
      <c r="A794" s="165"/>
      <c r="B794" s="116" t="s">
        <v>20088</v>
      </c>
      <c r="C794" s="116" t="s">
        <v>20089</v>
      </c>
      <c r="D794" s="206">
        <v>190.0</v>
      </c>
      <c r="E794" s="206"/>
      <c r="F794" s="165"/>
      <c r="G794" s="165"/>
      <c r="H794" s="165"/>
      <c r="I794" s="165"/>
      <c r="J794" s="165"/>
      <c r="K794" s="165"/>
      <c r="L794" s="165"/>
      <c r="M794" s="165"/>
      <c r="N794" s="165"/>
      <c r="O794" s="165"/>
      <c r="P794" s="165"/>
      <c r="Q794" s="165"/>
      <c r="R794" s="165"/>
      <c r="S794" s="165"/>
      <c r="T794" s="165"/>
      <c r="U794" s="165"/>
      <c r="V794" s="165"/>
      <c r="W794" s="165"/>
      <c r="X794" s="165"/>
      <c r="Y794" s="165"/>
      <c r="Z794" s="165"/>
      <c r="AA794" s="165"/>
      <c r="AB794" s="165"/>
      <c r="AC794" s="165"/>
      <c r="AD794" s="165"/>
      <c r="AE794" s="165"/>
      <c r="AF794" s="165"/>
      <c r="AG794" s="165"/>
      <c r="AH794" s="165"/>
      <c r="AI794" s="165"/>
      <c r="AJ794" s="165"/>
      <c r="AK794" s="165"/>
      <c r="AL794" s="165"/>
      <c r="AM794" s="165"/>
      <c r="AN794" s="165"/>
      <c r="AO794" s="165"/>
      <c r="AP794" s="165"/>
      <c r="AQ794" s="165"/>
      <c r="AR794" s="165"/>
      <c r="AS794" s="165"/>
      <c r="AT794" s="165"/>
      <c r="AU794" s="165"/>
      <c r="AV794" s="165"/>
      <c r="AW794" s="165"/>
      <c r="AX794" s="165"/>
      <c r="AY794" s="165"/>
      <c r="AZ794" s="165"/>
      <c r="BA794" s="165"/>
    </row>
    <row r="795">
      <c r="A795" s="165"/>
      <c r="B795" s="116" t="s">
        <v>20090</v>
      </c>
      <c r="C795" s="116" t="s">
        <v>20091</v>
      </c>
      <c r="D795" s="206">
        <v>190.0</v>
      </c>
      <c r="E795" s="206"/>
      <c r="F795" s="165"/>
      <c r="G795" s="165"/>
      <c r="H795" s="165"/>
      <c r="I795" s="165"/>
      <c r="J795" s="165"/>
      <c r="K795" s="165"/>
      <c r="L795" s="165"/>
      <c r="M795" s="165"/>
      <c r="N795" s="165"/>
      <c r="O795" s="165"/>
      <c r="P795" s="165"/>
      <c r="Q795" s="165"/>
      <c r="R795" s="165"/>
      <c r="S795" s="165"/>
      <c r="T795" s="165"/>
      <c r="U795" s="165"/>
      <c r="V795" s="165"/>
      <c r="W795" s="165"/>
      <c r="X795" s="165"/>
      <c r="Y795" s="165"/>
      <c r="Z795" s="165"/>
      <c r="AA795" s="165"/>
      <c r="AB795" s="165"/>
      <c r="AC795" s="165"/>
      <c r="AD795" s="165"/>
      <c r="AE795" s="165"/>
      <c r="AF795" s="165"/>
      <c r="AG795" s="165"/>
      <c r="AH795" s="165"/>
      <c r="AI795" s="165"/>
      <c r="AJ795" s="165"/>
      <c r="AK795" s="165"/>
      <c r="AL795" s="165"/>
      <c r="AM795" s="165"/>
      <c r="AN795" s="165"/>
      <c r="AO795" s="165"/>
      <c r="AP795" s="165"/>
      <c r="AQ795" s="165"/>
      <c r="AR795" s="165"/>
      <c r="AS795" s="165"/>
      <c r="AT795" s="165"/>
      <c r="AU795" s="165"/>
      <c r="AV795" s="165"/>
      <c r="AW795" s="165"/>
      <c r="AX795" s="165"/>
      <c r="AY795" s="165"/>
      <c r="AZ795" s="165"/>
      <c r="BA795" s="165"/>
    </row>
    <row r="796">
      <c r="A796" s="165"/>
      <c r="B796" s="116" t="s">
        <v>20092</v>
      </c>
      <c r="C796" s="116" t="s">
        <v>20093</v>
      </c>
      <c r="D796" s="206">
        <v>190.0</v>
      </c>
      <c r="E796" s="206"/>
      <c r="F796" s="165"/>
      <c r="G796" s="165"/>
      <c r="H796" s="165"/>
      <c r="I796" s="165"/>
      <c r="J796" s="165"/>
      <c r="K796" s="165"/>
      <c r="L796" s="165"/>
      <c r="M796" s="165"/>
      <c r="N796" s="165"/>
      <c r="O796" s="165"/>
      <c r="P796" s="165"/>
      <c r="Q796" s="165"/>
      <c r="R796" s="165"/>
      <c r="S796" s="165"/>
      <c r="T796" s="165"/>
      <c r="U796" s="165"/>
      <c r="V796" s="165"/>
      <c r="W796" s="165"/>
      <c r="X796" s="165"/>
      <c r="Y796" s="165"/>
      <c r="Z796" s="165"/>
      <c r="AA796" s="165"/>
      <c r="AB796" s="165"/>
      <c r="AC796" s="165"/>
      <c r="AD796" s="165"/>
      <c r="AE796" s="165"/>
      <c r="AF796" s="165"/>
      <c r="AG796" s="165"/>
      <c r="AH796" s="165"/>
      <c r="AI796" s="165"/>
      <c r="AJ796" s="165"/>
      <c r="AK796" s="165"/>
      <c r="AL796" s="165"/>
      <c r="AM796" s="165"/>
      <c r="AN796" s="165"/>
      <c r="AO796" s="165"/>
      <c r="AP796" s="165"/>
      <c r="AQ796" s="165"/>
      <c r="AR796" s="165"/>
      <c r="AS796" s="165"/>
      <c r="AT796" s="165"/>
      <c r="AU796" s="165"/>
      <c r="AV796" s="165"/>
      <c r="AW796" s="165"/>
      <c r="AX796" s="165"/>
      <c r="AY796" s="165"/>
      <c r="AZ796" s="165"/>
      <c r="BA796" s="165"/>
    </row>
    <row r="797">
      <c r="A797" s="165"/>
      <c r="B797" s="116" t="s">
        <v>20094</v>
      </c>
      <c r="C797" s="116" t="s">
        <v>20095</v>
      </c>
      <c r="D797" s="206">
        <v>190.0</v>
      </c>
      <c r="E797" s="206"/>
      <c r="F797" s="165"/>
      <c r="G797" s="165"/>
      <c r="H797" s="165"/>
      <c r="I797" s="165"/>
      <c r="J797" s="165"/>
      <c r="K797" s="165"/>
      <c r="L797" s="165"/>
      <c r="M797" s="165"/>
      <c r="N797" s="165"/>
      <c r="O797" s="165"/>
      <c r="P797" s="165"/>
      <c r="Q797" s="165"/>
      <c r="R797" s="165"/>
      <c r="S797" s="165"/>
      <c r="T797" s="165"/>
      <c r="U797" s="165"/>
      <c r="V797" s="165"/>
      <c r="W797" s="165"/>
      <c r="X797" s="165"/>
      <c r="Y797" s="165"/>
      <c r="Z797" s="165"/>
      <c r="AA797" s="165"/>
      <c r="AB797" s="165"/>
      <c r="AC797" s="165"/>
      <c r="AD797" s="165"/>
      <c r="AE797" s="165"/>
      <c r="AF797" s="165"/>
      <c r="AG797" s="165"/>
      <c r="AH797" s="165"/>
      <c r="AI797" s="165"/>
      <c r="AJ797" s="165"/>
      <c r="AK797" s="165"/>
      <c r="AL797" s="165"/>
      <c r="AM797" s="165"/>
      <c r="AN797" s="165"/>
      <c r="AO797" s="165"/>
      <c r="AP797" s="165"/>
      <c r="AQ797" s="165"/>
      <c r="AR797" s="165"/>
      <c r="AS797" s="165"/>
      <c r="AT797" s="165"/>
      <c r="AU797" s="165"/>
      <c r="AV797" s="165"/>
      <c r="AW797" s="165"/>
      <c r="AX797" s="165"/>
      <c r="AY797" s="165"/>
      <c r="AZ797" s="165"/>
      <c r="BA797" s="165"/>
    </row>
    <row r="798">
      <c r="A798" s="165"/>
      <c r="B798" s="116" t="s">
        <v>20096</v>
      </c>
      <c r="C798" s="116" t="s">
        <v>20097</v>
      </c>
      <c r="D798" s="206">
        <v>190.0</v>
      </c>
      <c r="E798" s="206"/>
      <c r="F798" s="165"/>
      <c r="G798" s="165"/>
      <c r="H798" s="165"/>
      <c r="I798" s="165"/>
      <c r="J798" s="165"/>
      <c r="K798" s="165"/>
      <c r="L798" s="165"/>
      <c r="M798" s="165"/>
      <c r="N798" s="165"/>
      <c r="O798" s="165"/>
      <c r="P798" s="165"/>
      <c r="Q798" s="165"/>
      <c r="R798" s="165"/>
      <c r="S798" s="165"/>
      <c r="T798" s="165"/>
      <c r="U798" s="165"/>
      <c r="V798" s="165"/>
      <c r="W798" s="165"/>
      <c r="X798" s="165"/>
      <c r="Y798" s="165"/>
      <c r="Z798" s="165"/>
      <c r="AA798" s="165"/>
      <c r="AB798" s="165"/>
      <c r="AC798" s="165"/>
      <c r="AD798" s="165"/>
      <c r="AE798" s="165"/>
      <c r="AF798" s="165"/>
      <c r="AG798" s="165"/>
      <c r="AH798" s="165"/>
      <c r="AI798" s="165"/>
      <c r="AJ798" s="165"/>
      <c r="AK798" s="165"/>
      <c r="AL798" s="165"/>
      <c r="AM798" s="165"/>
      <c r="AN798" s="165"/>
      <c r="AO798" s="165"/>
      <c r="AP798" s="165"/>
      <c r="AQ798" s="165"/>
      <c r="AR798" s="165"/>
      <c r="AS798" s="165"/>
      <c r="AT798" s="165"/>
      <c r="AU798" s="165"/>
      <c r="AV798" s="165"/>
      <c r="AW798" s="165"/>
      <c r="AX798" s="165"/>
      <c r="AY798" s="165"/>
      <c r="AZ798" s="165"/>
      <c r="BA798" s="165"/>
    </row>
    <row r="799">
      <c r="A799" s="165"/>
      <c r="B799" s="116" t="s">
        <v>20098</v>
      </c>
      <c r="C799" s="116" t="s">
        <v>20099</v>
      </c>
      <c r="D799" s="206">
        <v>190.0</v>
      </c>
      <c r="E799" s="206"/>
      <c r="F799" s="165"/>
      <c r="G799" s="165"/>
      <c r="H799" s="165"/>
      <c r="I799" s="165"/>
      <c r="J799" s="165"/>
      <c r="K799" s="165"/>
      <c r="L799" s="165"/>
      <c r="M799" s="165"/>
      <c r="N799" s="165"/>
      <c r="O799" s="165"/>
      <c r="P799" s="165"/>
      <c r="Q799" s="165"/>
      <c r="R799" s="165"/>
      <c r="S799" s="165"/>
      <c r="T799" s="165"/>
      <c r="U799" s="165"/>
      <c r="V799" s="165"/>
      <c r="W799" s="165"/>
      <c r="X799" s="165"/>
      <c r="Y799" s="165"/>
      <c r="Z799" s="165"/>
      <c r="AA799" s="165"/>
      <c r="AB799" s="165"/>
      <c r="AC799" s="165"/>
      <c r="AD799" s="165"/>
      <c r="AE799" s="165"/>
      <c r="AF799" s="165"/>
      <c r="AG799" s="165"/>
      <c r="AH799" s="165"/>
      <c r="AI799" s="165"/>
      <c r="AJ799" s="165"/>
      <c r="AK799" s="165"/>
      <c r="AL799" s="165"/>
      <c r="AM799" s="165"/>
      <c r="AN799" s="165"/>
      <c r="AO799" s="165"/>
      <c r="AP799" s="165"/>
      <c r="AQ799" s="165"/>
      <c r="AR799" s="165"/>
      <c r="AS799" s="165"/>
      <c r="AT799" s="165"/>
      <c r="AU799" s="165"/>
      <c r="AV799" s="165"/>
      <c r="AW799" s="165"/>
      <c r="AX799" s="165"/>
      <c r="AY799" s="165"/>
      <c r="AZ799" s="165"/>
      <c r="BA799" s="165"/>
    </row>
    <row r="800">
      <c r="A800" s="165"/>
      <c r="B800" s="116" t="s">
        <v>20100</v>
      </c>
      <c r="C800" s="116" t="s">
        <v>20101</v>
      </c>
      <c r="D800" s="206">
        <v>190.0</v>
      </c>
      <c r="E800" s="206"/>
      <c r="F800" s="165"/>
      <c r="G800" s="165"/>
      <c r="H800" s="165"/>
      <c r="I800" s="165"/>
      <c r="J800" s="165"/>
      <c r="K800" s="165"/>
      <c r="L800" s="165"/>
      <c r="M800" s="165"/>
      <c r="N800" s="165"/>
      <c r="O800" s="165"/>
      <c r="P800" s="165"/>
      <c r="Q800" s="165"/>
      <c r="R800" s="165"/>
      <c r="S800" s="165"/>
      <c r="T800" s="165"/>
      <c r="U800" s="165"/>
      <c r="V800" s="165"/>
      <c r="W800" s="165"/>
      <c r="X800" s="165"/>
      <c r="Y800" s="165"/>
      <c r="Z800" s="165"/>
      <c r="AA800" s="165"/>
      <c r="AB800" s="165"/>
      <c r="AC800" s="165"/>
      <c r="AD800" s="165"/>
      <c r="AE800" s="165"/>
      <c r="AF800" s="165"/>
      <c r="AG800" s="165"/>
      <c r="AH800" s="165"/>
      <c r="AI800" s="165"/>
      <c r="AJ800" s="165"/>
      <c r="AK800" s="165"/>
      <c r="AL800" s="165"/>
      <c r="AM800" s="165"/>
      <c r="AN800" s="165"/>
      <c r="AO800" s="165"/>
      <c r="AP800" s="165"/>
      <c r="AQ800" s="165"/>
      <c r="AR800" s="165"/>
      <c r="AS800" s="165"/>
      <c r="AT800" s="165"/>
      <c r="AU800" s="165"/>
      <c r="AV800" s="165"/>
      <c r="AW800" s="165"/>
      <c r="AX800" s="165"/>
      <c r="AY800" s="165"/>
      <c r="AZ800" s="165"/>
      <c r="BA800" s="165"/>
    </row>
    <row r="801">
      <c r="A801" s="165"/>
      <c r="B801" s="116" t="s">
        <v>20102</v>
      </c>
      <c r="C801" s="116" t="s">
        <v>20103</v>
      </c>
      <c r="D801" s="206">
        <v>210.0</v>
      </c>
      <c r="E801" s="206"/>
      <c r="F801" s="165"/>
      <c r="G801" s="165"/>
      <c r="H801" s="165"/>
      <c r="I801" s="165"/>
      <c r="J801" s="165"/>
      <c r="K801" s="165"/>
      <c r="L801" s="165"/>
      <c r="M801" s="165"/>
      <c r="N801" s="165"/>
      <c r="O801" s="165"/>
      <c r="P801" s="165"/>
      <c r="Q801" s="165"/>
      <c r="R801" s="165"/>
      <c r="S801" s="165"/>
      <c r="T801" s="165"/>
      <c r="U801" s="165"/>
      <c r="V801" s="165"/>
      <c r="W801" s="165"/>
      <c r="X801" s="165"/>
      <c r="Y801" s="165"/>
      <c r="Z801" s="165"/>
      <c r="AA801" s="165"/>
      <c r="AB801" s="165"/>
      <c r="AC801" s="165"/>
      <c r="AD801" s="165"/>
      <c r="AE801" s="165"/>
      <c r="AF801" s="165"/>
      <c r="AG801" s="165"/>
      <c r="AH801" s="165"/>
      <c r="AI801" s="165"/>
      <c r="AJ801" s="165"/>
      <c r="AK801" s="165"/>
      <c r="AL801" s="165"/>
      <c r="AM801" s="165"/>
      <c r="AN801" s="165"/>
      <c r="AO801" s="165"/>
      <c r="AP801" s="165"/>
      <c r="AQ801" s="165"/>
      <c r="AR801" s="165"/>
      <c r="AS801" s="165"/>
      <c r="AT801" s="165"/>
      <c r="AU801" s="165"/>
      <c r="AV801" s="165"/>
      <c r="AW801" s="165"/>
      <c r="AX801" s="165"/>
      <c r="AY801" s="165"/>
      <c r="AZ801" s="165"/>
      <c r="BA801" s="165"/>
    </row>
    <row r="802">
      <c r="A802" s="165"/>
      <c r="B802" s="116" t="s">
        <v>20104</v>
      </c>
      <c r="C802" s="116" t="s">
        <v>20105</v>
      </c>
      <c r="D802" s="206">
        <v>190.0</v>
      </c>
      <c r="E802" s="206"/>
      <c r="F802" s="165"/>
      <c r="G802" s="165"/>
      <c r="H802" s="165"/>
      <c r="I802" s="165"/>
      <c r="J802" s="165"/>
      <c r="K802" s="165"/>
      <c r="L802" s="165"/>
      <c r="M802" s="165"/>
      <c r="N802" s="165"/>
      <c r="O802" s="165"/>
      <c r="P802" s="165"/>
      <c r="Q802" s="165"/>
      <c r="R802" s="165"/>
      <c r="S802" s="165"/>
      <c r="T802" s="165"/>
      <c r="U802" s="165"/>
      <c r="V802" s="165"/>
      <c r="W802" s="165"/>
      <c r="X802" s="165"/>
      <c r="Y802" s="165"/>
      <c r="Z802" s="165"/>
      <c r="AA802" s="165"/>
      <c r="AB802" s="165"/>
      <c r="AC802" s="165"/>
      <c r="AD802" s="165"/>
      <c r="AE802" s="165"/>
      <c r="AF802" s="165"/>
      <c r="AG802" s="165"/>
      <c r="AH802" s="165"/>
      <c r="AI802" s="165"/>
      <c r="AJ802" s="165"/>
      <c r="AK802" s="165"/>
      <c r="AL802" s="165"/>
      <c r="AM802" s="165"/>
      <c r="AN802" s="165"/>
      <c r="AO802" s="165"/>
      <c r="AP802" s="165"/>
      <c r="AQ802" s="165"/>
      <c r="AR802" s="165"/>
      <c r="AS802" s="165"/>
      <c r="AT802" s="165"/>
      <c r="AU802" s="165"/>
      <c r="AV802" s="165"/>
      <c r="AW802" s="165"/>
      <c r="AX802" s="165"/>
      <c r="AY802" s="165"/>
      <c r="AZ802" s="165"/>
      <c r="BA802" s="165"/>
    </row>
    <row r="803">
      <c r="A803" s="165"/>
      <c r="B803" s="116" t="s">
        <v>20106</v>
      </c>
      <c r="C803" s="116" t="s">
        <v>20107</v>
      </c>
      <c r="D803" s="206">
        <v>190.0</v>
      </c>
      <c r="E803" s="206"/>
      <c r="F803" s="165"/>
      <c r="G803" s="165"/>
      <c r="H803" s="165"/>
      <c r="I803" s="165"/>
      <c r="J803" s="165"/>
      <c r="K803" s="165"/>
      <c r="L803" s="165"/>
      <c r="M803" s="165"/>
      <c r="N803" s="165"/>
      <c r="O803" s="165"/>
      <c r="P803" s="165"/>
      <c r="Q803" s="165"/>
      <c r="R803" s="165"/>
      <c r="S803" s="165"/>
      <c r="T803" s="165"/>
      <c r="U803" s="165"/>
      <c r="V803" s="165"/>
      <c r="W803" s="165"/>
      <c r="X803" s="165"/>
      <c r="Y803" s="165"/>
      <c r="Z803" s="165"/>
      <c r="AA803" s="165"/>
      <c r="AB803" s="165"/>
      <c r="AC803" s="165"/>
      <c r="AD803" s="165"/>
      <c r="AE803" s="165"/>
      <c r="AF803" s="165"/>
      <c r="AG803" s="165"/>
      <c r="AH803" s="165"/>
      <c r="AI803" s="165"/>
      <c r="AJ803" s="165"/>
      <c r="AK803" s="165"/>
      <c r="AL803" s="165"/>
      <c r="AM803" s="165"/>
      <c r="AN803" s="165"/>
      <c r="AO803" s="165"/>
      <c r="AP803" s="165"/>
      <c r="AQ803" s="165"/>
      <c r="AR803" s="165"/>
      <c r="AS803" s="165"/>
      <c r="AT803" s="165"/>
      <c r="AU803" s="165"/>
      <c r="AV803" s="165"/>
      <c r="AW803" s="165"/>
      <c r="AX803" s="165"/>
      <c r="AY803" s="165"/>
      <c r="AZ803" s="165"/>
      <c r="BA803" s="165"/>
    </row>
    <row r="804">
      <c r="A804" s="165"/>
      <c r="B804" s="116" t="s">
        <v>20108</v>
      </c>
      <c r="C804" s="116" t="s">
        <v>20109</v>
      </c>
      <c r="D804" s="206">
        <v>190.0</v>
      </c>
      <c r="E804" s="206"/>
      <c r="F804" s="165"/>
      <c r="G804" s="165"/>
      <c r="H804" s="165"/>
      <c r="I804" s="165"/>
      <c r="J804" s="165"/>
      <c r="K804" s="165"/>
      <c r="L804" s="165"/>
      <c r="M804" s="165"/>
      <c r="N804" s="165"/>
      <c r="O804" s="165"/>
      <c r="P804" s="165"/>
      <c r="Q804" s="165"/>
      <c r="R804" s="165"/>
      <c r="S804" s="165"/>
      <c r="T804" s="165"/>
      <c r="U804" s="165"/>
      <c r="V804" s="165"/>
      <c r="W804" s="165"/>
      <c r="X804" s="165"/>
      <c r="Y804" s="165"/>
      <c r="Z804" s="165"/>
      <c r="AA804" s="165"/>
      <c r="AB804" s="165"/>
      <c r="AC804" s="165"/>
      <c r="AD804" s="165"/>
      <c r="AE804" s="165"/>
      <c r="AF804" s="165"/>
      <c r="AG804" s="165"/>
      <c r="AH804" s="165"/>
      <c r="AI804" s="165"/>
      <c r="AJ804" s="165"/>
      <c r="AK804" s="165"/>
      <c r="AL804" s="165"/>
      <c r="AM804" s="165"/>
      <c r="AN804" s="165"/>
      <c r="AO804" s="165"/>
      <c r="AP804" s="165"/>
      <c r="AQ804" s="165"/>
      <c r="AR804" s="165"/>
      <c r="AS804" s="165"/>
      <c r="AT804" s="165"/>
      <c r="AU804" s="165"/>
      <c r="AV804" s="165"/>
      <c r="AW804" s="165"/>
      <c r="AX804" s="165"/>
      <c r="AY804" s="165"/>
      <c r="AZ804" s="165"/>
      <c r="BA804" s="165"/>
    </row>
    <row r="805">
      <c r="A805" s="165"/>
      <c r="B805" s="116" t="s">
        <v>20110</v>
      </c>
      <c r="C805" s="116" t="s">
        <v>20111</v>
      </c>
      <c r="D805" s="206">
        <v>190.0</v>
      </c>
      <c r="E805" s="206"/>
      <c r="F805" s="165"/>
      <c r="G805" s="165"/>
      <c r="H805" s="165"/>
      <c r="I805" s="165"/>
      <c r="J805" s="165"/>
      <c r="K805" s="165"/>
      <c r="L805" s="165"/>
      <c r="M805" s="165"/>
      <c r="N805" s="165"/>
      <c r="O805" s="165"/>
      <c r="P805" s="165"/>
      <c r="Q805" s="165"/>
      <c r="R805" s="165"/>
      <c r="S805" s="165"/>
      <c r="T805" s="165"/>
      <c r="U805" s="165"/>
      <c r="V805" s="165"/>
      <c r="W805" s="165"/>
      <c r="X805" s="165"/>
      <c r="Y805" s="165"/>
      <c r="Z805" s="165"/>
      <c r="AA805" s="165"/>
      <c r="AB805" s="165"/>
      <c r="AC805" s="165"/>
      <c r="AD805" s="165"/>
      <c r="AE805" s="165"/>
      <c r="AF805" s="165"/>
      <c r="AG805" s="165"/>
      <c r="AH805" s="165"/>
      <c r="AI805" s="165"/>
      <c r="AJ805" s="165"/>
      <c r="AK805" s="165"/>
      <c r="AL805" s="165"/>
      <c r="AM805" s="165"/>
      <c r="AN805" s="165"/>
      <c r="AO805" s="165"/>
      <c r="AP805" s="165"/>
      <c r="AQ805" s="165"/>
      <c r="AR805" s="165"/>
      <c r="AS805" s="165"/>
      <c r="AT805" s="165"/>
      <c r="AU805" s="165"/>
      <c r="AV805" s="165"/>
      <c r="AW805" s="165"/>
      <c r="AX805" s="165"/>
      <c r="AY805" s="165"/>
      <c r="AZ805" s="165"/>
      <c r="BA805" s="165"/>
    </row>
    <row r="806">
      <c r="A806" s="165"/>
      <c r="B806" s="116" t="s">
        <v>20112</v>
      </c>
      <c r="C806" s="116" t="s">
        <v>20113</v>
      </c>
      <c r="D806" s="206">
        <v>190.0</v>
      </c>
      <c r="E806" s="206"/>
      <c r="F806" s="165"/>
      <c r="G806" s="165"/>
      <c r="H806" s="165"/>
      <c r="I806" s="165"/>
      <c r="J806" s="165"/>
      <c r="K806" s="165"/>
      <c r="L806" s="165"/>
      <c r="M806" s="165"/>
      <c r="N806" s="165"/>
      <c r="O806" s="165"/>
      <c r="P806" s="165"/>
      <c r="Q806" s="165"/>
      <c r="R806" s="165"/>
      <c r="S806" s="165"/>
      <c r="T806" s="165"/>
      <c r="U806" s="165"/>
      <c r="V806" s="165"/>
      <c r="W806" s="165"/>
      <c r="X806" s="165"/>
      <c r="Y806" s="165"/>
      <c r="Z806" s="165"/>
      <c r="AA806" s="165"/>
      <c r="AB806" s="165"/>
      <c r="AC806" s="165"/>
      <c r="AD806" s="165"/>
      <c r="AE806" s="165"/>
      <c r="AF806" s="165"/>
      <c r="AG806" s="165"/>
      <c r="AH806" s="165"/>
      <c r="AI806" s="165"/>
      <c r="AJ806" s="165"/>
      <c r="AK806" s="165"/>
      <c r="AL806" s="165"/>
      <c r="AM806" s="165"/>
      <c r="AN806" s="165"/>
      <c r="AO806" s="165"/>
      <c r="AP806" s="165"/>
      <c r="AQ806" s="165"/>
      <c r="AR806" s="165"/>
      <c r="AS806" s="165"/>
      <c r="AT806" s="165"/>
      <c r="AU806" s="165"/>
      <c r="AV806" s="165"/>
      <c r="AW806" s="165"/>
      <c r="AX806" s="165"/>
      <c r="AY806" s="165"/>
      <c r="AZ806" s="165"/>
      <c r="BA806" s="165"/>
    </row>
    <row r="807">
      <c r="A807" s="165"/>
      <c r="B807" s="116" t="s">
        <v>20114</v>
      </c>
      <c r="C807" s="116" t="s">
        <v>20115</v>
      </c>
      <c r="D807" s="206">
        <v>190.0</v>
      </c>
      <c r="E807" s="206"/>
      <c r="F807" s="165"/>
      <c r="G807" s="165"/>
      <c r="H807" s="165"/>
      <c r="I807" s="165"/>
      <c r="J807" s="165"/>
      <c r="K807" s="165"/>
      <c r="L807" s="165"/>
      <c r="M807" s="165"/>
      <c r="N807" s="165"/>
      <c r="O807" s="165"/>
      <c r="P807" s="165"/>
      <c r="Q807" s="165"/>
      <c r="R807" s="165"/>
      <c r="S807" s="165"/>
      <c r="T807" s="165"/>
      <c r="U807" s="165"/>
      <c r="V807" s="165"/>
      <c r="W807" s="165"/>
      <c r="X807" s="165"/>
      <c r="Y807" s="165"/>
      <c r="Z807" s="165"/>
      <c r="AA807" s="165"/>
      <c r="AB807" s="165"/>
      <c r="AC807" s="165"/>
      <c r="AD807" s="165"/>
      <c r="AE807" s="165"/>
      <c r="AF807" s="165"/>
      <c r="AG807" s="165"/>
      <c r="AH807" s="165"/>
      <c r="AI807" s="165"/>
      <c r="AJ807" s="165"/>
      <c r="AK807" s="165"/>
      <c r="AL807" s="165"/>
      <c r="AM807" s="165"/>
      <c r="AN807" s="165"/>
      <c r="AO807" s="165"/>
      <c r="AP807" s="165"/>
      <c r="AQ807" s="165"/>
      <c r="AR807" s="165"/>
      <c r="AS807" s="165"/>
      <c r="AT807" s="165"/>
      <c r="AU807" s="165"/>
      <c r="AV807" s="165"/>
      <c r="AW807" s="165"/>
      <c r="AX807" s="165"/>
      <c r="AY807" s="165"/>
      <c r="AZ807" s="165"/>
      <c r="BA807" s="165"/>
    </row>
    <row r="808">
      <c r="A808" s="165"/>
      <c r="B808" s="116" t="s">
        <v>20116</v>
      </c>
      <c r="C808" s="116" t="s">
        <v>20117</v>
      </c>
      <c r="D808" s="206">
        <v>190.0</v>
      </c>
      <c r="E808" s="206"/>
      <c r="F808" s="165"/>
      <c r="G808" s="165"/>
      <c r="H808" s="165"/>
      <c r="I808" s="165"/>
      <c r="J808" s="165"/>
      <c r="K808" s="165"/>
      <c r="L808" s="165"/>
      <c r="M808" s="165"/>
      <c r="N808" s="165"/>
      <c r="O808" s="165"/>
      <c r="P808" s="165"/>
      <c r="Q808" s="165"/>
      <c r="R808" s="165"/>
      <c r="S808" s="165"/>
      <c r="T808" s="165"/>
      <c r="U808" s="165"/>
      <c r="V808" s="165"/>
      <c r="W808" s="165"/>
      <c r="X808" s="165"/>
      <c r="Y808" s="165"/>
      <c r="Z808" s="165"/>
      <c r="AA808" s="165"/>
      <c r="AB808" s="165"/>
      <c r="AC808" s="165"/>
      <c r="AD808" s="165"/>
      <c r="AE808" s="165"/>
      <c r="AF808" s="165"/>
      <c r="AG808" s="165"/>
      <c r="AH808" s="165"/>
      <c r="AI808" s="165"/>
      <c r="AJ808" s="165"/>
      <c r="AK808" s="165"/>
      <c r="AL808" s="165"/>
      <c r="AM808" s="165"/>
      <c r="AN808" s="165"/>
      <c r="AO808" s="165"/>
      <c r="AP808" s="165"/>
      <c r="AQ808" s="165"/>
      <c r="AR808" s="165"/>
      <c r="AS808" s="165"/>
      <c r="AT808" s="165"/>
      <c r="AU808" s="165"/>
      <c r="AV808" s="165"/>
      <c r="AW808" s="165"/>
      <c r="AX808" s="165"/>
      <c r="AY808" s="165"/>
      <c r="AZ808" s="165"/>
      <c r="BA808" s="165"/>
    </row>
    <row r="809">
      <c r="A809" s="165"/>
      <c r="B809" s="116" t="s">
        <v>20118</v>
      </c>
      <c r="C809" s="116" t="s">
        <v>20119</v>
      </c>
      <c r="D809" s="206">
        <v>190.0</v>
      </c>
      <c r="E809" s="206"/>
      <c r="F809" s="165"/>
      <c r="G809" s="165"/>
      <c r="H809" s="165"/>
      <c r="I809" s="165"/>
      <c r="J809" s="165"/>
      <c r="K809" s="165"/>
      <c r="L809" s="165"/>
      <c r="M809" s="165"/>
      <c r="N809" s="165"/>
      <c r="O809" s="165"/>
      <c r="P809" s="165"/>
      <c r="Q809" s="165"/>
      <c r="R809" s="165"/>
      <c r="S809" s="165"/>
      <c r="T809" s="165"/>
      <c r="U809" s="165"/>
      <c r="V809" s="165"/>
      <c r="W809" s="165"/>
      <c r="X809" s="165"/>
      <c r="Y809" s="165"/>
      <c r="Z809" s="165"/>
      <c r="AA809" s="165"/>
      <c r="AB809" s="165"/>
      <c r="AC809" s="165"/>
      <c r="AD809" s="165"/>
      <c r="AE809" s="165"/>
      <c r="AF809" s="165"/>
      <c r="AG809" s="165"/>
      <c r="AH809" s="165"/>
      <c r="AI809" s="165"/>
      <c r="AJ809" s="165"/>
      <c r="AK809" s="165"/>
      <c r="AL809" s="165"/>
      <c r="AM809" s="165"/>
      <c r="AN809" s="165"/>
      <c r="AO809" s="165"/>
      <c r="AP809" s="165"/>
      <c r="AQ809" s="165"/>
      <c r="AR809" s="165"/>
      <c r="AS809" s="165"/>
      <c r="AT809" s="165"/>
      <c r="AU809" s="165"/>
      <c r="AV809" s="165"/>
      <c r="AW809" s="165"/>
      <c r="AX809" s="165"/>
      <c r="AY809" s="165"/>
      <c r="AZ809" s="165"/>
      <c r="BA809" s="165"/>
    </row>
    <row r="810">
      <c r="A810" s="165"/>
      <c r="B810" s="116" t="s">
        <v>20120</v>
      </c>
      <c r="C810" s="116" t="s">
        <v>20121</v>
      </c>
      <c r="D810" s="206">
        <v>190.0</v>
      </c>
      <c r="E810" s="206"/>
      <c r="F810" s="165"/>
      <c r="G810" s="165"/>
      <c r="H810" s="165"/>
      <c r="I810" s="165"/>
      <c r="J810" s="165"/>
      <c r="K810" s="165"/>
      <c r="L810" s="165"/>
      <c r="M810" s="165"/>
      <c r="N810" s="165"/>
      <c r="O810" s="165"/>
      <c r="P810" s="165"/>
      <c r="Q810" s="165"/>
      <c r="R810" s="165"/>
      <c r="S810" s="165"/>
      <c r="T810" s="165"/>
      <c r="U810" s="165"/>
      <c r="V810" s="165"/>
      <c r="W810" s="165"/>
      <c r="X810" s="165"/>
      <c r="Y810" s="165"/>
      <c r="Z810" s="165"/>
      <c r="AA810" s="165"/>
      <c r="AB810" s="165"/>
      <c r="AC810" s="165"/>
      <c r="AD810" s="165"/>
      <c r="AE810" s="165"/>
      <c r="AF810" s="165"/>
      <c r="AG810" s="165"/>
      <c r="AH810" s="165"/>
      <c r="AI810" s="165"/>
      <c r="AJ810" s="165"/>
      <c r="AK810" s="165"/>
      <c r="AL810" s="165"/>
      <c r="AM810" s="165"/>
      <c r="AN810" s="165"/>
      <c r="AO810" s="165"/>
      <c r="AP810" s="165"/>
      <c r="AQ810" s="165"/>
      <c r="AR810" s="165"/>
      <c r="AS810" s="165"/>
      <c r="AT810" s="165"/>
      <c r="AU810" s="165"/>
      <c r="AV810" s="165"/>
      <c r="AW810" s="165"/>
      <c r="AX810" s="165"/>
      <c r="AY810" s="165"/>
      <c r="AZ810" s="165"/>
      <c r="BA810" s="165"/>
    </row>
    <row r="811">
      <c r="A811" s="165"/>
      <c r="B811" s="116" t="s">
        <v>20122</v>
      </c>
      <c r="C811" s="116" t="s">
        <v>20123</v>
      </c>
      <c r="D811" s="206">
        <v>190.0</v>
      </c>
      <c r="E811" s="206"/>
      <c r="F811" s="165"/>
      <c r="G811" s="165"/>
      <c r="H811" s="165"/>
      <c r="I811" s="165"/>
      <c r="J811" s="165"/>
      <c r="K811" s="165"/>
      <c r="L811" s="165"/>
      <c r="M811" s="165"/>
      <c r="N811" s="165"/>
      <c r="O811" s="165"/>
      <c r="P811" s="165"/>
      <c r="Q811" s="165"/>
      <c r="R811" s="165"/>
      <c r="S811" s="165"/>
      <c r="T811" s="165"/>
      <c r="U811" s="165"/>
      <c r="V811" s="165"/>
      <c r="W811" s="165"/>
      <c r="X811" s="165"/>
      <c r="Y811" s="165"/>
      <c r="Z811" s="165"/>
      <c r="AA811" s="165"/>
      <c r="AB811" s="165"/>
      <c r="AC811" s="165"/>
      <c r="AD811" s="165"/>
      <c r="AE811" s="165"/>
      <c r="AF811" s="165"/>
      <c r="AG811" s="165"/>
      <c r="AH811" s="165"/>
      <c r="AI811" s="165"/>
      <c r="AJ811" s="165"/>
      <c r="AK811" s="165"/>
      <c r="AL811" s="165"/>
      <c r="AM811" s="165"/>
      <c r="AN811" s="165"/>
      <c r="AO811" s="165"/>
      <c r="AP811" s="165"/>
      <c r="AQ811" s="165"/>
      <c r="AR811" s="165"/>
      <c r="AS811" s="165"/>
      <c r="AT811" s="165"/>
      <c r="AU811" s="165"/>
      <c r="AV811" s="165"/>
      <c r="AW811" s="165"/>
      <c r="AX811" s="165"/>
      <c r="AY811" s="165"/>
      <c r="AZ811" s="165"/>
      <c r="BA811" s="165"/>
    </row>
    <row r="812">
      <c r="A812" s="165"/>
      <c r="B812" s="116" t="s">
        <v>20124</v>
      </c>
      <c r="C812" s="116" t="s">
        <v>20125</v>
      </c>
      <c r="D812" s="206">
        <v>190.0</v>
      </c>
      <c r="E812" s="206"/>
      <c r="F812" s="165"/>
      <c r="G812" s="165"/>
      <c r="H812" s="165"/>
      <c r="I812" s="165"/>
      <c r="J812" s="165"/>
      <c r="K812" s="165"/>
      <c r="L812" s="165"/>
      <c r="M812" s="165"/>
      <c r="N812" s="165"/>
      <c r="O812" s="165"/>
      <c r="P812" s="165"/>
      <c r="Q812" s="165"/>
      <c r="R812" s="165"/>
      <c r="S812" s="165"/>
      <c r="T812" s="165"/>
      <c r="U812" s="165"/>
      <c r="V812" s="165"/>
      <c r="W812" s="165"/>
      <c r="X812" s="165"/>
      <c r="Y812" s="165"/>
      <c r="Z812" s="165"/>
      <c r="AA812" s="165"/>
      <c r="AB812" s="165"/>
      <c r="AC812" s="165"/>
      <c r="AD812" s="165"/>
      <c r="AE812" s="165"/>
      <c r="AF812" s="165"/>
      <c r="AG812" s="165"/>
      <c r="AH812" s="165"/>
      <c r="AI812" s="165"/>
      <c r="AJ812" s="165"/>
      <c r="AK812" s="165"/>
      <c r="AL812" s="165"/>
      <c r="AM812" s="165"/>
      <c r="AN812" s="165"/>
      <c r="AO812" s="165"/>
      <c r="AP812" s="165"/>
      <c r="AQ812" s="165"/>
      <c r="AR812" s="165"/>
      <c r="AS812" s="165"/>
      <c r="AT812" s="165"/>
      <c r="AU812" s="165"/>
      <c r="AV812" s="165"/>
      <c r="AW812" s="165"/>
      <c r="AX812" s="165"/>
      <c r="AY812" s="165"/>
      <c r="AZ812" s="165"/>
      <c r="BA812" s="165"/>
    </row>
    <row r="813">
      <c r="A813" s="165"/>
      <c r="B813" s="116" t="s">
        <v>20126</v>
      </c>
      <c r="C813" s="116" t="s">
        <v>20127</v>
      </c>
      <c r="D813" s="206">
        <v>190.0</v>
      </c>
      <c r="E813" s="206"/>
      <c r="F813" s="165"/>
      <c r="G813" s="165"/>
      <c r="H813" s="165"/>
      <c r="I813" s="165"/>
      <c r="J813" s="165"/>
      <c r="K813" s="165"/>
      <c r="L813" s="165"/>
      <c r="M813" s="165"/>
      <c r="N813" s="165"/>
      <c r="O813" s="165"/>
      <c r="P813" s="165"/>
      <c r="Q813" s="165"/>
      <c r="R813" s="165"/>
      <c r="S813" s="165"/>
      <c r="T813" s="165"/>
      <c r="U813" s="165"/>
      <c r="V813" s="165"/>
      <c r="W813" s="165"/>
      <c r="X813" s="165"/>
      <c r="Y813" s="165"/>
      <c r="Z813" s="165"/>
      <c r="AA813" s="165"/>
      <c r="AB813" s="165"/>
      <c r="AC813" s="165"/>
      <c r="AD813" s="165"/>
      <c r="AE813" s="165"/>
      <c r="AF813" s="165"/>
      <c r="AG813" s="165"/>
      <c r="AH813" s="165"/>
      <c r="AI813" s="165"/>
      <c r="AJ813" s="165"/>
      <c r="AK813" s="165"/>
      <c r="AL813" s="165"/>
      <c r="AM813" s="165"/>
      <c r="AN813" s="165"/>
      <c r="AO813" s="165"/>
      <c r="AP813" s="165"/>
      <c r="AQ813" s="165"/>
      <c r="AR813" s="165"/>
      <c r="AS813" s="165"/>
      <c r="AT813" s="165"/>
      <c r="AU813" s="165"/>
      <c r="AV813" s="165"/>
      <c r="AW813" s="165"/>
      <c r="AX813" s="165"/>
      <c r="AY813" s="165"/>
      <c r="AZ813" s="165"/>
      <c r="BA813" s="165"/>
    </row>
    <row r="814">
      <c r="A814" s="165"/>
      <c r="B814" s="116" t="s">
        <v>20128</v>
      </c>
      <c r="C814" s="116" t="s">
        <v>20129</v>
      </c>
      <c r="D814" s="206">
        <v>100.0</v>
      </c>
      <c r="E814" s="206"/>
      <c r="F814" s="165"/>
      <c r="G814" s="165"/>
      <c r="H814" s="165"/>
      <c r="I814" s="165"/>
      <c r="J814" s="165"/>
      <c r="K814" s="165"/>
      <c r="L814" s="165"/>
      <c r="M814" s="165"/>
      <c r="N814" s="165"/>
      <c r="O814" s="165"/>
      <c r="P814" s="165"/>
      <c r="Q814" s="165"/>
      <c r="R814" s="165"/>
      <c r="S814" s="165"/>
      <c r="T814" s="165"/>
      <c r="U814" s="165"/>
      <c r="V814" s="165"/>
      <c r="W814" s="165"/>
      <c r="X814" s="165"/>
      <c r="Y814" s="165"/>
      <c r="Z814" s="165"/>
      <c r="AA814" s="165"/>
      <c r="AB814" s="165"/>
      <c r="AC814" s="165"/>
      <c r="AD814" s="165"/>
      <c r="AE814" s="165"/>
      <c r="AF814" s="165"/>
      <c r="AG814" s="165"/>
      <c r="AH814" s="165"/>
      <c r="AI814" s="165"/>
      <c r="AJ814" s="165"/>
      <c r="AK814" s="165"/>
      <c r="AL814" s="165"/>
      <c r="AM814" s="165"/>
      <c r="AN814" s="165"/>
      <c r="AO814" s="165"/>
      <c r="AP814" s="165"/>
      <c r="AQ814" s="165"/>
      <c r="AR814" s="165"/>
      <c r="AS814" s="165"/>
      <c r="AT814" s="165"/>
      <c r="AU814" s="165"/>
      <c r="AV814" s="165"/>
      <c r="AW814" s="165"/>
      <c r="AX814" s="165"/>
      <c r="AY814" s="165"/>
      <c r="AZ814" s="165"/>
      <c r="BA814" s="165"/>
    </row>
    <row r="815">
      <c r="A815" s="165"/>
      <c r="B815" s="116" t="s">
        <v>20130</v>
      </c>
      <c r="C815" s="116" t="s">
        <v>20131</v>
      </c>
      <c r="D815" s="206">
        <v>60.0</v>
      </c>
      <c r="E815" s="206"/>
      <c r="F815" s="165"/>
      <c r="G815" s="165"/>
      <c r="H815" s="165"/>
      <c r="I815" s="165"/>
      <c r="J815" s="165"/>
      <c r="K815" s="165"/>
      <c r="L815" s="165"/>
      <c r="M815" s="165"/>
      <c r="N815" s="165"/>
      <c r="O815" s="165"/>
      <c r="P815" s="165"/>
      <c r="Q815" s="165"/>
      <c r="R815" s="165"/>
      <c r="S815" s="165"/>
      <c r="T815" s="165"/>
      <c r="U815" s="165"/>
      <c r="V815" s="165"/>
      <c r="W815" s="165"/>
      <c r="X815" s="165"/>
      <c r="Y815" s="165"/>
      <c r="Z815" s="165"/>
      <c r="AA815" s="165"/>
      <c r="AB815" s="165"/>
      <c r="AC815" s="165"/>
      <c r="AD815" s="165"/>
      <c r="AE815" s="165"/>
      <c r="AF815" s="165"/>
      <c r="AG815" s="165"/>
      <c r="AH815" s="165"/>
      <c r="AI815" s="165"/>
      <c r="AJ815" s="165"/>
      <c r="AK815" s="165"/>
      <c r="AL815" s="165"/>
      <c r="AM815" s="165"/>
      <c r="AN815" s="165"/>
      <c r="AO815" s="165"/>
      <c r="AP815" s="165"/>
      <c r="AQ815" s="165"/>
      <c r="AR815" s="165"/>
      <c r="AS815" s="165"/>
      <c r="AT815" s="165"/>
      <c r="AU815" s="165"/>
      <c r="AV815" s="165"/>
      <c r="AW815" s="165"/>
      <c r="AX815" s="165"/>
      <c r="AY815" s="165"/>
      <c r="AZ815" s="165"/>
      <c r="BA815" s="165"/>
    </row>
    <row r="816">
      <c r="A816" s="165"/>
      <c r="B816" s="116" t="s">
        <v>20132</v>
      </c>
      <c r="C816" s="165"/>
      <c r="D816" s="206"/>
      <c r="E816" s="206"/>
      <c r="F816" s="165"/>
      <c r="G816" s="165"/>
      <c r="H816" s="165"/>
      <c r="I816" s="165"/>
      <c r="J816" s="165"/>
      <c r="K816" s="165"/>
      <c r="L816" s="165"/>
      <c r="M816" s="165"/>
      <c r="N816" s="165"/>
      <c r="O816" s="165"/>
      <c r="P816" s="165"/>
      <c r="Q816" s="165"/>
      <c r="R816" s="165"/>
      <c r="S816" s="165"/>
      <c r="T816" s="165"/>
      <c r="U816" s="165"/>
      <c r="V816" s="165"/>
      <c r="W816" s="165"/>
      <c r="X816" s="165"/>
      <c r="Y816" s="165"/>
      <c r="Z816" s="165"/>
      <c r="AA816" s="165"/>
      <c r="AB816" s="165"/>
      <c r="AC816" s="165"/>
      <c r="AD816" s="165"/>
      <c r="AE816" s="165"/>
      <c r="AF816" s="165"/>
      <c r="AG816" s="165"/>
      <c r="AH816" s="165"/>
      <c r="AI816" s="165"/>
      <c r="AJ816" s="165"/>
      <c r="AK816" s="165"/>
      <c r="AL816" s="165"/>
      <c r="AM816" s="165"/>
      <c r="AN816" s="165"/>
      <c r="AO816" s="165"/>
      <c r="AP816" s="165"/>
      <c r="AQ816" s="165"/>
      <c r="AR816" s="165"/>
      <c r="AS816" s="165"/>
      <c r="AT816" s="165"/>
      <c r="AU816" s="165"/>
      <c r="AV816" s="165"/>
      <c r="AW816" s="165"/>
      <c r="AX816" s="165"/>
      <c r="AY816" s="165"/>
      <c r="AZ816" s="165"/>
      <c r="BA816" s="165"/>
    </row>
    <row r="817">
      <c r="A817" s="165"/>
      <c r="B817" s="116" t="s">
        <v>20133</v>
      </c>
      <c r="C817" s="116" t="s">
        <v>20134</v>
      </c>
      <c r="D817" s="206">
        <v>350.0</v>
      </c>
      <c r="E817" s="206"/>
      <c r="F817" s="165"/>
      <c r="G817" s="165"/>
      <c r="H817" s="165"/>
      <c r="I817" s="165"/>
      <c r="J817" s="165"/>
      <c r="K817" s="165"/>
      <c r="L817" s="165"/>
      <c r="M817" s="165"/>
      <c r="N817" s="165"/>
      <c r="O817" s="165"/>
      <c r="P817" s="165"/>
      <c r="Q817" s="165"/>
      <c r="R817" s="165"/>
      <c r="S817" s="165"/>
      <c r="T817" s="165"/>
      <c r="U817" s="165"/>
      <c r="V817" s="165"/>
      <c r="W817" s="165"/>
      <c r="X817" s="165"/>
      <c r="Y817" s="165"/>
      <c r="Z817" s="165"/>
      <c r="AA817" s="165"/>
      <c r="AB817" s="165"/>
      <c r="AC817" s="165"/>
      <c r="AD817" s="165"/>
      <c r="AE817" s="165"/>
      <c r="AF817" s="165"/>
      <c r="AG817" s="165"/>
      <c r="AH817" s="165"/>
      <c r="AI817" s="165"/>
      <c r="AJ817" s="165"/>
      <c r="AK817" s="165"/>
      <c r="AL817" s="165"/>
      <c r="AM817" s="165"/>
      <c r="AN817" s="165"/>
      <c r="AO817" s="165"/>
      <c r="AP817" s="165"/>
      <c r="AQ817" s="165"/>
      <c r="AR817" s="165"/>
      <c r="AS817" s="165"/>
      <c r="AT817" s="165"/>
      <c r="AU817" s="165"/>
      <c r="AV817" s="165"/>
      <c r="AW817" s="165"/>
      <c r="AX817" s="165"/>
      <c r="AY817" s="165"/>
      <c r="AZ817" s="165"/>
      <c r="BA817" s="165"/>
    </row>
    <row r="818">
      <c r="A818" s="165"/>
      <c r="B818" s="116" t="s">
        <v>20135</v>
      </c>
      <c r="C818" s="116" t="s">
        <v>20136</v>
      </c>
      <c r="D818" s="206">
        <v>350.0</v>
      </c>
      <c r="E818" s="206"/>
      <c r="F818" s="165"/>
      <c r="G818" s="165"/>
      <c r="H818" s="165"/>
      <c r="I818" s="165"/>
      <c r="J818" s="165"/>
      <c r="K818" s="165"/>
      <c r="L818" s="165"/>
      <c r="M818" s="165"/>
      <c r="N818" s="165"/>
      <c r="O818" s="165"/>
      <c r="P818" s="165"/>
      <c r="Q818" s="165"/>
      <c r="R818" s="165"/>
      <c r="S818" s="165"/>
      <c r="T818" s="165"/>
      <c r="U818" s="165"/>
      <c r="V818" s="165"/>
      <c r="W818" s="165"/>
      <c r="X818" s="165"/>
      <c r="Y818" s="165"/>
      <c r="Z818" s="165"/>
      <c r="AA818" s="165"/>
      <c r="AB818" s="165"/>
      <c r="AC818" s="165"/>
      <c r="AD818" s="165"/>
      <c r="AE818" s="165"/>
      <c r="AF818" s="165"/>
      <c r="AG818" s="165"/>
      <c r="AH818" s="165"/>
      <c r="AI818" s="165"/>
      <c r="AJ818" s="165"/>
      <c r="AK818" s="165"/>
      <c r="AL818" s="165"/>
      <c r="AM818" s="165"/>
      <c r="AN818" s="165"/>
      <c r="AO818" s="165"/>
      <c r="AP818" s="165"/>
      <c r="AQ818" s="165"/>
      <c r="AR818" s="165"/>
      <c r="AS818" s="165"/>
      <c r="AT818" s="165"/>
      <c r="AU818" s="165"/>
      <c r="AV818" s="165"/>
      <c r="AW818" s="165"/>
      <c r="AX818" s="165"/>
      <c r="AY818" s="165"/>
      <c r="AZ818" s="165"/>
      <c r="BA818" s="165"/>
    </row>
    <row r="819">
      <c r="A819" s="165"/>
      <c r="B819" s="116" t="s">
        <v>20137</v>
      </c>
      <c r="C819" s="116" t="s">
        <v>20138</v>
      </c>
      <c r="D819" s="206">
        <v>350.0</v>
      </c>
      <c r="E819" s="206"/>
      <c r="F819" s="165"/>
      <c r="G819" s="165"/>
      <c r="H819" s="165"/>
      <c r="I819" s="165"/>
      <c r="J819" s="165"/>
      <c r="K819" s="165"/>
      <c r="L819" s="165"/>
      <c r="M819" s="165"/>
      <c r="N819" s="165"/>
      <c r="O819" s="165"/>
      <c r="P819" s="165"/>
      <c r="Q819" s="165"/>
      <c r="R819" s="165"/>
      <c r="S819" s="165"/>
      <c r="T819" s="165"/>
      <c r="U819" s="165"/>
      <c r="V819" s="165"/>
      <c r="W819" s="165"/>
      <c r="X819" s="165"/>
      <c r="Y819" s="165"/>
      <c r="Z819" s="165"/>
      <c r="AA819" s="165"/>
      <c r="AB819" s="165"/>
      <c r="AC819" s="165"/>
      <c r="AD819" s="165"/>
      <c r="AE819" s="165"/>
      <c r="AF819" s="165"/>
      <c r="AG819" s="165"/>
      <c r="AH819" s="165"/>
      <c r="AI819" s="165"/>
      <c r="AJ819" s="165"/>
      <c r="AK819" s="165"/>
      <c r="AL819" s="165"/>
      <c r="AM819" s="165"/>
      <c r="AN819" s="165"/>
      <c r="AO819" s="165"/>
      <c r="AP819" s="165"/>
      <c r="AQ819" s="165"/>
      <c r="AR819" s="165"/>
      <c r="AS819" s="165"/>
      <c r="AT819" s="165"/>
      <c r="AU819" s="165"/>
      <c r="AV819" s="165"/>
      <c r="AW819" s="165"/>
      <c r="AX819" s="165"/>
      <c r="AY819" s="165"/>
      <c r="AZ819" s="165"/>
      <c r="BA819" s="165"/>
    </row>
    <row r="820">
      <c r="A820" s="165"/>
      <c r="B820" s="116" t="s">
        <v>20139</v>
      </c>
      <c r="C820" s="116" t="s">
        <v>20140</v>
      </c>
      <c r="D820" s="206">
        <v>350.0</v>
      </c>
      <c r="E820" s="206"/>
      <c r="F820" s="165"/>
      <c r="G820" s="165"/>
      <c r="H820" s="165"/>
      <c r="I820" s="165"/>
      <c r="J820" s="165"/>
      <c r="K820" s="165"/>
      <c r="L820" s="165"/>
      <c r="M820" s="165"/>
      <c r="N820" s="165"/>
      <c r="O820" s="165"/>
      <c r="P820" s="165"/>
      <c r="Q820" s="165"/>
      <c r="R820" s="165"/>
      <c r="S820" s="165"/>
      <c r="T820" s="165"/>
      <c r="U820" s="165"/>
      <c r="V820" s="165"/>
      <c r="W820" s="165"/>
      <c r="X820" s="165"/>
      <c r="Y820" s="165"/>
      <c r="Z820" s="165"/>
      <c r="AA820" s="165"/>
      <c r="AB820" s="165"/>
      <c r="AC820" s="165"/>
      <c r="AD820" s="165"/>
      <c r="AE820" s="165"/>
      <c r="AF820" s="165"/>
      <c r="AG820" s="165"/>
      <c r="AH820" s="165"/>
      <c r="AI820" s="165"/>
      <c r="AJ820" s="165"/>
      <c r="AK820" s="165"/>
      <c r="AL820" s="165"/>
      <c r="AM820" s="165"/>
      <c r="AN820" s="165"/>
      <c r="AO820" s="165"/>
      <c r="AP820" s="165"/>
      <c r="AQ820" s="165"/>
      <c r="AR820" s="165"/>
      <c r="AS820" s="165"/>
      <c r="AT820" s="165"/>
      <c r="AU820" s="165"/>
      <c r="AV820" s="165"/>
      <c r="AW820" s="165"/>
      <c r="AX820" s="165"/>
      <c r="AY820" s="165"/>
      <c r="AZ820" s="165"/>
      <c r="BA820" s="165"/>
    </row>
    <row r="821">
      <c r="A821" s="165"/>
      <c r="B821" s="116" t="s">
        <v>20141</v>
      </c>
      <c r="C821" s="116" t="s">
        <v>20142</v>
      </c>
      <c r="D821" s="206">
        <v>350.0</v>
      </c>
      <c r="E821" s="206"/>
      <c r="F821" s="165"/>
      <c r="G821" s="165"/>
      <c r="H821" s="165"/>
      <c r="I821" s="165"/>
      <c r="J821" s="165"/>
      <c r="K821" s="165"/>
      <c r="L821" s="165"/>
      <c r="M821" s="165"/>
      <c r="N821" s="165"/>
      <c r="O821" s="165"/>
      <c r="P821" s="165"/>
      <c r="Q821" s="165"/>
      <c r="R821" s="165"/>
      <c r="S821" s="165"/>
      <c r="T821" s="165"/>
      <c r="U821" s="165"/>
      <c r="V821" s="165"/>
      <c r="W821" s="165"/>
      <c r="X821" s="165"/>
      <c r="Y821" s="165"/>
      <c r="Z821" s="165"/>
      <c r="AA821" s="165"/>
      <c r="AB821" s="165"/>
      <c r="AC821" s="165"/>
      <c r="AD821" s="165"/>
      <c r="AE821" s="165"/>
      <c r="AF821" s="165"/>
      <c r="AG821" s="165"/>
      <c r="AH821" s="165"/>
      <c r="AI821" s="165"/>
      <c r="AJ821" s="165"/>
      <c r="AK821" s="165"/>
      <c r="AL821" s="165"/>
      <c r="AM821" s="165"/>
      <c r="AN821" s="165"/>
      <c r="AO821" s="165"/>
      <c r="AP821" s="165"/>
      <c r="AQ821" s="165"/>
      <c r="AR821" s="165"/>
      <c r="AS821" s="165"/>
      <c r="AT821" s="165"/>
      <c r="AU821" s="165"/>
      <c r="AV821" s="165"/>
      <c r="AW821" s="165"/>
      <c r="AX821" s="165"/>
      <c r="AY821" s="165"/>
      <c r="AZ821" s="165"/>
      <c r="BA821" s="165"/>
    </row>
    <row r="822">
      <c r="A822" s="165"/>
      <c r="B822" s="116" t="s">
        <v>20143</v>
      </c>
      <c r="C822" s="116" t="s">
        <v>20144</v>
      </c>
      <c r="D822" s="206">
        <v>350.0</v>
      </c>
      <c r="E822" s="206"/>
      <c r="F822" s="165"/>
      <c r="G822" s="165"/>
      <c r="H822" s="165"/>
      <c r="I822" s="165"/>
      <c r="J822" s="165"/>
      <c r="K822" s="165"/>
      <c r="L822" s="165"/>
      <c r="M822" s="165"/>
      <c r="N822" s="165"/>
      <c r="O822" s="165"/>
      <c r="P822" s="165"/>
      <c r="Q822" s="165"/>
      <c r="R822" s="165"/>
      <c r="S822" s="165"/>
      <c r="T822" s="165"/>
      <c r="U822" s="165"/>
      <c r="V822" s="165"/>
      <c r="W822" s="165"/>
      <c r="X822" s="165"/>
      <c r="Y822" s="165"/>
      <c r="Z822" s="165"/>
      <c r="AA822" s="165"/>
      <c r="AB822" s="165"/>
      <c r="AC822" s="165"/>
      <c r="AD822" s="165"/>
      <c r="AE822" s="165"/>
      <c r="AF822" s="165"/>
      <c r="AG822" s="165"/>
      <c r="AH822" s="165"/>
      <c r="AI822" s="165"/>
      <c r="AJ822" s="165"/>
      <c r="AK822" s="165"/>
      <c r="AL822" s="165"/>
      <c r="AM822" s="165"/>
      <c r="AN822" s="165"/>
      <c r="AO822" s="165"/>
      <c r="AP822" s="165"/>
      <c r="AQ822" s="165"/>
      <c r="AR822" s="165"/>
      <c r="AS822" s="165"/>
      <c r="AT822" s="165"/>
      <c r="AU822" s="165"/>
      <c r="AV822" s="165"/>
      <c r="AW822" s="165"/>
      <c r="AX822" s="165"/>
      <c r="AY822" s="165"/>
      <c r="AZ822" s="165"/>
      <c r="BA822" s="165"/>
    </row>
    <row r="823">
      <c r="A823" s="165"/>
      <c r="B823" s="116" t="s">
        <v>20145</v>
      </c>
      <c r="C823" s="165"/>
      <c r="D823" s="206"/>
      <c r="E823" s="206"/>
      <c r="F823" s="165"/>
      <c r="G823" s="165"/>
      <c r="H823" s="165"/>
      <c r="I823" s="165"/>
      <c r="J823" s="165"/>
      <c r="K823" s="165"/>
      <c r="L823" s="165"/>
      <c r="M823" s="165"/>
      <c r="N823" s="165"/>
      <c r="O823" s="165"/>
      <c r="P823" s="165"/>
      <c r="Q823" s="165"/>
      <c r="R823" s="165"/>
      <c r="S823" s="165"/>
      <c r="T823" s="165"/>
      <c r="U823" s="165"/>
      <c r="V823" s="165"/>
      <c r="W823" s="165"/>
      <c r="X823" s="165"/>
      <c r="Y823" s="165"/>
      <c r="Z823" s="165"/>
      <c r="AA823" s="165"/>
      <c r="AB823" s="165"/>
      <c r="AC823" s="165"/>
      <c r="AD823" s="165"/>
      <c r="AE823" s="165"/>
      <c r="AF823" s="165"/>
      <c r="AG823" s="165"/>
      <c r="AH823" s="165"/>
      <c r="AI823" s="165"/>
      <c r="AJ823" s="165"/>
      <c r="AK823" s="165"/>
      <c r="AL823" s="165"/>
      <c r="AM823" s="165"/>
      <c r="AN823" s="165"/>
      <c r="AO823" s="165"/>
      <c r="AP823" s="165"/>
      <c r="AQ823" s="165"/>
      <c r="AR823" s="165"/>
      <c r="AS823" s="165"/>
      <c r="AT823" s="165"/>
      <c r="AU823" s="165"/>
      <c r="AV823" s="165"/>
      <c r="AW823" s="165"/>
      <c r="AX823" s="165"/>
      <c r="AY823" s="165"/>
      <c r="AZ823" s="165"/>
      <c r="BA823" s="165"/>
    </row>
    <row r="824">
      <c r="A824" s="165"/>
      <c r="B824" s="116" t="s">
        <v>20146</v>
      </c>
      <c r="C824" s="116" t="s">
        <v>20147</v>
      </c>
      <c r="D824" s="206">
        <v>1110.0</v>
      </c>
      <c r="E824" s="206"/>
      <c r="F824" s="165"/>
      <c r="G824" s="165"/>
      <c r="H824" s="165"/>
      <c r="I824" s="165"/>
      <c r="J824" s="165"/>
      <c r="K824" s="165"/>
      <c r="L824" s="165"/>
      <c r="M824" s="165"/>
      <c r="N824" s="165"/>
      <c r="O824" s="165"/>
      <c r="P824" s="165"/>
      <c r="Q824" s="165"/>
      <c r="R824" s="165"/>
      <c r="S824" s="165"/>
      <c r="T824" s="165"/>
      <c r="U824" s="165"/>
      <c r="V824" s="165"/>
      <c r="W824" s="165"/>
      <c r="X824" s="165"/>
      <c r="Y824" s="165"/>
      <c r="Z824" s="165"/>
      <c r="AA824" s="165"/>
      <c r="AB824" s="165"/>
      <c r="AC824" s="165"/>
      <c r="AD824" s="165"/>
      <c r="AE824" s="165"/>
      <c r="AF824" s="165"/>
      <c r="AG824" s="165"/>
      <c r="AH824" s="165"/>
      <c r="AI824" s="165"/>
      <c r="AJ824" s="165"/>
      <c r="AK824" s="165"/>
      <c r="AL824" s="165"/>
      <c r="AM824" s="165"/>
      <c r="AN824" s="165"/>
      <c r="AO824" s="165"/>
      <c r="AP824" s="165"/>
      <c r="AQ824" s="165"/>
      <c r="AR824" s="165"/>
      <c r="AS824" s="165"/>
      <c r="AT824" s="165"/>
      <c r="AU824" s="165"/>
      <c r="AV824" s="165"/>
      <c r="AW824" s="165"/>
      <c r="AX824" s="165"/>
      <c r="AY824" s="165"/>
      <c r="AZ824" s="165"/>
      <c r="BA824" s="165"/>
    </row>
    <row r="825">
      <c r="A825" s="165"/>
      <c r="B825" s="116" t="s">
        <v>20148</v>
      </c>
      <c r="C825" s="116" t="s">
        <v>20149</v>
      </c>
      <c r="D825" s="206">
        <v>1110.0</v>
      </c>
      <c r="E825" s="206"/>
      <c r="F825" s="165"/>
      <c r="G825" s="165"/>
      <c r="H825" s="165"/>
      <c r="I825" s="165"/>
      <c r="J825" s="165"/>
      <c r="K825" s="165"/>
      <c r="L825" s="165"/>
      <c r="M825" s="165"/>
      <c r="N825" s="165"/>
      <c r="O825" s="165"/>
      <c r="P825" s="165"/>
      <c r="Q825" s="165"/>
      <c r="R825" s="165"/>
      <c r="S825" s="165"/>
      <c r="T825" s="165"/>
      <c r="U825" s="165"/>
      <c r="V825" s="165"/>
      <c r="W825" s="165"/>
      <c r="X825" s="165"/>
      <c r="Y825" s="165"/>
      <c r="Z825" s="165"/>
      <c r="AA825" s="165"/>
      <c r="AB825" s="165"/>
      <c r="AC825" s="165"/>
      <c r="AD825" s="165"/>
      <c r="AE825" s="165"/>
      <c r="AF825" s="165"/>
      <c r="AG825" s="165"/>
      <c r="AH825" s="165"/>
      <c r="AI825" s="165"/>
      <c r="AJ825" s="165"/>
      <c r="AK825" s="165"/>
      <c r="AL825" s="165"/>
      <c r="AM825" s="165"/>
      <c r="AN825" s="165"/>
      <c r="AO825" s="165"/>
      <c r="AP825" s="165"/>
      <c r="AQ825" s="165"/>
      <c r="AR825" s="165"/>
      <c r="AS825" s="165"/>
      <c r="AT825" s="165"/>
      <c r="AU825" s="165"/>
      <c r="AV825" s="165"/>
      <c r="AW825" s="165"/>
      <c r="AX825" s="165"/>
      <c r="AY825" s="165"/>
      <c r="AZ825" s="165"/>
      <c r="BA825" s="165"/>
    </row>
    <row r="826">
      <c r="A826" s="165"/>
      <c r="B826" s="116" t="s">
        <v>20150</v>
      </c>
      <c r="C826" s="116" t="s">
        <v>20151</v>
      </c>
      <c r="D826" s="206">
        <v>1110.0</v>
      </c>
      <c r="E826" s="206"/>
      <c r="F826" s="165"/>
      <c r="G826" s="165"/>
      <c r="H826" s="165"/>
      <c r="I826" s="165"/>
      <c r="J826" s="165"/>
      <c r="K826" s="165"/>
      <c r="L826" s="165"/>
      <c r="M826" s="165"/>
      <c r="N826" s="165"/>
      <c r="O826" s="165"/>
      <c r="P826" s="165"/>
      <c r="Q826" s="165"/>
      <c r="R826" s="165"/>
      <c r="S826" s="165"/>
      <c r="T826" s="165"/>
      <c r="U826" s="165"/>
      <c r="V826" s="165"/>
      <c r="W826" s="165"/>
      <c r="X826" s="165"/>
      <c r="Y826" s="165"/>
      <c r="Z826" s="165"/>
      <c r="AA826" s="165"/>
      <c r="AB826" s="165"/>
      <c r="AC826" s="165"/>
      <c r="AD826" s="165"/>
      <c r="AE826" s="165"/>
      <c r="AF826" s="165"/>
      <c r="AG826" s="165"/>
      <c r="AH826" s="165"/>
      <c r="AI826" s="165"/>
      <c r="AJ826" s="165"/>
      <c r="AK826" s="165"/>
      <c r="AL826" s="165"/>
      <c r="AM826" s="165"/>
      <c r="AN826" s="165"/>
      <c r="AO826" s="165"/>
      <c r="AP826" s="165"/>
      <c r="AQ826" s="165"/>
      <c r="AR826" s="165"/>
      <c r="AS826" s="165"/>
      <c r="AT826" s="165"/>
      <c r="AU826" s="165"/>
      <c r="AV826" s="165"/>
      <c r="AW826" s="165"/>
      <c r="AX826" s="165"/>
      <c r="AY826" s="165"/>
      <c r="AZ826" s="165"/>
      <c r="BA826" s="165"/>
    </row>
    <row r="827">
      <c r="A827" s="165"/>
      <c r="B827" s="116" t="s">
        <v>20152</v>
      </c>
      <c r="C827" s="116" t="s">
        <v>20153</v>
      </c>
      <c r="D827" s="206">
        <v>1110.0</v>
      </c>
      <c r="E827" s="206"/>
      <c r="F827" s="165"/>
      <c r="G827" s="165"/>
      <c r="H827" s="165"/>
      <c r="I827" s="165"/>
      <c r="J827" s="165"/>
      <c r="K827" s="165"/>
      <c r="L827" s="165"/>
      <c r="M827" s="165"/>
      <c r="N827" s="165"/>
      <c r="O827" s="165"/>
      <c r="P827" s="165"/>
      <c r="Q827" s="165"/>
      <c r="R827" s="165"/>
      <c r="S827" s="165"/>
      <c r="T827" s="165"/>
      <c r="U827" s="165"/>
      <c r="V827" s="165"/>
      <c r="W827" s="165"/>
      <c r="X827" s="165"/>
      <c r="Y827" s="165"/>
      <c r="Z827" s="165"/>
      <c r="AA827" s="165"/>
      <c r="AB827" s="165"/>
      <c r="AC827" s="165"/>
      <c r="AD827" s="165"/>
      <c r="AE827" s="165"/>
      <c r="AF827" s="165"/>
      <c r="AG827" s="165"/>
      <c r="AH827" s="165"/>
      <c r="AI827" s="165"/>
      <c r="AJ827" s="165"/>
      <c r="AK827" s="165"/>
      <c r="AL827" s="165"/>
      <c r="AM827" s="165"/>
      <c r="AN827" s="165"/>
      <c r="AO827" s="165"/>
      <c r="AP827" s="165"/>
      <c r="AQ827" s="165"/>
      <c r="AR827" s="165"/>
      <c r="AS827" s="165"/>
      <c r="AT827" s="165"/>
      <c r="AU827" s="165"/>
      <c r="AV827" s="165"/>
      <c r="AW827" s="165"/>
      <c r="AX827" s="165"/>
      <c r="AY827" s="165"/>
      <c r="AZ827" s="165"/>
      <c r="BA827" s="165"/>
    </row>
    <row r="828">
      <c r="A828" s="165"/>
      <c r="B828" s="116" t="s">
        <v>20154</v>
      </c>
      <c r="C828" s="116" t="s">
        <v>20155</v>
      </c>
      <c r="D828" s="206">
        <v>1110.0</v>
      </c>
      <c r="E828" s="206"/>
      <c r="F828" s="165"/>
      <c r="G828" s="165"/>
      <c r="H828" s="165"/>
      <c r="I828" s="165"/>
      <c r="J828" s="165"/>
      <c r="K828" s="165"/>
      <c r="L828" s="165"/>
      <c r="M828" s="165"/>
      <c r="N828" s="165"/>
      <c r="O828" s="165"/>
      <c r="P828" s="165"/>
      <c r="Q828" s="165"/>
      <c r="R828" s="165"/>
      <c r="S828" s="165"/>
      <c r="T828" s="165"/>
      <c r="U828" s="165"/>
      <c r="V828" s="165"/>
      <c r="W828" s="165"/>
      <c r="X828" s="165"/>
      <c r="Y828" s="165"/>
      <c r="Z828" s="165"/>
      <c r="AA828" s="165"/>
      <c r="AB828" s="165"/>
      <c r="AC828" s="165"/>
      <c r="AD828" s="165"/>
      <c r="AE828" s="165"/>
      <c r="AF828" s="165"/>
      <c r="AG828" s="165"/>
      <c r="AH828" s="165"/>
      <c r="AI828" s="165"/>
      <c r="AJ828" s="165"/>
      <c r="AK828" s="165"/>
      <c r="AL828" s="165"/>
      <c r="AM828" s="165"/>
      <c r="AN828" s="165"/>
      <c r="AO828" s="165"/>
      <c r="AP828" s="165"/>
      <c r="AQ828" s="165"/>
      <c r="AR828" s="165"/>
      <c r="AS828" s="165"/>
      <c r="AT828" s="165"/>
      <c r="AU828" s="165"/>
      <c r="AV828" s="165"/>
      <c r="AW828" s="165"/>
      <c r="AX828" s="165"/>
      <c r="AY828" s="165"/>
      <c r="AZ828" s="165"/>
      <c r="BA828" s="165"/>
    </row>
    <row r="829">
      <c r="A829" s="165"/>
      <c r="B829" s="116" t="s">
        <v>20156</v>
      </c>
      <c r="C829" s="116" t="s">
        <v>20157</v>
      </c>
      <c r="D829" s="206">
        <v>1110.0</v>
      </c>
      <c r="E829" s="206"/>
      <c r="F829" s="165"/>
      <c r="G829" s="165"/>
      <c r="H829" s="165"/>
      <c r="I829" s="165"/>
      <c r="J829" s="165"/>
      <c r="K829" s="165"/>
      <c r="L829" s="165"/>
      <c r="M829" s="165"/>
      <c r="N829" s="165"/>
      <c r="O829" s="165"/>
      <c r="P829" s="165"/>
      <c r="Q829" s="165"/>
      <c r="R829" s="165"/>
      <c r="S829" s="165"/>
      <c r="T829" s="165"/>
      <c r="U829" s="165"/>
      <c r="V829" s="165"/>
      <c r="W829" s="165"/>
      <c r="X829" s="165"/>
      <c r="Y829" s="165"/>
      <c r="Z829" s="165"/>
      <c r="AA829" s="165"/>
      <c r="AB829" s="165"/>
      <c r="AC829" s="165"/>
      <c r="AD829" s="165"/>
      <c r="AE829" s="165"/>
      <c r="AF829" s="165"/>
      <c r="AG829" s="165"/>
      <c r="AH829" s="165"/>
      <c r="AI829" s="165"/>
      <c r="AJ829" s="165"/>
      <c r="AK829" s="165"/>
      <c r="AL829" s="165"/>
      <c r="AM829" s="165"/>
      <c r="AN829" s="165"/>
      <c r="AO829" s="165"/>
      <c r="AP829" s="165"/>
      <c r="AQ829" s="165"/>
      <c r="AR829" s="165"/>
      <c r="AS829" s="165"/>
      <c r="AT829" s="165"/>
      <c r="AU829" s="165"/>
      <c r="AV829" s="165"/>
      <c r="AW829" s="165"/>
      <c r="AX829" s="165"/>
      <c r="AY829" s="165"/>
      <c r="AZ829" s="165"/>
      <c r="BA829" s="165"/>
    </row>
    <row r="830">
      <c r="A830" s="165"/>
      <c r="B830" s="116" t="s">
        <v>20158</v>
      </c>
      <c r="C830" s="116" t="s">
        <v>20159</v>
      </c>
      <c r="D830" s="206">
        <v>1110.0</v>
      </c>
      <c r="E830" s="206"/>
      <c r="F830" s="165"/>
      <c r="G830" s="165"/>
      <c r="H830" s="165"/>
      <c r="I830" s="165"/>
      <c r="J830" s="165"/>
      <c r="K830" s="165"/>
      <c r="L830" s="165"/>
      <c r="M830" s="165"/>
      <c r="N830" s="165"/>
      <c r="O830" s="165"/>
      <c r="P830" s="165"/>
      <c r="Q830" s="165"/>
      <c r="R830" s="165"/>
      <c r="S830" s="165"/>
      <c r="T830" s="165"/>
      <c r="U830" s="165"/>
      <c r="V830" s="165"/>
      <c r="W830" s="165"/>
      <c r="X830" s="165"/>
      <c r="Y830" s="165"/>
      <c r="Z830" s="165"/>
      <c r="AA830" s="165"/>
      <c r="AB830" s="165"/>
      <c r="AC830" s="165"/>
      <c r="AD830" s="165"/>
      <c r="AE830" s="165"/>
      <c r="AF830" s="165"/>
      <c r="AG830" s="165"/>
      <c r="AH830" s="165"/>
      <c r="AI830" s="165"/>
      <c r="AJ830" s="165"/>
      <c r="AK830" s="165"/>
      <c r="AL830" s="165"/>
      <c r="AM830" s="165"/>
      <c r="AN830" s="165"/>
      <c r="AO830" s="165"/>
      <c r="AP830" s="165"/>
      <c r="AQ830" s="165"/>
      <c r="AR830" s="165"/>
      <c r="AS830" s="165"/>
      <c r="AT830" s="165"/>
      <c r="AU830" s="165"/>
      <c r="AV830" s="165"/>
      <c r="AW830" s="165"/>
      <c r="AX830" s="165"/>
      <c r="AY830" s="165"/>
      <c r="AZ830" s="165"/>
      <c r="BA830" s="165"/>
    </row>
    <row r="831">
      <c r="A831" s="165"/>
      <c r="B831" s="116" t="s">
        <v>20160</v>
      </c>
      <c r="C831" s="165"/>
      <c r="D831" s="206"/>
      <c r="E831" s="206"/>
      <c r="F831" s="165"/>
      <c r="G831" s="165"/>
      <c r="H831" s="165"/>
      <c r="I831" s="165"/>
      <c r="J831" s="165"/>
      <c r="K831" s="165"/>
      <c r="L831" s="165"/>
      <c r="M831" s="165"/>
      <c r="N831" s="165"/>
      <c r="O831" s="165"/>
      <c r="P831" s="165"/>
      <c r="Q831" s="165"/>
      <c r="R831" s="165"/>
      <c r="S831" s="165"/>
      <c r="T831" s="165"/>
      <c r="U831" s="165"/>
      <c r="V831" s="165"/>
      <c r="W831" s="165"/>
      <c r="X831" s="165"/>
      <c r="Y831" s="165"/>
      <c r="Z831" s="165"/>
      <c r="AA831" s="165"/>
      <c r="AB831" s="165"/>
      <c r="AC831" s="165"/>
      <c r="AD831" s="165"/>
      <c r="AE831" s="165"/>
      <c r="AF831" s="165"/>
      <c r="AG831" s="165"/>
      <c r="AH831" s="165"/>
      <c r="AI831" s="165"/>
      <c r="AJ831" s="165"/>
      <c r="AK831" s="165"/>
      <c r="AL831" s="165"/>
      <c r="AM831" s="165"/>
      <c r="AN831" s="165"/>
      <c r="AO831" s="165"/>
      <c r="AP831" s="165"/>
      <c r="AQ831" s="165"/>
      <c r="AR831" s="165"/>
      <c r="AS831" s="165"/>
      <c r="AT831" s="165"/>
      <c r="AU831" s="165"/>
      <c r="AV831" s="165"/>
      <c r="AW831" s="165"/>
      <c r="AX831" s="165"/>
      <c r="AY831" s="165"/>
      <c r="AZ831" s="165"/>
      <c r="BA831" s="165"/>
    </row>
    <row r="832">
      <c r="A832" s="165"/>
      <c r="B832" s="116" t="s">
        <v>20161</v>
      </c>
      <c r="C832" s="116" t="s">
        <v>20147</v>
      </c>
      <c r="D832" s="206">
        <v>1110.0</v>
      </c>
      <c r="E832" s="206"/>
      <c r="F832" s="165"/>
      <c r="G832" s="165"/>
      <c r="H832" s="165"/>
      <c r="I832" s="165"/>
      <c r="J832" s="165"/>
      <c r="K832" s="165"/>
      <c r="L832" s="165"/>
      <c r="M832" s="165"/>
      <c r="N832" s="165"/>
      <c r="O832" s="165"/>
      <c r="P832" s="165"/>
      <c r="Q832" s="165"/>
      <c r="R832" s="165"/>
      <c r="S832" s="165"/>
      <c r="T832" s="165"/>
      <c r="U832" s="165"/>
      <c r="V832" s="165"/>
      <c r="W832" s="165"/>
      <c r="X832" s="165"/>
      <c r="Y832" s="165"/>
      <c r="Z832" s="165"/>
      <c r="AA832" s="165"/>
      <c r="AB832" s="165"/>
      <c r="AC832" s="165"/>
      <c r="AD832" s="165"/>
      <c r="AE832" s="165"/>
      <c r="AF832" s="165"/>
      <c r="AG832" s="165"/>
      <c r="AH832" s="165"/>
      <c r="AI832" s="165"/>
      <c r="AJ832" s="165"/>
      <c r="AK832" s="165"/>
      <c r="AL832" s="165"/>
      <c r="AM832" s="165"/>
      <c r="AN832" s="165"/>
      <c r="AO832" s="165"/>
      <c r="AP832" s="165"/>
      <c r="AQ832" s="165"/>
      <c r="AR832" s="165"/>
      <c r="AS832" s="165"/>
      <c r="AT832" s="165"/>
      <c r="AU832" s="165"/>
      <c r="AV832" s="165"/>
      <c r="AW832" s="165"/>
      <c r="AX832" s="165"/>
      <c r="AY832" s="165"/>
      <c r="AZ832" s="165"/>
      <c r="BA832" s="165"/>
    </row>
    <row r="833">
      <c r="A833" s="165"/>
      <c r="B833" s="116" t="s">
        <v>20162</v>
      </c>
      <c r="C833" s="116" t="s">
        <v>20149</v>
      </c>
      <c r="D833" s="206">
        <v>1110.0</v>
      </c>
      <c r="E833" s="206"/>
      <c r="F833" s="165"/>
      <c r="G833" s="165"/>
      <c r="H833" s="165"/>
      <c r="I833" s="165"/>
      <c r="J833" s="165"/>
      <c r="K833" s="165"/>
      <c r="L833" s="165"/>
      <c r="M833" s="165"/>
      <c r="N833" s="165"/>
      <c r="O833" s="165"/>
      <c r="P833" s="165"/>
      <c r="Q833" s="165"/>
      <c r="R833" s="165"/>
      <c r="S833" s="165"/>
      <c r="T833" s="165"/>
      <c r="U833" s="165"/>
      <c r="V833" s="165"/>
      <c r="W833" s="165"/>
      <c r="X833" s="165"/>
      <c r="Y833" s="165"/>
      <c r="Z833" s="165"/>
      <c r="AA833" s="165"/>
      <c r="AB833" s="165"/>
      <c r="AC833" s="165"/>
      <c r="AD833" s="165"/>
      <c r="AE833" s="165"/>
      <c r="AF833" s="165"/>
      <c r="AG833" s="165"/>
      <c r="AH833" s="165"/>
      <c r="AI833" s="165"/>
      <c r="AJ833" s="165"/>
      <c r="AK833" s="165"/>
      <c r="AL833" s="165"/>
      <c r="AM833" s="165"/>
      <c r="AN833" s="165"/>
      <c r="AO833" s="165"/>
      <c r="AP833" s="165"/>
      <c r="AQ833" s="165"/>
      <c r="AR833" s="165"/>
      <c r="AS833" s="165"/>
      <c r="AT833" s="165"/>
      <c r="AU833" s="165"/>
      <c r="AV833" s="165"/>
      <c r="AW833" s="165"/>
      <c r="AX833" s="165"/>
      <c r="AY833" s="165"/>
      <c r="AZ833" s="165"/>
      <c r="BA833" s="165"/>
    </row>
    <row r="834">
      <c r="A834" s="165"/>
      <c r="B834" s="116" t="s">
        <v>20163</v>
      </c>
      <c r="C834" s="116" t="s">
        <v>20151</v>
      </c>
      <c r="D834" s="206">
        <v>1110.0</v>
      </c>
      <c r="E834" s="206"/>
      <c r="F834" s="165"/>
      <c r="G834" s="165"/>
      <c r="H834" s="165"/>
      <c r="I834" s="165"/>
      <c r="J834" s="165"/>
      <c r="K834" s="165"/>
      <c r="L834" s="165"/>
      <c r="M834" s="165"/>
      <c r="N834" s="165"/>
      <c r="O834" s="165"/>
      <c r="P834" s="165"/>
      <c r="Q834" s="165"/>
      <c r="R834" s="165"/>
      <c r="S834" s="165"/>
      <c r="T834" s="165"/>
      <c r="U834" s="165"/>
      <c r="V834" s="165"/>
      <c r="W834" s="165"/>
      <c r="X834" s="165"/>
      <c r="Y834" s="165"/>
      <c r="Z834" s="165"/>
      <c r="AA834" s="165"/>
      <c r="AB834" s="165"/>
      <c r="AC834" s="165"/>
      <c r="AD834" s="165"/>
      <c r="AE834" s="165"/>
      <c r="AF834" s="165"/>
      <c r="AG834" s="165"/>
      <c r="AH834" s="165"/>
      <c r="AI834" s="165"/>
      <c r="AJ834" s="165"/>
      <c r="AK834" s="165"/>
      <c r="AL834" s="165"/>
      <c r="AM834" s="165"/>
      <c r="AN834" s="165"/>
      <c r="AO834" s="165"/>
      <c r="AP834" s="165"/>
      <c r="AQ834" s="165"/>
      <c r="AR834" s="165"/>
      <c r="AS834" s="165"/>
      <c r="AT834" s="165"/>
      <c r="AU834" s="165"/>
      <c r="AV834" s="165"/>
      <c r="AW834" s="165"/>
      <c r="AX834" s="165"/>
      <c r="AY834" s="165"/>
      <c r="AZ834" s="165"/>
      <c r="BA834" s="165"/>
    </row>
    <row r="835">
      <c r="A835" s="165"/>
      <c r="B835" s="116" t="s">
        <v>20164</v>
      </c>
      <c r="C835" s="116" t="s">
        <v>20153</v>
      </c>
      <c r="D835" s="206">
        <v>1110.0</v>
      </c>
      <c r="E835" s="206"/>
      <c r="F835" s="165"/>
      <c r="G835" s="165"/>
      <c r="H835" s="165"/>
      <c r="I835" s="165"/>
      <c r="J835" s="165"/>
      <c r="K835" s="165"/>
      <c r="L835" s="165"/>
      <c r="M835" s="165"/>
      <c r="N835" s="165"/>
      <c r="O835" s="165"/>
      <c r="P835" s="165"/>
      <c r="Q835" s="165"/>
      <c r="R835" s="165"/>
      <c r="S835" s="165"/>
      <c r="T835" s="165"/>
      <c r="U835" s="165"/>
      <c r="V835" s="165"/>
      <c r="W835" s="165"/>
      <c r="X835" s="165"/>
      <c r="Y835" s="165"/>
      <c r="Z835" s="165"/>
      <c r="AA835" s="165"/>
      <c r="AB835" s="165"/>
      <c r="AC835" s="165"/>
      <c r="AD835" s="165"/>
      <c r="AE835" s="165"/>
      <c r="AF835" s="165"/>
      <c r="AG835" s="165"/>
      <c r="AH835" s="165"/>
      <c r="AI835" s="165"/>
      <c r="AJ835" s="165"/>
      <c r="AK835" s="165"/>
      <c r="AL835" s="165"/>
      <c r="AM835" s="165"/>
      <c r="AN835" s="165"/>
      <c r="AO835" s="165"/>
      <c r="AP835" s="165"/>
      <c r="AQ835" s="165"/>
      <c r="AR835" s="165"/>
      <c r="AS835" s="165"/>
      <c r="AT835" s="165"/>
      <c r="AU835" s="165"/>
      <c r="AV835" s="165"/>
      <c r="AW835" s="165"/>
      <c r="AX835" s="165"/>
      <c r="AY835" s="165"/>
      <c r="AZ835" s="165"/>
      <c r="BA835" s="165"/>
    </row>
    <row r="836">
      <c r="A836" s="165"/>
      <c r="B836" s="116" t="s">
        <v>20165</v>
      </c>
      <c r="C836" s="116" t="s">
        <v>20155</v>
      </c>
      <c r="D836" s="206">
        <v>1110.0</v>
      </c>
      <c r="E836" s="206"/>
      <c r="F836" s="165"/>
      <c r="G836" s="165"/>
      <c r="H836" s="165"/>
      <c r="I836" s="165"/>
      <c r="J836" s="165"/>
      <c r="K836" s="165"/>
      <c r="L836" s="165"/>
      <c r="M836" s="165"/>
      <c r="N836" s="165"/>
      <c r="O836" s="165"/>
      <c r="P836" s="165"/>
      <c r="Q836" s="165"/>
      <c r="R836" s="165"/>
      <c r="S836" s="165"/>
      <c r="T836" s="165"/>
      <c r="U836" s="165"/>
      <c r="V836" s="165"/>
      <c r="W836" s="165"/>
      <c r="X836" s="165"/>
      <c r="Y836" s="165"/>
      <c r="Z836" s="165"/>
      <c r="AA836" s="165"/>
      <c r="AB836" s="165"/>
      <c r="AC836" s="165"/>
      <c r="AD836" s="165"/>
      <c r="AE836" s="165"/>
      <c r="AF836" s="165"/>
      <c r="AG836" s="165"/>
      <c r="AH836" s="165"/>
      <c r="AI836" s="165"/>
      <c r="AJ836" s="165"/>
      <c r="AK836" s="165"/>
      <c r="AL836" s="165"/>
      <c r="AM836" s="165"/>
      <c r="AN836" s="165"/>
      <c r="AO836" s="165"/>
      <c r="AP836" s="165"/>
      <c r="AQ836" s="165"/>
      <c r="AR836" s="165"/>
      <c r="AS836" s="165"/>
      <c r="AT836" s="165"/>
      <c r="AU836" s="165"/>
      <c r="AV836" s="165"/>
      <c r="AW836" s="165"/>
      <c r="AX836" s="165"/>
      <c r="AY836" s="165"/>
      <c r="AZ836" s="165"/>
      <c r="BA836" s="165"/>
    </row>
    <row r="837">
      <c r="A837" s="165"/>
      <c r="B837" s="116" t="s">
        <v>20166</v>
      </c>
      <c r="C837" s="116" t="s">
        <v>20157</v>
      </c>
      <c r="D837" s="206">
        <v>1110.0</v>
      </c>
      <c r="E837" s="206"/>
      <c r="F837" s="165"/>
      <c r="G837" s="165"/>
      <c r="H837" s="165"/>
      <c r="I837" s="165"/>
      <c r="J837" s="165"/>
      <c r="K837" s="165"/>
      <c r="L837" s="165"/>
      <c r="M837" s="165"/>
      <c r="N837" s="165"/>
      <c r="O837" s="165"/>
      <c r="P837" s="165"/>
      <c r="Q837" s="165"/>
      <c r="R837" s="165"/>
      <c r="S837" s="165"/>
      <c r="T837" s="165"/>
      <c r="U837" s="165"/>
      <c r="V837" s="165"/>
      <c r="W837" s="165"/>
      <c r="X837" s="165"/>
      <c r="Y837" s="165"/>
      <c r="Z837" s="165"/>
      <c r="AA837" s="165"/>
      <c r="AB837" s="165"/>
      <c r="AC837" s="165"/>
      <c r="AD837" s="165"/>
      <c r="AE837" s="165"/>
      <c r="AF837" s="165"/>
      <c r="AG837" s="165"/>
      <c r="AH837" s="165"/>
      <c r="AI837" s="165"/>
      <c r="AJ837" s="165"/>
      <c r="AK837" s="165"/>
      <c r="AL837" s="165"/>
      <c r="AM837" s="165"/>
      <c r="AN837" s="165"/>
      <c r="AO837" s="165"/>
      <c r="AP837" s="165"/>
      <c r="AQ837" s="165"/>
      <c r="AR837" s="165"/>
      <c r="AS837" s="165"/>
      <c r="AT837" s="165"/>
      <c r="AU837" s="165"/>
      <c r="AV837" s="165"/>
      <c r="AW837" s="165"/>
      <c r="AX837" s="165"/>
      <c r="AY837" s="165"/>
      <c r="AZ837" s="165"/>
      <c r="BA837" s="165"/>
    </row>
    <row r="838">
      <c r="A838" s="165"/>
      <c r="B838" s="116" t="s">
        <v>20167</v>
      </c>
      <c r="C838" s="116" t="s">
        <v>20159</v>
      </c>
      <c r="D838" s="206">
        <v>1110.0</v>
      </c>
      <c r="E838" s="206"/>
      <c r="F838" s="165"/>
      <c r="G838" s="165"/>
      <c r="H838" s="165"/>
      <c r="I838" s="165"/>
      <c r="J838" s="165"/>
      <c r="K838" s="165"/>
      <c r="L838" s="165"/>
      <c r="M838" s="165"/>
      <c r="N838" s="165"/>
      <c r="O838" s="165"/>
      <c r="P838" s="165"/>
      <c r="Q838" s="165"/>
      <c r="R838" s="165"/>
      <c r="S838" s="165"/>
      <c r="T838" s="165"/>
      <c r="U838" s="165"/>
      <c r="V838" s="165"/>
      <c r="W838" s="165"/>
      <c r="X838" s="165"/>
      <c r="Y838" s="165"/>
      <c r="Z838" s="165"/>
      <c r="AA838" s="165"/>
      <c r="AB838" s="165"/>
      <c r="AC838" s="165"/>
      <c r="AD838" s="165"/>
      <c r="AE838" s="165"/>
      <c r="AF838" s="165"/>
      <c r="AG838" s="165"/>
      <c r="AH838" s="165"/>
      <c r="AI838" s="165"/>
      <c r="AJ838" s="165"/>
      <c r="AK838" s="165"/>
      <c r="AL838" s="165"/>
      <c r="AM838" s="165"/>
      <c r="AN838" s="165"/>
      <c r="AO838" s="165"/>
      <c r="AP838" s="165"/>
      <c r="AQ838" s="165"/>
      <c r="AR838" s="165"/>
      <c r="AS838" s="165"/>
      <c r="AT838" s="165"/>
      <c r="AU838" s="165"/>
      <c r="AV838" s="165"/>
      <c r="AW838" s="165"/>
      <c r="AX838" s="165"/>
      <c r="AY838" s="165"/>
      <c r="AZ838" s="165"/>
      <c r="BA838" s="165"/>
    </row>
    <row r="839">
      <c r="A839" s="165"/>
      <c r="B839" s="116" t="s">
        <v>20168</v>
      </c>
      <c r="C839" s="165"/>
      <c r="D839" s="206"/>
      <c r="E839" s="206"/>
      <c r="F839" s="165"/>
      <c r="G839" s="165"/>
      <c r="H839" s="165"/>
      <c r="I839" s="165"/>
      <c r="J839" s="165"/>
      <c r="K839" s="165"/>
      <c r="L839" s="165"/>
      <c r="M839" s="165"/>
      <c r="N839" s="165"/>
      <c r="O839" s="165"/>
      <c r="P839" s="165"/>
      <c r="Q839" s="165"/>
      <c r="R839" s="165"/>
      <c r="S839" s="165"/>
      <c r="T839" s="165"/>
      <c r="U839" s="165"/>
      <c r="V839" s="165"/>
      <c r="W839" s="165"/>
      <c r="X839" s="165"/>
      <c r="Y839" s="165"/>
      <c r="Z839" s="165"/>
      <c r="AA839" s="165"/>
      <c r="AB839" s="165"/>
      <c r="AC839" s="165"/>
      <c r="AD839" s="165"/>
      <c r="AE839" s="165"/>
      <c r="AF839" s="165"/>
      <c r="AG839" s="165"/>
      <c r="AH839" s="165"/>
      <c r="AI839" s="165"/>
      <c r="AJ839" s="165"/>
      <c r="AK839" s="165"/>
      <c r="AL839" s="165"/>
      <c r="AM839" s="165"/>
      <c r="AN839" s="165"/>
      <c r="AO839" s="165"/>
      <c r="AP839" s="165"/>
      <c r="AQ839" s="165"/>
      <c r="AR839" s="165"/>
      <c r="AS839" s="165"/>
      <c r="AT839" s="165"/>
      <c r="AU839" s="165"/>
      <c r="AV839" s="165"/>
      <c r="AW839" s="165"/>
      <c r="AX839" s="165"/>
      <c r="AY839" s="165"/>
      <c r="AZ839" s="165"/>
      <c r="BA839" s="165"/>
    </row>
    <row r="840">
      <c r="A840" s="165"/>
      <c r="B840" s="116" t="s">
        <v>20169</v>
      </c>
      <c r="C840" s="116" t="s">
        <v>20170</v>
      </c>
      <c r="D840" s="206">
        <v>880.0</v>
      </c>
      <c r="E840" s="206"/>
      <c r="F840" s="165"/>
      <c r="G840" s="165"/>
      <c r="H840" s="165"/>
      <c r="I840" s="165"/>
      <c r="J840" s="165"/>
      <c r="K840" s="165"/>
      <c r="L840" s="165"/>
      <c r="M840" s="165"/>
      <c r="N840" s="165"/>
      <c r="O840" s="165"/>
      <c r="P840" s="165"/>
      <c r="Q840" s="165"/>
      <c r="R840" s="165"/>
      <c r="S840" s="165"/>
      <c r="T840" s="165"/>
      <c r="U840" s="165"/>
      <c r="V840" s="165"/>
      <c r="W840" s="165"/>
      <c r="X840" s="165"/>
      <c r="Y840" s="165"/>
      <c r="Z840" s="165"/>
      <c r="AA840" s="165"/>
      <c r="AB840" s="165"/>
      <c r="AC840" s="165"/>
      <c r="AD840" s="165"/>
      <c r="AE840" s="165"/>
      <c r="AF840" s="165"/>
      <c r="AG840" s="165"/>
      <c r="AH840" s="165"/>
      <c r="AI840" s="165"/>
      <c r="AJ840" s="165"/>
      <c r="AK840" s="165"/>
      <c r="AL840" s="165"/>
      <c r="AM840" s="165"/>
      <c r="AN840" s="165"/>
      <c r="AO840" s="165"/>
      <c r="AP840" s="165"/>
      <c r="AQ840" s="165"/>
      <c r="AR840" s="165"/>
      <c r="AS840" s="165"/>
      <c r="AT840" s="165"/>
      <c r="AU840" s="165"/>
      <c r="AV840" s="165"/>
      <c r="AW840" s="165"/>
      <c r="AX840" s="165"/>
      <c r="AY840" s="165"/>
      <c r="AZ840" s="165"/>
      <c r="BA840" s="165"/>
    </row>
    <row r="841">
      <c r="A841" s="165"/>
      <c r="B841" s="116" t="s">
        <v>20171</v>
      </c>
      <c r="C841" s="116" t="s">
        <v>20172</v>
      </c>
      <c r="D841" s="206">
        <v>880.0</v>
      </c>
      <c r="E841" s="206"/>
      <c r="F841" s="165"/>
      <c r="G841" s="165"/>
      <c r="H841" s="165"/>
      <c r="I841" s="165"/>
      <c r="J841" s="165"/>
      <c r="K841" s="165"/>
      <c r="L841" s="165"/>
      <c r="M841" s="165"/>
      <c r="N841" s="165"/>
      <c r="O841" s="165"/>
      <c r="P841" s="165"/>
      <c r="Q841" s="165"/>
      <c r="R841" s="165"/>
      <c r="S841" s="165"/>
      <c r="T841" s="165"/>
      <c r="U841" s="165"/>
      <c r="V841" s="165"/>
      <c r="W841" s="165"/>
      <c r="X841" s="165"/>
      <c r="Y841" s="165"/>
      <c r="Z841" s="165"/>
      <c r="AA841" s="165"/>
      <c r="AB841" s="165"/>
      <c r="AC841" s="165"/>
      <c r="AD841" s="165"/>
      <c r="AE841" s="165"/>
      <c r="AF841" s="165"/>
      <c r="AG841" s="165"/>
      <c r="AH841" s="165"/>
      <c r="AI841" s="165"/>
      <c r="AJ841" s="165"/>
      <c r="AK841" s="165"/>
      <c r="AL841" s="165"/>
      <c r="AM841" s="165"/>
      <c r="AN841" s="165"/>
      <c r="AO841" s="165"/>
      <c r="AP841" s="165"/>
      <c r="AQ841" s="165"/>
      <c r="AR841" s="165"/>
      <c r="AS841" s="165"/>
      <c r="AT841" s="165"/>
      <c r="AU841" s="165"/>
      <c r="AV841" s="165"/>
      <c r="AW841" s="165"/>
      <c r="AX841" s="165"/>
      <c r="AY841" s="165"/>
      <c r="AZ841" s="165"/>
      <c r="BA841" s="165"/>
    </row>
    <row r="842">
      <c r="A842" s="165"/>
      <c r="B842" s="116" t="s">
        <v>20173</v>
      </c>
      <c r="C842" s="116" t="s">
        <v>20174</v>
      </c>
      <c r="D842" s="206">
        <v>880.0</v>
      </c>
      <c r="E842" s="206"/>
      <c r="F842" s="165"/>
      <c r="G842" s="165"/>
      <c r="H842" s="165"/>
      <c r="I842" s="165"/>
      <c r="J842" s="165"/>
      <c r="K842" s="165"/>
      <c r="L842" s="165"/>
      <c r="M842" s="165"/>
      <c r="N842" s="165"/>
      <c r="O842" s="165"/>
      <c r="P842" s="165"/>
      <c r="Q842" s="165"/>
      <c r="R842" s="165"/>
      <c r="S842" s="165"/>
      <c r="T842" s="165"/>
      <c r="U842" s="165"/>
      <c r="V842" s="165"/>
      <c r="W842" s="165"/>
      <c r="X842" s="165"/>
      <c r="Y842" s="165"/>
      <c r="Z842" s="165"/>
      <c r="AA842" s="165"/>
      <c r="AB842" s="165"/>
      <c r="AC842" s="165"/>
      <c r="AD842" s="165"/>
      <c r="AE842" s="165"/>
      <c r="AF842" s="165"/>
      <c r="AG842" s="165"/>
      <c r="AH842" s="165"/>
      <c r="AI842" s="165"/>
      <c r="AJ842" s="165"/>
      <c r="AK842" s="165"/>
      <c r="AL842" s="165"/>
      <c r="AM842" s="165"/>
      <c r="AN842" s="165"/>
      <c r="AO842" s="165"/>
      <c r="AP842" s="165"/>
      <c r="AQ842" s="165"/>
      <c r="AR842" s="165"/>
      <c r="AS842" s="165"/>
      <c r="AT842" s="165"/>
      <c r="AU842" s="165"/>
      <c r="AV842" s="165"/>
      <c r="AW842" s="165"/>
      <c r="AX842" s="165"/>
      <c r="AY842" s="165"/>
      <c r="AZ842" s="165"/>
      <c r="BA842" s="165"/>
    </row>
    <row r="843">
      <c r="A843" s="165"/>
      <c r="B843" s="116" t="s">
        <v>20175</v>
      </c>
      <c r="C843" s="116" t="s">
        <v>20176</v>
      </c>
      <c r="D843" s="206">
        <v>880.0</v>
      </c>
      <c r="E843" s="206"/>
      <c r="F843" s="165"/>
      <c r="G843" s="165"/>
      <c r="H843" s="165"/>
      <c r="I843" s="165"/>
      <c r="J843" s="165"/>
      <c r="K843" s="165"/>
      <c r="L843" s="165"/>
      <c r="M843" s="165"/>
      <c r="N843" s="165"/>
      <c r="O843" s="165"/>
      <c r="P843" s="165"/>
      <c r="Q843" s="165"/>
      <c r="R843" s="165"/>
      <c r="S843" s="165"/>
      <c r="T843" s="165"/>
      <c r="U843" s="165"/>
      <c r="V843" s="165"/>
      <c r="W843" s="165"/>
      <c r="X843" s="165"/>
      <c r="Y843" s="165"/>
      <c r="Z843" s="165"/>
      <c r="AA843" s="165"/>
      <c r="AB843" s="165"/>
      <c r="AC843" s="165"/>
      <c r="AD843" s="165"/>
      <c r="AE843" s="165"/>
      <c r="AF843" s="165"/>
      <c r="AG843" s="165"/>
      <c r="AH843" s="165"/>
      <c r="AI843" s="165"/>
      <c r="AJ843" s="165"/>
      <c r="AK843" s="165"/>
      <c r="AL843" s="165"/>
      <c r="AM843" s="165"/>
      <c r="AN843" s="165"/>
      <c r="AO843" s="165"/>
      <c r="AP843" s="165"/>
      <c r="AQ843" s="165"/>
      <c r="AR843" s="165"/>
      <c r="AS843" s="165"/>
      <c r="AT843" s="165"/>
      <c r="AU843" s="165"/>
      <c r="AV843" s="165"/>
      <c r="AW843" s="165"/>
      <c r="AX843" s="165"/>
      <c r="AY843" s="165"/>
      <c r="AZ843" s="165"/>
      <c r="BA843" s="165"/>
    </row>
    <row r="844">
      <c r="A844" s="165"/>
      <c r="B844" s="116" t="s">
        <v>20177</v>
      </c>
      <c r="C844" s="116" t="s">
        <v>20178</v>
      </c>
      <c r="D844" s="206">
        <v>880.0</v>
      </c>
      <c r="E844" s="206"/>
      <c r="F844" s="165"/>
      <c r="G844" s="165"/>
      <c r="H844" s="165"/>
      <c r="I844" s="165"/>
      <c r="J844" s="165"/>
      <c r="K844" s="165"/>
      <c r="L844" s="165"/>
      <c r="M844" s="165"/>
      <c r="N844" s="165"/>
      <c r="O844" s="165"/>
      <c r="P844" s="165"/>
      <c r="Q844" s="165"/>
      <c r="R844" s="165"/>
      <c r="S844" s="165"/>
      <c r="T844" s="165"/>
      <c r="U844" s="165"/>
      <c r="V844" s="165"/>
      <c r="W844" s="165"/>
      <c r="X844" s="165"/>
      <c r="Y844" s="165"/>
      <c r="Z844" s="165"/>
      <c r="AA844" s="165"/>
      <c r="AB844" s="165"/>
      <c r="AC844" s="165"/>
      <c r="AD844" s="165"/>
      <c r="AE844" s="165"/>
      <c r="AF844" s="165"/>
      <c r="AG844" s="165"/>
      <c r="AH844" s="165"/>
      <c r="AI844" s="165"/>
      <c r="AJ844" s="165"/>
      <c r="AK844" s="165"/>
      <c r="AL844" s="165"/>
      <c r="AM844" s="165"/>
      <c r="AN844" s="165"/>
      <c r="AO844" s="165"/>
      <c r="AP844" s="165"/>
      <c r="AQ844" s="165"/>
      <c r="AR844" s="165"/>
      <c r="AS844" s="165"/>
      <c r="AT844" s="165"/>
      <c r="AU844" s="165"/>
      <c r="AV844" s="165"/>
      <c r="AW844" s="165"/>
      <c r="AX844" s="165"/>
      <c r="AY844" s="165"/>
      <c r="AZ844" s="165"/>
      <c r="BA844" s="165"/>
    </row>
    <row r="845">
      <c r="A845" s="165"/>
      <c r="B845" s="116" t="s">
        <v>20179</v>
      </c>
      <c r="C845" s="116" t="s">
        <v>20180</v>
      </c>
      <c r="D845" s="206">
        <v>880.0</v>
      </c>
      <c r="E845" s="206"/>
      <c r="F845" s="165"/>
      <c r="G845" s="165"/>
      <c r="H845" s="165"/>
      <c r="I845" s="165"/>
      <c r="J845" s="165"/>
      <c r="K845" s="165"/>
      <c r="L845" s="165"/>
      <c r="M845" s="165"/>
      <c r="N845" s="165"/>
      <c r="O845" s="165"/>
      <c r="P845" s="165"/>
      <c r="Q845" s="165"/>
      <c r="R845" s="165"/>
      <c r="S845" s="165"/>
      <c r="T845" s="165"/>
      <c r="U845" s="165"/>
      <c r="V845" s="165"/>
      <c r="W845" s="165"/>
      <c r="X845" s="165"/>
      <c r="Y845" s="165"/>
      <c r="Z845" s="165"/>
      <c r="AA845" s="165"/>
      <c r="AB845" s="165"/>
      <c r="AC845" s="165"/>
      <c r="AD845" s="165"/>
      <c r="AE845" s="165"/>
      <c r="AF845" s="165"/>
      <c r="AG845" s="165"/>
      <c r="AH845" s="165"/>
      <c r="AI845" s="165"/>
      <c r="AJ845" s="165"/>
      <c r="AK845" s="165"/>
      <c r="AL845" s="165"/>
      <c r="AM845" s="165"/>
      <c r="AN845" s="165"/>
      <c r="AO845" s="165"/>
      <c r="AP845" s="165"/>
      <c r="AQ845" s="165"/>
      <c r="AR845" s="165"/>
      <c r="AS845" s="165"/>
      <c r="AT845" s="165"/>
      <c r="AU845" s="165"/>
      <c r="AV845" s="165"/>
      <c r="AW845" s="165"/>
      <c r="AX845" s="165"/>
      <c r="AY845" s="165"/>
      <c r="AZ845" s="165"/>
      <c r="BA845" s="165"/>
    </row>
    <row r="846">
      <c r="A846" s="165"/>
      <c r="B846" s="116" t="s">
        <v>20181</v>
      </c>
      <c r="C846" s="116" t="s">
        <v>20182</v>
      </c>
      <c r="D846" s="206">
        <v>880.0</v>
      </c>
      <c r="E846" s="206"/>
      <c r="F846" s="165"/>
      <c r="G846" s="165"/>
      <c r="H846" s="165"/>
      <c r="I846" s="165"/>
      <c r="J846" s="165"/>
      <c r="K846" s="165"/>
      <c r="L846" s="165"/>
      <c r="M846" s="165"/>
      <c r="N846" s="165"/>
      <c r="O846" s="165"/>
      <c r="P846" s="165"/>
      <c r="Q846" s="165"/>
      <c r="R846" s="165"/>
      <c r="S846" s="165"/>
      <c r="T846" s="165"/>
      <c r="U846" s="165"/>
      <c r="V846" s="165"/>
      <c r="W846" s="165"/>
      <c r="X846" s="165"/>
      <c r="Y846" s="165"/>
      <c r="Z846" s="165"/>
      <c r="AA846" s="165"/>
      <c r="AB846" s="165"/>
      <c r="AC846" s="165"/>
      <c r="AD846" s="165"/>
      <c r="AE846" s="165"/>
      <c r="AF846" s="165"/>
      <c r="AG846" s="165"/>
      <c r="AH846" s="165"/>
      <c r="AI846" s="165"/>
      <c r="AJ846" s="165"/>
      <c r="AK846" s="165"/>
      <c r="AL846" s="165"/>
      <c r="AM846" s="165"/>
      <c r="AN846" s="165"/>
      <c r="AO846" s="165"/>
      <c r="AP846" s="165"/>
      <c r="AQ846" s="165"/>
      <c r="AR846" s="165"/>
      <c r="AS846" s="165"/>
      <c r="AT846" s="165"/>
      <c r="AU846" s="165"/>
      <c r="AV846" s="165"/>
      <c r="AW846" s="165"/>
      <c r="AX846" s="165"/>
      <c r="AY846" s="165"/>
      <c r="AZ846" s="165"/>
      <c r="BA846" s="165"/>
    </row>
    <row r="847">
      <c r="A847" s="165"/>
      <c r="B847" s="116" t="s">
        <v>20183</v>
      </c>
      <c r="C847" s="116" t="s">
        <v>20184</v>
      </c>
      <c r="D847" s="206">
        <v>880.0</v>
      </c>
      <c r="E847" s="206"/>
      <c r="F847" s="165"/>
      <c r="G847" s="165"/>
      <c r="H847" s="165"/>
      <c r="I847" s="165"/>
      <c r="J847" s="165"/>
      <c r="K847" s="165"/>
      <c r="L847" s="165"/>
      <c r="M847" s="165"/>
      <c r="N847" s="165"/>
      <c r="O847" s="165"/>
      <c r="P847" s="165"/>
      <c r="Q847" s="165"/>
      <c r="R847" s="165"/>
      <c r="S847" s="165"/>
      <c r="T847" s="165"/>
      <c r="U847" s="165"/>
      <c r="V847" s="165"/>
      <c r="W847" s="165"/>
      <c r="X847" s="165"/>
      <c r="Y847" s="165"/>
      <c r="Z847" s="165"/>
      <c r="AA847" s="165"/>
      <c r="AB847" s="165"/>
      <c r="AC847" s="165"/>
      <c r="AD847" s="165"/>
      <c r="AE847" s="165"/>
      <c r="AF847" s="165"/>
      <c r="AG847" s="165"/>
      <c r="AH847" s="165"/>
      <c r="AI847" s="165"/>
      <c r="AJ847" s="165"/>
      <c r="AK847" s="165"/>
      <c r="AL847" s="165"/>
      <c r="AM847" s="165"/>
      <c r="AN847" s="165"/>
      <c r="AO847" s="165"/>
      <c r="AP847" s="165"/>
      <c r="AQ847" s="165"/>
      <c r="AR847" s="165"/>
      <c r="AS847" s="165"/>
      <c r="AT847" s="165"/>
      <c r="AU847" s="165"/>
      <c r="AV847" s="165"/>
      <c r="AW847" s="165"/>
      <c r="AX847" s="165"/>
      <c r="AY847" s="165"/>
      <c r="AZ847" s="165"/>
      <c r="BA847" s="165"/>
    </row>
    <row r="848">
      <c r="A848" s="165"/>
      <c r="B848" s="116" t="s">
        <v>20185</v>
      </c>
      <c r="C848" s="116" t="s">
        <v>20186</v>
      </c>
      <c r="D848" s="206">
        <v>920.0</v>
      </c>
      <c r="E848" s="206"/>
      <c r="F848" s="165"/>
      <c r="G848" s="165"/>
      <c r="H848" s="165"/>
      <c r="I848" s="165"/>
      <c r="J848" s="165"/>
      <c r="K848" s="165"/>
      <c r="L848" s="165"/>
      <c r="M848" s="165"/>
      <c r="N848" s="165"/>
      <c r="O848" s="165"/>
      <c r="P848" s="165"/>
      <c r="Q848" s="165"/>
      <c r="R848" s="165"/>
      <c r="S848" s="165"/>
      <c r="T848" s="165"/>
      <c r="U848" s="165"/>
      <c r="V848" s="165"/>
      <c r="W848" s="165"/>
      <c r="X848" s="165"/>
      <c r="Y848" s="165"/>
      <c r="Z848" s="165"/>
      <c r="AA848" s="165"/>
      <c r="AB848" s="165"/>
      <c r="AC848" s="165"/>
      <c r="AD848" s="165"/>
      <c r="AE848" s="165"/>
      <c r="AF848" s="165"/>
      <c r="AG848" s="165"/>
      <c r="AH848" s="165"/>
      <c r="AI848" s="165"/>
      <c r="AJ848" s="165"/>
      <c r="AK848" s="165"/>
      <c r="AL848" s="165"/>
      <c r="AM848" s="165"/>
      <c r="AN848" s="165"/>
      <c r="AO848" s="165"/>
      <c r="AP848" s="165"/>
      <c r="AQ848" s="165"/>
      <c r="AR848" s="165"/>
      <c r="AS848" s="165"/>
      <c r="AT848" s="165"/>
      <c r="AU848" s="165"/>
      <c r="AV848" s="165"/>
      <c r="AW848" s="165"/>
      <c r="AX848" s="165"/>
      <c r="AY848" s="165"/>
      <c r="AZ848" s="165"/>
      <c r="BA848" s="165"/>
    </row>
    <row r="849">
      <c r="A849" s="165"/>
      <c r="B849" s="116" t="s">
        <v>20187</v>
      </c>
      <c r="C849" s="116" t="s">
        <v>20188</v>
      </c>
      <c r="D849" s="206">
        <v>920.0</v>
      </c>
      <c r="E849" s="206"/>
      <c r="F849" s="165"/>
      <c r="G849" s="165"/>
      <c r="H849" s="165"/>
      <c r="I849" s="165"/>
      <c r="J849" s="165"/>
      <c r="K849" s="165"/>
      <c r="L849" s="165"/>
      <c r="M849" s="165"/>
      <c r="N849" s="165"/>
      <c r="O849" s="165"/>
      <c r="P849" s="165"/>
      <c r="Q849" s="165"/>
      <c r="R849" s="165"/>
      <c r="S849" s="165"/>
      <c r="T849" s="165"/>
      <c r="U849" s="165"/>
      <c r="V849" s="165"/>
      <c r="W849" s="165"/>
      <c r="X849" s="165"/>
      <c r="Y849" s="165"/>
      <c r="Z849" s="165"/>
      <c r="AA849" s="165"/>
      <c r="AB849" s="165"/>
      <c r="AC849" s="165"/>
      <c r="AD849" s="165"/>
      <c r="AE849" s="165"/>
      <c r="AF849" s="165"/>
      <c r="AG849" s="165"/>
      <c r="AH849" s="165"/>
      <c r="AI849" s="165"/>
      <c r="AJ849" s="165"/>
      <c r="AK849" s="165"/>
      <c r="AL849" s="165"/>
      <c r="AM849" s="165"/>
      <c r="AN849" s="165"/>
      <c r="AO849" s="165"/>
      <c r="AP849" s="165"/>
      <c r="AQ849" s="165"/>
      <c r="AR849" s="165"/>
      <c r="AS849" s="165"/>
      <c r="AT849" s="165"/>
      <c r="AU849" s="165"/>
      <c r="AV849" s="165"/>
      <c r="AW849" s="165"/>
      <c r="AX849" s="165"/>
      <c r="AY849" s="165"/>
      <c r="AZ849" s="165"/>
      <c r="BA849" s="165"/>
    </row>
    <row r="850">
      <c r="A850" s="165"/>
      <c r="B850" s="116" t="s">
        <v>20189</v>
      </c>
      <c r="C850" s="116" t="s">
        <v>20190</v>
      </c>
      <c r="D850" s="206">
        <v>920.0</v>
      </c>
      <c r="E850" s="206"/>
      <c r="F850" s="165"/>
      <c r="G850" s="165"/>
      <c r="H850" s="165"/>
      <c r="I850" s="165"/>
      <c r="J850" s="165"/>
      <c r="K850" s="165"/>
      <c r="L850" s="165"/>
      <c r="M850" s="165"/>
      <c r="N850" s="165"/>
      <c r="O850" s="165"/>
      <c r="P850" s="165"/>
      <c r="Q850" s="165"/>
      <c r="R850" s="165"/>
      <c r="S850" s="165"/>
      <c r="T850" s="165"/>
      <c r="U850" s="165"/>
      <c r="V850" s="165"/>
      <c r="W850" s="165"/>
      <c r="X850" s="165"/>
      <c r="Y850" s="165"/>
      <c r="Z850" s="165"/>
      <c r="AA850" s="165"/>
      <c r="AB850" s="165"/>
      <c r="AC850" s="165"/>
      <c r="AD850" s="165"/>
      <c r="AE850" s="165"/>
      <c r="AF850" s="165"/>
      <c r="AG850" s="165"/>
      <c r="AH850" s="165"/>
      <c r="AI850" s="165"/>
      <c r="AJ850" s="165"/>
      <c r="AK850" s="165"/>
      <c r="AL850" s="165"/>
      <c r="AM850" s="165"/>
      <c r="AN850" s="165"/>
      <c r="AO850" s="165"/>
      <c r="AP850" s="165"/>
      <c r="AQ850" s="165"/>
      <c r="AR850" s="165"/>
      <c r="AS850" s="165"/>
      <c r="AT850" s="165"/>
      <c r="AU850" s="165"/>
      <c r="AV850" s="165"/>
      <c r="AW850" s="165"/>
      <c r="AX850" s="165"/>
      <c r="AY850" s="165"/>
      <c r="AZ850" s="165"/>
      <c r="BA850" s="165"/>
    </row>
    <row r="851">
      <c r="A851" s="165"/>
      <c r="B851" s="116" t="s">
        <v>20191</v>
      </c>
      <c r="C851" s="116" t="s">
        <v>20192</v>
      </c>
      <c r="D851" s="206">
        <v>920.0</v>
      </c>
      <c r="E851" s="206"/>
      <c r="F851" s="165"/>
      <c r="G851" s="165"/>
      <c r="H851" s="165"/>
      <c r="I851" s="165"/>
      <c r="J851" s="165"/>
      <c r="K851" s="165"/>
      <c r="L851" s="165"/>
      <c r="M851" s="165"/>
      <c r="N851" s="165"/>
      <c r="O851" s="165"/>
      <c r="P851" s="165"/>
      <c r="Q851" s="165"/>
      <c r="R851" s="165"/>
      <c r="S851" s="165"/>
      <c r="T851" s="165"/>
      <c r="U851" s="165"/>
      <c r="V851" s="165"/>
      <c r="W851" s="165"/>
      <c r="X851" s="165"/>
      <c r="Y851" s="165"/>
      <c r="Z851" s="165"/>
      <c r="AA851" s="165"/>
      <c r="AB851" s="165"/>
      <c r="AC851" s="165"/>
      <c r="AD851" s="165"/>
      <c r="AE851" s="165"/>
      <c r="AF851" s="165"/>
      <c r="AG851" s="165"/>
      <c r="AH851" s="165"/>
      <c r="AI851" s="165"/>
      <c r="AJ851" s="165"/>
      <c r="AK851" s="165"/>
      <c r="AL851" s="165"/>
      <c r="AM851" s="165"/>
      <c r="AN851" s="165"/>
      <c r="AO851" s="165"/>
      <c r="AP851" s="165"/>
      <c r="AQ851" s="165"/>
      <c r="AR851" s="165"/>
      <c r="AS851" s="165"/>
      <c r="AT851" s="165"/>
      <c r="AU851" s="165"/>
      <c r="AV851" s="165"/>
      <c r="AW851" s="165"/>
      <c r="AX851" s="165"/>
      <c r="AY851" s="165"/>
      <c r="AZ851" s="165"/>
      <c r="BA851" s="165"/>
    </row>
    <row r="852">
      <c r="A852" s="165"/>
      <c r="B852" s="116" t="s">
        <v>20193</v>
      </c>
      <c r="C852" s="116" t="s">
        <v>20194</v>
      </c>
      <c r="D852" s="206">
        <v>880.0</v>
      </c>
      <c r="E852" s="206"/>
      <c r="F852" s="165"/>
      <c r="G852" s="165"/>
      <c r="H852" s="165"/>
      <c r="I852" s="165"/>
      <c r="J852" s="165"/>
      <c r="K852" s="165"/>
      <c r="L852" s="165"/>
      <c r="M852" s="165"/>
      <c r="N852" s="165"/>
      <c r="O852" s="165"/>
      <c r="P852" s="165"/>
      <c r="Q852" s="165"/>
      <c r="R852" s="165"/>
      <c r="S852" s="165"/>
      <c r="T852" s="165"/>
      <c r="U852" s="165"/>
      <c r="V852" s="165"/>
      <c r="W852" s="165"/>
      <c r="X852" s="165"/>
      <c r="Y852" s="165"/>
      <c r="Z852" s="165"/>
      <c r="AA852" s="165"/>
      <c r="AB852" s="165"/>
      <c r="AC852" s="165"/>
      <c r="AD852" s="165"/>
      <c r="AE852" s="165"/>
      <c r="AF852" s="165"/>
      <c r="AG852" s="165"/>
      <c r="AH852" s="165"/>
      <c r="AI852" s="165"/>
      <c r="AJ852" s="165"/>
      <c r="AK852" s="165"/>
      <c r="AL852" s="165"/>
      <c r="AM852" s="165"/>
      <c r="AN852" s="165"/>
      <c r="AO852" s="165"/>
      <c r="AP852" s="165"/>
      <c r="AQ852" s="165"/>
      <c r="AR852" s="165"/>
      <c r="AS852" s="165"/>
      <c r="AT852" s="165"/>
      <c r="AU852" s="165"/>
      <c r="AV852" s="165"/>
      <c r="AW852" s="165"/>
      <c r="AX852" s="165"/>
      <c r="AY852" s="165"/>
      <c r="AZ852" s="165"/>
      <c r="BA852" s="165"/>
    </row>
    <row r="853">
      <c r="A853" s="165"/>
      <c r="B853" s="116" t="s">
        <v>20195</v>
      </c>
      <c r="C853" s="116" t="s">
        <v>20196</v>
      </c>
      <c r="D853" s="206">
        <v>880.0</v>
      </c>
      <c r="E853" s="206"/>
      <c r="F853" s="165"/>
      <c r="G853" s="165"/>
      <c r="H853" s="165"/>
      <c r="I853" s="165"/>
      <c r="J853" s="165"/>
      <c r="K853" s="165"/>
      <c r="L853" s="165"/>
      <c r="M853" s="165"/>
      <c r="N853" s="165"/>
      <c r="O853" s="165"/>
      <c r="P853" s="165"/>
      <c r="Q853" s="165"/>
      <c r="R853" s="165"/>
      <c r="S853" s="165"/>
      <c r="T853" s="165"/>
      <c r="U853" s="165"/>
      <c r="V853" s="165"/>
      <c r="W853" s="165"/>
      <c r="X853" s="165"/>
      <c r="Y853" s="165"/>
      <c r="Z853" s="165"/>
      <c r="AA853" s="165"/>
      <c r="AB853" s="165"/>
      <c r="AC853" s="165"/>
      <c r="AD853" s="165"/>
      <c r="AE853" s="165"/>
      <c r="AF853" s="165"/>
      <c r="AG853" s="165"/>
      <c r="AH853" s="165"/>
      <c r="AI853" s="165"/>
      <c r="AJ853" s="165"/>
      <c r="AK853" s="165"/>
      <c r="AL853" s="165"/>
      <c r="AM853" s="165"/>
      <c r="AN853" s="165"/>
      <c r="AO853" s="165"/>
      <c r="AP853" s="165"/>
      <c r="AQ853" s="165"/>
      <c r="AR853" s="165"/>
      <c r="AS853" s="165"/>
      <c r="AT853" s="165"/>
      <c r="AU853" s="165"/>
      <c r="AV853" s="165"/>
      <c r="AW853" s="165"/>
      <c r="AX853" s="165"/>
      <c r="AY853" s="165"/>
      <c r="AZ853" s="165"/>
      <c r="BA853" s="165"/>
    </row>
    <row r="854">
      <c r="A854" s="165"/>
      <c r="B854" s="116" t="s">
        <v>20197</v>
      </c>
      <c r="C854" s="116" t="s">
        <v>20198</v>
      </c>
      <c r="D854" s="206">
        <v>880.0</v>
      </c>
      <c r="E854" s="206"/>
      <c r="F854" s="165"/>
      <c r="G854" s="165"/>
      <c r="H854" s="165"/>
      <c r="I854" s="165"/>
      <c r="J854" s="165"/>
      <c r="K854" s="165"/>
      <c r="L854" s="165"/>
      <c r="M854" s="165"/>
      <c r="N854" s="165"/>
      <c r="O854" s="165"/>
      <c r="P854" s="165"/>
      <c r="Q854" s="165"/>
      <c r="R854" s="165"/>
      <c r="S854" s="165"/>
      <c r="T854" s="165"/>
      <c r="U854" s="165"/>
      <c r="V854" s="165"/>
      <c r="W854" s="165"/>
      <c r="X854" s="165"/>
      <c r="Y854" s="165"/>
      <c r="Z854" s="165"/>
      <c r="AA854" s="165"/>
      <c r="AB854" s="165"/>
      <c r="AC854" s="165"/>
      <c r="AD854" s="165"/>
      <c r="AE854" s="165"/>
      <c r="AF854" s="165"/>
      <c r="AG854" s="165"/>
      <c r="AH854" s="165"/>
      <c r="AI854" s="165"/>
      <c r="AJ854" s="165"/>
      <c r="AK854" s="165"/>
      <c r="AL854" s="165"/>
      <c r="AM854" s="165"/>
      <c r="AN854" s="165"/>
      <c r="AO854" s="165"/>
      <c r="AP854" s="165"/>
      <c r="AQ854" s="165"/>
      <c r="AR854" s="165"/>
      <c r="AS854" s="165"/>
      <c r="AT854" s="165"/>
      <c r="AU854" s="165"/>
      <c r="AV854" s="165"/>
      <c r="AW854" s="165"/>
      <c r="AX854" s="165"/>
      <c r="AY854" s="165"/>
      <c r="AZ854" s="165"/>
      <c r="BA854" s="165"/>
    </row>
    <row r="855">
      <c r="A855" s="165"/>
      <c r="B855" s="116" t="s">
        <v>20199</v>
      </c>
      <c r="C855" s="116" t="s">
        <v>20200</v>
      </c>
      <c r="D855" s="206">
        <v>880.0</v>
      </c>
      <c r="E855" s="206"/>
      <c r="F855" s="165"/>
      <c r="G855" s="165"/>
      <c r="H855" s="165"/>
      <c r="I855" s="165"/>
      <c r="J855" s="165"/>
      <c r="K855" s="165"/>
      <c r="L855" s="165"/>
      <c r="M855" s="165"/>
      <c r="N855" s="165"/>
      <c r="O855" s="165"/>
      <c r="P855" s="165"/>
      <c r="Q855" s="165"/>
      <c r="R855" s="165"/>
      <c r="S855" s="165"/>
      <c r="T855" s="165"/>
      <c r="U855" s="165"/>
      <c r="V855" s="165"/>
      <c r="W855" s="165"/>
      <c r="X855" s="165"/>
      <c r="Y855" s="165"/>
      <c r="Z855" s="165"/>
      <c r="AA855" s="165"/>
      <c r="AB855" s="165"/>
      <c r="AC855" s="165"/>
      <c r="AD855" s="165"/>
      <c r="AE855" s="165"/>
      <c r="AF855" s="165"/>
      <c r="AG855" s="165"/>
      <c r="AH855" s="165"/>
      <c r="AI855" s="165"/>
      <c r="AJ855" s="165"/>
      <c r="AK855" s="165"/>
      <c r="AL855" s="165"/>
      <c r="AM855" s="165"/>
      <c r="AN855" s="165"/>
      <c r="AO855" s="165"/>
      <c r="AP855" s="165"/>
      <c r="AQ855" s="165"/>
      <c r="AR855" s="165"/>
      <c r="AS855" s="165"/>
      <c r="AT855" s="165"/>
      <c r="AU855" s="165"/>
      <c r="AV855" s="165"/>
      <c r="AW855" s="165"/>
      <c r="AX855" s="165"/>
      <c r="AY855" s="165"/>
      <c r="AZ855" s="165"/>
      <c r="BA855" s="165"/>
    </row>
    <row r="856">
      <c r="A856" s="165"/>
      <c r="B856" s="116" t="s">
        <v>20201</v>
      </c>
      <c r="C856" s="165"/>
      <c r="D856" s="206"/>
      <c r="E856" s="206"/>
      <c r="F856" s="165"/>
      <c r="G856" s="165"/>
      <c r="H856" s="165"/>
      <c r="I856" s="165"/>
      <c r="J856" s="165"/>
      <c r="K856" s="165"/>
      <c r="L856" s="165"/>
      <c r="M856" s="165"/>
      <c r="N856" s="165"/>
      <c r="O856" s="165"/>
      <c r="P856" s="165"/>
      <c r="Q856" s="165"/>
      <c r="R856" s="165"/>
      <c r="S856" s="165"/>
      <c r="T856" s="165"/>
      <c r="U856" s="165"/>
      <c r="V856" s="165"/>
      <c r="W856" s="165"/>
      <c r="X856" s="165"/>
      <c r="Y856" s="165"/>
      <c r="Z856" s="165"/>
      <c r="AA856" s="165"/>
      <c r="AB856" s="165"/>
      <c r="AC856" s="165"/>
      <c r="AD856" s="165"/>
      <c r="AE856" s="165"/>
      <c r="AF856" s="165"/>
      <c r="AG856" s="165"/>
      <c r="AH856" s="165"/>
      <c r="AI856" s="165"/>
      <c r="AJ856" s="165"/>
      <c r="AK856" s="165"/>
      <c r="AL856" s="165"/>
      <c r="AM856" s="165"/>
      <c r="AN856" s="165"/>
      <c r="AO856" s="165"/>
      <c r="AP856" s="165"/>
      <c r="AQ856" s="165"/>
      <c r="AR856" s="165"/>
      <c r="AS856" s="165"/>
      <c r="AT856" s="165"/>
      <c r="AU856" s="165"/>
      <c r="AV856" s="165"/>
      <c r="AW856" s="165"/>
      <c r="AX856" s="165"/>
      <c r="AY856" s="165"/>
      <c r="AZ856" s="165"/>
      <c r="BA856" s="165"/>
    </row>
    <row r="857">
      <c r="A857" s="165"/>
      <c r="B857" s="116" t="s">
        <v>20202</v>
      </c>
      <c r="C857" s="116" t="s">
        <v>20203</v>
      </c>
      <c r="D857" s="206">
        <v>500.0</v>
      </c>
      <c r="E857" s="206"/>
      <c r="F857" s="165"/>
      <c r="G857" s="165"/>
      <c r="H857" s="165"/>
      <c r="I857" s="165"/>
      <c r="J857" s="165"/>
      <c r="K857" s="165"/>
      <c r="L857" s="165"/>
      <c r="M857" s="165"/>
      <c r="N857" s="165"/>
      <c r="O857" s="165"/>
      <c r="P857" s="165"/>
      <c r="Q857" s="165"/>
      <c r="R857" s="165"/>
      <c r="S857" s="165"/>
      <c r="T857" s="165"/>
      <c r="U857" s="165"/>
      <c r="V857" s="165"/>
      <c r="W857" s="165"/>
      <c r="X857" s="165"/>
      <c r="Y857" s="165"/>
      <c r="Z857" s="165"/>
      <c r="AA857" s="165"/>
      <c r="AB857" s="165"/>
      <c r="AC857" s="165"/>
      <c r="AD857" s="165"/>
      <c r="AE857" s="165"/>
      <c r="AF857" s="165"/>
      <c r="AG857" s="165"/>
      <c r="AH857" s="165"/>
      <c r="AI857" s="165"/>
      <c r="AJ857" s="165"/>
      <c r="AK857" s="165"/>
      <c r="AL857" s="165"/>
      <c r="AM857" s="165"/>
      <c r="AN857" s="165"/>
      <c r="AO857" s="165"/>
      <c r="AP857" s="165"/>
      <c r="AQ857" s="165"/>
      <c r="AR857" s="165"/>
      <c r="AS857" s="165"/>
      <c r="AT857" s="165"/>
      <c r="AU857" s="165"/>
      <c r="AV857" s="165"/>
      <c r="AW857" s="165"/>
      <c r="AX857" s="165"/>
      <c r="AY857" s="165"/>
      <c r="AZ857" s="165"/>
      <c r="BA857" s="165"/>
    </row>
    <row r="858">
      <c r="A858" s="165"/>
      <c r="B858" s="116" t="s">
        <v>20204</v>
      </c>
      <c r="C858" s="116" t="s">
        <v>20205</v>
      </c>
      <c r="D858" s="206">
        <v>500.0</v>
      </c>
      <c r="E858" s="206"/>
      <c r="F858" s="165"/>
      <c r="G858" s="165"/>
      <c r="H858" s="165"/>
      <c r="I858" s="165"/>
      <c r="J858" s="165"/>
      <c r="K858" s="165"/>
      <c r="L858" s="165"/>
      <c r="M858" s="165"/>
      <c r="N858" s="165"/>
      <c r="O858" s="165"/>
      <c r="P858" s="165"/>
      <c r="Q858" s="165"/>
      <c r="R858" s="165"/>
      <c r="S858" s="165"/>
      <c r="T858" s="165"/>
      <c r="U858" s="165"/>
      <c r="V858" s="165"/>
      <c r="W858" s="165"/>
      <c r="X858" s="165"/>
      <c r="Y858" s="165"/>
      <c r="Z858" s="165"/>
      <c r="AA858" s="165"/>
      <c r="AB858" s="165"/>
      <c r="AC858" s="165"/>
      <c r="AD858" s="165"/>
      <c r="AE858" s="165"/>
      <c r="AF858" s="165"/>
      <c r="AG858" s="165"/>
      <c r="AH858" s="165"/>
      <c r="AI858" s="165"/>
      <c r="AJ858" s="165"/>
      <c r="AK858" s="165"/>
      <c r="AL858" s="165"/>
      <c r="AM858" s="165"/>
      <c r="AN858" s="165"/>
      <c r="AO858" s="165"/>
      <c r="AP858" s="165"/>
      <c r="AQ858" s="165"/>
      <c r="AR858" s="165"/>
      <c r="AS858" s="165"/>
      <c r="AT858" s="165"/>
      <c r="AU858" s="165"/>
      <c r="AV858" s="165"/>
      <c r="AW858" s="165"/>
      <c r="AX858" s="165"/>
      <c r="AY858" s="165"/>
      <c r="AZ858" s="165"/>
      <c r="BA858" s="165"/>
    </row>
    <row r="859">
      <c r="A859" s="165"/>
      <c r="B859" s="116" t="s">
        <v>20206</v>
      </c>
      <c r="C859" s="116" t="s">
        <v>20207</v>
      </c>
      <c r="D859" s="206">
        <v>540.0</v>
      </c>
      <c r="E859" s="206"/>
      <c r="F859" s="165"/>
      <c r="G859" s="165"/>
      <c r="H859" s="165"/>
      <c r="I859" s="165"/>
      <c r="J859" s="165"/>
      <c r="K859" s="165"/>
      <c r="L859" s="165"/>
      <c r="M859" s="165"/>
      <c r="N859" s="165"/>
      <c r="O859" s="165"/>
      <c r="P859" s="165"/>
      <c r="Q859" s="165"/>
      <c r="R859" s="165"/>
      <c r="S859" s="165"/>
      <c r="T859" s="165"/>
      <c r="U859" s="165"/>
      <c r="V859" s="165"/>
      <c r="W859" s="165"/>
      <c r="X859" s="165"/>
      <c r="Y859" s="165"/>
      <c r="Z859" s="165"/>
      <c r="AA859" s="165"/>
      <c r="AB859" s="165"/>
      <c r="AC859" s="165"/>
      <c r="AD859" s="165"/>
      <c r="AE859" s="165"/>
      <c r="AF859" s="165"/>
      <c r="AG859" s="165"/>
      <c r="AH859" s="165"/>
      <c r="AI859" s="165"/>
      <c r="AJ859" s="165"/>
      <c r="AK859" s="165"/>
      <c r="AL859" s="165"/>
      <c r="AM859" s="165"/>
      <c r="AN859" s="165"/>
      <c r="AO859" s="165"/>
      <c r="AP859" s="165"/>
      <c r="AQ859" s="165"/>
      <c r="AR859" s="165"/>
      <c r="AS859" s="165"/>
      <c r="AT859" s="165"/>
      <c r="AU859" s="165"/>
      <c r="AV859" s="165"/>
      <c r="AW859" s="165"/>
      <c r="AX859" s="165"/>
      <c r="AY859" s="165"/>
      <c r="AZ859" s="165"/>
      <c r="BA859" s="165"/>
    </row>
    <row r="860">
      <c r="A860" s="165"/>
      <c r="B860" s="116" t="s">
        <v>20208</v>
      </c>
      <c r="C860" s="116" t="s">
        <v>20209</v>
      </c>
      <c r="D860" s="206">
        <v>500.0</v>
      </c>
      <c r="E860" s="206"/>
      <c r="F860" s="165"/>
      <c r="G860" s="165"/>
      <c r="H860" s="165"/>
      <c r="I860" s="165"/>
      <c r="J860" s="165"/>
      <c r="K860" s="165"/>
      <c r="L860" s="165"/>
      <c r="M860" s="165"/>
      <c r="N860" s="165"/>
      <c r="O860" s="165"/>
      <c r="P860" s="165"/>
      <c r="Q860" s="165"/>
      <c r="R860" s="165"/>
      <c r="S860" s="165"/>
      <c r="T860" s="165"/>
      <c r="U860" s="165"/>
      <c r="V860" s="165"/>
      <c r="W860" s="165"/>
      <c r="X860" s="165"/>
      <c r="Y860" s="165"/>
      <c r="Z860" s="165"/>
      <c r="AA860" s="165"/>
      <c r="AB860" s="165"/>
      <c r="AC860" s="165"/>
      <c r="AD860" s="165"/>
      <c r="AE860" s="165"/>
      <c r="AF860" s="165"/>
      <c r="AG860" s="165"/>
      <c r="AH860" s="165"/>
      <c r="AI860" s="165"/>
      <c r="AJ860" s="165"/>
      <c r="AK860" s="165"/>
      <c r="AL860" s="165"/>
      <c r="AM860" s="165"/>
      <c r="AN860" s="165"/>
      <c r="AO860" s="165"/>
      <c r="AP860" s="165"/>
      <c r="AQ860" s="165"/>
      <c r="AR860" s="165"/>
      <c r="AS860" s="165"/>
      <c r="AT860" s="165"/>
      <c r="AU860" s="165"/>
      <c r="AV860" s="165"/>
      <c r="AW860" s="165"/>
      <c r="AX860" s="165"/>
      <c r="AY860" s="165"/>
      <c r="AZ860" s="165"/>
      <c r="BA860" s="165"/>
    </row>
    <row r="861">
      <c r="A861" s="165"/>
      <c r="B861" s="116" t="s">
        <v>20210</v>
      </c>
      <c r="C861" s="165"/>
      <c r="D861" s="206"/>
      <c r="E861" s="206"/>
      <c r="F861" s="165"/>
      <c r="G861" s="165"/>
      <c r="H861" s="165"/>
      <c r="I861" s="165"/>
      <c r="J861" s="165"/>
      <c r="K861" s="165"/>
      <c r="L861" s="165"/>
      <c r="M861" s="165"/>
      <c r="N861" s="165"/>
      <c r="O861" s="165"/>
      <c r="P861" s="165"/>
      <c r="Q861" s="165"/>
      <c r="R861" s="165"/>
      <c r="S861" s="165"/>
      <c r="T861" s="165"/>
      <c r="U861" s="165"/>
      <c r="V861" s="165"/>
      <c r="W861" s="165"/>
      <c r="X861" s="165"/>
      <c r="Y861" s="165"/>
      <c r="Z861" s="165"/>
      <c r="AA861" s="165"/>
      <c r="AB861" s="165"/>
      <c r="AC861" s="165"/>
      <c r="AD861" s="165"/>
      <c r="AE861" s="165"/>
      <c r="AF861" s="165"/>
      <c r="AG861" s="165"/>
      <c r="AH861" s="165"/>
      <c r="AI861" s="165"/>
      <c r="AJ861" s="165"/>
      <c r="AK861" s="165"/>
      <c r="AL861" s="165"/>
      <c r="AM861" s="165"/>
      <c r="AN861" s="165"/>
      <c r="AO861" s="165"/>
      <c r="AP861" s="165"/>
      <c r="AQ861" s="165"/>
      <c r="AR861" s="165"/>
      <c r="AS861" s="165"/>
      <c r="AT861" s="165"/>
      <c r="AU861" s="165"/>
      <c r="AV861" s="165"/>
      <c r="AW861" s="165"/>
      <c r="AX861" s="165"/>
      <c r="AY861" s="165"/>
      <c r="AZ861" s="165"/>
      <c r="BA861" s="165"/>
    </row>
    <row r="862">
      <c r="A862" s="165"/>
      <c r="B862" s="116" t="s">
        <v>20211</v>
      </c>
      <c r="C862" s="116" t="s">
        <v>20212</v>
      </c>
      <c r="D862" s="206">
        <v>330.0</v>
      </c>
      <c r="E862" s="206"/>
      <c r="F862" s="165"/>
      <c r="G862" s="165"/>
      <c r="H862" s="165"/>
      <c r="I862" s="165"/>
      <c r="J862" s="165"/>
      <c r="K862" s="165"/>
      <c r="L862" s="165"/>
      <c r="M862" s="165"/>
      <c r="N862" s="165"/>
      <c r="O862" s="165"/>
      <c r="P862" s="165"/>
      <c r="Q862" s="165"/>
      <c r="R862" s="165"/>
      <c r="S862" s="165"/>
      <c r="T862" s="165"/>
      <c r="U862" s="165"/>
      <c r="V862" s="165"/>
      <c r="W862" s="165"/>
      <c r="X862" s="165"/>
      <c r="Y862" s="165"/>
      <c r="Z862" s="165"/>
      <c r="AA862" s="165"/>
      <c r="AB862" s="165"/>
      <c r="AC862" s="165"/>
      <c r="AD862" s="165"/>
      <c r="AE862" s="165"/>
      <c r="AF862" s="165"/>
      <c r="AG862" s="165"/>
      <c r="AH862" s="165"/>
      <c r="AI862" s="165"/>
      <c r="AJ862" s="165"/>
      <c r="AK862" s="165"/>
      <c r="AL862" s="165"/>
      <c r="AM862" s="165"/>
      <c r="AN862" s="165"/>
      <c r="AO862" s="165"/>
      <c r="AP862" s="165"/>
      <c r="AQ862" s="165"/>
      <c r="AR862" s="165"/>
      <c r="AS862" s="165"/>
      <c r="AT862" s="165"/>
      <c r="AU862" s="165"/>
      <c r="AV862" s="165"/>
      <c r="AW862" s="165"/>
      <c r="AX862" s="165"/>
      <c r="AY862" s="165"/>
      <c r="AZ862" s="165"/>
      <c r="BA862" s="165"/>
    </row>
    <row r="863">
      <c r="A863" s="165"/>
      <c r="B863" s="116" t="s">
        <v>20213</v>
      </c>
      <c r="C863" s="116" t="s">
        <v>20214</v>
      </c>
      <c r="D863" s="206">
        <v>440.0</v>
      </c>
      <c r="E863" s="206"/>
      <c r="F863" s="165"/>
      <c r="G863" s="165"/>
      <c r="H863" s="165"/>
      <c r="I863" s="165"/>
      <c r="J863" s="165"/>
      <c r="K863" s="165"/>
      <c r="L863" s="165"/>
      <c r="M863" s="165"/>
      <c r="N863" s="165"/>
      <c r="O863" s="165"/>
      <c r="P863" s="165"/>
      <c r="Q863" s="165"/>
      <c r="R863" s="165"/>
      <c r="S863" s="165"/>
      <c r="T863" s="165"/>
      <c r="U863" s="165"/>
      <c r="V863" s="165"/>
      <c r="W863" s="165"/>
      <c r="X863" s="165"/>
      <c r="Y863" s="165"/>
      <c r="Z863" s="165"/>
      <c r="AA863" s="165"/>
      <c r="AB863" s="165"/>
      <c r="AC863" s="165"/>
      <c r="AD863" s="165"/>
      <c r="AE863" s="165"/>
      <c r="AF863" s="165"/>
      <c r="AG863" s="165"/>
      <c r="AH863" s="165"/>
      <c r="AI863" s="165"/>
      <c r="AJ863" s="165"/>
      <c r="AK863" s="165"/>
      <c r="AL863" s="165"/>
      <c r="AM863" s="165"/>
      <c r="AN863" s="165"/>
      <c r="AO863" s="165"/>
      <c r="AP863" s="165"/>
      <c r="AQ863" s="165"/>
      <c r="AR863" s="165"/>
      <c r="AS863" s="165"/>
      <c r="AT863" s="165"/>
      <c r="AU863" s="165"/>
      <c r="AV863" s="165"/>
      <c r="AW863" s="165"/>
      <c r="AX863" s="165"/>
      <c r="AY863" s="165"/>
      <c r="AZ863" s="165"/>
      <c r="BA863" s="165"/>
    </row>
    <row r="864">
      <c r="A864" s="165"/>
      <c r="B864" s="116" t="s">
        <v>20215</v>
      </c>
      <c r="C864" s="116" t="s">
        <v>20216</v>
      </c>
      <c r="D864" s="206">
        <v>500.0</v>
      </c>
      <c r="E864" s="206"/>
      <c r="F864" s="165"/>
      <c r="G864" s="165"/>
      <c r="H864" s="165"/>
      <c r="I864" s="165"/>
      <c r="J864" s="165"/>
      <c r="K864" s="165"/>
      <c r="L864" s="165"/>
      <c r="M864" s="165"/>
      <c r="N864" s="165"/>
      <c r="O864" s="165"/>
      <c r="P864" s="165"/>
      <c r="Q864" s="165"/>
      <c r="R864" s="165"/>
      <c r="S864" s="165"/>
      <c r="T864" s="165"/>
      <c r="U864" s="165"/>
      <c r="V864" s="165"/>
      <c r="W864" s="165"/>
      <c r="X864" s="165"/>
      <c r="Y864" s="165"/>
      <c r="Z864" s="165"/>
      <c r="AA864" s="165"/>
      <c r="AB864" s="165"/>
      <c r="AC864" s="165"/>
      <c r="AD864" s="165"/>
      <c r="AE864" s="165"/>
      <c r="AF864" s="165"/>
      <c r="AG864" s="165"/>
      <c r="AH864" s="165"/>
      <c r="AI864" s="165"/>
      <c r="AJ864" s="165"/>
      <c r="AK864" s="165"/>
      <c r="AL864" s="165"/>
      <c r="AM864" s="165"/>
      <c r="AN864" s="165"/>
      <c r="AO864" s="165"/>
      <c r="AP864" s="165"/>
      <c r="AQ864" s="165"/>
      <c r="AR864" s="165"/>
      <c r="AS864" s="165"/>
      <c r="AT864" s="165"/>
      <c r="AU864" s="165"/>
      <c r="AV864" s="165"/>
      <c r="AW864" s="165"/>
      <c r="AX864" s="165"/>
      <c r="AY864" s="165"/>
      <c r="AZ864" s="165"/>
      <c r="BA864" s="165"/>
    </row>
    <row r="865">
      <c r="A865" s="165"/>
      <c r="B865" s="116" t="s">
        <v>20217</v>
      </c>
      <c r="C865" s="116" t="s">
        <v>20053</v>
      </c>
      <c r="D865" s="206">
        <v>500.0</v>
      </c>
      <c r="E865" s="206"/>
      <c r="F865" s="165"/>
      <c r="G865" s="165"/>
      <c r="H865" s="165"/>
      <c r="I865" s="165"/>
      <c r="J865" s="165"/>
      <c r="K865" s="165"/>
      <c r="L865" s="165"/>
      <c r="M865" s="165"/>
      <c r="N865" s="165"/>
      <c r="O865" s="165"/>
      <c r="P865" s="165"/>
      <c r="Q865" s="165"/>
      <c r="R865" s="165"/>
      <c r="S865" s="165"/>
      <c r="T865" s="165"/>
      <c r="U865" s="165"/>
      <c r="V865" s="165"/>
      <c r="W865" s="165"/>
      <c r="X865" s="165"/>
      <c r="Y865" s="165"/>
      <c r="Z865" s="165"/>
      <c r="AA865" s="165"/>
      <c r="AB865" s="165"/>
      <c r="AC865" s="165"/>
      <c r="AD865" s="165"/>
      <c r="AE865" s="165"/>
      <c r="AF865" s="165"/>
      <c r="AG865" s="165"/>
      <c r="AH865" s="165"/>
      <c r="AI865" s="165"/>
      <c r="AJ865" s="165"/>
      <c r="AK865" s="165"/>
      <c r="AL865" s="165"/>
      <c r="AM865" s="165"/>
      <c r="AN865" s="165"/>
      <c r="AO865" s="165"/>
      <c r="AP865" s="165"/>
      <c r="AQ865" s="165"/>
      <c r="AR865" s="165"/>
      <c r="AS865" s="165"/>
      <c r="AT865" s="165"/>
      <c r="AU865" s="165"/>
      <c r="AV865" s="165"/>
      <c r="AW865" s="165"/>
      <c r="AX865" s="165"/>
      <c r="AY865" s="165"/>
      <c r="AZ865" s="165"/>
      <c r="BA865" s="165"/>
    </row>
    <row r="866">
      <c r="A866" s="165"/>
      <c r="B866" s="116" t="s">
        <v>20218</v>
      </c>
      <c r="C866" s="116" t="s">
        <v>20219</v>
      </c>
      <c r="D866" s="206">
        <v>500.0</v>
      </c>
      <c r="E866" s="206"/>
      <c r="F866" s="165"/>
      <c r="G866" s="165"/>
      <c r="H866" s="165"/>
      <c r="I866" s="165"/>
      <c r="J866" s="165"/>
      <c r="K866" s="165"/>
      <c r="L866" s="165"/>
      <c r="M866" s="165"/>
      <c r="N866" s="165"/>
      <c r="O866" s="165"/>
      <c r="P866" s="165"/>
      <c r="Q866" s="165"/>
      <c r="R866" s="165"/>
      <c r="S866" s="165"/>
      <c r="T866" s="165"/>
      <c r="U866" s="165"/>
      <c r="V866" s="165"/>
      <c r="W866" s="165"/>
      <c r="X866" s="165"/>
      <c r="Y866" s="165"/>
      <c r="Z866" s="165"/>
      <c r="AA866" s="165"/>
      <c r="AB866" s="165"/>
      <c r="AC866" s="165"/>
      <c r="AD866" s="165"/>
      <c r="AE866" s="165"/>
      <c r="AF866" s="165"/>
      <c r="AG866" s="165"/>
      <c r="AH866" s="165"/>
      <c r="AI866" s="165"/>
      <c r="AJ866" s="165"/>
      <c r="AK866" s="165"/>
      <c r="AL866" s="165"/>
      <c r="AM866" s="165"/>
      <c r="AN866" s="165"/>
      <c r="AO866" s="165"/>
      <c r="AP866" s="165"/>
      <c r="AQ866" s="165"/>
      <c r="AR866" s="165"/>
      <c r="AS866" s="165"/>
      <c r="AT866" s="165"/>
      <c r="AU866" s="165"/>
      <c r="AV866" s="165"/>
      <c r="AW866" s="165"/>
      <c r="AX866" s="165"/>
      <c r="AY866" s="165"/>
      <c r="AZ866" s="165"/>
      <c r="BA866" s="165"/>
    </row>
    <row r="867">
      <c r="A867" s="165"/>
      <c r="B867" s="116" t="s">
        <v>20220</v>
      </c>
      <c r="C867" s="116" t="s">
        <v>20221</v>
      </c>
      <c r="D867" s="206">
        <v>500.0</v>
      </c>
      <c r="E867" s="206"/>
      <c r="F867" s="165"/>
      <c r="G867" s="165"/>
      <c r="H867" s="165"/>
      <c r="I867" s="165"/>
      <c r="J867" s="165"/>
      <c r="K867" s="165"/>
      <c r="L867" s="165"/>
      <c r="M867" s="165"/>
      <c r="N867" s="165"/>
      <c r="O867" s="165"/>
      <c r="P867" s="165"/>
      <c r="Q867" s="165"/>
      <c r="R867" s="165"/>
      <c r="S867" s="165"/>
      <c r="T867" s="165"/>
      <c r="U867" s="165"/>
      <c r="V867" s="165"/>
      <c r="W867" s="165"/>
      <c r="X867" s="165"/>
      <c r="Y867" s="165"/>
      <c r="Z867" s="165"/>
      <c r="AA867" s="165"/>
      <c r="AB867" s="165"/>
      <c r="AC867" s="165"/>
      <c r="AD867" s="165"/>
      <c r="AE867" s="165"/>
      <c r="AF867" s="165"/>
      <c r="AG867" s="165"/>
      <c r="AH867" s="165"/>
      <c r="AI867" s="165"/>
      <c r="AJ867" s="165"/>
      <c r="AK867" s="165"/>
      <c r="AL867" s="165"/>
      <c r="AM867" s="165"/>
      <c r="AN867" s="165"/>
      <c r="AO867" s="165"/>
      <c r="AP867" s="165"/>
      <c r="AQ867" s="165"/>
      <c r="AR867" s="165"/>
      <c r="AS867" s="165"/>
      <c r="AT867" s="165"/>
      <c r="AU867" s="165"/>
      <c r="AV867" s="165"/>
      <c r="AW867" s="165"/>
      <c r="AX867" s="165"/>
      <c r="AY867" s="165"/>
      <c r="AZ867" s="165"/>
      <c r="BA867" s="165"/>
    </row>
    <row r="868">
      <c r="A868" s="165"/>
      <c r="B868" s="116" t="s">
        <v>20222</v>
      </c>
      <c r="C868" s="116" t="s">
        <v>20223</v>
      </c>
      <c r="D868" s="206">
        <v>500.0</v>
      </c>
      <c r="E868" s="206"/>
      <c r="F868" s="165"/>
      <c r="G868" s="165"/>
      <c r="H868" s="165"/>
      <c r="I868" s="165"/>
      <c r="J868" s="165"/>
      <c r="K868" s="165"/>
      <c r="L868" s="165"/>
      <c r="M868" s="165"/>
      <c r="N868" s="165"/>
      <c r="O868" s="165"/>
      <c r="P868" s="165"/>
      <c r="Q868" s="165"/>
      <c r="R868" s="165"/>
      <c r="S868" s="165"/>
      <c r="T868" s="165"/>
      <c r="U868" s="165"/>
      <c r="V868" s="165"/>
      <c r="W868" s="165"/>
      <c r="X868" s="165"/>
      <c r="Y868" s="165"/>
      <c r="Z868" s="165"/>
      <c r="AA868" s="165"/>
      <c r="AB868" s="165"/>
      <c r="AC868" s="165"/>
      <c r="AD868" s="165"/>
      <c r="AE868" s="165"/>
      <c r="AF868" s="165"/>
      <c r="AG868" s="165"/>
      <c r="AH868" s="165"/>
      <c r="AI868" s="165"/>
      <c r="AJ868" s="165"/>
      <c r="AK868" s="165"/>
      <c r="AL868" s="165"/>
      <c r="AM868" s="165"/>
      <c r="AN868" s="165"/>
      <c r="AO868" s="165"/>
      <c r="AP868" s="165"/>
      <c r="AQ868" s="165"/>
      <c r="AR868" s="165"/>
      <c r="AS868" s="165"/>
      <c r="AT868" s="165"/>
      <c r="AU868" s="165"/>
      <c r="AV868" s="165"/>
      <c r="AW868" s="165"/>
      <c r="AX868" s="165"/>
      <c r="AY868" s="165"/>
      <c r="AZ868" s="165"/>
      <c r="BA868" s="165"/>
    </row>
    <row r="869">
      <c r="A869" s="165"/>
      <c r="B869" s="116" t="s">
        <v>20224</v>
      </c>
      <c r="C869" s="116" t="s">
        <v>20225</v>
      </c>
      <c r="D869" s="206">
        <v>500.0</v>
      </c>
      <c r="E869" s="206"/>
      <c r="F869" s="165"/>
      <c r="G869" s="165"/>
      <c r="H869" s="165"/>
      <c r="I869" s="165"/>
      <c r="J869" s="165"/>
      <c r="K869" s="165"/>
      <c r="L869" s="165"/>
      <c r="M869" s="165"/>
      <c r="N869" s="165"/>
      <c r="O869" s="165"/>
      <c r="P869" s="165"/>
      <c r="Q869" s="165"/>
      <c r="R869" s="165"/>
      <c r="S869" s="165"/>
      <c r="T869" s="165"/>
      <c r="U869" s="165"/>
      <c r="V869" s="165"/>
      <c r="W869" s="165"/>
      <c r="X869" s="165"/>
      <c r="Y869" s="165"/>
      <c r="Z869" s="165"/>
      <c r="AA869" s="165"/>
      <c r="AB869" s="165"/>
      <c r="AC869" s="165"/>
      <c r="AD869" s="165"/>
      <c r="AE869" s="165"/>
      <c r="AF869" s="165"/>
      <c r="AG869" s="165"/>
      <c r="AH869" s="165"/>
      <c r="AI869" s="165"/>
      <c r="AJ869" s="165"/>
      <c r="AK869" s="165"/>
      <c r="AL869" s="165"/>
      <c r="AM869" s="165"/>
      <c r="AN869" s="165"/>
      <c r="AO869" s="165"/>
      <c r="AP869" s="165"/>
      <c r="AQ869" s="165"/>
      <c r="AR869" s="165"/>
      <c r="AS869" s="165"/>
      <c r="AT869" s="165"/>
      <c r="AU869" s="165"/>
      <c r="AV869" s="165"/>
      <c r="AW869" s="165"/>
      <c r="AX869" s="165"/>
      <c r="AY869" s="165"/>
      <c r="AZ869" s="165"/>
      <c r="BA869" s="165"/>
    </row>
    <row r="870">
      <c r="A870" s="165"/>
      <c r="B870" s="116" t="s">
        <v>20226</v>
      </c>
      <c r="C870" s="116" t="s">
        <v>20063</v>
      </c>
      <c r="D870" s="206">
        <v>500.0</v>
      </c>
      <c r="E870" s="206"/>
      <c r="F870" s="165"/>
      <c r="G870" s="165"/>
      <c r="H870" s="165"/>
      <c r="I870" s="165"/>
      <c r="J870" s="165"/>
      <c r="K870" s="165"/>
      <c r="L870" s="165"/>
      <c r="M870" s="165"/>
      <c r="N870" s="165"/>
      <c r="O870" s="165"/>
      <c r="P870" s="165"/>
      <c r="Q870" s="165"/>
      <c r="R870" s="165"/>
      <c r="S870" s="165"/>
      <c r="T870" s="165"/>
      <c r="U870" s="165"/>
      <c r="V870" s="165"/>
      <c r="W870" s="165"/>
      <c r="X870" s="165"/>
      <c r="Y870" s="165"/>
      <c r="Z870" s="165"/>
      <c r="AA870" s="165"/>
      <c r="AB870" s="165"/>
      <c r="AC870" s="165"/>
      <c r="AD870" s="165"/>
      <c r="AE870" s="165"/>
      <c r="AF870" s="165"/>
      <c r="AG870" s="165"/>
      <c r="AH870" s="165"/>
      <c r="AI870" s="165"/>
      <c r="AJ870" s="165"/>
      <c r="AK870" s="165"/>
      <c r="AL870" s="165"/>
      <c r="AM870" s="165"/>
      <c r="AN870" s="165"/>
      <c r="AO870" s="165"/>
      <c r="AP870" s="165"/>
      <c r="AQ870" s="165"/>
      <c r="AR870" s="165"/>
      <c r="AS870" s="165"/>
      <c r="AT870" s="165"/>
      <c r="AU870" s="165"/>
      <c r="AV870" s="165"/>
      <c r="AW870" s="165"/>
      <c r="AX870" s="165"/>
      <c r="AY870" s="165"/>
      <c r="AZ870" s="165"/>
      <c r="BA870" s="165"/>
    </row>
    <row r="871">
      <c r="A871" s="165"/>
      <c r="B871" s="116" t="s">
        <v>20227</v>
      </c>
      <c r="C871" s="116" t="s">
        <v>20065</v>
      </c>
      <c r="D871" s="206">
        <v>500.0</v>
      </c>
      <c r="E871" s="206"/>
      <c r="F871" s="165"/>
      <c r="G871" s="165"/>
      <c r="H871" s="165"/>
      <c r="I871" s="165"/>
      <c r="J871" s="165"/>
      <c r="K871" s="165"/>
      <c r="L871" s="165"/>
      <c r="M871" s="165"/>
      <c r="N871" s="165"/>
      <c r="O871" s="165"/>
      <c r="P871" s="165"/>
      <c r="Q871" s="165"/>
      <c r="R871" s="165"/>
      <c r="S871" s="165"/>
      <c r="T871" s="165"/>
      <c r="U871" s="165"/>
      <c r="V871" s="165"/>
      <c r="W871" s="165"/>
      <c r="X871" s="165"/>
      <c r="Y871" s="165"/>
      <c r="Z871" s="165"/>
      <c r="AA871" s="165"/>
      <c r="AB871" s="165"/>
      <c r="AC871" s="165"/>
      <c r="AD871" s="165"/>
      <c r="AE871" s="165"/>
      <c r="AF871" s="165"/>
      <c r="AG871" s="165"/>
      <c r="AH871" s="165"/>
      <c r="AI871" s="165"/>
      <c r="AJ871" s="165"/>
      <c r="AK871" s="165"/>
      <c r="AL871" s="165"/>
      <c r="AM871" s="165"/>
      <c r="AN871" s="165"/>
      <c r="AO871" s="165"/>
      <c r="AP871" s="165"/>
      <c r="AQ871" s="165"/>
      <c r="AR871" s="165"/>
      <c r="AS871" s="165"/>
      <c r="AT871" s="165"/>
      <c r="AU871" s="165"/>
      <c r="AV871" s="165"/>
      <c r="AW871" s="165"/>
      <c r="AX871" s="165"/>
      <c r="AY871" s="165"/>
      <c r="AZ871" s="165"/>
      <c r="BA871" s="165"/>
    </row>
    <row r="872">
      <c r="A872" s="165"/>
      <c r="B872" s="116" t="s">
        <v>20228</v>
      </c>
      <c r="C872" s="116" t="s">
        <v>20069</v>
      </c>
      <c r="D872" s="206">
        <v>500.0</v>
      </c>
      <c r="E872" s="206"/>
      <c r="F872" s="165"/>
      <c r="G872" s="165"/>
      <c r="H872" s="165"/>
      <c r="I872" s="165"/>
      <c r="J872" s="165"/>
      <c r="K872" s="165"/>
      <c r="L872" s="165"/>
      <c r="M872" s="165"/>
      <c r="N872" s="165"/>
      <c r="O872" s="165"/>
      <c r="P872" s="165"/>
      <c r="Q872" s="165"/>
      <c r="R872" s="165"/>
      <c r="S872" s="165"/>
      <c r="T872" s="165"/>
      <c r="U872" s="165"/>
      <c r="V872" s="165"/>
      <c r="W872" s="165"/>
      <c r="X872" s="165"/>
      <c r="Y872" s="165"/>
      <c r="Z872" s="165"/>
      <c r="AA872" s="165"/>
      <c r="AB872" s="165"/>
      <c r="AC872" s="165"/>
      <c r="AD872" s="165"/>
      <c r="AE872" s="165"/>
      <c r="AF872" s="165"/>
      <c r="AG872" s="165"/>
      <c r="AH872" s="165"/>
      <c r="AI872" s="165"/>
      <c r="AJ872" s="165"/>
      <c r="AK872" s="165"/>
      <c r="AL872" s="165"/>
      <c r="AM872" s="165"/>
      <c r="AN872" s="165"/>
      <c r="AO872" s="165"/>
      <c r="AP872" s="165"/>
      <c r="AQ872" s="165"/>
      <c r="AR872" s="165"/>
      <c r="AS872" s="165"/>
      <c r="AT872" s="165"/>
      <c r="AU872" s="165"/>
      <c r="AV872" s="165"/>
      <c r="AW872" s="165"/>
      <c r="AX872" s="165"/>
      <c r="AY872" s="165"/>
      <c r="AZ872" s="165"/>
      <c r="BA872" s="165"/>
    </row>
    <row r="873">
      <c r="A873" s="165"/>
      <c r="B873" s="116" t="s">
        <v>20229</v>
      </c>
      <c r="C873" s="116" t="s">
        <v>20230</v>
      </c>
      <c r="D873" s="206">
        <v>500.0</v>
      </c>
      <c r="E873" s="206"/>
      <c r="F873" s="165"/>
      <c r="G873" s="165"/>
      <c r="H873" s="165"/>
      <c r="I873" s="165"/>
      <c r="J873" s="165"/>
      <c r="K873" s="165"/>
      <c r="L873" s="165"/>
      <c r="M873" s="165"/>
      <c r="N873" s="165"/>
      <c r="O873" s="165"/>
      <c r="P873" s="165"/>
      <c r="Q873" s="165"/>
      <c r="R873" s="165"/>
      <c r="S873" s="165"/>
      <c r="T873" s="165"/>
      <c r="U873" s="165"/>
      <c r="V873" s="165"/>
      <c r="W873" s="165"/>
      <c r="X873" s="165"/>
      <c r="Y873" s="165"/>
      <c r="Z873" s="165"/>
      <c r="AA873" s="165"/>
      <c r="AB873" s="165"/>
      <c r="AC873" s="165"/>
      <c r="AD873" s="165"/>
      <c r="AE873" s="165"/>
      <c r="AF873" s="165"/>
      <c r="AG873" s="165"/>
      <c r="AH873" s="165"/>
      <c r="AI873" s="165"/>
      <c r="AJ873" s="165"/>
      <c r="AK873" s="165"/>
      <c r="AL873" s="165"/>
      <c r="AM873" s="165"/>
      <c r="AN873" s="165"/>
      <c r="AO873" s="165"/>
      <c r="AP873" s="165"/>
      <c r="AQ873" s="165"/>
      <c r="AR873" s="165"/>
      <c r="AS873" s="165"/>
      <c r="AT873" s="165"/>
      <c r="AU873" s="165"/>
      <c r="AV873" s="165"/>
      <c r="AW873" s="165"/>
      <c r="AX873" s="165"/>
      <c r="AY873" s="165"/>
      <c r="AZ873" s="165"/>
      <c r="BA873" s="165"/>
    </row>
    <row r="874">
      <c r="A874" s="165"/>
      <c r="B874" s="116" t="s">
        <v>20231</v>
      </c>
      <c r="C874" s="116" t="s">
        <v>20232</v>
      </c>
      <c r="D874" s="206">
        <v>500.0</v>
      </c>
      <c r="E874" s="206"/>
      <c r="F874" s="165"/>
      <c r="G874" s="165"/>
      <c r="H874" s="165"/>
      <c r="I874" s="165"/>
      <c r="J874" s="165"/>
      <c r="K874" s="165"/>
      <c r="L874" s="165"/>
      <c r="M874" s="165"/>
      <c r="N874" s="165"/>
      <c r="O874" s="165"/>
      <c r="P874" s="165"/>
      <c r="Q874" s="165"/>
      <c r="R874" s="165"/>
      <c r="S874" s="165"/>
      <c r="T874" s="165"/>
      <c r="U874" s="165"/>
      <c r="V874" s="165"/>
      <c r="W874" s="165"/>
      <c r="X874" s="165"/>
      <c r="Y874" s="165"/>
      <c r="Z874" s="165"/>
      <c r="AA874" s="165"/>
      <c r="AB874" s="165"/>
      <c r="AC874" s="165"/>
      <c r="AD874" s="165"/>
      <c r="AE874" s="165"/>
      <c r="AF874" s="165"/>
      <c r="AG874" s="165"/>
      <c r="AH874" s="165"/>
      <c r="AI874" s="165"/>
      <c r="AJ874" s="165"/>
      <c r="AK874" s="165"/>
      <c r="AL874" s="165"/>
      <c r="AM874" s="165"/>
      <c r="AN874" s="165"/>
      <c r="AO874" s="165"/>
      <c r="AP874" s="165"/>
      <c r="AQ874" s="165"/>
      <c r="AR874" s="165"/>
      <c r="AS874" s="165"/>
      <c r="AT874" s="165"/>
      <c r="AU874" s="165"/>
      <c r="AV874" s="165"/>
      <c r="AW874" s="165"/>
      <c r="AX874" s="165"/>
      <c r="AY874" s="165"/>
      <c r="AZ874" s="165"/>
      <c r="BA874" s="165"/>
    </row>
    <row r="875">
      <c r="A875" s="165"/>
      <c r="B875" s="116" t="s">
        <v>20233</v>
      </c>
      <c r="C875" s="116" t="s">
        <v>20071</v>
      </c>
      <c r="D875" s="206">
        <v>500.0</v>
      </c>
      <c r="E875" s="206"/>
      <c r="F875" s="165"/>
      <c r="G875" s="165"/>
      <c r="H875" s="165"/>
      <c r="I875" s="165"/>
      <c r="J875" s="165"/>
      <c r="K875" s="165"/>
      <c r="L875" s="165"/>
      <c r="M875" s="165"/>
      <c r="N875" s="165"/>
      <c r="O875" s="165"/>
      <c r="P875" s="165"/>
      <c r="Q875" s="165"/>
      <c r="R875" s="165"/>
      <c r="S875" s="165"/>
      <c r="T875" s="165"/>
      <c r="U875" s="165"/>
      <c r="V875" s="165"/>
      <c r="W875" s="165"/>
      <c r="X875" s="165"/>
      <c r="Y875" s="165"/>
      <c r="Z875" s="165"/>
      <c r="AA875" s="165"/>
      <c r="AB875" s="165"/>
      <c r="AC875" s="165"/>
      <c r="AD875" s="165"/>
      <c r="AE875" s="165"/>
      <c r="AF875" s="165"/>
      <c r="AG875" s="165"/>
      <c r="AH875" s="165"/>
      <c r="AI875" s="165"/>
      <c r="AJ875" s="165"/>
      <c r="AK875" s="165"/>
      <c r="AL875" s="165"/>
      <c r="AM875" s="165"/>
      <c r="AN875" s="165"/>
      <c r="AO875" s="165"/>
      <c r="AP875" s="165"/>
      <c r="AQ875" s="165"/>
      <c r="AR875" s="165"/>
      <c r="AS875" s="165"/>
      <c r="AT875" s="165"/>
      <c r="AU875" s="165"/>
      <c r="AV875" s="165"/>
      <c r="AW875" s="165"/>
      <c r="AX875" s="165"/>
      <c r="AY875" s="165"/>
      <c r="AZ875" s="165"/>
      <c r="BA875" s="165"/>
    </row>
    <row r="876">
      <c r="A876" s="165"/>
      <c r="B876" s="116" t="s">
        <v>20234</v>
      </c>
      <c r="C876" s="116" t="s">
        <v>20235</v>
      </c>
      <c r="D876" s="206">
        <v>500.0</v>
      </c>
      <c r="E876" s="206"/>
      <c r="F876" s="165"/>
      <c r="G876" s="165"/>
      <c r="H876" s="165"/>
      <c r="I876" s="165"/>
      <c r="J876" s="165"/>
      <c r="K876" s="165"/>
      <c r="L876" s="165"/>
      <c r="M876" s="165"/>
      <c r="N876" s="165"/>
      <c r="O876" s="165"/>
      <c r="P876" s="165"/>
      <c r="Q876" s="165"/>
      <c r="R876" s="165"/>
      <c r="S876" s="165"/>
      <c r="T876" s="165"/>
      <c r="U876" s="165"/>
      <c r="V876" s="165"/>
      <c r="W876" s="165"/>
      <c r="X876" s="165"/>
      <c r="Y876" s="165"/>
      <c r="Z876" s="165"/>
      <c r="AA876" s="165"/>
      <c r="AB876" s="165"/>
      <c r="AC876" s="165"/>
      <c r="AD876" s="165"/>
      <c r="AE876" s="165"/>
      <c r="AF876" s="165"/>
      <c r="AG876" s="165"/>
      <c r="AH876" s="165"/>
      <c r="AI876" s="165"/>
      <c r="AJ876" s="165"/>
      <c r="AK876" s="165"/>
      <c r="AL876" s="165"/>
      <c r="AM876" s="165"/>
      <c r="AN876" s="165"/>
      <c r="AO876" s="165"/>
      <c r="AP876" s="165"/>
      <c r="AQ876" s="165"/>
      <c r="AR876" s="165"/>
      <c r="AS876" s="165"/>
      <c r="AT876" s="165"/>
      <c r="AU876" s="165"/>
      <c r="AV876" s="165"/>
      <c r="AW876" s="165"/>
      <c r="AX876" s="165"/>
      <c r="AY876" s="165"/>
      <c r="AZ876" s="165"/>
      <c r="BA876" s="165"/>
    </row>
    <row r="877">
      <c r="A877" s="165"/>
      <c r="B877" s="116" t="s">
        <v>20236</v>
      </c>
      <c r="C877" s="116" t="s">
        <v>20073</v>
      </c>
      <c r="D877" s="206">
        <v>500.0</v>
      </c>
      <c r="E877" s="206"/>
      <c r="F877" s="165"/>
      <c r="G877" s="165"/>
      <c r="H877" s="165"/>
      <c r="I877" s="165"/>
      <c r="J877" s="165"/>
      <c r="K877" s="165"/>
      <c r="L877" s="165"/>
      <c r="M877" s="165"/>
      <c r="N877" s="165"/>
      <c r="O877" s="165"/>
      <c r="P877" s="165"/>
      <c r="Q877" s="165"/>
      <c r="R877" s="165"/>
      <c r="S877" s="165"/>
      <c r="T877" s="165"/>
      <c r="U877" s="165"/>
      <c r="V877" s="165"/>
      <c r="W877" s="165"/>
      <c r="X877" s="165"/>
      <c r="Y877" s="165"/>
      <c r="Z877" s="165"/>
      <c r="AA877" s="165"/>
      <c r="AB877" s="165"/>
      <c r="AC877" s="165"/>
      <c r="AD877" s="165"/>
      <c r="AE877" s="165"/>
      <c r="AF877" s="165"/>
      <c r="AG877" s="165"/>
      <c r="AH877" s="165"/>
      <c r="AI877" s="165"/>
      <c r="AJ877" s="165"/>
      <c r="AK877" s="165"/>
      <c r="AL877" s="165"/>
      <c r="AM877" s="165"/>
      <c r="AN877" s="165"/>
      <c r="AO877" s="165"/>
      <c r="AP877" s="165"/>
      <c r="AQ877" s="165"/>
      <c r="AR877" s="165"/>
      <c r="AS877" s="165"/>
      <c r="AT877" s="165"/>
      <c r="AU877" s="165"/>
      <c r="AV877" s="165"/>
      <c r="AW877" s="165"/>
      <c r="AX877" s="165"/>
      <c r="AY877" s="165"/>
      <c r="AZ877" s="165"/>
      <c r="BA877" s="165"/>
    </row>
    <row r="878">
      <c r="A878" s="165"/>
      <c r="B878" s="116" t="s">
        <v>20237</v>
      </c>
      <c r="C878" s="116" t="s">
        <v>20075</v>
      </c>
      <c r="D878" s="206">
        <v>500.0</v>
      </c>
      <c r="E878" s="206"/>
      <c r="F878" s="165"/>
      <c r="G878" s="165"/>
      <c r="H878" s="165"/>
      <c r="I878" s="165"/>
      <c r="J878" s="165"/>
      <c r="K878" s="165"/>
      <c r="L878" s="165"/>
      <c r="M878" s="165"/>
      <c r="N878" s="165"/>
      <c r="O878" s="165"/>
      <c r="P878" s="165"/>
      <c r="Q878" s="165"/>
      <c r="R878" s="165"/>
      <c r="S878" s="165"/>
      <c r="T878" s="165"/>
      <c r="U878" s="165"/>
      <c r="V878" s="165"/>
      <c r="W878" s="165"/>
      <c r="X878" s="165"/>
      <c r="Y878" s="165"/>
      <c r="Z878" s="165"/>
      <c r="AA878" s="165"/>
      <c r="AB878" s="165"/>
      <c r="AC878" s="165"/>
      <c r="AD878" s="165"/>
      <c r="AE878" s="165"/>
      <c r="AF878" s="165"/>
      <c r="AG878" s="165"/>
      <c r="AH878" s="165"/>
      <c r="AI878" s="165"/>
      <c r="AJ878" s="165"/>
      <c r="AK878" s="165"/>
      <c r="AL878" s="165"/>
      <c r="AM878" s="165"/>
      <c r="AN878" s="165"/>
      <c r="AO878" s="165"/>
      <c r="AP878" s="165"/>
      <c r="AQ878" s="165"/>
      <c r="AR878" s="165"/>
      <c r="AS878" s="165"/>
      <c r="AT878" s="165"/>
      <c r="AU878" s="165"/>
      <c r="AV878" s="165"/>
      <c r="AW878" s="165"/>
      <c r="AX878" s="165"/>
      <c r="AY878" s="165"/>
      <c r="AZ878" s="165"/>
      <c r="BA878" s="165"/>
    </row>
    <row r="879">
      <c r="A879" s="165"/>
      <c r="B879" s="116" t="s">
        <v>20238</v>
      </c>
      <c r="C879" s="116" t="s">
        <v>20077</v>
      </c>
      <c r="D879" s="206">
        <v>500.0</v>
      </c>
      <c r="E879" s="206"/>
      <c r="F879" s="165"/>
      <c r="G879" s="165"/>
      <c r="H879" s="165"/>
      <c r="I879" s="165"/>
      <c r="J879" s="165"/>
      <c r="K879" s="165"/>
      <c r="L879" s="165"/>
      <c r="M879" s="165"/>
      <c r="N879" s="165"/>
      <c r="O879" s="165"/>
      <c r="P879" s="165"/>
      <c r="Q879" s="165"/>
      <c r="R879" s="165"/>
      <c r="S879" s="165"/>
      <c r="T879" s="165"/>
      <c r="U879" s="165"/>
      <c r="V879" s="165"/>
      <c r="W879" s="165"/>
      <c r="X879" s="165"/>
      <c r="Y879" s="165"/>
      <c r="Z879" s="165"/>
      <c r="AA879" s="165"/>
      <c r="AB879" s="165"/>
      <c r="AC879" s="165"/>
      <c r="AD879" s="165"/>
      <c r="AE879" s="165"/>
      <c r="AF879" s="165"/>
      <c r="AG879" s="165"/>
      <c r="AH879" s="165"/>
      <c r="AI879" s="165"/>
      <c r="AJ879" s="165"/>
      <c r="AK879" s="165"/>
      <c r="AL879" s="165"/>
      <c r="AM879" s="165"/>
      <c r="AN879" s="165"/>
      <c r="AO879" s="165"/>
      <c r="AP879" s="165"/>
      <c r="AQ879" s="165"/>
      <c r="AR879" s="165"/>
      <c r="AS879" s="165"/>
      <c r="AT879" s="165"/>
      <c r="AU879" s="165"/>
      <c r="AV879" s="165"/>
      <c r="AW879" s="165"/>
      <c r="AX879" s="165"/>
      <c r="AY879" s="165"/>
      <c r="AZ879" s="165"/>
      <c r="BA879" s="165"/>
    </row>
    <row r="880">
      <c r="A880" s="165"/>
      <c r="B880" s="116" t="s">
        <v>20239</v>
      </c>
      <c r="C880" s="116" t="s">
        <v>20240</v>
      </c>
      <c r="D880" s="206">
        <v>500.0</v>
      </c>
      <c r="E880" s="206"/>
      <c r="F880" s="165"/>
      <c r="G880" s="165"/>
      <c r="H880" s="165"/>
      <c r="I880" s="165"/>
      <c r="J880" s="165"/>
      <c r="K880" s="165"/>
      <c r="L880" s="165"/>
      <c r="M880" s="165"/>
      <c r="N880" s="165"/>
      <c r="O880" s="165"/>
      <c r="P880" s="165"/>
      <c r="Q880" s="165"/>
      <c r="R880" s="165"/>
      <c r="S880" s="165"/>
      <c r="T880" s="165"/>
      <c r="U880" s="165"/>
      <c r="V880" s="165"/>
      <c r="W880" s="165"/>
      <c r="X880" s="165"/>
      <c r="Y880" s="165"/>
      <c r="Z880" s="165"/>
      <c r="AA880" s="165"/>
      <c r="AB880" s="165"/>
      <c r="AC880" s="165"/>
      <c r="AD880" s="165"/>
      <c r="AE880" s="165"/>
      <c r="AF880" s="165"/>
      <c r="AG880" s="165"/>
      <c r="AH880" s="165"/>
      <c r="AI880" s="165"/>
      <c r="AJ880" s="165"/>
      <c r="AK880" s="165"/>
      <c r="AL880" s="165"/>
      <c r="AM880" s="165"/>
      <c r="AN880" s="165"/>
      <c r="AO880" s="165"/>
      <c r="AP880" s="165"/>
      <c r="AQ880" s="165"/>
      <c r="AR880" s="165"/>
      <c r="AS880" s="165"/>
      <c r="AT880" s="165"/>
      <c r="AU880" s="165"/>
      <c r="AV880" s="165"/>
      <c r="AW880" s="165"/>
      <c r="AX880" s="165"/>
      <c r="AY880" s="165"/>
      <c r="AZ880" s="165"/>
      <c r="BA880" s="165"/>
    </row>
    <row r="881">
      <c r="A881" s="165"/>
      <c r="B881" s="116" t="s">
        <v>20241</v>
      </c>
      <c r="C881" s="116" t="s">
        <v>20081</v>
      </c>
      <c r="D881" s="206">
        <v>500.0</v>
      </c>
      <c r="E881" s="206"/>
      <c r="F881" s="165"/>
      <c r="G881" s="165"/>
      <c r="H881" s="165"/>
      <c r="I881" s="165"/>
      <c r="J881" s="165"/>
      <c r="K881" s="165"/>
      <c r="L881" s="165"/>
      <c r="M881" s="165"/>
      <c r="N881" s="165"/>
      <c r="O881" s="165"/>
      <c r="P881" s="165"/>
      <c r="Q881" s="165"/>
      <c r="R881" s="165"/>
      <c r="S881" s="165"/>
      <c r="T881" s="165"/>
      <c r="U881" s="165"/>
      <c r="V881" s="165"/>
      <c r="W881" s="165"/>
      <c r="X881" s="165"/>
      <c r="Y881" s="165"/>
      <c r="Z881" s="165"/>
      <c r="AA881" s="165"/>
      <c r="AB881" s="165"/>
      <c r="AC881" s="165"/>
      <c r="AD881" s="165"/>
      <c r="AE881" s="165"/>
      <c r="AF881" s="165"/>
      <c r="AG881" s="165"/>
      <c r="AH881" s="165"/>
      <c r="AI881" s="165"/>
      <c r="AJ881" s="165"/>
      <c r="AK881" s="165"/>
      <c r="AL881" s="165"/>
      <c r="AM881" s="165"/>
      <c r="AN881" s="165"/>
      <c r="AO881" s="165"/>
      <c r="AP881" s="165"/>
      <c r="AQ881" s="165"/>
      <c r="AR881" s="165"/>
      <c r="AS881" s="165"/>
      <c r="AT881" s="165"/>
      <c r="AU881" s="165"/>
      <c r="AV881" s="165"/>
      <c r="AW881" s="165"/>
      <c r="AX881" s="165"/>
      <c r="AY881" s="165"/>
      <c r="AZ881" s="165"/>
      <c r="BA881" s="165"/>
    </row>
    <row r="882">
      <c r="A882" s="165"/>
      <c r="B882" s="116" t="s">
        <v>20242</v>
      </c>
      <c r="C882" s="116" t="s">
        <v>20083</v>
      </c>
      <c r="D882" s="206">
        <v>500.0</v>
      </c>
      <c r="E882" s="206"/>
      <c r="F882" s="165"/>
      <c r="G882" s="165"/>
      <c r="H882" s="165"/>
      <c r="I882" s="165"/>
      <c r="J882" s="165"/>
      <c r="K882" s="165"/>
      <c r="L882" s="165"/>
      <c r="M882" s="165"/>
      <c r="N882" s="165"/>
      <c r="O882" s="165"/>
      <c r="P882" s="165"/>
      <c r="Q882" s="165"/>
      <c r="R882" s="165"/>
      <c r="S882" s="165"/>
      <c r="T882" s="165"/>
      <c r="U882" s="165"/>
      <c r="V882" s="165"/>
      <c r="W882" s="165"/>
      <c r="X882" s="165"/>
      <c r="Y882" s="165"/>
      <c r="Z882" s="165"/>
      <c r="AA882" s="165"/>
      <c r="AB882" s="165"/>
      <c r="AC882" s="165"/>
      <c r="AD882" s="165"/>
      <c r="AE882" s="165"/>
      <c r="AF882" s="165"/>
      <c r="AG882" s="165"/>
      <c r="AH882" s="165"/>
      <c r="AI882" s="165"/>
      <c r="AJ882" s="165"/>
      <c r="AK882" s="165"/>
      <c r="AL882" s="165"/>
      <c r="AM882" s="165"/>
      <c r="AN882" s="165"/>
      <c r="AO882" s="165"/>
      <c r="AP882" s="165"/>
      <c r="AQ882" s="165"/>
      <c r="AR882" s="165"/>
      <c r="AS882" s="165"/>
      <c r="AT882" s="165"/>
      <c r="AU882" s="165"/>
      <c r="AV882" s="165"/>
      <c r="AW882" s="165"/>
      <c r="AX882" s="165"/>
      <c r="AY882" s="165"/>
      <c r="AZ882" s="165"/>
      <c r="BA882" s="165"/>
    </row>
    <row r="883">
      <c r="A883" s="165"/>
      <c r="B883" s="116" t="s">
        <v>20243</v>
      </c>
      <c r="C883" s="116" t="s">
        <v>20085</v>
      </c>
      <c r="D883" s="206">
        <v>650.0</v>
      </c>
      <c r="E883" s="206"/>
      <c r="F883" s="165"/>
      <c r="G883" s="165"/>
      <c r="H883" s="165"/>
      <c r="I883" s="165"/>
      <c r="J883" s="165"/>
      <c r="K883" s="165"/>
      <c r="L883" s="165"/>
      <c r="M883" s="165"/>
      <c r="N883" s="165"/>
      <c r="O883" s="165"/>
      <c r="P883" s="165"/>
      <c r="Q883" s="165"/>
      <c r="R883" s="165"/>
      <c r="S883" s="165"/>
      <c r="T883" s="165"/>
      <c r="U883" s="165"/>
      <c r="V883" s="165"/>
      <c r="W883" s="165"/>
      <c r="X883" s="165"/>
      <c r="Y883" s="165"/>
      <c r="Z883" s="165"/>
      <c r="AA883" s="165"/>
      <c r="AB883" s="165"/>
      <c r="AC883" s="165"/>
      <c r="AD883" s="165"/>
      <c r="AE883" s="165"/>
      <c r="AF883" s="165"/>
      <c r="AG883" s="165"/>
      <c r="AH883" s="165"/>
      <c r="AI883" s="165"/>
      <c r="AJ883" s="165"/>
      <c r="AK883" s="165"/>
      <c r="AL883" s="165"/>
      <c r="AM883" s="165"/>
      <c r="AN883" s="165"/>
      <c r="AO883" s="165"/>
      <c r="AP883" s="165"/>
      <c r="AQ883" s="165"/>
      <c r="AR883" s="165"/>
      <c r="AS883" s="165"/>
      <c r="AT883" s="165"/>
      <c r="AU883" s="165"/>
      <c r="AV883" s="165"/>
      <c r="AW883" s="165"/>
      <c r="AX883" s="165"/>
      <c r="AY883" s="165"/>
      <c r="AZ883" s="165"/>
      <c r="BA883" s="165"/>
    </row>
    <row r="884">
      <c r="A884" s="165"/>
      <c r="B884" s="116" t="s">
        <v>20244</v>
      </c>
      <c r="C884" s="116" t="s">
        <v>20087</v>
      </c>
      <c r="D884" s="206">
        <v>500.0</v>
      </c>
      <c r="E884" s="206"/>
      <c r="F884" s="165"/>
      <c r="G884" s="165"/>
      <c r="H884" s="165"/>
      <c r="I884" s="165"/>
      <c r="J884" s="165"/>
      <c r="K884" s="165"/>
      <c r="L884" s="165"/>
      <c r="M884" s="165"/>
      <c r="N884" s="165"/>
      <c r="O884" s="165"/>
      <c r="P884" s="165"/>
      <c r="Q884" s="165"/>
      <c r="R884" s="165"/>
      <c r="S884" s="165"/>
      <c r="T884" s="165"/>
      <c r="U884" s="165"/>
      <c r="V884" s="165"/>
      <c r="W884" s="165"/>
      <c r="X884" s="165"/>
      <c r="Y884" s="165"/>
      <c r="Z884" s="165"/>
      <c r="AA884" s="165"/>
      <c r="AB884" s="165"/>
      <c r="AC884" s="165"/>
      <c r="AD884" s="165"/>
      <c r="AE884" s="165"/>
      <c r="AF884" s="165"/>
      <c r="AG884" s="165"/>
      <c r="AH884" s="165"/>
      <c r="AI884" s="165"/>
      <c r="AJ884" s="165"/>
      <c r="AK884" s="165"/>
      <c r="AL884" s="165"/>
      <c r="AM884" s="165"/>
      <c r="AN884" s="165"/>
      <c r="AO884" s="165"/>
      <c r="AP884" s="165"/>
      <c r="AQ884" s="165"/>
      <c r="AR884" s="165"/>
      <c r="AS884" s="165"/>
      <c r="AT884" s="165"/>
      <c r="AU884" s="165"/>
      <c r="AV884" s="165"/>
      <c r="AW884" s="165"/>
      <c r="AX884" s="165"/>
      <c r="AY884" s="165"/>
      <c r="AZ884" s="165"/>
      <c r="BA884" s="165"/>
    </row>
    <row r="885">
      <c r="A885" s="165"/>
      <c r="B885" s="116" t="s">
        <v>20245</v>
      </c>
      <c r="C885" s="116" t="s">
        <v>20089</v>
      </c>
      <c r="D885" s="206">
        <v>500.0</v>
      </c>
      <c r="E885" s="206"/>
      <c r="F885" s="165"/>
      <c r="G885" s="165"/>
      <c r="H885" s="165"/>
      <c r="I885" s="165"/>
      <c r="J885" s="165"/>
      <c r="K885" s="165"/>
      <c r="L885" s="165"/>
      <c r="M885" s="165"/>
      <c r="N885" s="165"/>
      <c r="O885" s="165"/>
      <c r="P885" s="165"/>
      <c r="Q885" s="165"/>
      <c r="R885" s="165"/>
      <c r="S885" s="165"/>
      <c r="T885" s="165"/>
      <c r="U885" s="165"/>
      <c r="V885" s="165"/>
      <c r="W885" s="165"/>
      <c r="X885" s="165"/>
      <c r="Y885" s="165"/>
      <c r="Z885" s="165"/>
      <c r="AA885" s="165"/>
      <c r="AB885" s="165"/>
      <c r="AC885" s="165"/>
      <c r="AD885" s="165"/>
      <c r="AE885" s="165"/>
      <c r="AF885" s="165"/>
      <c r="AG885" s="165"/>
      <c r="AH885" s="165"/>
      <c r="AI885" s="165"/>
      <c r="AJ885" s="165"/>
      <c r="AK885" s="165"/>
      <c r="AL885" s="165"/>
      <c r="AM885" s="165"/>
      <c r="AN885" s="165"/>
      <c r="AO885" s="165"/>
      <c r="AP885" s="165"/>
      <c r="AQ885" s="165"/>
      <c r="AR885" s="165"/>
      <c r="AS885" s="165"/>
      <c r="AT885" s="165"/>
      <c r="AU885" s="165"/>
      <c r="AV885" s="165"/>
      <c r="AW885" s="165"/>
      <c r="AX885" s="165"/>
      <c r="AY885" s="165"/>
      <c r="AZ885" s="165"/>
      <c r="BA885" s="165"/>
    </row>
    <row r="886">
      <c r="A886" s="165"/>
      <c r="B886" s="116" t="s">
        <v>20246</v>
      </c>
      <c r="C886" s="116" t="s">
        <v>20247</v>
      </c>
      <c r="D886" s="206">
        <v>500.0</v>
      </c>
      <c r="E886" s="206"/>
      <c r="F886" s="165"/>
      <c r="G886" s="165"/>
      <c r="H886" s="165"/>
      <c r="I886" s="165"/>
      <c r="J886" s="165"/>
      <c r="K886" s="165"/>
      <c r="L886" s="165"/>
      <c r="M886" s="165"/>
      <c r="N886" s="165"/>
      <c r="O886" s="165"/>
      <c r="P886" s="165"/>
      <c r="Q886" s="165"/>
      <c r="R886" s="165"/>
      <c r="S886" s="165"/>
      <c r="T886" s="165"/>
      <c r="U886" s="165"/>
      <c r="V886" s="165"/>
      <c r="W886" s="165"/>
      <c r="X886" s="165"/>
      <c r="Y886" s="165"/>
      <c r="Z886" s="165"/>
      <c r="AA886" s="165"/>
      <c r="AB886" s="165"/>
      <c r="AC886" s="165"/>
      <c r="AD886" s="165"/>
      <c r="AE886" s="165"/>
      <c r="AF886" s="165"/>
      <c r="AG886" s="165"/>
      <c r="AH886" s="165"/>
      <c r="AI886" s="165"/>
      <c r="AJ886" s="165"/>
      <c r="AK886" s="165"/>
      <c r="AL886" s="165"/>
      <c r="AM886" s="165"/>
      <c r="AN886" s="165"/>
      <c r="AO886" s="165"/>
      <c r="AP886" s="165"/>
      <c r="AQ886" s="165"/>
      <c r="AR886" s="165"/>
      <c r="AS886" s="165"/>
      <c r="AT886" s="165"/>
      <c r="AU886" s="165"/>
      <c r="AV886" s="165"/>
      <c r="AW886" s="165"/>
      <c r="AX886" s="165"/>
      <c r="AY886" s="165"/>
      <c r="AZ886" s="165"/>
      <c r="BA886" s="165"/>
    </row>
    <row r="887">
      <c r="A887" s="165"/>
      <c r="B887" s="116" t="s">
        <v>20248</v>
      </c>
      <c r="C887" s="116" t="s">
        <v>20093</v>
      </c>
      <c r="D887" s="206">
        <v>500.0</v>
      </c>
      <c r="E887" s="206"/>
      <c r="F887" s="165"/>
      <c r="G887" s="165"/>
      <c r="H887" s="165"/>
      <c r="I887" s="165"/>
      <c r="J887" s="165"/>
      <c r="K887" s="165"/>
      <c r="L887" s="165"/>
      <c r="M887" s="165"/>
      <c r="N887" s="165"/>
      <c r="O887" s="165"/>
      <c r="P887" s="165"/>
      <c r="Q887" s="165"/>
      <c r="R887" s="165"/>
      <c r="S887" s="165"/>
      <c r="T887" s="165"/>
      <c r="U887" s="165"/>
      <c r="V887" s="165"/>
      <c r="W887" s="165"/>
      <c r="X887" s="165"/>
      <c r="Y887" s="165"/>
      <c r="Z887" s="165"/>
      <c r="AA887" s="165"/>
      <c r="AB887" s="165"/>
      <c r="AC887" s="165"/>
      <c r="AD887" s="165"/>
      <c r="AE887" s="165"/>
      <c r="AF887" s="165"/>
      <c r="AG887" s="165"/>
      <c r="AH887" s="165"/>
      <c r="AI887" s="165"/>
      <c r="AJ887" s="165"/>
      <c r="AK887" s="165"/>
      <c r="AL887" s="165"/>
      <c r="AM887" s="165"/>
      <c r="AN887" s="165"/>
      <c r="AO887" s="165"/>
      <c r="AP887" s="165"/>
      <c r="AQ887" s="165"/>
      <c r="AR887" s="165"/>
      <c r="AS887" s="165"/>
      <c r="AT887" s="165"/>
      <c r="AU887" s="165"/>
      <c r="AV887" s="165"/>
      <c r="AW887" s="165"/>
      <c r="AX887" s="165"/>
      <c r="AY887" s="165"/>
      <c r="AZ887" s="165"/>
      <c r="BA887" s="165"/>
    </row>
    <row r="888">
      <c r="A888" s="165"/>
      <c r="B888" s="116" t="s">
        <v>20249</v>
      </c>
      <c r="C888" s="116" t="s">
        <v>20250</v>
      </c>
      <c r="D888" s="206">
        <v>500.0</v>
      </c>
      <c r="E888" s="206"/>
      <c r="F888" s="165"/>
      <c r="G888" s="165"/>
      <c r="H888" s="165"/>
      <c r="I888" s="165"/>
      <c r="J888" s="165"/>
      <c r="K888" s="165"/>
      <c r="L888" s="165"/>
      <c r="M888" s="165"/>
      <c r="N888" s="165"/>
      <c r="O888" s="165"/>
      <c r="P888" s="165"/>
      <c r="Q888" s="165"/>
      <c r="R888" s="165"/>
      <c r="S888" s="165"/>
      <c r="T888" s="165"/>
      <c r="U888" s="165"/>
      <c r="V888" s="165"/>
      <c r="W888" s="165"/>
      <c r="X888" s="165"/>
      <c r="Y888" s="165"/>
      <c r="Z888" s="165"/>
      <c r="AA888" s="165"/>
      <c r="AB888" s="165"/>
      <c r="AC888" s="165"/>
      <c r="AD888" s="165"/>
      <c r="AE888" s="165"/>
      <c r="AF888" s="165"/>
      <c r="AG888" s="165"/>
      <c r="AH888" s="165"/>
      <c r="AI888" s="165"/>
      <c r="AJ888" s="165"/>
      <c r="AK888" s="165"/>
      <c r="AL888" s="165"/>
      <c r="AM888" s="165"/>
      <c r="AN888" s="165"/>
      <c r="AO888" s="165"/>
      <c r="AP888" s="165"/>
      <c r="AQ888" s="165"/>
      <c r="AR888" s="165"/>
      <c r="AS888" s="165"/>
      <c r="AT888" s="165"/>
      <c r="AU888" s="165"/>
      <c r="AV888" s="165"/>
      <c r="AW888" s="165"/>
      <c r="AX888" s="165"/>
      <c r="AY888" s="165"/>
      <c r="AZ888" s="165"/>
      <c r="BA888" s="165"/>
    </row>
    <row r="889">
      <c r="A889" s="165"/>
      <c r="B889" s="116" t="s">
        <v>20251</v>
      </c>
      <c r="C889" s="116" t="s">
        <v>20252</v>
      </c>
      <c r="D889" s="206">
        <v>500.0</v>
      </c>
      <c r="E889" s="206"/>
      <c r="F889" s="165"/>
      <c r="G889" s="165"/>
      <c r="H889" s="165"/>
      <c r="I889" s="165"/>
      <c r="J889" s="165"/>
      <c r="K889" s="165"/>
      <c r="L889" s="165"/>
      <c r="M889" s="165"/>
      <c r="N889" s="165"/>
      <c r="O889" s="165"/>
      <c r="P889" s="165"/>
      <c r="Q889" s="165"/>
      <c r="R889" s="165"/>
      <c r="S889" s="165"/>
      <c r="T889" s="165"/>
      <c r="U889" s="165"/>
      <c r="V889" s="165"/>
      <c r="W889" s="165"/>
      <c r="X889" s="165"/>
      <c r="Y889" s="165"/>
      <c r="Z889" s="165"/>
      <c r="AA889" s="165"/>
      <c r="AB889" s="165"/>
      <c r="AC889" s="165"/>
      <c r="AD889" s="165"/>
      <c r="AE889" s="165"/>
      <c r="AF889" s="165"/>
      <c r="AG889" s="165"/>
      <c r="AH889" s="165"/>
      <c r="AI889" s="165"/>
      <c r="AJ889" s="165"/>
      <c r="AK889" s="165"/>
      <c r="AL889" s="165"/>
      <c r="AM889" s="165"/>
      <c r="AN889" s="165"/>
      <c r="AO889" s="165"/>
      <c r="AP889" s="165"/>
      <c r="AQ889" s="165"/>
      <c r="AR889" s="165"/>
      <c r="AS889" s="165"/>
      <c r="AT889" s="165"/>
      <c r="AU889" s="165"/>
      <c r="AV889" s="165"/>
      <c r="AW889" s="165"/>
      <c r="AX889" s="165"/>
      <c r="AY889" s="165"/>
      <c r="AZ889" s="165"/>
      <c r="BA889" s="165"/>
    </row>
    <row r="890">
      <c r="A890" s="165"/>
      <c r="B890" s="116" t="s">
        <v>20253</v>
      </c>
      <c r="C890" s="116" t="s">
        <v>20095</v>
      </c>
      <c r="D890" s="206">
        <v>500.0</v>
      </c>
      <c r="E890" s="206"/>
      <c r="F890" s="165"/>
      <c r="G890" s="165"/>
      <c r="H890" s="165"/>
      <c r="I890" s="165"/>
      <c r="J890" s="165"/>
      <c r="K890" s="165"/>
      <c r="L890" s="165"/>
      <c r="M890" s="165"/>
      <c r="N890" s="165"/>
      <c r="O890" s="165"/>
      <c r="P890" s="165"/>
      <c r="Q890" s="165"/>
      <c r="R890" s="165"/>
      <c r="S890" s="165"/>
      <c r="T890" s="165"/>
      <c r="U890" s="165"/>
      <c r="V890" s="165"/>
      <c r="W890" s="165"/>
      <c r="X890" s="165"/>
      <c r="Y890" s="165"/>
      <c r="Z890" s="165"/>
      <c r="AA890" s="165"/>
      <c r="AB890" s="165"/>
      <c r="AC890" s="165"/>
      <c r="AD890" s="165"/>
      <c r="AE890" s="165"/>
      <c r="AF890" s="165"/>
      <c r="AG890" s="165"/>
      <c r="AH890" s="165"/>
      <c r="AI890" s="165"/>
      <c r="AJ890" s="165"/>
      <c r="AK890" s="165"/>
      <c r="AL890" s="165"/>
      <c r="AM890" s="165"/>
      <c r="AN890" s="165"/>
      <c r="AO890" s="165"/>
      <c r="AP890" s="165"/>
      <c r="AQ890" s="165"/>
      <c r="AR890" s="165"/>
      <c r="AS890" s="165"/>
      <c r="AT890" s="165"/>
      <c r="AU890" s="165"/>
      <c r="AV890" s="165"/>
      <c r="AW890" s="165"/>
      <c r="AX890" s="165"/>
      <c r="AY890" s="165"/>
      <c r="AZ890" s="165"/>
      <c r="BA890" s="165"/>
    </row>
    <row r="891">
      <c r="A891" s="165"/>
      <c r="B891" s="116" t="s">
        <v>20254</v>
      </c>
      <c r="C891" s="116" t="s">
        <v>20097</v>
      </c>
      <c r="D891" s="206">
        <v>500.0</v>
      </c>
      <c r="E891" s="206"/>
      <c r="F891" s="165"/>
      <c r="G891" s="165"/>
      <c r="H891" s="165"/>
      <c r="I891" s="165"/>
      <c r="J891" s="165"/>
      <c r="K891" s="165"/>
      <c r="L891" s="165"/>
      <c r="M891" s="165"/>
      <c r="N891" s="165"/>
      <c r="O891" s="165"/>
      <c r="P891" s="165"/>
      <c r="Q891" s="165"/>
      <c r="R891" s="165"/>
      <c r="S891" s="165"/>
      <c r="T891" s="165"/>
      <c r="U891" s="165"/>
      <c r="V891" s="165"/>
      <c r="W891" s="165"/>
      <c r="X891" s="165"/>
      <c r="Y891" s="165"/>
      <c r="Z891" s="165"/>
      <c r="AA891" s="165"/>
      <c r="AB891" s="165"/>
      <c r="AC891" s="165"/>
      <c r="AD891" s="165"/>
      <c r="AE891" s="165"/>
      <c r="AF891" s="165"/>
      <c r="AG891" s="165"/>
      <c r="AH891" s="165"/>
      <c r="AI891" s="165"/>
      <c r="AJ891" s="165"/>
      <c r="AK891" s="165"/>
      <c r="AL891" s="165"/>
      <c r="AM891" s="165"/>
      <c r="AN891" s="165"/>
      <c r="AO891" s="165"/>
      <c r="AP891" s="165"/>
      <c r="AQ891" s="165"/>
      <c r="AR891" s="165"/>
      <c r="AS891" s="165"/>
      <c r="AT891" s="165"/>
      <c r="AU891" s="165"/>
      <c r="AV891" s="165"/>
      <c r="AW891" s="165"/>
      <c r="AX891" s="165"/>
      <c r="AY891" s="165"/>
      <c r="AZ891" s="165"/>
      <c r="BA891" s="165"/>
    </row>
    <row r="892">
      <c r="A892" s="165"/>
      <c r="B892" s="116" t="s">
        <v>20255</v>
      </c>
      <c r="C892" s="116" t="s">
        <v>20256</v>
      </c>
      <c r="D892" s="206">
        <v>500.0</v>
      </c>
      <c r="E892" s="206"/>
      <c r="F892" s="165"/>
      <c r="G892" s="165"/>
      <c r="H892" s="165"/>
      <c r="I892" s="165"/>
      <c r="J892" s="165"/>
      <c r="K892" s="165"/>
      <c r="L892" s="165"/>
      <c r="M892" s="165"/>
      <c r="N892" s="165"/>
      <c r="O892" s="165"/>
      <c r="P892" s="165"/>
      <c r="Q892" s="165"/>
      <c r="R892" s="165"/>
      <c r="S892" s="165"/>
      <c r="T892" s="165"/>
      <c r="U892" s="165"/>
      <c r="V892" s="165"/>
      <c r="W892" s="165"/>
      <c r="X892" s="165"/>
      <c r="Y892" s="165"/>
      <c r="Z892" s="165"/>
      <c r="AA892" s="165"/>
      <c r="AB892" s="165"/>
      <c r="AC892" s="165"/>
      <c r="AD892" s="165"/>
      <c r="AE892" s="165"/>
      <c r="AF892" s="165"/>
      <c r="AG892" s="165"/>
      <c r="AH892" s="165"/>
      <c r="AI892" s="165"/>
      <c r="AJ892" s="165"/>
      <c r="AK892" s="165"/>
      <c r="AL892" s="165"/>
      <c r="AM892" s="165"/>
      <c r="AN892" s="165"/>
      <c r="AO892" s="165"/>
      <c r="AP892" s="165"/>
      <c r="AQ892" s="165"/>
      <c r="AR892" s="165"/>
      <c r="AS892" s="165"/>
      <c r="AT892" s="165"/>
      <c r="AU892" s="165"/>
      <c r="AV892" s="165"/>
      <c r="AW892" s="165"/>
      <c r="AX892" s="165"/>
      <c r="AY892" s="165"/>
      <c r="AZ892" s="165"/>
      <c r="BA892" s="165"/>
    </row>
    <row r="893">
      <c r="A893" s="165"/>
      <c r="B893" s="116" t="s">
        <v>20257</v>
      </c>
      <c r="C893" s="116" t="s">
        <v>20101</v>
      </c>
      <c r="D893" s="206">
        <v>500.0</v>
      </c>
      <c r="E893" s="206"/>
      <c r="F893" s="165"/>
      <c r="G893" s="165"/>
      <c r="H893" s="165"/>
      <c r="I893" s="165"/>
      <c r="J893" s="165"/>
      <c r="K893" s="165"/>
      <c r="L893" s="165"/>
      <c r="M893" s="165"/>
      <c r="N893" s="165"/>
      <c r="O893" s="165"/>
      <c r="P893" s="165"/>
      <c r="Q893" s="165"/>
      <c r="R893" s="165"/>
      <c r="S893" s="165"/>
      <c r="T893" s="165"/>
      <c r="U893" s="165"/>
      <c r="V893" s="165"/>
      <c r="W893" s="165"/>
      <c r="X893" s="165"/>
      <c r="Y893" s="165"/>
      <c r="Z893" s="165"/>
      <c r="AA893" s="165"/>
      <c r="AB893" s="165"/>
      <c r="AC893" s="165"/>
      <c r="AD893" s="165"/>
      <c r="AE893" s="165"/>
      <c r="AF893" s="165"/>
      <c r="AG893" s="165"/>
      <c r="AH893" s="165"/>
      <c r="AI893" s="165"/>
      <c r="AJ893" s="165"/>
      <c r="AK893" s="165"/>
      <c r="AL893" s="165"/>
      <c r="AM893" s="165"/>
      <c r="AN893" s="165"/>
      <c r="AO893" s="165"/>
      <c r="AP893" s="165"/>
      <c r="AQ893" s="165"/>
      <c r="AR893" s="165"/>
      <c r="AS893" s="165"/>
      <c r="AT893" s="165"/>
      <c r="AU893" s="165"/>
      <c r="AV893" s="165"/>
      <c r="AW893" s="165"/>
      <c r="AX893" s="165"/>
      <c r="AY893" s="165"/>
      <c r="AZ893" s="165"/>
      <c r="BA893" s="165"/>
    </row>
    <row r="894">
      <c r="A894" s="165"/>
      <c r="B894" s="116" t="s">
        <v>20258</v>
      </c>
      <c r="C894" s="116" t="s">
        <v>20103</v>
      </c>
      <c r="D894" s="206">
        <v>550.0</v>
      </c>
      <c r="E894" s="206"/>
      <c r="F894" s="165"/>
      <c r="G894" s="165"/>
      <c r="H894" s="165"/>
      <c r="I894" s="165"/>
      <c r="J894" s="165"/>
      <c r="K894" s="165"/>
      <c r="L894" s="165"/>
      <c r="M894" s="165"/>
      <c r="N894" s="165"/>
      <c r="O894" s="165"/>
      <c r="P894" s="165"/>
      <c r="Q894" s="165"/>
      <c r="R894" s="165"/>
      <c r="S894" s="165"/>
      <c r="T894" s="165"/>
      <c r="U894" s="165"/>
      <c r="V894" s="165"/>
      <c r="W894" s="165"/>
      <c r="X894" s="165"/>
      <c r="Y894" s="165"/>
      <c r="Z894" s="165"/>
      <c r="AA894" s="165"/>
      <c r="AB894" s="165"/>
      <c r="AC894" s="165"/>
      <c r="AD894" s="165"/>
      <c r="AE894" s="165"/>
      <c r="AF894" s="165"/>
      <c r="AG894" s="165"/>
      <c r="AH894" s="165"/>
      <c r="AI894" s="165"/>
      <c r="AJ894" s="165"/>
      <c r="AK894" s="165"/>
      <c r="AL894" s="165"/>
      <c r="AM894" s="165"/>
      <c r="AN894" s="165"/>
      <c r="AO894" s="165"/>
      <c r="AP894" s="165"/>
      <c r="AQ894" s="165"/>
      <c r="AR894" s="165"/>
      <c r="AS894" s="165"/>
      <c r="AT894" s="165"/>
      <c r="AU894" s="165"/>
      <c r="AV894" s="165"/>
      <c r="AW894" s="165"/>
      <c r="AX894" s="165"/>
      <c r="AY894" s="165"/>
      <c r="AZ894" s="165"/>
      <c r="BA894" s="165"/>
    </row>
    <row r="895">
      <c r="A895" s="165"/>
      <c r="B895" s="116" t="s">
        <v>20259</v>
      </c>
      <c r="C895" s="116" t="s">
        <v>20105</v>
      </c>
      <c r="D895" s="206">
        <v>500.0</v>
      </c>
      <c r="E895" s="206"/>
      <c r="F895" s="165"/>
      <c r="G895" s="165"/>
      <c r="H895" s="165"/>
      <c r="I895" s="165"/>
      <c r="J895" s="165"/>
      <c r="K895" s="165"/>
      <c r="L895" s="165"/>
      <c r="M895" s="165"/>
      <c r="N895" s="165"/>
      <c r="O895" s="165"/>
      <c r="P895" s="165"/>
      <c r="Q895" s="165"/>
      <c r="R895" s="165"/>
      <c r="S895" s="165"/>
      <c r="T895" s="165"/>
      <c r="U895" s="165"/>
      <c r="V895" s="165"/>
      <c r="W895" s="165"/>
      <c r="X895" s="165"/>
      <c r="Y895" s="165"/>
      <c r="Z895" s="165"/>
      <c r="AA895" s="165"/>
      <c r="AB895" s="165"/>
      <c r="AC895" s="165"/>
      <c r="AD895" s="165"/>
      <c r="AE895" s="165"/>
      <c r="AF895" s="165"/>
      <c r="AG895" s="165"/>
      <c r="AH895" s="165"/>
      <c r="AI895" s="165"/>
      <c r="AJ895" s="165"/>
      <c r="AK895" s="165"/>
      <c r="AL895" s="165"/>
      <c r="AM895" s="165"/>
      <c r="AN895" s="165"/>
      <c r="AO895" s="165"/>
      <c r="AP895" s="165"/>
      <c r="AQ895" s="165"/>
      <c r="AR895" s="165"/>
      <c r="AS895" s="165"/>
      <c r="AT895" s="165"/>
      <c r="AU895" s="165"/>
      <c r="AV895" s="165"/>
      <c r="AW895" s="165"/>
      <c r="AX895" s="165"/>
      <c r="AY895" s="165"/>
      <c r="AZ895" s="165"/>
      <c r="BA895" s="165"/>
    </row>
    <row r="896">
      <c r="A896" s="165"/>
      <c r="B896" s="116" t="s">
        <v>20228</v>
      </c>
      <c r="C896" s="116" t="s">
        <v>20260</v>
      </c>
      <c r="D896" s="206">
        <v>500.0</v>
      </c>
      <c r="E896" s="206"/>
      <c r="F896" s="165"/>
      <c r="G896" s="165"/>
      <c r="H896" s="165"/>
      <c r="I896" s="165"/>
      <c r="J896" s="165"/>
      <c r="K896" s="165"/>
      <c r="L896" s="165"/>
      <c r="M896" s="165"/>
      <c r="N896" s="165"/>
      <c r="O896" s="165"/>
      <c r="P896" s="165"/>
      <c r="Q896" s="165"/>
      <c r="R896" s="165"/>
      <c r="S896" s="165"/>
      <c r="T896" s="165"/>
      <c r="U896" s="165"/>
      <c r="V896" s="165"/>
      <c r="W896" s="165"/>
      <c r="X896" s="165"/>
      <c r="Y896" s="165"/>
      <c r="Z896" s="165"/>
      <c r="AA896" s="165"/>
      <c r="AB896" s="165"/>
      <c r="AC896" s="165"/>
      <c r="AD896" s="165"/>
      <c r="AE896" s="165"/>
      <c r="AF896" s="165"/>
      <c r="AG896" s="165"/>
      <c r="AH896" s="165"/>
      <c r="AI896" s="165"/>
      <c r="AJ896" s="165"/>
      <c r="AK896" s="165"/>
      <c r="AL896" s="165"/>
      <c r="AM896" s="165"/>
      <c r="AN896" s="165"/>
      <c r="AO896" s="165"/>
      <c r="AP896" s="165"/>
      <c r="AQ896" s="165"/>
      <c r="AR896" s="165"/>
      <c r="AS896" s="165"/>
      <c r="AT896" s="165"/>
      <c r="AU896" s="165"/>
      <c r="AV896" s="165"/>
      <c r="AW896" s="165"/>
      <c r="AX896" s="165"/>
      <c r="AY896" s="165"/>
      <c r="AZ896" s="165"/>
      <c r="BA896" s="165"/>
    </row>
    <row r="897">
      <c r="A897" s="165"/>
      <c r="B897" s="116" t="s">
        <v>20261</v>
      </c>
      <c r="C897" s="116" t="s">
        <v>20107</v>
      </c>
      <c r="D897" s="206">
        <v>500.0</v>
      </c>
      <c r="E897" s="206"/>
      <c r="F897" s="165"/>
      <c r="G897" s="165"/>
      <c r="H897" s="165"/>
      <c r="I897" s="165"/>
      <c r="J897" s="165"/>
      <c r="K897" s="165"/>
      <c r="L897" s="165"/>
      <c r="M897" s="165"/>
      <c r="N897" s="165"/>
      <c r="O897" s="165"/>
      <c r="P897" s="165"/>
      <c r="Q897" s="165"/>
      <c r="R897" s="165"/>
      <c r="S897" s="165"/>
      <c r="T897" s="165"/>
      <c r="U897" s="165"/>
      <c r="V897" s="165"/>
      <c r="W897" s="165"/>
      <c r="X897" s="165"/>
      <c r="Y897" s="165"/>
      <c r="Z897" s="165"/>
      <c r="AA897" s="165"/>
      <c r="AB897" s="165"/>
      <c r="AC897" s="165"/>
      <c r="AD897" s="165"/>
      <c r="AE897" s="165"/>
      <c r="AF897" s="165"/>
      <c r="AG897" s="165"/>
      <c r="AH897" s="165"/>
      <c r="AI897" s="165"/>
      <c r="AJ897" s="165"/>
      <c r="AK897" s="165"/>
      <c r="AL897" s="165"/>
      <c r="AM897" s="165"/>
      <c r="AN897" s="165"/>
      <c r="AO897" s="165"/>
      <c r="AP897" s="165"/>
      <c r="AQ897" s="165"/>
      <c r="AR897" s="165"/>
      <c r="AS897" s="165"/>
      <c r="AT897" s="165"/>
      <c r="AU897" s="165"/>
      <c r="AV897" s="165"/>
      <c r="AW897" s="165"/>
      <c r="AX897" s="165"/>
      <c r="AY897" s="165"/>
      <c r="AZ897" s="165"/>
      <c r="BA897" s="165"/>
    </row>
    <row r="898">
      <c r="A898" s="165"/>
      <c r="B898" s="116" t="s">
        <v>20262</v>
      </c>
      <c r="C898" s="116" t="s">
        <v>20109</v>
      </c>
      <c r="D898" s="206">
        <v>500.0</v>
      </c>
      <c r="E898" s="206"/>
      <c r="F898" s="165"/>
      <c r="G898" s="165"/>
      <c r="H898" s="165"/>
      <c r="I898" s="165"/>
      <c r="J898" s="165"/>
      <c r="K898" s="165"/>
      <c r="L898" s="165"/>
      <c r="M898" s="165"/>
      <c r="N898" s="165"/>
      <c r="O898" s="165"/>
      <c r="P898" s="165"/>
      <c r="Q898" s="165"/>
      <c r="R898" s="165"/>
      <c r="S898" s="165"/>
      <c r="T898" s="165"/>
      <c r="U898" s="165"/>
      <c r="V898" s="165"/>
      <c r="W898" s="165"/>
      <c r="X898" s="165"/>
      <c r="Y898" s="165"/>
      <c r="Z898" s="165"/>
      <c r="AA898" s="165"/>
      <c r="AB898" s="165"/>
      <c r="AC898" s="165"/>
      <c r="AD898" s="165"/>
      <c r="AE898" s="165"/>
      <c r="AF898" s="165"/>
      <c r="AG898" s="165"/>
      <c r="AH898" s="165"/>
      <c r="AI898" s="165"/>
      <c r="AJ898" s="165"/>
      <c r="AK898" s="165"/>
      <c r="AL898" s="165"/>
      <c r="AM898" s="165"/>
      <c r="AN898" s="165"/>
      <c r="AO898" s="165"/>
      <c r="AP898" s="165"/>
      <c r="AQ898" s="165"/>
      <c r="AR898" s="165"/>
      <c r="AS898" s="165"/>
      <c r="AT898" s="165"/>
      <c r="AU898" s="165"/>
      <c r="AV898" s="165"/>
      <c r="AW898" s="165"/>
      <c r="AX898" s="165"/>
      <c r="AY898" s="165"/>
      <c r="AZ898" s="165"/>
      <c r="BA898" s="165"/>
    </row>
    <row r="899">
      <c r="A899" s="165"/>
      <c r="B899" s="116" t="s">
        <v>20263</v>
      </c>
      <c r="C899" s="116" t="s">
        <v>20264</v>
      </c>
      <c r="D899" s="206">
        <v>500.0</v>
      </c>
      <c r="E899" s="206"/>
      <c r="F899" s="165"/>
      <c r="G899" s="165"/>
      <c r="H899" s="165"/>
      <c r="I899" s="165"/>
      <c r="J899" s="165"/>
      <c r="K899" s="165"/>
      <c r="L899" s="165"/>
      <c r="M899" s="165"/>
      <c r="N899" s="165"/>
      <c r="O899" s="165"/>
      <c r="P899" s="165"/>
      <c r="Q899" s="165"/>
      <c r="R899" s="165"/>
      <c r="S899" s="165"/>
      <c r="T899" s="165"/>
      <c r="U899" s="165"/>
      <c r="V899" s="165"/>
      <c r="W899" s="165"/>
      <c r="X899" s="165"/>
      <c r="Y899" s="165"/>
      <c r="Z899" s="165"/>
      <c r="AA899" s="165"/>
      <c r="AB899" s="165"/>
      <c r="AC899" s="165"/>
      <c r="AD899" s="165"/>
      <c r="AE899" s="165"/>
      <c r="AF899" s="165"/>
      <c r="AG899" s="165"/>
      <c r="AH899" s="165"/>
      <c r="AI899" s="165"/>
      <c r="AJ899" s="165"/>
      <c r="AK899" s="165"/>
      <c r="AL899" s="165"/>
      <c r="AM899" s="165"/>
      <c r="AN899" s="165"/>
      <c r="AO899" s="165"/>
      <c r="AP899" s="165"/>
      <c r="AQ899" s="165"/>
      <c r="AR899" s="165"/>
      <c r="AS899" s="165"/>
      <c r="AT899" s="165"/>
      <c r="AU899" s="165"/>
      <c r="AV899" s="165"/>
      <c r="AW899" s="165"/>
      <c r="AX899" s="165"/>
      <c r="AY899" s="165"/>
      <c r="AZ899" s="165"/>
      <c r="BA899" s="165"/>
    </row>
    <row r="900">
      <c r="A900" s="165"/>
      <c r="B900" s="116" t="s">
        <v>20265</v>
      </c>
      <c r="C900" s="116" t="s">
        <v>20266</v>
      </c>
      <c r="D900" s="206">
        <v>500.0</v>
      </c>
      <c r="E900" s="206"/>
      <c r="F900" s="165"/>
      <c r="G900" s="165"/>
      <c r="H900" s="165"/>
      <c r="I900" s="165"/>
      <c r="J900" s="165"/>
      <c r="K900" s="165"/>
      <c r="L900" s="165"/>
      <c r="M900" s="165"/>
      <c r="N900" s="165"/>
      <c r="O900" s="165"/>
      <c r="P900" s="165"/>
      <c r="Q900" s="165"/>
      <c r="R900" s="165"/>
      <c r="S900" s="165"/>
      <c r="T900" s="165"/>
      <c r="U900" s="165"/>
      <c r="V900" s="165"/>
      <c r="W900" s="165"/>
      <c r="X900" s="165"/>
      <c r="Y900" s="165"/>
      <c r="Z900" s="165"/>
      <c r="AA900" s="165"/>
      <c r="AB900" s="165"/>
      <c r="AC900" s="165"/>
      <c r="AD900" s="165"/>
      <c r="AE900" s="165"/>
      <c r="AF900" s="165"/>
      <c r="AG900" s="165"/>
      <c r="AH900" s="165"/>
      <c r="AI900" s="165"/>
      <c r="AJ900" s="165"/>
      <c r="AK900" s="165"/>
      <c r="AL900" s="165"/>
      <c r="AM900" s="165"/>
      <c r="AN900" s="165"/>
      <c r="AO900" s="165"/>
      <c r="AP900" s="165"/>
      <c r="AQ900" s="165"/>
      <c r="AR900" s="165"/>
      <c r="AS900" s="165"/>
      <c r="AT900" s="165"/>
      <c r="AU900" s="165"/>
      <c r="AV900" s="165"/>
      <c r="AW900" s="165"/>
      <c r="AX900" s="165"/>
      <c r="AY900" s="165"/>
      <c r="AZ900" s="165"/>
      <c r="BA900" s="165"/>
    </row>
    <row r="901">
      <c r="A901" s="165"/>
      <c r="B901" s="116" t="s">
        <v>20267</v>
      </c>
      <c r="C901" s="116" t="s">
        <v>20113</v>
      </c>
      <c r="D901" s="206">
        <v>500.0</v>
      </c>
      <c r="E901" s="206"/>
      <c r="F901" s="165"/>
      <c r="G901" s="165"/>
      <c r="H901" s="165"/>
      <c r="I901" s="165"/>
      <c r="J901" s="165"/>
      <c r="K901" s="165"/>
      <c r="L901" s="165"/>
      <c r="M901" s="165"/>
      <c r="N901" s="165"/>
      <c r="O901" s="165"/>
      <c r="P901" s="165"/>
      <c r="Q901" s="165"/>
      <c r="R901" s="165"/>
      <c r="S901" s="165"/>
      <c r="T901" s="165"/>
      <c r="U901" s="165"/>
      <c r="V901" s="165"/>
      <c r="W901" s="165"/>
      <c r="X901" s="165"/>
      <c r="Y901" s="165"/>
      <c r="Z901" s="165"/>
      <c r="AA901" s="165"/>
      <c r="AB901" s="165"/>
      <c r="AC901" s="165"/>
      <c r="AD901" s="165"/>
      <c r="AE901" s="165"/>
      <c r="AF901" s="165"/>
      <c r="AG901" s="165"/>
      <c r="AH901" s="165"/>
      <c r="AI901" s="165"/>
      <c r="AJ901" s="165"/>
      <c r="AK901" s="165"/>
      <c r="AL901" s="165"/>
      <c r="AM901" s="165"/>
      <c r="AN901" s="165"/>
      <c r="AO901" s="165"/>
      <c r="AP901" s="165"/>
      <c r="AQ901" s="165"/>
      <c r="AR901" s="165"/>
      <c r="AS901" s="165"/>
      <c r="AT901" s="165"/>
      <c r="AU901" s="165"/>
      <c r="AV901" s="165"/>
      <c r="AW901" s="165"/>
      <c r="AX901" s="165"/>
      <c r="AY901" s="165"/>
      <c r="AZ901" s="165"/>
      <c r="BA901" s="165"/>
    </row>
    <row r="902">
      <c r="A902" s="165"/>
      <c r="B902" s="116" t="s">
        <v>20268</v>
      </c>
      <c r="C902" s="116" t="s">
        <v>20115</v>
      </c>
      <c r="D902" s="206">
        <v>500.0</v>
      </c>
      <c r="E902" s="206"/>
      <c r="F902" s="165"/>
      <c r="G902" s="165"/>
      <c r="H902" s="165"/>
      <c r="I902" s="165"/>
      <c r="J902" s="165"/>
      <c r="K902" s="165"/>
      <c r="L902" s="165"/>
      <c r="M902" s="165"/>
      <c r="N902" s="165"/>
      <c r="O902" s="165"/>
      <c r="P902" s="165"/>
      <c r="Q902" s="165"/>
      <c r="R902" s="165"/>
      <c r="S902" s="165"/>
      <c r="T902" s="165"/>
      <c r="U902" s="165"/>
      <c r="V902" s="165"/>
      <c r="W902" s="165"/>
      <c r="X902" s="165"/>
      <c r="Y902" s="165"/>
      <c r="Z902" s="165"/>
      <c r="AA902" s="165"/>
      <c r="AB902" s="165"/>
      <c r="AC902" s="165"/>
      <c r="AD902" s="165"/>
      <c r="AE902" s="165"/>
      <c r="AF902" s="165"/>
      <c r="AG902" s="165"/>
      <c r="AH902" s="165"/>
      <c r="AI902" s="165"/>
      <c r="AJ902" s="165"/>
      <c r="AK902" s="165"/>
      <c r="AL902" s="165"/>
      <c r="AM902" s="165"/>
      <c r="AN902" s="165"/>
      <c r="AO902" s="165"/>
      <c r="AP902" s="165"/>
      <c r="AQ902" s="165"/>
      <c r="AR902" s="165"/>
      <c r="AS902" s="165"/>
      <c r="AT902" s="165"/>
      <c r="AU902" s="165"/>
      <c r="AV902" s="165"/>
      <c r="AW902" s="165"/>
      <c r="AX902" s="165"/>
      <c r="AY902" s="165"/>
      <c r="AZ902" s="165"/>
      <c r="BA902" s="165"/>
    </row>
    <row r="903">
      <c r="A903" s="165"/>
      <c r="B903" s="116" t="s">
        <v>20269</v>
      </c>
      <c r="C903" s="116" t="s">
        <v>20117</v>
      </c>
      <c r="D903" s="206">
        <v>500.0</v>
      </c>
      <c r="E903" s="206"/>
      <c r="F903" s="165"/>
      <c r="G903" s="165"/>
      <c r="H903" s="165"/>
      <c r="I903" s="165"/>
      <c r="J903" s="165"/>
      <c r="K903" s="165"/>
      <c r="L903" s="165"/>
      <c r="M903" s="165"/>
      <c r="N903" s="165"/>
      <c r="O903" s="165"/>
      <c r="P903" s="165"/>
      <c r="Q903" s="165"/>
      <c r="R903" s="165"/>
      <c r="S903" s="165"/>
      <c r="T903" s="165"/>
      <c r="U903" s="165"/>
      <c r="V903" s="165"/>
      <c r="W903" s="165"/>
      <c r="X903" s="165"/>
      <c r="Y903" s="165"/>
      <c r="Z903" s="165"/>
      <c r="AA903" s="165"/>
      <c r="AB903" s="165"/>
      <c r="AC903" s="165"/>
      <c r="AD903" s="165"/>
      <c r="AE903" s="165"/>
      <c r="AF903" s="165"/>
      <c r="AG903" s="165"/>
      <c r="AH903" s="165"/>
      <c r="AI903" s="165"/>
      <c r="AJ903" s="165"/>
      <c r="AK903" s="165"/>
      <c r="AL903" s="165"/>
      <c r="AM903" s="165"/>
      <c r="AN903" s="165"/>
      <c r="AO903" s="165"/>
      <c r="AP903" s="165"/>
      <c r="AQ903" s="165"/>
      <c r="AR903" s="165"/>
      <c r="AS903" s="165"/>
      <c r="AT903" s="165"/>
      <c r="AU903" s="165"/>
      <c r="AV903" s="165"/>
      <c r="AW903" s="165"/>
      <c r="AX903" s="165"/>
      <c r="AY903" s="165"/>
      <c r="AZ903" s="165"/>
      <c r="BA903" s="165"/>
    </row>
    <row r="904">
      <c r="A904" s="165"/>
      <c r="B904" s="116" t="s">
        <v>20270</v>
      </c>
      <c r="C904" s="116" t="s">
        <v>20119</v>
      </c>
      <c r="D904" s="206">
        <v>500.0</v>
      </c>
      <c r="E904" s="206"/>
      <c r="F904" s="165"/>
      <c r="G904" s="165"/>
      <c r="H904" s="165"/>
      <c r="I904" s="165"/>
      <c r="J904" s="165"/>
      <c r="K904" s="165"/>
      <c r="L904" s="165"/>
      <c r="M904" s="165"/>
      <c r="N904" s="165"/>
      <c r="O904" s="165"/>
      <c r="P904" s="165"/>
      <c r="Q904" s="165"/>
      <c r="R904" s="165"/>
      <c r="S904" s="165"/>
      <c r="T904" s="165"/>
      <c r="U904" s="165"/>
      <c r="V904" s="165"/>
      <c r="W904" s="165"/>
      <c r="X904" s="165"/>
      <c r="Y904" s="165"/>
      <c r="Z904" s="165"/>
      <c r="AA904" s="165"/>
      <c r="AB904" s="165"/>
      <c r="AC904" s="165"/>
      <c r="AD904" s="165"/>
      <c r="AE904" s="165"/>
      <c r="AF904" s="165"/>
      <c r="AG904" s="165"/>
      <c r="AH904" s="165"/>
      <c r="AI904" s="165"/>
      <c r="AJ904" s="165"/>
      <c r="AK904" s="165"/>
      <c r="AL904" s="165"/>
      <c r="AM904" s="165"/>
      <c r="AN904" s="165"/>
      <c r="AO904" s="165"/>
      <c r="AP904" s="165"/>
      <c r="AQ904" s="165"/>
      <c r="AR904" s="165"/>
      <c r="AS904" s="165"/>
      <c r="AT904" s="165"/>
      <c r="AU904" s="165"/>
      <c r="AV904" s="165"/>
      <c r="AW904" s="165"/>
      <c r="AX904" s="165"/>
      <c r="AY904" s="165"/>
      <c r="AZ904" s="165"/>
      <c r="BA904" s="165"/>
    </row>
    <row r="905">
      <c r="A905" s="165"/>
      <c r="B905" s="116" t="s">
        <v>20271</v>
      </c>
      <c r="C905" s="116" t="s">
        <v>20121</v>
      </c>
      <c r="D905" s="206">
        <v>500.0</v>
      </c>
      <c r="E905" s="206"/>
      <c r="F905" s="165"/>
      <c r="G905" s="165"/>
      <c r="H905" s="165"/>
      <c r="I905" s="165"/>
      <c r="J905" s="165"/>
      <c r="K905" s="165"/>
      <c r="L905" s="165"/>
      <c r="M905" s="165"/>
      <c r="N905" s="165"/>
      <c r="O905" s="165"/>
      <c r="P905" s="165"/>
      <c r="Q905" s="165"/>
      <c r="R905" s="165"/>
      <c r="S905" s="165"/>
      <c r="T905" s="165"/>
      <c r="U905" s="165"/>
      <c r="V905" s="165"/>
      <c r="W905" s="165"/>
      <c r="X905" s="165"/>
      <c r="Y905" s="165"/>
      <c r="Z905" s="165"/>
      <c r="AA905" s="165"/>
      <c r="AB905" s="165"/>
      <c r="AC905" s="165"/>
      <c r="AD905" s="165"/>
      <c r="AE905" s="165"/>
      <c r="AF905" s="165"/>
      <c r="AG905" s="165"/>
      <c r="AH905" s="165"/>
      <c r="AI905" s="165"/>
      <c r="AJ905" s="165"/>
      <c r="AK905" s="165"/>
      <c r="AL905" s="165"/>
      <c r="AM905" s="165"/>
      <c r="AN905" s="165"/>
      <c r="AO905" s="165"/>
      <c r="AP905" s="165"/>
      <c r="AQ905" s="165"/>
      <c r="AR905" s="165"/>
      <c r="AS905" s="165"/>
      <c r="AT905" s="165"/>
      <c r="AU905" s="165"/>
      <c r="AV905" s="165"/>
      <c r="AW905" s="165"/>
      <c r="AX905" s="165"/>
      <c r="AY905" s="165"/>
      <c r="AZ905" s="165"/>
      <c r="BA905" s="165"/>
    </row>
    <row r="906">
      <c r="A906" s="165"/>
      <c r="B906" s="116" t="s">
        <v>20229</v>
      </c>
      <c r="C906" s="116" t="s">
        <v>20272</v>
      </c>
      <c r="D906" s="206">
        <v>500.0</v>
      </c>
      <c r="E906" s="206"/>
      <c r="F906" s="165"/>
      <c r="G906" s="165"/>
      <c r="H906" s="165"/>
      <c r="I906" s="165"/>
      <c r="J906" s="165"/>
      <c r="K906" s="165"/>
      <c r="L906" s="165"/>
      <c r="M906" s="165"/>
      <c r="N906" s="165"/>
      <c r="O906" s="165"/>
      <c r="P906" s="165"/>
      <c r="Q906" s="165"/>
      <c r="R906" s="165"/>
      <c r="S906" s="165"/>
      <c r="T906" s="165"/>
      <c r="U906" s="165"/>
      <c r="V906" s="165"/>
      <c r="W906" s="165"/>
      <c r="X906" s="165"/>
      <c r="Y906" s="165"/>
      <c r="Z906" s="165"/>
      <c r="AA906" s="165"/>
      <c r="AB906" s="165"/>
      <c r="AC906" s="165"/>
      <c r="AD906" s="165"/>
      <c r="AE906" s="165"/>
      <c r="AF906" s="165"/>
      <c r="AG906" s="165"/>
      <c r="AH906" s="165"/>
      <c r="AI906" s="165"/>
      <c r="AJ906" s="165"/>
      <c r="AK906" s="165"/>
      <c r="AL906" s="165"/>
      <c r="AM906" s="165"/>
      <c r="AN906" s="165"/>
      <c r="AO906" s="165"/>
      <c r="AP906" s="165"/>
      <c r="AQ906" s="165"/>
      <c r="AR906" s="165"/>
      <c r="AS906" s="165"/>
      <c r="AT906" s="165"/>
      <c r="AU906" s="165"/>
      <c r="AV906" s="165"/>
      <c r="AW906" s="165"/>
      <c r="AX906" s="165"/>
      <c r="AY906" s="165"/>
      <c r="AZ906" s="165"/>
      <c r="BA906" s="165"/>
    </row>
    <row r="907">
      <c r="A907" s="165"/>
      <c r="B907" s="116" t="s">
        <v>20273</v>
      </c>
      <c r="C907" s="116" t="s">
        <v>20274</v>
      </c>
      <c r="D907" s="206">
        <v>500.0</v>
      </c>
      <c r="E907" s="206"/>
      <c r="F907" s="165"/>
      <c r="G907" s="165"/>
      <c r="H907" s="165"/>
      <c r="I907" s="165"/>
      <c r="J907" s="165"/>
      <c r="K907" s="165"/>
      <c r="L907" s="165"/>
      <c r="M907" s="165"/>
      <c r="N907" s="165"/>
      <c r="O907" s="165"/>
      <c r="P907" s="165"/>
      <c r="Q907" s="165"/>
      <c r="R907" s="165"/>
      <c r="S907" s="165"/>
      <c r="T907" s="165"/>
      <c r="U907" s="165"/>
      <c r="V907" s="165"/>
      <c r="W907" s="165"/>
      <c r="X907" s="165"/>
      <c r="Y907" s="165"/>
      <c r="Z907" s="165"/>
      <c r="AA907" s="165"/>
      <c r="AB907" s="165"/>
      <c r="AC907" s="165"/>
      <c r="AD907" s="165"/>
      <c r="AE907" s="165"/>
      <c r="AF907" s="165"/>
      <c r="AG907" s="165"/>
      <c r="AH907" s="165"/>
      <c r="AI907" s="165"/>
      <c r="AJ907" s="165"/>
      <c r="AK907" s="165"/>
      <c r="AL907" s="165"/>
      <c r="AM907" s="165"/>
      <c r="AN907" s="165"/>
      <c r="AO907" s="165"/>
      <c r="AP907" s="165"/>
      <c r="AQ907" s="165"/>
      <c r="AR907" s="165"/>
      <c r="AS907" s="165"/>
      <c r="AT907" s="165"/>
      <c r="AU907" s="165"/>
      <c r="AV907" s="165"/>
      <c r="AW907" s="165"/>
      <c r="AX907" s="165"/>
      <c r="AY907" s="165"/>
      <c r="AZ907" s="165"/>
      <c r="BA907" s="165"/>
    </row>
    <row r="908">
      <c r="A908" s="165"/>
      <c r="B908" s="116" t="s">
        <v>20220</v>
      </c>
      <c r="C908" s="116" t="s">
        <v>20275</v>
      </c>
      <c r="D908" s="206">
        <v>500.0</v>
      </c>
      <c r="E908" s="206"/>
      <c r="F908" s="165"/>
      <c r="G908" s="165"/>
      <c r="H908" s="165"/>
      <c r="I908" s="165"/>
      <c r="J908" s="165"/>
      <c r="K908" s="165"/>
      <c r="L908" s="165"/>
      <c r="M908" s="165"/>
      <c r="N908" s="165"/>
      <c r="O908" s="165"/>
      <c r="P908" s="165"/>
      <c r="Q908" s="165"/>
      <c r="R908" s="165"/>
      <c r="S908" s="165"/>
      <c r="T908" s="165"/>
      <c r="U908" s="165"/>
      <c r="V908" s="165"/>
      <c r="W908" s="165"/>
      <c r="X908" s="165"/>
      <c r="Y908" s="165"/>
      <c r="Z908" s="165"/>
      <c r="AA908" s="165"/>
      <c r="AB908" s="165"/>
      <c r="AC908" s="165"/>
      <c r="AD908" s="165"/>
      <c r="AE908" s="165"/>
      <c r="AF908" s="165"/>
      <c r="AG908" s="165"/>
      <c r="AH908" s="165"/>
      <c r="AI908" s="165"/>
      <c r="AJ908" s="165"/>
      <c r="AK908" s="165"/>
      <c r="AL908" s="165"/>
      <c r="AM908" s="165"/>
      <c r="AN908" s="165"/>
      <c r="AO908" s="165"/>
      <c r="AP908" s="165"/>
      <c r="AQ908" s="165"/>
      <c r="AR908" s="165"/>
      <c r="AS908" s="165"/>
      <c r="AT908" s="165"/>
      <c r="AU908" s="165"/>
      <c r="AV908" s="165"/>
      <c r="AW908" s="165"/>
      <c r="AX908" s="165"/>
      <c r="AY908" s="165"/>
      <c r="AZ908" s="165"/>
      <c r="BA908" s="165"/>
    </row>
    <row r="909">
      <c r="A909" s="165"/>
      <c r="B909" s="116" t="s">
        <v>20276</v>
      </c>
      <c r="C909" s="116" t="s">
        <v>20277</v>
      </c>
      <c r="D909" s="206">
        <v>540.0</v>
      </c>
      <c r="E909" s="206"/>
      <c r="F909" s="165"/>
      <c r="G909" s="165"/>
      <c r="H909" s="165"/>
      <c r="I909" s="165"/>
      <c r="J909" s="165"/>
      <c r="K909" s="165"/>
      <c r="L909" s="165"/>
      <c r="M909" s="165"/>
      <c r="N909" s="165"/>
      <c r="O909" s="165"/>
      <c r="P909" s="165"/>
      <c r="Q909" s="165"/>
      <c r="R909" s="165"/>
      <c r="S909" s="165"/>
      <c r="T909" s="165"/>
      <c r="U909" s="165"/>
      <c r="V909" s="165"/>
      <c r="W909" s="165"/>
      <c r="X909" s="165"/>
      <c r="Y909" s="165"/>
      <c r="Z909" s="165"/>
      <c r="AA909" s="165"/>
      <c r="AB909" s="165"/>
      <c r="AC909" s="165"/>
      <c r="AD909" s="165"/>
      <c r="AE909" s="165"/>
      <c r="AF909" s="165"/>
      <c r="AG909" s="165"/>
      <c r="AH909" s="165"/>
      <c r="AI909" s="165"/>
      <c r="AJ909" s="165"/>
      <c r="AK909" s="165"/>
      <c r="AL909" s="165"/>
      <c r="AM909" s="165"/>
      <c r="AN909" s="165"/>
      <c r="AO909" s="165"/>
      <c r="AP909" s="165"/>
      <c r="AQ909" s="165"/>
      <c r="AR909" s="165"/>
      <c r="AS909" s="165"/>
      <c r="AT909" s="165"/>
      <c r="AU909" s="165"/>
      <c r="AV909" s="165"/>
      <c r="AW909" s="165"/>
      <c r="AX909" s="165"/>
      <c r="AY909" s="165"/>
      <c r="AZ909" s="165"/>
      <c r="BA909" s="165"/>
    </row>
    <row r="910">
      <c r="A910" s="165"/>
      <c r="B910" s="116" t="s">
        <v>20278</v>
      </c>
      <c r="C910" s="116" t="s">
        <v>20279</v>
      </c>
      <c r="D910" s="206">
        <v>340.0</v>
      </c>
      <c r="E910" s="206"/>
      <c r="F910" s="165"/>
      <c r="G910" s="165"/>
      <c r="H910" s="165"/>
      <c r="I910" s="165"/>
      <c r="J910" s="165"/>
      <c r="K910" s="165"/>
      <c r="L910" s="165"/>
      <c r="M910" s="165"/>
      <c r="N910" s="165"/>
      <c r="O910" s="165"/>
      <c r="P910" s="165"/>
      <c r="Q910" s="165"/>
      <c r="R910" s="165"/>
      <c r="S910" s="165"/>
      <c r="T910" s="165"/>
      <c r="U910" s="165"/>
      <c r="V910" s="165"/>
      <c r="W910" s="165"/>
      <c r="X910" s="165"/>
      <c r="Y910" s="165"/>
      <c r="Z910" s="165"/>
      <c r="AA910" s="165"/>
      <c r="AB910" s="165"/>
      <c r="AC910" s="165"/>
      <c r="AD910" s="165"/>
      <c r="AE910" s="165"/>
      <c r="AF910" s="165"/>
      <c r="AG910" s="165"/>
      <c r="AH910" s="165"/>
      <c r="AI910" s="165"/>
      <c r="AJ910" s="165"/>
      <c r="AK910" s="165"/>
      <c r="AL910" s="165"/>
      <c r="AM910" s="165"/>
      <c r="AN910" s="165"/>
      <c r="AO910" s="165"/>
      <c r="AP910" s="165"/>
      <c r="AQ910" s="165"/>
      <c r="AR910" s="165"/>
      <c r="AS910" s="165"/>
      <c r="AT910" s="165"/>
      <c r="AU910" s="165"/>
      <c r="AV910" s="165"/>
      <c r="AW910" s="165"/>
      <c r="AX910" s="165"/>
      <c r="AY910" s="165"/>
      <c r="AZ910" s="165"/>
      <c r="BA910" s="165"/>
    </row>
    <row r="911">
      <c r="A911" s="165"/>
      <c r="B911" s="116" t="s">
        <v>20280</v>
      </c>
      <c r="C911" s="116" t="s">
        <v>20281</v>
      </c>
      <c r="D911" s="206">
        <v>340.0</v>
      </c>
      <c r="E911" s="206"/>
      <c r="F911" s="165"/>
      <c r="G911" s="165"/>
      <c r="H911" s="165"/>
      <c r="I911" s="165"/>
      <c r="J911" s="165"/>
      <c r="K911" s="165"/>
      <c r="L911" s="165"/>
      <c r="M911" s="165"/>
      <c r="N911" s="165"/>
      <c r="O911" s="165"/>
      <c r="P911" s="165"/>
      <c r="Q911" s="165"/>
      <c r="R911" s="165"/>
      <c r="S911" s="165"/>
      <c r="T911" s="165"/>
      <c r="U911" s="165"/>
      <c r="V911" s="165"/>
      <c r="W911" s="165"/>
      <c r="X911" s="165"/>
      <c r="Y911" s="165"/>
      <c r="Z911" s="165"/>
      <c r="AA911" s="165"/>
      <c r="AB911" s="165"/>
      <c r="AC911" s="165"/>
      <c r="AD911" s="165"/>
      <c r="AE911" s="165"/>
      <c r="AF911" s="165"/>
      <c r="AG911" s="165"/>
      <c r="AH911" s="165"/>
      <c r="AI911" s="165"/>
      <c r="AJ911" s="165"/>
      <c r="AK911" s="165"/>
      <c r="AL911" s="165"/>
      <c r="AM911" s="165"/>
      <c r="AN911" s="165"/>
      <c r="AO911" s="165"/>
      <c r="AP911" s="165"/>
      <c r="AQ911" s="165"/>
      <c r="AR911" s="165"/>
      <c r="AS911" s="165"/>
      <c r="AT911" s="165"/>
      <c r="AU911" s="165"/>
      <c r="AV911" s="165"/>
      <c r="AW911" s="165"/>
      <c r="AX911" s="165"/>
      <c r="AY911" s="165"/>
      <c r="AZ911" s="165"/>
      <c r="BA911" s="165"/>
    </row>
    <row r="912">
      <c r="A912" s="165"/>
      <c r="B912" s="116" t="s">
        <v>20282</v>
      </c>
      <c r="C912" s="116" t="s">
        <v>20283</v>
      </c>
      <c r="D912" s="206">
        <v>440.0</v>
      </c>
      <c r="E912" s="206"/>
      <c r="F912" s="165"/>
      <c r="G912" s="165"/>
      <c r="H912" s="165"/>
      <c r="I912" s="165"/>
      <c r="J912" s="165"/>
      <c r="K912" s="165"/>
      <c r="L912" s="165"/>
      <c r="M912" s="165"/>
      <c r="N912" s="165"/>
      <c r="O912" s="165"/>
      <c r="P912" s="165"/>
      <c r="Q912" s="165"/>
      <c r="R912" s="165"/>
      <c r="S912" s="165"/>
      <c r="T912" s="165"/>
      <c r="U912" s="165"/>
      <c r="V912" s="165"/>
      <c r="W912" s="165"/>
      <c r="X912" s="165"/>
      <c r="Y912" s="165"/>
      <c r="Z912" s="165"/>
      <c r="AA912" s="165"/>
      <c r="AB912" s="165"/>
      <c r="AC912" s="165"/>
      <c r="AD912" s="165"/>
      <c r="AE912" s="165"/>
      <c r="AF912" s="165"/>
      <c r="AG912" s="165"/>
      <c r="AH912" s="165"/>
      <c r="AI912" s="165"/>
      <c r="AJ912" s="165"/>
      <c r="AK912" s="165"/>
      <c r="AL912" s="165"/>
      <c r="AM912" s="165"/>
      <c r="AN912" s="165"/>
      <c r="AO912" s="165"/>
      <c r="AP912" s="165"/>
      <c r="AQ912" s="165"/>
      <c r="AR912" s="165"/>
      <c r="AS912" s="165"/>
      <c r="AT912" s="165"/>
      <c r="AU912" s="165"/>
      <c r="AV912" s="165"/>
      <c r="AW912" s="165"/>
      <c r="AX912" s="165"/>
      <c r="AY912" s="165"/>
      <c r="AZ912" s="165"/>
      <c r="BA912" s="165"/>
    </row>
    <row r="913">
      <c r="A913" s="165"/>
      <c r="B913" s="116" t="s">
        <v>20284</v>
      </c>
      <c r="C913" s="116" t="s">
        <v>20285</v>
      </c>
      <c r="D913" s="206">
        <v>550.0</v>
      </c>
      <c r="E913" s="206"/>
      <c r="F913" s="165"/>
      <c r="G913" s="165"/>
      <c r="H913" s="165"/>
      <c r="I913" s="165"/>
      <c r="J913" s="165"/>
      <c r="K913" s="165"/>
      <c r="L913" s="165"/>
      <c r="M913" s="165"/>
      <c r="N913" s="165"/>
      <c r="O913" s="165"/>
      <c r="P913" s="165"/>
      <c r="Q913" s="165"/>
      <c r="R913" s="165"/>
      <c r="S913" s="165"/>
      <c r="T913" s="165"/>
      <c r="U913" s="165"/>
      <c r="V913" s="165"/>
      <c r="W913" s="165"/>
      <c r="X913" s="165"/>
      <c r="Y913" s="165"/>
      <c r="Z913" s="165"/>
      <c r="AA913" s="165"/>
      <c r="AB913" s="165"/>
      <c r="AC913" s="165"/>
      <c r="AD913" s="165"/>
      <c r="AE913" s="165"/>
      <c r="AF913" s="165"/>
      <c r="AG913" s="165"/>
      <c r="AH913" s="165"/>
      <c r="AI913" s="165"/>
      <c r="AJ913" s="165"/>
      <c r="AK913" s="165"/>
      <c r="AL913" s="165"/>
      <c r="AM913" s="165"/>
      <c r="AN913" s="165"/>
      <c r="AO913" s="165"/>
      <c r="AP913" s="165"/>
      <c r="AQ913" s="165"/>
      <c r="AR913" s="165"/>
      <c r="AS913" s="165"/>
      <c r="AT913" s="165"/>
      <c r="AU913" s="165"/>
      <c r="AV913" s="165"/>
      <c r="AW913" s="165"/>
      <c r="AX913" s="165"/>
      <c r="AY913" s="165"/>
      <c r="AZ913" s="165"/>
      <c r="BA913" s="165"/>
    </row>
    <row r="914">
      <c r="A914" s="165"/>
      <c r="B914" s="116" t="s">
        <v>20286</v>
      </c>
      <c r="C914" s="116" t="s">
        <v>20287</v>
      </c>
      <c r="D914" s="206"/>
      <c r="E914" s="206"/>
      <c r="F914" s="165"/>
      <c r="G914" s="165"/>
      <c r="H914" s="165"/>
      <c r="I914" s="165"/>
      <c r="J914" s="165"/>
      <c r="K914" s="165"/>
      <c r="L914" s="165"/>
      <c r="M914" s="165"/>
      <c r="N914" s="165"/>
      <c r="O914" s="165"/>
      <c r="P914" s="165"/>
      <c r="Q914" s="165"/>
      <c r="R914" s="165"/>
      <c r="S914" s="165"/>
      <c r="T914" s="165"/>
      <c r="U914" s="165"/>
      <c r="V914" s="165"/>
      <c r="W914" s="165"/>
      <c r="X914" s="165"/>
      <c r="Y914" s="165"/>
      <c r="Z914" s="165"/>
      <c r="AA914" s="165"/>
      <c r="AB914" s="165"/>
      <c r="AC914" s="165"/>
      <c r="AD914" s="165"/>
      <c r="AE914" s="165"/>
      <c r="AF914" s="165"/>
      <c r="AG914" s="165"/>
      <c r="AH914" s="165"/>
      <c r="AI914" s="165"/>
      <c r="AJ914" s="165"/>
      <c r="AK914" s="165"/>
      <c r="AL914" s="165"/>
      <c r="AM914" s="165"/>
      <c r="AN914" s="165"/>
      <c r="AO914" s="165"/>
      <c r="AP914" s="165"/>
      <c r="AQ914" s="165"/>
      <c r="AR914" s="165"/>
      <c r="AS914" s="165"/>
      <c r="AT914" s="165"/>
      <c r="AU914" s="165"/>
      <c r="AV914" s="165"/>
      <c r="AW914" s="165"/>
      <c r="AX914" s="165"/>
      <c r="AY914" s="165"/>
      <c r="AZ914" s="165"/>
      <c r="BA914" s="165"/>
    </row>
    <row r="915">
      <c r="A915" s="165"/>
      <c r="B915" s="116" t="s">
        <v>20288</v>
      </c>
      <c r="C915" s="165"/>
      <c r="D915" s="206"/>
      <c r="E915" s="206"/>
      <c r="F915" s="165"/>
      <c r="G915" s="165"/>
      <c r="H915" s="165"/>
      <c r="I915" s="165"/>
      <c r="J915" s="165"/>
      <c r="K915" s="165"/>
      <c r="L915" s="165"/>
      <c r="M915" s="165"/>
      <c r="N915" s="165"/>
      <c r="O915" s="165"/>
      <c r="P915" s="165"/>
      <c r="Q915" s="165"/>
      <c r="R915" s="165"/>
      <c r="S915" s="165"/>
      <c r="T915" s="165"/>
      <c r="U915" s="165"/>
      <c r="V915" s="165"/>
      <c r="W915" s="165"/>
      <c r="X915" s="165"/>
      <c r="Y915" s="165"/>
      <c r="Z915" s="165"/>
      <c r="AA915" s="165"/>
      <c r="AB915" s="165"/>
      <c r="AC915" s="165"/>
      <c r="AD915" s="165"/>
      <c r="AE915" s="165"/>
      <c r="AF915" s="165"/>
      <c r="AG915" s="165"/>
      <c r="AH915" s="165"/>
      <c r="AI915" s="165"/>
      <c r="AJ915" s="165"/>
      <c r="AK915" s="165"/>
      <c r="AL915" s="165"/>
      <c r="AM915" s="165"/>
      <c r="AN915" s="165"/>
      <c r="AO915" s="165"/>
      <c r="AP915" s="165"/>
      <c r="AQ915" s="165"/>
      <c r="AR915" s="165"/>
      <c r="AS915" s="165"/>
      <c r="AT915" s="165"/>
      <c r="AU915" s="165"/>
      <c r="AV915" s="165"/>
      <c r="AW915" s="165"/>
      <c r="AX915" s="165"/>
      <c r="AY915" s="165"/>
      <c r="AZ915" s="165"/>
      <c r="BA915" s="165"/>
    </row>
    <row r="916">
      <c r="A916" s="165"/>
      <c r="B916" s="116" t="s">
        <v>20289</v>
      </c>
      <c r="C916" s="116" t="s">
        <v>20212</v>
      </c>
      <c r="D916" s="206">
        <v>330.0</v>
      </c>
      <c r="E916" s="206"/>
      <c r="F916" s="165"/>
      <c r="G916" s="165"/>
      <c r="H916" s="165"/>
      <c r="I916" s="165"/>
      <c r="J916" s="165"/>
      <c r="K916" s="165"/>
      <c r="L916" s="165"/>
      <c r="M916" s="165"/>
      <c r="N916" s="165"/>
      <c r="O916" s="165"/>
      <c r="P916" s="165"/>
      <c r="Q916" s="165"/>
      <c r="R916" s="165"/>
      <c r="S916" s="165"/>
      <c r="T916" s="165"/>
      <c r="U916" s="165"/>
      <c r="V916" s="165"/>
      <c r="W916" s="165"/>
      <c r="X916" s="165"/>
      <c r="Y916" s="165"/>
      <c r="Z916" s="165"/>
      <c r="AA916" s="165"/>
      <c r="AB916" s="165"/>
      <c r="AC916" s="165"/>
      <c r="AD916" s="165"/>
      <c r="AE916" s="165"/>
      <c r="AF916" s="165"/>
      <c r="AG916" s="165"/>
      <c r="AH916" s="165"/>
      <c r="AI916" s="165"/>
      <c r="AJ916" s="165"/>
      <c r="AK916" s="165"/>
      <c r="AL916" s="165"/>
      <c r="AM916" s="165"/>
      <c r="AN916" s="165"/>
      <c r="AO916" s="165"/>
      <c r="AP916" s="165"/>
      <c r="AQ916" s="165"/>
      <c r="AR916" s="165"/>
      <c r="AS916" s="165"/>
      <c r="AT916" s="165"/>
      <c r="AU916" s="165"/>
      <c r="AV916" s="165"/>
      <c r="AW916" s="165"/>
      <c r="AX916" s="165"/>
      <c r="AY916" s="165"/>
      <c r="AZ916" s="165"/>
      <c r="BA916" s="165"/>
    </row>
    <row r="917">
      <c r="A917" s="165"/>
      <c r="B917" s="116" t="s">
        <v>20290</v>
      </c>
      <c r="C917" s="116" t="s">
        <v>20214</v>
      </c>
      <c r="D917" s="206">
        <v>440.0</v>
      </c>
      <c r="E917" s="206"/>
      <c r="F917" s="165"/>
      <c r="G917" s="165"/>
      <c r="H917" s="165"/>
      <c r="I917" s="165"/>
      <c r="J917" s="165"/>
      <c r="K917" s="165"/>
      <c r="L917" s="165"/>
      <c r="M917" s="165"/>
      <c r="N917" s="165"/>
      <c r="O917" s="165"/>
      <c r="P917" s="165"/>
      <c r="Q917" s="165"/>
      <c r="R917" s="165"/>
      <c r="S917" s="165"/>
      <c r="T917" s="165"/>
      <c r="U917" s="165"/>
      <c r="V917" s="165"/>
      <c r="W917" s="165"/>
      <c r="X917" s="165"/>
      <c r="Y917" s="165"/>
      <c r="Z917" s="165"/>
      <c r="AA917" s="165"/>
      <c r="AB917" s="165"/>
      <c r="AC917" s="165"/>
      <c r="AD917" s="165"/>
      <c r="AE917" s="165"/>
      <c r="AF917" s="165"/>
      <c r="AG917" s="165"/>
      <c r="AH917" s="165"/>
      <c r="AI917" s="165"/>
      <c r="AJ917" s="165"/>
      <c r="AK917" s="165"/>
      <c r="AL917" s="165"/>
      <c r="AM917" s="165"/>
      <c r="AN917" s="165"/>
      <c r="AO917" s="165"/>
      <c r="AP917" s="165"/>
      <c r="AQ917" s="165"/>
      <c r="AR917" s="165"/>
      <c r="AS917" s="165"/>
      <c r="AT917" s="165"/>
      <c r="AU917" s="165"/>
      <c r="AV917" s="165"/>
      <c r="AW917" s="165"/>
      <c r="AX917" s="165"/>
      <c r="AY917" s="165"/>
      <c r="AZ917" s="165"/>
      <c r="BA917" s="165"/>
    </row>
    <row r="918">
      <c r="A918" s="165"/>
      <c r="B918" s="116" t="s">
        <v>20291</v>
      </c>
      <c r="C918" s="116" t="s">
        <v>20216</v>
      </c>
      <c r="D918" s="206">
        <v>500.0</v>
      </c>
      <c r="E918" s="206"/>
      <c r="F918" s="165"/>
      <c r="G918" s="165"/>
      <c r="H918" s="165"/>
      <c r="I918" s="165"/>
      <c r="J918" s="165"/>
      <c r="K918" s="165"/>
      <c r="L918" s="165"/>
      <c r="M918" s="165"/>
      <c r="N918" s="165"/>
      <c r="O918" s="165"/>
      <c r="P918" s="165"/>
      <c r="Q918" s="165"/>
      <c r="R918" s="165"/>
      <c r="S918" s="165"/>
      <c r="T918" s="165"/>
      <c r="U918" s="165"/>
      <c r="V918" s="165"/>
      <c r="W918" s="165"/>
      <c r="X918" s="165"/>
      <c r="Y918" s="165"/>
      <c r="Z918" s="165"/>
      <c r="AA918" s="165"/>
      <c r="AB918" s="165"/>
      <c r="AC918" s="165"/>
      <c r="AD918" s="165"/>
      <c r="AE918" s="165"/>
      <c r="AF918" s="165"/>
      <c r="AG918" s="165"/>
      <c r="AH918" s="165"/>
      <c r="AI918" s="165"/>
      <c r="AJ918" s="165"/>
      <c r="AK918" s="165"/>
      <c r="AL918" s="165"/>
      <c r="AM918" s="165"/>
      <c r="AN918" s="165"/>
      <c r="AO918" s="165"/>
      <c r="AP918" s="165"/>
      <c r="AQ918" s="165"/>
      <c r="AR918" s="165"/>
      <c r="AS918" s="165"/>
      <c r="AT918" s="165"/>
      <c r="AU918" s="165"/>
      <c r="AV918" s="165"/>
      <c r="AW918" s="165"/>
      <c r="AX918" s="165"/>
      <c r="AY918" s="165"/>
      <c r="AZ918" s="165"/>
      <c r="BA918" s="165"/>
    </row>
    <row r="919">
      <c r="A919" s="165"/>
      <c r="B919" s="116" t="s">
        <v>20292</v>
      </c>
      <c r="C919" s="116" t="s">
        <v>20053</v>
      </c>
      <c r="D919" s="206">
        <v>500.0</v>
      </c>
      <c r="E919" s="206"/>
      <c r="F919" s="165"/>
      <c r="G919" s="165"/>
      <c r="H919" s="165"/>
      <c r="I919" s="165"/>
      <c r="J919" s="165"/>
      <c r="K919" s="165"/>
      <c r="L919" s="165"/>
      <c r="M919" s="165"/>
      <c r="N919" s="165"/>
      <c r="O919" s="165"/>
      <c r="P919" s="165"/>
      <c r="Q919" s="165"/>
      <c r="R919" s="165"/>
      <c r="S919" s="165"/>
      <c r="T919" s="165"/>
      <c r="U919" s="165"/>
      <c r="V919" s="165"/>
      <c r="W919" s="165"/>
      <c r="X919" s="165"/>
      <c r="Y919" s="165"/>
      <c r="Z919" s="165"/>
      <c r="AA919" s="165"/>
      <c r="AB919" s="165"/>
      <c r="AC919" s="165"/>
      <c r="AD919" s="165"/>
      <c r="AE919" s="165"/>
      <c r="AF919" s="165"/>
      <c r="AG919" s="165"/>
      <c r="AH919" s="165"/>
      <c r="AI919" s="165"/>
      <c r="AJ919" s="165"/>
      <c r="AK919" s="165"/>
      <c r="AL919" s="165"/>
      <c r="AM919" s="165"/>
      <c r="AN919" s="165"/>
      <c r="AO919" s="165"/>
      <c r="AP919" s="165"/>
      <c r="AQ919" s="165"/>
      <c r="AR919" s="165"/>
      <c r="AS919" s="165"/>
      <c r="AT919" s="165"/>
      <c r="AU919" s="165"/>
      <c r="AV919" s="165"/>
      <c r="AW919" s="165"/>
      <c r="AX919" s="165"/>
      <c r="AY919" s="165"/>
      <c r="AZ919" s="165"/>
      <c r="BA919" s="165"/>
    </row>
    <row r="920">
      <c r="A920" s="165"/>
      <c r="B920" s="116" t="s">
        <v>20293</v>
      </c>
      <c r="C920" s="116" t="s">
        <v>20219</v>
      </c>
      <c r="D920" s="206">
        <v>500.0</v>
      </c>
      <c r="E920" s="206"/>
      <c r="F920" s="165"/>
      <c r="G920" s="165"/>
      <c r="H920" s="165"/>
      <c r="I920" s="165"/>
      <c r="J920" s="165"/>
      <c r="K920" s="165"/>
      <c r="L920" s="165"/>
      <c r="M920" s="165"/>
      <c r="N920" s="165"/>
      <c r="O920" s="165"/>
      <c r="P920" s="165"/>
      <c r="Q920" s="165"/>
      <c r="R920" s="165"/>
      <c r="S920" s="165"/>
      <c r="T920" s="165"/>
      <c r="U920" s="165"/>
      <c r="V920" s="165"/>
      <c r="W920" s="165"/>
      <c r="X920" s="165"/>
      <c r="Y920" s="165"/>
      <c r="Z920" s="165"/>
      <c r="AA920" s="165"/>
      <c r="AB920" s="165"/>
      <c r="AC920" s="165"/>
      <c r="AD920" s="165"/>
      <c r="AE920" s="165"/>
      <c r="AF920" s="165"/>
      <c r="AG920" s="165"/>
      <c r="AH920" s="165"/>
      <c r="AI920" s="165"/>
      <c r="AJ920" s="165"/>
      <c r="AK920" s="165"/>
      <c r="AL920" s="165"/>
      <c r="AM920" s="165"/>
      <c r="AN920" s="165"/>
      <c r="AO920" s="165"/>
      <c r="AP920" s="165"/>
      <c r="AQ920" s="165"/>
      <c r="AR920" s="165"/>
      <c r="AS920" s="165"/>
      <c r="AT920" s="165"/>
      <c r="AU920" s="165"/>
      <c r="AV920" s="165"/>
      <c r="AW920" s="165"/>
      <c r="AX920" s="165"/>
      <c r="AY920" s="165"/>
      <c r="AZ920" s="165"/>
      <c r="BA920" s="165"/>
    </row>
    <row r="921">
      <c r="A921" s="165"/>
      <c r="B921" s="116" t="s">
        <v>20294</v>
      </c>
      <c r="C921" s="116" t="s">
        <v>20221</v>
      </c>
      <c r="D921" s="206">
        <v>500.0</v>
      </c>
      <c r="E921" s="206"/>
      <c r="F921" s="165"/>
      <c r="G921" s="165"/>
      <c r="H921" s="165"/>
      <c r="I921" s="165"/>
      <c r="J921" s="165"/>
      <c r="K921" s="165"/>
      <c r="L921" s="165"/>
      <c r="M921" s="165"/>
      <c r="N921" s="165"/>
      <c r="O921" s="165"/>
      <c r="P921" s="165"/>
      <c r="Q921" s="165"/>
      <c r="R921" s="165"/>
      <c r="S921" s="165"/>
      <c r="T921" s="165"/>
      <c r="U921" s="165"/>
      <c r="V921" s="165"/>
      <c r="W921" s="165"/>
      <c r="X921" s="165"/>
      <c r="Y921" s="165"/>
      <c r="Z921" s="165"/>
      <c r="AA921" s="165"/>
      <c r="AB921" s="165"/>
      <c r="AC921" s="165"/>
      <c r="AD921" s="165"/>
      <c r="AE921" s="165"/>
      <c r="AF921" s="165"/>
      <c r="AG921" s="165"/>
      <c r="AH921" s="165"/>
      <c r="AI921" s="165"/>
      <c r="AJ921" s="165"/>
      <c r="AK921" s="165"/>
      <c r="AL921" s="165"/>
      <c r="AM921" s="165"/>
      <c r="AN921" s="165"/>
      <c r="AO921" s="165"/>
      <c r="AP921" s="165"/>
      <c r="AQ921" s="165"/>
      <c r="AR921" s="165"/>
      <c r="AS921" s="165"/>
      <c r="AT921" s="165"/>
      <c r="AU921" s="165"/>
      <c r="AV921" s="165"/>
      <c r="AW921" s="165"/>
      <c r="AX921" s="165"/>
      <c r="AY921" s="165"/>
      <c r="AZ921" s="165"/>
      <c r="BA921" s="165"/>
    </row>
    <row r="922">
      <c r="A922" s="165"/>
      <c r="B922" s="116" t="s">
        <v>20295</v>
      </c>
      <c r="C922" s="116" t="s">
        <v>20223</v>
      </c>
      <c r="D922" s="206">
        <v>500.0</v>
      </c>
      <c r="E922" s="206"/>
      <c r="F922" s="165"/>
      <c r="G922" s="165"/>
      <c r="H922" s="165"/>
      <c r="I922" s="165"/>
      <c r="J922" s="165"/>
      <c r="K922" s="165"/>
      <c r="L922" s="165"/>
      <c r="M922" s="165"/>
      <c r="N922" s="165"/>
      <c r="O922" s="165"/>
      <c r="P922" s="165"/>
      <c r="Q922" s="165"/>
      <c r="R922" s="165"/>
      <c r="S922" s="165"/>
      <c r="T922" s="165"/>
      <c r="U922" s="165"/>
      <c r="V922" s="165"/>
      <c r="W922" s="165"/>
      <c r="X922" s="165"/>
      <c r="Y922" s="165"/>
      <c r="Z922" s="165"/>
      <c r="AA922" s="165"/>
      <c r="AB922" s="165"/>
      <c r="AC922" s="165"/>
      <c r="AD922" s="165"/>
      <c r="AE922" s="165"/>
      <c r="AF922" s="165"/>
      <c r="AG922" s="165"/>
      <c r="AH922" s="165"/>
      <c r="AI922" s="165"/>
      <c r="AJ922" s="165"/>
      <c r="AK922" s="165"/>
      <c r="AL922" s="165"/>
      <c r="AM922" s="165"/>
      <c r="AN922" s="165"/>
      <c r="AO922" s="165"/>
      <c r="AP922" s="165"/>
      <c r="AQ922" s="165"/>
      <c r="AR922" s="165"/>
      <c r="AS922" s="165"/>
      <c r="AT922" s="165"/>
      <c r="AU922" s="165"/>
      <c r="AV922" s="165"/>
      <c r="AW922" s="165"/>
      <c r="AX922" s="165"/>
      <c r="AY922" s="165"/>
      <c r="AZ922" s="165"/>
      <c r="BA922" s="165"/>
    </row>
    <row r="923">
      <c r="A923" s="165"/>
      <c r="B923" s="116" t="s">
        <v>20296</v>
      </c>
      <c r="C923" s="116" t="s">
        <v>20225</v>
      </c>
      <c r="D923" s="206">
        <v>500.0</v>
      </c>
      <c r="E923" s="206"/>
      <c r="F923" s="165"/>
      <c r="G923" s="165"/>
      <c r="H923" s="165"/>
      <c r="I923" s="165"/>
      <c r="J923" s="165"/>
      <c r="K923" s="165"/>
      <c r="L923" s="165"/>
      <c r="M923" s="165"/>
      <c r="N923" s="165"/>
      <c r="O923" s="165"/>
      <c r="P923" s="165"/>
      <c r="Q923" s="165"/>
      <c r="R923" s="165"/>
      <c r="S923" s="165"/>
      <c r="T923" s="165"/>
      <c r="U923" s="165"/>
      <c r="V923" s="165"/>
      <c r="W923" s="165"/>
      <c r="X923" s="165"/>
      <c r="Y923" s="165"/>
      <c r="Z923" s="165"/>
      <c r="AA923" s="165"/>
      <c r="AB923" s="165"/>
      <c r="AC923" s="165"/>
      <c r="AD923" s="165"/>
      <c r="AE923" s="165"/>
      <c r="AF923" s="165"/>
      <c r="AG923" s="165"/>
      <c r="AH923" s="165"/>
      <c r="AI923" s="165"/>
      <c r="AJ923" s="165"/>
      <c r="AK923" s="165"/>
      <c r="AL923" s="165"/>
      <c r="AM923" s="165"/>
      <c r="AN923" s="165"/>
      <c r="AO923" s="165"/>
      <c r="AP923" s="165"/>
      <c r="AQ923" s="165"/>
      <c r="AR923" s="165"/>
      <c r="AS923" s="165"/>
      <c r="AT923" s="165"/>
      <c r="AU923" s="165"/>
      <c r="AV923" s="165"/>
      <c r="AW923" s="165"/>
      <c r="AX923" s="165"/>
      <c r="AY923" s="165"/>
      <c r="AZ923" s="165"/>
      <c r="BA923" s="165"/>
    </row>
    <row r="924">
      <c r="A924" s="165"/>
      <c r="B924" s="116" t="s">
        <v>20297</v>
      </c>
      <c r="C924" s="116" t="s">
        <v>20063</v>
      </c>
      <c r="D924" s="206">
        <v>500.0</v>
      </c>
      <c r="E924" s="206"/>
      <c r="F924" s="165"/>
      <c r="G924" s="165"/>
      <c r="H924" s="165"/>
      <c r="I924" s="165"/>
      <c r="J924" s="165"/>
      <c r="K924" s="165"/>
      <c r="L924" s="165"/>
      <c r="M924" s="165"/>
      <c r="N924" s="165"/>
      <c r="O924" s="165"/>
      <c r="P924" s="165"/>
      <c r="Q924" s="165"/>
      <c r="R924" s="165"/>
      <c r="S924" s="165"/>
      <c r="T924" s="165"/>
      <c r="U924" s="165"/>
      <c r="V924" s="165"/>
      <c r="W924" s="165"/>
      <c r="X924" s="165"/>
      <c r="Y924" s="165"/>
      <c r="Z924" s="165"/>
      <c r="AA924" s="165"/>
      <c r="AB924" s="165"/>
      <c r="AC924" s="165"/>
      <c r="AD924" s="165"/>
      <c r="AE924" s="165"/>
      <c r="AF924" s="165"/>
      <c r="AG924" s="165"/>
      <c r="AH924" s="165"/>
      <c r="AI924" s="165"/>
      <c r="AJ924" s="165"/>
      <c r="AK924" s="165"/>
      <c r="AL924" s="165"/>
      <c r="AM924" s="165"/>
      <c r="AN924" s="165"/>
      <c r="AO924" s="165"/>
      <c r="AP924" s="165"/>
      <c r="AQ924" s="165"/>
      <c r="AR924" s="165"/>
      <c r="AS924" s="165"/>
      <c r="AT924" s="165"/>
      <c r="AU924" s="165"/>
      <c r="AV924" s="165"/>
      <c r="AW924" s="165"/>
      <c r="AX924" s="165"/>
      <c r="AY924" s="165"/>
      <c r="AZ924" s="165"/>
      <c r="BA924" s="165"/>
    </row>
    <row r="925">
      <c r="A925" s="165"/>
      <c r="B925" s="116" t="s">
        <v>20298</v>
      </c>
      <c r="C925" s="116" t="s">
        <v>20065</v>
      </c>
      <c r="D925" s="206">
        <v>500.0</v>
      </c>
      <c r="E925" s="206"/>
      <c r="F925" s="165"/>
      <c r="G925" s="165"/>
      <c r="H925" s="165"/>
      <c r="I925" s="165"/>
      <c r="J925" s="165"/>
      <c r="K925" s="165"/>
      <c r="L925" s="165"/>
      <c r="M925" s="165"/>
      <c r="N925" s="165"/>
      <c r="O925" s="165"/>
      <c r="P925" s="165"/>
      <c r="Q925" s="165"/>
      <c r="R925" s="165"/>
      <c r="S925" s="165"/>
      <c r="T925" s="165"/>
      <c r="U925" s="165"/>
      <c r="V925" s="165"/>
      <c r="W925" s="165"/>
      <c r="X925" s="165"/>
      <c r="Y925" s="165"/>
      <c r="Z925" s="165"/>
      <c r="AA925" s="165"/>
      <c r="AB925" s="165"/>
      <c r="AC925" s="165"/>
      <c r="AD925" s="165"/>
      <c r="AE925" s="165"/>
      <c r="AF925" s="165"/>
      <c r="AG925" s="165"/>
      <c r="AH925" s="165"/>
      <c r="AI925" s="165"/>
      <c r="AJ925" s="165"/>
      <c r="AK925" s="165"/>
      <c r="AL925" s="165"/>
      <c r="AM925" s="165"/>
      <c r="AN925" s="165"/>
      <c r="AO925" s="165"/>
      <c r="AP925" s="165"/>
      <c r="AQ925" s="165"/>
      <c r="AR925" s="165"/>
      <c r="AS925" s="165"/>
      <c r="AT925" s="165"/>
      <c r="AU925" s="165"/>
      <c r="AV925" s="165"/>
      <c r="AW925" s="165"/>
      <c r="AX925" s="165"/>
      <c r="AY925" s="165"/>
      <c r="AZ925" s="165"/>
      <c r="BA925" s="165"/>
    </row>
    <row r="926">
      <c r="A926" s="165"/>
      <c r="B926" s="116" t="s">
        <v>20299</v>
      </c>
      <c r="C926" s="116" t="s">
        <v>20300</v>
      </c>
      <c r="D926" s="206">
        <v>450.0</v>
      </c>
      <c r="E926" s="206"/>
      <c r="F926" s="165"/>
      <c r="G926" s="165"/>
      <c r="H926" s="165"/>
      <c r="I926" s="165"/>
      <c r="J926" s="165"/>
      <c r="K926" s="165"/>
      <c r="L926" s="165"/>
      <c r="M926" s="165"/>
      <c r="N926" s="165"/>
      <c r="O926" s="165"/>
      <c r="P926" s="165"/>
      <c r="Q926" s="165"/>
      <c r="R926" s="165"/>
      <c r="S926" s="165"/>
      <c r="T926" s="165"/>
      <c r="U926" s="165"/>
      <c r="V926" s="165"/>
      <c r="W926" s="165"/>
      <c r="X926" s="165"/>
      <c r="Y926" s="165"/>
      <c r="Z926" s="165"/>
      <c r="AA926" s="165"/>
      <c r="AB926" s="165"/>
      <c r="AC926" s="165"/>
      <c r="AD926" s="165"/>
      <c r="AE926" s="165"/>
      <c r="AF926" s="165"/>
      <c r="AG926" s="165"/>
      <c r="AH926" s="165"/>
      <c r="AI926" s="165"/>
      <c r="AJ926" s="165"/>
      <c r="AK926" s="165"/>
      <c r="AL926" s="165"/>
      <c r="AM926" s="165"/>
      <c r="AN926" s="165"/>
      <c r="AO926" s="165"/>
      <c r="AP926" s="165"/>
      <c r="AQ926" s="165"/>
      <c r="AR926" s="165"/>
      <c r="AS926" s="165"/>
      <c r="AT926" s="165"/>
      <c r="AU926" s="165"/>
      <c r="AV926" s="165"/>
      <c r="AW926" s="165"/>
      <c r="AX926" s="165"/>
      <c r="AY926" s="165"/>
      <c r="AZ926" s="165"/>
      <c r="BA926" s="165"/>
    </row>
    <row r="927">
      <c r="A927" s="165"/>
      <c r="B927" s="116" t="s">
        <v>20301</v>
      </c>
      <c r="C927" s="116" t="s">
        <v>20069</v>
      </c>
      <c r="D927" s="206">
        <v>500.0</v>
      </c>
      <c r="E927" s="206"/>
      <c r="F927" s="165"/>
      <c r="G927" s="165"/>
      <c r="H927" s="165"/>
      <c r="I927" s="165"/>
      <c r="J927" s="165"/>
      <c r="K927" s="165"/>
      <c r="L927" s="165"/>
      <c r="M927" s="165"/>
      <c r="N927" s="165"/>
      <c r="O927" s="165"/>
      <c r="P927" s="165"/>
      <c r="Q927" s="165"/>
      <c r="R927" s="165"/>
      <c r="S927" s="165"/>
      <c r="T927" s="165"/>
      <c r="U927" s="165"/>
      <c r="V927" s="165"/>
      <c r="W927" s="165"/>
      <c r="X927" s="165"/>
      <c r="Y927" s="165"/>
      <c r="Z927" s="165"/>
      <c r="AA927" s="165"/>
      <c r="AB927" s="165"/>
      <c r="AC927" s="165"/>
      <c r="AD927" s="165"/>
      <c r="AE927" s="165"/>
      <c r="AF927" s="165"/>
      <c r="AG927" s="165"/>
      <c r="AH927" s="165"/>
      <c r="AI927" s="165"/>
      <c r="AJ927" s="165"/>
      <c r="AK927" s="165"/>
      <c r="AL927" s="165"/>
      <c r="AM927" s="165"/>
      <c r="AN927" s="165"/>
      <c r="AO927" s="165"/>
      <c r="AP927" s="165"/>
      <c r="AQ927" s="165"/>
      <c r="AR927" s="165"/>
      <c r="AS927" s="165"/>
      <c r="AT927" s="165"/>
      <c r="AU927" s="165"/>
      <c r="AV927" s="165"/>
      <c r="AW927" s="165"/>
      <c r="AX927" s="165"/>
      <c r="AY927" s="165"/>
      <c r="AZ927" s="165"/>
      <c r="BA927" s="165"/>
    </row>
    <row r="928">
      <c r="A928" s="165"/>
      <c r="B928" s="116" t="s">
        <v>20302</v>
      </c>
      <c r="C928" s="116" t="s">
        <v>20230</v>
      </c>
      <c r="D928" s="206">
        <v>500.0</v>
      </c>
      <c r="E928" s="206"/>
      <c r="F928" s="165"/>
      <c r="G928" s="165"/>
      <c r="H928" s="165"/>
      <c r="I928" s="165"/>
      <c r="J928" s="165"/>
      <c r="K928" s="165"/>
      <c r="L928" s="165"/>
      <c r="M928" s="165"/>
      <c r="N928" s="165"/>
      <c r="O928" s="165"/>
      <c r="P928" s="165"/>
      <c r="Q928" s="165"/>
      <c r="R928" s="165"/>
      <c r="S928" s="165"/>
      <c r="T928" s="165"/>
      <c r="U928" s="165"/>
      <c r="V928" s="165"/>
      <c r="W928" s="165"/>
      <c r="X928" s="165"/>
      <c r="Y928" s="165"/>
      <c r="Z928" s="165"/>
      <c r="AA928" s="165"/>
      <c r="AB928" s="165"/>
      <c r="AC928" s="165"/>
      <c r="AD928" s="165"/>
      <c r="AE928" s="165"/>
      <c r="AF928" s="165"/>
      <c r="AG928" s="165"/>
      <c r="AH928" s="165"/>
      <c r="AI928" s="165"/>
      <c r="AJ928" s="165"/>
      <c r="AK928" s="165"/>
      <c r="AL928" s="165"/>
      <c r="AM928" s="165"/>
      <c r="AN928" s="165"/>
      <c r="AO928" s="165"/>
      <c r="AP928" s="165"/>
      <c r="AQ928" s="165"/>
      <c r="AR928" s="165"/>
      <c r="AS928" s="165"/>
      <c r="AT928" s="165"/>
      <c r="AU928" s="165"/>
      <c r="AV928" s="165"/>
      <c r="AW928" s="165"/>
      <c r="AX928" s="165"/>
      <c r="AY928" s="165"/>
      <c r="AZ928" s="165"/>
      <c r="BA928" s="165"/>
    </row>
    <row r="929">
      <c r="A929" s="165"/>
      <c r="B929" s="116" t="s">
        <v>20303</v>
      </c>
      <c r="C929" s="116" t="s">
        <v>20232</v>
      </c>
      <c r="D929" s="206">
        <v>500.0</v>
      </c>
      <c r="E929" s="206"/>
      <c r="F929" s="165"/>
      <c r="G929" s="165"/>
      <c r="H929" s="165"/>
      <c r="I929" s="165"/>
      <c r="J929" s="165"/>
      <c r="K929" s="165"/>
      <c r="L929" s="165"/>
      <c r="M929" s="165"/>
      <c r="N929" s="165"/>
      <c r="O929" s="165"/>
      <c r="P929" s="165"/>
      <c r="Q929" s="165"/>
      <c r="R929" s="165"/>
      <c r="S929" s="165"/>
      <c r="T929" s="165"/>
      <c r="U929" s="165"/>
      <c r="V929" s="165"/>
      <c r="W929" s="165"/>
      <c r="X929" s="165"/>
      <c r="Y929" s="165"/>
      <c r="Z929" s="165"/>
      <c r="AA929" s="165"/>
      <c r="AB929" s="165"/>
      <c r="AC929" s="165"/>
      <c r="AD929" s="165"/>
      <c r="AE929" s="165"/>
      <c r="AF929" s="165"/>
      <c r="AG929" s="165"/>
      <c r="AH929" s="165"/>
      <c r="AI929" s="165"/>
      <c r="AJ929" s="165"/>
      <c r="AK929" s="165"/>
      <c r="AL929" s="165"/>
      <c r="AM929" s="165"/>
      <c r="AN929" s="165"/>
      <c r="AO929" s="165"/>
      <c r="AP929" s="165"/>
      <c r="AQ929" s="165"/>
      <c r="AR929" s="165"/>
      <c r="AS929" s="165"/>
      <c r="AT929" s="165"/>
      <c r="AU929" s="165"/>
      <c r="AV929" s="165"/>
      <c r="AW929" s="165"/>
      <c r="AX929" s="165"/>
      <c r="AY929" s="165"/>
      <c r="AZ929" s="165"/>
      <c r="BA929" s="165"/>
    </row>
    <row r="930">
      <c r="A930" s="165"/>
      <c r="B930" s="116" t="s">
        <v>20304</v>
      </c>
      <c r="C930" s="116" t="s">
        <v>20071</v>
      </c>
      <c r="D930" s="206">
        <v>500.0</v>
      </c>
      <c r="E930" s="206"/>
      <c r="F930" s="165"/>
      <c r="G930" s="165"/>
      <c r="H930" s="165"/>
      <c r="I930" s="165"/>
      <c r="J930" s="165"/>
      <c r="K930" s="165"/>
      <c r="L930" s="165"/>
      <c r="M930" s="165"/>
      <c r="N930" s="165"/>
      <c r="O930" s="165"/>
      <c r="P930" s="165"/>
      <c r="Q930" s="165"/>
      <c r="R930" s="165"/>
      <c r="S930" s="165"/>
      <c r="T930" s="165"/>
      <c r="U930" s="165"/>
      <c r="V930" s="165"/>
      <c r="W930" s="165"/>
      <c r="X930" s="165"/>
      <c r="Y930" s="165"/>
      <c r="Z930" s="165"/>
      <c r="AA930" s="165"/>
      <c r="AB930" s="165"/>
      <c r="AC930" s="165"/>
      <c r="AD930" s="165"/>
      <c r="AE930" s="165"/>
      <c r="AF930" s="165"/>
      <c r="AG930" s="165"/>
      <c r="AH930" s="165"/>
      <c r="AI930" s="165"/>
      <c r="AJ930" s="165"/>
      <c r="AK930" s="165"/>
      <c r="AL930" s="165"/>
      <c r="AM930" s="165"/>
      <c r="AN930" s="165"/>
      <c r="AO930" s="165"/>
      <c r="AP930" s="165"/>
      <c r="AQ930" s="165"/>
      <c r="AR930" s="165"/>
      <c r="AS930" s="165"/>
      <c r="AT930" s="165"/>
      <c r="AU930" s="165"/>
      <c r="AV930" s="165"/>
      <c r="AW930" s="165"/>
      <c r="AX930" s="165"/>
      <c r="AY930" s="165"/>
      <c r="AZ930" s="165"/>
      <c r="BA930" s="165"/>
    </row>
    <row r="931">
      <c r="A931" s="165"/>
      <c r="B931" s="116" t="s">
        <v>20305</v>
      </c>
      <c r="C931" s="116" t="s">
        <v>20235</v>
      </c>
      <c r="D931" s="206">
        <v>500.0</v>
      </c>
      <c r="E931" s="206"/>
      <c r="F931" s="165"/>
      <c r="G931" s="165"/>
      <c r="H931" s="165"/>
      <c r="I931" s="165"/>
      <c r="J931" s="165"/>
      <c r="K931" s="165"/>
      <c r="L931" s="165"/>
      <c r="M931" s="165"/>
      <c r="N931" s="165"/>
      <c r="O931" s="165"/>
      <c r="P931" s="165"/>
      <c r="Q931" s="165"/>
      <c r="R931" s="165"/>
      <c r="S931" s="165"/>
      <c r="T931" s="165"/>
      <c r="U931" s="165"/>
      <c r="V931" s="165"/>
      <c r="W931" s="165"/>
      <c r="X931" s="165"/>
      <c r="Y931" s="165"/>
      <c r="Z931" s="165"/>
      <c r="AA931" s="165"/>
      <c r="AB931" s="165"/>
      <c r="AC931" s="165"/>
      <c r="AD931" s="165"/>
      <c r="AE931" s="165"/>
      <c r="AF931" s="165"/>
      <c r="AG931" s="165"/>
      <c r="AH931" s="165"/>
      <c r="AI931" s="165"/>
      <c r="AJ931" s="165"/>
      <c r="AK931" s="165"/>
      <c r="AL931" s="165"/>
      <c r="AM931" s="165"/>
      <c r="AN931" s="165"/>
      <c r="AO931" s="165"/>
      <c r="AP931" s="165"/>
      <c r="AQ931" s="165"/>
      <c r="AR931" s="165"/>
      <c r="AS931" s="165"/>
      <c r="AT931" s="165"/>
      <c r="AU931" s="165"/>
      <c r="AV931" s="165"/>
      <c r="AW931" s="165"/>
      <c r="AX931" s="165"/>
      <c r="AY931" s="165"/>
      <c r="AZ931" s="165"/>
      <c r="BA931" s="165"/>
    </row>
    <row r="932">
      <c r="A932" s="165"/>
      <c r="B932" s="116" t="s">
        <v>20306</v>
      </c>
      <c r="C932" s="116" t="s">
        <v>20073</v>
      </c>
      <c r="D932" s="206">
        <v>500.0</v>
      </c>
      <c r="E932" s="206"/>
      <c r="F932" s="165"/>
      <c r="G932" s="165"/>
      <c r="H932" s="165"/>
      <c r="I932" s="165"/>
      <c r="J932" s="165"/>
      <c r="K932" s="165"/>
      <c r="L932" s="165"/>
      <c r="M932" s="165"/>
      <c r="N932" s="165"/>
      <c r="O932" s="165"/>
      <c r="P932" s="165"/>
      <c r="Q932" s="165"/>
      <c r="R932" s="165"/>
      <c r="S932" s="165"/>
      <c r="T932" s="165"/>
      <c r="U932" s="165"/>
      <c r="V932" s="165"/>
      <c r="W932" s="165"/>
      <c r="X932" s="165"/>
      <c r="Y932" s="165"/>
      <c r="Z932" s="165"/>
      <c r="AA932" s="165"/>
      <c r="AB932" s="165"/>
      <c r="AC932" s="165"/>
      <c r="AD932" s="165"/>
      <c r="AE932" s="165"/>
      <c r="AF932" s="165"/>
      <c r="AG932" s="165"/>
      <c r="AH932" s="165"/>
      <c r="AI932" s="165"/>
      <c r="AJ932" s="165"/>
      <c r="AK932" s="165"/>
      <c r="AL932" s="165"/>
      <c r="AM932" s="165"/>
      <c r="AN932" s="165"/>
      <c r="AO932" s="165"/>
      <c r="AP932" s="165"/>
      <c r="AQ932" s="165"/>
      <c r="AR932" s="165"/>
      <c r="AS932" s="165"/>
      <c r="AT932" s="165"/>
      <c r="AU932" s="165"/>
      <c r="AV932" s="165"/>
      <c r="AW932" s="165"/>
      <c r="AX932" s="165"/>
      <c r="AY932" s="165"/>
      <c r="AZ932" s="165"/>
      <c r="BA932" s="165"/>
    </row>
    <row r="933">
      <c r="A933" s="165"/>
      <c r="B933" s="116" t="s">
        <v>20307</v>
      </c>
      <c r="C933" s="116" t="s">
        <v>20075</v>
      </c>
      <c r="D933" s="206">
        <v>500.0</v>
      </c>
      <c r="E933" s="206"/>
      <c r="F933" s="165"/>
      <c r="G933" s="165"/>
      <c r="H933" s="165"/>
      <c r="I933" s="165"/>
      <c r="J933" s="165"/>
      <c r="K933" s="165"/>
      <c r="L933" s="165"/>
      <c r="M933" s="165"/>
      <c r="N933" s="165"/>
      <c r="O933" s="165"/>
      <c r="P933" s="165"/>
      <c r="Q933" s="165"/>
      <c r="R933" s="165"/>
      <c r="S933" s="165"/>
      <c r="T933" s="165"/>
      <c r="U933" s="165"/>
      <c r="V933" s="165"/>
      <c r="W933" s="165"/>
      <c r="X933" s="165"/>
      <c r="Y933" s="165"/>
      <c r="Z933" s="165"/>
      <c r="AA933" s="165"/>
      <c r="AB933" s="165"/>
      <c r="AC933" s="165"/>
      <c r="AD933" s="165"/>
      <c r="AE933" s="165"/>
      <c r="AF933" s="165"/>
      <c r="AG933" s="165"/>
      <c r="AH933" s="165"/>
      <c r="AI933" s="165"/>
      <c r="AJ933" s="165"/>
      <c r="AK933" s="165"/>
      <c r="AL933" s="165"/>
      <c r="AM933" s="165"/>
      <c r="AN933" s="165"/>
      <c r="AO933" s="165"/>
      <c r="AP933" s="165"/>
      <c r="AQ933" s="165"/>
      <c r="AR933" s="165"/>
      <c r="AS933" s="165"/>
      <c r="AT933" s="165"/>
      <c r="AU933" s="165"/>
      <c r="AV933" s="165"/>
      <c r="AW933" s="165"/>
      <c r="AX933" s="165"/>
      <c r="AY933" s="165"/>
      <c r="AZ933" s="165"/>
      <c r="BA933" s="165"/>
    </row>
    <row r="934">
      <c r="A934" s="165"/>
      <c r="B934" s="116" t="s">
        <v>20308</v>
      </c>
      <c r="C934" s="116" t="s">
        <v>20077</v>
      </c>
      <c r="D934" s="206">
        <v>500.0</v>
      </c>
      <c r="E934" s="206"/>
      <c r="F934" s="165"/>
      <c r="G934" s="165"/>
      <c r="H934" s="165"/>
      <c r="I934" s="165"/>
      <c r="J934" s="165"/>
      <c r="K934" s="165"/>
      <c r="L934" s="165"/>
      <c r="M934" s="165"/>
      <c r="N934" s="165"/>
      <c r="O934" s="165"/>
      <c r="P934" s="165"/>
      <c r="Q934" s="165"/>
      <c r="R934" s="165"/>
      <c r="S934" s="165"/>
      <c r="T934" s="165"/>
      <c r="U934" s="165"/>
      <c r="V934" s="165"/>
      <c r="W934" s="165"/>
      <c r="X934" s="165"/>
      <c r="Y934" s="165"/>
      <c r="Z934" s="165"/>
      <c r="AA934" s="165"/>
      <c r="AB934" s="165"/>
      <c r="AC934" s="165"/>
      <c r="AD934" s="165"/>
      <c r="AE934" s="165"/>
      <c r="AF934" s="165"/>
      <c r="AG934" s="165"/>
      <c r="AH934" s="165"/>
      <c r="AI934" s="165"/>
      <c r="AJ934" s="165"/>
      <c r="AK934" s="165"/>
      <c r="AL934" s="165"/>
      <c r="AM934" s="165"/>
      <c r="AN934" s="165"/>
      <c r="AO934" s="165"/>
      <c r="AP934" s="165"/>
      <c r="AQ934" s="165"/>
      <c r="AR934" s="165"/>
      <c r="AS934" s="165"/>
      <c r="AT934" s="165"/>
      <c r="AU934" s="165"/>
      <c r="AV934" s="165"/>
      <c r="AW934" s="165"/>
      <c r="AX934" s="165"/>
      <c r="AY934" s="165"/>
      <c r="AZ934" s="165"/>
      <c r="BA934" s="165"/>
    </row>
    <row r="935">
      <c r="A935" s="165"/>
      <c r="B935" s="116" t="s">
        <v>20309</v>
      </c>
      <c r="C935" s="116" t="s">
        <v>20240</v>
      </c>
      <c r="D935" s="206">
        <v>500.0</v>
      </c>
      <c r="E935" s="206"/>
      <c r="F935" s="165"/>
      <c r="G935" s="165"/>
      <c r="H935" s="165"/>
      <c r="I935" s="165"/>
      <c r="J935" s="165"/>
      <c r="K935" s="165"/>
      <c r="L935" s="165"/>
      <c r="M935" s="165"/>
      <c r="N935" s="165"/>
      <c r="O935" s="165"/>
      <c r="P935" s="165"/>
      <c r="Q935" s="165"/>
      <c r="R935" s="165"/>
      <c r="S935" s="165"/>
      <c r="T935" s="165"/>
      <c r="U935" s="165"/>
      <c r="V935" s="165"/>
      <c r="W935" s="165"/>
      <c r="X935" s="165"/>
      <c r="Y935" s="165"/>
      <c r="Z935" s="165"/>
      <c r="AA935" s="165"/>
      <c r="AB935" s="165"/>
      <c r="AC935" s="165"/>
      <c r="AD935" s="165"/>
      <c r="AE935" s="165"/>
      <c r="AF935" s="165"/>
      <c r="AG935" s="165"/>
      <c r="AH935" s="165"/>
      <c r="AI935" s="165"/>
      <c r="AJ935" s="165"/>
      <c r="AK935" s="165"/>
      <c r="AL935" s="165"/>
      <c r="AM935" s="165"/>
      <c r="AN935" s="165"/>
      <c r="AO935" s="165"/>
      <c r="AP935" s="165"/>
      <c r="AQ935" s="165"/>
      <c r="AR935" s="165"/>
      <c r="AS935" s="165"/>
      <c r="AT935" s="165"/>
      <c r="AU935" s="165"/>
      <c r="AV935" s="165"/>
      <c r="AW935" s="165"/>
      <c r="AX935" s="165"/>
      <c r="AY935" s="165"/>
      <c r="AZ935" s="165"/>
      <c r="BA935" s="165"/>
    </row>
    <row r="936">
      <c r="A936" s="165"/>
      <c r="B936" s="116" t="s">
        <v>20310</v>
      </c>
      <c r="C936" s="116" t="s">
        <v>20081</v>
      </c>
      <c r="D936" s="206">
        <v>500.0</v>
      </c>
      <c r="E936" s="206"/>
      <c r="F936" s="165"/>
      <c r="G936" s="165"/>
      <c r="H936" s="165"/>
      <c r="I936" s="165"/>
      <c r="J936" s="165"/>
      <c r="K936" s="165"/>
      <c r="L936" s="165"/>
      <c r="M936" s="165"/>
      <c r="N936" s="165"/>
      <c r="O936" s="165"/>
      <c r="P936" s="165"/>
      <c r="Q936" s="165"/>
      <c r="R936" s="165"/>
      <c r="S936" s="165"/>
      <c r="T936" s="165"/>
      <c r="U936" s="165"/>
      <c r="V936" s="165"/>
      <c r="W936" s="165"/>
      <c r="X936" s="165"/>
      <c r="Y936" s="165"/>
      <c r="Z936" s="165"/>
      <c r="AA936" s="165"/>
      <c r="AB936" s="165"/>
      <c r="AC936" s="165"/>
      <c r="AD936" s="165"/>
      <c r="AE936" s="165"/>
      <c r="AF936" s="165"/>
      <c r="AG936" s="165"/>
      <c r="AH936" s="165"/>
      <c r="AI936" s="165"/>
      <c r="AJ936" s="165"/>
      <c r="AK936" s="165"/>
      <c r="AL936" s="165"/>
      <c r="AM936" s="165"/>
      <c r="AN936" s="165"/>
      <c r="AO936" s="165"/>
      <c r="AP936" s="165"/>
      <c r="AQ936" s="165"/>
      <c r="AR936" s="165"/>
      <c r="AS936" s="165"/>
      <c r="AT936" s="165"/>
      <c r="AU936" s="165"/>
      <c r="AV936" s="165"/>
      <c r="AW936" s="165"/>
      <c r="AX936" s="165"/>
      <c r="AY936" s="165"/>
      <c r="AZ936" s="165"/>
      <c r="BA936" s="165"/>
    </row>
    <row r="937">
      <c r="A937" s="165"/>
      <c r="B937" s="116" t="s">
        <v>20311</v>
      </c>
      <c r="C937" s="116" t="s">
        <v>20083</v>
      </c>
      <c r="D937" s="206">
        <v>500.0</v>
      </c>
      <c r="E937" s="206"/>
      <c r="F937" s="165"/>
      <c r="G937" s="165"/>
      <c r="H937" s="165"/>
      <c r="I937" s="165"/>
      <c r="J937" s="165"/>
      <c r="K937" s="165"/>
      <c r="L937" s="165"/>
      <c r="M937" s="165"/>
      <c r="N937" s="165"/>
      <c r="O937" s="165"/>
      <c r="P937" s="165"/>
      <c r="Q937" s="165"/>
      <c r="R937" s="165"/>
      <c r="S937" s="165"/>
      <c r="T937" s="165"/>
      <c r="U937" s="165"/>
      <c r="V937" s="165"/>
      <c r="W937" s="165"/>
      <c r="X937" s="165"/>
      <c r="Y937" s="165"/>
      <c r="Z937" s="165"/>
      <c r="AA937" s="165"/>
      <c r="AB937" s="165"/>
      <c r="AC937" s="165"/>
      <c r="AD937" s="165"/>
      <c r="AE937" s="165"/>
      <c r="AF937" s="165"/>
      <c r="AG937" s="165"/>
      <c r="AH937" s="165"/>
      <c r="AI937" s="165"/>
      <c r="AJ937" s="165"/>
      <c r="AK937" s="165"/>
      <c r="AL937" s="165"/>
      <c r="AM937" s="165"/>
      <c r="AN937" s="165"/>
      <c r="AO937" s="165"/>
      <c r="AP937" s="165"/>
      <c r="AQ937" s="165"/>
      <c r="AR937" s="165"/>
      <c r="AS937" s="165"/>
      <c r="AT937" s="165"/>
      <c r="AU937" s="165"/>
      <c r="AV937" s="165"/>
      <c r="AW937" s="165"/>
      <c r="AX937" s="165"/>
      <c r="AY937" s="165"/>
      <c r="AZ937" s="165"/>
      <c r="BA937" s="165"/>
    </row>
    <row r="938">
      <c r="A938" s="165"/>
      <c r="B938" s="116" t="s">
        <v>20312</v>
      </c>
      <c r="C938" s="116" t="s">
        <v>20085</v>
      </c>
      <c r="D938" s="206">
        <v>650.0</v>
      </c>
      <c r="E938" s="206"/>
      <c r="F938" s="165"/>
      <c r="G938" s="165"/>
      <c r="H938" s="165"/>
      <c r="I938" s="165"/>
      <c r="J938" s="165"/>
      <c r="K938" s="165"/>
      <c r="L938" s="165"/>
      <c r="M938" s="165"/>
      <c r="N938" s="165"/>
      <c r="O938" s="165"/>
      <c r="P938" s="165"/>
      <c r="Q938" s="165"/>
      <c r="R938" s="165"/>
      <c r="S938" s="165"/>
      <c r="T938" s="165"/>
      <c r="U938" s="165"/>
      <c r="V938" s="165"/>
      <c r="W938" s="165"/>
      <c r="X938" s="165"/>
      <c r="Y938" s="165"/>
      <c r="Z938" s="165"/>
      <c r="AA938" s="165"/>
      <c r="AB938" s="165"/>
      <c r="AC938" s="165"/>
      <c r="AD938" s="165"/>
      <c r="AE938" s="165"/>
      <c r="AF938" s="165"/>
      <c r="AG938" s="165"/>
      <c r="AH938" s="165"/>
      <c r="AI938" s="165"/>
      <c r="AJ938" s="165"/>
      <c r="AK938" s="165"/>
      <c r="AL938" s="165"/>
      <c r="AM938" s="165"/>
      <c r="AN938" s="165"/>
      <c r="AO938" s="165"/>
      <c r="AP938" s="165"/>
      <c r="AQ938" s="165"/>
      <c r="AR938" s="165"/>
      <c r="AS938" s="165"/>
      <c r="AT938" s="165"/>
      <c r="AU938" s="165"/>
      <c r="AV938" s="165"/>
      <c r="AW938" s="165"/>
      <c r="AX938" s="165"/>
      <c r="AY938" s="165"/>
      <c r="AZ938" s="165"/>
      <c r="BA938" s="165"/>
    </row>
    <row r="939">
      <c r="A939" s="165"/>
      <c r="B939" s="116" t="s">
        <v>20313</v>
      </c>
      <c r="C939" s="116" t="s">
        <v>20087</v>
      </c>
      <c r="D939" s="206">
        <v>500.0</v>
      </c>
      <c r="E939" s="206"/>
      <c r="F939" s="165"/>
      <c r="G939" s="165"/>
      <c r="H939" s="165"/>
      <c r="I939" s="165"/>
      <c r="J939" s="165"/>
      <c r="K939" s="165"/>
      <c r="L939" s="165"/>
      <c r="M939" s="165"/>
      <c r="N939" s="165"/>
      <c r="O939" s="165"/>
      <c r="P939" s="165"/>
      <c r="Q939" s="165"/>
      <c r="R939" s="165"/>
      <c r="S939" s="165"/>
      <c r="T939" s="165"/>
      <c r="U939" s="165"/>
      <c r="V939" s="165"/>
      <c r="W939" s="165"/>
      <c r="X939" s="165"/>
      <c r="Y939" s="165"/>
      <c r="Z939" s="165"/>
      <c r="AA939" s="165"/>
      <c r="AB939" s="165"/>
      <c r="AC939" s="165"/>
      <c r="AD939" s="165"/>
      <c r="AE939" s="165"/>
      <c r="AF939" s="165"/>
      <c r="AG939" s="165"/>
      <c r="AH939" s="165"/>
      <c r="AI939" s="165"/>
      <c r="AJ939" s="165"/>
      <c r="AK939" s="165"/>
      <c r="AL939" s="165"/>
      <c r="AM939" s="165"/>
      <c r="AN939" s="165"/>
      <c r="AO939" s="165"/>
      <c r="AP939" s="165"/>
      <c r="AQ939" s="165"/>
      <c r="AR939" s="165"/>
      <c r="AS939" s="165"/>
      <c r="AT939" s="165"/>
      <c r="AU939" s="165"/>
      <c r="AV939" s="165"/>
      <c r="AW939" s="165"/>
      <c r="AX939" s="165"/>
      <c r="AY939" s="165"/>
      <c r="AZ939" s="165"/>
      <c r="BA939" s="165"/>
    </row>
    <row r="940">
      <c r="A940" s="165"/>
      <c r="B940" s="116" t="s">
        <v>20314</v>
      </c>
      <c r="C940" s="116" t="s">
        <v>20089</v>
      </c>
      <c r="D940" s="206">
        <v>500.0</v>
      </c>
      <c r="E940" s="206"/>
      <c r="F940" s="165"/>
      <c r="G940" s="165"/>
      <c r="H940" s="165"/>
      <c r="I940" s="165"/>
      <c r="J940" s="165"/>
      <c r="K940" s="165"/>
      <c r="L940" s="165"/>
      <c r="M940" s="165"/>
      <c r="N940" s="165"/>
      <c r="O940" s="165"/>
      <c r="P940" s="165"/>
      <c r="Q940" s="165"/>
      <c r="R940" s="165"/>
      <c r="S940" s="165"/>
      <c r="T940" s="165"/>
      <c r="U940" s="165"/>
      <c r="V940" s="165"/>
      <c r="W940" s="165"/>
      <c r="X940" s="165"/>
      <c r="Y940" s="165"/>
      <c r="Z940" s="165"/>
      <c r="AA940" s="165"/>
      <c r="AB940" s="165"/>
      <c r="AC940" s="165"/>
      <c r="AD940" s="165"/>
      <c r="AE940" s="165"/>
      <c r="AF940" s="165"/>
      <c r="AG940" s="165"/>
      <c r="AH940" s="165"/>
      <c r="AI940" s="165"/>
      <c r="AJ940" s="165"/>
      <c r="AK940" s="165"/>
      <c r="AL940" s="165"/>
      <c r="AM940" s="165"/>
      <c r="AN940" s="165"/>
      <c r="AO940" s="165"/>
      <c r="AP940" s="165"/>
      <c r="AQ940" s="165"/>
      <c r="AR940" s="165"/>
      <c r="AS940" s="165"/>
      <c r="AT940" s="165"/>
      <c r="AU940" s="165"/>
      <c r="AV940" s="165"/>
      <c r="AW940" s="165"/>
      <c r="AX940" s="165"/>
      <c r="AY940" s="165"/>
      <c r="AZ940" s="165"/>
      <c r="BA940" s="165"/>
    </row>
    <row r="941">
      <c r="A941" s="165"/>
      <c r="B941" s="116" t="s">
        <v>20315</v>
      </c>
      <c r="C941" s="116" t="s">
        <v>20247</v>
      </c>
      <c r="D941" s="206">
        <v>500.0</v>
      </c>
      <c r="E941" s="206"/>
      <c r="F941" s="165"/>
      <c r="G941" s="165"/>
      <c r="H941" s="165"/>
      <c r="I941" s="165"/>
      <c r="J941" s="165"/>
      <c r="K941" s="165"/>
      <c r="L941" s="165"/>
      <c r="M941" s="165"/>
      <c r="N941" s="165"/>
      <c r="O941" s="165"/>
      <c r="P941" s="165"/>
      <c r="Q941" s="165"/>
      <c r="R941" s="165"/>
      <c r="S941" s="165"/>
      <c r="T941" s="165"/>
      <c r="U941" s="165"/>
      <c r="V941" s="165"/>
      <c r="W941" s="165"/>
      <c r="X941" s="165"/>
      <c r="Y941" s="165"/>
      <c r="Z941" s="165"/>
      <c r="AA941" s="165"/>
      <c r="AB941" s="165"/>
      <c r="AC941" s="165"/>
      <c r="AD941" s="165"/>
      <c r="AE941" s="165"/>
      <c r="AF941" s="165"/>
      <c r="AG941" s="165"/>
      <c r="AH941" s="165"/>
      <c r="AI941" s="165"/>
      <c r="AJ941" s="165"/>
      <c r="AK941" s="165"/>
      <c r="AL941" s="165"/>
      <c r="AM941" s="165"/>
      <c r="AN941" s="165"/>
      <c r="AO941" s="165"/>
      <c r="AP941" s="165"/>
      <c r="AQ941" s="165"/>
      <c r="AR941" s="165"/>
      <c r="AS941" s="165"/>
      <c r="AT941" s="165"/>
      <c r="AU941" s="165"/>
      <c r="AV941" s="165"/>
      <c r="AW941" s="165"/>
      <c r="AX941" s="165"/>
      <c r="AY941" s="165"/>
      <c r="AZ941" s="165"/>
      <c r="BA941" s="165"/>
    </row>
    <row r="942">
      <c r="A942" s="165"/>
      <c r="B942" s="116" t="s">
        <v>20316</v>
      </c>
      <c r="C942" s="116" t="s">
        <v>20093</v>
      </c>
      <c r="D942" s="206">
        <v>500.0</v>
      </c>
      <c r="E942" s="206"/>
      <c r="F942" s="165"/>
      <c r="G942" s="165"/>
      <c r="H942" s="165"/>
      <c r="I942" s="165"/>
      <c r="J942" s="165"/>
      <c r="K942" s="165"/>
      <c r="L942" s="165"/>
      <c r="M942" s="165"/>
      <c r="N942" s="165"/>
      <c r="O942" s="165"/>
      <c r="P942" s="165"/>
      <c r="Q942" s="165"/>
      <c r="R942" s="165"/>
      <c r="S942" s="165"/>
      <c r="T942" s="165"/>
      <c r="U942" s="165"/>
      <c r="V942" s="165"/>
      <c r="W942" s="165"/>
      <c r="X942" s="165"/>
      <c r="Y942" s="165"/>
      <c r="Z942" s="165"/>
      <c r="AA942" s="165"/>
      <c r="AB942" s="165"/>
      <c r="AC942" s="165"/>
      <c r="AD942" s="165"/>
      <c r="AE942" s="165"/>
      <c r="AF942" s="165"/>
      <c r="AG942" s="165"/>
      <c r="AH942" s="165"/>
      <c r="AI942" s="165"/>
      <c r="AJ942" s="165"/>
      <c r="AK942" s="165"/>
      <c r="AL942" s="165"/>
      <c r="AM942" s="165"/>
      <c r="AN942" s="165"/>
      <c r="AO942" s="165"/>
      <c r="AP942" s="165"/>
      <c r="AQ942" s="165"/>
      <c r="AR942" s="165"/>
      <c r="AS942" s="165"/>
      <c r="AT942" s="165"/>
      <c r="AU942" s="165"/>
      <c r="AV942" s="165"/>
      <c r="AW942" s="165"/>
      <c r="AX942" s="165"/>
      <c r="AY942" s="165"/>
      <c r="AZ942" s="165"/>
      <c r="BA942" s="165"/>
    </row>
    <row r="943">
      <c r="A943" s="165"/>
      <c r="B943" s="116" t="s">
        <v>20317</v>
      </c>
      <c r="C943" s="116" t="s">
        <v>20250</v>
      </c>
      <c r="D943" s="206">
        <v>500.0</v>
      </c>
      <c r="E943" s="206"/>
      <c r="F943" s="165"/>
      <c r="G943" s="165"/>
      <c r="H943" s="165"/>
      <c r="I943" s="165"/>
      <c r="J943" s="165"/>
      <c r="K943" s="165"/>
      <c r="L943" s="165"/>
      <c r="M943" s="165"/>
      <c r="N943" s="165"/>
      <c r="O943" s="165"/>
      <c r="P943" s="165"/>
      <c r="Q943" s="165"/>
      <c r="R943" s="165"/>
      <c r="S943" s="165"/>
      <c r="T943" s="165"/>
      <c r="U943" s="165"/>
      <c r="V943" s="165"/>
      <c r="W943" s="165"/>
      <c r="X943" s="165"/>
      <c r="Y943" s="165"/>
      <c r="Z943" s="165"/>
      <c r="AA943" s="165"/>
      <c r="AB943" s="165"/>
      <c r="AC943" s="165"/>
      <c r="AD943" s="165"/>
      <c r="AE943" s="165"/>
      <c r="AF943" s="165"/>
      <c r="AG943" s="165"/>
      <c r="AH943" s="165"/>
      <c r="AI943" s="165"/>
      <c r="AJ943" s="165"/>
      <c r="AK943" s="165"/>
      <c r="AL943" s="165"/>
      <c r="AM943" s="165"/>
      <c r="AN943" s="165"/>
      <c r="AO943" s="165"/>
      <c r="AP943" s="165"/>
      <c r="AQ943" s="165"/>
      <c r="AR943" s="165"/>
      <c r="AS943" s="165"/>
      <c r="AT943" s="165"/>
      <c r="AU943" s="165"/>
      <c r="AV943" s="165"/>
      <c r="AW943" s="165"/>
      <c r="AX943" s="165"/>
      <c r="AY943" s="165"/>
      <c r="AZ943" s="165"/>
      <c r="BA943" s="165"/>
    </row>
    <row r="944">
      <c r="A944" s="165"/>
      <c r="B944" s="116" t="s">
        <v>20318</v>
      </c>
      <c r="C944" s="116" t="s">
        <v>20252</v>
      </c>
      <c r="D944" s="206">
        <v>500.0</v>
      </c>
      <c r="E944" s="206"/>
      <c r="F944" s="165"/>
      <c r="G944" s="165"/>
      <c r="H944" s="165"/>
      <c r="I944" s="165"/>
      <c r="J944" s="165"/>
      <c r="K944" s="165"/>
      <c r="L944" s="165"/>
      <c r="M944" s="165"/>
      <c r="N944" s="165"/>
      <c r="O944" s="165"/>
      <c r="P944" s="165"/>
      <c r="Q944" s="165"/>
      <c r="R944" s="165"/>
      <c r="S944" s="165"/>
      <c r="T944" s="165"/>
      <c r="U944" s="165"/>
      <c r="V944" s="165"/>
      <c r="W944" s="165"/>
      <c r="X944" s="165"/>
      <c r="Y944" s="165"/>
      <c r="Z944" s="165"/>
      <c r="AA944" s="165"/>
      <c r="AB944" s="165"/>
      <c r="AC944" s="165"/>
      <c r="AD944" s="165"/>
      <c r="AE944" s="165"/>
      <c r="AF944" s="165"/>
      <c r="AG944" s="165"/>
      <c r="AH944" s="165"/>
      <c r="AI944" s="165"/>
      <c r="AJ944" s="165"/>
      <c r="AK944" s="165"/>
      <c r="AL944" s="165"/>
      <c r="AM944" s="165"/>
      <c r="AN944" s="165"/>
      <c r="AO944" s="165"/>
      <c r="AP944" s="165"/>
      <c r="AQ944" s="165"/>
      <c r="AR944" s="165"/>
      <c r="AS944" s="165"/>
      <c r="AT944" s="165"/>
      <c r="AU944" s="165"/>
      <c r="AV944" s="165"/>
      <c r="AW944" s="165"/>
      <c r="AX944" s="165"/>
      <c r="AY944" s="165"/>
      <c r="AZ944" s="165"/>
      <c r="BA944" s="165"/>
    </row>
    <row r="945">
      <c r="A945" s="165"/>
      <c r="B945" s="116" t="s">
        <v>20319</v>
      </c>
      <c r="C945" s="116" t="s">
        <v>20095</v>
      </c>
      <c r="D945" s="206">
        <v>500.0</v>
      </c>
      <c r="E945" s="206"/>
      <c r="F945" s="165"/>
      <c r="G945" s="165"/>
      <c r="H945" s="165"/>
      <c r="I945" s="165"/>
      <c r="J945" s="165"/>
      <c r="K945" s="165"/>
      <c r="L945" s="165"/>
      <c r="M945" s="165"/>
      <c r="N945" s="165"/>
      <c r="O945" s="165"/>
      <c r="P945" s="165"/>
      <c r="Q945" s="165"/>
      <c r="R945" s="165"/>
      <c r="S945" s="165"/>
      <c r="T945" s="165"/>
      <c r="U945" s="165"/>
      <c r="V945" s="165"/>
      <c r="W945" s="165"/>
      <c r="X945" s="165"/>
      <c r="Y945" s="165"/>
      <c r="Z945" s="165"/>
      <c r="AA945" s="165"/>
      <c r="AB945" s="165"/>
      <c r="AC945" s="165"/>
      <c r="AD945" s="165"/>
      <c r="AE945" s="165"/>
      <c r="AF945" s="165"/>
      <c r="AG945" s="165"/>
      <c r="AH945" s="165"/>
      <c r="AI945" s="165"/>
      <c r="AJ945" s="165"/>
      <c r="AK945" s="165"/>
      <c r="AL945" s="165"/>
      <c r="AM945" s="165"/>
      <c r="AN945" s="165"/>
      <c r="AO945" s="165"/>
      <c r="AP945" s="165"/>
      <c r="AQ945" s="165"/>
      <c r="AR945" s="165"/>
      <c r="AS945" s="165"/>
      <c r="AT945" s="165"/>
      <c r="AU945" s="165"/>
      <c r="AV945" s="165"/>
      <c r="AW945" s="165"/>
      <c r="AX945" s="165"/>
      <c r="AY945" s="165"/>
      <c r="AZ945" s="165"/>
      <c r="BA945" s="165"/>
    </row>
    <row r="946">
      <c r="A946" s="165"/>
      <c r="B946" s="116" t="s">
        <v>20320</v>
      </c>
      <c r="C946" s="116" t="s">
        <v>20097</v>
      </c>
      <c r="D946" s="206">
        <v>500.0</v>
      </c>
      <c r="E946" s="206"/>
      <c r="F946" s="165"/>
      <c r="G946" s="165"/>
      <c r="H946" s="165"/>
      <c r="I946" s="165"/>
      <c r="J946" s="165"/>
      <c r="K946" s="165"/>
      <c r="L946" s="165"/>
      <c r="M946" s="165"/>
      <c r="N946" s="165"/>
      <c r="O946" s="165"/>
      <c r="P946" s="165"/>
      <c r="Q946" s="165"/>
      <c r="R946" s="165"/>
      <c r="S946" s="165"/>
      <c r="T946" s="165"/>
      <c r="U946" s="165"/>
      <c r="V946" s="165"/>
      <c r="W946" s="165"/>
      <c r="X946" s="165"/>
      <c r="Y946" s="165"/>
      <c r="Z946" s="165"/>
      <c r="AA946" s="165"/>
      <c r="AB946" s="165"/>
      <c r="AC946" s="165"/>
      <c r="AD946" s="165"/>
      <c r="AE946" s="165"/>
      <c r="AF946" s="165"/>
      <c r="AG946" s="165"/>
      <c r="AH946" s="165"/>
      <c r="AI946" s="165"/>
      <c r="AJ946" s="165"/>
      <c r="AK946" s="165"/>
      <c r="AL946" s="165"/>
      <c r="AM946" s="165"/>
      <c r="AN946" s="165"/>
      <c r="AO946" s="165"/>
      <c r="AP946" s="165"/>
      <c r="AQ946" s="165"/>
      <c r="AR946" s="165"/>
      <c r="AS946" s="165"/>
      <c r="AT946" s="165"/>
      <c r="AU946" s="165"/>
      <c r="AV946" s="165"/>
      <c r="AW946" s="165"/>
      <c r="AX946" s="165"/>
      <c r="AY946" s="165"/>
      <c r="AZ946" s="165"/>
      <c r="BA946" s="165"/>
    </row>
    <row r="947">
      <c r="A947" s="165"/>
      <c r="B947" s="116" t="s">
        <v>20321</v>
      </c>
      <c r="C947" s="116" t="s">
        <v>20256</v>
      </c>
      <c r="D947" s="206">
        <v>500.0</v>
      </c>
      <c r="E947" s="206"/>
      <c r="F947" s="165"/>
      <c r="G947" s="165"/>
      <c r="H947" s="165"/>
      <c r="I947" s="165"/>
      <c r="J947" s="165"/>
      <c r="K947" s="165"/>
      <c r="L947" s="165"/>
      <c r="M947" s="165"/>
      <c r="N947" s="165"/>
      <c r="O947" s="165"/>
      <c r="P947" s="165"/>
      <c r="Q947" s="165"/>
      <c r="R947" s="165"/>
      <c r="S947" s="165"/>
      <c r="T947" s="165"/>
      <c r="U947" s="165"/>
      <c r="V947" s="165"/>
      <c r="W947" s="165"/>
      <c r="X947" s="165"/>
      <c r="Y947" s="165"/>
      <c r="Z947" s="165"/>
      <c r="AA947" s="165"/>
      <c r="AB947" s="165"/>
      <c r="AC947" s="165"/>
      <c r="AD947" s="165"/>
      <c r="AE947" s="165"/>
      <c r="AF947" s="165"/>
      <c r="AG947" s="165"/>
      <c r="AH947" s="165"/>
      <c r="AI947" s="165"/>
      <c r="AJ947" s="165"/>
      <c r="AK947" s="165"/>
      <c r="AL947" s="165"/>
      <c r="AM947" s="165"/>
      <c r="AN947" s="165"/>
      <c r="AO947" s="165"/>
      <c r="AP947" s="165"/>
      <c r="AQ947" s="165"/>
      <c r="AR947" s="165"/>
      <c r="AS947" s="165"/>
      <c r="AT947" s="165"/>
      <c r="AU947" s="165"/>
      <c r="AV947" s="165"/>
      <c r="AW947" s="165"/>
      <c r="AX947" s="165"/>
      <c r="AY947" s="165"/>
      <c r="AZ947" s="165"/>
      <c r="BA947" s="165"/>
    </row>
    <row r="948">
      <c r="A948" s="165"/>
      <c r="B948" s="116" t="s">
        <v>20322</v>
      </c>
      <c r="C948" s="116" t="s">
        <v>20101</v>
      </c>
      <c r="D948" s="206">
        <v>500.0</v>
      </c>
      <c r="E948" s="206"/>
      <c r="F948" s="165"/>
      <c r="G948" s="165"/>
      <c r="H948" s="165"/>
      <c r="I948" s="165"/>
      <c r="J948" s="165"/>
      <c r="K948" s="165"/>
      <c r="L948" s="165"/>
      <c r="M948" s="165"/>
      <c r="N948" s="165"/>
      <c r="O948" s="165"/>
      <c r="P948" s="165"/>
      <c r="Q948" s="165"/>
      <c r="R948" s="165"/>
      <c r="S948" s="165"/>
      <c r="T948" s="165"/>
      <c r="U948" s="165"/>
      <c r="V948" s="165"/>
      <c r="W948" s="165"/>
      <c r="X948" s="165"/>
      <c r="Y948" s="165"/>
      <c r="Z948" s="165"/>
      <c r="AA948" s="165"/>
      <c r="AB948" s="165"/>
      <c r="AC948" s="165"/>
      <c r="AD948" s="165"/>
      <c r="AE948" s="165"/>
      <c r="AF948" s="165"/>
      <c r="AG948" s="165"/>
      <c r="AH948" s="165"/>
      <c r="AI948" s="165"/>
      <c r="AJ948" s="165"/>
      <c r="AK948" s="165"/>
      <c r="AL948" s="165"/>
      <c r="AM948" s="165"/>
      <c r="AN948" s="165"/>
      <c r="AO948" s="165"/>
      <c r="AP948" s="165"/>
      <c r="AQ948" s="165"/>
      <c r="AR948" s="165"/>
      <c r="AS948" s="165"/>
      <c r="AT948" s="165"/>
      <c r="AU948" s="165"/>
      <c r="AV948" s="165"/>
      <c r="AW948" s="165"/>
      <c r="AX948" s="165"/>
      <c r="AY948" s="165"/>
      <c r="AZ948" s="165"/>
      <c r="BA948" s="165"/>
    </row>
    <row r="949">
      <c r="A949" s="165"/>
      <c r="B949" s="116" t="s">
        <v>20323</v>
      </c>
      <c r="C949" s="116" t="s">
        <v>20103</v>
      </c>
      <c r="D949" s="206">
        <v>550.0</v>
      </c>
      <c r="E949" s="206"/>
      <c r="F949" s="165"/>
      <c r="G949" s="165"/>
      <c r="H949" s="165"/>
      <c r="I949" s="165"/>
      <c r="J949" s="165"/>
      <c r="K949" s="165"/>
      <c r="L949" s="165"/>
      <c r="M949" s="165"/>
      <c r="N949" s="165"/>
      <c r="O949" s="165"/>
      <c r="P949" s="165"/>
      <c r="Q949" s="165"/>
      <c r="R949" s="165"/>
      <c r="S949" s="165"/>
      <c r="T949" s="165"/>
      <c r="U949" s="165"/>
      <c r="V949" s="165"/>
      <c r="W949" s="165"/>
      <c r="X949" s="165"/>
      <c r="Y949" s="165"/>
      <c r="Z949" s="165"/>
      <c r="AA949" s="165"/>
      <c r="AB949" s="165"/>
      <c r="AC949" s="165"/>
      <c r="AD949" s="165"/>
      <c r="AE949" s="165"/>
      <c r="AF949" s="165"/>
      <c r="AG949" s="165"/>
      <c r="AH949" s="165"/>
      <c r="AI949" s="165"/>
      <c r="AJ949" s="165"/>
      <c r="AK949" s="165"/>
      <c r="AL949" s="165"/>
      <c r="AM949" s="165"/>
      <c r="AN949" s="165"/>
      <c r="AO949" s="165"/>
      <c r="AP949" s="165"/>
      <c r="AQ949" s="165"/>
      <c r="AR949" s="165"/>
      <c r="AS949" s="165"/>
      <c r="AT949" s="165"/>
      <c r="AU949" s="165"/>
      <c r="AV949" s="165"/>
      <c r="AW949" s="165"/>
      <c r="AX949" s="165"/>
      <c r="AY949" s="165"/>
      <c r="AZ949" s="165"/>
      <c r="BA949" s="165"/>
    </row>
    <row r="950">
      <c r="A950" s="165"/>
      <c r="B950" s="116" t="s">
        <v>20324</v>
      </c>
      <c r="C950" s="116" t="s">
        <v>20105</v>
      </c>
      <c r="D950" s="206">
        <v>500.0</v>
      </c>
      <c r="E950" s="206"/>
      <c r="F950" s="165"/>
      <c r="G950" s="165"/>
      <c r="H950" s="165"/>
      <c r="I950" s="165"/>
      <c r="J950" s="165"/>
      <c r="K950" s="165"/>
      <c r="L950" s="165"/>
      <c r="M950" s="165"/>
      <c r="N950" s="165"/>
      <c r="O950" s="165"/>
      <c r="P950" s="165"/>
      <c r="Q950" s="165"/>
      <c r="R950" s="165"/>
      <c r="S950" s="165"/>
      <c r="T950" s="165"/>
      <c r="U950" s="165"/>
      <c r="V950" s="165"/>
      <c r="W950" s="165"/>
      <c r="X950" s="165"/>
      <c r="Y950" s="165"/>
      <c r="Z950" s="165"/>
      <c r="AA950" s="165"/>
      <c r="AB950" s="165"/>
      <c r="AC950" s="165"/>
      <c r="AD950" s="165"/>
      <c r="AE950" s="165"/>
      <c r="AF950" s="165"/>
      <c r="AG950" s="165"/>
      <c r="AH950" s="165"/>
      <c r="AI950" s="165"/>
      <c r="AJ950" s="165"/>
      <c r="AK950" s="165"/>
      <c r="AL950" s="165"/>
      <c r="AM950" s="165"/>
      <c r="AN950" s="165"/>
      <c r="AO950" s="165"/>
      <c r="AP950" s="165"/>
      <c r="AQ950" s="165"/>
      <c r="AR950" s="165"/>
      <c r="AS950" s="165"/>
      <c r="AT950" s="165"/>
      <c r="AU950" s="165"/>
      <c r="AV950" s="165"/>
      <c r="AW950" s="165"/>
      <c r="AX950" s="165"/>
      <c r="AY950" s="165"/>
      <c r="AZ950" s="165"/>
      <c r="BA950" s="165"/>
    </row>
    <row r="951">
      <c r="A951" s="165"/>
      <c r="B951" s="116" t="s">
        <v>20301</v>
      </c>
      <c r="C951" s="116" t="s">
        <v>20260</v>
      </c>
      <c r="D951" s="206">
        <v>500.0</v>
      </c>
      <c r="E951" s="206"/>
      <c r="F951" s="165"/>
      <c r="G951" s="165"/>
      <c r="H951" s="165"/>
      <c r="I951" s="165"/>
      <c r="J951" s="165"/>
      <c r="K951" s="165"/>
      <c r="L951" s="165"/>
      <c r="M951" s="165"/>
      <c r="N951" s="165"/>
      <c r="O951" s="165"/>
      <c r="P951" s="165"/>
      <c r="Q951" s="165"/>
      <c r="R951" s="165"/>
      <c r="S951" s="165"/>
      <c r="T951" s="165"/>
      <c r="U951" s="165"/>
      <c r="V951" s="165"/>
      <c r="W951" s="165"/>
      <c r="X951" s="165"/>
      <c r="Y951" s="165"/>
      <c r="Z951" s="165"/>
      <c r="AA951" s="165"/>
      <c r="AB951" s="165"/>
      <c r="AC951" s="165"/>
      <c r="AD951" s="165"/>
      <c r="AE951" s="165"/>
      <c r="AF951" s="165"/>
      <c r="AG951" s="165"/>
      <c r="AH951" s="165"/>
      <c r="AI951" s="165"/>
      <c r="AJ951" s="165"/>
      <c r="AK951" s="165"/>
      <c r="AL951" s="165"/>
      <c r="AM951" s="165"/>
      <c r="AN951" s="165"/>
      <c r="AO951" s="165"/>
      <c r="AP951" s="165"/>
      <c r="AQ951" s="165"/>
      <c r="AR951" s="165"/>
      <c r="AS951" s="165"/>
      <c r="AT951" s="165"/>
      <c r="AU951" s="165"/>
      <c r="AV951" s="165"/>
      <c r="AW951" s="165"/>
      <c r="AX951" s="165"/>
      <c r="AY951" s="165"/>
      <c r="AZ951" s="165"/>
      <c r="BA951" s="165"/>
    </row>
    <row r="952">
      <c r="A952" s="165"/>
      <c r="B952" s="116" t="s">
        <v>20325</v>
      </c>
      <c r="C952" s="116" t="s">
        <v>20107</v>
      </c>
      <c r="D952" s="206">
        <v>500.0</v>
      </c>
      <c r="E952" s="206"/>
      <c r="F952" s="165"/>
      <c r="G952" s="165"/>
      <c r="H952" s="165"/>
      <c r="I952" s="165"/>
      <c r="J952" s="165"/>
      <c r="K952" s="165"/>
      <c r="L952" s="165"/>
      <c r="M952" s="165"/>
      <c r="N952" s="165"/>
      <c r="O952" s="165"/>
      <c r="P952" s="165"/>
      <c r="Q952" s="165"/>
      <c r="R952" s="165"/>
      <c r="S952" s="165"/>
      <c r="T952" s="165"/>
      <c r="U952" s="165"/>
      <c r="V952" s="165"/>
      <c r="W952" s="165"/>
      <c r="X952" s="165"/>
      <c r="Y952" s="165"/>
      <c r="Z952" s="165"/>
      <c r="AA952" s="165"/>
      <c r="AB952" s="165"/>
      <c r="AC952" s="165"/>
      <c r="AD952" s="165"/>
      <c r="AE952" s="165"/>
      <c r="AF952" s="165"/>
      <c r="AG952" s="165"/>
      <c r="AH952" s="165"/>
      <c r="AI952" s="165"/>
      <c r="AJ952" s="165"/>
      <c r="AK952" s="165"/>
      <c r="AL952" s="165"/>
      <c r="AM952" s="165"/>
      <c r="AN952" s="165"/>
      <c r="AO952" s="165"/>
      <c r="AP952" s="165"/>
      <c r="AQ952" s="165"/>
      <c r="AR952" s="165"/>
      <c r="AS952" s="165"/>
      <c r="AT952" s="165"/>
      <c r="AU952" s="165"/>
      <c r="AV952" s="165"/>
      <c r="AW952" s="165"/>
      <c r="AX952" s="165"/>
      <c r="AY952" s="165"/>
      <c r="AZ952" s="165"/>
      <c r="BA952" s="165"/>
    </row>
    <row r="953">
      <c r="A953" s="165"/>
      <c r="B953" s="116" t="s">
        <v>20326</v>
      </c>
      <c r="C953" s="116" t="s">
        <v>20109</v>
      </c>
      <c r="D953" s="206">
        <v>500.0</v>
      </c>
      <c r="E953" s="206"/>
      <c r="F953" s="165"/>
      <c r="G953" s="165"/>
      <c r="H953" s="165"/>
      <c r="I953" s="165"/>
      <c r="J953" s="165"/>
      <c r="K953" s="165"/>
      <c r="L953" s="165"/>
      <c r="M953" s="165"/>
      <c r="N953" s="165"/>
      <c r="O953" s="165"/>
      <c r="P953" s="165"/>
      <c r="Q953" s="165"/>
      <c r="R953" s="165"/>
      <c r="S953" s="165"/>
      <c r="T953" s="165"/>
      <c r="U953" s="165"/>
      <c r="V953" s="165"/>
      <c r="W953" s="165"/>
      <c r="X953" s="165"/>
      <c r="Y953" s="165"/>
      <c r="Z953" s="165"/>
      <c r="AA953" s="165"/>
      <c r="AB953" s="165"/>
      <c r="AC953" s="165"/>
      <c r="AD953" s="165"/>
      <c r="AE953" s="165"/>
      <c r="AF953" s="165"/>
      <c r="AG953" s="165"/>
      <c r="AH953" s="165"/>
      <c r="AI953" s="165"/>
      <c r="AJ953" s="165"/>
      <c r="AK953" s="165"/>
      <c r="AL953" s="165"/>
      <c r="AM953" s="165"/>
      <c r="AN953" s="165"/>
      <c r="AO953" s="165"/>
      <c r="AP953" s="165"/>
      <c r="AQ953" s="165"/>
      <c r="AR953" s="165"/>
      <c r="AS953" s="165"/>
      <c r="AT953" s="165"/>
      <c r="AU953" s="165"/>
      <c r="AV953" s="165"/>
      <c r="AW953" s="165"/>
      <c r="AX953" s="165"/>
      <c r="AY953" s="165"/>
      <c r="AZ953" s="165"/>
      <c r="BA953" s="165"/>
    </row>
    <row r="954">
      <c r="A954" s="165"/>
      <c r="B954" s="116" t="s">
        <v>20327</v>
      </c>
      <c r="C954" s="116" t="s">
        <v>20264</v>
      </c>
      <c r="D954" s="206">
        <v>500.0</v>
      </c>
      <c r="E954" s="206"/>
      <c r="F954" s="165"/>
      <c r="G954" s="165"/>
      <c r="H954" s="165"/>
      <c r="I954" s="165"/>
      <c r="J954" s="165"/>
      <c r="K954" s="165"/>
      <c r="L954" s="165"/>
      <c r="M954" s="165"/>
      <c r="N954" s="165"/>
      <c r="O954" s="165"/>
      <c r="P954" s="165"/>
      <c r="Q954" s="165"/>
      <c r="R954" s="165"/>
      <c r="S954" s="165"/>
      <c r="T954" s="165"/>
      <c r="U954" s="165"/>
      <c r="V954" s="165"/>
      <c r="W954" s="165"/>
      <c r="X954" s="165"/>
      <c r="Y954" s="165"/>
      <c r="Z954" s="165"/>
      <c r="AA954" s="165"/>
      <c r="AB954" s="165"/>
      <c r="AC954" s="165"/>
      <c r="AD954" s="165"/>
      <c r="AE954" s="165"/>
      <c r="AF954" s="165"/>
      <c r="AG954" s="165"/>
      <c r="AH954" s="165"/>
      <c r="AI954" s="165"/>
      <c r="AJ954" s="165"/>
      <c r="AK954" s="165"/>
      <c r="AL954" s="165"/>
      <c r="AM954" s="165"/>
      <c r="AN954" s="165"/>
      <c r="AO954" s="165"/>
      <c r="AP954" s="165"/>
      <c r="AQ954" s="165"/>
      <c r="AR954" s="165"/>
      <c r="AS954" s="165"/>
      <c r="AT954" s="165"/>
      <c r="AU954" s="165"/>
      <c r="AV954" s="165"/>
      <c r="AW954" s="165"/>
      <c r="AX954" s="165"/>
      <c r="AY954" s="165"/>
      <c r="AZ954" s="165"/>
      <c r="BA954" s="165"/>
    </row>
    <row r="955">
      <c r="A955" s="165"/>
      <c r="B955" s="116" t="s">
        <v>20328</v>
      </c>
      <c r="C955" s="116" t="s">
        <v>20266</v>
      </c>
      <c r="D955" s="206">
        <v>500.0</v>
      </c>
      <c r="E955" s="206"/>
      <c r="F955" s="165"/>
      <c r="G955" s="165"/>
      <c r="H955" s="165"/>
      <c r="I955" s="165"/>
      <c r="J955" s="165"/>
      <c r="K955" s="165"/>
      <c r="L955" s="165"/>
      <c r="M955" s="165"/>
      <c r="N955" s="165"/>
      <c r="O955" s="165"/>
      <c r="P955" s="165"/>
      <c r="Q955" s="165"/>
      <c r="R955" s="165"/>
      <c r="S955" s="165"/>
      <c r="T955" s="165"/>
      <c r="U955" s="165"/>
      <c r="V955" s="165"/>
      <c r="W955" s="165"/>
      <c r="X955" s="165"/>
      <c r="Y955" s="165"/>
      <c r="Z955" s="165"/>
      <c r="AA955" s="165"/>
      <c r="AB955" s="165"/>
      <c r="AC955" s="165"/>
      <c r="AD955" s="165"/>
      <c r="AE955" s="165"/>
      <c r="AF955" s="165"/>
      <c r="AG955" s="165"/>
      <c r="AH955" s="165"/>
      <c r="AI955" s="165"/>
      <c r="AJ955" s="165"/>
      <c r="AK955" s="165"/>
      <c r="AL955" s="165"/>
      <c r="AM955" s="165"/>
      <c r="AN955" s="165"/>
      <c r="AO955" s="165"/>
      <c r="AP955" s="165"/>
      <c r="AQ955" s="165"/>
      <c r="AR955" s="165"/>
      <c r="AS955" s="165"/>
      <c r="AT955" s="165"/>
      <c r="AU955" s="165"/>
      <c r="AV955" s="165"/>
      <c r="AW955" s="165"/>
      <c r="AX955" s="165"/>
      <c r="AY955" s="165"/>
      <c r="AZ955" s="165"/>
      <c r="BA955" s="165"/>
    </row>
    <row r="956">
      <c r="A956" s="165"/>
      <c r="B956" s="116" t="s">
        <v>20329</v>
      </c>
      <c r="C956" s="116" t="s">
        <v>20113</v>
      </c>
      <c r="D956" s="206">
        <v>500.0</v>
      </c>
      <c r="E956" s="206"/>
      <c r="F956" s="165"/>
      <c r="G956" s="165"/>
      <c r="H956" s="165"/>
      <c r="I956" s="165"/>
      <c r="J956" s="165"/>
      <c r="K956" s="165"/>
      <c r="L956" s="165"/>
      <c r="M956" s="165"/>
      <c r="N956" s="165"/>
      <c r="O956" s="165"/>
      <c r="P956" s="165"/>
      <c r="Q956" s="165"/>
      <c r="R956" s="165"/>
      <c r="S956" s="165"/>
      <c r="T956" s="165"/>
      <c r="U956" s="165"/>
      <c r="V956" s="165"/>
      <c r="W956" s="165"/>
      <c r="X956" s="165"/>
      <c r="Y956" s="165"/>
      <c r="Z956" s="165"/>
      <c r="AA956" s="165"/>
      <c r="AB956" s="165"/>
      <c r="AC956" s="165"/>
      <c r="AD956" s="165"/>
      <c r="AE956" s="165"/>
      <c r="AF956" s="165"/>
      <c r="AG956" s="165"/>
      <c r="AH956" s="165"/>
      <c r="AI956" s="165"/>
      <c r="AJ956" s="165"/>
      <c r="AK956" s="165"/>
      <c r="AL956" s="165"/>
      <c r="AM956" s="165"/>
      <c r="AN956" s="165"/>
      <c r="AO956" s="165"/>
      <c r="AP956" s="165"/>
      <c r="AQ956" s="165"/>
      <c r="AR956" s="165"/>
      <c r="AS956" s="165"/>
      <c r="AT956" s="165"/>
      <c r="AU956" s="165"/>
      <c r="AV956" s="165"/>
      <c r="AW956" s="165"/>
      <c r="AX956" s="165"/>
      <c r="AY956" s="165"/>
      <c r="AZ956" s="165"/>
      <c r="BA956" s="165"/>
    </row>
    <row r="957">
      <c r="A957" s="165"/>
      <c r="B957" s="116" t="s">
        <v>20330</v>
      </c>
      <c r="C957" s="116" t="s">
        <v>20115</v>
      </c>
      <c r="D957" s="206">
        <v>500.0</v>
      </c>
      <c r="E957" s="206"/>
      <c r="F957" s="165"/>
      <c r="G957" s="165"/>
      <c r="H957" s="165"/>
      <c r="I957" s="165"/>
      <c r="J957" s="165"/>
      <c r="K957" s="165"/>
      <c r="L957" s="165"/>
      <c r="M957" s="165"/>
      <c r="N957" s="165"/>
      <c r="O957" s="165"/>
      <c r="P957" s="165"/>
      <c r="Q957" s="165"/>
      <c r="R957" s="165"/>
      <c r="S957" s="165"/>
      <c r="T957" s="165"/>
      <c r="U957" s="165"/>
      <c r="V957" s="165"/>
      <c r="W957" s="165"/>
      <c r="X957" s="165"/>
      <c r="Y957" s="165"/>
      <c r="Z957" s="165"/>
      <c r="AA957" s="165"/>
      <c r="AB957" s="165"/>
      <c r="AC957" s="165"/>
      <c r="AD957" s="165"/>
      <c r="AE957" s="165"/>
      <c r="AF957" s="165"/>
      <c r="AG957" s="165"/>
      <c r="AH957" s="165"/>
      <c r="AI957" s="165"/>
      <c r="AJ957" s="165"/>
      <c r="AK957" s="165"/>
      <c r="AL957" s="165"/>
      <c r="AM957" s="165"/>
      <c r="AN957" s="165"/>
      <c r="AO957" s="165"/>
      <c r="AP957" s="165"/>
      <c r="AQ957" s="165"/>
      <c r="AR957" s="165"/>
      <c r="AS957" s="165"/>
      <c r="AT957" s="165"/>
      <c r="AU957" s="165"/>
      <c r="AV957" s="165"/>
      <c r="AW957" s="165"/>
      <c r="AX957" s="165"/>
      <c r="AY957" s="165"/>
      <c r="AZ957" s="165"/>
      <c r="BA957" s="165"/>
    </row>
    <row r="958">
      <c r="A958" s="165"/>
      <c r="B958" s="116" t="s">
        <v>20331</v>
      </c>
      <c r="C958" s="116" t="s">
        <v>20117</v>
      </c>
      <c r="D958" s="206">
        <v>500.0</v>
      </c>
      <c r="E958" s="206"/>
      <c r="F958" s="165"/>
      <c r="G958" s="165"/>
      <c r="H958" s="165"/>
      <c r="I958" s="165"/>
      <c r="J958" s="165"/>
      <c r="K958" s="165"/>
      <c r="L958" s="165"/>
      <c r="M958" s="165"/>
      <c r="N958" s="165"/>
      <c r="O958" s="165"/>
      <c r="P958" s="165"/>
      <c r="Q958" s="165"/>
      <c r="R958" s="165"/>
      <c r="S958" s="165"/>
      <c r="T958" s="165"/>
      <c r="U958" s="165"/>
      <c r="V958" s="165"/>
      <c r="W958" s="165"/>
      <c r="X958" s="165"/>
      <c r="Y958" s="165"/>
      <c r="Z958" s="165"/>
      <c r="AA958" s="165"/>
      <c r="AB958" s="165"/>
      <c r="AC958" s="165"/>
      <c r="AD958" s="165"/>
      <c r="AE958" s="165"/>
      <c r="AF958" s="165"/>
      <c r="AG958" s="165"/>
      <c r="AH958" s="165"/>
      <c r="AI958" s="165"/>
      <c r="AJ958" s="165"/>
      <c r="AK958" s="165"/>
      <c r="AL958" s="165"/>
      <c r="AM958" s="165"/>
      <c r="AN958" s="165"/>
      <c r="AO958" s="165"/>
      <c r="AP958" s="165"/>
      <c r="AQ958" s="165"/>
      <c r="AR958" s="165"/>
      <c r="AS958" s="165"/>
      <c r="AT958" s="165"/>
      <c r="AU958" s="165"/>
      <c r="AV958" s="165"/>
      <c r="AW958" s="165"/>
      <c r="AX958" s="165"/>
      <c r="AY958" s="165"/>
      <c r="AZ958" s="165"/>
      <c r="BA958" s="165"/>
    </row>
    <row r="959">
      <c r="A959" s="165"/>
      <c r="B959" s="116" t="s">
        <v>20332</v>
      </c>
      <c r="C959" s="116" t="s">
        <v>20119</v>
      </c>
      <c r="D959" s="206">
        <v>500.0</v>
      </c>
      <c r="E959" s="206"/>
      <c r="F959" s="165"/>
      <c r="G959" s="165"/>
      <c r="H959" s="165"/>
      <c r="I959" s="165"/>
      <c r="J959" s="165"/>
      <c r="K959" s="165"/>
      <c r="L959" s="165"/>
      <c r="M959" s="165"/>
      <c r="N959" s="165"/>
      <c r="O959" s="165"/>
      <c r="P959" s="165"/>
      <c r="Q959" s="165"/>
      <c r="R959" s="165"/>
      <c r="S959" s="165"/>
      <c r="T959" s="165"/>
      <c r="U959" s="165"/>
      <c r="V959" s="165"/>
      <c r="W959" s="165"/>
      <c r="X959" s="165"/>
      <c r="Y959" s="165"/>
      <c r="Z959" s="165"/>
      <c r="AA959" s="165"/>
      <c r="AB959" s="165"/>
      <c r="AC959" s="165"/>
      <c r="AD959" s="165"/>
      <c r="AE959" s="165"/>
      <c r="AF959" s="165"/>
      <c r="AG959" s="165"/>
      <c r="AH959" s="165"/>
      <c r="AI959" s="165"/>
      <c r="AJ959" s="165"/>
      <c r="AK959" s="165"/>
      <c r="AL959" s="165"/>
      <c r="AM959" s="165"/>
      <c r="AN959" s="165"/>
      <c r="AO959" s="165"/>
      <c r="AP959" s="165"/>
      <c r="AQ959" s="165"/>
      <c r="AR959" s="165"/>
      <c r="AS959" s="165"/>
      <c r="AT959" s="165"/>
      <c r="AU959" s="165"/>
      <c r="AV959" s="165"/>
      <c r="AW959" s="165"/>
      <c r="AX959" s="165"/>
      <c r="AY959" s="165"/>
      <c r="AZ959" s="165"/>
      <c r="BA959" s="165"/>
    </row>
    <row r="960">
      <c r="A960" s="165"/>
      <c r="B960" s="116" t="s">
        <v>20333</v>
      </c>
      <c r="C960" s="116" t="s">
        <v>20121</v>
      </c>
      <c r="D960" s="206">
        <v>500.0</v>
      </c>
      <c r="E960" s="206"/>
      <c r="F960" s="165"/>
      <c r="G960" s="165"/>
      <c r="H960" s="165"/>
      <c r="I960" s="165"/>
      <c r="J960" s="165"/>
      <c r="K960" s="165"/>
      <c r="L960" s="165"/>
      <c r="M960" s="165"/>
      <c r="N960" s="165"/>
      <c r="O960" s="165"/>
      <c r="P960" s="165"/>
      <c r="Q960" s="165"/>
      <c r="R960" s="165"/>
      <c r="S960" s="165"/>
      <c r="T960" s="165"/>
      <c r="U960" s="165"/>
      <c r="V960" s="165"/>
      <c r="W960" s="165"/>
      <c r="X960" s="165"/>
      <c r="Y960" s="165"/>
      <c r="Z960" s="165"/>
      <c r="AA960" s="165"/>
      <c r="AB960" s="165"/>
      <c r="AC960" s="165"/>
      <c r="AD960" s="165"/>
      <c r="AE960" s="165"/>
      <c r="AF960" s="165"/>
      <c r="AG960" s="165"/>
      <c r="AH960" s="165"/>
      <c r="AI960" s="165"/>
      <c r="AJ960" s="165"/>
      <c r="AK960" s="165"/>
      <c r="AL960" s="165"/>
      <c r="AM960" s="165"/>
      <c r="AN960" s="165"/>
      <c r="AO960" s="165"/>
      <c r="AP960" s="165"/>
      <c r="AQ960" s="165"/>
      <c r="AR960" s="165"/>
      <c r="AS960" s="165"/>
      <c r="AT960" s="165"/>
      <c r="AU960" s="165"/>
      <c r="AV960" s="165"/>
      <c r="AW960" s="165"/>
      <c r="AX960" s="165"/>
      <c r="AY960" s="165"/>
      <c r="AZ960" s="165"/>
      <c r="BA960" s="165"/>
    </row>
    <row r="961">
      <c r="A961" s="165"/>
      <c r="B961" s="116" t="s">
        <v>20302</v>
      </c>
      <c r="C961" s="116" t="s">
        <v>20272</v>
      </c>
      <c r="D961" s="206">
        <v>500.0</v>
      </c>
      <c r="E961" s="206"/>
      <c r="F961" s="165"/>
      <c r="G961" s="165"/>
      <c r="H961" s="165"/>
      <c r="I961" s="165"/>
      <c r="J961" s="165"/>
      <c r="K961" s="165"/>
      <c r="L961" s="165"/>
      <c r="M961" s="165"/>
      <c r="N961" s="165"/>
      <c r="O961" s="165"/>
      <c r="P961" s="165"/>
      <c r="Q961" s="165"/>
      <c r="R961" s="165"/>
      <c r="S961" s="165"/>
      <c r="T961" s="165"/>
      <c r="U961" s="165"/>
      <c r="V961" s="165"/>
      <c r="W961" s="165"/>
      <c r="X961" s="165"/>
      <c r="Y961" s="165"/>
      <c r="Z961" s="165"/>
      <c r="AA961" s="165"/>
      <c r="AB961" s="165"/>
      <c r="AC961" s="165"/>
      <c r="AD961" s="165"/>
      <c r="AE961" s="165"/>
      <c r="AF961" s="165"/>
      <c r="AG961" s="165"/>
      <c r="AH961" s="165"/>
      <c r="AI961" s="165"/>
      <c r="AJ961" s="165"/>
      <c r="AK961" s="165"/>
      <c r="AL961" s="165"/>
      <c r="AM961" s="165"/>
      <c r="AN961" s="165"/>
      <c r="AO961" s="165"/>
      <c r="AP961" s="165"/>
      <c r="AQ961" s="165"/>
      <c r="AR961" s="165"/>
      <c r="AS961" s="165"/>
      <c r="AT961" s="165"/>
      <c r="AU961" s="165"/>
      <c r="AV961" s="165"/>
      <c r="AW961" s="165"/>
      <c r="AX961" s="165"/>
      <c r="AY961" s="165"/>
      <c r="AZ961" s="165"/>
      <c r="BA961" s="165"/>
    </row>
    <row r="962">
      <c r="A962" s="165"/>
      <c r="B962" s="116" t="s">
        <v>20334</v>
      </c>
      <c r="C962" s="116" t="s">
        <v>20274</v>
      </c>
      <c r="D962" s="206">
        <v>500.0</v>
      </c>
      <c r="E962" s="206"/>
      <c r="F962" s="165"/>
      <c r="G962" s="165"/>
      <c r="H962" s="165"/>
      <c r="I962" s="165"/>
      <c r="J962" s="165"/>
      <c r="K962" s="165"/>
      <c r="L962" s="165"/>
      <c r="M962" s="165"/>
      <c r="N962" s="165"/>
      <c r="O962" s="165"/>
      <c r="P962" s="165"/>
      <c r="Q962" s="165"/>
      <c r="R962" s="165"/>
      <c r="S962" s="165"/>
      <c r="T962" s="165"/>
      <c r="U962" s="165"/>
      <c r="V962" s="165"/>
      <c r="W962" s="165"/>
      <c r="X962" s="165"/>
      <c r="Y962" s="165"/>
      <c r="Z962" s="165"/>
      <c r="AA962" s="165"/>
      <c r="AB962" s="165"/>
      <c r="AC962" s="165"/>
      <c r="AD962" s="165"/>
      <c r="AE962" s="165"/>
      <c r="AF962" s="165"/>
      <c r="AG962" s="165"/>
      <c r="AH962" s="165"/>
      <c r="AI962" s="165"/>
      <c r="AJ962" s="165"/>
      <c r="AK962" s="165"/>
      <c r="AL962" s="165"/>
      <c r="AM962" s="165"/>
      <c r="AN962" s="165"/>
      <c r="AO962" s="165"/>
      <c r="AP962" s="165"/>
      <c r="AQ962" s="165"/>
      <c r="AR962" s="165"/>
      <c r="AS962" s="165"/>
      <c r="AT962" s="165"/>
      <c r="AU962" s="165"/>
      <c r="AV962" s="165"/>
      <c r="AW962" s="165"/>
      <c r="AX962" s="165"/>
      <c r="AY962" s="165"/>
      <c r="AZ962" s="165"/>
      <c r="BA962" s="165"/>
    </row>
    <row r="963">
      <c r="A963" s="165"/>
      <c r="B963" s="116" t="s">
        <v>20294</v>
      </c>
      <c r="C963" s="116" t="s">
        <v>20275</v>
      </c>
      <c r="D963" s="206">
        <v>500.0</v>
      </c>
      <c r="E963" s="206"/>
      <c r="F963" s="165"/>
      <c r="G963" s="165"/>
      <c r="H963" s="165"/>
      <c r="I963" s="165"/>
      <c r="J963" s="165"/>
      <c r="K963" s="165"/>
      <c r="L963" s="165"/>
      <c r="M963" s="165"/>
      <c r="N963" s="165"/>
      <c r="O963" s="165"/>
      <c r="P963" s="165"/>
      <c r="Q963" s="165"/>
      <c r="R963" s="165"/>
      <c r="S963" s="165"/>
      <c r="T963" s="165"/>
      <c r="U963" s="165"/>
      <c r="V963" s="165"/>
      <c r="W963" s="165"/>
      <c r="X963" s="165"/>
      <c r="Y963" s="165"/>
      <c r="Z963" s="165"/>
      <c r="AA963" s="165"/>
      <c r="AB963" s="165"/>
      <c r="AC963" s="165"/>
      <c r="AD963" s="165"/>
      <c r="AE963" s="165"/>
      <c r="AF963" s="165"/>
      <c r="AG963" s="165"/>
      <c r="AH963" s="165"/>
      <c r="AI963" s="165"/>
      <c r="AJ963" s="165"/>
      <c r="AK963" s="165"/>
      <c r="AL963" s="165"/>
      <c r="AM963" s="165"/>
      <c r="AN963" s="165"/>
      <c r="AO963" s="165"/>
      <c r="AP963" s="165"/>
      <c r="AQ963" s="165"/>
      <c r="AR963" s="165"/>
      <c r="AS963" s="165"/>
      <c r="AT963" s="165"/>
      <c r="AU963" s="165"/>
      <c r="AV963" s="165"/>
      <c r="AW963" s="165"/>
      <c r="AX963" s="165"/>
      <c r="AY963" s="165"/>
      <c r="AZ963" s="165"/>
      <c r="BA963" s="165"/>
    </row>
    <row r="964">
      <c r="A964" s="165"/>
      <c r="B964" s="116" t="s">
        <v>20335</v>
      </c>
      <c r="C964" s="116" t="s">
        <v>20277</v>
      </c>
      <c r="D964" s="206">
        <v>540.0</v>
      </c>
      <c r="E964" s="206"/>
      <c r="F964" s="165"/>
      <c r="G964" s="165"/>
      <c r="H964" s="165"/>
      <c r="I964" s="165"/>
      <c r="J964" s="165"/>
      <c r="K964" s="165"/>
      <c r="L964" s="165"/>
      <c r="M964" s="165"/>
      <c r="N964" s="165"/>
      <c r="O964" s="165"/>
      <c r="P964" s="165"/>
      <c r="Q964" s="165"/>
      <c r="R964" s="165"/>
      <c r="S964" s="165"/>
      <c r="T964" s="165"/>
      <c r="U964" s="165"/>
      <c r="V964" s="165"/>
      <c r="W964" s="165"/>
      <c r="X964" s="165"/>
      <c r="Y964" s="165"/>
      <c r="Z964" s="165"/>
      <c r="AA964" s="165"/>
      <c r="AB964" s="165"/>
      <c r="AC964" s="165"/>
      <c r="AD964" s="165"/>
      <c r="AE964" s="165"/>
      <c r="AF964" s="165"/>
      <c r="AG964" s="165"/>
      <c r="AH964" s="165"/>
      <c r="AI964" s="165"/>
      <c r="AJ964" s="165"/>
      <c r="AK964" s="165"/>
      <c r="AL964" s="165"/>
      <c r="AM964" s="165"/>
      <c r="AN964" s="165"/>
      <c r="AO964" s="165"/>
      <c r="AP964" s="165"/>
      <c r="AQ964" s="165"/>
      <c r="AR964" s="165"/>
      <c r="AS964" s="165"/>
      <c r="AT964" s="165"/>
      <c r="AU964" s="165"/>
      <c r="AV964" s="165"/>
      <c r="AW964" s="165"/>
      <c r="AX964" s="165"/>
      <c r="AY964" s="165"/>
      <c r="AZ964" s="165"/>
      <c r="BA964" s="165"/>
    </row>
    <row r="965">
      <c r="A965" s="165"/>
      <c r="B965" s="116" t="s">
        <v>20336</v>
      </c>
      <c r="C965" s="116" t="s">
        <v>20279</v>
      </c>
      <c r="D965" s="206">
        <v>340.0</v>
      </c>
      <c r="E965" s="206"/>
      <c r="F965" s="165"/>
      <c r="G965" s="165"/>
      <c r="H965" s="165"/>
      <c r="I965" s="165"/>
      <c r="J965" s="165"/>
      <c r="K965" s="165"/>
      <c r="L965" s="165"/>
      <c r="M965" s="165"/>
      <c r="N965" s="165"/>
      <c r="O965" s="165"/>
      <c r="P965" s="165"/>
      <c r="Q965" s="165"/>
      <c r="R965" s="165"/>
      <c r="S965" s="165"/>
      <c r="T965" s="165"/>
      <c r="U965" s="165"/>
      <c r="V965" s="165"/>
      <c r="W965" s="165"/>
      <c r="X965" s="165"/>
      <c r="Y965" s="165"/>
      <c r="Z965" s="165"/>
      <c r="AA965" s="165"/>
      <c r="AB965" s="165"/>
      <c r="AC965" s="165"/>
      <c r="AD965" s="165"/>
      <c r="AE965" s="165"/>
      <c r="AF965" s="165"/>
      <c r="AG965" s="165"/>
      <c r="AH965" s="165"/>
      <c r="AI965" s="165"/>
      <c r="AJ965" s="165"/>
      <c r="AK965" s="165"/>
      <c r="AL965" s="165"/>
      <c r="AM965" s="165"/>
      <c r="AN965" s="165"/>
      <c r="AO965" s="165"/>
      <c r="AP965" s="165"/>
      <c r="AQ965" s="165"/>
      <c r="AR965" s="165"/>
      <c r="AS965" s="165"/>
      <c r="AT965" s="165"/>
      <c r="AU965" s="165"/>
      <c r="AV965" s="165"/>
      <c r="AW965" s="165"/>
      <c r="AX965" s="165"/>
      <c r="AY965" s="165"/>
      <c r="AZ965" s="165"/>
      <c r="BA965" s="165"/>
    </row>
    <row r="966">
      <c r="A966" s="165"/>
      <c r="B966" s="116" t="s">
        <v>20337</v>
      </c>
      <c r="C966" s="116" t="s">
        <v>20281</v>
      </c>
      <c r="D966" s="206">
        <v>340.0</v>
      </c>
      <c r="E966" s="206"/>
      <c r="F966" s="165"/>
      <c r="G966" s="165"/>
      <c r="H966" s="165"/>
      <c r="I966" s="165"/>
      <c r="J966" s="165"/>
      <c r="K966" s="165"/>
      <c r="L966" s="165"/>
      <c r="M966" s="165"/>
      <c r="N966" s="165"/>
      <c r="O966" s="165"/>
      <c r="P966" s="165"/>
      <c r="Q966" s="165"/>
      <c r="R966" s="165"/>
      <c r="S966" s="165"/>
      <c r="T966" s="165"/>
      <c r="U966" s="165"/>
      <c r="V966" s="165"/>
      <c r="W966" s="165"/>
      <c r="X966" s="165"/>
      <c r="Y966" s="165"/>
      <c r="Z966" s="165"/>
      <c r="AA966" s="165"/>
      <c r="AB966" s="165"/>
      <c r="AC966" s="165"/>
      <c r="AD966" s="165"/>
      <c r="AE966" s="165"/>
      <c r="AF966" s="165"/>
      <c r="AG966" s="165"/>
      <c r="AH966" s="165"/>
      <c r="AI966" s="165"/>
      <c r="AJ966" s="165"/>
      <c r="AK966" s="165"/>
      <c r="AL966" s="165"/>
      <c r="AM966" s="165"/>
      <c r="AN966" s="165"/>
      <c r="AO966" s="165"/>
      <c r="AP966" s="165"/>
      <c r="AQ966" s="165"/>
      <c r="AR966" s="165"/>
      <c r="AS966" s="165"/>
      <c r="AT966" s="165"/>
      <c r="AU966" s="165"/>
      <c r="AV966" s="165"/>
      <c r="AW966" s="165"/>
      <c r="AX966" s="165"/>
      <c r="AY966" s="165"/>
      <c r="AZ966" s="165"/>
      <c r="BA966" s="165"/>
    </row>
    <row r="967">
      <c r="A967" s="165"/>
      <c r="B967" s="116" t="s">
        <v>20338</v>
      </c>
      <c r="C967" s="116" t="s">
        <v>20283</v>
      </c>
      <c r="D967" s="206">
        <v>440.0</v>
      </c>
      <c r="E967" s="206"/>
      <c r="F967" s="165"/>
      <c r="G967" s="165"/>
      <c r="H967" s="165"/>
      <c r="I967" s="165"/>
      <c r="J967" s="165"/>
      <c r="K967" s="165"/>
      <c r="L967" s="165"/>
      <c r="M967" s="165"/>
      <c r="N967" s="165"/>
      <c r="O967" s="165"/>
      <c r="P967" s="165"/>
      <c r="Q967" s="165"/>
      <c r="R967" s="165"/>
      <c r="S967" s="165"/>
      <c r="T967" s="165"/>
      <c r="U967" s="165"/>
      <c r="V967" s="165"/>
      <c r="W967" s="165"/>
      <c r="X967" s="165"/>
      <c r="Y967" s="165"/>
      <c r="Z967" s="165"/>
      <c r="AA967" s="165"/>
      <c r="AB967" s="165"/>
      <c r="AC967" s="165"/>
      <c r="AD967" s="165"/>
      <c r="AE967" s="165"/>
      <c r="AF967" s="165"/>
      <c r="AG967" s="165"/>
      <c r="AH967" s="165"/>
      <c r="AI967" s="165"/>
      <c r="AJ967" s="165"/>
      <c r="AK967" s="165"/>
      <c r="AL967" s="165"/>
      <c r="AM967" s="165"/>
      <c r="AN967" s="165"/>
      <c r="AO967" s="165"/>
      <c r="AP967" s="165"/>
      <c r="AQ967" s="165"/>
      <c r="AR967" s="165"/>
      <c r="AS967" s="165"/>
      <c r="AT967" s="165"/>
      <c r="AU967" s="165"/>
      <c r="AV967" s="165"/>
      <c r="AW967" s="165"/>
      <c r="AX967" s="165"/>
      <c r="AY967" s="165"/>
      <c r="AZ967" s="165"/>
      <c r="BA967" s="165"/>
    </row>
    <row r="968">
      <c r="A968" s="165"/>
      <c r="B968" s="116" t="s">
        <v>20339</v>
      </c>
      <c r="C968" s="116" t="s">
        <v>20285</v>
      </c>
      <c r="D968" s="206">
        <v>550.0</v>
      </c>
      <c r="E968" s="206"/>
      <c r="F968" s="165"/>
      <c r="G968" s="165"/>
      <c r="H968" s="165"/>
      <c r="I968" s="165"/>
      <c r="J968" s="165"/>
      <c r="K968" s="165"/>
      <c r="L968" s="165"/>
      <c r="M968" s="165"/>
      <c r="N968" s="165"/>
      <c r="O968" s="165"/>
      <c r="P968" s="165"/>
      <c r="Q968" s="165"/>
      <c r="R968" s="165"/>
      <c r="S968" s="165"/>
      <c r="T968" s="165"/>
      <c r="U968" s="165"/>
      <c r="V968" s="165"/>
      <c r="W968" s="165"/>
      <c r="X968" s="165"/>
      <c r="Y968" s="165"/>
      <c r="Z968" s="165"/>
      <c r="AA968" s="165"/>
      <c r="AB968" s="165"/>
      <c r="AC968" s="165"/>
      <c r="AD968" s="165"/>
      <c r="AE968" s="165"/>
      <c r="AF968" s="165"/>
      <c r="AG968" s="165"/>
      <c r="AH968" s="165"/>
      <c r="AI968" s="165"/>
      <c r="AJ968" s="165"/>
      <c r="AK968" s="165"/>
      <c r="AL968" s="165"/>
      <c r="AM968" s="165"/>
      <c r="AN968" s="165"/>
      <c r="AO968" s="165"/>
      <c r="AP968" s="165"/>
      <c r="AQ968" s="165"/>
      <c r="AR968" s="165"/>
      <c r="AS968" s="165"/>
      <c r="AT968" s="165"/>
      <c r="AU968" s="165"/>
      <c r="AV968" s="165"/>
      <c r="AW968" s="165"/>
      <c r="AX968" s="165"/>
      <c r="AY968" s="165"/>
      <c r="AZ968" s="165"/>
      <c r="BA968" s="165"/>
    </row>
    <row r="969">
      <c r="A969" s="165"/>
      <c r="B969" s="116" t="s">
        <v>20340</v>
      </c>
      <c r="C969" s="116" t="s">
        <v>20287</v>
      </c>
      <c r="D969" s="206"/>
      <c r="E969" s="206"/>
      <c r="F969" s="165"/>
      <c r="G969" s="165"/>
      <c r="H969" s="165"/>
      <c r="I969" s="165"/>
      <c r="J969" s="165"/>
      <c r="K969" s="165"/>
      <c r="L969" s="165"/>
      <c r="M969" s="165"/>
      <c r="N969" s="165"/>
      <c r="O969" s="165"/>
      <c r="P969" s="165"/>
      <c r="Q969" s="165"/>
      <c r="R969" s="165"/>
      <c r="S969" s="165"/>
      <c r="T969" s="165"/>
      <c r="U969" s="165"/>
      <c r="V969" s="165"/>
      <c r="W969" s="165"/>
      <c r="X969" s="165"/>
      <c r="Y969" s="165"/>
      <c r="Z969" s="165"/>
      <c r="AA969" s="165"/>
      <c r="AB969" s="165"/>
      <c r="AC969" s="165"/>
      <c r="AD969" s="165"/>
      <c r="AE969" s="165"/>
      <c r="AF969" s="165"/>
      <c r="AG969" s="165"/>
      <c r="AH969" s="165"/>
      <c r="AI969" s="165"/>
      <c r="AJ969" s="165"/>
      <c r="AK969" s="165"/>
      <c r="AL969" s="165"/>
      <c r="AM969" s="165"/>
      <c r="AN969" s="165"/>
      <c r="AO969" s="165"/>
      <c r="AP969" s="165"/>
      <c r="AQ969" s="165"/>
      <c r="AR969" s="165"/>
      <c r="AS969" s="165"/>
      <c r="AT969" s="165"/>
      <c r="AU969" s="165"/>
      <c r="AV969" s="165"/>
      <c r="AW969" s="165"/>
      <c r="AX969" s="165"/>
      <c r="AY969" s="165"/>
      <c r="AZ969" s="165"/>
      <c r="BA969" s="165"/>
    </row>
    <row r="970">
      <c r="A970" s="165"/>
      <c r="B970" s="116" t="s">
        <v>20341</v>
      </c>
      <c r="C970" s="165"/>
      <c r="D970" s="206"/>
      <c r="E970" s="206"/>
      <c r="F970" s="165"/>
      <c r="G970" s="165"/>
      <c r="H970" s="165"/>
      <c r="I970" s="165"/>
      <c r="J970" s="165"/>
      <c r="K970" s="165"/>
      <c r="L970" s="165"/>
      <c r="M970" s="165"/>
      <c r="N970" s="165"/>
      <c r="O970" s="165"/>
      <c r="P970" s="165"/>
      <c r="Q970" s="165"/>
      <c r="R970" s="165"/>
      <c r="S970" s="165"/>
      <c r="T970" s="165"/>
      <c r="U970" s="165"/>
      <c r="V970" s="165"/>
      <c r="W970" s="165"/>
      <c r="X970" s="165"/>
      <c r="Y970" s="165"/>
      <c r="Z970" s="165"/>
      <c r="AA970" s="165"/>
      <c r="AB970" s="165"/>
      <c r="AC970" s="165"/>
      <c r="AD970" s="165"/>
      <c r="AE970" s="165"/>
      <c r="AF970" s="165"/>
      <c r="AG970" s="165"/>
      <c r="AH970" s="165"/>
      <c r="AI970" s="165"/>
      <c r="AJ970" s="165"/>
      <c r="AK970" s="165"/>
      <c r="AL970" s="165"/>
      <c r="AM970" s="165"/>
      <c r="AN970" s="165"/>
      <c r="AO970" s="165"/>
      <c r="AP970" s="165"/>
      <c r="AQ970" s="165"/>
      <c r="AR970" s="165"/>
      <c r="AS970" s="165"/>
      <c r="AT970" s="165"/>
      <c r="AU970" s="165"/>
      <c r="AV970" s="165"/>
      <c r="AW970" s="165"/>
      <c r="AX970" s="165"/>
      <c r="AY970" s="165"/>
      <c r="AZ970" s="165"/>
      <c r="BA970" s="165"/>
    </row>
    <row r="971">
      <c r="A971" s="165"/>
      <c r="B971" s="116" t="s">
        <v>20342</v>
      </c>
      <c r="C971" s="116" t="s">
        <v>20212</v>
      </c>
      <c r="D971" s="206">
        <v>330.0</v>
      </c>
      <c r="E971" s="206"/>
      <c r="F971" s="165"/>
      <c r="G971" s="165"/>
      <c r="H971" s="165"/>
      <c r="I971" s="165"/>
      <c r="J971" s="165"/>
      <c r="K971" s="165"/>
      <c r="L971" s="165"/>
      <c r="M971" s="165"/>
      <c r="N971" s="165"/>
      <c r="O971" s="165"/>
      <c r="P971" s="165"/>
      <c r="Q971" s="165"/>
      <c r="R971" s="165"/>
      <c r="S971" s="165"/>
      <c r="T971" s="165"/>
      <c r="U971" s="165"/>
      <c r="V971" s="165"/>
      <c r="W971" s="165"/>
      <c r="X971" s="165"/>
      <c r="Y971" s="165"/>
      <c r="Z971" s="165"/>
      <c r="AA971" s="165"/>
      <c r="AB971" s="165"/>
      <c r="AC971" s="165"/>
      <c r="AD971" s="165"/>
      <c r="AE971" s="165"/>
      <c r="AF971" s="165"/>
      <c r="AG971" s="165"/>
      <c r="AH971" s="165"/>
      <c r="AI971" s="165"/>
      <c r="AJ971" s="165"/>
      <c r="AK971" s="165"/>
      <c r="AL971" s="165"/>
      <c r="AM971" s="165"/>
      <c r="AN971" s="165"/>
      <c r="AO971" s="165"/>
      <c r="AP971" s="165"/>
      <c r="AQ971" s="165"/>
      <c r="AR971" s="165"/>
      <c r="AS971" s="165"/>
      <c r="AT971" s="165"/>
      <c r="AU971" s="165"/>
      <c r="AV971" s="165"/>
      <c r="AW971" s="165"/>
      <c r="AX971" s="165"/>
      <c r="AY971" s="165"/>
      <c r="AZ971" s="165"/>
      <c r="BA971" s="165"/>
    </row>
    <row r="972">
      <c r="A972" s="165"/>
      <c r="B972" s="116" t="s">
        <v>20343</v>
      </c>
      <c r="C972" s="116" t="s">
        <v>20214</v>
      </c>
      <c r="D972" s="206">
        <v>440.0</v>
      </c>
      <c r="E972" s="206"/>
      <c r="F972" s="165"/>
      <c r="G972" s="165"/>
      <c r="H972" s="165"/>
      <c r="I972" s="165"/>
      <c r="J972" s="165"/>
      <c r="K972" s="165"/>
      <c r="L972" s="165"/>
      <c r="M972" s="165"/>
      <c r="N972" s="165"/>
      <c r="O972" s="165"/>
      <c r="P972" s="165"/>
      <c r="Q972" s="165"/>
      <c r="R972" s="165"/>
      <c r="S972" s="165"/>
      <c r="T972" s="165"/>
      <c r="U972" s="165"/>
      <c r="V972" s="165"/>
      <c r="W972" s="165"/>
      <c r="X972" s="165"/>
      <c r="Y972" s="165"/>
      <c r="Z972" s="165"/>
      <c r="AA972" s="165"/>
      <c r="AB972" s="165"/>
      <c r="AC972" s="165"/>
      <c r="AD972" s="165"/>
      <c r="AE972" s="165"/>
      <c r="AF972" s="165"/>
      <c r="AG972" s="165"/>
      <c r="AH972" s="165"/>
      <c r="AI972" s="165"/>
      <c r="AJ972" s="165"/>
      <c r="AK972" s="165"/>
      <c r="AL972" s="165"/>
      <c r="AM972" s="165"/>
      <c r="AN972" s="165"/>
      <c r="AO972" s="165"/>
      <c r="AP972" s="165"/>
      <c r="AQ972" s="165"/>
      <c r="AR972" s="165"/>
      <c r="AS972" s="165"/>
      <c r="AT972" s="165"/>
      <c r="AU972" s="165"/>
      <c r="AV972" s="165"/>
      <c r="AW972" s="165"/>
      <c r="AX972" s="165"/>
      <c r="AY972" s="165"/>
      <c r="AZ972" s="165"/>
      <c r="BA972" s="165"/>
    </row>
    <row r="973">
      <c r="A973" s="165"/>
      <c r="B973" s="116" t="s">
        <v>20344</v>
      </c>
      <c r="C973" s="116" t="s">
        <v>20216</v>
      </c>
      <c r="D973" s="206">
        <v>500.0</v>
      </c>
      <c r="E973" s="206"/>
      <c r="F973" s="165"/>
      <c r="G973" s="165"/>
      <c r="H973" s="165"/>
      <c r="I973" s="165"/>
      <c r="J973" s="165"/>
      <c r="K973" s="165"/>
      <c r="L973" s="165"/>
      <c r="M973" s="165"/>
      <c r="N973" s="165"/>
      <c r="O973" s="165"/>
      <c r="P973" s="165"/>
      <c r="Q973" s="165"/>
      <c r="R973" s="165"/>
      <c r="S973" s="165"/>
      <c r="T973" s="165"/>
      <c r="U973" s="165"/>
      <c r="V973" s="165"/>
      <c r="W973" s="165"/>
      <c r="X973" s="165"/>
      <c r="Y973" s="165"/>
      <c r="Z973" s="165"/>
      <c r="AA973" s="165"/>
      <c r="AB973" s="165"/>
      <c r="AC973" s="165"/>
      <c r="AD973" s="165"/>
      <c r="AE973" s="165"/>
      <c r="AF973" s="165"/>
      <c r="AG973" s="165"/>
      <c r="AH973" s="165"/>
      <c r="AI973" s="165"/>
      <c r="AJ973" s="165"/>
      <c r="AK973" s="165"/>
      <c r="AL973" s="165"/>
      <c r="AM973" s="165"/>
      <c r="AN973" s="165"/>
      <c r="AO973" s="165"/>
      <c r="AP973" s="165"/>
      <c r="AQ973" s="165"/>
      <c r="AR973" s="165"/>
      <c r="AS973" s="165"/>
      <c r="AT973" s="165"/>
      <c r="AU973" s="165"/>
      <c r="AV973" s="165"/>
      <c r="AW973" s="165"/>
      <c r="AX973" s="165"/>
      <c r="AY973" s="165"/>
      <c r="AZ973" s="165"/>
      <c r="BA973" s="165"/>
    </row>
    <row r="974">
      <c r="A974" s="165"/>
      <c r="B974" s="116" t="s">
        <v>20345</v>
      </c>
      <c r="C974" s="116" t="s">
        <v>20053</v>
      </c>
      <c r="D974" s="206">
        <v>500.0</v>
      </c>
      <c r="E974" s="206"/>
      <c r="F974" s="165"/>
      <c r="G974" s="165"/>
      <c r="H974" s="165"/>
      <c r="I974" s="165"/>
      <c r="J974" s="165"/>
      <c r="K974" s="165"/>
      <c r="L974" s="165"/>
      <c r="M974" s="165"/>
      <c r="N974" s="165"/>
      <c r="O974" s="165"/>
      <c r="P974" s="165"/>
      <c r="Q974" s="165"/>
      <c r="R974" s="165"/>
      <c r="S974" s="165"/>
      <c r="T974" s="165"/>
      <c r="U974" s="165"/>
      <c r="V974" s="165"/>
      <c r="W974" s="165"/>
      <c r="X974" s="165"/>
      <c r="Y974" s="165"/>
      <c r="Z974" s="165"/>
      <c r="AA974" s="165"/>
      <c r="AB974" s="165"/>
      <c r="AC974" s="165"/>
      <c r="AD974" s="165"/>
      <c r="AE974" s="165"/>
      <c r="AF974" s="165"/>
      <c r="AG974" s="165"/>
      <c r="AH974" s="165"/>
      <c r="AI974" s="165"/>
      <c r="AJ974" s="165"/>
      <c r="AK974" s="165"/>
      <c r="AL974" s="165"/>
      <c r="AM974" s="165"/>
      <c r="AN974" s="165"/>
      <c r="AO974" s="165"/>
      <c r="AP974" s="165"/>
      <c r="AQ974" s="165"/>
      <c r="AR974" s="165"/>
      <c r="AS974" s="165"/>
      <c r="AT974" s="165"/>
      <c r="AU974" s="165"/>
      <c r="AV974" s="165"/>
      <c r="AW974" s="165"/>
      <c r="AX974" s="165"/>
      <c r="AY974" s="165"/>
      <c r="AZ974" s="165"/>
      <c r="BA974" s="165"/>
    </row>
    <row r="975">
      <c r="A975" s="165"/>
      <c r="B975" s="116" t="s">
        <v>20346</v>
      </c>
      <c r="C975" s="116" t="s">
        <v>20219</v>
      </c>
      <c r="D975" s="206">
        <v>500.0</v>
      </c>
      <c r="E975" s="206"/>
      <c r="F975" s="165"/>
      <c r="G975" s="165"/>
      <c r="H975" s="165"/>
      <c r="I975" s="165"/>
      <c r="J975" s="165"/>
      <c r="K975" s="165"/>
      <c r="L975" s="165"/>
      <c r="M975" s="165"/>
      <c r="N975" s="165"/>
      <c r="O975" s="165"/>
      <c r="P975" s="165"/>
      <c r="Q975" s="165"/>
      <c r="R975" s="165"/>
      <c r="S975" s="165"/>
      <c r="T975" s="165"/>
      <c r="U975" s="165"/>
      <c r="V975" s="165"/>
      <c r="W975" s="165"/>
      <c r="X975" s="165"/>
      <c r="Y975" s="165"/>
      <c r="Z975" s="165"/>
      <c r="AA975" s="165"/>
      <c r="AB975" s="165"/>
      <c r="AC975" s="165"/>
      <c r="AD975" s="165"/>
      <c r="AE975" s="165"/>
      <c r="AF975" s="165"/>
      <c r="AG975" s="165"/>
      <c r="AH975" s="165"/>
      <c r="AI975" s="165"/>
      <c r="AJ975" s="165"/>
      <c r="AK975" s="165"/>
      <c r="AL975" s="165"/>
      <c r="AM975" s="165"/>
      <c r="AN975" s="165"/>
      <c r="AO975" s="165"/>
      <c r="AP975" s="165"/>
      <c r="AQ975" s="165"/>
      <c r="AR975" s="165"/>
      <c r="AS975" s="165"/>
      <c r="AT975" s="165"/>
      <c r="AU975" s="165"/>
      <c r="AV975" s="165"/>
      <c r="AW975" s="165"/>
      <c r="AX975" s="165"/>
      <c r="AY975" s="165"/>
      <c r="AZ975" s="165"/>
      <c r="BA975" s="165"/>
    </row>
    <row r="976">
      <c r="A976" s="165"/>
      <c r="B976" s="116" t="s">
        <v>20347</v>
      </c>
      <c r="C976" s="116" t="s">
        <v>20221</v>
      </c>
      <c r="D976" s="206">
        <v>500.0</v>
      </c>
      <c r="E976" s="206"/>
      <c r="F976" s="165"/>
      <c r="G976" s="165"/>
      <c r="H976" s="165"/>
      <c r="I976" s="165"/>
      <c r="J976" s="165"/>
      <c r="K976" s="165"/>
      <c r="L976" s="165"/>
      <c r="M976" s="165"/>
      <c r="N976" s="165"/>
      <c r="O976" s="165"/>
      <c r="P976" s="165"/>
      <c r="Q976" s="165"/>
      <c r="R976" s="165"/>
      <c r="S976" s="165"/>
      <c r="T976" s="165"/>
      <c r="U976" s="165"/>
      <c r="V976" s="165"/>
      <c r="W976" s="165"/>
      <c r="X976" s="165"/>
      <c r="Y976" s="165"/>
      <c r="Z976" s="165"/>
      <c r="AA976" s="165"/>
      <c r="AB976" s="165"/>
      <c r="AC976" s="165"/>
      <c r="AD976" s="165"/>
      <c r="AE976" s="165"/>
      <c r="AF976" s="165"/>
      <c r="AG976" s="165"/>
      <c r="AH976" s="165"/>
      <c r="AI976" s="165"/>
      <c r="AJ976" s="165"/>
      <c r="AK976" s="165"/>
      <c r="AL976" s="165"/>
      <c r="AM976" s="165"/>
      <c r="AN976" s="165"/>
      <c r="AO976" s="165"/>
      <c r="AP976" s="165"/>
      <c r="AQ976" s="165"/>
      <c r="AR976" s="165"/>
      <c r="AS976" s="165"/>
      <c r="AT976" s="165"/>
      <c r="AU976" s="165"/>
      <c r="AV976" s="165"/>
      <c r="AW976" s="165"/>
      <c r="AX976" s="165"/>
      <c r="AY976" s="165"/>
      <c r="AZ976" s="165"/>
      <c r="BA976" s="165"/>
    </row>
    <row r="977">
      <c r="A977" s="165"/>
      <c r="B977" s="116" t="s">
        <v>20348</v>
      </c>
      <c r="C977" s="116" t="s">
        <v>20223</v>
      </c>
      <c r="D977" s="206">
        <v>500.0</v>
      </c>
      <c r="E977" s="206"/>
      <c r="F977" s="165"/>
      <c r="G977" s="165"/>
      <c r="H977" s="165"/>
      <c r="I977" s="165"/>
      <c r="J977" s="165"/>
      <c r="K977" s="165"/>
      <c r="L977" s="165"/>
      <c r="M977" s="165"/>
      <c r="N977" s="165"/>
      <c r="O977" s="165"/>
      <c r="P977" s="165"/>
      <c r="Q977" s="165"/>
      <c r="R977" s="165"/>
      <c r="S977" s="165"/>
      <c r="T977" s="165"/>
      <c r="U977" s="165"/>
      <c r="V977" s="165"/>
      <c r="W977" s="165"/>
      <c r="X977" s="165"/>
      <c r="Y977" s="165"/>
      <c r="Z977" s="165"/>
      <c r="AA977" s="165"/>
      <c r="AB977" s="165"/>
      <c r="AC977" s="165"/>
      <c r="AD977" s="165"/>
      <c r="AE977" s="165"/>
      <c r="AF977" s="165"/>
      <c r="AG977" s="165"/>
      <c r="AH977" s="165"/>
      <c r="AI977" s="165"/>
      <c r="AJ977" s="165"/>
      <c r="AK977" s="165"/>
      <c r="AL977" s="165"/>
      <c r="AM977" s="165"/>
      <c r="AN977" s="165"/>
      <c r="AO977" s="165"/>
      <c r="AP977" s="165"/>
      <c r="AQ977" s="165"/>
      <c r="AR977" s="165"/>
      <c r="AS977" s="165"/>
      <c r="AT977" s="165"/>
      <c r="AU977" s="165"/>
      <c r="AV977" s="165"/>
      <c r="AW977" s="165"/>
      <c r="AX977" s="165"/>
      <c r="AY977" s="165"/>
      <c r="AZ977" s="165"/>
      <c r="BA977" s="165"/>
    </row>
    <row r="978">
      <c r="A978" s="165"/>
      <c r="B978" s="116" t="s">
        <v>20349</v>
      </c>
      <c r="C978" s="116" t="s">
        <v>20225</v>
      </c>
      <c r="D978" s="206">
        <v>500.0</v>
      </c>
      <c r="E978" s="206"/>
      <c r="F978" s="165"/>
      <c r="G978" s="165"/>
      <c r="H978" s="165"/>
      <c r="I978" s="165"/>
      <c r="J978" s="165"/>
      <c r="K978" s="165"/>
      <c r="L978" s="165"/>
      <c r="M978" s="165"/>
      <c r="N978" s="165"/>
      <c r="O978" s="165"/>
      <c r="P978" s="165"/>
      <c r="Q978" s="165"/>
      <c r="R978" s="165"/>
      <c r="S978" s="165"/>
      <c r="T978" s="165"/>
      <c r="U978" s="165"/>
      <c r="V978" s="165"/>
      <c r="W978" s="165"/>
      <c r="X978" s="165"/>
      <c r="Y978" s="165"/>
      <c r="Z978" s="165"/>
      <c r="AA978" s="165"/>
      <c r="AB978" s="165"/>
      <c r="AC978" s="165"/>
      <c r="AD978" s="165"/>
      <c r="AE978" s="165"/>
      <c r="AF978" s="165"/>
      <c r="AG978" s="165"/>
      <c r="AH978" s="165"/>
      <c r="AI978" s="165"/>
      <c r="AJ978" s="165"/>
      <c r="AK978" s="165"/>
      <c r="AL978" s="165"/>
      <c r="AM978" s="165"/>
      <c r="AN978" s="165"/>
      <c r="AO978" s="165"/>
      <c r="AP978" s="165"/>
      <c r="AQ978" s="165"/>
      <c r="AR978" s="165"/>
      <c r="AS978" s="165"/>
      <c r="AT978" s="165"/>
      <c r="AU978" s="165"/>
      <c r="AV978" s="165"/>
      <c r="AW978" s="165"/>
      <c r="AX978" s="165"/>
      <c r="AY978" s="165"/>
      <c r="AZ978" s="165"/>
      <c r="BA978" s="165"/>
    </row>
    <row r="979">
      <c r="A979" s="165"/>
      <c r="B979" s="116" t="s">
        <v>20350</v>
      </c>
      <c r="C979" s="116" t="s">
        <v>20063</v>
      </c>
      <c r="D979" s="206">
        <v>500.0</v>
      </c>
      <c r="E979" s="206"/>
      <c r="F979" s="165"/>
      <c r="G979" s="165"/>
      <c r="H979" s="165"/>
      <c r="I979" s="165"/>
      <c r="J979" s="165"/>
      <c r="K979" s="165"/>
      <c r="L979" s="165"/>
      <c r="M979" s="165"/>
      <c r="N979" s="165"/>
      <c r="O979" s="165"/>
      <c r="P979" s="165"/>
      <c r="Q979" s="165"/>
      <c r="R979" s="165"/>
      <c r="S979" s="165"/>
      <c r="T979" s="165"/>
      <c r="U979" s="165"/>
      <c r="V979" s="165"/>
      <c r="W979" s="165"/>
      <c r="X979" s="165"/>
      <c r="Y979" s="165"/>
      <c r="Z979" s="165"/>
      <c r="AA979" s="165"/>
      <c r="AB979" s="165"/>
      <c r="AC979" s="165"/>
      <c r="AD979" s="165"/>
      <c r="AE979" s="165"/>
      <c r="AF979" s="165"/>
      <c r="AG979" s="165"/>
      <c r="AH979" s="165"/>
      <c r="AI979" s="165"/>
      <c r="AJ979" s="165"/>
      <c r="AK979" s="165"/>
      <c r="AL979" s="165"/>
      <c r="AM979" s="165"/>
      <c r="AN979" s="165"/>
      <c r="AO979" s="165"/>
      <c r="AP979" s="165"/>
      <c r="AQ979" s="165"/>
      <c r="AR979" s="165"/>
      <c r="AS979" s="165"/>
      <c r="AT979" s="165"/>
      <c r="AU979" s="165"/>
      <c r="AV979" s="165"/>
      <c r="AW979" s="165"/>
      <c r="AX979" s="165"/>
      <c r="AY979" s="165"/>
      <c r="AZ979" s="165"/>
      <c r="BA979" s="165"/>
    </row>
    <row r="980">
      <c r="A980" s="165"/>
      <c r="B980" s="116" t="s">
        <v>20351</v>
      </c>
      <c r="C980" s="116" t="s">
        <v>20065</v>
      </c>
      <c r="D980" s="206">
        <v>500.0</v>
      </c>
      <c r="E980" s="206"/>
      <c r="F980" s="165"/>
      <c r="G980" s="165"/>
      <c r="H980" s="165"/>
      <c r="I980" s="165"/>
      <c r="J980" s="165"/>
      <c r="K980" s="165"/>
      <c r="L980" s="165"/>
      <c r="M980" s="165"/>
      <c r="N980" s="165"/>
      <c r="O980" s="165"/>
      <c r="P980" s="165"/>
      <c r="Q980" s="165"/>
      <c r="R980" s="165"/>
      <c r="S980" s="165"/>
      <c r="T980" s="165"/>
      <c r="U980" s="165"/>
      <c r="V980" s="165"/>
      <c r="W980" s="165"/>
      <c r="X980" s="165"/>
      <c r="Y980" s="165"/>
      <c r="Z980" s="165"/>
      <c r="AA980" s="165"/>
      <c r="AB980" s="165"/>
      <c r="AC980" s="165"/>
      <c r="AD980" s="165"/>
      <c r="AE980" s="165"/>
      <c r="AF980" s="165"/>
      <c r="AG980" s="165"/>
      <c r="AH980" s="165"/>
      <c r="AI980" s="165"/>
      <c r="AJ980" s="165"/>
      <c r="AK980" s="165"/>
      <c r="AL980" s="165"/>
      <c r="AM980" s="165"/>
      <c r="AN980" s="165"/>
      <c r="AO980" s="165"/>
      <c r="AP980" s="165"/>
      <c r="AQ980" s="165"/>
      <c r="AR980" s="165"/>
      <c r="AS980" s="165"/>
      <c r="AT980" s="165"/>
      <c r="AU980" s="165"/>
      <c r="AV980" s="165"/>
      <c r="AW980" s="165"/>
      <c r="AX980" s="165"/>
      <c r="AY980" s="165"/>
      <c r="AZ980" s="165"/>
      <c r="BA980" s="165"/>
    </row>
    <row r="981">
      <c r="A981" s="165"/>
      <c r="B981" s="116" t="s">
        <v>20352</v>
      </c>
      <c r="C981" s="116" t="s">
        <v>20069</v>
      </c>
      <c r="D981" s="206">
        <v>500.0</v>
      </c>
      <c r="E981" s="206"/>
      <c r="F981" s="165"/>
      <c r="G981" s="165"/>
      <c r="H981" s="165"/>
      <c r="I981" s="165"/>
      <c r="J981" s="165"/>
      <c r="K981" s="165"/>
      <c r="L981" s="165"/>
      <c r="M981" s="165"/>
      <c r="N981" s="165"/>
      <c r="O981" s="165"/>
      <c r="P981" s="165"/>
      <c r="Q981" s="165"/>
      <c r="R981" s="165"/>
      <c r="S981" s="165"/>
      <c r="T981" s="165"/>
      <c r="U981" s="165"/>
      <c r="V981" s="165"/>
      <c r="W981" s="165"/>
      <c r="X981" s="165"/>
      <c r="Y981" s="165"/>
      <c r="Z981" s="165"/>
      <c r="AA981" s="165"/>
      <c r="AB981" s="165"/>
      <c r="AC981" s="165"/>
      <c r="AD981" s="165"/>
      <c r="AE981" s="165"/>
      <c r="AF981" s="165"/>
      <c r="AG981" s="165"/>
      <c r="AH981" s="165"/>
      <c r="AI981" s="165"/>
      <c r="AJ981" s="165"/>
      <c r="AK981" s="165"/>
      <c r="AL981" s="165"/>
      <c r="AM981" s="165"/>
      <c r="AN981" s="165"/>
      <c r="AO981" s="165"/>
      <c r="AP981" s="165"/>
      <c r="AQ981" s="165"/>
      <c r="AR981" s="165"/>
      <c r="AS981" s="165"/>
      <c r="AT981" s="165"/>
      <c r="AU981" s="165"/>
      <c r="AV981" s="165"/>
      <c r="AW981" s="165"/>
      <c r="AX981" s="165"/>
      <c r="AY981" s="165"/>
      <c r="AZ981" s="165"/>
      <c r="BA981" s="165"/>
    </row>
    <row r="982">
      <c r="A982" s="165"/>
      <c r="B982" s="116" t="s">
        <v>20353</v>
      </c>
      <c r="C982" s="116" t="s">
        <v>20230</v>
      </c>
      <c r="D982" s="206">
        <v>500.0</v>
      </c>
      <c r="E982" s="206"/>
      <c r="F982" s="165"/>
      <c r="G982" s="165"/>
      <c r="H982" s="165"/>
      <c r="I982" s="165"/>
      <c r="J982" s="165"/>
      <c r="K982" s="165"/>
      <c r="L982" s="165"/>
      <c r="M982" s="165"/>
      <c r="N982" s="165"/>
      <c r="O982" s="165"/>
      <c r="P982" s="165"/>
      <c r="Q982" s="165"/>
      <c r="R982" s="165"/>
      <c r="S982" s="165"/>
      <c r="T982" s="165"/>
      <c r="U982" s="165"/>
      <c r="V982" s="165"/>
      <c r="W982" s="165"/>
      <c r="X982" s="165"/>
      <c r="Y982" s="165"/>
      <c r="Z982" s="165"/>
      <c r="AA982" s="165"/>
      <c r="AB982" s="165"/>
      <c r="AC982" s="165"/>
      <c r="AD982" s="165"/>
      <c r="AE982" s="165"/>
      <c r="AF982" s="165"/>
      <c r="AG982" s="165"/>
      <c r="AH982" s="165"/>
      <c r="AI982" s="165"/>
      <c r="AJ982" s="165"/>
      <c r="AK982" s="165"/>
      <c r="AL982" s="165"/>
      <c r="AM982" s="165"/>
      <c r="AN982" s="165"/>
      <c r="AO982" s="165"/>
      <c r="AP982" s="165"/>
      <c r="AQ982" s="165"/>
      <c r="AR982" s="165"/>
      <c r="AS982" s="165"/>
      <c r="AT982" s="165"/>
      <c r="AU982" s="165"/>
      <c r="AV982" s="165"/>
      <c r="AW982" s="165"/>
      <c r="AX982" s="165"/>
      <c r="AY982" s="165"/>
      <c r="AZ982" s="165"/>
      <c r="BA982" s="165"/>
    </row>
    <row r="983">
      <c r="A983" s="165"/>
      <c r="B983" s="116" t="s">
        <v>20354</v>
      </c>
      <c r="C983" s="116" t="s">
        <v>20232</v>
      </c>
      <c r="D983" s="206">
        <v>500.0</v>
      </c>
      <c r="E983" s="206"/>
      <c r="F983" s="165"/>
      <c r="G983" s="165"/>
      <c r="H983" s="165"/>
      <c r="I983" s="165"/>
      <c r="J983" s="165"/>
      <c r="K983" s="165"/>
      <c r="L983" s="165"/>
      <c r="M983" s="165"/>
      <c r="N983" s="165"/>
      <c r="O983" s="165"/>
      <c r="P983" s="165"/>
      <c r="Q983" s="165"/>
      <c r="R983" s="165"/>
      <c r="S983" s="165"/>
      <c r="T983" s="165"/>
      <c r="U983" s="165"/>
      <c r="V983" s="165"/>
      <c r="W983" s="165"/>
      <c r="X983" s="165"/>
      <c r="Y983" s="165"/>
      <c r="Z983" s="165"/>
      <c r="AA983" s="165"/>
      <c r="AB983" s="165"/>
      <c r="AC983" s="165"/>
      <c r="AD983" s="165"/>
      <c r="AE983" s="165"/>
      <c r="AF983" s="165"/>
      <c r="AG983" s="165"/>
      <c r="AH983" s="165"/>
      <c r="AI983" s="165"/>
      <c r="AJ983" s="165"/>
      <c r="AK983" s="165"/>
      <c r="AL983" s="165"/>
      <c r="AM983" s="165"/>
      <c r="AN983" s="165"/>
      <c r="AO983" s="165"/>
      <c r="AP983" s="165"/>
      <c r="AQ983" s="165"/>
      <c r="AR983" s="165"/>
      <c r="AS983" s="165"/>
      <c r="AT983" s="165"/>
      <c r="AU983" s="165"/>
      <c r="AV983" s="165"/>
      <c r="AW983" s="165"/>
      <c r="AX983" s="165"/>
      <c r="AY983" s="165"/>
      <c r="AZ983" s="165"/>
      <c r="BA983" s="165"/>
    </row>
    <row r="984">
      <c r="A984" s="165"/>
      <c r="B984" s="116" t="s">
        <v>20355</v>
      </c>
      <c r="C984" s="116" t="s">
        <v>20071</v>
      </c>
      <c r="D984" s="206">
        <v>500.0</v>
      </c>
      <c r="E984" s="206"/>
      <c r="F984" s="165"/>
      <c r="G984" s="165"/>
      <c r="H984" s="165"/>
      <c r="I984" s="165"/>
      <c r="J984" s="165"/>
      <c r="K984" s="165"/>
      <c r="L984" s="165"/>
      <c r="M984" s="165"/>
      <c r="N984" s="165"/>
      <c r="O984" s="165"/>
      <c r="P984" s="165"/>
      <c r="Q984" s="165"/>
      <c r="R984" s="165"/>
      <c r="S984" s="165"/>
      <c r="T984" s="165"/>
      <c r="U984" s="165"/>
      <c r="V984" s="165"/>
      <c r="W984" s="165"/>
      <c r="X984" s="165"/>
      <c r="Y984" s="165"/>
      <c r="Z984" s="165"/>
      <c r="AA984" s="165"/>
      <c r="AB984" s="165"/>
      <c r="AC984" s="165"/>
      <c r="AD984" s="165"/>
      <c r="AE984" s="165"/>
      <c r="AF984" s="165"/>
      <c r="AG984" s="165"/>
      <c r="AH984" s="165"/>
      <c r="AI984" s="165"/>
      <c r="AJ984" s="165"/>
      <c r="AK984" s="165"/>
      <c r="AL984" s="165"/>
      <c r="AM984" s="165"/>
      <c r="AN984" s="165"/>
      <c r="AO984" s="165"/>
      <c r="AP984" s="165"/>
      <c r="AQ984" s="165"/>
      <c r="AR984" s="165"/>
      <c r="AS984" s="165"/>
      <c r="AT984" s="165"/>
      <c r="AU984" s="165"/>
      <c r="AV984" s="165"/>
      <c r="AW984" s="165"/>
      <c r="AX984" s="165"/>
      <c r="AY984" s="165"/>
      <c r="AZ984" s="165"/>
      <c r="BA984" s="165"/>
    </row>
    <row r="985">
      <c r="A985" s="165"/>
      <c r="B985" s="116" t="s">
        <v>20356</v>
      </c>
      <c r="C985" s="116" t="s">
        <v>20235</v>
      </c>
      <c r="D985" s="206">
        <v>500.0</v>
      </c>
      <c r="E985" s="206"/>
      <c r="F985" s="165"/>
      <c r="G985" s="165"/>
      <c r="H985" s="165"/>
      <c r="I985" s="165"/>
      <c r="J985" s="165"/>
      <c r="K985" s="165"/>
      <c r="L985" s="165"/>
      <c r="M985" s="165"/>
      <c r="N985" s="165"/>
      <c r="O985" s="165"/>
      <c r="P985" s="165"/>
      <c r="Q985" s="165"/>
      <c r="R985" s="165"/>
      <c r="S985" s="165"/>
      <c r="T985" s="165"/>
      <c r="U985" s="165"/>
      <c r="V985" s="165"/>
      <c r="W985" s="165"/>
      <c r="X985" s="165"/>
      <c r="Y985" s="165"/>
      <c r="Z985" s="165"/>
      <c r="AA985" s="165"/>
      <c r="AB985" s="165"/>
      <c r="AC985" s="165"/>
      <c r="AD985" s="165"/>
      <c r="AE985" s="165"/>
      <c r="AF985" s="165"/>
      <c r="AG985" s="165"/>
      <c r="AH985" s="165"/>
      <c r="AI985" s="165"/>
      <c r="AJ985" s="165"/>
      <c r="AK985" s="165"/>
      <c r="AL985" s="165"/>
      <c r="AM985" s="165"/>
      <c r="AN985" s="165"/>
      <c r="AO985" s="165"/>
      <c r="AP985" s="165"/>
      <c r="AQ985" s="165"/>
      <c r="AR985" s="165"/>
      <c r="AS985" s="165"/>
      <c r="AT985" s="165"/>
      <c r="AU985" s="165"/>
      <c r="AV985" s="165"/>
      <c r="AW985" s="165"/>
      <c r="AX985" s="165"/>
      <c r="AY985" s="165"/>
      <c r="AZ985" s="165"/>
      <c r="BA985" s="165"/>
    </row>
    <row r="986">
      <c r="A986" s="165"/>
      <c r="B986" s="116" t="s">
        <v>20357</v>
      </c>
      <c r="C986" s="116" t="s">
        <v>20073</v>
      </c>
      <c r="D986" s="206">
        <v>500.0</v>
      </c>
      <c r="E986" s="206"/>
      <c r="F986" s="165"/>
      <c r="G986" s="165"/>
      <c r="H986" s="165"/>
      <c r="I986" s="165"/>
      <c r="J986" s="165"/>
      <c r="K986" s="165"/>
      <c r="L986" s="165"/>
      <c r="M986" s="165"/>
      <c r="N986" s="165"/>
      <c r="O986" s="165"/>
      <c r="P986" s="165"/>
      <c r="Q986" s="165"/>
      <c r="R986" s="165"/>
      <c r="S986" s="165"/>
      <c r="T986" s="165"/>
      <c r="U986" s="165"/>
      <c r="V986" s="165"/>
      <c r="W986" s="165"/>
      <c r="X986" s="165"/>
      <c r="Y986" s="165"/>
      <c r="Z986" s="165"/>
      <c r="AA986" s="165"/>
      <c r="AB986" s="165"/>
      <c r="AC986" s="165"/>
      <c r="AD986" s="165"/>
      <c r="AE986" s="165"/>
      <c r="AF986" s="165"/>
      <c r="AG986" s="165"/>
      <c r="AH986" s="165"/>
      <c r="AI986" s="165"/>
      <c r="AJ986" s="165"/>
      <c r="AK986" s="165"/>
      <c r="AL986" s="165"/>
      <c r="AM986" s="165"/>
      <c r="AN986" s="165"/>
      <c r="AO986" s="165"/>
      <c r="AP986" s="165"/>
      <c r="AQ986" s="165"/>
      <c r="AR986" s="165"/>
      <c r="AS986" s="165"/>
      <c r="AT986" s="165"/>
      <c r="AU986" s="165"/>
      <c r="AV986" s="165"/>
      <c r="AW986" s="165"/>
      <c r="AX986" s="165"/>
      <c r="AY986" s="165"/>
      <c r="AZ986" s="165"/>
      <c r="BA986" s="165"/>
    </row>
    <row r="987">
      <c r="A987" s="165"/>
      <c r="B987" s="116" t="s">
        <v>20358</v>
      </c>
      <c r="C987" s="116" t="s">
        <v>20075</v>
      </c>
      <c r="D987" s="206">
        <v>500.0</v>
      </c>
      <c r="E987" s="206"/>
      <c r="F987" s="165"/>
      <c r="G987" s="165"/>
      <c r="H987" s="165"/>
      <c r="I987" s="165"/>
      <c r="J987" s="165"/>
      <c r="K987" s="165"/>
      <c r="L987" s="165"/>
      <c r="M987" s="165"/>
      <c r="N987" s="165"/>
      <c r="O987" s="165"/>
      <c r="P987" s="165"/>
      <c r="Q987" s="165"/>
      <c r="R987" s="165"/>
      <c r="S987" s="165"/>
      <c r="T987" s="165"/>
      <c r="U987" s="165"/>
      <c r="V987" s="165"/>
      <c r="W987" s="165"/>
      <c r="X987" s="165"/>
      <c r="Y987" s="165"/>
      <c r="Z987" s="165"/>
      <c r="AA987" s="165"/>
      <c r="AB987" s="165"/>
      <c r="AC987" s="165"/>
      <c r="AD987" s="165"/>
      <c r="AE987" s="165"/>
      <c r="AF987" s="165"/>
      <c r="AG987" s="165"/>
      <c r="AH987" s="165"/>
      <c r="AI987" s="165"/>
      <c r="AJ987" s="165"/>
      <c r="AK987" s="165"/>
      <c r="AL987" s="165"/>
      <c r="AM987" s="165"/>
      <c r="AN987" s="165"/>
      <c r="AO987" s="165"/>
      <c r="AP987" s="165"/>
      <c r="AQ987" s="165"/>
      <c r="AR987" s="165"/>
      <c r="AS987" s="165"/>
      <c r="AT987" s="165"/>
      <c r="AU987" s="165"/>
      <c r="AV987" s="165"/>
      <c r="AW987" s="165"/>
      <c r="AX987" s="165"/>
      <c r="AY987" s="165"/>
      <c r="AZ987" s="165"/>
      <c r="BA987" s="165"/>
    </row>
    <row r="988">
      <c r="A988" s="165"/>
      <c r="B988" s="116" t="s">
        <v>20359</v>
      </c>
      <c r="C988" s="116" t="s">
        <v>20077</v>
      </c>
      <c r="D988" s="206">
        <v>500.0</v>
      </c>
      <c r="E988" s="206"/>
      <c r="F988" s="165"/>
      <c r="G988" s="165"/>
      <c r="H988" s="165"/>
      <c r="I988" s="165"/>
      <c r="J988" s="165"/>
      <c r="K988" s="165"/>
      <c r="L988" s="165"/>
      <c r="M988" s="165"/>
      <c r="N988" s="165"/>
      <c r="O988" s="165"/>
      <c r="P988" s="165"/>
      <c r="Q988" s="165"/>
      <c r="R988" s="165"/>
      <c r="S988" s="165"/>
      <c r="T988" s="165"/>
      <c r="U988" s="165"/>
      <c r="V988" s="165"/>
      <c r="W988" s="165"/>
      <c r="X988" s="165"/>
      <c r="Y988" s="165"/>
      <c r="Z988" s="165"/>
      <c r="AA988" s="165"/>
      <c r="AB988" s="165"/>
      <c r="AC988" s="165"/>
      <c r="AD988" s="165"/>
      <c r="AE988" s="165"/>
      <c r="AF988" s="165"/>
      <c r="AG988" s="165"/>
      <c r="AH988" s="165"/>
      <c r="AI988" s="165"/>
      <c r="AJ988" s="165"/>
      <c r="AK988" s="165"/>
      <c r="AL988" s="165"/>
      <c r="AM988" s="165"/>
      <c r="AN988" s="165"/>
      <c r="AO988" s="165"/>
      <c r="AP988" s="165"/>
      <c r="AQ988" s="165"/>
      <c r="AR988" s="165"/>
      <c r="AS988" s="165"/>
      <c r="AT988" s="165"/>
      <c r="AU988" s="165"/>
      <c r="AV988" s="165"/>
      <c r="AW988" s="165"/>
      <c r="AX988" s="165"/>
      <c r="AY988" s="165"/>
      <c r="AZ988" s="165"/>
      <c r="BA988" s="165"/>
    </row>
    <row r="989">
      <c r="A989" s="165"/>
      <c r="B989" s="116" t="s">
        <v>20360</v>
      </c>
      <c r="C989" s="116" t="s">
        <v>20240</v>
      </c>
      <c r="D989" s="206">
        <v>500.0</v>
      </c>
      <c r="E989" s="206"/>
      <c r="F989" s="165"/>
      <c r="G989" s="165"/>
      <c r="H989" s="165"/>
      <c r="I989" s="165"/>
      <c r="J989" s="165"/>
      <c r="K989" s="165"/>
      <c r="L989" s="165"/>
      <c r="M989" s="165"/>
      <c r="N989" s="165"/>
      <c r="O989" s="165"/>
      <c r="P989" s="165"/>
      <c r="Q989" s="165"/>
      <c r="R989" s="165"/>
      <c r="S989" s="165"/>
      <c r="T989" s="165"/>
      <c r="U989" s="165"/>
      <c r="V989" s="165"/>
      <c r="W989" s="165"/>
      <c r="X989" s="165"/>
      <c r="Y989" s="165"/>
      <c r="Z989" s="165"/>
      <c r="AA989" s="165"/>
      <c r="AB989" s="165"/>
      <c r="AC989" s="165"/>
      <c r="AD989" s="165"/>
      <c r="AE989" s="165"/>
      <c r="AF989" s="165"/>
      <c r="AG989" s="165"/>
      <c r="AH989" s="165"/>
      <c r="AI989" s="165"/>
      <c r="AJ989" s="165"/>
      <c r="AK989" s="165"/>
      <c r="AL989" s="165"/>
      <c r="AM989" s="165"/>
      <c r="AN989" s="165"/>
      <c r="AO989" s="165"/>
      <c r="AP989" s="165"/>
      <c r="AQ989" s="165"/>
      <c r="AR989" s="165"/>
      <c r="AS989" s="165"/>
      <c r="AT989" s="165"/>
      <c r="AU989" s="165"/>
      <c r="AV989" s="165"/>
      <c r="AW989" s="165"/>
      <c r="AX989" s="165"/>
      <c r="AY989" s="165"/>
      <c r="AZ989" s="165"/>
      <c r="BA989" s="165"/>
    </row>
    <row r="990">
      <c r="A990" s="165"/>
      <c r="B990" s="116" t="s">
        <v>20361</v>
      </c>
      <c r="C990" s="116" t="s">
        <v>20081</v>
      </c>
      <c r="D990" s="206">
        <v>500.0</v>
      </c>
      <c r="E990" s="206"/>
      <c r="F990" s="165"/>
      <c r="G990" s="165"/>
      <c r="H990" s="165"/>
      <c r="I990" s="165"/>
      <c r="J990" s="165"/>
      <c r="K990" s="165"/>
      <c r="L990" s="165"/>
      <c r="M990" s="165"/>
      <c r="N990" s="165"/>
      <c r="O990" s="165"/>
      <c r="P990" s="165"/>
      <c r="Q990" s="165"/>
      <c r="R990" s="165"/>
      <c r="S990" s="165"/>
      <c r="T990" s="165"/>
      <c r="U990" s="165"/>
      <c r="V990" s="165"/>
      <c r="W990" s="165"/>
      <c r="X990" s="165"/>
      <c r="Y990" s="165"/>
      <c r="Z990" s="165"/>
      <c r="AA990" s="165"/>
      <c r="AB990" s="165"/>
      <c r="AC990" s="165"/>
      <c r="AD990" s="165"/>
      <c r="AE990" s="165"/>
      <c r="AF990" s="165"/>
      <c r="AG990" s="165"/>
      <c r="AH990" s="165"/>
      <c r="AI990" s="165"/>
      <c r="AJ990" s="165"/>
      <c r="AK990" s="165"/>
      <c r="AL990" s="165"/>
      <c r="AM990" s="165"/>
      <c r="AN990" s="165"/>
      <c r="AO990" s="165"/>
      <c r="AP990" s="165"/>
      <c r="AQ990" s="165"/>
      <c r="AR990" s="165"/>
      <c r="AS990" s="165"/>
      <c r="AT990" s="165"/>
      <c r="AU990" s="165"/>
      <c r="AV990" s="165"/>
      <c r="AW990" s="165"/>
      <c r="AX990" s="165"/>
      <c r="AY990" s="165"/>
      <c r="AZ990" s="165"/>
      <c r="BA990" s="165"/>
    </row>
    <row r="991">
      <c r="A991" s="165"/>
      <c r="B991" s="116" t="s">
        <v>20362</v>
      </c>
      <c r="C991" s="116" t="s">
        <v>20083</v>
      </c>
      <c r="D991" s="206">
        <v>500.0</v>
      </c>
      <c r="E991" s="206"/>
      <c r="F991" s="165"/>
      <c r="G991" s="165"/>
      <c r="H991" s="165"/>
      <c r="I991" s="165"/>
      <c r="J991" s="165"/>
      <c r="K991" s="165"/>
      <c r="L991" s="165"/>
      <c r="M991" s="165"/>
      <c r="N991" s="165"/>
      <c r="O991" s="165"/>
      <c r="P991" s="165"/>
      <c r="Q991" s="165"/>
      <c r="R991" s="165"/>
      <c r="S991" s="165"/>
      <c r="T991" s="165"/>
      <c r="U991" s="165"/>
      <c r="V991" s="165"/>
      <c r="W991" s="165"/>
      <c r="X991" s="165"/>
      <c r="Y991" s="165"/>
      <c r="Z991" s="165"/>
      <c r="AA991" s="165"/>
      <c r="AB991" s="165"/>
      <c r="AC991" s="165"/>
      <c r="AD991" s="165"/>
      <c r="AE991" s="165"/>
      <c r="AF991" s="165"/>
      <c r="AG991" s="165"/>
      <c r="AH991" s="165"/>
      <c r="AI991" s="165"/>
      <c r="AJ991" s="165"/>
      <c r="AK991" s="165"/>
      <c r="AL991" s="165"/>
      <c r="AM991" s="165"/>
      <c r="AN991" s="165"/>
      <c r="AO991" s="165"/>
      <c r="AP991" s="165"/>
      <c r="AQ991" s="165"/>
      <c r="AR991" s="165"/>
      <c r="AS991" s="165"/>
      <c r="AT991" s="165"/>
      <c r="AU991" s="165"/>
      <c r="AV991" s="165"/>
      <c r="AW991" s="165"/>
      <c r="AX991" s="165"/>
      <c r="AY991" s="165"/>
      <c r="AZ991" s="165"/>
      <c r="BA991" s="165"/>
    </row>
    <row r="992">
      <c r="A992" s="165"/>
      <c r="B992" s="116" t="s">
        <v>20363</v>
      </c>
      <c r="C992" s="116" t="s">
        <v>20085</v>
      </c>
      <c r="D992" s="206">
        <v>650.0</v>
      </c>
      <c r="E992" s="206"/>
      <c r="F992" s="165"/>
      <c r="G992" s="165"/>
      <c r="H992" s="165"/>
      <c r="I992" s="165"/>
      <c r="J992" s="165"/>
      <c r="K992" s="165"/>
      <c r="L992" s="165"/>
      <c r="M992" s="165"/>
      <c r="N992" s="165"/>
      <c r="O992" s="165"/>
      <c r="P992" s="165"/>
      <c r="Q992" s="165"/>
      <c r="R992" s="165"/>
      <c r="S992" s="165"/>
      <c r="T992" s="165"/>
      <c r="U992" s="165"/>
      <c r="V992" s="165"/>
      <c r="W992" s="165"/>
      <c r="X992" s="165"/>
      <c r="Y992" s="165"/>
      <c r="Z992" s="165"/>
      <c r="AA992" s="165"/>
      <c r="AB992" s="165"/>
      <c r="AC992" s="165"/>
      <c r="AD992" s="165"/>
      <c r="AE992" s="165"/>
      <c r="AF992" s="165"/>
      <c r="AG992" s="165"/>
      <c r="AH992" s="165"/>
      <c r="AI992" s="165"/>
      <c r="AJ992" s="165"/>
      <c r="AK992" s="165"/>
      <c r="AL992" s="165"/>
      <c r="AM992" s="165"/>
      <c r="AN992" s="165"/>
      <c r="AO992" s="165"/>
      <c r="AP992" s="165"/>
      <c r="AQ992" s="165"/>
      <c r="AR992" s="165"/>
      <c r="AS992" s="165"/>
      <c r="AT992" s="165"/>
      <c r="AU992" s="165"/>
      <c r="AV992" s="165"/>
      <c r="AW992" s="165"/>
      <c r="AX992" s="165"/>
      <c r="AY992" s="165"/>
      <c r="AZ992" s="165"/>
      <c r="BA992" s="165"/>
    </row>
    <row r="993">
      <c r="A993" s="165"/>
      <c r="B993" s="116" t="s">
        <v>20364</v>
      </c>
      <c r="C993" s="116" t="s">
        <v>20087</v>
      </c>
      <c r="D993" s="206">
        <v>500.0</v>
      </c>
      <c r="E993" s="206"/>
      <c r="F993" s="165"/>
      <c r="G993" s="165"/>
      <c r="H993" s="165"/>
      <c r="I993" s="165"/>
      <c r="J993" s="165"/>
      <c r="K993" s="165"/>
      <c r="L993" s="165"/>
      <c r="M993" s="165"/>
      <c r="N993" s="165"/>
      <c r="O993" s="165"/>
      <c r="P993" s="165"/>
      <c r="Q993" s="165"/>
      <c r="R993" s="165"/>
      <c r="S993" s="165"/>
      <c r="T993" s="165"/>
      <c r="U993" s="165"/>
      <c r="V993" s="165"/>
      <c r="W993" s="165"/>
      <c r="X993" s="165"/>
      <c r="Y993" s="165"/>
      <c r="Z993" s="165"/>
      <c r="AA993" s="165"/>
      <c r="AB993" s="165"/>
      <c r="AC993" s="165"/>
      <c r="AD993" s="165"/>
      <c r="AE993" s="165"/>
      <c r="AF993" s="165"/>
      <c r="AG993" s="165"/>
      <c r="AH993" s="165"/>
      <c r="AI993" s="165"/>
      <c r="AJ993" s="165"/>
      <c r="AK993" s="165"/>
      <c r="AL993" s="165"/>
      <c r="AM993" s="165"/>
      <c r="AN993" s="165"/>
      <c r="AO993" s="165"/>
      <c r="AP993" s="165"/>
      <c r="AQ993" s="165"/>
      <c r="AR993" s="165"/>
      <c r="AS993" s="165"/>
      <c r="AT993" s="165"/>
      <c r="AU993" s="165"/>
      <c r="AV993" s="165"/>
      <c r="AW993" s="165"/>
      <c r="AX993" s="165"/>
      <c r="AY993" s="165"/>
      <c r="AZ993" s="165"/>
      <c r="BA993" s="165"/>
    </row>
    <row r="994">
      <c r="A994" s="165"/>
      <c r="B994" s="116" t="s">
        <v>20365</v>
      </c>
      <c r="C994" s="116" t="s">
        <v>20089</v>
      </c>
      <c r="D994" s="206">
        <v>500.0</v>
      </c>
      <c r="E994" s="206"/>
      <c r="F994" s="165"/>
      <c r="G994" s="165"/>
      <c r="H994" s="165"/>
      <c r="I994" s="165"/>
      <c r="J994" s="165"/>
      <c r="K994" s="165"/>
      <c r="L994" s="165"/>
      <c r="M994" s="165"/>
      <c r="N994" s="165"/>
      <c r="O994" s="165"/>
      <c r="P994" s="165"/>
      <c r="Q994" s="165"/>
      <c r="R994" s="165"/>
      <c r="S994" s="165"/>
      <c r="T994" s="165"/>
      <c r="U994" s="165"/>
      <c r="V994" s="165"/>
      <c r="W994" s="165"/>
      <c r="X994" s="165"/>
      <c r="Y994" s="165"/>
      <c r="Z994" s="165"/>
      <c r="AA994" s="165"/>
      <c r="AB994" s="165"/>
      <c r="AC994" s="165"/>
      <c r="AD994" s="165"/>
      <c r="AE994" s="165"/>
      <c r="AF994" s="165"/>
      <c r="AG994" s="165"/>
      <c r="AH994" s="165"/>
      <c r="AI994" s="165"/>
      <c r="AJ994" s="165"/>
      <c r="AK994" s="165"/>
      <c r="AL994" s="165"/>
      <c r="AM994" s="165"/>
      <c r="AN994" s="165"/>
      <c r="AO994" s="165"/>
      <c r="AP994" s="165"/>
      <c r="AQ994" s="165"/>
      <c r="AR994" s="165"/>
      <c r="AS994" s="165"/>
      <c r="AT994" s="165"/>
      <c r="AU994" s="165"/>
      <c r="AV994" s="165"/>
      <c r="AW994" s="165"/>
      <c r="AX994" s="165"/>
      <c r="AY994" s="165"/>
      <c r="AZ994" s="165"/>
      <c r="BA994" s="165"/>
    </row>
    <row r="995">
      <c r="A995" s="165"/>
      <c r="B995" s="116" t="s">
        <v>20366</v>
      </c>
      <c r="C995" s="116" t="s">
        <v>20247</v>
      </c>
      <c r="D995" s="206">
        <v>500.0</v>
      </c>
      <c r="E995" s="206"/>
      <c r="F995" s="165"/>
      <c r="G995" s="165"/>
      <c r="H995" s="165"/>
      <c r="I995" s="165"/>
      <c r="J995" s="165"/>
      <c r="K995" s="165"/>
      <c r="L995" s="165"/>
      <c r="M995" s="165"/>
      <c r="N995" s="165"/>
      <c r="O995" s="165"/>
      <c r="P995" s="165"/>
      <c r="Q995" s="165"/>
      <c r="R995" s="165"/>
      <c r="S995" s="165"/>
      <c r="T995" s="165"/>
      <c r="U995" s="165"/>
      <c r="V995" s="165"/>
      <c r="W995" s="165"/>
      <c r="X995" s="165"/>
      <c r="Y995" s="165"/>
      <c r="Z995" s="165"/>
      <c r="AA995" s="165"/>
      <c r="AB995" s="165"/>
      <c r="AC995" s="165"/>
      <c r="AD995" s="165"/>
      <c r="AE995" s="165"/>
      <c r="AF995" s="165"/>
      <c r="AG995" s="165"/>
      <c r="AH995" s="165"/>
      <c r="AI995" s="165"/>
      <c r="AJ995" s="165"/>
      <c r="AK995" s="165"/>
      <c r="AL995" s="165"/>
      <c r="AM995" s="165"/>
      <c r="AN995" s="165"/>
      <c r="AO995" s="165"/>
      <c r="AP995" s="165"/>
      <c r="AQ995" s="165"/>
      <c r="AR995" s="165"/>
      <c r="AS995" s="165"/>
      <c r="AT995" s="165"/>
      <c r="AU995" s="165"/>
      <c r="AV995" s="165"/>
      <c r="AW995" s="165"/>
      <c r="AX995" s="165"/>
      <c r="AY995" s="165"/>
      <c r="AZ995" s="165"/>
      <c r="BA995" s="165"/>
    </row>
    <row r="996">
      <c r="A996" s="165"/>
      <c r="B996" s="116" t="s">
        <v>20367</v>
      </c>
      <c r="C996" s="116" t="s">
        <v>20093</v>
      </c>
      <c r="D996" s="206">
        <v>500.0</v>
      </c>
      <c r="E996" s="206"/>
      <c r="F996" s="165"/>
      <c r="G996" s="165"/>
      <c r="H996" s="165"/>
      <c r="I996" s="165"/>
      <c r="J996" s="165"/>
      <c r="K996" s="165"/>
      <c r="L996" s="165"/>
      <c r="M996" s="165"/>
      <c r="N996" s="165"/>
      <c r="O996" s="165"/>
      <c r="P996" s="165"/>
      <c r="Q996" s="165"/>
      <c r="R996" s="165"/>
      <c r="S996" s="165"/>
      <c r="T996" s="165"/>
      <c r="U996" s="165"/>
      <c r="V996" s="165"/>
      <c r="W996" s="165"/>
      <c r="X996" s="165"/>
      <c r="Y996" s="165"/>
      <c r="Z996" s="165"/>
      <c r="AA996" s="165"/>
      <c r="AB996" s="165"/>
      <c r="AC996" s="165"/>
      <c r="AD996" s="165"/>
      <c r="AE996" s="165"/>
      <c r="AF996" s="165"/>
      <c r="AG996" s="165"/>
      <c r="AH996" s="165"/>
      <c r="AI996" s="165"/>
      <c r="AJ996" s="165"/>
      <c r="AK996" s="165"/>
      <c r="AL996" s="165"/>
      <c r="AM996" s="165"/>
      <c r="AN996" s="165"/>
      <c r="AO996" s="165"/>
      <c r="AP996" s="165"/>
      <c r="AQ996" s="165"/>
      <c r="AR996" s="165"/>
      <c r="AS996" s="165"/>
      <c r="AT996" s="165"/>
      <c r="AU996" s="165"/>
      <c r="AV996" s="165"/>
      <c r="AW996" s="165"/>
      <c r="AX996" s="165"/>
      <c r="AY996" s="165"/>
      <c r="AZ996" s="165"/>
      <c r="BA996" s="165"/>
    </row>
    <row r="997">
      <c r="A997" s="165"/>
      <c r="B997" s="116" t="s">
        <v>20368</v>
      </c>
      <c r="C997" s="116" t="s">
        <v>20250</v>
      </c>
      <c r="D997" s="206">
        <v>500.0</v>
      </c>
      <c r="E997" s="206"/>
      <c r="F997" s="165"/>
      <c r="G997" s="165"/>
      <c r="H997" s="165"/>
      <c r="I997" s="165"/>
      <c r="J997" s="165"/>
      <c r="K997" s="165"/>
      <c r="L997" s="165"/>
      <c r="M997" s="165"/>
      <c r="N997" s="165"/>
      <c r="O997" s="165"/>
      <c r="P997" s="165"/>
      <c r="Q997" s="165"/>
      <c r="R997" s="165"/>
      <c r="S997" s="165"/>
      <c r="T997" s="165"/>
      <c r="U997" s="165"/>
      <c r="V997" s="165"/>
      <c r="W997" s="165"/>
      <c r="X997" s="165"/>
      <c r="Y997" s="165"/>
      <c r="Z997" s="165"/>
      <c r="AA997" s="165"/>
      <c r="AB997" s="165"/>
      <c r="AC997" s="165"/>
      <c r="AD997" s="165"/>
      <c r="AE997" s="165"/>
      <c r="AF997" s="165"/>
      <c r="AG997" s="165"/>
      <c r="AH997" s="165"/>
      <c r="AI997" s="165"/>
      <c r="AJ997" s="165"/>
      <c r="AK997" s="165"/>
      <c r="AL997" s="165"/>
      <c r="AM997" s="165"/>
      <c r="AN997" s="165"/>
      <c r="AO997" s="165"/>
      <c r="AP997" s="165"/>
      <c r="AQ997" s="165"/>
      <c r="AR997" s="165"/>
      <c r="AS997" s="165"/>
      <c r="AT997" s="165"/>
      <c r="AU997" s="165"/>
      <c r="AV997" s="165"/>
      <c r="AW997" s="165"/>
      <c r="AX997" s="165"/>
      <c r="AY997" s="165"/>
      <c r="AZ997" s="165"/>
      <c r="BA997" s="165"/>
    </row>
    <row r="998">
      <c r="A998" s="165"/>
      <c r="B998" s="116" t="s">
        <v>20369</v>
      </c>
      <c r="C998" s="116" t="s">
        <v>20252</v>
      </c>
      <c r="D998" s="206">
        <v>500.0</v>
      </c>
      <c r="E998" s="206"/>
      <c r="F998" s="165"/>
      <c r="G998" s="165"/>
      <c r="H998" s="165"/>
      <c r="I998" s="165"/>
      <c r="J998" s="165"/>
      <c r="K998" s="165"/>
      <c r="L998" s="165"/>
      <c r="M998" s="165"/>
      <c r="N998" s="165"/>
      <c r="O998" s="165"/>
      <c r="P998" s="165"/>
      <c r="Q998" s="165"/>
      <c r="R998" s="165"/>
      <c r="S998" s="165"/>
      <c r="T998" s="165"/>
      <c r="U998" s="165"/>
      <c r="V998" s="165"/>
      <c r="W998" s="165"/>
      <c r="X998" s="165"/>
      <c r="Y998" s="165"/>
      <c r="Z998" s="165"/>
      <c r="AA998" s="165"/>
      <c r="AB998" s="165"/>
      <c r="AC998" s="165"/>
      <c r="AD998" s="165"/>
      <c r="AE998" s="165"/>
      <c r="AF998" s="165"/>
      <c r="AG998" s="165"/>
      <c r="AH998" s="165"/>
      <c r="AI998" s="165"/>
      <c r="AJ998" s="165"/>
      <c r="AK998" s="165"/>
      <c r="AL998" s="165"/>
      <c r="AM998" s="165"/>
      <c r="AN998" s="165"/>
      <c r="AO998" s="165"/>
      <c r="AP998" s="165"/>
      <c r="AQ998" s="165"/>
      <c r="AR998" s="165"/>
      <c r="AS998" s="165"/>
      <c r="AT998" s="165"/>
      <c r="AU998" s="165"/>
      <c r="AV998" s="165"/>
      <c r="AW998" s="165"/>
      <c r="AX998" s="165"/>
      <c r="AY998" s="165"/>
      <c r="AZ998" s="165"/>
      <c r="BA998" s="165"/>
    </row>
    <row r="999">
      <c r="A999" s="165"/>
      <c r="B999" s="116" t="s">
        <v>20370</v>
      </c>
      <c r="C999" s="116" t="s">
        <v>20095</v>
      </c>
      <c r="D999" s="206">
        <v>500.0</v>
      </c>
      <c r="E999" s="206"/>
      <c r="F999" s="165"/>
      <c r="G999" s="165"/>
      <c r="H999" s="165"/>
      <c r="I999" s="165"/>
      <c r="J999" s="165"/>
      <c r="K999" s="165"/>
      <c r="L999" s="165"/>
      <c r="M999" s="165"/>
      <c r="N999" s="165"/>
      <c r="O999" s="165"/>
      <c r="P999" s="165"/>
      <c r="Q999" s="165"/>
      <c r="R999" s="165"/>
      <c r="S999" s="165"/>
      <c r="T999" s="165"/>
      <c r="U999" s="165"/>
      <c r="V999" s="165"/>
      <c r="W999" s="165"/>
      <c r="X999" s="165"/>
      <c r="Y999" s="165"/>
      <c r="Z999" s="165"/>
      <c r="AA999" s="165"/>
      <c r="AB999" s="165"/>
      <c r="AC999" s="165"/>
      <c r="AD999" s="165"/>
      <c r="AE999" s="165"/>
      <c r="AF999" s="165"/>
      <c r="AG999" s="165"/>
      <c r="AH999" s="165"/>
      <c r="AI999" s="165"/>
      <c r="AJ999" s="165"/>
      <c r="AK999" s="165"/>
      <c r="AL999" s="165"/>
      <c r="AM999" s="165"/>
      <c r="AN999" s="165"/>
      <c r="AO999" s="165"/>
      <c r="AP999" s="165"/>
      <c r="AQ999" s="165"/>
      <c r="AR999" s="165"/>
      <c r="AS999" s="165"/>
      <c r="AT999" s="165"/>
      <c r="AU999" s="165"/>
      <c r="AV999" s="165"/>
      <c r="AW999" s="165"/>
      <c r="AX999" s="165"/>
      <c r="AY999" s="165"/>
      <c r="AZ999" s="165"/>
      <c r="BA999" s="165"/>
    </row>
    <row r="1000">
      <c r="A1000" s="165"/>
      <c r="B1000" s="116" t="s">
        <v>20371</v>
      </c>
      <c r="C1000" s="116" t="s">
        <v>20097</v>
      </c>
      <c r="D1000" s="206">
        <v>500.0</v>
      </c>
      <c r="E1000" s="206"/>
      <c r="F1000" s="165"/>
      <c r="G1000" s="165"/>
      <c r="H1000" s="165"/>
      <c r="I1000" s="165"/>
      <c r="J1000" s="165"/>
      <c r="K1000" s="165"/>
      <c r="L1000" s="165"/>
      <c r="M1000" s="165"/>
      <c r="N1000" s="165"/>
      <c r="O1000" s="165"/>
      <c r="P1000" s="165"/>
      <c r="Q1000" s="165"/>
      <c r="R1000" s="165"/>
      <c r="S1000" s="165"/>
      <c r="T1000" s="165"/>
      <c r="U1000" s="165"/>
      <c r="V1000" s="165"/>
      <c r="W1000" s="165"/>
      <c r="X1000" s="165"/>
      <c r="Y1000" s="165"/>
      <c r="Z1000" s="165"/>
      <c r="AA1000" s="165"/>
      <c r="AB1000" s="165"/>
      <c r="AC1000" s="165"/>
      <c r="AD1000" s="165"/>
      <c r="AE1000" s="165"/>
      <c r="AF1000" s="165"/>
      <c r="AG1000" s="165"/>
      <c r="AH1000" s="165"/>
      <c r="AI1000" s="165"/>
      <c r="AJ1000" s="165"/>
      <c r="AK1000" s="165"/>
      <c r="AL1000" s="165"/>
      <c r="AM1000" s="165"/>
      <c r="AN1000" s="165"/>
      <c r="AO1000" s="165"/>
      <c r="AP1000" s="165"/>
      <c r="AQ1000" s="165"/>
      <c r="AR1000" s="165"/>
      <c r="AS1000" s="165"/>
      <c r="AT1000" s="165"/>
      <c r="AU1000" s="165"/>
      <c r="AV1000" s="165"/>
      <c r="AW1000" s="165"/>
      <c r="AX1000" s="165"/>
      <c r="AY1000" s="165"/>
      <c r="AZ1000" s="165"/>
      <c r="BA1000" s="165"/>
    </row>
    <row r="1001">
      <c r="A1001" s="165"/>
      <c r="B1001" s="116" t="s">
        <v>20372</v>
      </c>
      <c r="C1001" s="116" t="s">
        <v>20256</v>
      </c>
      <c r="D1001" s="206">
        <v>500.0</v>
      </c>
      <c r="E1001" s="206"/>
      <c r="F1001" s="165"/>
      <c r="G1001" s="165"/>
      <c r="H1001" s="165"/>
      <c r="I1001" s="165"/>
      <c r="J1001" s="165"/>
      <c r="K1001" s="165"/>
      <c r="L1001" s="165"/>
      <c r="M1001" s="165"/>
      <c r="N1001" s="165"/>
      <c r="O1001" s="165"/>
      <c r="P1001" s="165"/>
      <c r="Q1001" s="165"/>
      <c r="R1001" s="165"/>
      <c r="S1001" s="165"/>
      <c r="T1001" s="165"/>
      <c r="U1001" s="165"/>
      <c r="V1001" s="165"/>
      <c r="W1001" s="165"/>
      <c r="X1001" s="165"/>
      <c r="Y1001" s="165"/>
      <c r="Z1001" s="165"/>
      <c r="AA1001" s="165"/>
      <c r="AB1001" s="165"/>
      <c r="AC1001" s="165"/>
      <c r="AD1001" s="165"/>
      <c r="AE1001" s="165"/>
      <c r="AF1001" s="165"/>
      <c r="AG1001" s="165"/>
      <c r="AH1001" s="165"/>
      <c r="AI1001" s="165"/>
      <c r="AJ1001" s="165"/>
      <c r="AK1001" s="165"/>
      <c r="AL1001" s="165"/>
      <c r="AM1001" s="165"/>
      <c r="AN1001" s="165"/>
      <c r="AO1001" s="165"/>
      <c r="AP1001" s="165"/>
      <c r="AQ1001" s="165"/>
      <c r="AR1001" s="165"/>
      <c r="AS1001" s="165"/>
      <c r="AT1001" s="165"/>
      <c r="AU1001" s="165"/>
      <c r="AV1001" s="165"/>
      <c r="AW1001" s="165"/>
      <c r="AX1001" s="165"/>
      <c r="AY1001" s="165"/>
      <c r="AZ1001" s="165"/>
      <c r="BA1001" s="165"/>
    </row>
    <row r="1002">
      <c r="A1002" s="165"/>
      <c r="B1002" s="116" t="s">
        <v>20373</v>
      </c>
      <c r="C1002" s="116" t="s">
        <v>20101</v>
      </c>
      <c r="D1002" s="206">
        <v>500.0</v>
      </c>
      <c r="E1002" s="206"/>
      <c r="F1002" s="165"/>
      <c r="G1002" s="165"/>
      <c r="H1002" s="165"/>
      <c r="I1002" s="165"/>
      <c r="J1002" s="165"/>
      <c r="K1002" s="165"/>
      <c r="L1002" s="165"/>
      <c r="M1002" s="165"/>
      <c r="N1002" s="165"/>
      <c r="O1002" s="165"/>
      <c r="P1002" s="165"/>
      <c r="Q1002" s="165"/>
      <c r="R1002" s="165"/>
      <c r="S1002" s="165"/>
      <c r="T1002" s="165"/>
      <c r="U1002" s="165"/>
      <c r="V1002" s="165"/>
      <c r="W1002" s="165"/>
      <c r="X1002" s="165"/>
      <c r="Y1002" s="165"/>
      <c r="Z1002" s="165"/>
      <c r="AA1002" s="165"/>
      <c r="AB1002" s="165"/>
      <c r="AC1002" s="165"/>
      <c r="AD1002" s="165"/>
      <c r="AE1002" s="165"/>
      <c r="AF1002" s="165"/>
      <c r="AG1002" s="165"/>
      <c r="AH1002" s="165"/>
      <c r="AI1002" s="165"/>
      <c r="AJ1002" s="165"/>
      <c r="AK1002" s="165"/>
      <c r="AL1002" s="165"/>
      <c r="AM1002" s="165"/>
      <c r="AN1002" s="165"/>
      <c r="AO1002" s="165"/>
      <c r="AP1002" s="165"/>
      <c r="AQ1002" s="165"/>
      <c r="AR1002" s="165"/>
      <c r="AS1002" s="165"/>
      <c r="AT1002" s="165"/>
      <c r="AU1002" s="165"/>
      <c r="AV1002" s="165"/>
      <c r="AW1002" s="165"/>
      <c r="AX1002" s="165"/>
      <c r="AY1002" s="165"/>
      <c r="AZ1002" s="165"/>
      <c r="BA1002" s="165"/>
    </row>
    <row r="1003">
      <c r="A1003" s="165"/>
      <c r="B1003" s="116" t="s">
        <v>20374</v>
      </c>
      <c r="C1003" s="116" t="s">
        <v>20103</v>
      </c>
      <c r="D1003" s="206">
        <v>550.0</v>
      </c>
      <c r="E1003" s="206"/>
      <c r="F1003" s="165"/>
      <c r="G1003" s="165"/>
      <c r="H1003" s="165"/>
      <c r="I1003" s="165"/>
      <c r="J1003" s="165"/>
      <c r="K1003" s="165"/>
      <c r="L1003" s="165"/>
      <c r="M1003" s="165"/>
      <c r="N1003" s="165"/>
      <c r="O1003" s="165"/>
      <c r="P1003" s="165"/>
      <c r="Q1003" s="165"/>
      <c r="R1003" s="165"/>
      <c r="S1003" s="165"/>
      <c r="T1003" s="165"/>
      <c r="U1003" s="165"/>
      <c r="V1003" s="165"/>
      <c r="W1003" s="165"/>
      <c r="X1003" s="165"/>
      <c r="Y1003" s="165"/>
      <c r="Z1003" s="165"/>
      <c r="AA1003" s="165"/>
      <c r="AB1003" s="165"/>
      <c r="AC1003" s="165"/>
      <c r="AD1003" s="165"/>
      <c r="AE1003" s="165"/>
      <c r="AF1003" s="165"/>
      <c r="AG1003" s="165"/>
      <c r="AH1003" s="165"/>
      <c r="AI1003" s="165"/>
      <c r="AJ1003" s="165"/>
      <c r="AK1003" s="165"/>
      <c r="AL1003" s="165"/>
      <c r="AM1003" s="165"/>
      <c r="AN1003" s="165"/>
      <c r="AO1003" s="165"/>
      <c r="AP1003" s="165"/>
      <c r="AQ1003" s="165"/>
      <c r="AR1003" s="165"/>
      <c r="AS1003" s="165"/>
      <c r="AT1003" s="165"/>
      <c r="AU1003" s="165"/>
      <c r="AV1003" s="165"/>
      <c r="AW1003" s="165"/>
      <c r="AX1003" s="165"/>
      <c r="AY1003" s="165"/>
      <c r="AZ1003" s="165"/>
      <c r="BA1003" s="165"/>
    </row>
    <row r="1004">
      <c r="A1004" s="165"/>
      <c r="B1004" s="116" t="s">
        <v>20375</v>
      </c>
      <c r="C1004" s="116" t="s">
        <v>20105</v>
      </c>
      <c r="D1004" s="206">
        <v>500.0</v>
      </c>
      <c r="E1004" s="206"/>
      <c r="F1004" s="165"/>
      <c r="G1004" s="165"/>
      <c r="H1004" s="165"/>
      <c r="I1004" s="165"/>
      <c r="J1004" s="165"/>
      <c r="K1004" s="165"/>
      <c r="L1004" s="165"/>
      <c r="M1004" s="165"/>
      <c r="N1004" s="165"/>
      <c r="O1004" s="165"/>
      <c r="P1004" s="165"/>
      <c r="Q1004" s="165"/>
      <c r="R1004" s="165"/>
      <c r="S1004" s="165"/>
      <c r="T1004" s="165"/>
      <c r="U1004" s="165"/>
      <c r="V1004" s="165"/>
      <c r="W1004" s="165"/>
      <c r="X1004" s="165"/>
      <c r="Y1004" s="165"/>
      <c r="Z1004" s="165"/>
      <c r="AA1004" s="165"/>
      <c r="AB1004" s="165"/>
      <c r="AC1004" s="165"/>
      <c r="AD1004" s="165"/>
      <c r="AE1004" s="165"/>
      <c r="AF1004" s="165"/>
      <c r="AG1004" s="165"/>
      <c r="AH1004" s="165"/>
      <c r="AI1004" s="165"/>
      <c r="AJ1004" s="165"/>
      <c r="AK1004" s="165"/>
      <c r="AL1004" s="165"/>
      <c r="AM1004" s="165"/>
      <c r="AN1004" s="165"/>
      <c r="AO1004" s="165"/>
      <c r="AP1004" s="165"/>
      <c r="AQ1004" s="165"/>
      <c r="AR1004" s="165"/>
      <c r="AS1004" s="165"/>
      <c r="AT1004" s="165"/>
      <c r="AU1004" s="165"/>
      <c r="AV1004" s="165"/>
      <c r="AW1004" s="165"/>
      <c r="AX1004" s="165"/>
      <c r="AY1004" s="165"/>
      <c r="AZ1004" s="165"/>
      <c r="BA1004" s="165"/>
    </row>
    <row r="1005">
      <c r="A1005" s="165"/>
      <c r="B1005" s="116" t="s">
        <v>20352</v>
      </c>
      <c r="C1005" s="116" t="s">
        <v>20260</v>
      </c>
      <c r="D1005" s="206">
        <v>500.0</v>
      </c>
      <c r="E1005" s="206"/>
      <c r="F1005" s="165"/>
      <c r="G1005" s="165"/>
      <c r="H1005" s="165"/>
      <c r="I1005" s="165"/>
      <c r="J1005" s="165"/>
      <c r="K1005" s="165"/>
      <c r="L1005" s="165"/>
      <c r="M1005" s="165"/>
      <c r="N1005" s="165"/>
      <c r="O1005" s="165"/>
      <c r="P1005" s="165"/>
      <c r="Q1005" s="165"/>
      <c r="R1005" s="165"/>
      <c r="S1005" s="165"/>
      <c r="T1005" s="165"/>
      <c r="U1005" s="165"/>
      <c r="V1005" s="165"/>
      <c r="W1005" s="165"/>
      <c r="X1005" s="165"/>
      <c r="Y1005" s="165"/>
      <c r="Z1005" s="165"/>
      <c r="AA1005" s="165"/>
      <c r="AB1005" s="165"/>
      <c r="AC1005" s="165"/>
      <c r="AD1005" s="165"/>
      <c r="AE1005" s="165"/>
      <c r="AF1005" s="165"/>
      <c r="AG1005" s="165"/>
      <c r="AH1005" s="165"/>
      <c r="AI1005" s="165"/>
      <c r="AJ1005" s="165"/>
      <c r="AK1005" s="165"/>
      <c r="AL1005" s="165"/>
      <c r="AM1005" s="165"/>
      <c r="AN1005" s="165"/>
      <c r="AO1005" s="165"/>
      <c r="AP1005" s="165"/>
      <c r="AQ1005" s="165"/>
      <c r="AR1005" s="165"/>
      <c r="AS1005" s="165"/>
      <c r="AT1005" s="165"/>
      <c r="AU1005" s="165"/>
      <c r="AV1005" s="165"/>
      <c r="AW1005" s="165"/>
      <c r="AX1005" s="165"/>
      <c r="AY1005" s="165"/>
      <c r="AZ1005" s="165"/>
      <c r="BA1005" s="165"/>
    </row>
    <row r="1006">
      <c r="A1006" s="165"/>
      <c r="B1006" s="116" t="s">
        <v>20376</v>
      </c>
      <c r="C1006" s="116" t="s">
        <v>20107</v>
      </c>
      <c r="D1006" s="206">
        <v>500.0</v>
      </c>
      <c r="E1006" s="206"/>
      <c r="F1006" s="165"/>
      <c r="G1006" s="165"/>
      <c r="H1006" s="165"/>
      <c r="I1006" s="165"/>
      <c r="J1006" s="165"/>
      <c r="K1006" s="165"/>
      <c r="L1006" s="165"/>
      <c r="M1006" s="165"/>
      <c r="N1006" s="165"/>
      <c r="O1006" s="165"/>
      <c r="P1006" s="165"/>
      <c r="Q1006" s="165"/>
      <c r="R1006" s="165"/>
      <c r="S1006" s="165"/>
      <c r="T1006" s="165"/>
      <c r="U1006" s="165"/>
      <c r="V1006" s="165"/>
      <c r="W1006" s="165"/>
      <c r="X1006" s="165"/>
      <c r="Y1006" s="165"/>
      <c r="Z1006" s="165"/>
      <c r="AA1006" s="165"/>
      <c r="AB1006" s="165"/>
      <c r="AC1006" s="165"/>
      <c r="AD1006" s="165"/>
      <c r="AE1006" s="165"/>
      <c r="AF1006" s="165"/>
      <c r="AG1006" s="165"/>
      <c r="AH1006" s="165"/>
      <c r="AI1006" s="165"/>
      <c r="AJ1006" s="165"/>
      <c r="AK1006" s="165"/>
      <c r="AL1006" s="165"/>
      <c r="AM1006" s="165"/>
      <c r="AN1006" s="165"/>
      <c r="AO1006" s="165"/>
      <c r="AP1006" s="165"/>
      <c r="AQ1006" s="165"/>
      <c r="AR1006" s="165"/>
      <c r="AS1006" s="165"/>
      <c r="AT1006" s="165"/>
      <c r="AU1006" s="165"/>
      <c r="AV1006" s="165"/>
      <c r="AW1006" s="165"/>
      <c r="AX1006" s="165"/>
      <c r="AY1006" s="165"/>
      <c r="AZ1006" s="165"/>
      <c r="BA1006" s="165"/>
    </row>
    <row r="1007">
      <c r="A1007" s="165"/>
      <c r="B1007" s="116" t="s">
        <v>20377</v>
      </c>
      <c r="C1007" s="116" t="s">
        <v>20109</v>
      </c>
      <c r="D1007" s="206">
        <v>500.0</v>
      </c>
      <c r="E1007" s="206"/>
      <c r="F1007" s="165"/>
      <c r="G1007" s="165"/>
      <c r="H1007" s="165"/>
      <c r="I1007" s="165"/>
      <c r="J1007" s="165"/>
      <c r="K1007" s="165"/>
      <c r="L1007" s="165"/>
      <c r="M1007" s="165"/>
      <c r="N1007" s="165"/>
      <c r="O1007" s="165"/>
      <c r="P1007" s="165"/>
      <c r="Q1007" s="165"/>
      <c r="R1007" s="165"/>
      <c r="S1007" s="165"/>
      <c r="T1007" s="165"/>
      <c r="U1007" s="165"/>
      <c r="V1007" s="165"/>
      <c r="W1007" s="165"/>
      <c r="X1007" s="165"/>
      <c r="Y1007" s="165"/>
      <c r="Z1007" s="165"/>
      <c r="AA1007" s="165"/>
      <c r="AB1007" s="165"/>
      <c r="AC1007" s="165"/>
      <c r="AD1007" s="165"/>
      <c r="AE1007" s="165"/>
      <c r="AF1007" s="165"/>
      <c r="AG1007" s="165"/>
      <c r="AH1007" s="165"/>
      <c r="AI1007" s="165"/>
      <c r="AJ1007" s="165"/>
      <c r="AK1007" s="165"/>
      <c r="AL1007" s="165"/>
      <c r="AM1007" s="165"/>
      <c r="AN1007" s="165"/>
      <c r="AO1007" s="165"/>
      <c r="AP1007" s="165"/>
      <c r="AQ1007" s="165"/>
      <c r="AR1007" s="165"/>
      <c r="AS1007" s="165"/>
      <c r="AT1007" s="165"/>
      <c r="AU1007" s="165"/>
      <c r="AV1007" s="165"/>
      <c r="AW1007" s="165"/>
      <c r="AX1007" s="165"/>
      <c r="AY1007" s="165"/>
      <c r="AZ1007" s="165"/>
      <c r="BA1007" s="165"/>
    </row>
    <row r="1008">
      <c r="A1008" s="165"/>
      <c r="B1008" s="116" t="s">
        <v>20378</v>
      </c>
      <c r="C1008" s="116" t="s">
        <v>20264</v>
      </c>
      <c r="D1008" s="206">
        <v>500.0</v>
      </c>
      <c r="E1008" s="206"/>
      <c r="F1008" s="165"/>
      <c r="G1008" s="165"/>
      <c r="H1008" s="165"/>
      <c r="I1008" s="165"/>
      <c r="J1008" s="165"/>
      <c r="K1008" s="165"/>
      <c r="L1008" s="165"/>
      <c r="M1008" s="165"/>
      <c r="N1008" s="165"/>
      <c r="O1008" s="165"/>
      <c r="P1008" s="165"/>
      <c r="Q1008" s="165"/>
      <c r="R1008" s="165"/>
      <c r="S1008" s="165"/>
      <c r="T1008" s="165"/>
      <c r="U1008" s="165"/>
      <c r="V1008" s="165"/>
      <c r="W1008" s="165"/>
      <c r="X1008" s="165"/>
      <c r="Y1008" s="165"/>
      <c r="Z1008" s="165"/>
      <c r="AA1008" s="165"/>
      <c r="AB1008" s="165"/>
      <c r="AC1008" s="165"/>
      <c r="AD1008" s="165"/>
      <c r="AE1008" s="165"/>
      <c r="AF1008" s="165"/>
      <c r="AG1008" s="165"/>
      <c r="AH1008" s="165"/>
      <c r="AI1008" s="165"/>
      <c r="AJ1008" s="165"/>
      <c r="AK1008" s="165"/>
      <c r="AL1008" s="165"/>
      <c r="AM1008" s="165"/>
      <c r="AN1008" s="165"/>
      <c r="AO1008" s="165"/>
      <c r="AP1008" s="165"/>
      <c r="AQ1008" s="165"/>
      <c r="AR1008" s="165"/>
      <c r="AS1008" s="165"/>
      <c r="AT1008" s="165"/>
      <c r="AU1008" s="165"/>
      <c r="AV1008" s="165"/>
      <c r="AW1008" s="165"/>
      <c r="AX1008" s="165"/>
      <c r="AY1008" s="165"/>
      <c r="AZ1008" s="165"/>
      <c r="BA1008" s="165"/>
    </row>
    <row r="1009">
      <c r="A1009" s="165"/>
      <c r="B1009" s="116" t="s">
        <v>20379</v>
      </c>
      <c r="C1009" s="116" t="s">
        <v>20266</v>
      </c>
      <c r="D1009" s="206">
        <v>500.0</v>
      </c>
      <c r="E1009" s="206"/>
      <c r="F1009" s="165"/>
      <c r="G1009" s="165"/>
      <c r="H1009" s="165"/>
      <c r="I1009" s="165"/>
      <c r="J1009" s="165"/>
      <c r="K1009" s="165"/>
      <c r="L1009" s="165"/>
      <c r="M1009" s="165"/>
      <c r="N1009" s="165"/>
      <c r="O1009" s="165"/>
      <c r="P1009" s="165"/>
      <c r="Q1009" s="165"/>
      <c r="R1009" s="165"/>
      <c r="S1009" s="165"/>
      <c r="T1009" s="165"/>
      <c r="U1009" s="165"/>
      <c r="V1009" s="165"/>
      <c r="W1009" s="165"/>
      <c r="X1009" s="165"/>
      <c r="Y1009" s="165"/>
      <c r="Z1009" s="165"/>
      <c r="AA1009" s="165"/>
      <c r="AB1009" s="165"/>
      <c r="AC1009" s="165"/>
      <c r="AD1009" s="165"/>
      <c r="AE1009" s="165"/>
      <c r="AF1009" s="165"/>
      <c r="AG1009" s="165"/>
      <c r="AH1009" s="165"/>
      <c r="AI1009" s="165"/>
      <c r="AJ1009" s="165"/>
      <c r="AK1009" s="165"/>
      <c r="AL1009" s="165"/>
      <c r="AM1009" s="165"/>
      <c r="AN1009" s="165"/>
      <c r="AO1009" s="165"/>
      <c r="AP1009" s="165"/>
      <c r="AQ1009" s="165"/>
      <c r="AR1009" s="165"/>
      <c r="AS1009" s="165"/>
      <c r="AT1009" s="165"/>
      <c r="AU1009" s="165"/>
      <c r="AV1009" s="165"/>
      <c r="AW1009" s="165"/>
      <c r="AX1009" s="165"/>
      <c r="AY1009" s="165"/>
      <c r="AZ1009" s="165"/>
      <c r="BA1009" s="165"/>
    </row>
    <row r="1010">
      <c r="A1010" s="165"/>
      <c r="B1010" s="116" t="s">
        <v>20380</v>
      </c>
      <c r="C1010" s="116" t="s">
        <v>20113</v>
      </c>
      <c r="D1010" s="206">
        <v>500.0</v>
      </c>
      <c r="E1010" s="206"/>
      <c r="F1010" s="165"/>
      <c r="G1010" s="165"/>
      <c r="H1010" s="165"/>
      <c r="I1010" s="165"/>
      <c r="J1010" s="165"/>
      <c r="K1010" s="165"/>
      <c r="L1010" s="165"/>
      <c r="M1010" s="165"/>
      <c r="N1010" s="165"/>
      <c r="O1010" s="165"/>
      <c r="P1010" s="165"/>
      <c r="Q1010" s="165"/>
      <c r="R1010" s="165"/>
      <c r="S1010" s="165"/>
      <c r="T1010" s="165"/>
      <c r="U1010" s="165"/>
      <c r="V1010" s="165"/>
      <c r="W1010" s="165"/>
      <c r="X1010" s="165"/>
      <c r="Y1010" s="165"/>
      <c r="Z1010" s="165"/>
      <c r="AA1010" s="165"/>
      <c r="AB1010" s="165"/>
      <c r="AC1010" s="165"/>
      <c r="AD1010" s="165"/>
      <c r="AE1010" s="165"/>
      <c r="AF1010" s="165"/>
      <c r="AG1010" s="165"/>
      <c r="AH1010" s="165"/>
      <c r="AI1010" s="165"/>
      <c r="AJ1010" s="165"/>
      <c r="AK1010" s="165"/>
      <c r="AL1010" s="165"/>
      <c r="AM1010" s="165"/>
      <c r="AN1010" s="165"/>
      <c r="AO1010" s="165"/>
      <c r="AP1010" s="165"/>
      <c r="AQ1010" s="165"/>
      <c r="AR1010" s="165"/>
      <c r="AS1010" s="165"/>
      <c r="AT1010" s="165"/>
      <c r="AU1010" s="165"/>
      <c r="AV1010" s="165"/>
      <c r="AW1010" s="165"/>
      <c r="AX1010" s="165"/>
      <c r="AY1010" s="165"/>
      <c r="AZ1010" s="165"/>
      <c r="BA1010" s="165"/>
    </row>
    <row r="1011">
      <c r="A1011" s="165"/>
      <c r="B1011" s="116" t="s">
        <v>20381</v>
      </c>
      <c r="C1011" s="116" t="s">
        <v>20115</v>
      </c>
      <c r="D1011" s="206">
        <v>500.0</v>
      </c>
      <c r="E1011" s="206"/>
      <c r="F1011" s="165"/>
      <c r="G1011" s="165"/>
      <c r="H1011" s="165"/>
      <c r="I1011" s="165"/>
      <c r="J1011" s="165"/>
      <c r="K1011" s="165"/>
      <c r="L1011" s="165"/>
      <c r="M1011" s="165"/>
      <c r="N1011" s="165"/>
      <c r="O1011" s="165"/>
      <c r="P1011" s="165"/>
      <c r="Q1011" s="165"/>
      <c r="R1011" s="165"/>
      <c r="S1011" s="165"/>
      <c r="T1011" s="165"/>
      <c r="U1011" s="165"/>
      <c r="V1011" s="165"/>
      <c r="W1011" s="165"/>
      <c r="X1011" s="165"/>
      <c r="Y1011" s="165"/>
      <c r="Z1011" s="165"/>
      <c r="AA1011" s="165"/>
      <c r="AB1011" s="165"/>
      <c r="AC1011" s="165"/>
      <c r="AD1011" s="165"/>
      <c r="AE1011" s="165"/>
      <c r="AF1011" s="165"/>
      <c r="AG1011" s="165"/>
      <c r="AH1011" s="165"/>
      <c r="AI1011" s="165"/>
      <c r="AJ1011" s="165"/>
      <c r="AK1011" s="165"/>
      <c r="AL1011" s="165"/>
      <c r="AM1011" s="165"/>
      <c r="AN1011" s="165"/>
      <c r="AO1011" s="165"/>
      <c r="AP1011" s="165"/>
      <c r="AQ1011" s="165"/>
      <c r="AR1011" s="165"/>
      <c r="AS1011" s="165"/>
      <c r="AT1011" s="165"/>
      <c r="AU1011" s="165"/>
      <c r="AV1011" s="165"/>
      <c r="AW1011" s="165"/>
      <c r="AX1011" s="165"/>
      <c r="AY1011" s="165"/>
      <c r="AZ1011" s="165"/>
      <c r="BA1011" s="165"/>
    </row>
    <row r="1012">
      <c r="A1012" s="165"/>
      <c r="B1012" s="116" t="s">
        <v>20382</v>
      </c>
      <c r="C1012" s="116" t="s">
        <v>20117</v>
      </c>
      <c r="D1012" s="206">
        <v>500.0</v>
      </c>
      <c r="E1012" s="206"/>
      <c r="F1012" s="165"/>
      <c r="G1012" s="165"/>
      <c r="H1012" s="165"/>
      <c r="I1012" s="165"/>
      <c r="J1012" s="165"/>
      <c r="K1012" s="165"/>
      <c r="L1012" s="165"/>
      <c r="M1012" s="165"/>
      <c r="N1012" s="165"/>
      <c r="O1012" s="165"/>
      <c r="P1012" s="165"/>
      <c r="Q1012" s="165"/>
      <c r="R1012" s="165"/>
      <c r="S1012" s="165"/>
      <c r="T1012" s="165"/>
      <c r="U1012" s="165"/>
      <c r="V1012" s="165"/>
      <c r="W1012" s="165"/>
      <c r="X1012" s="165"/>
      <c r="Y1012" s="165"/>
      <c r="Z1012" s="165"/>
      <c r="AA1012" s="165"/>
      <c r="AB1012" s="165"/>
      <c r="AC1012" s="165"/>
      <c r="AD1012" s="165"/>
      <c r="AE1012" s="165"/>
      <c r="AF1012" s="165"/>
      <c r="AG1012" s="165"/>
      <c r="AH1012" s="165"/>
      <c r="AI1012" s="165"/>
      <c r="AJ1012" s="165"/>
      <c r="AK1012" s="165"/>
      <c r="AL1012" s="165"/>
      <c r="AM1012" s="165"/>
      <c r="AN1012" s="165"/>
      <c r="AO1012" s="165"/>
      <c r="AP1012" s="165"/>
      <c r="AQ1012" s="165"/>
      <c r="AR1012" s="165"/>
      <c r="AS1012" s="165"/>
      <c r="AT1012" s="165"/>
      <c r="AU1012" s="165"/>
      <c r="AV1012" s="165"/>
      <c r="AW1012" s="165"/>
      <c r="AX1012" s="165"/>
      <c r="AY1012" s="165"/>
      <c r="AZ1012" s="165"/>
      <c r="BA1012" s="165"/>
    </row>
    <row r="1013">
      <c r="A1013" s="165"/>
      <c r="B1013" s="116" t="s">
        <v>20383</v>
      </c>
      <c r="C1013" s="116" t="s">
        <v>20119</v>
      </c>
      <c r="D1013" s="206">
        <v>500.0</v>
      </c>
      <c r="E1013" s="206"/>
      <c r="F1013" s="165"/>
      <c r="G1013" s="165"/>
      <c r="H1013" s="165"/>
      <c r="I1013" s="165"/>
      <c r="J1013" s="165"/>
      <c r="K1013" s="165"/>
      <c r="L1013" s="165"/>
      <c r="M1013" s="165"/>
      <c r="N1013" s="165"/>
      <c r="O1013" s="165"/>
      <c r="P1013" s="165"/>
      <c r="Q1013" s="165"/>
      <c r="R1013" s="165"/>
      <c r="S1013" s="165"/>
      <c r="T1013" s="165"/>
      <c r="U1013" s="165"/>
      <c r="V1013" s="165"/>
      <c r="W1013" s="165"/>
      <c r="X1013" s="165"/>
      <c r="Y1013" s="165"/>
      <c r="Z1013" s="165"/>
      <c r="AA1013" s="165"/>
      <c r="AB1013" s="165"/>
      <c r="AC1013" s="165"/>
      <c r="AD1013" s="165"/>
      <c r="AE1013" s="165"/>
      <c r="AF1013" s="165"/>
      <c r="AG1013" s="165"/>
      <c r="AH1013" s="165"/>
      <c r="AI1013" s="165"/>
      <c r="AJ1013" s="165"/>
      <c r="AK1013" s="165"/>
      <c r="AL1013" s="165"/>
      <c r="AM1013" s="165"/>
      <c r="AN1013" s="165"/>
      <c r="AO1013" s="165"/>
      <c r="AP1013" s="165"/>
      <c r="AQ1013" s="165"/>
      <c r="AR1013" s="165"/>
      <c r="AS1013" s="165"/>
      <c r="AT1013" s="165"/>
      <c r="AU1013" s="165"/>
      <c r="AV1013" s="165"/>
      <c r="AW1013" s="165"/>
      <c r="AX1013" s="165"/>
      <c r="AY1013" s="165"/>
      <c r="AZ1013" s="165"/>
      <c r="BA1013" s="165"/>
    </row>
    <row r="1014">
      <c r="A1014" s="165"/>
      <c r="B1014" s="116" t="s">
        <v>20384</v>
      </c>
      <c r="C1014" s="116" t="s">
        <v>20121</v>
      </c>
      <c r="D1014" s="206">
        <v>500.0</v>
      </c>
      <c r="E1014" s="206"/>
      <c r="F1014" s="165"/>
      <c r="G1014" s="165"/>
      <c r="H1014" s="165"/>
      <c r="I1014" s="165"/>
      <c r="J1014" s="165"/>
      <c r="K1014" s="165"/>
      <c r="L1014" s="165"/>
      <c r="M1014" s="165"/>
      <c r="N1014" s="165"/>
      <c r="O1014" s="165"/>
      <c r="P1014" s="165"/>
      <c r="Q1014" s="165"/>
      <c r="R1014" s="165"/>
      <c r="S1014" s="165"/>
      <c r="T1014" s="165"/>
      <c r="U1014" s="165"/>
      <c r="V1014" s="165"/>
      <c r="W1014" s="165"/>
      <c r="X1014" s="165"/>
      <c r="Y1014" s="165"/>
      <c r="Z1014" s="165"/>
      <c r="AA1014" s="165"/>
      <c r="AB1014" s="165"/>
      <c r="AC1014" s="165"/>
      <c r="AD1014" s="165"/>
      <c r="AE1014" s="165"/>
      <c r="AF1014" s="165"/>
      <c r="AG1014" s="165"/>
      <c r="AH1014" s="165"/>
      <c r="AI1014" s="165"/>
      <c r="AJ1014" s="165"/>
      <c r="AK1014" s="165"/>
      <c r="AL1014" s="165"/>
      <c r="AM1014" s="165"/>
      <c r="AN1014" s="165"/>
      <c r="AO1014" s="165"/>
      <c r="AP1014" s="165"/>
      <c r="AQ1014" s="165"/>
      <c r="AR1014" s="165"/>
      <c r="AS1014" s="165"/>
      <c r="AT1014" s="165"/>
      <c r="AU1014" s="165"/>
      <c r="AV1014" s="165"/>
      <c r="AW1014" s="165"/>
      <c r="AX1014" s="165"/>
      <c r="AY1014" s="165"/>
      <c r="AZ1014" s="165"/>
      <c r="BA1014" s="165"/>
    </row>
    <row r="1015">
      <c r="A1015" s="165"/>
      <c r="B1015" s="116" t="s">
        <v>20353</v>
      </c>
      <c r="C1015" s="116" t="s">
        <v>20272</v>
      </c>
      <c r="D1015" s="206">
        <v>500.0</v>
      </c>
      <c r="E1015" s="206"/>
      <c r="F1015" s="165"/>
      <c r="G1015" s="165"/>
      <c r="H1015" s="165"/>
      <c r="I1015" s="165"/>
      <c r="J1015" s="165"/>
      <c r="K1015" s="165"/>
      <c r="L1015" s="165"/>
      <c r="M1015" s="165"/>
      <c r="N1015" s="165"/>
      <c r="O1015" s="165"/>
      <c r="P1015" s="165"/>
      <c r="Q1015" s="165"/>
      <c r="R1015" s="165"/>
      <c r="S1015" s="165"/>
      <c r="T1015" s="165"/>
      <c r="U1015" s="165"/>
      <c r="V1015" s="165"/>
      <c r="W1015" s="165"/>
      <c r="X1015" s="165"/>
      <c r="Y1015" s="165"/>
      <c r="Z1015" s="165"/>
      <c r="AA1015" s="165"/>
      <c r="AB1015" s="165"/>
      <c r="AC1015" s="165"/>
      <c r="AD1015" s="165"/>
      <c r="AE1015" s="165"/>
      <c r="AF1015" s="165"/>
      <c r="AG1015" s="165"/>
      <c r="AH1015" s="165"/>
      <c r="AI1015" s="165"/>
      <c r="AJ1015" s="165"/>
      <c r="AK1015" s="165"/>
      <c r="AL1015" s="165"/>
      <c r="AM1015" s="165"/>
      <c r="AN1015" s="165"/>
      <c r="AO1015" s="165"/>
      <c r="AP1015" s="165"/>
      <c r="AQ1015" s="165"/>
      <c r="AR1015" s="165"/>
      <c r="AS1015" s="165"/>
      <c r="AT1015" s="165"/>
      <c r="AU1015" s="165"/>
      <c r="AV1015" s="165"/>
      <c r="AW1015" s="165"/>
      <c r="AX1015" s="165"/>
      <c r="AY1015" s="165"/>
      <c r="AZ1015" s="165"/>
      <c r="BA1015" s="165"/>
    </row>
    <row r="1016">
      <c r="A1016" s="165"/>
      <c r="B1016" s="116" t="s">
        <v>20385</v>
      </c>
      <c r="C1016" s="116" t="s">
        <v>20274</v>
      </c>
      <c r="D1016" s="206">
        <v>500.0</v>
      </c>
      <c r="E1016" s="206"/>
      <c r="F1016" s="165"/>
      <c r="G1016" s="165"/>
      <c r="H1016" s="165"/>
      <c r="I1016" s="165"/>
      <c r="J1016" s="165"/>
      <c r="K1016" s="165"/>
      <c r="L1016" s="165"/>
      <c r="M1016" s="165"/>
      <c r="N1016" s="165"/>
      <c r="O1016" s="165"/>
      <c r="P1016" s="165"/>
      <c r="Q1016" s="165"/>
      <c r="R1016" s="165"/>
      <c r="S1016" s="165"/>
      <c r="T1016" s="165"/>
      <c r="U1016" s="165"/>
      <c r="V1016" s="165"/>
      <c r="W1016" s="165"/>
      <c r="X1016" s="165"/>
      <c r="Y1016" s="165"/>
      <c r="Z1016" s="165"/>
      <c r="AA1016" s="165"/>
      <c r="AB1016" s="165"/>
      <c r="AC1016" s="165"/>
      <c r="AD1016" s="165"/>
      <c r="AE1016" s="165"/>
      <c r="AF1016" s="165"/>
      <c r="AG1016" s="165"/>
      <c r="AH1016" s="165"/>
      <c r="AI1016" s="165"/>
      <c r="AJ1016" s="165"/>
      <c r="AK1016" s="165"/>
      <c r="AL1016" s="165"/>
      <c r="AM1016" s="165"/>
      <c r="AN1016" s="165"/>
      <c r="AO1016" s="165"/>
      <c r="AP1016" s="165"/>
      <c r="AQ1016" s="165"/>
      <c r="AR1016" s="165"/>
      <c r="AS1016" s="165"/>
      <c r="AT1016" s="165"/>
      <c r="AU1016" s="165"/>
      <c r="AV1016" s="165"/>
      <c r="AW1016" s="165"/>
      <c r="AX1016" s="165"/>
      <c r="AY1016" s="165"/>
      <c r="AZ1016" s="165"/>
      <c r="BA1016" s="165"/>
    </row>
    <row r="1017">
      <c r="A1017" s="165"/>
      <c r="B1017" s="116" t="s">
        <v>20347</v>
      </c>
      <c r="C1017" s="116" t="s">
        <v>20275</v>
      </c>
      <c r="D1017" s="206">
        <v>500.0</v>
      </c>
      <c r="E1017" s="206"/>
      <c r="F1017" s="165"/>
      <c r="G1017" s="165"/>
      <c r="H1017" s="165"/>
      <c r="I1017" s="165"/>
      <c r="J1017" s="165"/>
      <c r="K1017" s="165"/>
      <c r="L1017" s="165"/>
      <c r="M1017" s="165"/>
      <c r="N1017" s="165"/>
      <c r="O1017" s="165"/>
      <c r="P1017" s="165"/>
      <c r="Q1017" s="165"/>
      <c r="R1017" s="165"/>
      <c r="S1017" s="165"/>
      <c r="T1017" s="165"/>
      <c r="U1017" s="165"/>
      <c r="V1017" s="165"/>
      <c r="W1017" s="165"/>
      <c r="X1017" s="165"/>
      <c r="Y1017" s="165"/>
      <c r="Z1017" s="165"/>
      <c r="AA1017" s="165"/>
      <c r="AB1017" s="165"/>
      <c r="AC1017" s="165"/>
      <c r="AD1017" s="165"/>
      <c r="AE1017" s="165"/>
      <c r="AF1017" s="165"/>
      <c r="AG1017" s="165"/>
      <c r="AH1017" s="165"/>
      <c r="AI1017" s="165"/>
      <c r="AJ1017" s="165"/>
      <c r="AK1017" s="165"/>
      <c r="AL1017" s="165"/>
      <c r="AM1017" s="165"/>
      <c r="AN1017" s="165"/>
      <c r="AO1017" s="165"/>
      <c r="AP1017" s="165"/>
      <c r="AQ1017" s="165"/>
      <c r="AR1017" s="165"/>
      <c r="AS1017" s="165"/>
      <c r="AT1017" s="165"/>
      <c r="AU1017" s="165"/>
      <c r="AV1017" s="165"/>
      <c r="AW1017" s="165"/>
      <c r="AX1017" s="165"/>
      <c r="AY1017" s="165"/>
      <c r="AZ1017" s="165"/>
      <c r="BA1017" s="165"/>
    </row>
    <row r="1018">
      <c r="A1018" s="165"/>
      <c r="B1018" s="116" t="s">
        <v>20386</v>
      </c>
      <c r="C1018" s="116" t="s">
        <v>20277</v>
      </c>
      <c r="D1018" s="206">
        <v>540.0</v>
      </c>
      <c r="E1018" s="206"/>
      <c r="F1018" s="165"/>
      <c r="G1018" s="165"/>
      <c r="H1018" s="165"/>
      <c r="I1018" s="165"/>
      <c r="J1018" s="165"/>
      <c r="K1018" s="165"/>
      <c r="L1018" s="165"/>
      <c r="M1018" s="165"/>
      <c r="N1018" s="165"/>
      <c r="O1018" s="165"/>
      <c r="P1018" s="165"/>
      <c r="Q1018" s="165"/>
      <c r="R1018" s="165"/>
      <c r="S1018" s="165"/>
      <c r="T1018" s="165"/>
      <c r="U1018" s="165"/>
      <c r="V1018" s="165"/>
      <c r="W1018" s="165"/>
      <c r="X1018" s="165"/>
      <c r="Y1018" s="165"/>
      <c r="Z1018" s="165"/>
      <c r="AA1018" s="165"/>
      <c r="AB1018" s="165"/>
      <c r="AC1018" s="165"/>
      <c r="AD1018" s="165"/>
      <c r="AE1018" s="165"/>
      <c r="AF1018" s="165"/>
      <c r="AG1018" s="165"/>
      <c r="AH1018" s="165"/>
      <c r="AI1018" s="165"/>
      <c r="AJ1018" s="165"/>
      <c r="AK1018" s="165"/>
      <c r="AL1018" s="165"/>
      <c r="AM1018" s="165"/>
      <c r="AN1018" s="165"/>
      <c r="AO1018" s="165"/>
      <c r="AP1018" s="165"/>
      <c r="AQ1018" s="165"/>
      <c r="AR1018" s="165"/>
      <c r="AS1018" s="165"/>
      <c r="AT1018" s="165"/>
      <c r="AU1018" s="165"/>
      <c r="AV1018" s="165"/>
      <c r="AW1018" s="165"/>
      <c r="AX1018" s="165"/>
      <c r="AY1018" s="165"/>
      <c r="AZ1018" s="165"/>
      <c r="BA1018" s="165"/>
    </row>
    <row r="1019">
      <c r="A1019" s="165"/>
      <c r="B1019" s="116" t="s">
        <v>20387</v>
      </c>
      <c r="C1019" s="116" t="s">
        <v>20279</v>
      </c>
      <c r="D1019" s="206">
        <v>340.0</v>
      </c>
      <c r="E1019" s="206"/>
      <c r="F1019" s="165"/>
      <c r="G1019" s="165"/>
      <c r="H1019" s="165"/>
      <c r="I1019" s="165"/>
      <c r="J1019" s="165"/>
      <c r="K1019" s="165"/>
      <c r="L1019" s="165"/>
      <c r="M1019" s="165"/>
      <c r="N1019" s="165"/>
      <c r="O1019" s="165"/>
      <c r="P1019" s="165"/>
      <c r="Q1019" s="165"/>
      <c r="R1019" s="165"/>
      <c r="S1019" s="165"/>
      <c r="T1019" s="165"/>
      <c r="U1019" s="165"/>
      <c r="V1019" s="165"/>
      <c r="W1019" s="165"/>
      <c r="X1019" s="165"/>
      <c r="Y1019" s="165"/>
      <c r="Z1019" s="165"/>
      <c r="AA1019" s="165"/>
      <c r="AB1019" s="165"/>
      <c r="AC1019" s="165"/>
      <c r="AD1019" s="165"/>
      <c r="AE1019" s="165"/>
      <c r="AF1019" s="165"/>
      <c r="AG1019" s="165"/>
      <c r="AH1019" s="165"/>
      <c r="AI1019" s="165"/>
      <c r="AJ1019" s="165"/>
      <c r="AK1019" s="165"/>
      <c r="AL1019" s="165"/>
      <c r="AM1019" s="165"/>
      <c r="AN1019" s="165"/>
      <c r="AO1019" s="165"/>
      <c r="AP1019" s="165"/>
      <c r="AQ1019" s="165"/>
      <c r="AR1019" s="165"/>
      <c r="AS1019" s="165"/>
      <c r="AT1019" s="165"/>
      <c r="AU1019" s="165"/>
      <c r="AV1019" s="165"/>
      <c r="AW1019" s="165"/>
      <c r="AX1019" s="165"/>
      <c r="AY1019" s="165"/>
      <c r="AZ1019" s="165"/>
      <c r="BA1019" s="165"/>
    </row>
    <row r="1020">
      <c r="A1020" s="165"/>
      <c r="B1020" s="116" t="s">
        <v>20388</v>
      </c>
      <c r="C1020" s="116" t="s">
        <v>20281</v>
      </c>
      <c r="D1020" s="206">
        <v>340.0</v>
      </c>
      <c r="E1020" s="206"/>
      <c r="F1020" s="165"/>
      <c r="G1020" s="165"/>
      <c r="H1020" s="165"/>
      <c r="I1020" s="165"/>
      <c r="J1020" s="165"/>
      <c r="K1020" s="165"/>
      <c r="L1020" s="165"/>
      <c r="M1020" s="165"/>
      <c r="N1020" s="165"/>
      <c r="O1020" s="165"/>
      <c r="P1020" s="165"/>
      <c r="Q1020" s="165"/>
      <c r="R1020" s="165"/>
      <c r="S1020" s="165"/>
      <c r="T1020" s="165"/>
      <c r="U1020" s="165"/>
      <c r="V1020" s="165"/>
      <c r="W1020" s="165"/>
      <c r="X1020" s="165"/>
      <c r="Y1020" s="165"/>
      <c r="Z1020" s="165"/>
      <c r="AA1020" s="165"/>
      <c r="AB1020" s="165"/>
      <c r="AC1020" s="165"/>
      <c r="AD1020" s="165"/>
      <c r="AE1020" s="165"/>
      <c r="AF1020" s="165"/>
      <c r="AG1020" s="165"/>
      <c r="AH1020" s="165"/>
      <c r="AI1020" s="165"/>
      <c r="AJ1020" s="165"/>
      <c r="AK1020" s="165"/>
      <c r="AL1020" s="165"/>
      <c r="AM1020" s="165"/>
      <c r="AN1020" s="165"/>
      <c r="AO1020" s="165"/>
      <c r="AP1020" s="165"/>
      <c r="AQ1020" s="165"/>
      <c r="AR1020" s="165"/>
      <c r="AS1020" s="165"/>
      <c r="AT1020" s="165"/>
      <c r="AU1020" s="165"/>
      <c r="AV1020" s="165"/>
      <c r="AW1020" s="165"/>
      <c r="AX1020" s="165"/>
      <c r="AY1020" s="165"/>
      <c r="AZ1020" s="165"/>
      <c r="BA1020" s="165"/>
    </row>
    <row r="1021">
      <c r="A1021" s="165"/>
      <c r="B1021" s="116" t="s">
        <v>20389</v>
      </c>
      <c r="C1021" s="116" t="s">
        <v>20283</v>
      </c>
      <c r="D1021" s="206">
        <v>440.0</v>
      </c>
      <c r="E1021" s="206"/>
      <c r="F1021" s="165"/>
      <c r="G1021" s="165"/>
      <c r="H1021" s="165"/>
      <c r="I1021" s="165"/>
      <c r="J1021" s="165"/>
      <c r="K1021" s="165"/>
      <c r="L1021" s="165"/>
      <c r="M1021" s="165"/>
      <c r="N1021" s="165"/>
      <c r="O1021" s="165"/>
      <c r="P1021" s="165"/>
      <c r="Q1021" s="165"/>
      <c r="R1021" s="165"/>
      <c r="S1021" s="165"/>
      <c r="T1021" s="165"/>
      <c r="U1021" s="165"/>
      <c r="V1021" s="165"/>
      <c r="W1021" s="165"/>
      <c r="X1021" s="165"/>
      <c r="Y1021" s="165"/>
      <c r="Z1021" s="165"/>
      <c r="AA1021" s="165"/>
      <c r="AB1021" s="165"/>
      <c r="AC1021" s="165"/>
      <c r="AD1021" s="165"/>
      <c r="AE1021" s="165"/>
      <c r="AF1021" s="165"/>
      <c r="AG1021" s="165"/>
      <c r="AH1021" s="165"/>
      <c r="AI1021" s="165"/>
      <c r="AJ1021" s="165"/>
      <c r="AK1021" s="165"/>
      <c r="AL1021" s="165"/>
      <c r="AM1021" s="165"/>
      <c r="AN1021" s="165"/>
      <c r="AO1021" s="165"/>
      <c r="AP1021" s="165"/>
      <c r="AQ1021" s="165"/>
      <c r="AR1021" s="165"/>
      <c r="AS1021" s="165"/>
      <c r="AT1021" s="165"/>
      <c r="AU1021" s="165"/>
      <c r="AV1021" s="165"/>
      <c r="AW1021" s="165"/>
      <c r="AX1021" s="165"/>
      <c r="AY1021" s="165"/>
      <c r="AZ1021" s="165"/>
      <c r="BA1021" s="165"/>
    </row>
    <row r="1022">
      <c r="A1022" s="165"/>
      <c r="B1022" s="116" t="s">
        <v>20390</v>
      </c>
      <c r="C1022" s="116" t="s">
        <v>20285</v>
      </c>
      <c r="D1022" s="206">
        <v>550.0</v>
      </c>
      <c r="E1022" s="206"/>
      <c r="F1022" s="165"/>
      <c r="G1022" s="165"/>
      <c r="H1022" s="165"/>
      <c r="I1022" s="165"/>
      <c r="J1022" s="165"/>
      <c r="K1022" s="165"/>
      <c r="L1022" s="165"/>
      <c r="M1022" s="165"/>
      <c r="N1022" s="165"/>
      <c r="O1022" s="165"/>
      <c r="P1022" s="165"/>
      <c r="Q1022" s="165"/>
      <c r="R1022" s="165"/>
      <c r="S1022" s="165"/>
      <c r="T1022" s="165"/>
      <c r="U1022" s="165"/>
      <c r="V1022" s="165"/>
      <c r="W1022" s="165"/>
      <c r="X1022" s="165"/>
      <c r="Y1022" s="165"/>
      <c r="Z1022" s="165"/>
      <c r="AA1022" s="165"/>
      <c r="AB1022" s="165"/>
      <c r="AC1022" s="165"/>
      <c r="AD1022" s="165"/>
      <c r="AE1022" s="165"/>
      <c r="AF1022" s="165"/>
      <c r="AG1022" s="165"/>
      <c r="AH1022" s="165"/>
      <c r="AI1022" s="165"/>
      <c r="AJ1022" s="165"/>
      <c r="AK1022" s="165"/>
      <c r="AL1022" s="165"/>
      <c r="AM1022" s="165"/>
      <c r="AN1022" s="165"/>
      <c r="AO1022" s="165"/>
      <c r="AP1022" s="165"/>
      <c r="AQ1022" s="165"/>
      <c r="AR1022" s="165"/>
      <c r="AS1022" s="165"/>
      <c r="AT1022" s="165"/>
      <c r="AU1022" s="165"/>
      <c r="AV1022" s="165"/>
      <c r="AW1022" s="165"/>
      <c r="AX1022" s="165"/>
      <c r="AY1022" s="165"/>
      <c r="AZ1022" s="165"/>
      <c r="BA1022" s="165"/>
    </row>
    <row r="1023">
      <c r="A1023" s="165"/>
      <c r="B1023" s="116" t="s">
        <v>20391</v>
      </c>
      <c r="C1023" s="116" t="s">
        <v>20287</v>
      </c>
      <c r="D1023" s="206"/>
      <c r="E1023" s="206"/>
      <c r="F1023" s="165"/>
      <c r="G1023" s="165"/>
      <c r="H1023" s="165"/>
      <c r="I1023" s="165"/>
      <c r="J1023" s="165"/>
      <c r="K1023" s="165"/>
      <c r="L1023" s="165"/>
      <c r="M1023" s="165"/>
      <c r="N1023" s="165"/>
      <c r="O1023" s="165"/>
      <c r="P1023" s="165"/>
      <c r="Q1023" s="165"/>
      <c r="R1023" s="165"/>
      <c r="S1023" s="165"/>
      <c r="T1023" s="165"/>
      <c r="U1023" s="165"/>
      <c r="V1023" s="165"/>
      <c r="W1023" s="165"/>
      <c r="X1023" s="165"/>
      <c r="Y1023" s="165"/>
      <c r="Z1023" s="165"/>
      <c r="AA1023" s="165"/>
      <c r="AB1023" s="165"/>
      <c r="AC1023" s="165"/>
      <c r="AD1023" s="165"/>
      <c r="AE1023" s="165"/>
      <c r="AF1023" s="165"/>
      <c r="AG1023" s="165"/>
      <c r="AH1023" s="165"/>
      <c r="AI1023" s="165"/>
      <c r="AJ1023" s="165"/>
      <c r="AK1023" s="165"/>
      <c r="AL1023" s="165"/>
      <c r="AM1023" s="165"/>
      <c r="AN1023" s="165"/>
      <c r="AO1023" s="165"/>
      <c r="AP1023" s="165"/>
      <c r="AQ1023" s="165"/>
      <c r="AR1023" s="165"/>
      <c r="AS1023" s="165"/>
      <c r="AT1023" s="165"/>
      <c r="AU1023" s="165"/>
      <c r="AV1023" s="165"/>
      <c r="AW1023" s="165"/>
      <c r="AX1023" s="165"/>
      <c r="AY1023" s="165"/>
      <c r="AZ1023" s="165"/>
      <c r="BA1023" s="165"/>
    </row>
    <row r="1024">
      <c r="A1024" s="165"/>
      <c r="B1024" s="116" t="s">
        <v>20392</v>
      </c>
      <c r="C1024" s="165"/>
      <c r="D1024" s="206"/>
      <c r="E1024" s="206"/>
      <c r="F1024" s="165"/>
      <c r="G1024" s="165"/>
      <c r="H1024" s="165"/>
      <c r="I1024" s="165"/>
      <c r="J1024" s="165"/>
      <c r="K1024" s="165"/>
      <c r="L1024" s="165"/>
      <c r="M1024" s="165"/>
      <c r="N1024" s="165"/>
      <c r="O1024" s="165"/>
      <c r="P1024" s="165"/>
      <c r="Q1024" s="165"/>
      <c r="R1024" s="165"/>
      <c r="S1024" s="165"/>
      <c r="T1024" s="165"/>
      <c r="U1024" s="165"/>
      <c r="V1024" s="165"/>
      <c r="W1024" s="165"/>
      <c r="X1024" s="165"/>
      <c r="Y1024" s="165"/>
      <c r="Z1024" s="165"/>
      <c r="AA1024" s="165"/>
      <c r="AB1024" s="165"/>
      <c r="AC1024" s="165"/>
      <c r="AD1024" s="165"/>
      <c r="AE1024" s="165"/>
      <c r="AF1024" s="165"/>
      <c r="AG1024" s="165"/>
      <c r="AH1024" s="165"/>
      <c r="AI1024" s="165"/>
      <c r="AJ1024" s="165"/>
      <c r="AK1024" s="165"/>
      <c r="AL1024" s="165"/>
      <c r="AM1024" s="165"/>
      <c r="AN1024" s="165"/>
      <c r="AO1024" s="165"/>
      <c r="AP1024" s="165"/>
      <c r="AQ1024" s="165"/>
      <c r="AR1024" s="165"/>
      <c r="AS1024" s="165"/>
      <c r="AT1024" s="165"/>
      <c r="AU1024" s="165"/>
      <c r="AV1024" s="165"/>
      <c r="AW1024" s="165"/>
      <c r="AX1024" s="165"/>
      <c r="AY1024" s="165"/>
      <c r="AZ1024" s="165"/>
      <c r="BA1024" s="165"/>
    </row>
    <row r="1025">
      <c r="A1025" s="165"/>
      <c r="B1025" s="116" t="s">
        <v>20393</v>
      </c>
      <c r="C1025" s="116" t="s">
        <v>20212</v>
      </c>
      <c r="D1025" s="206">
        <v>330.0</v>
      </c>
      <c r="E1025" s="206"/>
      <c r="F1025" s="165"/>
      <c r="G1025" s="165"/>
      <c r="H1025" s="165"/>
      <c r="I1025" s="165"/>
      <c r="J1025" s="165"/>
      <c r="K1025" s="165"/>
      <c r="L1025" s="165"/>
      <c r="M1025" s="165"/>
      <c r="N1025" s="165"/>
      <c r="O1025" s="165"/>
      <c r="P1025" s="165"/>
      <c r="Q1025" s="165"/>
      <c r="R1025" s="165"/>
      <c r="S1025" s="165"/>
      <c r="T1025" s="165"/>
      <c r="U1025" s="165"/>
      <c r="V1025" s="165"/>
      <c r="W1025" s="165"/>
      <c r="X1025" s="165"/>
      <c r="Y1025" s="165"/>
      <c r="Z1025" s="165"/>
      <c r="AA1025" s="165"/>
      <c r="AB1025" s="165"/>
      <c r="AC1025" s="165"/>
      <c r="AD1025" s="165"/>
      <c r="AE1025" s="165"/>
      <c r="AF1025" s="165"/>
      <c r="AG1025" s="165"/>
      <c r="AH1025" s="165"/>
      <c r="AI1025" s="165"/>
      <c r="AJ1025" s="165"/>
      <c r="AK1025" s="165"/>
      <c r="AL1025" s="165"/>
      <c r="AM1025" s="165"/>
      <c r="AN1025" s="165"/>
      <c r="AO1025" s="165"/>
      <c r="AP1025" s="165"/>
      <c r="AQ1025" s="165"/>
      <c r="AR1025" s="165"/>
      <c r="AS1025" s="165"/>
      <c r="AT1025" s="165"/>
      <c r="AU1025" s="165"/>
      <c r="AV1025" s="165"/>
      <c r="AW1025" s="165"/>
      <c r="AX1025" s="165"/>
      <c r="AY1025" s="165"/>
      <c r="AZ1025" s="165"/>
      <c r="BA1025" s="165"/>
    </row>
    <row r="1026">
      <c r="A1026" s="165"/>
      <c r="B1026" s="116" t="s">
        <v>20394</v>
      </c>
      <c r="C1026" s="116" t="s">
        <v>20214</v>
      </c>
      <c r="D1026" s="206">
        <v>440.0</v>
      </c>
      <c r="E1026" s="206"/>
      <c r="F1026" s="165"/>
      <c r="G1026" s="165"/>
      <c r="H1026" s="165"/>
      <c r="I1026" s="165"/>
      <c r="J1026" s="165"/>
      <c r="K1026" s="165"/>
      <c r="L1026" s="165"/>
      <c r="M1026" s="165"/>
      <c r="N1026" s="165"/>
      <c r="O1026" s="165"/>
      <c r="P1026" s="165"/>
      <c r="Q1026" s="165"/>
      <c r="R1026" s="165"/>
      <c r="S1026" s="165"/>
      <c r="T1026" s="165"/>
      <c r="U1026" s="165"/>
      <c r="V1026" s="165"/>
      <c r="W1026" s="165"/>
      <c r="X1026" s="165"/>
      <c r="Y1026" s="165"/>
      <c r="Z1026" s="165"/>
      <c r="AA1026" s="165"/>
      <c r="AB1026" s="165"/>
      <c r="AC1026" s="165"/>
      <c r="AD1026" s="165"/>
      <c r="AE1026" s="165"/>
      <c r="AF1026" s="165"/>
      <c r="AG1026" s="165"/>
      <c r="AH1026" s="165"/>
      <c r="AI1026" s="165"/>
      <c r="AJ1026" s="165"/>
      <c r="AK1026" s="165"/>
      <c r="AL1026" s="165"/>
      <c r="AM1026" s="165"/>
      <c r="AN1026" s="165"/>
      <c r="AO1026" s="165"/>
      <c r="AP1026" s="165"/>
      <c r="AQ1026" s="165"/>
      <c r="AR1026" s="165"/>
      <c r="AS1026" s="165"/>
      <c r="AT1026" s="165"/>
      <c r="AU1026" s="165"/>
      <c r="AV1026" s="165"/>
      <c r="AW1026" s="165"/>
      <c r="AX1026" s="165"/>
      <c r="AY1026" s="165"/>
      <c r="AZ1026" s="165"/>
      <c r="BA1026" s="165"/>
    </row>
    <row r="1027">
      <c r="A1027" s="165"/>
      <c r="B1027" s="116" t="s">
        <v>20395</v>
      </c>
      <c r="C1027" s="116" t="s">
        <v>20216</v>
      </c>
      <c r="D1027" s="206">
        <v>500.0</v>
      </c>
      <c r="E1027" s="206"/>
      <c r="F1027" s="165"/>
      <c r="G1027" s="165"/>
      <c r="H1027" s="165"/>
      <c r="I1027" s="165"/>
      <c r="J1027" s="165"/>
      <c r="K1027" s="165"/>
      <c r="L1027" s="165"/>
      <c r="M1027" s="165"/>
      <c r="N1027" s="165"/>
      <c r="O1027" s="165"/>
      <c r="P1027" s="165"/>
      <c r="Q1027" s="165"/>
      <c r="R1027" s="165"/>
      <c r="S1027" s="165"/>
      <c r="T1027" s="165"/>
      <c r="U1027" s="165"/>
      <c r="V1027" s="165"/>
      <c r="W1027" s="165"/>
      <c r="X1027" s="165"/>
      <c r="Y1027" s="165"/>
      <c r="Z1027" s="165"/>
      <c r="AA1027" s="165"/>
      <c r="AB1027" s="165"/>
      <c r="AC1027" s="165"/>
      <c r="AD1027" s="165"/>
      <c r="AE1027" s="165"/>
      <c r="AF1027" s="165"/>
      <c r="AG1027" s="165"/>
      <c r="AH1027" s="165"/>
      <c r="AI1027" s="165"/>
      <c r="AJ1027" s="165"/>
      <c r="AK1027" s="165"/>
      <c r="AL1027" s="165"/>
      <c r="AM1027" s="165"/>
      <c r="AN1027" s="165"/>
      <c r="AO1027" s="165"/>
      <c r="AP1027" s="165"/>
      <c r="AQ1027" s="165"/>
      <c r="AR1027" s="165"/>
      <c r="AS1027" s="165"/>
      <c r="AT1027" s="165"/>
      <c r="AU1027" s="165"/>
      <c r="AV1027" s="165"/>
      <c r="AW1027" s="165"/>
      <c r="AX1027" s="165"/>
      <c r="AY1027" s="165"/>
      <c r="AZ1027" s="165"/>
      <c r="BA1027" s="165"/>
    </row>
    <row r="1028">
      <c r="A1028" s="165"/>
      <c r="B1028" s="116" t="s">
        <v>20396</v>
      </c>
      <c r="C1028" s="116" t="s">
        <v>20053</v>
      </c>
      <c r="D1028" s="206">
        <v>500.0</v>
      </c>
      <c r="E1028" s="206"/>
      <c r="F1028" s="165"/>
      <c r="G1028" s="165"/>
      <c r="H1028" s="165"/>
      <c r="I1028" s="165"/>
      <c r="J1028" s="165"/>
      <c r="K1028" s="165"/>
      <c r="L1028" s="165"/>
      <c r="M1028" s="165"/>
      <c r="N1028" s="165"/>
      <c r="O1028" s="165"/>
      <c r="P1028" s="165"/>
      <c r="Q1028" s="165"/>
      <c r="R1028" s="165"/>
      <c r="S1028" s="165"/>
      <c r="T1028" s="165"/>
      <c r="U1028" s="165"/>
      <c r="V1028" s="165"/>
      <c r="W1028" s="165"/>
      <c r="X1028" s="165"/>
      <c r="Y1028" s="165"/>
      <c r="Z1028" s="165"/>
      <c r="AA1028" s="165"/>
      <c r="AB1028" s="165"/>
      <c r="AC1028" s="165"/>
      <c r="AD1028" s="165"/>
      <c r="AE1028" s="165"/>
      <c r="AF1028" s="165"/>
      <c r="AG1028" s="165"/>
      <c r="AH1028" s="165"/>
      <c r="AI1028" s="165"/>
      <c r="AJ1028" s="165"/>
      <c r="AK1028" s="165"/>
      <c r="AL1028" s="165"/>
      <c r="AM1028" s="165"/>
      <c r="AN1028" s="165"/>
      <c r="AO1028" s="165"/>
      <c r="AP1028" s="165"/>
      <c r="AQ1028" s="165"/>
      <c r="AR1028" s="165"/>
      <c r="AS1028" s="165"/>
      <c r="AT1028" s="165"/>
      <c r="AU1028" s="165"/>
      <c r="AV1028" s="165"/>
      <c r="AW1028" s="165"/>
      <c r="AX1028" s="165"/>
      <c r="AY1028" s="165"/>
      <c r="AZ1028" s="165"/>
      <c r="BA1028" s="165"/>
    </row>
    <row r="1029">
      <c r="A1029" s="165"/>
      <c r="B1029" s="116" t="s">
        <v>20397</v>
      </c>
      <c r="C1029" s="116" t="s">
        <v>20219</v>
      </c>
      <c r="D1029" s="206">
        <v>500.0</v>
      </c>
      <c r="E1029" s="206"/>
      <c r="F1029" s="165"/>
      <c r="G1029" s="165"/>
      <c r="H1029" s="165"/>
      <c r="I1029" s="165"/>
      <c r="J1029" s="165"/>
      <c r="K1029" s="165"/>
      <c r="L1029" s="165"/>
      <c r="M1029" s="165"/>
      <c r="N1029" s="165"/>
      <c r="O1029" s="165"/>
      <c r="P1029" s="165"/>
      <c r="Q1029" s="165"/>
      <c r="R1029" s="165"/>
      <c r="S1029" s="165"/>
      <c r="T1029" s="165"/>
      <c r="U1029" s="165"/>
      <c r="V1029" s="165"/>
      <c r="W1029" s="165"/>
      <c r="X1029" s="165"/>
      <c r="Y1029" s="165"/>
      <c r="Z1029" s="165"/>
      <c r="AA1029" s="165"/>
      <c r="AB1029" s="165"/>
      <c r="AC1029" s="165"/>
      <c r="AD1029" s="165"/>
      <c r="AE1029" s="165"/>
      <c r="AF1029" s="165"/>
      <c r="AG1029" s="165"/>
      <c r="AH1029" s="165"/>
      <c r="AI1029" s="165"/>
      <c r="AJ1029" s="165"/>
      <c r="AK1029" s="165"/>
      <c r="AL1029" s="165"/>
      <c r="AM1029" s="165"/>
      <c r="AN1029" s="165"/>
      <c r="AO1029" s="165"/>
      <c r="AP1029" s="165"/>
      <c r="AQ1029" s="165"/>
      <c r="AR1029" s="165"/>
      <c r="AS1029" s="165"/>
      <c r="AT1029" s="165"/>
      <c r="AU1029" s="165"/>
      <c r="AV1029" s="165"/>
      <c r="AW1029" s="165"/>
      <c r="AX1029" s="165"/>
      <c r="AY1029" s="165"/>
      <c r="AZ1029" s="165"/>
      <c r="BA1029" s="165"/>
    </row>
    <row r="1030">
      <c r="A1030" s="165"/>
      <c r="B1030" s="116" t="s">
        <v>20398</v>
      </c>
      <c r="C1030" s="116" t="s">
        <v>20221</v>
      </c>
      <c r="D1030" s="206">
        <v>500.0</v>
      </c>
      <c r="E1030" s="206"/>
      <c r="F1030" s="165"/>
      <c r="G1030" s="165"/>
      <c r="H1030" s="165"/>
      <c r="I1030" s="165"/>
      <c r="J1030" s="165"/>
      <c r="K1030" s="165"/>
      <c r="L1030" s="165"/>
      <c r="M1030" s="165"/>
      <c r="N1030" s="165"/>
      <c r="O1030" s="165"/>
      <c r="P1030" s="165"/>
      <c r="Q1030" s="165"/>
      <c r="R1030" s="165"/>
      <c r="S1030" s="165"/>
      <c r="T1030" s="165"/>
      <c r="U1030" s="165"/>
      <c r="V1030" s="165"/>
      <c r="W1030" s="165"/>
      <c r="X1030" s="165"/>
      <c r="Y1030" s="165"/>
      <c r="Z1030" s="165"/>
      <c r="AA1030" s="165"/>
      <c r="AB1030" s="165"/>
      <c r="AC1030" s="165"/>
      <c r="AD1030" s="165"/>
      <c r="AE1030" s="165"/>
      <c r="AF1030" s="165"/>
      <c r="AG1030" s="165"/>
      <c r="AH1030" s="165"/>
      <c r="AI1030" s="165"/>
      <c r="AJ1030" s="165"/>
      <c r="AK1030" s="165"/>
      <c r="AL1030" s="165"/>
      <c r="AM1030" s="165"/>
      <c r="AN1030" s="165"/>
      <c r="AO1030" s="165"/>
      <c r="AP1030" s="165"/>
      <c r="AQ1030" s="165"/>
      <c r="AR1030" s="165"/>
      <c r="AS1030" s="165"/>
      <c r="AT1030" s="165"/>
      <c r="AU1030" s="165"/>
      <c r="AV1030" s="165"/>
      <c r="AW1030" s="165"/>
      <c r="AX1030" s="165"/>
      <c r="AY1030" s="165"/>
      <c r="AZ1030" s="165"/>
      <c r="BA1030" s="165"/>
    </row>
    <row r="1031">
      <c r="A1031" s="165"/>
      <c r="B1031" s="116" t="s">
        <v>20399</v>
      </c>
      <c r="C1031" s="116" t="s">
        <v>20223</v>
      </c>
      <c r="D1031" s="206">
        <v>500.0</v>
      </c>
      <c r="E1031" s="206"/>
      <c r="F1031" s="165"/>
      <c r="G1031" s="165"/>
      <c r="H1031" s="165"/>
      <c r="I1031" s="165"/>
      <c r="J1031" s="165"/>
      <c r="K1031" s="165"/>
      <c r="L1031" s="165"/>
      <c r="M1031" s="165"/>
      <c r="N1031" s="165"/>
      <c r="O1031" s="165"/>
      <c r="P1031" s="165"/>
      <c r="Q1031" s="165"/>
      <c r="R1031" s="165"/>
      <c r="S1031" s="165"/>
      <c r="T1031" s="165"/>
      <c r="U1031" s="165"/>
      <c r="V1031" s="165"/>
      <c r="W1031" s="165"/>
      <c r="X1031" s="165"/>
      <c r="Y1031" s="165"/>
      <c r="Z1031" s="165"/>
      <c r="AA1031" s="165"/>
      <c r="AB1031" s="165"/>
      <c r="AC1031" s="165"/>
      <c r="AD1031" s="165"/>
      <c r="AE1031" s="165"/>
      <c r="AF1031" s="165"/>
      <c r="AG1031" s="165"/>
      <c r="AH1031" s="165"/>
      <c r="AI1031" s="165"/>
      <c r="AJ1031" s="165"/>
      <c r="AK1031" s="165"/>
      <c r="AL1031" s="165"/>
      <c r="AM1031" s="165"/>
      <c r="AN1031" s="165"/>
      <c r="AO1031" s="165"/>
      <c r="AP1031" s="165"/>
      <c r="AQ1031" s="165"/>
      <c r="AR1031" s="165"/>
      <c r="AS1031" s="165"/>
      <c r="AT1031" s="165"/>
      <c r="AU1031" s="165"/>
      <c r="AV1031" s="165"/>
      <c r="AW1031" s="165"/>
      <c r="AX1031" s="165"/>
      <c r="AY1031" s="165"/>
      <c r="AZ1031" s="165"/>
      <c r="BA1031" s="165"/>
    </row>
    <row r="1032">
      <c r="A1032" s="165"/>
      <c r="B1032" s="116" t="s">
        <v>20400</v>
      </c>
      <c r="C1032" s="116" t="s">
        <v>20225</v>
      </c>
      <c r="D1032" s="206">
        <v>500.0</v>
      </c>
      <c r="E1032" s="206"/>
      <c r="F1032" s="165"/>
      <c r="G1032" s="165"/>
      <c r="H1032" s="165"/>
      <c r="I1032" s="165"/>
      <c r="J1032" s="165"/>
      <c r="K1032" s="165"/>
      <c r="L1032" s="165"/>
      <c r="M1032" s="165"/>
      <c r="N1032" s="165"/>
      <c r="O1032" s="165"/>
      <c r="P1032" s="165"/>
      <c r="Q1032" s="165"/>
      <c r="R1032" s="165"/>
      <c r="S1032" s="165"/>
      <c r="T1032" s="165"/>
      <c r="U1032" s="165"/>
      <c r="V1032" s="165"/>
      <c r="W1032" s="165"/>
      <c r="X1032" s="165"/>
      <c r="Y1032" s="165"/>
      <c r="Z1032" s="165"/>
      <c r="AA1032" s="165"/>
      <c r="AB1032" s="165"/>
      <c r="AC1032" s="165"/>
      <c r="AD1032" s="165"/>
      <c r="AE1032" s="165"/>
      <c r="AF1032" s="165"/>
      <c r="AG1032" s="165"/>
      <c r="AH1032" s="165"/>
      <c r="AI1032" s="165"/>
      <c r="AJ1032" s="165"/>
      <c r="AK1032" s="165"/>
      <c r="AL1032" s="165"/>
      <c r="AM1032" s="165"/>
      <c r="AN1032" s="165"/>
      <c r="AO1032" s="165"/>
      <c r="AP1032" s="165"/>
      <c r="AQ1032" s="165"/>
      <c r="AR1032" s="165"/>
      <c r="AS1032" s="165"/>
      <c r="AT1032" s="165"/>
      <c r="AU1032" s="165"/>
      <c r="AV1032" s="165"/>
      <c r="AW1032" s="165"/>
      <c r="AX1032" s="165"/>
      <c r="AY1032" s="165"/>
      <c r="AZ1032" s="165"/>
      <c r="BA1032" s="165"/>
    </row>
    <row r="1033">
      <c r="A1033" s="165"/>
      <c r="B1033" s="116" t="s">
        <v>20401</v>
      </c>
      <c r="C1033" s="116" t="s">
        <v>20063</v>
      </c>
      <c r="D1033" s="206">
        <v>500.0</v>
      </c>
      <c r="E1033" s="206"/>
      <c r="F1033" s="165"/>
      <c r="G1033" s="165"/>
      <c r="H1033" s="165"/>
      <c r="I1033" s="165"/>
      <c r="J1033" s="165"/>
      <c r="K1033" s="165"/>
      <c r="L1033" s="165"/>
      <c r="M1033" s="165"/>
      <c r="N1033" s="165"/>
      <c r="O1033" s="165"/>
      <c r="P1033" s="165"/>
      <c r="Q1033" s="165"/>
      <c r="R1033" s="165"/>
      <c r="S1033" s="165"/>
      <c r="T1033" s="165"/>
      <c r="U1033" s="165"/>
      <c r="V1033" s="165"/>
      <c r="W1033" s="165"/>
      <c r="X1033" s="165"/>
      <c r="Y1033" s="165"/>
      <c r="Z1033" s="165"/>
      <c r="AA1033" s="165"/>
      <c r="AB1033" s="165"/>
      <c r="AC1033" s="165"/>
      <c r="AD1033" s="165"/>
      <c r="AE1033" s="165"/>
      <c r="AF1033" s="165"/>
      <c r="AG1033" s="165"/>
      <c r="AH1033" s="165"/>
      <c r="AI1033" s="165"/>
      <c r="AJ1033" s="165"/>
      <c r="AK1033" s="165"/>
      <c r="AL1033" s="165"/>
      <c r="AM1033" s="165"/>
      <c r="AN1033" s="165"/>
      <c r="AO1033" s="165"/>
      <c r="AP1033" s="165"/>
      <c r="AQ1033" s="165"/>
      <c r="AR1033" s="165"/>
      <c r="AS1033" s="165"/>
      <c r="AT1033" s="165"/>
      <c r="AU1033" s="165"/>
      <c r="AV1033" s="165"/>
      <c r="AW1033" s="165"/>
      <c r="AX1033" s="165"/>
      <c r="AY1033" s="165"/>
      <c r="AZ1033" s="165"/>
      <c r="BA1033" s="165"/>
    </row>
    <row r="1034">
      <c r="A1034" s="165"/>
      <c r="B1034" s="116" t="s">
        <v>20402</v>
      </c>
      <c r="C1034" s="116" t="s">
        <v>20065</v>
      </c>
      <c r="D1034" s="206">
        <v>500.0</v>
      </c>
      <c r="E1034" s="206"/>
      <c r="F1034" s="165"/>
      <c r="G1034" s="165"/>
      <c r="H1034" s="165"/>
      <c r="I1034" s="165"/>
      <c r="J1034" s="165"/>
      <c r="K1034" s="165"/>
      <c r="L1034" s="165"/>
      <c r="M1034" s="165"/>
      <c r="N1034" s="165"/>
      <c r="O1034" s="165"/>
      <c r="P1034" s="165"/>
      <c r="Q1034" s="165"/>
      <c r="R1034" s="165"/>
      <c r="S1034" s="165"/>
      <c r="T1034" s="165"/>
      <c r="U1034" s="165"/>
      <c r="V1034" s="165"/>
      <c r="W1034" s="165"/>
      <c r="X1034" s="165"/>
      <c r="Y1034" s="165"/>
      <c r="Z1034" s="165"/>
      <c r="AA1034" s="165"/>
      <c r="AB1034" s="165"/>
      <c r="AC1034" s="165"/>
      <c r="AD1034" s="165"/>
      <c r="AE1034" s="165"/>
      <c r="AF1034" s="165"/>
      <c r="AG1034" s="165"/>
      <c r="AH1034" s="165"/>
      <c r="AI1034" s="165"/>
      <c r="AJ1034" s="165"/>
      <c r="AK1034" s="165"/>
      <c r="AL1034" s="165"/>
      <c r="AM1034" s="165"/>
      <c r="AN1034" s="165"/>
      <c r="AO1034" s="165"/>
      <c r="AP1034" s="165"/>
      <c r="AQ1034" s="165"/>
      <c r="AR1034" s="165"/>
      <c r="AS1034" s="165"/>
      <c r="AT1034" s="165"/>
      <c r="AU1034" s="165"/>
      <c r="AV1034" s="165"/>
      <c r="AW1034" s="165"/>
      <c r="AX1034" s="165"/>
      <c r="AY1034" s="165"/>
      <c r="AZ1034" s="165"/>
      <c r="BA1034" s="165"/>
    </row>
    <row r="1035">
      <c r="A1035" s="165"/>
      <c r="B1035" s="116" t="s">
        <v>20403</v>
      </c>
      <c r="C1035" s="116" t="s">
        <v>20069</v>
      </c>
      <c r="D1035" s="206">
        <v>500.0</v>
      </c>
      <c r="E1035" s="206"/>
      <c r="F1035" s="165"/>
      <c r="G1035" s="165"/>
      <c r="H1035" s="165"/>
      <c r="I1035" s="165"/>
      <c r="J1035" s="165"/>
      <c r="K1035" s="165"/>
      <c r="L1035" s="165"/>
      <c r="M1035" s="165"/>
      <c r="N1035" s="165"/>
      <c r="O1035" s="165"/>
      <c r="P1035" s="165"/>
      <c r="Q1035" s="165"/>
      <c r="R1035" s="165"/>
      <c r="S1035" s="165"/>
      <c r="T1035" s="165"/>
      <c r="U1035" s="165"/>
      <c r="V1035" s="165"/>
      <c r="W1035" s="165"/>
      <c r="X1035" s="165"/>
      <c r="Y1035" s="165"/>
      <c r="Z1035" s="165"/>
      <c r="AA1035" s="165"/>
      <c r="AB1035" s="165"/>
      <c r="AC1035" s="165"/>
      <c r="AD1035" s="165"/>
      <c r="AE1035" s="165"/>
      <c r="AF1035" s="165"/>
      <c r="AG1035" s="165"/>
      <c r="AH1035" s="165"/>
      <c r="AI1035" s="165"/>
      <c r="AJ1035" s="165"/>
      <c r="AK1035" s="165"/>
      <c r="AL1035" s="165"/>
      <c r="AM1035" s="165"/>
      <c r="AN1035" s="165"/>
      <c r="AO1035" s="165"/>
      <c r="AP1035" s="165"/>
      <c r="AQ1035" s="165"/>
      <c r="AR1035" s="165"/>
      <c r="AS1035" s="165"/>
      <c r="AT1035" s="165"/>
      <c r="AU1035" s="165"/>
      <c r="AV1035" s="165"/>
      <c r="AW1035" s="165"/>
      <c r="AX1035" s="165"/>
      <c r="AY1035" s="165"/>
      <c r="AZ1035" s="165"/>
      <c r="BA1035" s="165"/>
    </row>
    <row r="1036">
      <c r="A1036" s="165"/>
      <c r="B1036" s="116" t="s">
        <v>20404</v>
      </c>
      <c r="C1036" s="116" t="s">
        <v>20230</v>
      </c>
      <c r="D1036" s="206">
        <v>500.0</v>
      </c>
      <c r="E1036" s="206"/>
      <c r="F1036" s="165"/>
      <c r="G1036" s="165"/>
      <c r="H1036" s="165"/>
      <c r="I1036" s="165"/>
      <c r="J1036" s="165"/>
      <c r="K1036" s="165"/>
      <c r="L1036" s="165"/>
      <c r="M1036" s="165"/>
      <c r="N1036" s="165"/>
      <c r="O1036" s="165"/>
      <c r="P1036" s="165"/>
      <c r="Q1036" s="165"/>
      <c r="R1036" s="165"/>
      <c r="S1036" s="165"/>
      <c r="T1036" s="165"/>
      <c r="U1036" s="165"/>
      <c r="V1036" s="165"/>
      <c r="W1036" s="165"/>
      <c r="X1036" s="165"/>
      <c r="Y1036" s="165"/>
      <c r="Z1036" s="165"/>
      <c r="AA1036" s="165"/>
      <c r="AB1036" s="165"/>
      <c r="AC1036" s="165"/>
      <c r="AD1036" s="165"/>
      <c r="AE1036" s="165"/>
      <c r="AF1036" s="165"/>
      <c r="AG1036" s="165"/>
      <c r="AH1036" s="165"/>
      <c r="AI1036" s="165"/>
      <c r="AJ1036" s="165"/>
      <c r="AK1036" s="165"/>
      <c r="AL1036" s="165"/>
      <c r="AM1036" s="165"/>
      <c r="AN1036" s="165"/>
      <c r="AO1036" s="165"/>
      <c r="AP1036" s="165"/>
      <c r="AQ1036" s="165"/>
      <c r="AR1036" s="165"/>
      <c r="AS1036" s="165"/>
      <c r="AT1036" s="165"/>
      <c r="AU1036" s="165"/>
      <c r="AV1036" s="165"/>
      <c r="AW1036" s="165"/>
      <c r="AX1036" s="165"/>
      <c r="AY1036" s="165"/>
      <c r="AZ1036" s="165"/>
      <c r="BA1036" s="165"/>
    </row>
    <row r="1037">
      <c r="A1037" s="165"/>
      <c r="B1037" s="116" t="s">
        <v>20405</v>
      </c>
      <c r="C1037" s="116" t="s">
        <v>20232</v>
      </c>
      <c r="D1037" s="206">
        <v>500.0</v>
      </c>
      <c r="E1037" s="206"/>
      <c r="F1037" s="165"/>
      <c r="G1037" s="165"/>
      <c r="H1037" s="165"/>
      <c r="I1037" s="165"/>
      <c r="J1037" s="165"/>
      <c r="K1037" s="165"/>
      <c r="L1037" s="165"/>
      <c r="M1037" s="165"/>
      <c r="N1037" s="165"/>
      <c r="O1037" s="165"/>
      <c r="P1037" s="165"/>
      <c r="Q1037" s="165"/>
      <c r="R1037" s="165"/>
      <c r="S1037" s="165"/>
      <c r="T1037" s="165"/>
      <c r="U1037" s="165"/>
      <c r="V1037" s="165"/>
      <c r="W1037" s="165"/>
      <c r="X1037" s="165"/>
      <c r="Y1037" s="165"/>
      <c r="Z1037" s="165"/>
      <c r="AA1037" s="165"/>
      <c r="AB1037" s="165"/>
      <c r="AC1037" s="165"/>
      <c r="AD1037" s="165"/>
      <c r="AE1037" s="165"/>
      <c r="AF1037" s="165"/>
      <c r="AG1037" s="165"/>
      <c r="AH1037" s="165"/>
      <c r="AI1037" s="165"/>
      <c r="AJ1037" s="165"/>
      <c r="AK1037" s="165"/>
      <c r="AL1037" s="165"/>
      <c r="AM1037" s="165"/>
      <c r="AN1037" s="165"/>
      <c r="AO1037" s="165"/>
      <c r="AP1037" s="165"/>
      <c r="AQ1037" s="165"/>
      <c r="AR1037" s="165"/>
      <c r="AS1037" s="165"/>
      <c r="AT1037" s="165"/>
      <c r="AU1037" s="165"/>
      <c r="AV1037" s="165"/>
      <c r="AW1037" s="165"/>
      <c r="AX1037" s="165"/>
      <c r="AY1037" s="165"/>
      <c r="AZ1037" s="165"/>
      <c r="BA1037" s="165"/>
    </row>
    <row r="1038">
      <c r="A1038" s="165"/>
      <c r="B1038" s="116" t="s">
        <v>20406</v>
      </c>
      <c r="C1038" s="116" t="s">
        <v>20071</v>
      </c>
      <c r="D1038" s="206">
        <v>500.0</v>
      </c>
      <c r="E1038" s="206"/>
      <c r="F1038" s="165"/>
      <c r="G1038" s="165"/>
      <c r="H1038" s="165"/>
      <c r="I1038" s="165"/>
      <c r="J1038" s="165"/>
      <c r="K1038" s="165"/>
      <c r="L1038" s="165"/>
      <c r="M1038" s="165"/>
      <c r="N1038" s="165"/>
      <c r="O1038" s="165"/>
      <c r="P1038" s="165"/>
      <c r="Q1038" s="165"/>
      <c r="R1038" s="165"/>
      <c r="S1038" s="165"/>
      <c r="T1038" s="165"/>
      <c r="U1038" s="165"/>
      <c r="V1038" s="165"/>
      <c r="W1038" s="165"/>
      <c r="X1038" s="165"/>
      <c r="Y1038" s="165"/>
      <c r="Z1038" s="165"/>
      <c r="AA1038" s="165"/>
      <c r="AB1038" s="165"/>
      <c r="AC1038" s="165"/>
      <c r="AD1038" s="165"/>
      <c r="AE1038" s="165"/>
      <c r="AF1038" s="165"/>
      <c r="AG1038" s="165"/>
      <c r="AH1038" s="165"/>
      <c r="AI1038" s="165"/>
      <c r="AJ1038" s="165"/>
      <c r="AK1038" s="165"/>
      <c r="AL1038" s="165"/>
      <c r="AM1038" s="165"/>
      <c r="AN1038" s="165"/>
      <c r="AO1038" s="165"/>
      <c r="AP1038" s="165"/>
      <c r="AQ1038" s="165"/>
      <c r="AR1038" s="165"/>
      <c r="AS1038" s="165"/>
      <c r="AT1038" s="165"/>
      <c r="AU1038" s="165"/>
      <c r="AV1038" s="165"/>
      <c r="AW1038" s="165"/>
      <c r="AX1038" s="165"/>
      <c r="AY1038" s="165"/>
      <c r="AZ1038" s="165"/>
      <c r="BA1038" s="165"/>
    </row>
    <row r="1039">
      <c r="A1039" s="165"/>
      <c r="B1039" s="116" t="s">
        <v>20407</v>
      </c>
      <c r="C1039" s="116" t="s">
        <v>20235</v>
      </c>
      <c r="D1039" s="206">
        <v>500.0</v>
      </c>
      <c r="E1039" s="206"/>
      <c r="F1039" s="165"/>
      <c r="G1039" s="165"/>
      <c r="H1039" s="165"/>
      <c r="I1039" s="165"/>
      <c r="J1039" s="165"/>
      <c r="K1039" s="165"/>
      <c r="L1039" s="165"/>
      <c r="M1039" s="165"/>
      <c r="N1039" s="165"/>
      <c r="O1039" s="165"/>
      <c r="P1039" s="165"/>
      <c r="Q1039" s="165"/>
      <c r="R1039" s="165"/>
      <c r="S1039" s="165"/>
      <c r="T1039" s="165"/>
      <c r="U1039" s="165"/>
      <c r="V1039" s="165"/>
      <c r="W1039" s="165"/>
      <c r="X1039" s="165"/>
      <c r="Y1039" s="165"/>
      <c r="Z1039" s="165"/>
      <c r="AA1039" s="165"/>
      <c r="AB1039" s="165"/>
      <c r="AC1039" s="165"/>
      <c r="AD1039" s="165"/>
      <c r="AE1039" s="165"/>
      <c r="AF1039" s="165"/>
      <c r="AG1039" s="165"/>
      <c r="AH1039" s="165"/>
      <c r="AI1039" s="165"/>
      <c r="AJ1039" s="165"/>
      <c r="AK1039" s="165"/>
      <c r="AL1039" s="165"/>
      <c r="AM1039" s="165"/>
      <c r="AN1039" s="165"/>
      <c r="AO1039" s="165"/>
      <c r="AP1039" s="165"/>
      <c r="AQ1039" s="165"/>
      <c r="AR1039" s="165"/>
      <c r="AS1039" s="165"/>
      <c r="AT1039" s="165"/>
      <c r="AU1039" s="165"/>
      <c r="AV1039" s="165"/>
      <c r="AW1039" s="165"/>
      <c r="AX1039" s="165"/>
      <c r="AY1039" s="165"/>
      <c r="AZ1039" s="165"/>
      <c r="BA1039" s="165"/>
    </row>
    <row r="1040">
      <c r="A1040" s="165"/>
      <c r="B1040" s="116" t="s">
        <v>20408</v>
      </c>
      <c r="C1040" s="116" t="s">
        <v>20073</v>
      </c>
      <c r="D1040" s="206">
        <v>500.0</v>
      </c>
      <c r="E1040" s="206"/>
      <c r="F1040" s="165"/>
      <c r="G1040" s="165"/>
      <c r="H1040" s="165"/>
      <c r="I1040" s="165"/>
      <c r="J1040" s="165"/>
      <c r="K1040" s="165"/>
      <c r="L1040" s="165"/>
      <c r="M1040" s="165"/>
      <c r="N1040" s="165"/>
      <c r="O1040" s="165"/>
      <c r="P1040" s="165"/>
      <c r="Q1040" s="165"/>
      <c r="R1040" s="165"/>
      <c r="S1040" s="165"/>
      <c r="T1040" s="165"/>
      <c r="U1040" s="165"/>
      <c r="V1040" s="165"/>
      <c r="W1040" s="165"/>
      <c r="X1040" s="165"/>
      <c r="Y1040" s="165"/>
      <c r="Z1040" s="165"/>
      <c r="AA1040" s="165"/>
      <c r="AB1040" s="165"/>
      <c r="AC1040" s="165"/>
      <c r="AD1040" s="165"/>
      <c r="AE1040" s="165"/>
      <c r="AF1040" s="165"/>
      <c r="AG1040" s="165"/>
      <c r="AH1040" s="165"/>
      <c r="AI1040" s="165"/>
      <c r="AJ1040" s="165"/>
      <c r="AK1040" s="165"/>
      <c r="AL1040" s="165"/>
      <c r="AM1040" s="165"/>
      <c r="AN1040" s="165"/>
      <c r="AO1040" s="165"/>
      <c r="AP1040" s="165"/>
      <c r="AQ1040" s="165"/>
      <c r="AR1040" s="165"/>
      <c r="AS1040" s="165"/>
      <c r="AT1040" s="165"/>
      <c r="AU1040" s="165"/>
      <c r="AV1040" s="165"/>
      <c r="AW1040" s="165"/>
      <c r="AX1040" s="165"/>
      <c r="AY1040" s="165"/>
      <c r="AZ1040" s="165"/>
      <c r="BA1040" s="165"/>
    </row>
    <row r="1041">
      <c r="A1041" s="165"/>
      <c r="B1041" s="116" t="s">
        <v>20409</v>
      </c>
      <c r="C1041" s="116" t="s">
        <v>20075</v>
      </c>
      <c r="D1041" s="206">
        <v>500.0</v>
      </c>
      <c r="E1041" s="206"/>
      <c r="F1041" s="165"/>
      <c r="G1041" s="165"/>
      <c r="H1041" s="165"/>
      <c r="I1041" s="165"/>
      <c r="J1041" s="165"/>
      <c r="K1041" s="165"/>
      <c r="L1041" s="165"/>
      <c r="M1041" s="165"/>
      <c r="N1041" s="165"/>
      <c r="O1041" s="165"/>
      <c r="P1041" s="165"/>
      <c r="Q1041" s="165"/>
      <c r="R1041" s="165"/>
      <c r="S1041" s="165"/>
      <c r="T1041" s="165"/>
      <c r="U1041" s="165"/>
      <c r="V1041" s="165"/>
      <c r="W1041" s="165"/>
      <c r="X1041" s="165"/>
      <c r="Y1041" s="165"/>
      <c r="Z1041" s="165"/>
      <c r="AA1041" s="165"/>
      <c r="AB1041" s="165"/>
      <c r="AC1041" s="165"/>
      <c r="AD1041" s="165"/>
      <c r="AE1041" s="165"/>
      <c r="AF1041" s="165"/>
      <c r="AG1041" s="165"/>
      <c r="AH1041" s="165"/>
      <c r="AI1041" s="165"/>
      <c r="AJ1041" s="165"/>
      <c r="AK1041" s="165"/>
      <c r="AL1041" s="165"/>
      <c r="AM1041" s="165"/>
      <c r="AN1041" s="165"/>
      <c r="AO1041" s="165"/>
      <c r="AP1041" s="165"/>
      <c r="AQ1041" s="165"/>
      <c r="AR1041" s="165"/>
      <c r="AS1041" s="165"/>
      <c r="AT1041" s="165"/>
      <c r="AU1041" s="165"/>
      <c r="AV1041" s="165"/>
      <c r="AW1041" s="165"/>
      <c r="AX1041" s="165"/>
      <c r="AY1041" s="165"/>
      <c r="AZ1041" s="165"/>
      <c r="BA1041" s="165"/>
    </row>
    <row r="1042">
      <c r="A1042" s="165"/>
      <c r="B1042" s="116" t="s">
        <v>20410</v>
      </c>
      <c r="C1042" s="116" t="s">
        <v>20077</v>
      </c>
      <c r="D1042" s="206">
        <v>500.0</v>
      </c>
      <c r="E1042" s="206"/>
      <c r="F1042" s="165"/>
      <c r="G1042" s="165"/>
      <c r="H1042" s="165"/>
      <c r="I1042" s="165"/>
      <c r="J1042" s="165"/>
      <c r="K1042" s="165"/>
      <c r="L1042" s="165"/>
      <c r="M1042" s="165"/>
      <c r="N1042" s="165"/>
      <c r="O1042" s="165"/>
      <c r="P1042" s="165"/>
      <c r="Q1042" s="165"/>
      <c r="R1042" s="165"/>
      <c r="S1042" s="165"/>
      <c r="T1042" s="165"/>
      <c r="U1042" s="165"/>
      <c r="V1042" s="165"/>
      <c r="W1042" s="165"/>
      <c r="X1042" s="165"/>
      <c r="Y1042" s="165"/>
      <c r="Z1042" s="165"/>
      <c r="AA1042" s="165"/>
      <c r="AB1042" s="165"/>
      <c r="AC1042" s="165"/>
      <c r="AD1042" s="165"/>
      <c r="AE1042" s="165"/>
      <c r="AF1042" s="165"/>
      <c r="AG1042" s="165"/>
      <c r="AH1042" s="165"/>
      <c r="AI1042" s="165"/>
      <c r="AJ1042" s="165"/>
      <c r="AK1042" s="165"/>
      <c r="AL1042" s="165"/>
      <c r="AM1042" s="165"/>
      <c r="AN1042" s="165"/>
      <c r="AO1042" s="165"/>
      <c r="AP1042" s="165"/>
      <c r="AQ1042" s="165"/>
      <c r="AR1042" s="165"/>
      <c r="AS1042" s="165"/>
      <c r="AT1042" s="165"/>
      <c r="AU1042" s="165"/>
      <c r="AV1042" s="165"/>
      <c r="AW1042" s="165"/>
      <c r="AX1042" s="165"/>
      <c r="AY1042" s="165"/>
      <c r="AZ1042" s="165"/>
      <c r="BA1042" s="165"/>
    </row>
    <row r="1043">
      <c r="A1043" s="165"/>
      <c r="B1043" s="116" t="s">
        <v>20411</v>
      </c>
      <c r="C1043" s="116" t="s">
        <v>20240</v>
      </c>
      <c r="D1043" s="206">
        <v>500.0</v>
      </c>
      <c r="E1043" s="206"/>
      <c r="F1043" s="165"/>
      <c r="G1043" s="165"/>
      <c r="H1043" s="165"/>
      <c r="I1043" s="165"/>
      <c r="J1043" s="165"/>
      <c r="K1043" s="165"/>
      <c r="L1043" s="165"/>
      <c r="M1043" s="165"/>
      <c r="N1043" s="165"/>
      <c r="O1043" s="165"/>
      <c r="P1043" s="165"/>
      <c r="Q1043" s="165"/>
      <c r="R1043" s="165"/>
      <c r="S1043" s="165"/>
      <c r="T1043" s="165"/>
      <c r="U1043" s="165"/>
      <c r="V1043" s="165"/>
      <c r="W1043" s="165"/>
      <c r="X1043" s="165"/>
      <c r="Y1043" s="165"/>
      <c r="Z1043" s="165"/>
      <c r="AA1043" s="165"/>
      <c r="AB1043" s="165"/>
      <c r="AC1043" s="165"/>
      <c r="AD1043" s="165"/>
      <c r="AE1043" s="165"/>
      <c r="AF1043" s="165"/>
      <c r="AG1043" s="165"/>
      <c r="AH1043" s="165"/>
      <c r="AI1043" s="165"/>
      <c r="AJ1043" s="165"/>
      <c r="AK1043" s="165"/>
      <c r="AL1043" s="165"/>
      <c r="AM1043" s="165"/>
      <c r="AN1043" s="165"/>
      <c r="AO1043" s="165"/>
      <c r="AP1043" s="165"/>
      <c r="AQ1043" s="165"/>
      <c r="AR1043" s="165"/>
      <c r="AS1043" s="165"/>
      <c r="AT1043" s="165"/>
      <c r="AU1043" s="165"/>
      <c r="AV1043" s="165"/>
      <c r="AW1043" s="165"/>
      <c r="AX1043" s="165"/>
      <c r="AY1043" s="165"/>
      <c r="AZ1043" s="165"/>
      <c r="BA1043" s="165"/>
    </row>
    <row r="1044">
      <c r="A1044" s="165"/>
      <c r="B1044" s="116" t="s">
        <v>20412</v>
      </c>
      <c r="C1044" s="116" t="s">
        <v>20081</v>
      </c>
      <c r="D1044" s="206">
        <v>500.0</v>
      </c>
      <c r="E1044" s="206"/>
      <c r="F1044" s="165"/>
      <c r="G1044" s="165"/>
      <c r="H1044" s="165"/>
      <c r="I1044" s="165"/>
      <c r="J1044" s="165"/>
      <c r="K1044" s="165"/>
      <c r="L1044" s="165"/>
      <c r="M1044" s="165"/>
      <c r="N1044" s="165"/>
      <c r="O1044" s="165"/>
      <c r="P1044" s="165"/>
      <c r="Q1044" s="165"/>
      <c r="R1044" s="165"/>
      <c r="S1044" s="165"/>
      <c r="T1044" s="165"/>
      <c r="U1044" s="165"/>
      <c r="V1044" s="165"/>
      <c r="W1044" s="165"/>
      <c r="X1044" s="165"/>
      <c r="Y1044" s="165"/>
      <c r="Z1044" s="165"/>
      <c r="AA1044" s="165"/>
      <c r="AB1044" s="165"/>
      <c r="AC1044" s="165"/>
      <c r="AD1044" s="165"/>
      <c r="AE1044" s="165"/>
      <c r="AF1044" s="165"/>
      <c r="AG1044" s="165"/>
      <c r="AH1044" s="165"/>
      <c r="AI1044" s="165"/>
      <c r="AJ1044" s="165"/>
      <c r="AK1044" s="165"/>
      <c r="AL1044" s="165"/>
      <c r="AM1044" s="165"/>
      <c r="AN1044" s="165"/>
      <c r="AO1044" s="165"/>
      <c r="AP1044" s="165"/>
      <c r="AQ1044" s="165"/>
      <c r="AR1044" s="165"/>
      <c r="AS1044" s="165"/>
      <c r="AT1044" s="165"/>
      <c r="AU1044" s="165"/>
      <c r="AV1044" s="165"/>
      <c r="AW1044" s="165"/>
      <c r="AX1044" s="165"/>
      <c r="AY1044" s="165"/>
      <c r="AZ1044" s="165"/>
      <c r="BA1044" s="165"/>
    </row>
    <row r="1045">
      <c r="A1045" s="165"/>
      <c r="B1045" s="116" t="s">
        <v>20413</v>
      </c>
      <c r="C1045" s="116" t="s">
        <v>20083</v>
      </c>
      <c r="D1045" s="206">
        <v>500.0</v>
      </c>
      <c r="E1045" s="206"/>
      <c r="F1045" s="165"/>
      <c r="G1045" s="165"/>
      <c r="H1045" s="165"/>
      <c r="I1045" s="165"/>
      <c r="J1045" s="165"/>
      <c r="K1045" s="165"/>
      <c r="L1045" s="165"/>
      <c r="M1045" s="165"/>
      <c r="N1045" s="165"/>
      <c r="O1045" s="165"/>
      <c r="P1045" s="165"/>
      <c r="Q1045" s="165"/>
      <c r="R1045" s="165"/>
      <c r="S1045" s="165"/>
      <c r="T1045" s="165"/>
      <c r="U1045" s="165"/>
      <c r="V1045" s="165"/>
      <c r="W1045" s="165"/>
      <c r="X1045" s="165"/>
      <c r="Y1045" s="165"/>
      <c r="Z1045" s="165"/>
      <c r="AA1045" s="165"/>
      <c r="AB1045" s="165"/>
      <c r="AC1045" s="165"/>
      <c r="AD1045" s="165"/>
      <c r="AE1045" s="165"/>
      <c r="AF1045" s="165"/>
      <c r="AG1045" s="165"/>
      <c r="AH1045" s="165"/>
      <c r="AI1045" s="165"/>
      <c r="AJ1045" s="165"/>
      <c r="AK1045" s="165"/>
      <c r="AL1045" s="165"/>
      <c r="AM1045" s="165"/>
      <c r="AN1045" s="165"/>
      <c r="AO1045" s="165"/>
      <c r="AP1045" s="165"/>
      <c r="AQ1045" s="165"/>
      <c r="AR1045" s="165"/>
      <c r="AS1045" s="165"/>
      <c r="AT1045" s="165"/>
      <c r="AU1045" s="165"/>
      <c r="AV1045" s="165"/>
      <c r="AW1045" s="165"/>
      <c r="AX1045" s="165"/>
      <c r="AY1045" s="165"/>
      <c r="AZ1045" s="165"/>
      <c r="BA1045" s="165"/>
    </row>
    <row r="1046">
      <c r="A1046" s="165"/>
      <c r="B1046" s="116" t="s">
        <v>20414</v>
      </c>
      <c r="C1046" s="116" t="s">
        <v>20085</v>
      </c>
      <c r="D1046" s="206">
        <v>650.0</v>
      </c>
      <c r="E1046" s="206"/>
      <c r="F1046" s="165"/>
      <c r="G1046" s="165"/>
      <c r="H1046" s="165"/>
      <c r="I1046" s="165"/>
      <c r="J1046" s="165"/>
      <c r="K1046" s="165"/>
      <c r="L1046" s="165"/>
      <c r="M1046" s="165"/>
      <c r="N1046" s="165"/>
      <c r="O1046" s="165"/>
      <c r="P1046" s="165"/>
      <c r="Q1046" s="165"/>
      <c r="R1046" s="165"/>
      <c r="S1046" s="165"/>
      <c r="T1046" s="165"/>
      <c r="U1046" s="165"/>
      <c r="V1046" s="165"/>
      <c r="W1046" s="165"/>
      <c r="X1046" s="165"/>
      <c r="Y1046" s="165"/>
      <c r="Z1046" s="165"/>
      <c r="AA1046" s="165"/>
      <c r="AB1046" s="165"/>
      <c r="AC1046" s="165"/>
      <c r="AD1046" s="165"/>
      <c r="AE1046" s="165"/>
      <c r="AF1046" s="165"/>
      <c r="AG1046" s="165"/>
      <c r="AH1046" s="165"/>
      <c r="AI1046" s="165"/>
      <c r="AJ1046" s="165"/>
      <c r="AK1046" s="165"/>
      <c r="AL1046" s="165"/>
      <c r="AM1046" s="165"/>
      <c r="AN1046" s="165"/>
      <c r="AO1046" s="165"/>
      <c r="AP1046" s="165"/>
      <c r="AQ1046" s="165"/>
      <c r="AR1046" s="165"/>
      <c r="AS1046" s="165"/>
      <c r="AT1046" s="165"/>
      <c r="AU1046" s="165"/>
      <c r="AV1046" s="165"/>
      <c r="AW1046" s="165"/>
      <c r="AX1046" s="165"/>
      <c r="AY1046" s="165"/>
      <c r="AZ1046" s="165"/>
      <c r="BA1046" s="165"/>
    </row>
    <row r="1047">
      <c r="A1047" s="165"/>
      <c r="B1047" s="116" t="s">
        <v>20415</v>
      </c>
      <c r="C1047" s="116" t="s">
        <v>20087</v>
      </c>
      <c r="D1047" s="206">
        <v>500.0</v>
      </c>
      <c r="E1047" s="206"/>
      <c r="F1047" s="165"/>
      <c r="G1047" s="165"/>
      <c r="H1047" s="165"/>
      <c r="I1047" s="165"/>
      <c r="J1047" s="165"/>
      <c r="K1047" s="165"/>
      <c r="L1047" s="165"/>
      <c r="M1047" s="165"/>
      <c r="N1047" s="165"/>
      <c r="O1047" s="165"/>
      <c r="P1047" s="165"/>
      <c r="Q1047" s="165"/>
      <c r="R1047" s="165"/>
      <c r="S1047" s="165"/>
      <c r="T1047" s="165"/>
      <c r="U1047" s="165"/>
      <c r="V1047" s="165"/>
      <c r="W1047" s="165"/>
      <c r="X1047" s="165"/>
      <c r="Y1047" s="165"/>
      <c r="Z1047" s="165"/>
      <c r="AA1047" s="165"/>
      <c r="AB1047" s="165"/>
      <c r="AC1047" s="165"/>
      <c r="AD1047" s="165"/>
      <c r="AE1047" s="165"/>
      <c r="AF1047" s="165"/>
      <c r="AG1047" s="165"/>
      <c r="AH1047" s="165"/>
      <c r="AI1047" s="165"/>
      <c r="AJ1047" s="165"/>
      <c r="AK1047" s="165"/>
      <c r="AL1047" s="165"/>
      <c r="AM1047" s="165"/>
      <c r="AN1047" s="165"/>
      <c r="AO1047" s="165"/>
      <c r="AP1047" s="165"/>
      <c r="AQ1047" s="165"/>
      <c r="AR1047" s="165"/>
      <c r="AS1047" s="165"/>
      <c r="AT1047" s="165"/>
      <c r="AU1047" s="165"/>
      <c r="AV1047" s="165"/>
      <c r="AW1047" s="165"/>
      <c r="AX1047" s="165"/>
      <c r="AY1047" s="165"/>
      <c r="AZ1047" s="165"/>
      <c r="BA1047" s="165"/>
    </row>
    <row r="1048">
      <c r="A1048" s="165"/>
      <c r="B1048" s="116" t="s">
        <v>20416</v>
      </c>
      <c r="C1048" s="116" t="s">
        <v>20089</v>
      </c>
      <c r="D1048" s="206">
        <v>500.0</v>
      </c>
      <c r="E1048" s="206"/>
      <c r="F1048" s="165"/>
      <c r="G1048" s="165"/>
      <c r="H1048" s="165"/>
      <c r="I1048" s="165"/>
      <c r="J1048" s="165"/>
      <c r="K1048" s="165"/>
      <c r="L1048" s="165"/>
      <c r="M1048" s="165"/>
      <c r="N1048" s="165"/>
      <c r="O1048" s="165"/>
      <c r="P1048" s="165"/>
      <c r="Q1048" s="165"/>
      <c r="R1048" s="165"/>
      <c r="S1048" s="165"/>
      <c r="T1048" s="165"/>
      <c r="U1048" s="165"/>
      <c r="V1048" s="165"/>
      <c r="W1048" s="165"/>
      <c r="X1048" s="165"/>
      <c r="Y1048" s="165"/>
      <c r="Z1048" s="165"/>
      <c r="AA1048" s="165"/>
      <c r="AB1048" s="165"/>
      <c r="AC1048" s="165"/>
      <c r="AD1048" s="165"/>
      <c r="AE1048" s="165"/>
      <c r="AF1048" s="165"/>
      <c r="AG1048" s="165"/>
      <c r="AH1048" s="165"/>
      <c r="AI1048" s="165"/>
      <c r="AJ1048" s="165"/>
      <c r="AK1048" s="165"/>
      <c r="AL1048" s="165"/>
      <c r="AM1048" s="165"/>
      <c r="AN1048" s="165"/>
      <c r="AO1048" s="165"/>
      <c r="AP1048" s="165"/>
      <c r="AQ1048" s="165"/>
      <c r="AR1048" s="165"/>
      <c r="AS1048" s="165"/>
      <c r="AT1048" s="165"/>
      <c r="AU1048" s="165"/>
      <c r="AV1048" s="165"/>
      <c r="AW1048" s="165"/>
      <c r="AX1048" s="165"/>
      <c r="AY1048" s="165"/>
      <c r="AZ1048" s="165"/>
      <c r="BA1048" s="165"/>
    </row>
    <row r="1049">
      <c r="A1049" s="165"/>
      <c r="B1049" s="116" t="s">
        <v>20417</v>
      </c>
      <c r="C1049" s="116" t="s">
        <v>20247</v>
      </c>
      <c r="D1049" s="206">
        <v>500.0</v>
      </c>
      <c r="E1049" s="206"/>
      <c r="F1049" s="165"/>
      <c r="G1049" s="165"/>
      <c r="H1049" s="165"/>
      <c r="I1049" s="165"/>
      <c r="J1049" s="165"/>
      <c r="K1049" s="165"/>
      <c r="L1049" s="165"/>
      <c r="M1049" s="165"/>
      <c r="N1049" s="165"/>
      <c r="O1049" s="165"/>
      <c r="P1049" s="165"/>
      <c r="Q1049" s="165"/>
      <c r="R1049" s="165"/>
      <c r="S1049" s="165"/>
      <c r="T1049" s="165"/>
      <c r="U1049" s="165"/>
      <c r="V1049" s="165"/>
      <c r="W1049" s="165"/>
      <c r="X1049" s="165"/>
      <c r="Y1049" s="165"/>
      <c r="Z1049" s="165"/>
      <c r="AA1049" s="165"/>
      <c r="AB1049" s="165"/>
      <c r="AC1049" s="165"/>
      <c r="AD1049" s="165"/>
      <c r="AE1049" s="165"/>
      <c r="AF1049" s="165"/>
      <c r="AG1049" s="165"/>
      <c r="AH1049" s="165"/>
      <c r="AI1049" s="165"/>
      <c r="AJ1049" s="165"/>
      <c r="AK1049" s="165"/>
      <c r="AL1049" s="165"/>
      <c r="AM1049" s="165"/>
      <c r="AN1049" s="165"/>
      <c r="AO1049" s="165"/>
      <c r="AP1049" s="165"/>
      <c r="AQ1049" s="165"/>
      <c r="AR1049" s="165"/>
      <c r="AS1049" s="165"/>
      <c r="AT1049" s="165"/>
      <c r="AU1049" s="165"/>
      <c r="AV1049" s="165"/>
      <c r="AW1049" s="165"/>
      <c r="AX1049" s="165"/>
      <c r="AY1049" s="165"/>
      <c r="AZ1049" s="165"/>
      <c r="BA1049" s="165"/>
    </row>
    <row r="1050">
      <c r="A1050" s="165"/>
      <c r="B1050" s="116" t="s">
        <v>20418</v>
      </c>
      <c r="C1050" s="116" t="s">
        <v>20093</v>
      </c>
      <c r="D1050" s="206">
        <v>500.0</v>
      </c>
      <c r="E1050" s="206"/>
      <c r="F1050" s="165"/>
      <c r="G1050" s="165"/>
      <c r="H1050" s="165"/>
      <c r="I1050" s="165"/>
      <c r="J1050" s="165"/>
      <c r="K1050" s="165"/>
      <c r="L1050" s="165"/>
      <c r="M1050" s="165"/>
      <c r="N1050" s="165"/>
      <c r="O1050" s="165"/>
      <c r="P1050" s="165"/>
      <c r="Q1050" s="165"/>
      <c r="R1050" s="165"/>
      <c r="S1050" s="165"/>
      <c r="T1050" s="165"/>
      <c r="U1050" s="165"/>
      <c r="V1050" s="165"/>
      <c r="W1050" s="165"/>
      <c r="X1050" s="165"/>
      <c r="Y1050" s="165"/>
      <c r="Z1050" s="165"/>
      <c r="AA1050" s="165"/>
      <c r="AB1050" s="165"/>
      <c r="AC1050" s="165"/>
      <c r="AD1050" s="165"/>
      <c r="AE1050" s="165"/>
      <c r="AF1050" s="165"/>
      <c r="AG1050" s="165"/>
      <c r="AH1050" s="165"/>
      <c r="AI1050" s="165"/>
      <c r="AJ1050" s="165"/>
      <c r="AK1050" s="165"/>
      <c r="AL1050" s="165"/>
      <c r="AM1050" s="165"/>
      <c r="AN1050" s="165"/>
      <c r="AO1050" s="165"/>
      <c r="AP1050" s="165"/>
      <c r="AQ1050" s="165"/>
      <c r="AR1050" s="165"/>
      <c r="AS1050" s="165"/>
      <c r="AT1050" s="165"/>
      <c r="AU1050" s="165"/>
      <c r="AV1050" s="165"/>
      <c r="AW1050" s="165"/>
      <c r="AX1050" s="165"/>
      <c r="AY1050" s="165"/>
      <c r="AZ1050" s="165"/>
      <c r="BA1050" s="165"/>
    </row>
    <row r="1051">
      <c r="A1051" s="165"/>
      <c r="B1051" s="116" t="s">
        <v>20419</v>
      </c>
      <c r="C1051" s="116" t="s">
        <v>20250</v>
      </c>
      <c r="D1051" s="206">
        <v>500.0</v>
      </c>
      <c r="E1051" s="206"/>
      <c r="F1051" s="165"/>
      <c r="G1051" s="165"/>
      <c r="H1051" s="165"/>
      <c r="I1051" s="165"/>
      <c r="J1051" s="165"/>
      <c r="K1051" s="165"/>
      <c r="L1051" s="165"/>
      <c r="M1051" s="165"/>
      <c r="N1051" s="165"/>
      <c r="O1051" s="165"/>
      <c r="P1051" s="165"/>
      <c r="Q1051" s="165"/>
      <c r="R1051" s="165"/>
      <c r="S1051" s="165"/>
      <c r="T1051" s="165"/>
      <c r="U1051" s="165"/>
      <c r="V1051" s="165"/>
      <c r="W1051" s="165"/>
      <c r="X1051" s="165"/>
      <c r="Y1051" s="165"/>
      <c r="Z1051" s="165"/>
      <c r="AA1051" s="165"/>
      <c r="AB1051" s="165"/>
      <c r="AC1051" s="165"/>
      <c r="AD1051" s="165"/>
      <c r="AE1051" s="165"/>
      <c r="AF1051" s="165"/>
      <c r="AG1051" s="165"/>
      <c r="AH1051" s="165"/>
      <c r="AI1051" s="165"/>
      <c r="AJ1051" s="165"/>
      <c r="AK1051" s="165"/>
      <c r="AL1051" s="165"/>
      <c r="AM1051" s="165"/>
      <c r="AN1051" s="165"/>
      <c r="AO1051" s="165"/>
      <c r="AP1051" s="165"/>
      <c r="AQ1051" s="165"/>
      <c r="AR1051" s="165"/>
      <c r="AS1051" s="165"/>
      <c r="AT1051" s="165"/>
      <c r="AU1051" s="165"/>
      <c r="AV1051" s="165"/>
      <c r="AW1051" s="165"/>
      <c r="AX1051" s="165"/>
      <c r="AY1051" s="165"/>
      <c r="AZ1051" s="165"/>
      <c r="BA1051" s="165"/>
    </row>
    <row r="1052">
      <c r="A1052" s="165"/>
      <c r="B1052" s="116" t="s">
        <v>20420</v>
      </c>
      <c r="C1052" s="116" t="s">
        <v>20252</v>
      </c>
      <c r="D1052" s="206">
        <v>500.0</v>
      </c>
      <c r="E1052" s="206"/>
      <c r="F1052" s="165"/>
      <c r="G1052" s="165"/>
      <c r="H1052" s="165"/>
      <c r="I1052" s="165"/>
      <c r="J1052" s="165"/>
      <c r="K1052" s="165"/>
      <c r="L1052" s="165"/>
      <c r="M1052" s="165"/>
      <c r="N1052" s="165"/>
      <c r="O1052" s="165"/>
      <c r="P1052" s="165"/>
      <c r="Q1052" s="165"/>
      <c r="R1052" s="165"/>
      <c r="S1052" s="165"/>
      <c r="T1052" s="165"/>
      <c r="U1052" s="165"/>
      <c r="V1052" s="165"/>
      <c r="W1052" s="165"/>
      <c r="X1052" s="165"/>
      <c r="Y1052" s="165"/>
      <c r="Z1052" s="165"/>
      <c r="AA1052" s="165"/>
      <c r="AB1052" s="165"/>
      <c r="AC1052" s="165"/>
      <c r="AD1052" s="165"/>
      <c r="AE1052" s="165"/>
      <c r="AF1052" s="165"/>
      <c r="AG1052" s="165"/>
      <c r="AH1052" s="165"/>
      <c r="AI1052" s="165"/>
      <c r="AJ1052" s="165"/>
      <c r="AK1052" s="165"/>
      <c r="AL1052" s="165"/>
      <c r="AM1052" s="165"/>
      <c r="AN1052" s="165"/>
      <c r="AO1052" s="165"/>
      <c r="AP1052" s="165"/>
      <c r="AQ1052" s="165"/>
      <c r="AR1052" s="165"/>
      <c r="AS1052" s="165"/>
      <c r="AT1052" s="165"/>
      <c r="AU1052" s="165"/>
      <c r="AV1052" s="165"/>
      <c r="AW1052" s="165"/>
      <c r="AX1052" s="165"/>
      <c r="AY1052" s="165"/>
      <c r="AZ1052" s="165"/>
      <c r="BA1052" s="165"/>
    </row>
    <row r="1053">
      <c r="A1053" s="165"/>
      <c r="B1053" s="116" t="s">
        <v>20421</v>
      </c>
      <c r="C1053" s="116" t="s">
        <v>20095</v>
      </c>
      <c r="D1053" s="206">
        <v>500.0</v>
      </c>
      <c r="E1053" s="206"/>
      <c r="F1053" s="165"/>
      <c r="G1053" s="165"/>
      <c r="H1053" s="165"/>
      <c r="I1053" s="165"/>
      <c r="J1053" s="165"/>
      <c r="K1053" s="165"/>
      <c r="L1053" s="165"/>
      <c r="M1053" s="165"/>
      <c r="N1053" s="165"/>
      <c r="O1053" s="165"/>
      <c r="P1053" s="165"/>
      <c r="Q1053" s="165"/>
      <c r="R1053" s="165"/>
      <c r="S1053" s="165"/>
      <c r="T1053" s="165"/>
      <c r="U1053" s="165"/>
      <c r="V1053" s="165"/>
      <c r="W1053" s="165"/>
      <c r="X1053" s="165"/>
      <c r="Y1053" s="165"/>
      <c r="Z1053" s="165"/>
      <c r="AA1053" s="165"/>
      <c r="AB1053" s="165"/>
      <c r="AC1053" s="165"/>
      <c r="AD1053" s="165"/>
      <c r="AE1053" s="165"/>
      <c r="AF1053" s="165"/>
      <c r="AG1053" s="165"/>
      <c r="AH1053" s="165"/>
      <c r="AI1053" s="165"/>
      <c r="AJ1053" s="165"/>
      <c r="AK1053" s="165"/>
      <c r="AL1053" s="165"/>
      <c r="AM1053" s="165"/>
      <c r="AN1053" s="165"/>
      <c r="AO1053" s="165"/>
      <c r="AP1053" s="165"/>
      <c r="AQ1053" s="165"/>
      <c r="AR1053" s="165"/>
      <c r="AS1053" s="165"/>
      <c r="AT1053" s="165"/>
      <c r="AU1053" s="165"/>
      <c r="AV1053" s="165"/>
      <c r="AW1053" s="165"/>
      <c r="AX1053" s="165"/>
      <c r="AY1053" s="165"/>
      <c r="AZ1053" s="165"/>
      <c r="BA1053" s="165"/>
    </row>
    <row r="1054">
      <c r="A1054" s="165"/>
      <c r="B1054" s="116" t="s">
        <v>20422</v>
      </c>
      <c r="C1054" s="116" t="s">
        <v>20097</v>
      </c>
      <c r="D1054" s="206">
        <v>500.0</v>
      </c>
      <c r="E1054" s="206"/>
      <c r="F1054" s="165"/>
      <c r="G1054" s="165"/>
      <c r="H1054" s="165"/>
      <c r="I1054" s="165"/>
      <c r="J1054" s="165"/>
      <c r="K1054" s="165"/>
      <c r="L1054" s="165"/>
      <c r="M1054" s="165"/>
      <c r="N1054" s="165"/>
      <c r="O1054" s="165"/>
      <c r="P1054" s="165"/>
      <c r="Q1054" s="165"/>
      <c r="R1054" s="165"/>
      <c r="S1054" s="165"/>
      <c r="T1054" s="165"/>
      <c r="U1054" s="165"/>
      <c r="V1054" s="165"/>
      <c r="W1054" s="165"/>
      <c r="X1054" s="165"/>
      <c r="Y1054" s="165"/>
      <c r="Z1054" s="165"/>
      <c r="AA1054" s="165"/>
      <c r="AB1054" s="165"/>
      <c r="AC1054" s="165"/>
      <c r="AD1054" s="165"/>
      <c r="AE1054" s="165"/>
      <c r="AF1054" s="165"/>
      <c r="AG1054" s="165"/>
      <c r="AH1054" s="165"/>
      <c r="AI1054" s="165"/>
      <c r="AJ1054" s="165"/>
      <c r="AK1054" s="165"/>
      <c r="AL1054" s="165"/>
      <c r="AM1054" s="165"/>
      <c r="AN1054" s="165"/>
      <c r="AO1054" s="165"/>
      <c r="AP1054" s="165"/>
      <c r="AQ1054" s="165"/>
      <c r="AR1054" s="165"/>
      <c r="AS1054" s="165"/>
      <c r="AT1054" s="165"/>
      <c r="AU1054" s="165"/>
      <c r="AV1054" s="165"/>
      <c r="AW1054" s="165"/>
      <c r="AX1054" s="165"/>
      <c r="AY1054" s="165"/>
      <c r="AZ1054" s="165"/>
      <c r="BA1054" s="165"/>
    </row>
    <row r="1055">
      <c r="A1055" s="165"/>
      <c r="B1055" s="116" t="s">
        <v>20423</v>
      </c>
      <c r="C1055" s="116" t="s">
        <v>20256</v>
      </c>
      <c r="D1055" s="206">
        <v>500.0</v>
      </c>
      <c r="E1055" s="206"/>
      <c r="F1055" s="165"/>
      <c r="G1055" s="165"/>
      <c r="H1055" s="165"/>
      <c r="I1055" s="165"/>
      <c r="J1055" s="165"/>
      <c r="K1055" s="165"/>
      <c r="L1055" s="165"/>
      <c r="M1055" s="165"/>
      <c r="N1055" s="165"/>
      <c r="O1055" s="165"/>
      <c r="P1055" s="165"/>
      <c r="Q1055" s="165"/>
      <c r="R1055" s="165"/>
      <c r="S1055" s="165"/>
      <c r="T1055" s="165"/>
      <c r="U1055" s="165"/>
      <c r="V1055" s="165"/>
      <c r="W1055" s="165"/>
      <c r="X1055" s="165"/>
      <c r="Y1055" s="165"/>
      <c r="Z1055" s="165"/>
      <c r="AA1055" s="165"/>
      <c r="AB1055" s="165"/>
      <c r="AC1055" s="165"/>
      <c r="AD1055" s="165"/>
      <c r="AE1055" s="165"/>
      <c r="AF1055" s="165"/>
      <c r="AG1055" s="165"/>
      <c r="AH1055" s="165"/>
      <c r="AI1055" s="165"/>
      <c r="AJ1055" s="165"/>
      <c r="AK1055" s="165"/>
      <c r="AL1055" s="165"/>
      <c r="AM1055" s="165"/>
      <c r="AN1055" s="165"/>
      <c r="AO1055" s="165"/>
      <c r="AP1055" s="165"/>
      <c r="AQ1055" s="165"/>
      <c r="AR1055" s="165"/>
      <c r="AS1055" s="165"/>
      <c r="AT1055" s="165"/>
      <c r="AU1055" s="165"/>
      <c r="AV1055" s="165"/>
      <c r="AW1055" s="165"/>
      <c r="AX1055" s="165"/>
      <c r="AY1055" s="165"/>
      <c r="AZ1055" s="165"/>
      <c r="BA1055" s="165"/>
    </row>
    <row r="1056">
      <c r="A1056" s="165"/>
      <c r="B1056" s="116" t="s">
        <v>20424</v>
      </c>
      <c r="C1056" s="116" t="s">
        <v>20101</v>
      </c>
      <c r="D1056" s="206">
        <v>500.0</v>
      </c>
      <c r="E1056" s="206"/>
      <c r="F1056" s="165"/>
      <c r="G1056" s="165"/>
      <c r="H1056" s="165"/>
      <c r="I1056" s="165"/>
      <c r="J1056" s="165"/>
      <c r="K1056" s="165"/>
      <c r="L1056" s="165"/>
      <c r="M1056" s="165"/>
      <c r="N1056" s="165"/>
      <c r="O1056" s="165"/>
      <c r="P1056" s="165"/>
      <c r="Q1056" s="165"/>
      <c r="R1056" s="165"/>
      <c r="S1056" s="165"/>
      <c r="T1056" s="165"/>
      <c r="U1056" s="165"/>
      <c r="V1056" s="165"/>
      <c r="W1056" s="165"/>
      <c r="X1056" s="165"/>
      <c r="Y1056" s="165"/>
      <c r="Z1056" s="165"/>
      <c r="AA1056" s="165"/>
      <c r="AB1056" s="165"/>
      <c r="AC1056" s="165"/>
      <c r="AD1056" s="165"/>
      <c r="AE1056" s="165"/>
      <c r="AF1056" s="165"/>
      <c r="AG1056" s="165"/>
      <c r="AH1056" s="165"/>
      <c r="AI1056" s="165"/>
      <c r="AJ1056" s="165"/>
      <c r="AK1056" s="165"/>
      <c r="AL1056" s="165"/>
      <c r="AM1056" s="165"/>
      <c r="AN1056" s="165"/>
      <c r="AO1056" s="165"/>
      <c r="AP1056" s="165"/>
      <c r="AQ1056" s="165"/>
      <c r="AR1056" s="165"/>
      <c r="AS1056" s="165"/>
      <c r="AT1056" s="165"/>
      <c r="AU1056" s="165"/>
      <c r="AV1056" s="165"/>
      <c r="AW1056" s="165"/>
      <c r="AX1056" s="165"/>
      <c r="AY1056" s="165"/>
      <c r="AZ1056" s="165"/>
      <c r="BA1056" s="165"/>
    </row>
    <row r="1057">
      <c r="A1057" s="165"/>
      <c r="B1057" s="116" t="s">
        <v>20425</v>
      </c>
      <c r="C1057" s="116" t="s">
        <v>20103</v>
      </c>
      <c r="D1057" s="206">
        <v>550.0</v>
      </c>
      <c r="E1057" s="206"/>
      <c r="F1057" s="165"/>
      <c r="G1057" s="165"/>
      <c r="H1057" s="165"/>
      <c r="I1057" s="165"/>
      <c r="J1057" s="165"/>
      <c r="K1057" s="165"/>
      <c r="L1057" s="165"/>
      <c r="M1057" s="165"/>
      <c r="N1057" s="165"/>
      <c r="O1057" s="165"/>
      <c r="P1057" s="165"/>
      <c r="Q1057" s="165"/>
      <c r="R1057" s="165"/>
      <c r="S1057" s="165"/>
      <c r="T1057" s="165"/>
      <c r="U1057" s="165"/>
      <c r="V1057" s="165"/>
      <c r="W1057" s="165"/>
      <c r="X1057" s="165"/>
      <c r="Y1057" s="165"/>
      <c r="Z1057" s="165"/>
      <c r="AA1057" s="165"/>
      <c r="AB1057" s="165"/>
      <c r="AC1057" s="165"/>
      <c r="AD1057" s="165"/>
      <c r="AE1057" s="165"/>
      <c r="AF1057" s="165"/>
      <c r="AG1057" s="165"/>
      <c r="AH1057" s="165"/>
      <c r="AI1057" s="165"/>
      <c r="AJ1057" s="165"/>
      <c r="AK1057" s="165"/>
      <c r="AL1057" s="165"/>
      <c r="AM1057" s="165"/>
      <c r="AN1057" s="165"/>
      <c r="AO1057" s="165"/>
      <c r="AP1057" s="165"/>
      <c r="AQ1057" s="165"/>
      <c r="AR1057" s="165"/>
      <c r="AS1057" s="165"/>
      <c r="AT1057" s="165"/>
      <c r="AU1057" s="165"/>
      <c r="AV1057" s="165"/>
      <c r="AW1057" s="165"/>
      <c r="AX1057" s="165"/>
      <c r="AY1057" s="165"/>
      <c r="AZ1057" s="165"/>
      <c r="BA1057" s="165"/>
    </row>
    <row r="1058">
      <c r="A1058" s="165"/>
      <c r="B1058" s="116" t="s">
        <v>20426</v>
      </c>
      <c r="C1058" s="116" t="s">
        <v>20105</v>
      </c>
      <c r="D1058" s="206">
        <v>500.0</v>
      </c>
      <c r="E1058" s="206"/>
      <c r="F1058" s="165"/>
      <c r="G1058" s="165"/>
      <c r="H1058" s="165"/>
      <c r="I1058" s="165"/>
      <c r="J1058" s="165"/>
      <c r="K1058" s="165"/>
      <c r="L1058" s="165"/>
      <c r="M1058" s="165"/>
      <c r="N1058" s="165"/>
      <c r="O1058" s="165"/>
      <c r="P1058" s="165"/>
      <c r="Q1058" s="165"/>
      <c r="R1058" s="165"/>
      <c r="S1058" s="165"/>
      <c r="T1058" s="165"/>
      <c r="U1058" s="165"/>
      <c r="V1058" s="165"/>
      <c r="W1058" s="165"/>
      <c r="X1058" s="165"/>
      <c r="Y1058" s="165"/>
      <c r="Z1058" s="165"/>
      <c r="AA1058" s="165"/>
      <c r="AB1058" s="165"/>
      <c r="AC1058" s="165"/>
      <c r="AD1058" s="165"/>
      <c r="AE1058" s="165"/>
      <c r="AF1058" s="165"/>
      <c r="AG1058" s="165"/>
      <c r="AH1058" s="165"/>
      <c r="AI1058" s="165"/>
      <c r="AJ1058" s="165"/>
      <c r="AK1058" s="165"/>
      <c r="AL1058" s="165"/>
      <c r="AM1058" s="165"/>
      <c r="AN1058" s="165"/>
      <c r="AO1058" s="165"/>
      <c r="AP1058" s="165"/>
      <c r="AQ1058" s="165"/>
      <c r="AR1058" s="165"/>
      <c r="AS1058" s="165"/>
      <c r="AT1058" s="165"/>
      <c r="AU1058" s="165"/>
      <c r="AV1058" s="165"/>
      <c r="AW1058" s="165"/>
      <c r="AX1058" s="165"/>
      <c r="AY1058" s="165"/>
      <c r="AZ1058" s="165"/>
      <c r="BA1058" s="165"/>
    </row>
    <row r="1059">
      <c r="A1059" s="165"/>
      <c r="B1059" s="116" t="s">
        <v>20403</v>
      </c>
      <c r="C1059" s="116" t="s">
        <v>20260</v>
      </c>
      <c r="D1059" s="206">
        <v>500.0</v>
      </c>
      <c r="E1059" s="206"/>
      <c r="F1059" s="165"/>
      <c r="G1059" s="165"/>
      <c r="H1059" s="165"/>
      <c r="I1059" s="165"/>
      <c r="J1059" s="165"/>
      <c r="K1059" s="165"/>
      <c r="L1059" s="165"/>
      <c r="M1059" s="165"/>
      <c r="N1059" s="165"/>
      <c r="O1059" s="165"/>
      <c r="P1059" s="165"/>
      <c r="Q1059" s="165"/>
      <c r="R1059" s="165"/>
      <c r="S1059" s="165"/>
      <c r="T1059" s="165"/>
      <c r="U1059" s="165"/>
      <c r="V1059" s="165"/>
      <c r="W1059" s="165"/>
      <c r="X1059" s="165"/>
      <c r="Y1059" s="165"/>
      <c r="Z1059" s="165"/>
      <c r="AA1059" s="165"/>
      <c r="AB1059" s="165"/>
      <c r="AC1059" s="165"/>
      <c r="AD1059" s="165"/>
      <c r="AE1059" s="165"/>
      <c r="AF1059" s="165"/>
      <c r="AG1059" s="165"/>
      <c r="AH1059" s="165"/>
      <c r="AI1059" s="165"/>
      <c r="AJ1059" s="165"/>
      <c r="AK1059" s="165"/>
      <c r="AL1059" s="165"/>
      <c r="AM1059" s="165"/>
      <c r="AN1059" s="165"/>
      <c r="AO1059" s="165"/>
      <c r="AP1059" s="165"/>
      <c r="AQ1059" s="165"/>
      <c r="AR1059" s="165"/>
      <c r="AS1059" s="165"/>
      <c r="AT1059" s="165"/>
      <c r="AU1059" s="165"/>
      <c r="AV1059" s="165"/>
      <c r="AW1059" s="165"/>
      <c r="AX1059" s="165"/>
      <c r="AY1059" s="165"/>
      <c r="AZ1059" s="165"/>
      <c r="BA1059" s="165"/>
    </row>
    <row r="1060">
      <c r="A1060" s="165"/>
      <c r="B1060" s="116" t="s">
        <v>20427</v>
      </c>
      <c r="C1060" s="116" t="s">
        <v>20107</v>
      </c>
      <c r="D1060" s="206">
        <v>500.0</v>
      </c>
      <c r="E1060" s="206"/>
      <c r="F1060" s="165"/>
      <c r="G1060" s="165"/>
      <c r="H1060" s="165"/>
      <c r="I1060" s="165"/>
      <c r="J1060" s="165"/>
      <c r="K1060" s="165"/>
      <c r="L1060" s="165"/>
      <c r="M1060" s="165"/>
      <c r="N1060" s="165"/>
      <c r="O1060" s="165"/>
      <c r="P1060" s="165"/>
      <c r="Q1060" s="165"/>
      <c r="R1060" s="165"/>
      <c r="S1060" s="165"/>
      <c r="T1060" s="165"/>
      <c r="U1060" s="165"/>
      <c r="V1060" s="165"/>
      <c r="W1060" s="165"/>
      <c r="X1060" s="165"/>
      <c r="Y1060" s="165"/>
      <c r="Z1060" s="165"/>
      <c r="AA1060" s="165"/>
      <c r="AB1060" s="165"/>
      <c r="AC1060" s="165"/>
      <c r="AD1060" s="165"/>
      <c r="AE1060" s="165"/>
      <c r="AF1060" s="165"/>
      <c r="AG1060" s="165"/>
      <c r="AH1060" s="165"/>
      <c r="AI1060" s="165"/>
      <c r="AJ1060" s="165"/>
      <c r="AK1060" s="165"/>
      <c r="AL1060" s="165"/>
      <c r="AM1060" s="165"/>
      <c r="AN1060" s="165"/>
      <c r="AO1060" s="165"/>
      <c r="AP1060" s="165"/>
      <c r="AQ1060" s="165"/>
      <c r="AR1060" s="165"/>
      <c r="AS1060" s="165"/>
      <c r="AT1060" s="165"/>
      <c r="AU1060" s="165"/>
      <c r="AV1060" s="165"/>
      <c r="AW1060" s="165"/>
      <c r="AX1060" s="165"/>
      <c r="AY1060" s="165"/>
      <c r="AZ1060" s="165"/>
      <c r="BA1060" s="165"/>
    </row>
    <row r="1061">
      <c r="A1061" s="165"/>
      <c r="B1061" s="116" t="s">
        <v>20428</v>
      </c>
      <c r="C1061" s="116" t="s">
        <v>20109</v>
      </c>
      <c r="D1061" s="206">
        <v>500.0</v>
      </c>
      <c r="E1061" s="206"/>
      <c r="F1061" s="165"/>
      <c r="G1061" s="165"/>
      <c r="H1061" s="165"/>
      <c r="I1061" s="165"/>
      <c r="J1061" s="165"/>
      <c r="K1061" s="165"/>
      <c r="L1061" s="165"/>
      <c r="M1061" s="165"/>
      <c r="N1061" s="165"/>
      <c r="O1061" s="165"/>
      <c r="P1061" s="165"/>
      <c r="Q1061" s="165"/>
      <c r="R1061" s="165"/>
      <c r="S1061" s="165"/>
      <c r="T1061" s="165"/>
      <c r="U1061" s="165"/>
      <c r="V1061" s="165"/>
      <c r="W1061" s="165"/>
      <c r="X1061" s="165"/>
      <c r="Y1061" s="165"/>
      <c r="Z1061" s="165"/>
      <c r="AA1061" s="165"/>
      <c r="AB1061" s="165"/>
      <c r="AC1061" s="165"/>
      <c r="AD1061" s="165"/>
      <c r="AE1061" s="165"/>
      <c r="AF1061" s="165"/>
      <c r="AG1061" s="165"/>
      <c r="AH1061" s="165"/>
      <c r="AI1061" s="165"/>
      <c r="AJ1061" s="165"/>
      <c r="AK1061" s="165"/>
      <c r="AL1061" s="165"/>
      <c r="AM1061" s="165"/>
      <c r="AN1061" s="165"/>
      <c r="AO1061" s="165"/>
      <c r="AP1061" s="165"/>
      <c r="AQ1061" s="165"/>
      <c r="AR1061" s="165"/>
      <c r="AS1061" s="165"/>
      <c r="AT1061" s="165"/>
      <c r="AU1061" s="165"/>
      <c r="AV1061" s="165"/>
      <c r="AW1061" s="165"/>
      <c r="AX1061" s="165"/>
      <c r="AY1061" s="165"/>
      <c r="AZ1061" s="165"/>
      <c r="BA1061" s="165"/>
    </row>
    <row r="1062">
      <c r="A1062" s="165"/>
      <c r="B1062" s="116" t="s">
        <v>20429</v>
      </c>
      <c r="C1062" s="116" t="s">
        <v>20264</v>
      </c>
      <c r="D1062" s="206">
        <v>500.0</v>
      </c>
      <c r="E1062" s="206"/>
      <c r="F1062" s="165"/>
      <c r="G1062" s="165"/>
      <c r="H1062" s="165"/>
      <c r="I1062" s="165"/>
      <c r="J1062" s="165"/>
      <c r="K1062" s="165"/>
      <c r="L1062" s="165"/>
      <c r="M1062" s="165"/>
      <c r="N1062" s="165"/>
      <c r="O1062" s="165"/>
      <c r="P1062" s="165"/>
      <c r="Q1062" s="165"/>
      <c r="R1062" s="165"/>
      <c r="S1062" s="165"/>
      <c r="T1062" s="165"/>
      <c r="U1062" s="165"/>
      <c r="V1062" s="165"/>
      <c r="W1062" s="165"/>
      <c r="X1062" s="165"/>
      <c r="Y1062" s="165"/>
      <c r="Z1062" s="165"/>
      <c r="AA1062" s="165"/>
      <c r="AB1062" s="165"/>
      <c r="AC1062" s="165"/>
      <c r="AD1062" s="165"/>
      <c r="AE1062" s="165"/>
      <c r="AF1062" s="165"/>
      <c r="AG1062" s="165"/>
      <c r="AH1062" s="165"/>
      <c r="AI1062" s="165"/>
      <c r="AJ1062" s="165"/>
      <c r="AK1062" s="165"/>
      <c r="AL1062" s="165"/>
      <c r="AM1062" s="165"/>
      <c r="AN1062" s="165"/>
      <c r="AO1062" s="165"/>
      <c r="AP1062" s="165"/>
      <c r="AQ1062" s="165"/>
      <c r="AR1062" s="165"/>
      <c r="AS1062" s="165"/>
      <c r="AT1062" s="165"/>
      <c r="AU1062" s="165"/>
      <c r="AV1062" s="165"/>
      <c r="AW1062" s="165"/>
      <c r="AX1062" s="165"/>
      <c r="AY1062" s="165"/>
      <c r="AZ1062" s="165"/>
      <c r="BA1062" s="165"/>
    </row>
    <row r="1063">
      <c r="A1063" s="165"/>
      <c r="B1063" s="116" t="s">
        <v>20430</v>
      </c>
      <c r="C1063" s="116" t="s">
        <v>20266</v>
      </c>
      <c r="D1063" s="206">
        <v>500.0</v>
      </c>
      <c r="E1063" s="206"/>
      <c r="F1063" s="165"/>
      <c r="G1063" s="165"/>
      <c r="H1063" s="165"/>
      <c r="I1063" s="165"/>
      <c r="J1063" s="165"/>
      <c r="K1063" s="165"/>
      <c r="L1063" s="165"/>
      <c r="M1063" s="165"/>
      <c r="N1063" s="165"/>
      <c r="O1063" s="165"/>
      <c r="P1063" s="165"/>
      <c r="Q1063" s="165"/>
      <c r="R1063" s="165"/>
      <c r="S1063" s="165"/>
      <c r="T1063" s="165"/>
      <c r="U1063" s="165"/>
      <c r="V1063" s="165"/>
      <c r="W1063" s="165"/>
      <c r="X1063" s="165"/>
      <c r="Y1063" s="165"/>
      <c r="Z1063" s="165"/>
      <c r="AA1063" s="165"/>
      <c r="AB1063" s="165"/>
      <c r="AC1063" s="165"/>
      <c r="AD1063" s="165"/>
      <c r="AE1063" s="165"/>
      <c r="AF1063" s="165"/>
      <c r="AG1063" s="165"/>
      <c r="AH1063" s="165"/>
      <c r="AI1063" s="165"/>
      <c r="AJ1063" s="165"/>
      <c r="AK1063" s="165"/>
      <c r="AL1063" s="165"/>
      <c r="AM1063" s="165"/>
      <c r="AN1063" s="165"/>
      <c r="AO1063" s="165"/>
      <c r="AP1063" s="165"/>
      <c r="AQ1063" s="165"/>
      <c r="AR1063" s="165"/>
      <c r="AS1063" s="165"/>
      <c r="AT1063" s="165"/>
      <c r="AU1063" s="165"/>
      <c r="AV1063" s="165"/>
      <c r="AW1063" s="165"/>
      <c r="AX1063" s="165"/>
      <c r="AY1063" s="165"/>
      <c r="AZ1063" s="165"/>
      <c r="BA1063" s="165"/>
    </row>
    <row r="1064">
      <c r="A1064" s="165"/>
      <c r="B1064" s="116" t="s">
        <v>20431</v>
      </c>
      <c r="C1064" s="116" t="s">
        <v>20113</v>
      </c>
      <c r="D1064" s="206">
        <v>500.0</v>
      </c>
      <c r="E1064" s="206"/>
      <c r="F1064" s="165"/>
      <c r="G1064" s="165"/>
      <c r="H1064" s="165"/>
      <c r="I1064" s="165"/>
      <c r="J1064" s="165"/>
      <c r="K1064" s="165"/>
      <c r="L1064" s="165"/>
      <c r="M1064" s="165"/>
      <c r="N1064" s="165"/>
      <c r="O1064" s="165"/>
      <c r="P1064" s="165"/>
      <c r="Q1064" s="165"/>
      <c r="R1064" s="165"/>
      <c r="S1064" s="165"/>
      <c r="T1064" s="165"/>
      <c r="U1064" s="165"/>
      <c r="V1064" s="165"/>
      <c r="W1064" s="165"/>
      <c r="X1064" s="165"/>
      <c r="Y1064" s="165"/>
      <c r="Z1064" s="165"/>
      <c r="AA1064" s="165"/>
      <c r="AB1064" s="165"/>
      <c r="AC1064" s="165"/>
      <c r="AD1064" s="165"/>
      <c r="AE1064" s="165"/>
      <c r="AF1064" s="165"/>
      <c r="AG1064" s="165"/>
      <c r="AH1064" s="165"/>
      <c r="AI1064" s="165"/>
      <c r="AJ1064" s="165"/>
      <c r="AK1064" s="165"/>
      <c r="AL1064" s="165"/>
      <c r="AM1064" s="165"/>
      <c r="AN1064" s="165"/>
      <c r="AO1064" s="165"/>
      <c r="AP1064" s="165"/>
      <c r="AQ1064" s="165"/>
      <c r="AR1064" s="165"/>
      <c r="AS1064" s="165"/>
      <c r="AT1064" s="165"/>
      <c r="AU1064" s="165"/>
      <c r="AV1064" s="165"/>
      <c r="AW1064" s="165"/>
      <c r="AX1064" s="165"/>
      <c r="AY1064" s="165"/>
      <c r="AZ1064" s="165"/>
      <c r="BA1064" s="165"/>
    </row>
    <row r="1065">
      <c r="A1065" s="165"/>
      <c r="B1065" s="116" t="s">
        <v>20432</v>
      </c>
      <c r="C1065" s="116" t="s">
        <v>20115</v>
      </c>
      <c r="D1065" s="206">
        <v>500.0</v>
      </c>
      <c r="E1065" s="206"/>
      <c r="F1065" s="165"/>
      <c r="G1065" s="165"/>
      <c r="H1065" s="165"/>
      <c r="I1065" s="165"/>
      <c r="J1065" s="165"/>
      <c r="K1065" s="165"/>
      <c r="L1065" s="165"/>
      <c r="M1065" s="165"/>
      <c r="N1065" s="165"/>
      <c r="O1065" s="165"/>
      <c r="P1065" s="165"/>
      <c r="Q1065" s="165"/>
      <c r="R1065" s="165"/>
      <c r="S1065" s="165"/>
      <c r="T1065" s="165"/>
      <c r="U1065" s="165"/>
      <c r="V1065" s="165"/>
      <c r="W1065" s="165"/>
      <c r="X1065" s="165"/>
      <c r="Y1065" s="165"/>
      <c r="Z1065" s="165"/>
      <c r="AA1065" s="165"/>
      <c r="AB1065" s="165"/>
      <c r="AC1065" s="165"/>
      <c r="AD1065" s="165"/>
      <c r="AE1065" s="165"/>
      <c r="AF1065" s="165"/>
      <c r="AG1065" s="165"/>
      <c r="AH1065" s="165"/>
      <c r="AI1065" s="165"/>
      <c r="AJ1065" s="165"/>
      <c r="AK1065" s="165"/>
      <c r="AL1065" s="165"/>
      <c r="AM1065" s="165"/>
      <c r="AN1065" s="165"/>
      <c r="AO1065" s="165"/>
      <c r="AP1065" s="165"/>
      <c r="AQ1065" s="165"/>
      <c r="AR1065" s="165"/>
      <c r="AS1065" s="165"/>
      <c r="AT1065" s="165"/>
      <c r="AU1065" s="165"/>
      <c r="AV1065" s="165"/>
      <c r="AW1065" s="165"/>
      <c r="AX1065" s="165"/>
      <c r="AY1065" s="165"/>
      <c r="AZ1065" s="165"/>
      <c r="BA1065" s="165"/>
    </row>
    <row r="1066">
      <c r="A1066" s="165"/>
      <c r="B1066" s="116" t="s">
        <v>20433</v>
      </c>
      <c r="C1066" s="116" t="s">
        <v>20117</v>
      </c>
      <c r="D1066" s="206">
        <v>500.0</v>
      </c>
      <c r="E1066" s="206"/>
      <c r="F1066" s="165"/>
      <c r="G1066" s="165"/>
      <c r="H1066" s="165"/>
      <c r="I1066" s="165"/>
      <c r="J1066" s="165"/>
      <c r="K1066" s="165"/>
      <c r="L1066" s="165"/>
      <c r="M1066" s="165"/>
      <c r="N1066" s="165"/>
      <c r="O1066" s="165"/>
      <c r="P1066" s="165"/>
      <c r="Q1066" s="165"/>
      <c r="R1066" s="165"/>
      <c r="S1066" s="165"/>
      <c r="T1066" s="165"/>
      <c r="U1066" s="165"/>
      <c r="V1066" s="165"/>
      <c r="W1066" s="165"/>
      <c r="X1066" s="165"/>
      <c r="Y1066" s="165"/>
      <c r="Z1066" s="165"/>
      <c r="AA1066" s="165"/>
      <c r="AB1066" s="165"/>
      <c r="AC1066" s="165"/>
      <c r="AD1066" s="165"/>
      <c r="AE1066" s="165"/>
      <c r="AF1066" s="165"/>
      <c r="AG1066" s="165"/>
      <c r="AH1066" s="165"/>
      <c r="AI1066" s="165"/>
      <c r="AJ1066" s="165"/>
      <c r="AK1066" s="165"/>
      <c r="AL1066" s="165"/>
      <c r="AM1066" s="165"/>
      <c r="AN1066" s="165"/>
      <c r="AO1066" s="165"/>
      <c r="AP1066" s="165"/>
      <c r="AQ1066" s="165"/>
      <c r="AR1066" s="165"/>
      <c r="AS1066" s="165"/>
      <c r="AT1066" s="165"/>
      <c r="AU1066" s="165"/>
      <c r="AV1066" s="165"/>
      <c r="AW1066" s="165"/>
      <c r="AX1066" s="165"/>
      <c r="AY1066" s="165"/>
      <c r="AZ1066" s="165"/>
      <c r="BA1066" s="165"/>
    </row>
    <row r="1067">
      <c r="A1067" s="165"/>
      <c r="B1067" s="116" t="s">
        <v>20434</v>
      </c>
      <c r="C1067" s="116" t="s">
        <v>20119</v>
      </c>
      <c r="D1067" s="206">
        <v>500.0</v>
      </c>
      <c r="E1067" s="206"/>
      <c r="F1067" s="165"/>
      <c r="G1067" s="165"/>
      <c r="H1067" s="165"/>
      <c r="I1067" s="165"/>
      <c r="J1067" s="165"/>
      <c r="K1067" s="165"/>
      <c r="L1067" s="165"/>
      <c r="M1067" s="165"/>
      <c r="N1067" s="165"/>
      <c r="O1067" s="165"/>
      <c r="P1067" s="165"/>
      <c r="Q1067" s="165"/>
      <c r="R1067" s="165"/>
      <c r="S1067" s="165"/>
      <c r="T1067" s="165"/>
      <c r="U1067" s="165"/>
      <c r="V1067" s="165"/>
      <c r="W1067" s="165"/>
      <c r="X1067" s="165"/>
      <c r="Y1067" s="165"/>
      <c r="Z1067" s="165"/>
      <c r="AA1067" s="165"/>
      <c r="AB1067" s="165"/>
      <c r="AC1067" s="165"/>
      <c r="AD1067" s="165"/>
      <c r="AE1067" s="165"/>
      <c r="AF1067" s="165"/>
      <c r="AG1067" s="165"/>
      <c r="AH1067" s="165"/>
      <c r="AI1067" s="165"/>
      <c r="AJ1067" s="165"/>
      <c r="AK1067" s="165"/>
      <c r="AL1067" s="165"/>
      <c r="AM1067" s="165"/>
      <c r="AN1067" s="165"/>
      <c r="AO1067" s="165"/>
      <c r="AP1067" s="165"/>
      <c r="AQ1067" s="165"/>
      <c r="AR1067" s="165"/>
      <c r="AS1067" s="165"/>
      <c r="AT1067" s="165"/>
      <c r="AU1067" s="165"/>
      <c r="AV1067" s="165"/>
      <c r="AW1067" s="165"/>
      <c r="AX1067" s="165"/>
      <c r="AY1067" s="165"/>
      <c r="AZ1067" s="165"/>
      <c r="BA1067" s="165"/>
    </row>
    <row r="1068">
      <c r="A1068" s="165"/>
      <c r="B1068" s="116" t="s">
        <v>20435</v>
      </c>
      <c r="C1068" s="116" t="s">
        <v>20121</v>
      </c>
      <c r="D1068" s="206">
        <v>500.0</v>
      </c>
      <c r="E1068" s="206"/>
      <c r="F1068" s="165"/>
      <c r="G1068" s="165"/>
      <c r="H1068" s="165"/>
      <c r="I1068" s="165"/>
      <c r="J1068" s="165"/>
      <c r="K1068" s="165"/>
      <c r="L1068" s="165"/>
      <c r="M1068" s="165"/>
      <c r="N1068" s="165"/>
      <c r="O1068" s="165"/>
      <c r="P1068" s="165"/>
      <c r="Q1068" s="165"/>
      <c r="R1068" s="165"/>
      <c r="S1068" s="165"/>
      <c r="T1068" s="165"/>
      <c r="U1068" s="165"/>
      <c r="V1068" s="165"/>
      <c r="W1068" s="165"/>
      <c r="X1068" s="165"/>
      <c r="Y1068" s="165"/>
      <c r="Z1068" s="165"/>
      <c r="AA1068" s="165"/>
      <c r="AB1068" s="165"/>
      <c r="AC1068" s="165"/>
      <c r="AD1068" s="165"/>
      <c r="AE1068" s="165"/>
      <c r="AF1068" s="165"/>
      <c r="AG1068" s="165"/>
      <c r="AH1068" s="165"/>
      <c r="AI1068" s="165"/>
      <c r="AJ1068" s="165"/>
      <c r="AK1068" s="165"/>
      <c r="AL1068" s="165"/>
      <c r="AM1068" s="165"/>
      <c r="AN1068" s="165"/>
      <c r="AO1068" s="165"/>
      <c r="AP1068" s="165"/>
      <c r="AQ1068" s="165"/>
      <c r="AR1068" s="165"/>
      <c r="AS1068" s="165"/>
      <c r="AT1068" s="165"/>
      <c r="AU1068" s="165"/>
      <c r="AV1068" s="165"/>
      <c r="AW1068" s="165"/>
      <c r="AX1068" s="165"/>
      <c r="AY1068" s="165"/>
      <c r="AZ1068" s="165"/>
      <c r="BA1068" s="165"/>
    </row>
    <row r="1069">
      <c r="A1069" s="165"/>
      <c r="B1069" s="116" t="s">
        <v>20404</v>
      </c>
      <c r="C1069" s="116" t="s">
        <v>20272</v>
      </c>
      <c r="D1069" s="206">
        <v>500.0</v>
      </c>
      <c r="E1069" s="206"/>
      <c r="F1069" s="165"/>
      <c r="G1069" s="165"/>
      <c r="H1069" s="165"/>
      <c r="I1069" s="165"/>
      <c r="J1069" s="165"/>
      <c r="K1069" s="165"/>
      <c r="L1069" s="165"/>
      <c r="M1069" s="165"/>
      <c r="N1069" s="165"/>
      <c r="O1069" s="165"/>
      <c r="P1069" s="165"/>
      <c r="Q1069" s="165"/>
      <c r="R1069" s="165"/>
      <c r="S1069" s="165"/>
      <c r="T1069" s="165"/>
      <c r="U1069" s="165"/>
      <c r="V1069" s="165"/>
      <c r="W1069" s="165"/>
      <c r="X1069" s="165"/>
      <c r="Y1069" s="165"/>
      <c r="Z1069" s="165"/>
      <c r="AA1069" s="165"/>
      <c r="AB1069" s="165"/>
      <c r="AC1069" s="165"/>
      <c r="AD1069" s="165"/>
      <c r="AE1069" s="165"/>
      <c r="AF1069" s="165"/>
      <c r="AG1069" s="165"/>
      <c r="AH1069" s="165"/>
      <c r="AI1069" s="165"/>
      <c r="AJ1069" s="165"/>
      <c r="AK1069" s="165"/>
      <c r="AL1069" s="165"/>
      <c r="AM1069" s="165"/>
      <c r="AN1069" s="165"/>
      <c r="AO1069" s="165"/>
      <c r="AP1069" s="165"/>
      <c r="AQ1069" s="165"/>
      <c r="AR1069" s="165"/>
      <c r="AS1069" s="165"/>
      <c r="AT1069" s="165"/>
      <c r="AU1069" s="165"/>
      <c r="AV1069" s="165"/>
      <c r="AW1069" s="165"/>
      <c r="AX1069" s="165"/>
      <c r="AY1069" s="165"/>
      <c r="AZ1069" s="165"/>
      <c r="BA1069" s="165"/>
    </row>
    <row r="1070">
      <c r="A1070" s="165"/>
      <c r="B1070" s="116" t="s">
        <v>20436</v>
      </c>
      <c r="C1070" s="116" t="s">
        <v>20274</v>
      </c>
      <c r="D1070" s="206">
        <v>500.0</v>
      </c>
      <c r="E1070" s="206"/>
      <c r="F1070" s="165"/>
      <c r="G1070" s="165"/>
      <c r="H1070" s="165"/>
      <c r="I1070" s="165"/>
      <c r="J1070" s="165"/>
      <c r="K1070" s="165"/>
      <c r="L1070" s="165"/>
      <c r="M1070" s="165"/>
      <c r="N1070" s="165"/>
      <c r="O1070" s="165"/>
      <c r="P1070" s="165"/>
      <c r="Q1070" s="165"/>
      <c r="R1070" s="165"/>
      <c r="S1070" s="165"/>
      <c r="T1070" s="165"/>
      <c r="U1070" s="165"/>
      <c r="V1070" s="165"/>
      <c r="W1070" s="165"/>
      <c r="X1070" s="165"/>
      <c r="Y1070" s="165"/>
      <c r="Z1070" s="165"/>
      <c r="AA1070" s="165"/>
      <c r="AB1070" s="165"/>
      <c r="AC1070" s="165"/>
      <c r="AD1070" s="165"/>
      <c r="AE1070" s="165"/>
      <c r="AF1070" s="165"/>
      <c r="AG1070" s="165"/>
      <c r="AH1070" s="165"/>
      <c r="AI1070" s="165"/>
      <c r="AJ1070" s="165"/>
      <c r="AK1070" s="165"/>
      <c r="AL1070" s="165"/>
      <c r="AM1070" s="165"/>
      <c r="AN1070" s="165"/>
      <c r="AO1070" s="165"/>
      <c r="AP1070" s="165"/>
      <c r="AQ1070" s="165"/>
      <c r="AR1070" s="165"/>
      <c r="AS1070" s="165"/>
      <c r="AT1070" s="165"/>
      <c r="AU1070" s="165"/>
      <c r="AV1070" s="165"/>
      <c r="AW1070" s="165"/>
      <c r="AX1070" s="165"/>
      <c r="AY1070" s="165"/>
      <c r="AZ1070" s="165"/>
      <c r="BA1070" s="165"/>
    </row>
    <row r="1071">
      <c r="A1071" s="165"/>
      <c r="B1071" s="116" t="s">
        <v>20398</v>
      </c>
      <c r="C1071" s="116" t="s">
        <v>20275</v>
      </c>
      <c r="D1071" s="206">
        <v>500.0</v>
      </c>
      <c r="E1071" s="206"/>
      <c r="F1071" s="165"/>
      <c r="G1071" s="165"/>
      <c r="H1071" s="165"/>
      <c r="I1071" s="165"/>
      <c r="J1071" s="165"/>
      <c r="K1071" s="165"/>
      <c r="L1071" s="165"/>
      <c r="M1071" s="165"/>
      <c r="N1071" s="165"/>
      <c r="O1071" s="165"/>
      <c r="P1071" s="165"/>
      <c r="Q1071" s="165"/>
      <c r="R1071" s="165"/>
      <c r="S1071" s="165"/>
      <c r="T1071" s="165"/>
      <c r="U1071" s="165"/>
      <c r="V1071" s="165"/>
      <c r="W1071" s="165"/>
      <c r="X1071" s="165"/>
      <c r="Y1071" s="165"/>
      <c r="Z1071" s="165"/>
      <c r="AA1071" s="165"/>
      <c r="AB1071" s="165"/>
      <c r="AC1071" s="165"/>
      <c r="AD1071" s="165"/>
      <c r="AE1071" s="165"/>
      <c r="AF1071" s="165"/>
      <c r="AG1071" s="165"/>
      <c r="AH1071" s="165"/>
      <c r="AI1071" s="165"/>
      <c r="AJ1071" s="165"/>
      <c r="AK1071" s="165"/>
      <c r="AL1071" s="165"/>
      <c r="AM1071" s="165"/>
      <c r="AN1071" s="165"/>
      <c r="AO1071" s="165"/>
      <c r="AP1071" s="165"/>
      <c r="AQ1071" s="165"/>
      <c r="AR1071" s="165"/>
      <c r="AS1071" s="165"/>
      <c r="AT1071" s="165"/>
      <c r="AU1071" s="165"/>
      <c r="AV1071" s="165"/>
      <c r="AW1071" s="165"/>
      <c r="AX1071" s="165"/>
      <c r="AY1071" s="165"/>
      <c r="AZ1071" s="165"/>
      <c r="BA1071" s="165"/>
    </row>
    <row r="1072">
      <c r="A1072" s="165"/>
      <c r="B1072" s="116" t="s">
        <v>20437</v>
      </c>
      <c r="C1072" s="116" t="s">
        <v>20277</v>
      </c>
      <c r="D1072" s="206">
        <v>540.0</v>
      </c>
      <c r="E1072" s="206"/>
      <c r="F1072" s="165"/>
      <c r="G1072" s="165"/>
      <c r="H1072" s="165"/>
      <c r="I1072" s="165"/>
      <c r="J1072" s="165"/>
      <c r="K1072" s="165"/>
      <c r="L1072" s="165"/>
      <c r="M1072" s="165"/>
      <c r="N1072" s="165"/>
      <c r="O1072" s="165"/>
      <c r="P1072" s="165"/>
      <c r="Q1072" s="165"/>
      <c r="R1072" s="165"/>
      <c r="S1072" s="165"/>
      <c r="T1072" s="165"/>
      <c r="U1072" s="165"/>
      <c r="V1072" s="165"/>
      <c r="W1072" s="165"/>
      <c r="X1072" s="165"/>
      <c r="Y1072" s="165"/>
      <c r="Z1072" s="165"/>
      <c r="AA1072" s="165"/>
      <c r="AB1072" s="165"/>
      <c r="AC1072" s="165"/>
      <c r="AD1072" s="165"/>
      <c r="AE1072" s="165"/>
      <c r="AF1072" s="165"/>
      <c r="AG1072" s="165"/>
      <c r="AH1072" s="165"/>
      <c r="AI1072" s="165"/>
      <c r="AJ1072" s="165"/>
      <c r="AK1072" s="165"/>
      <c r="AL1072" s="165"/>
      <c r="AM1072" s="165"/>
      <c r="AN1072" s="165"/>
      <c r="AO1072" s="165"/>
      <c r="AP1072" s="165"/>
      <c r="AQ1072" s="165"/>
      <c r="AR1072" s="165"/>
      <c r="AS1072" s="165"/>
      <c r="AT1072" s="165"/>
      <c r="AU1072" s="165"/>
      <c r="AV1072" s="165"/>
      <c r="AW1072" s="165"/>
      <c r="AX1072" s="165"/>
      <c r="AY1072" s="165"/>
      <c r="AZ1072" s="165"/>
      <c r="BA1072" s="165"/>
    </row>
    <row r="1073">
      <c r="A1073" s="165"/>
      <c r="B1073" s="116" t="s">
        <v>20438</v>
      </c>
      <c r="C1073" s="116" t="s">
        <v>20279</v>
      </c>
      <c r="D1073" s="206">
        <v>340.0</v>
      </c>
      <c r="E1073" s="206"/>
      <c r="F1073" s="165"/>
      <c r="G1073" s="165"/>
      <c r="H1073" s="165"/>
      <c r="I1073" s="165"/>
      <c r="J1073" s="165"/>
      <c r="K1073" s="165"/>
      <c r="L1073" s="165"/>
      <c r="M1073" s="165"/>
      <c r="N1073" s="165"/>
      <c r="O1073" s="165"/>
      <c r="P1073" s="165"/>
      <c r="Q1073" s="165"/>
      <c r="R1073" s="165"/>
      <c r="S1073" s="165"/>
      <c r="T1073" s="165"/>
      <c r="U1073" s="165"/>
      <c r="V1073" s="165"/>
      <c r="W1073" s="165"/>
      <c r="X1073" s="165"/>
      <c r="Y1073" s="165"/>
      <c r="Z1073" s="165"/>
      <c r="AA1073" s="165"/>
      <c r="AB1073" s="165"/>
      <c r="AC1073" s="165"/>
      <c r="AD1073" s="165"/>
      <c r="AE1073" s="165"/>
      <c r="AF1073" s="165"/>
      <c r="AG1073" s="165"/>
      <c r="AH1073" s="165"/>
      <c r="AI1073" s="165"/>
      <c r="AJ1073" s="165"/>
      <c r="AK1073" s="165"/>
      <c r="AL1073" s="165"/>
      <c r="AM1073" s="165"/>
      <c r="AN1073" s="165"/>
      <c r="AO1073" s="165"/>
      <c r="AP1073" s="165"/>
      <c r="AQ1073" s="165"/>
      <c r="AR1073" s="165"/>
      <c r="AS1073" s="165"/>
      <c r="AT1073" s="165"/>
      <c r="AU1073" s="165"/>
      <c r="AV1073" s="165"/>
      <c r="AW1073" s="165"/>
      <c r="AX1073" s="165"/>
      <c r="AY1073" s="165"/>
      <c r="AZ1073" s="165"/>
      <c r="BA1073" s="165"/>
    </row>
    <row r="1074">
      <c r="A1074" s="165"/>
      <c r="B1074" s="116" t="s">
        <v>20439</v>
      </c>
      <c r="C1074" s="116" t="s">
        <v>20281</v>
      </c>
      <c r="D1074" s="206">
        <v>340.0</v>
      </c>
      <c r="E1074" s="206"/>
      <c r="F1074" s="165"/>
      <c r="G1074" s="165"/>
      <c r="H1074" s="165"/>
      <c r="I1074" s="165"/>
      <c r="J1074" s="165"/>
      <c r="K1074" s="165"/>
      <c r="L1074" s="165"/>
      <c r="M1074" s="165"/>
      <c r="N1074" s="165"/>
      <c r="O1074" s="165"/>
      <c r="P1074" s="165"/>
      <c r="Q1074" s="165"/>
      <c r="R1074" s="165"/>
      <c r="S1074" s="165"/>
      <c r="T1074" s="165"/>
      <c r="U1074" s="165"/>
      <c r="V1074" s="165"/>
      <c r="W1074" s="165"/>
      <c r="X1074" s="165"/>
      <c r="Y1074" s="165"/>
      <c r="Z1074" s="165"/>
      <c r="AA1074" s="165"/>
      <c r="AB1074" s="165"/>
      <c r="AC1074" s="165"/>
      <c r="AD1074" s="165"/>
      <c r="AE1074" s="165"/>
      <c r="AF1074" s="165"/>
      <c r="AG1074" s="165"/>
      <c r="AH1074" s="165"/>
      <c r="AI1074" s="165"/>
      <c r="AJ1074" s="165"/>
      <c r="AK1074" s="165"/>
      <c r="AL1074" s="165"/>
      <c r="AM1074" s="165"/>
      <c r="AN1074" s="165"/>
      <c r="AO1074" s="165"/>
      <c r="AP1074" s="165"/>
      <c r="AQ1074" s="165"/>
      <c r="AR1074" s="165"/>
      <c r="AS1074" s="165"/>
      <c r="AT1074" s="165"/>
      <c r="AU1074" s="165"/>
      <c r="AV1074" s="165"/>
      <c r="AW1074" s="165"/>
      <c r="AX1074" s="165"/>
      <c r="AY1074" s="165"/>
      <c r="AZ1074" s="165"/>
      <c r="BA1074" s="165"/>
    </row>
    <row r="1075">
      <c r="A1075" s="165"/>
      <c r="B1075" s="116" t="s">
        <v>20440</v>
      </c>
      <c r="C1075" s="116" t="s">
        <v>20283</v>
      </c>
      <c r="D1075" s="206">
        <v>440.0</v>
      </c>
      <c r="E1075" s="206"/>
      <c r="F1075" s="165"/>
      <c r="G1075" s="165"/>
      <c r="H1075" s="165"/>
      <c r="I1075" s="165"/>
      <c r="J1075" s="165"/>
      <c r="K1075" s="165"/>
      <c r="L1075" s="165"/>
      <c r="M1075" s="165"/>
      <c r="N1075" s="165"/>
      <c r="O1075" s="165"/>
      <c r="P1075" s="165"/>
      <c r="Q1075" s="165"/>
      <c r="R1075" s="165"/>
      <c r="S1075" s="165"/>
      <c r="T1075" s="165"/>
      <c r="U1075" s="165"/>
      <c r="V1075" s="165"/>
      <c r="W1075" s="165"/>
      <c r="X1075" s="165"/>
      <c r="Y1075" s="165"/>
      <c r="Z1075" s="165"/>
      <c r="AA1075" s="165"/>
      <c r="AB1075" s="165"/>
      <c r="AC1075" s="165"/>
      <c r="AD1075" s="165"/>
      <c r="AE1075" s="165"/>
      <c r="AF1075" s="165"/>
      <c r="AG1075" s="165"/>
      <c r="AH1075" s="165"/>
      <c r="AI1075" s="165"/>
      <c r="AJ1075" s="165"/>
      <c r="AK1075" s="165"/>
      <c r="AL1075" s="165"/>
      <c r="AM1075" s="165"/>
      <c r="AN1075" s="165"/>
      <c r="AO1075" s="165"/>
      <c r="AP1075" s="165"/>
      <c r="AQ1075" s="165"/>
      <c r="AR1075" s="165"/>
      <c r="AS1075" s="165"/>
      <c r="AT1075" s="165"/>
      <c r="AU1075" s="165"/>
      <c r="AV1075" s="165"/>
      <c r="AW1075" s="165"/>
      <c r="AX1075" s="165"/>
      <c r="AY1075" s="165"/>
      <c r="AZ1075" s="165"/>
      <c r="BA1075" s="165"/>
    </row>
    <row r="1076">
      <c r="A1076" s="165"/>
      <c r="B1076" s="116" t="s">
        <v>20441</v>
      </c>
      <c r="C1076" s="116" t="s">
        <v>20285</v>
      </c>
      <c r="D1076" s="206">
        <v>550.0</v>
      </c>
      <c r="E1076" s="206"/>
      <c r="F1076" s="165"/>
      <c r="G1076" s="165"/>
      <c r="H1076" s="165"/>
      <c r="I1076" s="165"/>
      <c r="J1076" s="165"/>
      <c r="K1076" s="165"/>
      <c r="L1076" s="165"/>
      <c r="M1076" s="165"/>
      <c r="N1076" s="165"/>
      <c r="O1076" s="165"/>
      <c r="P1076" s="165"/>
      <c r="Q1076" s="165"/>
      <c r="R1076" s="165"/>
      <c r="S1076" s="165"/>
      <c r="T1076" s="165"/>
      <c r="U1076" s="165"/>
      <c r="V1076" s="165"/>
      <c r="W1076" s="165"/>
      <c r="X1076" s="165"/>
      <c r="Y1076" s="165"/>
      <c r="Z1076" s="165"/>
      <c r="AA1076" s="165"/>
      <c r="AB1076" s="165"/>
      <c r="AC1076" s="165"/>
      <c r="AD1076" s="165"/>
      <c r="AE1076" s="165"/>
      <c r="AF1076" s="165"/>
      <c r="AG1076" s="165"/>
      <c r="AH1076" s="165"/>
      <c r="AI1076" s="165"/>
      <c r="AJ1076" s="165"/>
      <c r="AK1076" s="165"/>
      <c r="AL1076" s="165"/>
      <c r="AM1076" s="165"/>
      <c r="AN1076" s="165"/>
      <c r="AO1076" s="165"/>
      <c r="AP1076" s="165"/>
      <c r="AQ1076" s="165"/>
      <c r="AR1076" s="165"/>
      <c r="AS1076" s="165"/>
      <c r="AT1076" s="165"/>
      <c r="AU1076" s="165"/>
      <c r="AV1076" s="165"/>
      <c r="AW1076" s="165"/>
      <c r="AX1076" s="165"/>
      <c r="AY1076" s="165"/>
      <c r="AZ1076" s="165"/>
      <c r="BA1076" s="165"/>
    </row>
    <row r="1077">
      <c r="A1077" s="165"/>
      <c r="B1077" s="116" t="s">
        <v>20442</v>
      </c>
      <c r="C1077" s="116" t="s">
        <v>20287</v>
      </c>
      <c r="D1077" s="206"/>
      <c r="E1077" s="206"/>
      <c r="F1077" s="165"/>
      <c r="G1077" s="165"/>
      <c r="H1077" s="165"/>
      <c r="I1077" s="165"/>
      <c r="J1077" s="165"/>
      <c r="K1077" s="165"/>
      <c r="L1077" s="165"/>
      <c r="M1077" s="165"/>
      <c r="N1077" s="165"/>
      <c r="O1077" s="165"/>
      <c r="P1077" s="165"/>
      <c r="Q1077" s="165"/>
      <c r="R1077" s="165"/>
      <c r="S1077" s="165"/>
      <c r="T1077" s="165"/>
      <c r="U1077" s="165"/>
      <c r="V1077" s="165"/>
      <c r="W1077" s="165"/>
      <c r="X1077" s="165"/>
      <c r="Y1077" s="165"/>
      <c r="Z1077" s="165"/>
      <c r="AA1077" s="165"/>
      <c r="AB1077" s="165"/>
      <c r="AC1077" s="165"/>
      <c r="AD1077" s="165"/>
      <c r="AE1077" s="165"/>
      <c r="AF1077" s="165"/>
      <c r="AG1077" s="165"/>
      <c r="AH1077" s="165"/>
      <c r="AI1077" s="165"/>
      <c r="AJ1077" s="165"/>
      <c r="AK1077" s="165"/>
      <c r="AL1077" s="165"/>
      <c r="AM1077" s="165"/>
      <c r="AN1077" s="165"/>
      <c r="AO1077" s="165"/>
      <c r="AP1077" s="165"/>
      <c r="AQ1077" s="165"/>
      <c r="AR1077" s="165"/>
      <c r="AS1077" s="165"/>
      <c r="AT1077" s="165"/>
      <c r="AU1077" s="165"/>
      <c r="AV1077" s="165"/>
      <c r="AW1077" s="165"/>
      <c r="AX1077" s="165"/>
      <c r="AY1077" s="165"/>
      <c r="AZ1077" s="165"/>
      <c r="BA1077" s="165"/>
    </row>
    <row r="1078">
      <c r="A1078" s="165"/>
      <c r="B1078" s="116" t="s">
        <v>20443</v>
      </c>
      <c r="C1078" s="165"/>
      <c r="D1078" s="206"/>
      <c r="E1078" s="206"/>
      <c r="F1078" s="165"/>
      <c r="G1078" s="165"/>
      <c r="H1078" s="165"/>
      <c r="I1078" s="165"/>
      <c r="J1078" s="165"/>
      <c r="K1078" s="165"/>
      <c r="L1078" s="165"/>
      <c r="M1078" s="165"/>
      <c r="N1078" s="165"/>
      <c r="O1078" s="165"/>
      <c r="P1078" s="165"/>
      <c r="Q1078" s="165"/>
      <c r="R1078" s="165"/>
      <c r="S1078" s="165"/>
      <c r="T1078" s="165"/>
      <c r="U1078" s="165"/>
      <c r="V1078" s="165"/>
      <c r="W1078" s="165"/>
      <c r="X1078" s="165"/>
      <c r="Y1078" s="165"/>
      <c r="Z1078" s="165"/>
      <c r="AA1078" s="165"/>
      <c r="AB1078" s="165"/>
      <c r="AC1078" s="165"/>
      <c r="AD1078" s="165"/>
      <c r="AE1078" s="165"/>
      <c r="AF1078" s="165"/>
      <c r="AG1078" s="165"/>
      <c r="AH1078" s="165"/>
      <c r="AI1078" s="165"/>
      <c r="AJ1078" s="165"/>
      <c r="AK1078" s="165"/>
      <c r="AL1078" s="165"/>
      <c r="AM1078" s="165"/>
      <c r="AN1078" s="165"/>
      <c r="AO1078" s="165"/>
      <c r="AP1078" s="165"/>
      <c r="AQ1078" s="165"/>
      <c r="AR1078" s="165"/>
      <c r="AS1078" s="165"/>
      <c r="AT1078" s="165"/>
      <c r="AU1078" s="165"/>
      <c r="AV1078" s="165"/>
      <c r="AW1078" s="165"/>
      <c r="AX1078" s="165"/>
      <c r="AY1078" s="165"/>
      <c r="AZ1078" s="165"/>
      <c r="BA1078" s="165"/>
    </row>
    <row r="1079">
      <c r="A1079" s="165"/>
      <c r="B1079" s="116" t="s">
        <v>20444</v>
      </c>
      <c r="C1079" s="116" t="s">
        <v>20212</v>
      </c>
      <c r="D1079" s="206">
        <v>600.0</v>
      </c>
      <c r="E1079" s="206"/>
      <c r="F1079" s="165"/>
      <c r="G1079" s="165"/>
      <c r="H1079" s="165"/>
      <c r="I1079" s="165"/>
      <c r="J1079" s="165"/>
      <c r="K1079" s="165"/>
      <c r="L1079" s="165"/>
      <c r="M1079" s="165"/>
      <c r="N1079" s="165"/>
      <c r="O1079" s="165"/>
      <c r="P1079" s="165"/>
      <c r="Q1079" s="165"/>
      <c r="R1079" s="165"/>
      <c r="S1079" s="165"/>
      <c r="T1079" s="165"/>
      <c r="U1079" s="165"/>
      <c r="V1079" s="165"/>
      <c r="W1079" s="165"/>
      <c r="X1079" s="165"/>
      <c r="Y1079" s="165"/>
      <c r="Z1079" s="165"/>
      <c r="AA1079" s="165"/>
      <c r="AB1079" s="165"/>
      <c r="AC1079" s="165"/>
      <c r="AD1079" s="165"/>
      <c r="AE1079" s="165"/>
      <c r="AF1079" s="165"/>
      <c r="AG1079" s="165"/>
      <c r="AH1079" s="165"/>
      <c r="AI1079" s="165"/>
      <c r="AJ1079" s="165"/>
      <c r="AK1079" s="165"/>
      <c r="AL1079" s="165"/>
      <c r="AM1079" s="165"/>
      <c r="AN1079" s="165"/>
      <c r="AO1079" s="165"/>
      <c r="AP1079" s="165"/>
      <c r="AQ1079" s="165"/>
      <c r="AR1079" s="165"/>
      <c r="AS1079" s="165"/>
      <c r="AT1079" s="165"/>
      <c r="AU1079" s="165"/>
      <c r="AV1079" s="165"/>
      <c r="AW1079" s="165"/>
      <c r="AX1079" s="165"/>
      <c r="AY1079" s="165"/>
      <c r="AZ1079" s="165"/>
      <c r="BA1079" s="165"/>
    </row>
    <row r="1080">
      <c r="A1080" s="165"/>
      <c r="B1080" s="116" t="s">
        <v>20445</v>
      </c>
      <c r="C1080" s="116" t="s">
        <v>20214</v>
      </c>
      <c r="D1080" s="206">
        <v>710.0</v>
      </c>
      <c r="E1080" s="206"/>
      <c r="F1080" s="165"/>
      <c r="G1080" s="165"/>
      <c r="H1080" s="165"/>
      <c r="I1080" s="165"/>
      <c r="J1080" s="165"/>
      <c r="K1080" s="165"/>
      <c r="L1080" s="165"/>
      <c r="M1080" s="165"/>
      <c r="N1080" s="165"/>
      <c r="O1080" s="165"/>
      <c r="P1080" s="165"/>
      <c r="Q1080" s="165"/>
      <c r="R1080" s="165"/>
      <c r="S1080" s="165"/>
      <c r="T1080" s="165"/>
      <c r="U1080" s="165"/>
      <c r="V1080" s="165"/>
      <c r="W1080" s="165"/>
      <c r="X1080" s="165"/>
      <c r="Y1080" s="165"/>
      <c r="Z1080" s="165"/>
      <c r="AA1080" s="165"/>
      <c r="AB1080" s="165"/>
      <c r="AC1080" s="165"/>
      <c r="AD1080" s="165"/>
      <c r="AE1080" s="165"/>
      <c r="AF1080" s="165"/>
      <c r="AG1080" s="165"/>
      <c r="AH1080" s="165"/>
      <c r="AI1080" s="165"/>
      <c r="AJ1080" s="165"/>
      <c r="AK1080" s="165"/>
      <c r="AL1080" s="165"/>
      <c r="AM1080" s="165"/>
      <c r="AN1080" s="165"/>
      <c r="AO1080" s="165"/>
      <c r="AP1080" s="165"/>
      <c r="AQ1080" s="165"/>
      <c r="AR1080" s="165"/>
      <c r="AS1080" s="165"/>
      <c r="AT1080" s="165"/>
      <c r="AU1080" s="165"/>
      <c r="AV1080" s="165"/>
      <c r="AW1080" s="165"/>
      <c r="AX1080" s="165"/>
      <c r="AY1080" s="165"/>
      <c r="AZ1080" s="165"/>
      <c r="BA1080" s="165"/>
    </row>
    <row r="1081">
      <c r="A1081" s="165"/>
      <c r="B1081" s="116" t="s">
        <v>20446</v>
      </c>
      <c r="C1081" s="116" t="s">
        <v>20216</v>
      </c>
      <c r="D1081" s="206">
        <v>760.0</v>
      </c>
      <c r="E1081" s="206"/>
      <c r="F1081" s="165"/>
      <c r="G1081" s="165"/>
      <c r="H1081" s="165"/>
      <c r="I1081" s="165"/>
      <c r="J1081" s="165"/>
      <c r="K1081" s="165"/>
      <c r="L1081" s="165"/>
      <c r="M1081" s="165"/>
      <c r="N1081" s="165"/>
      <c r="O1081" s="165"/>
      <c r="P1081" s="165"/>
      <c r="Q1081" s="165"/>
      <c r="R1081" s="165"/>
      <c r="S1081" s="165"/>
      <c r="T1081" s="165"/>
      <c r="U1081" s="165"/>
      <c r="V1081" s="165"/>
      <c r="W1081" s="165"/>
      <c r="X1081" s="165"/>
      <c r="Y1081" s="165"/>
      <c r="Z1081" s="165"/>
      <c r="AA1081" s="165"/>
      <c r="AB1081" s="165"/>
      <c r="AC1081" s="165"/>
      <c r="AD1081" s="165"/>
      <c r="AE1081" s="165"/>
      <c r="AF1081" s="165"/>
      <c r="AG1081" s="165"/>
      <c r="AH1081" s="165"/>
      <c r="AI1081" s="165"/>
      <c r="AJ1081" s="165"/>
      <c r="AK1081" s="165"/>
      <c r="AL1081" s="165"/>
      <c r="AM1081" s="165"/>
      <c r="AN1081" s="165"/>
      <c r="AO1081" s="165"/>
      <c r="AP1081" s="165"/>
      <c r="AQ1081" s="165"/>
      <c r="AR1081" s="165"/>
      <c r="AS1081" s="165"/>
      <c r="AT1081" s="165"/>
      <c r="AU1081" s="165"/>
      <c r="AV1081" s="165"/>
      <c r="AW1081" s="165"/>
      <c r="AX1081" s="165"/>
      <c r="AY1081" s="165"/>
      <c r="AZ1081" s="165"/>
      <c r="BA1081" s="165"/>
    </row>
    <row r="1082">
      <c r="A1082" s="165"/>
      <c r="B1082" s="116" t="s">
        <v>20447</v>
      </c>
      <c r="C1082" s="116" t="s">
        <v>20053</v>
      </c>
      <c r="D1082" s="206">
        <v>760.0</v>
      </c>
      <c r="E1082" s="206"/>
      <c r="F1082" s="165"/>
      <c r="G1082" s="165"/>
      <c r="H1082" s="165"/>
      <c r="I1082" s="165"/>
      <c r="J1082" s="165"/>
      <c r="K1082" s="165"/>
      <c r="L1082" s="165"/>
      <c r="M1082" s="165"/>
      <c r="N1082" s="165"/>
      <c r="O1082" s="165"/>
      <c r="P1082" s="165"/>
      <c r="Q1082" s="165"/>
      <c r="R1082" s="165"/>
      <c r="S1082" s="165"/>
      <c r="T1082" s="165"/>
      <c r="U1082" s="165"/>
      <c r="V1082" s="165"/>
      <c r="W1082" s="165"/>
      <c r="X1082" s="165"/>
      <c r="Y1082" s="165"/>
      <c r="Z1082" s="165"/>
      <c r="AA1082" s="165"/>
      <c r="AB1082" s="165"/>
      <c r="AC1082" s="165"/>
      <c r="AD1082" s="165"/>
      <c r="AE1082" s="165"/>
      <c r="AF1082" s="165"/>
      <c r="AG1082" s="165"/>
      <c r="AH1082" s="165"/>
      <c r="AI1082" s="165"/>
      <c r="AJ1082" s="165"/>
      <c r="AK1082" s="165"/>
      <c r="AL1082" s="165"/>
      <c r="AM1082" s="165"/>
      <c r="AN1082" s="165"/>
      <c r="AO1082" s="165"/>
      <c r="AP1082" s="165"/>
      <c r="AQ1082" s="165"/>
      <c r="AR1082" s="165"/>
      <c r="AS1082" s="165"/>
      <c r="AT1082" s="165"/>
      <c r="AU1082" s="165"/>
      <c r="AV1082" s="165"/>
      <c r="AW1082" s="165"/>
      <c r="AX1082" s="165"/>
      <c r="AY1082" s="165"/>
      <c r="AZ1082" s="165"/>
      <c r="BA1082" s="165"/>
    </row>
    <row r="1083">
      <c r="A1083" s="165"/>
      <c r="B1083" s="116" t="s">
        <v>20448</v>
      </c>
      <c r="C1083" s="116" t="s">
        <v>20219</v>
      </c>
      <c r="D1083" s="206">
        <v>760.0</v>
      </c>
      <c r="E1083" s="206"/>
      <c r="F1083" s="165"/>
      <c r="G1083" s="165"/>
      <c r="H1083" s="165"/>
      <c r="I1083" s="165"/>
      <c r="J1083" s="165"/>
      <c r="K1083" s="165"/>
      <c r="L1083" s="165"/>
      <c r="M1083" s="165"/>
      <c r="N1083" s="165"/>
      <c r="O1083" s="165"/>
      <c r="P1083" s="165"/>
      <c r="Q1083" s="165"/>
      <c r="R1083" s="165"/>
      <c r="S1083" s="165"/>
      <c r="T1083" s="165"/>
      <c r="U1083" s="165"/>
      <c r="V1083" s="165"/>
      <c r="W1083" s="165"/>
      <c r="X1083" s="165"/>
      <c r="Y1083" s="165"/>
      <c r="Z1083" s="165"/>
      <c r="AA1083" s="165"/>
      <c r="AB1083" s="165"/>
      <c r="AC1083" s="165"/>
      <c r="AD1083" s="165"/>
      <c r="AE1083" s="165"/>
      <c r="AF1083" s="165"/>
      <c r="AG1083" s="165"/>
      <c r="AH1083" s="165"/>
      <c r="AI1083" s="165"/>
      <c r="AJ1083" s="165"/>
      <c r="AK1083" s="165"/>
      <c r="AL1083" s="165"/>
      <c r="AM1083" s="165"/>
      <c r="AN1083" s="165"/>
      <c r="AO1083" s="165"/>
      <c r="AP1083" s="165"/>
      <c r="AQ1083" s="165"/>
      <c r="AR1083" s="165"/>
      <c r="AS1083" s="165"/>
      <c r="AT1083" s="165"/>
      <c r="AU1083" s="165"/>
      <c r="AV1083" s="165"/>
      <c r="AW1083" s="165"/>
      <c r="AX1083" s="165"/>
      <c r="AY1083" s="165"/>
      <c r="AZ1083" s="165"/>
      <c r="BA1083" s="165"/>
    </row>
    <row r="1084">
      <c r="A1084" s="165"/>
      <c r="B1084" s="116" t="s">
        <v>20449</v>
      </c>
      <c r="C1084" s="116" t="s">
        <v>20221</v>
      </c>
      <c r="D1084" s="206">
        <v>760.0</v>
      </c>
      <c r="E1084" s="206"/>
      <c r="F1084" s="165"/>
      <c r="G1084" s="165"/>
      <c r="H1084" s="165"/>
      <c r="I1084" s="165"/>
      <c r="J1084" s="165"/>
      <c r="K1084" s="165"/>
      <c r="L1084" s="165"/>
      <c r="M1084" s="165"/>
      <c r="N1084" s="165"/>
      <c r="O1084" s="165"/>
      <c r="P1084" s="165"/>
      <c r="Q1084" s="165"/>
      <c r="R1084" s="165"/>
      <c r="S1084" s="165"/>
      <c r="T1084" s="165"/>
      <c r="U1084" s="165"/>
      <c r="V1084" s="165"/>
      <c r="W1084" s="165"/>
      <c r="X1084" s="165"/>
      <c r="Y1084" s="165"/>
      <c r="Z1084" s="165"/>
      <c r="AA1084" s="165"/>
      <c r="AB1084" s="165"/>
      <c r="AC1084" s="165"/>
      <c r="AD1084" s="165"/>
      <c r="AE1084" s="165"/>
      <c r="AF1084" s="165"/>
      <c r="AG1084" s="165"/>
      <c r="AH1084" s="165"/>
      <c r="AI1084" s="165"/>
      <c r="AJ1084" s="165"/>
      <c r="AK1084" s="165"/>
      <c r="AL1084" s="165"/>
      <c r="AM1084" s="165"/>
      <c r="AN1084" s="165"/>
      <c r="AO1084" s="165"/>
      <c r="AP1084" s="165"/>
      <c r="AQ1084" s="165"/>
      <c r="AR1084" s="165"/>
      <c r="AS1084" s="165"/>
      <c r="AT1084" s="165"/>
      <c r="AU1084" s="165"/>
      <c r="AV1084" s="165"/>
      <c r="AW1084" s="165"/>
      <c r="AX1084" s="165"/>
      <c r="AY1084" s="165"/>
      <c r="AZ1084" s="165"/>
      <c r="BA1084" s="165"/>
    </row>
    <row r="1085">
      <c r="A1085" s="165"/>
      <c r="B1085" s="116" t="s">
        <v>20450</v>
      </c>
      <c r="C1085" s="116" t="s">
        <v>20223</v>
      </c>
      <c r="D1085" s="206">
        <v>760.0</v>
      </c>
      <c r="E1085" s="206"/>
      <c r="F1085" s="165"/>
      <c r="G1085" s="165"/>
      <c r="H1085" s="165"/>
      <c r="I1085" s="165"/>
      <c r="J1085" s="165"/>
      <c r="K1085" s="165"/>
      <c r="L1085" s="165"/>
      <c r="M1085" s="165"/>
      <c r="N1085" s="165"/>
      <c r="O1085" s="165"/>
      <c r="P1085" s="165"/>
      <c r="Q1085" s="165"/>
      <c r="R1085" s="165"/>
      <c r="S1085" s="165"/>
      <c r="T1085" s="165"/>
      <c r="U1085" s="165"/>
      <c r="V1085" s="165"/>
      <c r="W1085" s="165"/>
      <c r="X1085" s="165"/>
      <c r="Y1085" s="165"/>
      <c r="Z1085" s="165"/>
      <c r="AA1085" s="165"/>
      <c r="AB1085" s="165"/>
      <c r="AC1085" s="165"/>
      <c r="AD1085" s="165"/>
      <c r="AE1085" s="165"/>
      <c r="AF1085" s="165"/>
      <c r="AG1085" s="165"/>
      <c r="AH1085" s="165"/>
      <c r="AI1085" s="165"/>
      <c r="AJ1085" s="165"/>
      <c r="AK1085" s="165"/>
      <c r="AL1085" s="165"/>
      <c r="AM1085" s="165"/>
      <c r="AN1085" s="165"/>
      <c r="AO1085" s="165"/>
      <c r="AP1085" s="165"/>
      <c r="AQ1085" s="165"/>
      <c r="AR1085" s="165"/>
      <c r="AS1085" s="165"/>
      <c r="AT1085" s="165"/>
      <c r="AU1085" s="165"/>
      <c r="AV1085" s="165"/>
      <c r="AW1085" s="165"/>
      <c r="AX1085" s="165"/>
      <c r="AY1085" s="165"/>
      <c r="AZ1085" s="165"/>
      <c r="BA1085" s="165"/>
    </row>
    <row r="1086">
      <c r="A1086" s="165"/>
      <c r="B1086" s="116" t="s">
        <v>20451</v>
      </c>
      <c r="C1086" s="116" t="s">
        <v>20225</v>
      </c>
      <c r="D1086" s="206">
        <v>760.0</v>
      </c>
      <c r="E1086" s="206"/>
      <c r="F1086" s="165"/>
      <c r="G1086" s="165"/>
      <c r="H1086" s="165"/>
      <c r="I1086" s="165"/>
      <c r="J1086" s="165"/>
      <c r="K1086" s="165"/>
      <c r="L1086" s="165"/>
      <c r="M1086" s="165"/>
      <c r="N1086" s="165"/>
      <c r="O1086" s="165"/>
      <c r="P1086" s="165"/>
      <c r="Q1086" s="165"/>
      <c r="R1086" s="165"/>
      <c r="S1086" s="165"/>
      <c r="T1086" s="165"/>
      <c r="U1086" s="165"/>
      <c r="V1086" s="165"/>
      <c r="W1086" s="165"/>
      <c r="X1086" s="165"/>
      <c r="Y1086" s="165"/>
      <c r="Z1086" s="165"/>
      <c r="AA1086" s="165"/>
      <c r="AB1086" s="165"/>
      <c r="AC1086" s="165"/>
      <c r="AD1086" s="165"/>
      <c r="AE1086" s="165"/>
      <c r="AF1086" s="165"/>
      <c r="AG1086" s="165"/>
      <c r="AH1086" s="165"/>
      <c r="AI1086" s="165"/>
      <c r="AJ1086" s="165"/>
      <c r="AK1086" s="165"/>
      <c r="AL1086" s="165"/>
      <c r="AM1086" s="165"/>
      <c r="AN1086" s="165"/>
      <c r="AO1086" s="165"/>
      <c r="AP1086" s="165"/>
      <c r="AQ1086" s="165"/>
      <c r="AR1086" s="165"/>
      <c r="AS1086" s="165"/>
      <c r="AT1086" s="165"/>
      <c r="AU1086" s="165"/>
      <c r="AV1086" s="165"/>
      <c r="AW1086" s="165"/>
      <c r="AX1086" s="165"/>
      <c r="AY1086" s="165"/>
      <c r="AZ1086" s="165"/>
      <c r="BA1086" s="165"/>
    </row>
    <row r="1087">
      <c r="A1087" s="165"/>
      <c r="B1087" s="116" t="s">
        <v>20452</v>
      </c>
      <c r="C1087" s="116" t="s">
        <v>20063</v>
      </c>
      <c r="D1087" s="206">
        <v>760.0</v>
      </c>
      <c r="E1087" s="206"/>
      <c r="F1087" s="165"/>
      <c r="G1087" s="165"/>
      <c r="H1087" s="165"/>
      <c r="I1087" s="165"/>
      <c r="J1087" s="165"/>
      <c r="K1087" s="165"/>
      <c r="L1087" s="165"/>
      <c r="M1087" s="165"/>
      <c r="N1087" s="165"/>
      <c r="O1087" s="165"/>
      <c r="P1087" s="165"/>
      <c r="Q1087" s="165"/>
      <c r="R1087" s="165"/>
      <c r="S1087" s="165"/>
      <c r="T1087" s="165"/>
      <c r="U1087" s="165"/>
      <c r="V1087" s="165"/>
      <c r="W1087" s="165"/>
      <c r="X1087" s="165"/>
      <c r="Y1087" s="165"/>
      <c r="Z1087" s="165"/>
      <c r="AA1087" s="165"/>
      <c r="AB1087" s="165"/>
      <c r="AC1087" s="165"/>
      <c r="AD1087" s="165"/>
      <c r="AE1087" s="165"/>
      <c r="AF1087" s="165"/>
      <c r="AG1087" s="165"/>
      <c r="AH1087" s="165"/>
      <c r="AI1087" s="165"/>
      <c r="AJ1087" s="165"/>
      <c r="AK1087" s="165"/>
      <c r="AL1087" s="165"/>
      <c r="AM1087" s="165"/>
      <c r="AN1087" s="165"/>
      <c r="AO1087" s="165"/>
      <c r="AP1087" s="165"/>
      <c r="AQ1087" s="165"/>
      <c r="AR1087" s="165"/>
      <c r="AS1087" s="165"/>
      <c r="AT1087" s="165"/>
      <c r="AU1087" s="165"/>
      <c r="AV1087" s="165"/>
      <c r="AW1087" s="165"/>
      <c r="AX1087" s="165"/>
      <c r="AY1087" s="165"/>
      <c r="AZ1087" s="165"/>
      <c r="BA1087" s="165"/>
    </row>
    <row r="1088">
      <c r="A1088" s="165"/>
      <c r="B1088" s="116" t="s">
        <v>20453</v>
      </c>
      <c r="C1088" s="116" t="s">
        <v>20065</v>
      </c>
      <c r="D1088" s="206">
        <v>760.0</v>
      </c>
      <c r="E1088" s="206"/>
      <c r="F1088" s="165"/>
      <c r="G1088" s="165"/>
      <c r="H1088" s="165"/>
      <c r="I1088" s="165"/>
      <c r="J1088" s="165"/>
      <c r="K1088" s="165"/>
      <c r="L1088" s="165"/>
      <c r="M1088" s="165"/>
      <c r="N1088" s="165"/>
      <c r="O1088" s="165"/>
      <c r="P1088" s="165"/>
      <c r="Q1088" s="165"/>
      <c r="R1088" s="165"/>
      <c r="S1088" s="165"/>
      <c r="T1088" s="165"/>
      <c r="U1088" s="165"/>
      <c r="V1088" s="165"/>
      <c r="W1088" s="165"/>
      <c r="X1088" s="165"/>
      <c r="Y1088" s="165"/>
      <c r="Z1088" s="165"/>
      <c r="AA1088" s="165"/>
      <c r="AB1088" s="165"/>
      <c r="AC1088" s="165"/>
      <c r="AD1088" s="165"/>
      <c r="AE1088" s="165"/>
      <c r="AF1088" s="165"/>
      <c r="AG1088" s="165"/>
      <c r="AH1088" s="165"/>
      <c r="AI1088" s="165"/>
      <c r="AJ1088" s="165"/>
      <c r="AK1088" s="165"/>
      <c r="AL1088" s="165"/>
      <c r="AM1088" s="165"/>
      <c r="AN1088" s="165"/>
      <c r="AO1088" s="165"/>
      <c r="AP1088" s="165"/>
      <c r="AQ1088" s="165"/>
      <c r="AR1088" s="165"/>
      <c r="AS1088" s="165"/>
      <c r="AT1088" s="165"/>
      <c r="AU1088" s="165"/>
      <c r="AV1088" s="165"/>
      <c r="AW1088" s="165"/>
      <c r="AX1088" s="165"/>
      <c r="AY1088" s="165"/>
      <c r="AZ1088" s="165"/>
      <c r="BA1088" s="165"/>
    </row>
    <row r="1089">
      <c r="A1089" s="165"/>
      <c r="B1089" s="116" t="s">
        <v>20454</v>
      </c>
      <c r="C1089" s="116" t="s">
        <v>20069</v>
      </c>
      <c r="D1089" s="206">
        <v>760.0</v>
      </c>
      <c r="E1089" s="206"/>
      <c r="F1089" s="165"/>
      <c r="G1089" s="165"/>
      <c r="H1089" s="165"/>
      <c r="I1089" s="165"/>
      <c r="J1089" s="165"/>
      <c r="K1089" s="165"/>
      <c r="L1089" s="165"/>
      <c r="M1089" s="165"/>
      <c r="N1089" s="165"/>
      <c r="O1089" s="165"/>
      <c r="P1089" s="165"/>
      <c r="Q1089" s="165"/>
      <c r="R1089" s="165"/>
      <c r="S1089" s="165"/>
      <c r="T1089" s="165"/>
      <c r="U1089" s="165"/>
      <c r="V1089" s="165"/>
      <c r="W1089" s="165"/>
      <c r="X1089" s="165"/>
      <c r="Y1089" s="165"/>
      <c r="Z1089" s="165"/>
      <c r="AA1089" s="165"/>
      <c r="AB1089" s="165"/>
      <c r="AC1089" s="165"/>
      <c r="AD1089" s="165"/>
      <c r="AE1089" s="165"/>
      <c r="AF1089" s="165"/>
      <c r="AG1089" s="165"/>
      <c r="AH1089" s="165"/>
      <c r="AI1089" s="165"/>
      <c r="AJ1089" s="165"/>
      <c r="AK1089" s="165"/>
      <c r="AL1089" s="165"/>
      <c r="AM1089" s="165"/>
      <c r="AN1089" s="165"/>
      <c r="AO1089" s="165"/>
      <c r="AP1089" s="165"/>
      <c r="AQ1089" s="165"/>
      <c r="AR1089" s="165"/>
      <c r="AS1089" s="165"/>
      <c r="AT1089" s="165"/>
      <c r="AU1089" s="165"/>
      <c r="AV1089" s="165"/>
      <c r="AW1089" s="165"/>
      <c r="AX1089" s="165"/>
      <c r="AY1089" s="165"/>
      <c r="AZ1089" s="165"/>
      <c r="BA1089" s="165"/>
    </row>
    <row r="1090">
      <c r="A1090" s="165"/>
      <c r="B1090" s="116" t="s">
        <v>20455</v>
      </c>
      <c r="C1090" s="116" t="s">
        <v>20230</v>
      </c>
      <c r="D1090" s="206">
        <v>760.0</v>
      </c>
      <c r="E1090" s="206"/>
      <c r="F1090" s="165"/>
      <c r="G1090" s="165"/>
      <c r="H1090" s="165"/>
      <c r="I1090" s="165"/>
      <c r="J1090" s="165"/>
      <c r="K1090" s="165"/>
      <c r="L1090" s="165"/>
      <c r="M1090" s="165"/>
      <c r="N1090" s="165"/>
      <c r="O1090" s="165"/>
      <c r="P1090" s="165"/>
      <c r="Q1090" s="165"/>
      <c r="R1090" s="165"/>
      <c r="S1090" s="165"/>
      <c r="T1090" s="165"/>
      <c r="U1090" s="165"/>
      <c r="V1090" s="165"/>
      <c r="W1090" s="165"/>
      <c r="X1090" s="165"/>
      <c r="Y1090" s="165"/>
      <c r="Z1090" s="165"/>
      <c r="AA1090" s="165"/>
      <c r="AB1090" s="165"/>
      <c r="AC1090" s="165"/>
      <c r="AD1090" s="165"/>
      <c r="AE1090" s="165"/>
      <c r="AF1090" s="165"/>
      <c r="AG1090" s="165"/>
      <c r="AH1090" s="165"/>
      <c r="AI1090" s="165"/>
      <c r="AJ1090" s="165"/>
      <c r="AK1090" s="165"/>
      <c r="AL1090" s="165"/>
      <c r="AM1090" s="165"/>
      <c r="AN1090" s="165"/>
      <c r="AO1090" s="165"/>
      <c r="AP1090" s="165"/>
      <c r="AQ1090" s="165"/>
      <c r="AR1090" s="165"/>
      <c r="AS1090" s="165"/>
      <c r="AT1090" s="165"/>
      <c r="AU1090" s="165"/>
      <c r="AV1090" s="165"/>
      <c r="AW1090" s="165"/>
      <c r="AX1090" s="165"/>
      <c r="AY1090" s="165"/>
      <c r="AZ1090" s="165"/>
      <c r="BA1090" s="165"/>
    </row>
    <row r="1091">
      <c r="A1091" s="165"/>
      <c r="B1091" s="116" t="s">
        <v>20456</v>
      </c>
      <c r="C1091" s="116" t="s">
        <v>20232</v>
      </c>
      <c r="D1091" s="206">
        <v>760.0</v>
      </c>
      <c r="E1091" s="206"/>
      <c r="F1091" s="165"/>
      <c r="G1091" s="165"/>
      <c r="H1091" s="165"/>
      <c r="I1091" s="165"/>
      <c r="J1091" s="165"/>
      <c r="K1091" s="165"/>
      <c r="L1091" s="165"/>
      <c r="M1091" s="165"/>
      <c r="N1091" s="165"/>
      <c r="O1091" s="165"/>
      <c r="P1091" s="165"/>
      <c r="Q1091" s="165"/>
      <c r="R1091" s="165"/>
      <c r="S1091" s="165"/>
      <c r="T1091" s="165"/>
      <c r="U1091" s="165"/>
      <c r="V1091" s="165"/>
      <c r="W1091" s="165"/>
      <c r="X1091" s="165"/>
      <c r="Y1091" s="165"/>
      <c r="Z1091" s="165"/>
      <c r="AA1091" s="165"/>
      <c r="AB1091" s="165"/>
      <c r="AC1091" s="165"/>
      <c r="AD1091" s="165"/>
      <c r="AE1091" s="165"/>
      <c r="AF1091" s="165"/>
      <c r="AG1091" s="165"/>
      <c r="AH1091" s="165"/>
      <c r="AI1091" s="165"/>
      <c r="AJ1091" s="165"/>
      <c r="AK1091" s="165"/>
      <c r="AL1091" s="165"/>
      <c r="AM1091" s="165"/>
      <c r="AN1091" s="165"/>
      <c r="AO1091" s="165"/>
      <c r="AP1091" s="165"/>
      <c r="AQ1091" s="165"/>
      <c r="AR1091" s="165"/>
      <c r="AS1091" s="165"/>
      <c r="AT1091" s="165"/>
      <c r="AU1091" s="165"/>
      <c r="AV1091" s="165"/>
      <c r="AW1091" s="165"/>
      <c r="AX1091" s="165"/>
      <c r="AY1091" s="165"/>
      <c r="AZ1091" s="165"/>
      <c r="BA1091" s="165"/>
    </row>
    <row r="1092">
      <c r="A1092" s="165"/>
      <c r="B1092" s="116" t="s">
        <v>20457</v>
      </c>
      <c r="C1092" s="116" t="s">
        <v>20071</v>
      </c>
      <c r="D1092" s="206">
        <v>760.0</v>
      </c>
      <c r="E1092" s="206"/>
      <c r="F1092" s="165"/>
      <c r="G1092" s="165"/>
      <c r="H1092" s="165"/>
      <c r="I1092" s="165"/>
      <c r="J1092" s="165"/>
      <c r="K1092" s="165"/>
      <c r="L1092" s="165"/>
      <c r="M1092" s="165"/>
      <c r="N1092" s="165"/>
      <c r="O1092" s="165"/>
      <c r="P1092" s="165"/>
      <c r="Q1092" s="165"/>
      <c r="R1092" s="165"/>
      <c r="S1092" s="165"/>
      <c r="T1092" s="165"/>
      <c r="U1092" s="165"/>
      <c r="V1092" s="165"/>
      <c r="W1092" s="165"/>
      <c r="X1092" s="165"/>
      <c r="Y1092" s="165"/>
      <c r="Z1092" s="165"/>
      <c r="AA1092" s="165"/>
      <c r="AB1092" s="165"/>
      <c r="AC1092" s="165"/>
      <c r="AD1092" s="165"/>
      <c r="AE1092" s="165"/>
      <c r="AF1092" s="165"/>
      <c r="AG1092" s="165"/>
      <c r="AH1092" s="165"/>
      <c r="AI1092" s="165"/>
      <c r="AJ1092" s="165"/>
      <c r="AK1092" s="165"/>
      <c r="AL1092" s="165"/>
      <c r="AM1092" s="165"/>
      <c r="AN1092" s="165"/>
      <c r="AO1092" s="165"/>
      <c r="AP1092" s="165"/>
      <c r="AQ1092" s="165"/>
      <c r="AR1092" s="165"/>
      <c r="AS1092" s="165"/>
      <c r="AT1092" s="165"/>
      <c r="AU1092" s="165"/>
      <c r="AV1092" s="165"/>
      <c r="AW1092" s="165"/>
      <c r="AX1092" s="165"/>
      <c r="AY1092" s="165"/>
      <c r="AZ1092" s="165"/>
      <c r="BA1092" s="165"/>
    </row>
    <row r="1093">
      <c r="A1093" s="165"/>
      <c r="B1093" s="116" t="s">
        <v>20458</v>
      </c>
      <c r="C1093" s="116" t="s">
        <v>20235</v>
      </c>
      <c r="D1093" s="206">
        <v>760.0</v>
      </c>
      <c r="E1093" s="206"/>
      <c r="F1093" s="165"/>
      <c r="G1093" s="165"/>
      <c r="H1093" s="165"/>
      <c r="I1093" s="165"/>
      <c r="J1093" s="165"/>
      <c r="K1093" s="165"/>
      <c r="L1093" s="165"/>
      <c r="M1093" s="165"/>
      <c r="N1093" s="165"/>
      <c r="O1093" s="165"/>
      <c r="P1093" s="165"/>
      <c r="Q1093" s="165"/>
      <c r="R1093" s="165"/>
      <c r="S1093" s="165"/>
      <c r="T1093" s="165"/>
      <c r="U1093" s="165"/>
      <c r="V1093" s="165"/>
      <c r="W1093" s="165"/>
      <c r="X1093" s="165"/>
      <c r="Y1093" s="165"/>
      <c r="Z1093" s="165"/>
      <c r="AA1093" s="165"/>
      <c r="AB1093" s="165"/>
      <c r="AC1093" s="165"/>
      <c r="AD1093" s="165"/>
      <c r="AE1093" s="165"/>
      <c r="AF1093" s="165"/>
      <c r="AG1093" s="165"/>
      <c r="AH1093" s="165"/>
      <c r="AI1093" s="165"/>
      <c r="AJ1093" s="165"/>
      <c r="AK1093" s="165"/>
      <c r="AL1093" s="165"/>
      <c r="AM1093" s="165"/>
      <c r="AN1093" s="165"/>
      <c r="AO1093" s="165"/>
      <c r="AP1093" s="165"/>
      <c r="AQ1093" s="165"/>
      <c r="AR1093" s="165"/>
      <c r="AS1093" s="165"/>
      <c r="AT1093" s="165"/>
      <c r="AU1093" s="165"/>
      <c r="AV1093" s="165"/>
      <c r="AW1093" s="165"/>
      <c r="AX1093" s="165"/>
      <c r="AY1093" s="165"/>
      <c r="AZ1093" s="165"/>
      <c r="BA1093" s="165"/>
    </row>
    <row r="1094">
      <c r="A1094" s="165"/>
      <c r="B1094" s="116" t="s">
        <v>20459</v>
      </c>
      <c r="C1094" s="116" t="s">
        <v>20073</v>
      </c>
      <c r="D1094" s="206">
        <v>760.0</v>
      </c>
      <c r="E1094" s="206"/>
      <c r="F1094" s="165"/>
      <c r="G1094" s="165"/>
      <c r="H1094" s="165"/>
      <c r="I1094" s="165"/>
      <c r="J1094" s="165"/>
      <c r="K1094" s="165"/>
      <c r="L1094" s="165"/>
      <c r="M1094" s="165"/>
      <c r="N1094" s="165"/>
      <c r="O1094" s="165"/>
      <c r="P1094" s="165"/>
      <c r="Q1094" s="165"/>
      <c r="R1094" s="165"/>
      <c r="S1094" s="165"/>
      <c r="T1094" s="165"/>
      <c r="U1094" s="165"/>
      <c r="V1094" s="165"/>
      <c r="W1094" s="165"/>
      <c r="X1094" s="165"/>
      <c r="Y1094" s="165"/>
      <c r="Z1094" s="165"/>
      <c r="AA1094" s="165"/>
      <c r="AB1094" s="165"/>
      <c r="AC1094" s="165"/>
      <c r="AD1094" s="165"/>
      <c r="AE1094" s="165"/>
      <c r="AF1094" s="165"/>
      <c r="AG1094" s="165"/>
      <c r="AH1094" s="165"/>
      <c r="AI1094" s="165"/>
      <c r="AJ1094" s="165"/>
      <c r="AK1094" s="165"/>
      <c r="AL1094" s="165"/>
      <c r="AM1094" s="165"/>
      <c r="AN1094" s="165"/>
      <c r="AO1094" s="165"/>
      <c r="AP1094" s="165"/>
      <c r="AQ1094" s="165"/>
      <c r="AR1094" s="165"/>
      <c r="AS1094" s="165"/>
      <c r="AT1094" s="165"/>
      <c r="AU1094" s="165"/>
      <c r="AV1094" s="165"/>
      <c r="AW1094" s="165"/>
      <c r="AX1094" s="165"/>
      <c r="AY1094" s="165"/>
      <c r="AZ1094" s="165"/>
      <c r="BA1094" s="165"/>
    </row>
    <row r="1095">
      <c r="A1095" s="165"/>
      <c r="B1095" s="116" t="s">
        <v>20460</v>
      </c>
      <c r="C1095" s="116" t="s">
        <v>20075</v>
      </c>
      <c r="D1095" s="206">
        <v>760.0</v>
      </c>
      <c r="E1095" s="206"/>
      <c r="F1095" s="165"/>
      <c r="G1095" s="165"/>
      <c r="H1095" s="165"/>
      <c r="I1095" s="165"/>
      <c r="J1095" s="165"/>
      <c r="K1095" s="165"/>
      <c r="L1095" s="165"/>
      <c r="M1095" s="165"/>
      <c r="N1095" s="165"/>
      <c r="O1095" s="165"/>
      <c r="P1095" s="165"/>
      <c r="Q1095" s="165"/>
      <c r="R1095" s="165"/>
      <c r="S1095" s="165"/>
      <c r="T1095" s="165"/>
      <c r="U1095" s="165"/>
      <c r="V1095" s="165"/>
      <c r="W1095" s="165"/>
      <c r="X1095" s="165"/>
      <c r="Y1095" s="165"/>
      <c r="Z1095" s="165"/>
      <c r="AA1095" s="165"/>
      <c r="AB1095" s="165"/>
      <c r="AC1095" s="165"/>
      <c r="AD1095" s="165"/>
      <c r="AE1095" s="165"/>
      <c r="AF1095" s="165"/>
      <c r="AG1095" s="165"/>
      <c r="AH1095" s="165"/>
      <c r="AI1095" s="165"/>
      <c r="AJ1095" s="165"/>
      <c r="AK1095" s="165"/>
      <c r="AL1095" s="165"/>
      <c r="AM1095" s="165"/>
      <c r="AN1095" s="165"/>
      <c r="AO1095" s="165"/>
      <c r="AP1095" s="165"/>
      <c r="AQ1095" s="165"/>
      <c r="AR1095" s="165"/>
      <c r="AS1095" s="165"/>
      <c r="AT1095" s="165"/>
      <c r="AU1095" s="165"/>
      <c r="AV1095" s="165"/>
      <c r="AW1095" s="165"/>
      <c r="AX1095" s="165"/>
      <c r="AY1095" s="165"/>
      <c r="AZ1095" s="165"/>
      <c r="BA1095" s="165"/>
    </row>
    <row r="1096">
      <c r="A1096" s="165"/>
      <c r="B1096" s="116" t="s">
        <v>20461</v>
      </c>
      <c r="C1096" s="116" t="s">
        <v>20077</v>
      </c>
      <c r="D1096" s="206">
        <v>760.0</v>
      </c>
      <c r="E1096" s="206"/>
      <c r="F1096" s="165"/>
      <c r="G1096" s="165"/>
      <c r="H1096" s="165"/>
      <c r="I1096" s="165"/>
      <c r="J1096" s="165"/>
      <c r="K1096" s="165"/>
      <c r="L1096" s="165"/>
      <c r="M1096" s="165"/>
      <c r="N1096" s="165"/>
      <c r="O1096" s="165"/>
      <c r="P1096" s="165"/>
      <c r="Q1096" s="165"/>
      <c r="R1096" s="165"/>
      <c r="S1096" s="165"/>
      <c r="T1096" s="165"/>
      <c r="U1096" s="165"/>
      <c r="V1096" s="165"/>
      <c r="W1096" s="165"/>
      <c r="X1096" s="165"/>
      <c r="Y1096" s="165"/>
      <c r="Z1096" s="165"/>
      <c r="AA1096" s="165"/>
      <c r="AB1096" s="165"/>
      <c r="AC1096" s="165"/>
      <c r="AD1096" s="165"/>
      <c r="AE1096" s="165"/>
      <c r="AF1096" s="165"/>
      <c r="AG1096" s="165"/>
      <c r="AH1096" s="165"/>
      <c r="AI1096" s="165"/>
      <c r="AJ1096" s="165"/>
      <c r="AK1096" s="165"/>
      <c r="AL1096" s="165"/>
      <c r="AM1096" s="165"/>
      <c r="AN1096" s="165"/>
      <c r="AO1096" s="165"/>
      <c r="AP1096" s="165"/>
      <c r="AQ1096" s="165"/>
      <c r="AR1096" s="165"/>
      <c r="AS1096" s="165"/>
      <c r="AT1096" s="165"/>
      <c r="AU1096" s="165"/>
      <c r="AV1096" s="165"/>
      <c r="AW1096" s="165"/>
      <c r="AX1096" s="165"/>
      <c r="AY1096" s="165"/>
      <c r="AZ1096" s="165"/>
      <c r="BA1096" s="165"/>
    </row>
    <row r="1097">
      <c r="A1097" s="165"/>
      <c r="B1097" s="116" t="s">
        <v>20462</v>
      </c>
      <c r="C1097" s="116" t="s">
        <v>20240</v>
      </c>
      <c r="D1097" s="206">
        <v>760.0</v>
      </c>
      <c r="E1097" s="206"/>
      <c r="F1097" s="165"/>
      <c r="G1097" s="165"/>
      <c r="H1097" s="165"/>
      <c r="I1097" s="165"/>
      <c r="J1097" s="165"/>
      <c r="K1097" s="165"/>
      <c r="L1097" s="165"/>
      <c r="M1097" s="165"/>
      <c r="N1097" s="165"/>
      <c r="O1097" s="165"/>
      <c r="P1097" s="165"/>
      <c r="Q1097" s="165"/>
      <c r="R1097" s="165"/>
      <c r="S1097" s="165"/>
      <c r="T1097" s="165"/>
      <c r="U1097" s="165"/>
      <c r="V1097" s="165"/>
      <c r="W1097" s="165"/>
      <c r="X1097" s="165"/>
      <c r="Y1097" s="165"/>
      <c r="Z1097" s="165"/>
      <c r="AA1097" s="165"/>
      <c r="AB1097" s="165"/>
      <c r="AC1097" s="165"/>
      <c r="AD1097" s="165"/>
      <c r="AE1097" s="165"/>
      <c r="AF1097" s="165"/>
      <c r="AG1097" s="165"/>
      <c r="AH1097" s="165"/>
      <c r="AI1097" s="165"/>
      <c r="AJ1097" s="165"/>
      <c r="AK1097" s="165"/>
      <c r="AL1097" s="165"/>
      <c r="AM1097" s="165"/>
      <c r="AN1097" s="165"/>
      <c r="AO1097" s="165"/>
      <c r="AP1097" s="165"/>
      <c r="AQ1097" s="165"/>
      <c r="AR1097" s="165"/>
      <c r="AS1097" s="165"/>
      <c r="AT1097" s="165"/>
      <c r="AU1097" s="165"/>
      <c r="AV1097" s="165"/>
      <c r="AW1097" s="165"/>
      <c r="AX1097" s="165"/>
      <c r="AY1097" s="165"/>
      <c r="AZ1097" s="165"/>
      <c r="BA1097" s="165"/>
    </row>
    <row r="1098">
      <c r="A1098" s="165"/>
      <c r="B1098" s="116" t="s">
        <v>20463</v>
      </c>
      <c r="C1098" s="116" t="s">
        <v>20081</v>
      </c>
      <c r="D1098" s="206">
        <v>760.0</v>
      </c>
      <c r="E1098" s="206"/>
      <c r="F1098" s="165"/>
      <c r="G1098" s="165"/>
      <c r="H1098" s="165"/>
      <c r="I1098" s="165"/>
      <c r="J1098" s="165"/>
      <c r="K1098" s="165"/>
      <c r="L1098" s="165"/>
      <c r="M1098" s="165"/>
      <c r="N1098" s="165"/>
      <c r="O1098" s="165"/>
      <c r="P1098" s="165"/>
      <c r="Q1098" s="165"/>
      <c r="R1098" s="165"/>
      <c r="S1098" s="165"/>
      <c r="T1098" s="165"/>
      <c r="U1098" s="165"/>
      <c r="V1098" s="165"/>
      <c r="W1098" s="165"/>
      <c r="X1098" s="165"/>
      <c r="Y1098" s="165"/>
      <c r="Z1098" s="165"/>
      <c r="AA1098" s="165"/>
      <c r="AB1098" s="165"/>
      <c r="AC1098" s="165"/>
      <c r="AD1098" s="165"/>
      <c r="AE1098" s="165"/>
      <c r="AF1098" s="165"/>
      <c r="AG1098" s="165"/>
      <c r="AH1098" s="165"/>
      <c r="AI1098" s="165"/>
      <c r="AJ1098" s="165"/>
      <c r="AK1098" s="165"/>
      <c r="AL1098" s="165"/>
      <c r="AM1098" s="165"/>
      <c r="AN1098" s="165"/>
      <c r="AO1098" s="165"/>
      <c r="AP1098" s="165"/>
      <c r="AQ1098" s="165"/>
      <c r="AR1098" s="165"/>
      <c r="AS1098" s="165"/>
      <c r="AT1098" s="165"/>
      <c r="AU1098" s="165"/>
      <c r="AV1098" s="165"/>
      <c r="AW1098" s="165"/>
      <c r="AX1098" s="165"/>
      <c r="AY1098" s="165"/>
      <c r="AZ1098" s="165"/>
      <c r="BA1098" s="165"/>
    </row>
    <row r="1099">
      <c r="A1099" s="165"/>
      <c r="B1099" s="116" t="s">
        <v>20464</v>
      </c>
      <c r="C1099" s="116" t="s">
        <v>20083</v>
      </c>
      <c r="D1099" s="206">
        <v>760.0</v>
      </c>
      <c r="E1099" s="206"/>
      <c r="F1099" s="165"/>
      <c r="G1099" s="165"/>
      <c r="H1099" s="165"/>
      <c r="I1099" s="165"/>
      <c r="J1099" s="165"/>
      <c r="K1099" s="165"/>
      <c r="L1099" s="165"/>
      <c r="M1099" s="165"/>
      <c r="N1099" s="165"/>
      <c r="O1099" s="165"/>
      <c r="P1099" s="165"/>
      <c r="Q1099" s="165"/>
      <c r="R1099" s="165"/>
      <c r="S1099" s="165"/>
      <c r="T1099" s="165"/>
      <c r="U1099" s="165"/>
      <c r="V1099" s="165"/>
      <c r="W1099" s="165"/>
      <c r="X1099" s="165"/>
      <c r="Y1099" s="165"/>
      <c r="Z1099" s="165"/>
      <c r="AA1099" s="165"/>
      <c r="AB1099" s="165"/>
      <c r="AC1099" s="165"/>
      <c r="AD1099" s="165"/>
      <c r="AE1099" s="165"/>
      <c r="AF1099" s="165"/>
      <c r="AG1099" s="165"/>
      <c r="AH1099" s="165"/>
      <c r="AI1099" s="165"/>
      <c r="AJ1099" s="165"/>
      <c r="AK1099" s="165"/>
      <c r="AL1099" s="165"/>
      <c r="AM1099" s="165"/>
      <c r="AN1099" s="165"/>
      <c r="AO1099" s="165"/>
      <c r="AP1099" s="165"/>
      <c r="AQ1099" s="165"/>
      <c r="AR1099" s="165"/>
      <c r="AS1099" s="165"/>
      <c r="AT1099" s="165"/>
      <c r="AU1099" s="165"/>
      <c r="AV1099" s="165"/>
      <c r="AW1099" s="165"/>
      <c r="AX1099" s="165"/>
      <c r="AY1099" s="165"/>
      <c r="AZ1099" s="165"/>
      <c r="BA1099" s="165"/>
    </row>
    <row r="1100">
      <c r="A1100" s="165"/>
      <c r="B1100" s="116" t="s">
        <v>20465</v>
      </c>
      <c r="C1100" s="116" t="s">
        <v>20085</v>
      </c>
      <c r="D1100" s="206">
        <v>920.0</v>
      </c>
      <c r="E1100" s="206"/>
      <c r="F1100" s="165"/>
      <c r="G1100" s="165"/>
      <c r="H1100" s="165"/>
      <c r="I1100" s="165"/>
      <c r="J1100" s="165"/>
      <c r="K1100" s="165"/>
      <c r="L1100" s="165"/>
      <c r="M1100" s="165"/>
      <c r="N1100" s="165"/>
      <c r="O1100" s="165"/>
      <c r="P1100" s="165"/>
      <c r="Q1100" s="165"/>
      <c r="R1100" s="165"/>
      <c r="S1100" s="165"/>
      <c r="T1100" s="165"/>
      <c r="U1100" s="165"/>
      <c r="V1100" s="165"/>
      <c r="W1100" s="165"/>
      <c r="X1100" s="165"/>
      <c r="Y1100" s="165"/>
      <c r="Z1100" s="165"/>
      <c r="AA1100" s="165"/>
      <c r="AB1100" s="165"/>
      <c r="AC1100" s="165"/>
      <c r="AD1100" s="165"/>
      <c r="AE1100" s="165"/>
      <c r="AF1100" s="165"/>
      <c r="AG1100" s="165"/>
      <c r="AH1100" s="165"/>
      <c r="AI1100" s="165"/>
      <c r="AJ1100" s="165"/>
      <c r="AK1100" s="165"/>
      <c r="AL1100" s="165"/>
      <c r="AM1100" s="165"/>
      <c r="AN1100" s="165"/>
      <c r="AO1100" s="165"/>
      <c r="AP1100" s="165"/>
      <c r="AQ1100" s="165"/>
      <c r="AR1100" s="165"/>
      <c r="AS1100" s="165"/>
      <c r="AT1100" s="165"/>
      <c r="AU1100" s="165"/>
      <c r="AV1100" s="165"/>
      <c r="AW1100" s="165"/>
      <c r="AX1100" s="165"/>
      <c r="AY1100" s="165"/>
      <c r="AZ1100" s="165"/>
      <c r="BA1100" s="165"/>
    </row>
    <row r="1101">
      <c r="A1101" s="165"/>
      <c r="B1101" s="116" t="s">
        <v>20466</v>
      </c>
      <c r="C1101" s="116" t="s">
        <v>20087</v>
      </c>
      <c r="D1101" s="206">
        <v>760.0</v>
      </c>
      <c r="E1101" s="206"/>
      <c r="F1101" s="165"/>
      <c r="G1101" s="165"/>
      <c r="H1101" s="165"/>
      <c r="I1101" s="165"/>
      <c r="J1101" s="165"/>
      <c r="K1101" s="165"/>
      <c r="L1101" s="165"/>
      <c r="M1101" s="165"/>
      <c r="N1101" s="165"/>
      <c r="O1101" s="165"/>
      <c r="P1101" s="165"/>
      <c r="Q1101" s="165"/>
      <c r="R1101" s="165"/>
      <c r="S1101" s="165"/>
      <c r="T1101" s="165"/>
      <c r="U1101" s="165"/>
      <c r="V1101" s="165"/>
      <c r="W1101" s="165"/>
      <c r="X1101" s="165"/>
      <c r="Y1101" s="165"/>
      <c r="Z1101" s="165"/>
      <c r="AA1101" s="165"/>
      <c r="AB1101" s="165"/>
      <c r="AC1101" s="165"/>
      <c r="AD1101" s="165"/>
      <c r="AE1101" s="165"/>
      <c r="AF1101" s="165"/>
      <c r="AG1101" s="165"/>
      <c r="AH1101" s="165"/>
      <c r="AI1101" s="165"/>
      <c r="AJ1101" s="165"/>
      <c r="AK1101" s="165"/>
      <c r="AL1101" s="165"/>
      <c r="AM1101" s="165"/>
      <c r="AN1101" s="165"/>
      <c r="AO1101" s="165"/>
      <c r="AP1101" s="165"/>
      <c r="AQ1101" s="165"/>
      <c r="AR1101" s="165"/>
      <c r="AS1101" s="165"/>
      <c r="AT1101" s="165"/>
      <c r="AU1101" s="165"/>
      <c r="AV1101" s="165"/>
      <c r="AW1101" s="165"/>
      <c r="AX1101" s="165"/>
      <c r="AY1101" s="165"/>
      <c r="AZ1101" s="165"/>
      <c r="BA1101" s="165"/>
    </row>
    <row r="1102">
      <c r="A1102" s="165"/>
      <c r="B1102" s="116" t="s">
        <v>20467</v>
      </c>
      <c r="C1102" s="116" t="s">
        <v>20089</v>
      </c>
      <c r="D1102" s="206">
        <v>760.0</v>
      </c>
      <c r="E1102" s="206"/>
      <c r="F1102" s="165"/>
      <c r="G1102" s="165"/>
      <c r="H1102" s="165"/>
      <c r="I1102" s="165"/>
      <c r="J1102" s="165"/>
      <c r="K1102" s="165"/>
      <c r="L1102" s="165"/>
      <c r="M1102" s="165"/>
      <c r="N1102" s="165"/>
      <c r="O1102" s="165"/>
      <c r="P1102" s="165"/>
      <c r="Q1102" s="165"/>
      <c r="R1102" s="165"/>
      <c r="S1102" s="165"/>
      <c r="T1102" s="165"/>
      <c r="U1102" s="165"/>
      <c r="V1102" s="165"/>
      <c r="W1102" s="165"/>
      <c r="X1102" s="165"/>
      <c r="Y1102" s="165"/>
      <c r="Z1102" s="165"/>
      <c r="AA1102" s="165"/>
      <c r="AB1102" s="165"/>
      <c r="AC1102" s="165"/>
      <c r="AD1102" s="165"/>
      <c r="AE1102" s="165"/>
      <c r="AF1102" s="165"/>
      <c r="AG1102" s="165"/>
      <c r="AH1102" s="165"/>
      <c r="AI1102" s="165"/>
      <c r="AJ1102" s="165"/>
      <c r="AK1102" s="165"/>
      <c r="AL1102" s="165"/>
      <c r="AM1102" s="165"/>
      <c r="AN1102" s="165"/>
      <c r="AO1102" s="165"/>
      <c r="AP1102" s="165"/>
      <c r="AQ1102" s="165"/>
      <c r="AR1102" s="165"/>
      <c r="AS1102" s="165"/>
      <c r="AT1102" s="165"/>
      <c r="AU1102" s="165"/>
      <c r="AV1102" s="165"/>
      <c r="AW1102" s="165"/>
      <c r="AX1102" s="165"/>
      <c r="AY1102" s="165"/>
      <c r="AZ1102" s="165"/>
      <c r="BA1102" s="165"/>
    </row>
    <row r="1103">
      <c r="A1103" s="165"/>
      <c r="B1103" s="116" t="s">
        <v>20468</v>
      </c>
      <c r="C1103" s="116" t="s">
        <v>20247</v>
      </c>
      <c r="D1103" s="206">
        <v>760.0</v>
      </c>
      <c r="E1103" s="206"/>
      <c r="F1103" s="165"/>
      <c r="G1103" s="165"/>
      <c r="H1103" s="165"/>
      <c r="I1103" s="165"/>
      <c r="J1103" s="165"/>
      <c r="K1103" s="165"/>
      <c r="L1103" s="165"/>
      <c r="M1103" s="165"/>
      <c r="N1103" s="165"/>
      <c r="O1103" s="165"/>
      <c r="P1103" s="165"/>
      <c r="Q1103" s="165"/>
      <c r="R1103" s="165"/>
      <c r="S1103" s="165"/>
      <c r="T1103" s="165"/>
      <c r="U1103" s="165"/>
      <c r="V1103" s="165"/>
      <c r="W1103" s="165"/>
      <c r="X1103" s="165"/>
      <c r="Y1103" s="165"/>
      <c r="Z1103" s="165"/>
      <c r="AA1103" s="165"/>
      <c r="AB1103" s="165"/>
      <c r="AC1103" s="165"/>
      <c r="AD1103" s="165"/>
      <c r="AE1103" s="165"/>
      <c r="AF1103" s="165"/>
      <c r="AG1103" s="165"/>
      <c r="AH1103" s="165"/>
      <c r="AI1103" s="165"/>
      <c r="AJ1103" s="165"/>
      <c r="AK1103" s="165"/>
      <c r="AL1103" s="165"/>
      <c r="AM1103" s="165"/>
      <c r="AN1103" s="165"/>
      <c r="AO1103" s="165"/>
      <c r="AP1103" s="165"/>
      <c r="AQ1103" s="165"/>
      <c r="AR1103" s="165"/>
      <c r="AS1103" s="165"/>
      <c r="AT1103" s="165"/>
      <c r="AU1103" s="165"/>
      <c r="AV1103" s="165"/>
      <c r="AW1103" s="165"/>
      <c r="AX1103" s="165"/>
      <c r="AY1103" s="165"/>
      <c r="AZ1103" s="165"/>
      <c r="BA1103" s="165"/>
    </row>
    <row r="1104">
      <c r="A1104" s="165"/>
      <c r="B1104" s="116" t="s">
        <v>20469</v>
      </c>
      <c r="C1104" s="116" t="s">
        <v>20093</v>
      </c>
      <c r="D1104" s="206">
        <v>760.0</v>
      </c>
      <c r="E1104" s="206"/>
      <c r="F1104" s="165"/>
      <c r="G1104" s="165"/>
      <c r="H1104" s="165"/>
      <c r="I1104" s="165"/>
      <c r="J1104" s="165"/>
      <c r="K1104" s="165"/>
      <c r="L1104" s="165"/>
      <c r="M1104" s="165"/>
      <c r="N1104" s="165"/>
      <c r="O1104" s="165"/>
      <c r="P1104" s="165"/>
      <c r="Q1104" s="165"/>
      <c r="R1104" s="165"/>
      <c r="S1104" s="165"/>
      <c r="T1104" s="165"/>
      <c r="U1104" s="165"/>
      <c r="V1104" s="165"/>
      <c r="W1104" s="165"/>
      <c r="X1104" s="165"/>
      <c r="Y1104" s="165"/>
      <c r="Z1104" s="165"/>
      <c r="AA1104" s="165"/>
      <c r="AB1104" s="165"/>
      <c r="AC1104" s="165"/>
      <c r="AD1104" s="165"/>
      <c r="AE1104" s="165"/>
      <c r="AF1104" s="165"/>
      <c r="AG1104" s="165"/>
      <c r="AH1104" s="165"/>
      <c r="AI1104" s="165"/>
      <c r="AJ1104" s="165"/>
      <c r="AK1104" s="165"/>
      <c r="AL1104" s="165"/>
      <c r="AM1104" s="165"/>
      <c r="AN1104" s="165"/>
      <c r="AO1104" s="165"/>
      <c r="AP1104" s="165"/>
      <c r="AQ1104" s="165"/>
      <c r="AR1104" s="165"/>
      <c r="AS1104" s="165"/>
      <c r="AT1104" s="165"/>
      <c r="AU1104" s="165"/>
      <c r="AV1104" s="165"/>
      <c r="AW1104" s="165"/>
      <c r="AX1104" s="165"/>
      <c r="AY1104" s="165"/>
      <c r="AZ1104" s="165"/>
      <c r="BA1104" s="165"/>
    </row>
    <row r="1105">
      <c r="A1105" s="165"/>
      <c r="B1105" s="116" t="s">
        <v>20470</v>
      </c>
      <c r="C1105" s="116" t="s">
        <v>20250</v>
      </c>
      <c r="D1105" s="206">
        <v>760.0</v>
      </c>
      <c r="E1105" s="206"/>
      <c r="F1105" s="165"/>
      <c r="G1105" s="165"/>
      <c r="H1105" s="165"/>
      <c r="I1105" s="165"/>
      <c r="J1105" s="165"/>
      <c r="K1105" s="165"/>
      <c r="L1105" s="165"/>
      <c r="M1105" s="165"/>
      <c r="N1105" s="165"/>
      <c r="O1105" s="165"/>
      <c r="P1105" s="165"/>
      <c r="Q1105" s="165"/>
      <c r="R1105" s="165"/>
      <c r="S1105" s="165"/>
      <c r="T1105" s="165"/>
      <c r="U1105" s="165"/>
      <c r="V1105" s="165"/>
      <c r="W1105" s="165"/>
      <c r="X1105" s="165"/>
      <c r="Y1105" s="165"/>
      <c r="Z1105" s="165"/>
      <c r="AA1105" s="165"/>
      <c r="AB1105" s="165"/>
      <c r="AC1105" s="165"/>
      <c r="AD1105" s="165"/>
      <c r="AE1105" s="165"/>
      <c r="AF1105" s="165"/>
      <c r="AG1105" s="165"/>
      <c r="AH1105" s="165"/>
      <c r="AI1105" s="165"/>
      <c r="AJ1105" s="165"/>
      <c r="AK1105" s="165"/>
      <c r="AL1105" s="165"/>
      <c r="AM1105" s="165"/>
      <c r="AN1105" s="165"/>
      <c r="AO1105" s="165"/>
      <c r="AP1105" s="165"/>
      <c r="AQ1105" s="165"/>
      <c r="AR1105" s="165"/>
      <c r="AS1105" s="165"/>
      <c r="AT1105" s="165"/>
      <c r="AU1105" s="165"/>
      <c r="AV1105" s="165"/>
      <c r="AW1105" s="165"/>
      <c r="AX1105" s="165"/>
      <c r="AY1105" s="165"/>
      <c r="AZ1105" s="165"/>
      <c r="BA1105" s="165"/>
    </row>
    <row r="1106">
      <c r="A1106" s="165"/>
      <c r="B1106" s="116" t="s">
        <v>20471</v>
      </c>
      <c r="C1106" s="116" t="s">
        <v>20252</v>
      </c>
      <c r="D1106" s="206">
        <v>760.0</v>
      </c>
      <c r="E1106" s="206"/>
      <c r="F1106" s="165"/>
      <c r="G1106" s="165"/>
      <c r="H1106" s="165"/>
      <c r="I1106" s="165"/>
      <c r="J1106" s="165"/>
      <c r="K1106" s="165"/>
      <c r="L1106" s="165"/>
      <c r="M1106" s="165"/>
      <c r="N1106" s="165"/>
      <c r="O1106" s="165"/>
      <c r="P1106" s="165"/>
      <c r="Q1106" s="165"/>
      <c r="R1106" s="165"/>
      <c r="S1106" s="165"/>
      <c r="T1106" s="165"/>
      <c r="U1106" s="165"/>
      <c r="V1106" s="165"/>
      <c r="W1106" s="165"/>
      <c r="X1106" s="165"/>
      <c r="Y1106" s="165"/>
      <c r="Z1106" s="165"/>
      <c r="AA1106" s="165"/>
      <c r="AB1106" s="165"/>
      <c r="AC1106" s="165"/>
      <c r="AD1106" s="165"/>
      <c r="AE1106" s="165"/>
      <c r="AF1106" s="165"/>
      <c r="AG1106" s="165"/>
      <c r="AH1106" s="165"/>
      <c r="AI1106" s="165"/>
      <c r="AJ1106" s="165"/>
      <c r="AK1106" s="165"/>
      <c r="AL1106" s="165"/>
      <c r="AM1106" s="165"/>
      <c r="AN1106" s="165"/>
      <c r="AO1106" s="165"/>
      <c r="AP1106" s="165"/>
      <c r="AQ1106" s="165"/>
      <c r="AR1106" s="165"/>
      <c r="AS1106" s="165"/>
      <c r="AT1106" s="165"/>
      <c r="AU1106" s="165"/>
      <c r="AV1106" s="165"/>
      <c r="AW1106" s="165"/>
      <c r="AX1106" s="165"/>
      <c r="AY1106" s="165"/>
      <c r="AZ1106" s="165"/>
      <c r="BA1106" s="165"/>
    </row>
    <row r="1107">
      <c r="A1107" s="165"/>
      <c r="B1107" s="116" t="s">
        <v>20472</v>
      </c>
      <c r="C1107" s="116" t="s">
        <v>20095</v>
      </c>
      <c r="D1107" s="206">
        <v>760.0</v>
      </c>
      <c r="E1107" s="206"/>
      <c r="F1107" s="165"/>
      <c r="G1107" s="165"/>
      <c r="H1107" s="165"/>
      <c r="I1107" s="165"/>
      <c r="J1107" s="165"/>
      <c r="K1107" s="165"/>
      <c r="L1107" s="165"/>
      <c r="M1107" s="165"/>
      <c r="N1107" s="165"/>
      <c r="O1107" s="165"/>
      <c r="P1107" s="165"/>
      <c r="Q1107" s="165"/>
      <c r="R1107" s="165"/>
      <c r="S1107" s="165"/>
      <c r="T1107" s="165"/>
      <c r="U1107" s="165"/>
      <c r="V1107" s="165"/>
      <c r="W1107" s="165"/>
      <c r="X1107" s="165"/>
      <c r="Y1107" s="165"/>
      <c r="Z1107" s="165"/>
      <c r="AA1107" s="165"/>
      <c r="AB1107" s="165"/>
      <c r="AC1107" s="165"/>
      <c r="AD1107" s="165"/>
      <c r="AE1107" s="165"/>
      <c r="AF1107" s="165"/>
      <c r="AG1107" s="165"/>
      <c r="AH1107" s="165"/>
      <c r="AI1107" s="165"/>
      <c r="AJ1107" s="165"/>
      <c r="AK1107" s="165"/>
      <c r="AL1107" s="165"/>
      <c r="AM1107" s="165"/>
      <c r="AN1107" s="165"/>
      <c r="AO1107" s="165"/>
      <c r="AP1107" s="165"/>
      <c r="AQ1107" s="165"/>
      <c r="AR1107" s="165"/>
      <c r="AS1107" s="165"/>
      <c r="AT1107" s="165"/>
      <c r="AU1107" s="165"/>
      <c r="AV1107" s="165"/>
      <c r="AW1107" s="165"/>
      <c r="AX1107" s="165"/>
      <c r="AY1107" s="165"/>
      <c r="AZ1107" s="165"/>
      <c r="BA1107" s="165"/>
    </row>
    <row r="1108">
      <c r="A1108" s="165"/>
      <c r="B1108" s="116" t="s">
        <v>20473</v>
      </c>
      <c r="C1108" s="116" t="s">
        <v>20097</v>
      </c>
      <c r="D1108" s="206">
        <v>760.0</v>
      </c>
      <c r="E1108" s="206"/>
      <c r="F1108" s="165"/>
      <c r="G1108" s="165"/>
      <c r="H1108" s="165"/>
      <c r="I1108" s="165"/>
      <c r="J1108" s="165"/>
      <c r="K1108" s="165"/>
      <c r="L1108" s="165"/>
      <c r="M1108" s="165"/>
      <c r="N1108" s="165"/>
      <c r="O1108" s="165"/>
      <c r="P1108" s="165"/>
      <c r="Q1108" s="165"/>
      <c r="R1108" s="165"/>
      <c r="S1108" s="165"/>
      <c r="T1108" s="165"/>
      <c r="U1108" s="165"/>
      <c r="V1108" s="165"/>
      <c r="W1108" s="165"/>
      <c r="X1108" s="165"/>
      <c r="Y1108" s="165"/>
      <c r="Z1108" s="165"/>
      <c r="AA1108" s="165"/>
      <c r="AB1108" s="165"/>
      <c r="AC1108" s="165"/>
      <c r="AD1108" s="165"/>
      <c r="AE1108" s="165"/>
      <c r="AF1108" s="165"/>
      <c r="AG1108" s="165"/>
      <c r="AH1108" s="165"/>
      <c r="AI1108" s="165"/>
      <c r="AJ1108" s="165"/>
      <c r="AK1108" s="165"/>
      <c r="AL1108" s="165"/>
      <c r="AM1108" s="165"/>
      <c r="AN1108" s="165"/>
      <c r="AO1108" s="165"/>
      <c r="AP1108" s="165"/>
      <c r="AQ1108" s="165"/>
      <c r="AR1108" s="165"/>
      <c r="AS1108" s="165"/>
      <c r="AT1108" s="165"/>
      <c r="AU1108" s="165"/>
      <c r="AV1108" s="165"/>
      <c r="AW1108" s="165"/>
      <c r="AX1108" s="165"/>
      <c r="AY1108" s="165"/>
      <c r="AZ1108" s="165"/>
      <c r="BA1108" s="165"/>
    </row>
    <row r="1109">
      <c r="A1109" s="165"/>
      <c r="B1109" s="116" t="s">
        <v>20474</v>
      </c>
      <c r="C1109" s="116" t="s">
        <v>20256</v>
      </c>
      <c r="D1109" s="206">
        <v>760.0</v>
      </c>
      <c r="E1109" s="206"/>
      <c r="F1109" s="165"/>
      <c r="G1109" s="165"/>
      <c r="H1109" s="165"/>
      <c r="I1109" s="165"/>
      <c r="J1109" s="165"/>
      <c r="K1109" s="165"/>
      <c r="L1109" s="165"/>
      <c r="M1109" s="165"/>
      <c r="N1109" s="165"/>
      <c r="O1109" s="165"/>
      <c r="P1109" s="165"/>
      <c r="Q1109" s="165"/>
      <c r="R1109" s="165"/>
      <c r="S1109" s="165"/>
      <c r="T1109" s="165"/>
      <c r="U1109" s="165"/>
      <c r="V1109" s="165"/>
      <c r="W1109" s="165"/>
      <c r="X1109" s="165"/>
      <c r="Y1109" s="165"/>
      <c r="Z1109" s="165"/>
      <c r="AA1109" s="165"/>
      <c r="AB1109" s="165"/>
      <c r="AC1109" s="165"/>
      <c r="AD1109" s="165"/>
      <c r="AE1109" s="165"/>
      <c r="AF1109" s="165"/>
      <c r="AG1109" s="165"/>
      <c r="AH1109" s="165"/>
      <c r="AI1109" s="165"/>
      <c r="AJ1109" s="165"/>
      <c r="AK1109" s="165"/>
      <c r="AL1109" s="165"/>
      <c r="AM1109" s="165"/>
      <c r="AN1109" s="165"/>
      <c r="AO1109" s="165"/>
      <c r="AP1109" s="165"/>
      <c r="AQ1109" s="165"/>
      <c r="AR1109" s="165"/>
      <c r="AS1109" s="165"/>
      <c r="AT1109" s="165"/>
      <c r="AU1109" s="165"/>
      <c r="AV1109" s="165"/>
      <c r="AW1109" s="165"/>
      <c r="AX1109" s="165"/>
      <c r="AY1109" s="165"/>
      <c r="AZ1109" s="165"/>
      <c r="BA1109" s="165"/>
    </row>
    <row r="1110">
      <c r="A1110" s="165"/>
      <c r="B1110" s="116" t="s">
        <v>20475</v>
      </c>
      <c r="C1110" s="116" t="s">
        <v>20101</v>
      </c>
      <c r="D1110" s="206">
        <v>760.0</v>
      </c>
      <c r="E1110" s="206"/>
      <c r="F1110" s="165"/>
      <c r="G1110" s="165"/>
      <c r="H1110" s="165"/>
      <c r="I1110" s="165"/>
      <c r="J1110" s="165"/>
      <c r="K1110" s="165"/>
      <c r="L1110" s="165"/>
      <c r="M1110" s="165"/>
      <c r="N1110" s="165"/>
      <c r="O1110" s="165"/>
      <c r="P1110" s="165"/>
      <c r="Q1110" s="165"/>
      <c r="R1110" s="165"/>
      <c r="S1110" s="165"/>
      <c r="T1110" s="165"/>
      <c r="U1110" s="165"/>
      <c r="V1110" s="165"/>
      <c r="W1110" s="165"/>
      <c r="X1110" s="165"/>
      <c r="Y1110" s="165"/>
      <c r="Z1110" s="165"/>
      <c r="AA1110" s="165"/>
      <c r="AB1110" s="165"/>
      <c r="AC1110" s="165"/>
      <c r="AD1110" s="165"/>
      <c r="AE1110" s="165"/>
      <c r="AF1110" s="165"/>
      <c r="AG1110" s="165"/>
      <c r="AH1110" s="165"/>
      <c r="AI1110" s="165"/>
      <c r="AJ1110" s="165"/>
      <c r="AK1110" s="165"/>
      <c r="AL1110" s="165"/>
      <c r="AM1110" s="165"/>
      <c r="AN1110" s="165"/>
      <c r="AO1110" s="165"/>
      <c r="AP1110" s="165"/>
      <c r="AQ1110" s="165"/>
      <c r="AR1110" s="165"/>
      <c r="AS1110" s="165"/>
      <c r="AT1110" s="165"/>
      <c r="AU1110" s="165"/>
      <c r="AV1110" s="165"/>
      <c r="AW1110" s="165"/>
      <c r="AX1110" s="165"/>
      <c r="AY1110" s="165"/>
      <c r="AZ1110" s="165"/>
      <c r="BA1110" s="165"/>
    </row>
    <row r="1111">
      <c r="A1111" s="165"/>
      <c r="B1111" s="116" t="s">
        <v>20476</v>
      </c>
      <c r="C1111" s="116" t="s">
        <v>20103</v>
      </c>
      <c r="D1111" s="206">
        <v>820.0</v>
      </c>
      <c r="E1111" s="206"/>
      <c r="F1111" s="165"/>
      <c r="G1111" s="165"/>
      <c r="H1111" s="165"/>
      <c r="I1111" s="165"/>
      <c r="J1111" s="165"/>
      <c r="K1111" s="165"/>
      <c r="L1111" s="165"/>
      <c r="M1111" s="165"/>
      <c r="N1111" s="165"/>
      <c r="O1111" s="165"/>
      <c r="P1111" s="165"/>
      <c r="Q1111" s="165"/>
      <c r="R1111" s="165"/>
      <c r="S1111" s="165"/>
      <c r="T1111" s="165"/>
      <c r="U1111" s="165"/>
      <c r="V1111" s="165"/>
      <c r="W1111" s="165"/>
      <c r="X1111" s="165"/>
      <c r="Y1111" s="165"/>
      <c r="Z1111" s="165"/>
      <c r="AA1111" s="165"/>
      <c r="AB1111" s="165"/>
      <c r="AC1111" s="165"/>
      <c r="AD1111" s="165"/>
      <c r="AE1111" s="165"/>
      <c r="AF1111" s="165"/>
      <c r="AG1111" s="165"/>
      <c r="AH1111" s="165"/>
      <c r="AI1111" s="165"/>
      <c r="AJ1111" s="165"/>
      <c r="AK1111" s="165"/>
      <c r="AL1111" s="165"/>
      <c r="AM1111" s="165"/>
      <c r="AN1111" s="165"/>
      <c r="AO1111" s="165"/>
      <c r="AP1111" s="165"/>
      <c r="AQ1111" s="165"/>
      <c r="AR1111" s="165"/>
      <c r="AS1111" s="165"/>
      <c r="AT1111" s="165"/>
      <c r="AU1111" s="165"/>
      <c r="AV1111" s="165"/>
      <c r="AW1111" s="165"/>
      <c r="AX1111" s="165"/>
      <c r="AY1111" s="165"/>
      <c r="AZ1111" s="165"/>
      <c r="BA1111" s="165"/>
    </row>
    <row r="1112">
      <c r="A1112" s="165"/>
      <c r="B1112" s="116" t="s">
        <v>20477</v>
      </c>
      <c r="C1112" s="116" t="s">
        <v>20105</v>
      </c>
      <c r="D1112" s="206">
        <v>760.0</v>
      </c>
      <c r="E1112" s="206"/>
      <c r="F1112" s="165"/>
      <c r="G1112" s="165"/>
      <c r="H1112" s="165"/>
      <c r="I1112" s="165"/>
      <c r="J1112" s="165"/>
      <c r="K1112" s="165"/>
      <c r="L1112" s="165"/>
      <c r="M1112" s="165"/>
      <c r="N1112" s="165"/>
      <c r="O1112" s="165"/>
      <c r="P1112" s="165"/>
      <c r="Q1112" s="165"/>
      <c r="R1112" s="165"/>
      <c r="S1112" s="165"/>
      <c r="T1112" s="165"/>
      <c r="U1112" s="165"/>
      <c r="V1112" s="165"/>
      <c r="W1112" s="165"/>
      <c r="X1112" s="165"/>
      <c r="Y1112" s="165"/>
      <c r="Z1112" s="165"/>
      <c r="AA1112" s="165"/>
      <c r="AB1112" s="165"/>
      <c r="AC1112" s="165"/>
      <c r="AD1112" s="165"/>
      <c r="AE1112" s="165"/>
      <c r="AF1112" s="165"/>
      <c r="AG1112" s="165"/>
      <c r="AH1112" s="165"/>
      <c r="AI1112" s="165"/>
      <c r="AJ1112" s="165"/>
      <c r="AK1112" s="165"/>
      <c r="AL1112" s="165"/>
      <c r="AM1112" s="165"/>
      <c r="AN1112" s="165"/>
      <c r="AO1112" s="165"/>
      <c r="AP1112" s="165"/>
      <c r="AQ1112" s="165"/>
      <c r="AR1112" s="165"/>
      <c r="AS1112" s="165"/>
      <c r="AT1112" s="165"/>
      <c r="AU1112" s="165"/>
      <c r="AV1112" s="165"/>
      <c r="AW1112" s="165"/>
      <c r="AX1112" s="165"/>
      <c r="AY1112" s="165"/>
      <c r="AZ1112" s="165"/>
      <c r="BA1112" s="165"/>
    </row>
    <row r="1113">
      <c r="A1113" s="165"/>
      <c r="B1113" s="116" t="s">
        <v>20454</v>
      </c>
      <c r="C1113" s="116" t="s">
        <v>20260</v>
      </c>
      <c r="D1113" s="206">
        <v>760.0</v>
      </c>
      <c r="E1113" s="206"/>
      <c r="F1113" s="165"/>
      <c r="G1113" s="165"/>
      <c r="H1113" s="165"/>
      <c r="I1113" s="165"/>
      <c r="J1113" s="165"/>
      <c r="K1113" s="165"/>
      <c r="L1113" s="165"/>
      <c r="M1113" s="165"/>
      <c r="N1113" s="165"/>
      <c r="O1113" s="165"/>
      <c r="P1113" s="165"/>
      <c r="Q1113" s="165"/>
      <c r="R1113" s="165"/>
      <c r="S1113" s="165"/>
      <c r="T1113" s="165"/>
      <c r="U1113" s="165"/>
      <c r="V1113" s="165"/>
      <c r="W1113" s="165"/>
      <c r="X1113" s="165"/>
      <c r="Y1113" s="165"/>
      <c r="Z1113" s="165"/>
      <c r="AA1113" s="165"/>
      <c r="AB1113" s="165"/>
      <c r="AC1113" s="165"/>
      <c r="AD1113" s="165"/>
      <c r="AE1113" s="165"/>
      <c r="AF1113" s="165"/>
      <c r="AG1113" s="165"/>
      <c r="AH1113" s="165"/>
      <c r="AI1113" s="165"/>
      <c r="AJ1113" s="165"/>
      <c r="AK1113" s="165"/>
      <c r="AL1113" s="165"/>
      <c r="AM1113" s="165"/>
      <c r="AN1113" s="165"/>
      <c r="AO1113" s="165"/>
      <c r="AP1113" s="165"/>
      <c r="AQ1113" s="165"/>
      <c r="AR1113" s="165"/>
      <c r="AS1113" s="165"/>
      <c r="AT1113" s="165"/>
      <c r="AU1113" s="165"/>
      <c r="AV1113" s="165"/>
      <c r="AW1113" s="165"/>
      <c r="AX1113" s="165"/>
      <c r="AY1113" s="165"/>
      <c r="AZ1113" s="165"/>
      <c r="BA1113" s="165"/>
    </row>
    <row r="1114">
      <c r="A1114" s="165"/>
      <c r="B1114" s="116" t="s">
        <v>20478</v>
      </c>
      <c r="C1114" s="116" t="s">
        <v>20107</v>
      </c>
      <c r="D1114" s="206">
        <v>760.0</v>
      </c>
      <c r="E1114" s="206"/>
      <c r="F1114" s="165"/>
      <c r="G1114" s="165"/>
      <c r="H1114" s="165"/>
      <c r="I1114" s="165"/>
      <c r="J1114" s="165"/>
      <c r="K1114" s="165"/>
      <c r="L1114" s="165"/>
      <c r="M1114" s="165"/>
      <c r="N1114" s="165"/>
      <c r="O1114" s="165"/>
      <c r="P1114" s="165"/>
      <c r="Q1114" s="165"/>
      <c r="R1114" s="165"/>
      <c r="S1114" s="165"/>
      <c r="T1114" s="165"/>
      <c r="U1114" s="165"/>
      <c r="V1114" s="165"/>
      <c r="W1114" s="165"/>
      <c r="X1114" s="165"/>
      <c r="Y1114" s="165"/>
      <c r="Z1114" s="165"/>
      <c r="AA1114" s="165"/>
      <c r="AB1114" s="165"/>
      <c r="AC1114" s="165"/>
      <c r="AD1114" s="165"/>
      <c r="AE1114" s="165"/>
      <c r="AF1114" s="165"/>
      <c r="AG1114" s="165"/>
      <c r="AH1114" s="165"/>
      <c r="AI1114" s="165"/>
      <c r="AJ1114" s="165"/>
      <c r="AK1114" s="165"/>
      <c r="AL1114" s="165"/>
      <c r="AM1114" s="165"/>
      <c r="AN1114" s="165"/>
      <c r="AO1114" s="165"/>
      <c r="AP1114" s="165"/>
      <c r="AQ1114" s="165"/>
      <c r="AR1114" s="165"/>
      <c r="AS1114" s="165"/>
      <c r="AT1114" s="165"/>
      <c r="AU1114" s="165"/>
      <c r="AV1114" s="165"/>
      <c r="AW1114" s="165"/>
      <c r="AX1114" s="165"/>
      <c r="AY1114" s="165"/>
      <c r="AZ1114" s="165"/>
      <c r="BA1114" s="165"/>
    </row>
    <row r="1115">
      <c r="A1115" s="165"/>
      <c r="B1115" s="116" t="s">
        <v>20479</v>
      </c>
      <c r="C1115" s="116" t="s">
        <v>20109</v>
      </c>
      <c r="D1115" s="206">
        <v>760.0</v>
      </c>
      <c r="E1115" s="206"/>
      <c r="F1115" s="165"/>
      <c r="G1115" s="165"/>
      <c r="H1115" s="165"/>
      <c r="I1115" s="165"/>
      <c r="J1115" s="165"/>
      <c r="K1115" s="165"/>
      <c r="L1115" s="165"/>
      <c r="M1115" s="165"/>
      <c r="N1115" s="165"/>
      <c r="O1115" s="165"/>
      <c r="P1115" s="165"/>
      <c r="Q1115" s="165"/>
      <c r="R1115" s="165"/>
      <c r="S1115" s="165"/>
      <c r="T1115" s="165"/>
      <c r="U1115" s="165"/>
      <c r="V1115" s="165"/>
      <c r="W1115" s="165"/>
      <c r="X1115" s="165"/>
      <c r="Y1115" s="165"/>
      <c r="Z1115" s="165"/>
      <c r="AA1115" s="165"/>
      <c r="AB1115" s="165"/>
      <c r="AC1115" s="165"/>
      <c r="AD1115" s="165"/>
      <c r="AE1115" s="165"/>
      <c r="AF1115" s="165"/>
      <c r="AG1115" s="165"/>
      <c r="AH1115" s="165"/>
      <c r="AI1115" s="165"/>
      <c r="AJ1115" s="165"/>
      <c r="AK1115" s="165"/>
      <c r="AL1115" s="165"/>
      <c r="AM1115" s="165"/>
      <c r="AN1115" s="165"/>
      <c r="AO1115" s="165"/>
      <c r="AP1115" s="165"/>
      <c r="AQ1115" s="165"/>
      <c r="AR1115" s="165"/>
      <c r="AS1115" s="165"/>
      <c r="AT1115" s="165"/>
      <c r="AU1115" s="165"/>
      <c r="AV1115" s="165"/>
      <c r="AW1115" s="165"/>
      <c r="AX1115" s="165"/>
      <c r="AY1115" s="165"/>
      <c r="AZ1115" s="165"/>
      <c r="BA1115" s="165"/>
    </row>
    <row r="1116">
      <c r="A1116" s="165"/>
      <c r="B1116" s="116" t="s">
        <v>20480</v>
      </c>
      <c r="C1116" s="116" t="s">
        <v>20264</v>
      </c>
      <c r="D1116" s="206">
        <v>760.0</v>
      </c>
      <c r="E1116" s="206"/>
      <c r="F1116" s="165"/>
      <c r="G1116" s="165"/>
      <c r="H1116" s="165"/>
      <c r="I1116" s="165"/>
      <c r="J1116" s="165"/>
      <c r="K1116" s="165"/>
      <c r="L1116" s="165"/>
      <c r="M1116" s="165"/>
      <c r="N1116" s="165"/>
      <c r="O1116" s="165"/>
      <c r="P1116" s="165"/>
      <c r="Q1116" s="165"/>
      <c r="R1116" s="165"/>
      <c r="S1116" s="165"/>
      <c r="T1116" s="165"/>
      <c r="U1116" s="165"/>
      <c r="V1116" s="165"/>
      <c r="W1116" s="165"/>
      <c r="X1116" s="165"/>
      <c r="Y1116" s="165"/>
      <c r="Z1116" s="165"/>
      <c r="AA1116" s="165"/>
      <c r="AB1116" s="165"/>
      <c r="AC1116" s="165"/>
      <c r="AD1116" s="165"/>
      <c r="AE1116" s="165"/>
      <c r="AF1116" s="165"/>
      <c r="AG1116" s="165"/>
      <c r="AH1116" s="165"/>
      <c r="AI1116" s="165"/>
      <c r="AJ1116" s="165"/>
      <c r="AK1116" s="165"/>
      <c r="AL1116" s="165"/>
      <c r="AM1116" s="165"/>
      <c r="AN1116" s="165"/>
      <c r="AO1116" s="165"/>
      <c r="AP1116" s="165"/>
      <c r="AQ1116" s="165"/>
      <c r="AR1116" s="165"/>
      <c r="AS1116" s="165"/>
      <c r="AT1116" s="165"/>
      <c r="AU1116" s="165"/>
      <c r="AV1116" s="165"/>
      <c r="AW1116" s="165"/>
      <c r="AX1116" s="165"/>
      <c r="AY1116" s="165"/>
      <c r="AZ1116" s="165"/>
      <c r="BA1116" s="165"/>
    </row>
    <row r="1117">
      <c r="A1117" s="165"/>
      <c r="B1117" s="116" t="s">
        <v>20481</v>
      </c>
      <c r="C1117" s="116" t="s">
        <v>20266</v>
      </c>
      <c r="D1117" s="206">
        <v>760.0</v>
      </c>
      <c r="E1117" s="206"/>
      <c r="F1117" s="165"/>
      <c r="G1117" s="165"/>
      <c r="H1117" s="165"/>
      <c r="I1117" s="165"/>
      <c r="J1117" s="165"/>
      <c r="K1117" s="165"/>
      <c r="L1117" s="165"/>
      <c r="M1117" s="165"/>
      <c r="N1117" s="165"/>
      <c r="O1117" s="165"/>
      <c r="P1117" s="165"/>
      <c r="Q1117" s="165"/>
      <c r="R1117" s="165"/>
      <c r="S1117" s="165"/>
      <c r="T1117" s="165"/>
      <c r="U1117" s="165"/>
      <c r="V1117" s="165"/>
      <c r="W1117" s="165"/>
      <c r="X1117" s="165"/>
      <c r="Y1117" s="165"/>
      <c r="Z1117" s="165"/>
      <c r="AA1117" s="165"/>
      <c r="AB1117" s="165"/>
      <c r="AC1117" s="165"/>
      <c r="AD1117" s="165"/>
      <c r="AE1117" s="165"/>
      <c r="AF1117" s="165"/>
      <c r="AG1117" s="165"/>
      <c r="AH1117" s="165"/>
      <c r="AI1117" s="165"/>
      <c r="AJ1117" s="165"/>
      <c r="AK1117" s="165"/>
      <c r="AL1117" s="165"/>
      <c r="AM1117" s="165"/>
      <c r="AN1117" s="165"/>
      <c r="AO1117" s="165"/>
      <c r="AP1117" s="165"/>
      <c r="AQ1117" s="165"/>
      <c r="AR1117" s="165"/>
      <c r="AS1117" s="165"/>
      <c r="AT1117" s="165"/>
      <c r="AU1117" s="165"/>
      <c r="AV1117" s="165"/>
      <c r="AW1117" s="165"/>
      <c r="AX1117" s="165"/>
      <c r="AY1117" s="165"/>
      <c r="AZ1117" s="165"/>
      <c r="BA1117" s="165"/>
    </row>
    <row r="1118">
      <c r="A1118" s="165"/>
      <c r="B1118" s="116" t="s">
        <v>20482</v>
      </c>
      <c r="C1118" s="116" t="s">
        <v>20113</v>
      </c>
      <c r="D1118" s="206">
        <v>760.0</v>
      </c>
      <c r="E1118" s="206"/>
      <c r="F1118" s="165"/>
      <c r="G1118" s="165"/>
      <c r="H1118" s="165"/>
      <c r="I1118" s="165"/>
      <c r="J1118" s="165"/>
      <c r="K1118" s="165"/>
      <c r="L1118" s="165"/>
      <c r="M1118" s="165"/>
      <c r="N1118" s="165"/>
      <c r="O1118" s="165"/>
      <c r="P1118" s="165"/>
      <c r="Q1118" s="165"/>
      <c r="R1118" s="165"/>
      <c r="S1118" s="165"/>
      <c r="T1118" s="165"/>
      <c r="U1118" s="165"/>
      <c r="V1118" s="165"/>
      <c r="W1118" s="165"/>
      <c r="X1118" s="165"/>
      <c r="Y1118" s="165"/>
      <c r="Z1118" s="165"/>
      <c r="AA1118" s="165"/>
      <c r="AB1118" s="165"/>
      <c r="AC1118" s="165"/>
      <c r="AD1118" s="165"/>
      <c r="AE1118" s="165"/>
      <c r="AF1118" s="165"/>
      <c r="AG1118" s="165"/>
      <c r="AH1118" s="165"/>
      <c r="AI1118" s="165"/>
      <c r="AJ1118" s="165"/>
      <c r="AK1118" s="165"/>
      <c r="AL1118" s="165"/>
      <c r="AM1118" s="165"/>
      <c r="AN1118" s="165"/>
      <c r="AO1118" s="165"/>
      <c r="AP1118" s="165"/>
      <c r="AQ1118" s="165"/>
      <c r="AR1118" s="165"/>
      <c r="AS1118" s="165"/>
      <c r="AT1118" s="165"/>
      <c r="AU1118" s="165"/>
      <c r="AV1118" s="165"/>
      <c r="AW1118" s="165"/>
      <c r="AX1118" s="165"/>
      <c r="AY1118" s="165"/>
      <c r="AZ1118" s="165"/>
      <c r="BA1118" s="165"/>
    </row>
    <row r="1119">
      <c r="A1119" s="165"/>
      <c r="B1119" s="116" t="s">
        <v>20483</v>
      </c>
      <c r="C1119" s="116" t="s">
        <v>20115</v>
      </c>
      <c r="D1119" s="206">
        <v>760.0</v>
      </c>
      <c r="E1119" s="206"/>
      <c r="F1119" s="165"/>
      <c r="G1119" s="165"/>
      <c r="H1119" s="165"/>
      <c r="I1119" s="165"/>
      <c r="J1119" s="165"/>
      <c r="K1119" s="165"/>
      <c r="L1119" s="165"/>
      <c r="M1119" s="165"/>
      <c r="N1119" s="165"/>
      <c r="O1119" s="165"/>
      <c r="P1119" s="165"/>
      <c r="Q1119" s="165"/>
      <c r="R1119" s="165"/>
      <c r="S1119" s="165"/>
      <c r="T1119" s="165"/>
      <c r="U1119" s="165"/>
      <c r="V1119" s="165"/>
      <c r="W1119" s="165"/>
      <c r="X1119" s="165"/>
      <c r="Y1119" s="165"/>
      <c r="Z1119" s="165"/>
      <c r="AA1119" s="165"/>
      <c r="AB1119" s="165"/>
      <c r="AC1119" s="165"/>
      <c r="AD1119" s="165"/>
      <c r="AE1119" s="165"/>
      <c r="AF1119" s="165"/>
      <c r="AG1119" s="165"/>
      <c r="AH1119" s="165"/>
      <c r="AI1119" s="165"/>
      <c r="AJ1119" s="165"/>
      <c r="AK1119" s="165"/>
      <c r="AL1119" s="165"/>
      <c r="AM1119" s="165"/>
      <c r="AN1119" s="165"/>
      <c r="AO1119" s="165"/>
      <c r="AP1119" s="165"/>
      <c r="AQ1119" s="165"/>
      <c r="AR1119" s="165"/>
      <c r="AS1119" s="165"/>
      <c r="AT1119" s="165"/>
      <c r="AU1119" s="165"/>
      <c r="AV1119" s="165"/>
      <c r="AW1119" s="165"/>
      <c r="AX1119" s="165"/>
      <c r="AY1119" s="165"/>
      <c r="AZ1119" s="165"/>
      <c r="BA1119" s="165"/>
    </row>
    <row r="1120">
      <c r="A1120" s="165"/>
      <c r="B1120" s="116" t="s">
        <v>20484</v>
      </c>
      <c r="C1120" s="116" t="s">
        <v>20117</v>
      </c>
      <c r="D1120" s="206">
        <v>760.0</v>
      </c>
      <c r="E1120" s="206"/>
      <c r="F1120" s="165"/>
      <c r="G1120" s="165"/>
      <c r="H1120" s="165"/>
      <c r="I1120" s="165"/>
      <c r="J1120" s="165"/>
      <c r="K1120" s="165"/>
      <c r="L1120" s="165"/>
      <c r="M1120" s="165"/>
      <c r="N1120" s="165"/>
      <c r="O1120" s="165"/>
      <c r="P1120" s="165"/>
      <c r="Q1120" s="165"/>
      <c r="R1120" s="165"/>
      <c r="S1120" s="165"/>
      <c r="T1120" s="165"/>
      <c r="U1120" s="165"/>
      <c r="V1120" s="165"/>
      <c r="W1120" s="165"/>
      <c r="X1120" s="165"/>
      <c r="Y1120" s="165"/>
      <c r="Z1120" s="165"/>
      <c r="AA1120" s="165"/>
      <c r="AB1120" s="165"/>
      <c r="AC1120" s="165"/>
      <c r="AD1120" s="165"/>
      <c r="AE1120" s="165"/>
      <c r="AF1120" s="165"/>
      <c r="AG1120" s="165"/>
      <c r="AH1120" s="165"/>
      <c r="AI1120" s="165"/>
      <c r="AJ1120" s="165"/>
      <c r="AK1120" s="165"/>
      <c r="AL1120" s="165"/>
      <c r="AM1120" s="165"/>
      <c r="AN1120" s="165"/>
      <c r="AO1120" s="165"/>
      <c r="AP1120" s="165"/>
      <c r="AQ1120" s="165"/>
      <c r="AR1120" s="165"/>
      <c r="AS1120" s="165"/>
      <c r="AT1120" s="165"/>
      <c r="AU1120" s="165"/>
      <c r="AV1120" s="165"/>
      <c r="AW1120" s="165"/>
      <c r="AX1120" s="165"/>
      <c r="AY1120" s="165"/>
      <c r="AZ1120" s="165"/>
      <c r="BA1120" s="165"/>
    </row>
    <row r="1121">
      <c r="A1121" s="165"/>
      <c r="B1121" s="116" t="s">
        <v>20485</v>
      </c>
      <c r="C1121" s="116" t="s">
        <v>20119</v>
      </c>
      <c r="D1121" s="206">
        <v>760.0</v>
      </c>
      <c r="E1121" s="206"/>
      <c r="F1121" s="165"/>
      <c r="G1121" s="165"/>
      <c r="H1121" s="165"/>
      <c r="I1121" s="165"/>
      <c r="J1121" s="165"/>
      <c r="K1121" s="165"/>
      <c r="L1121" s="165"/>
      <c r="M1121" s="165"/>
      <c r="N1121" s="165"/>
      <c r="O1121" s="165"/>
      <c r="P1121" s="165"/>
      <c r="Q1121" s="165"/>
      <c r="R1121" s="165"/>
      <c r="S1121" s="165"/>
      <c r="T1121" s="165"/>
      <c r="U1121" s="165"/>
      <c r="V1121" s="165"/>
      <c r="W1121" s="165"/>
      <c r="X1121" s="165"/>
      <c r="Y1121" s="165"/>
      <c r="Z1121" s="165"/>
      <c r="AA1121" s="165"/>
      <c r="AB1121" s="165"/>
      <c r="AC1121" s="165"/>
      <c r="AD1121" s="165"/>
      <c r="AE1121" s="165"/>
      <c r="AF1121" s="165"/>
      <c r="AG1121" s="165"/>
      <c r="AH1121" s="165"/>
      <c r="AI1121" s="165"/>
      <c r="AJ1121" s="165"/>
      <c r="AK1121" s="165"/>
      <c r="AL1121" s="165"/>
      <c r="AM1121" s="165"/>
      <c r="AN1121" s="165"/>
      <c r="AO1121" s="165"/>
      <c r="AP1121" s="165"/>
      <c r="AQ1121" s="165"/>
      <c r="AR1121" s="165"/>
      <c r="AS1121" s="165"/>
      <c r="AT1121" s="165"/>
      <c r="AU1121" s="165"/>
      <c r="AV1121" s="165"/>
      <c r="AW1121" s="165"/>
      <c r="AX1121" s="165"/>
      <c r="AY1121" s="165"/>
      <c r="AZ1121" s="165"/>
      <c r="BA1121" s="165"/>
    </row>
    <row r="1122">
      <c r="A1122" s="165"/>
      <c r="B1122" s="116" t="s">
        <v>20486</v>
      </c>
      <c r="C1122" s="116" t="s">
        <v>20121</v>
      </c>
      <c r="D1122" s="206">
        <v>760.0</v>
      </c>
      <c r="E1122" s="206"/>
      <c r="F1122" s="165"/>
      <c r="G1122" s="165"/>
      <c r="H1122" s="165"/>
      <c r="I1122" s="165"/>
      <c r="J1122" s="165"/>
      <c r="K1122" s="165"/>
      <c r="L1122" s="165"/>
      <c r="M1122" s="165"/>
      <c r="N1122" s="165"/>
      <c r="O1122" s="165"/>
      <c r="P1122" s="165"/>
      <c r="Q1122" s="165"/>
      <c r="R1122" s="165"/>
      <c r="S1122" s="165"/>
      <c r="T1122" s="165"/>
      <c r="U1122" s="165"/>
      <c r="V1122" s="165"/>
      <c r="W1122" s="165"/>
      <c r="X1122" s="165"/>
      <c r="Y1122" s="165"/>
      <c r="Z1122" s="165"/>
      <c r="AA1122" s="165"/>
      <c r="AB1122" s="165"/>
      <c r="AC1122" s="165"/>
      <c r="AD1122" s="165"/>
      <c r="AE1122" s="165"/>
      <c r="AF1122" s="165"/>
      <c r="AG1122" s="165"/>
      <c r="AH1122" s="165"/>
      <c r="AI1122" s="165"/>
      <c r="AJ1122" s="165"/>
      <c r="AK1122" s="165"/>
      <c r="AL1122" s="165"/>
      <c r="AM1122" s="165"/>
      <c r="AN1122" s="165"/>
      <c r="AO1122" s="165"/>
      <c r="AP1122" s="165"/>
      <c r="AQ1122" s="165"/>
      <c r="AR1122" s="165"/>
      <c r="AS1122" s="165"/>
      <c r="AT1122" s="165"/>
      <c r="AU1122" s="165"/>
      <c r="AV1122" s="165"/>
      <c r="AW1122" s="165"/>
      <c r="AX1122" s="165"/>
      <c r="AY1122" s="165"/>
      <c r="AZ1122" s="165"/>
      <c r="BA1122" s="165"/>
    </row>
    <row r="1123">
      <c r="A1123" s="165"/>
      <c r="B1123" s="116" t="s">
        <v>20455</v>
      </c>
      <c r="C1123" s="116" t="s">
        <v>20272</v>
      </c>
      <c r="D1123" s="206">
        <v>760.0</v>
      </c>
      <c r="E1123" s="206"/>
      <c r="F1123" s="165"/>
      <c r="G1123" s="165"/>
      <c r="H1123" s="165"/>
      <c r="I1123" s="165"/>
      <c r="J1123" s="165"/>
      <c r="K1123" s="165"/>
      <c r="L1123" s="165"/>
      <c r="M1123" s="165"/>
      <c r="N1123" s="165"/>
      <c r="O1123" s="165"/>
      <c r="P1123" s="165"/>
      <c r="Q1123" s="165"/>
      <c r="R1123" s="165"/>
      <c r="S1123" s="165"/>
      <c r="T1123" s="165"/>
      <c r="U1123" s="165"/>
      <c r="V1123" s="165"/>
      <c r="W1123" s="165"/>
      <c r="X1123" s="165"/>
      <c r="Y1123" s="165"/>
      <c r="Z1123" s="165"/>
      <c r="AA1123" s="165"/>
      <c r="AB1123" s="165"/>
      <c r="AC1123" s="165"/>
      <c r="AD1123" s="165"/>
      <c r="AE1123" s="165"/>
      <c r="AF1123" s="165"/>
      <c r="AG1123" s="165"/>
      <c r="AH1123" s="165"/>
      <c r="AI1123" s="165"/>
      <c r="AJ1123" s="165"/>
      <c r="AK1123" s="165"/>
      <c r="AL1123" s="165"/>
      <c r="AM1123" s="165"/>
      <c r="AN1123" s="165"/>
      <c r="AO1123" s="165"/>
      <c r="AP1123" s="165"/>
      <c r="AQ1123" s="165"/>
      <c r="AR1123" s="165"/>
      <c r="AS1123" s="165"/>
      <c r="AT1123" s="165"/>
      <c r="AU1123" s="165"/>
      <c r="AV1123" s="165"/>
      <c r="AW1123" s="165"/>
      <c r="AX1123" s="165"/>
      <c r="AY1123" s="165"/>
      <c r="AZ1123" s="165"/>
      <c r="BA1123" s="165"/>
    </row>
    <row r="1124">
      <c r="A1124" s="165"/>
      <c r="B1124" s="116" t="s">
        <v>20487</v>
      </c>
      <c r="C1124" s="116" t="s">
        <v>20274</v>
      </c>
      <c r="D1124" s="206">
        <v>760.0</v>
      </c>
      <c r="E1124" s="206"/>
      <c r="F1124" s="165"/>
      <c r="G1124" s="165"/>
      <c r="H1124" s="165"/>
      <c r="I1124" s="165"/>
      <c r="J1124" s="165"/>
      <c r="K1124" s="165"/>
      <c r="L1124" s="165"/>
      <c r="M1124" s="165"/>
      <c r="N1124" s="165"/>
      <c r="O1124" s="165"/>
      <c r="P1124" s="165"/>
      <c r="Q1124" s="165"/>
      <c r="R1124" s="165"/>
      <c r="S1124" s="165"/>
      <c r="T1124" s="165"/>
      <c r="U1124" s="165"/>
      <c r="V1124" s="165"/>
      <c r="W1124" s="165"/>
      <c r="X1124" s="165"/>
      <c r="Y1124" s="165"/>
      <c r="Z1124" s="165"/>
      <c r="AA1124" s="165"/>
      <c r="AB1124" s="165"/>
      <c r="AC1124" s="165"/>
      <c r="AD1124" s="165"/>
      <c r="AE1124" s="165"/>
      <c r="AF1124" s="165"/>
      <c r="AG1124" s="165"/>
      <c r="AH1124" s="165"/>
      <c r="AI1124" s="165"/>
      <c r="AJ1124" s="165"/>
      <c r="AK1124" s="165"/>
      <c r="AL1124" s="165"/>
      <c r="AM1124" s="165"/>
      <c r="AN1124" s="165"/>
      <c r="AO1124" s="165"/>
      <c r="AP1124" s="165"/>
      <c r="AQ1124" s="165"/>
      <c r="AR1124" s="165"/>
      <c r="AS1124" s="165"/>
      <c r="AT1124" s="165"/>
      <c r="AU1124" s="165"/>
      <c r="AV1124" s="165"/>
      <c r="AW1124" s="165"/>
      <c r="AX1124" s="165"/>
      <c r="AY1124" s="165"/>
      <c r="AZ1124" s="165"/>
      <c r="BA1124" s="165"/>
    </row>
    <row r="1125">
      <c r="A1125" s="165"/>
      <c r="B1125" s="116" t="s">
        <v>20449</v>
      </c>
      <c r="C1125" s="116" t="s">
        <v>20275</v>
      </c>
      <c r="D1125" s="206">
        <v>760.0</v>
      </c>
      <c r="E1125" s="206"/>
      <c r="F1125" s="165"/>
      <c r="G1125" s="165"/>
      <c r="H1125" s="165"/>
      <c r="I1125" s="165"/>
      <c r="J1125" s="165"/>
      <c r="K1125" s="165"/>
      <c r="L1125" s="165"/>
      <c r="M1125" s="165"/>
      <c r="N1125" s="165"/>
      <c r="O1125" s="165"/>
      <c r="P1125" s="165"/>
      <c r="Q1125" s="165"/>
      <c r="R1125" s="165"/>
      <c r="S1125" s="165"/>
      <c r="T1125" s="165"/>
      <c r="U1125" s="165"/>
      <c r="V1125" s="165"/>
      <c r="W1125" s="165"/>
      <c r="X1125" s="165"/>
      <c r="Y1125" s="165"/>
      <c r="Z1125" s="165"/>
      <c r="AA1125" s="165"/>
      <c r="AB1125" s="165"/>
      <c r="AC1125" s="165"/>
      <c r="AD1125" s="165"/>
      <c r="AE1125" s="165"/>
      <c r="AF1125" s="165"/>
      <c r="AG1125" s="165"/>
      <c r="AH1125" s="165"/>
      <c r="AI1125" s="165"/>
      <c r="AJ1125" s="165"/>
      <c r="AK1125" s="165"/>
      <c r="AL1125" s="165"/>
      <c r="AM1125" s="165"/>
      <c r="AN1125" s="165"/>
      <c r="AO1125" s="165"/>
      <c r="AP1125" s="165"/>
      <c r="AQ1125" s="165"/>
      <c r="AR1125" s="165"/>
      <c r="AS1125" s="165"/>
      <c r="AT1125" s="165"/>
      <c r="AU1125" s="165"/>
      <c r="AV1125" s="165"/>
      <c r="AW1125" s="165"/>
      <c r="AX1125" s="165"/>
      <c r="AY1125" s="165"/>
      <c r="AZ1125" s="165"/>
      <c r="BA1125" s="165"/>
    </row>
    <row r="1126">
      <c r="A1126" s="165"/>
      <c r="B1126" s="116" t="s">
        <v>20488</v>
      </c>
      <c r="C1126" s="116" t="s">
        <v>20277</v>
      </c>
      <c r="D1126" s="206">
        <v>800.0</v>
      </c>
      <c r="E1126" s="206"/>
      <c r="F1126" s="165"/>
      <c r="G1126" s="165"/>
      <c r="H1126" s="165"/>
      <c r="I1126" s="165"/>
      <c r="J1126" s="165"/>
      <c r="K1126" s="165"/>
      <c r="L1126" s="165"/>
      <c r="M1126" s="165"/>
      <c r="N1126" s="165"/>
      <c r="O1126" s="165"/>
      <c r="P1126" s="165"/>
      <c r="Q1126" s="165"/>
      <c r="R1126" s="165"/>
      <c r="S1126" s="165"/>
      <c r="T1126" s="165"/>
      <c r="U1126" s="165"/>
      <c r="V1126" s="165"/>
      <c r="W1126" s="165"/>
      <c r="X1126" s="165"/>
      <c r="Y1126" s="165"/>
      <c r="Z1126" s="165"/>
      <c r="AA1126" s="165"/>
      <c r="AB1126" s="165"/>
      <c r="AC1126" s="165"/>
      <c r="AD1126" s="165"/>
      <c r="AE1126" s="165"/>
      <c r="AF1126" s="165"/>
      <c r="AG1126" s="165"/>
      <c r="AH1126" s="165"/>
      <c r="AI1126" s="165"/>
      <c r="AJ1126" s="165"/>
      <c r="AK1126" s="165"/>
      <c r="AL1126" s="165"/>
      <c r="AM1126" s="165"/>
      <c r="AN1126" s="165"/>
      <c r="AO1126" s="165"/>
      <c r="AP1126" s="165"/>
      <c r="AQ1126" s="165"/>
      <c r="AR1126" s="165"/>
      <c r="AS1126" s="165"/>
      <c r="AT1126" s="165"/>
      <c r="AU1126" s="165"/>
      <c r="AV1126" s="165"/>
      <c r="AW1126" s="165"/>
      <c r="AX1126" s="165"/>
      <c r="AY1126" s="165"/>
      <c r="AZ1126" s="165"/>
      <c r="BA1126" s="165"/>
    </row>
    <row r="1127">
      <c r="A1127" s="165"/>
      <c r="B1127" s="116" t="s">
        <v>20489</v>
      </c>
      <c r="C1127" s="116" t="s">
        <v>20279</v>
      </c>
      <c r="D1127" s="206">
        <v>610.0</v>
      </c>
      <c r="E1127" s="206"/>
      <c r="F1127" s="165"/>
      <c r="G1127" s="165"/>
      <c r="H1127" s="165"/>
      <c r="I1127" s="165"/>
      <c r="J1127" s="165"/>
      <c r="K1127" s="165"/>
      <c r="L1127" s="165"/>
      <c r="M1127" s="165"/>
      <c r="N1127" s="165"/>
      <c r="O1127" s="165"/>
      <c r="P1127" s="165"/>
      <c r="Q1127" s="165"/>
      <c r="R1127" s="165"/>
      <c r="S1127" s="165"/>
      <c r="T1127" s="165"/>
      <c r="U1127" s="165"/>
      <c r="V1127" s="165"/>
      <c r="W1127" s="165"/>
      <c r="X1127" s="165"/>
      <c r="Y1127" s="165"/>
      <c r="Z1127" s="165"/>
      <c r="AA1127" s="165"/>
      <c r="AB1127" s="165"/>
      <c r="AC1127" s="165"/>
      <c r="AD1127" s="165"/>
      <c r="AE1127" s="165"/>
      <c r="AF1127" s="165"/>
      <c r="AG1127" s="165"/>
      <c r="AH1127" s="165"/>
      <c r="AI1127" s="165"/>
      <c r="AJ1127" s="165"/>
      <c r="AK1127" s="165"/>
      <c r="AL1127" s="165"/>
      <c r="AM1127" s="165"/>
      <c r="AN1127" s="165"/>
      <c r="AO1127" s="165"/>
      <c r="AP1127" s="165"/>
      <c r="AQ1127" s="165"/>
      <c r="AR1127" s="165"/>
      <c r="AS1127" s="165"/>
      <c r="AT1127" s="165"/>
      <c r="AU1127" s="165"/>
      <c r="AV1127" s="165"/>
      <c r="AW1127" s="165"/>
      <c r="AX1127" s="165"/>
      <c r="AY1127" s="165"/>
      <c r="AZ1127" s="165"/>
      <c r="BA1127" s="165"/>
    </row>
    <row r="1128">
      <c r="A1128" s="165"/>
      <c r="B1128" s="116" t="s">
        <v>20490</v>
      </c>
      <c r="C1128" s="116" t="s">
        <v>20281</v>
      </c>
      <c r="D1128" s="206">
        <v>610.0</v>
      </c>
      <c r="E1128" s="206"/>
      <c r="F1128" s="165"/>
      <c r="G1128" s="165"/>
      <c r="H1128" s="165"/>
      <c r="I1128" s="165"/>
      <c r="J1128" s="165"/>
      <c r="K1128" s="165"/>
      <c r="L1128" s="165"/>
      <c r="M1128" s="165"/>
      <c r="N1128" s="165"/>
      <c r="O1128" s="165"/>
      <c r="P1128" s="165"/>
      <c r="Q1128" s="165"/>
      <c r="R1128" s="165"/>
      <c r="S1128" s="165"/>
      <c r="T1128" s="165"/>
      <c r="U1128" s="165"/>
      <c r="V1128" s="165"/>
      <c r="W1128" s="165"/>
      <c r="X1128" s="165"/>
      <c r="Y1128" s="165"/>
      <c r="Z1128" s="165"/>
      <c r="AA1128" s="165"/>
      <c r="AB1128" s="165"/>
      <c r="AC1128" s="165"/>
      <c r="AD1128" s="165"/>
      <c r="AE1128" s="165"/>
      <c r="AF1128" s="165"/>
      <c r="AG1128" s="165"/>
      <c r="AH1128" s="165"/>
      <c r="AI1128" s="165"/>
      <c r="AJ1128" s="165"/>
      <c r="AK1128" s="165"/>
      <c r="AL1128" s="165"/>
      <c r="AM1128" s="165"/>
      <c r="AN1128" s="165"/>
      <c r="AO1128" s="165"/>
      <c r="AP1128" s="165"/>
      <c r="AQ1128" s="165"/>
      <c r="AR1128" s="165"/>
      <c r="AS1128" s="165"/>
      <c r="AT1128" s="165"/>
      <c r="AU1128" s="165"/>
      <c r="AV1128" s="165"/>
      <c r="AW1128" s="165"/>
      <c r="AX1128" s="165"/>
      <c r="AY1128" s="165"/>
      <c r="AZ1128" s="165"/>
      <c r="BA1128" s="165"/>
    </row>
    <row r="1129">
      <c r="A1129" s="165"/>
      <c r="B1129" s="116" t="s">
        <v>20491</v>
      </c>
      <c r="C1129" s="116" t="s">
        <v>20283</v>
      </c>
      <c r="D1129" s="206">
        <v>710.0</v>
      </c>
      <c r="E1129" s="206"/>
      <c r="F1129" s="165"/>
      <c r="G1129" s="165"/>
      <c r="H1129" s="165"/>
      <c r="I1129" s="165"/>
      <c r="J1129" s="165"/>
      <c r="K1129" s="165"/>
      <c r="L1129" s="165"/>
      <c r="M1129" s="165"/>
      <c r="N1129" s="165"/>
      <c r="O1129" s="165"/>
      <c r="P1129" s="165"/>
      <c r="Q1129" s="165"/>
      <c r="R1129" s="165"/>
      <c r="S1129" s="165"/>
      <c r="T1129" s="165"/>
      <c r="U1129" s="165"/>
      <c r="V1129" s="165"/>
      <c r="W1129" s="165"/>
      <c r="X1129" s="165"/>
      <c r="Y1129" s="165"/>
      <c r="Z1129" s="165"/>
      <c r="AA1129" s="165"/>
      <c r="AB1129" s="165"/>
      <c r="AC1129" s="165"/>
      <c r="AD1129" s="165"/>
      <c r="AE1129" s="165"/>
      <c r="AF1129" s="165"/>
      <c r="AG1129" s="165"/>
      <c r="AH1129" s="165"/>
      <c r="AI1129" s="165"/>
      <c r="AJ1129" s="165"/>
      <c r="AK1129" s="165"/>
      <c r="AL1129" s="165"/>
      <c r="AM1129" s="165"/>
      <c r="AN1129" s="165"/>
      <c r="AO1129" s="165"/>
      <c r="AP1129" s="165"/>
      <c r="AQ1129" s="165"/>
      <c r="AR1129" s="165"/>
      <c r="AS1129" s="165"/>
      <c r="AT1129" s="165"/>
      <c r="AU1129" s="165"/>
      <c r="AV1129" s="165"/>
      <c r="AW1129" s="165"/>
      <c r="AX1129" s="165"/>
      <c r="AY1129" s="165"/>
      <c r="AZ1129" s="165"/>
      <c r="BA1129" s="165"/>
    </row>
    <row r="1130">
      <c r="A1130" s="165"/>
      <c r="B1130" s="116" t="s">
        <v>20492</v>
      </c>
      <c r="C1130" s="116" t="s">
        <v>20285</v>
      </c>
      <c r="D1130" s="206">
        <v>820.0</v>
      </c>
      <c r="E1130" s="206"/>
      <c r="F1130" s="165"/>
      <c r="G1130" s="165"/>
      <c r="H1130" s="165"/>
      <c r="I1130" s="165"/>
      <c r="J1130" s="165"/>
      <c r="K1130" s="165"/>
      <c r="L1130" s="165"/>
      <c r="M1130" s="165"/>
      <c r="N1130" s="165"/>
      <c r="O1130" s="165"/>
      <c r="P1130" s="165"/>
      <c r="Q1130" s="165"/>
      <c r="R1130" s="165"/>
      <c r="S1130" s="165"/>
      <c r="T1130" s="165"/>
      <c r="U1130" s="165"/>
      <c r="V1130" s="165"/>
      <c r="W1130" s="165"/>
      <c r="X1130" s="165"/>
      <c r="Y1130" s="165"/>
      <c r="Z1130" s="165"/>
      <c r="AA1130" s="165"/>
      <c r="AB1130" s="165"/>
      <c r="AC1130" s="165"/>
      <c r="AD1130" s="165"/>
      <c r="AE1130" s="165"/>
      <c r="AF1130" s="165"/>
      <c r="AG1130" s="165"/>
      <c r="AH1130" s="165"/>
      <c r="AI1130" s="165"/>
      <c r="AJ1130" s="165"/>
      <c r="AK1130" s="165"/>
      <c r="AL1130" s="165"/>
      <c r="AM1130" s="165"/>
      <c r="AN1130" s="165"/>
      <c r="AO1130" s="165"/>
      <c r="AP1130" s="165"/>
      <c r="AQ1130" s="165"/>
      <c r="AR1130" s="165"/>
      <c r="AS1130" s="165"/>
      <c r="AT1130" s="165"/>
      <c r="AU1130" s="165"/>
      <c r="AV1130" s="165"/>
      <c r="AW1130" s="165"/>
      <c r="AX1130" s="165"/>
      <c r="AY1130" s="165"/>
      <c r="AZ1130" s="165"/>
      <c r="BA1130" s="165"/>
    </row>
    <row r="1131">
      <c r="A1131" s="165"/>
      <c r="B1131" s="116" t="s">
        <v>20493</v>
      </c>
      <c r="C1131" s="116" t="s">
        <v>20287</v>
      </c>
      <c r="D1131" s="206"/>
      <c r="E1131" s="206"/>
      <c r="F1131" s="165"/>
      <c r="G1131" s="165"/>
      <c r="H1131" s="165"/>
      <c r="I1131" s="165"/>
      <c r="J1131" s="165"/>
      <c r="K1131" s="165"/>
      <c r="L1131" s="165"/>
      <c r="M1131" s="165"/>
      <c r="N1131" s="165"/>
      <c r="O1131" s="165"/>
      <c r="P1131" s="165"/>
      <c r="Q1131" s="165"/>
      <c r="R1131" s="165"/>
      <c r="S1131" s="165"/>
      <c r="T1131" s="165"/>
      <c r="U1131" s="165"/>
      <c r="V1131" s="165"/>
      <c r="W1131" s="165"/>
      <c r="X1131" s="165"/>
      <c r="Y1131" s="165"/>
      <c r="Z1131" s="165"/>
      <c r="AA1131" s="165"/>
      <c r="AB1131" s="165"/>
      <c r="AC1131" s="165"/>
      <c r="AD1131" s="165"/>
      <c r="AE1131" s="165"/>
      <c r="AF1131" s="165"/>
      <c r="AG1131" s="165"/>
      <c r="AH1131" s="165"/>
      <c r="AI1131" s="165"/>
      <c r="AJ1131" s="165"/>
      <c r="AK1131" s="165"/>
      <c r="AL1131" s="165"/>
      <c r="AM1131" s="165"/>
      <c r="AN1131" s="165"/>
      <c r="AO1131" s="165"/>
      <c r="AP1131" s="165"/>
      <c r="AQ1131" s="165"/>
      <c r="AR1131" s="165"/>
      <c r="AS1131" s="165"/>
      <c r="AT1131" s="165"/>
      <c r="AU1131" s="165"/>
      <c r="AV1131" s="165"/>
      <c r="AW1131" s="165"/>
      <c r="AX1131" s="165"/>
      <c r="AY1131" s="165"/>
      <c r="AZ1131" s="165"/>
      <c r="BA1131" s="165"/>
    </row>
    <row r="1132">
      <c r="A1132" s="165"/>
      <c r="B1132" s="116" t="s">
        <v>20494</v>
      </c>
      <c r="C1132" s="165"/>
      <c r="D1132" s="206"/>
      <c r="E1132" s="206"/>
      <c r="F1132" s="165"/>
      <c r="G1132" s="165"/>
      <c r="H1132" s="165"/>
      <c r="I1132" s="165"/>
      <c r="J1132" s="165"/>
      <c r="K1132" s="165"/>
      <c r="L1132" s="165"/>
      <c r="M1132" s="165"/>
      <c r="N1132" s="165"/>
      <c r="O1132" s="165"/>
      <c r="P1132" s="165"/>
      <c r="Q1132" s="165"/>
      <c r="R1132" s="165"/>
      <c r="S1132" s="165"/>
      <c r="T1132" s="165"/>
      <c r="U1132" s="165"/>
      <c r="V1132" s="165"/>
      <c r="W1132" s="165"/>
      <c r="X1132" s="165"/>
      <c r="Y1132" s="165"/>
      <c r="Z1132" s="165"/>
      <c r="AA1132" s="165"/>
      <c r="AB1132" s="165"/>
      <c r="AC1132" s="165"/>
      <c r="AD1132" s="165"/>
      <c r="AE1132" s="165"/>
      <c r="AF1132" s="165"/>
      <c r="AG1132" s="165"/>
      <c r="AH1132" s="165"/>
      <c r="AI1132" s="165"/>
      <c r="AJ1132" s="165"/>
      <c r="AK1132" s="165"/>
      <c r="AL1132" s="165"/>
      <c r="AM1132" s="165"/>
      <c r="AN1132" s="165"/>
      <c r="AO1132" s="165"/>
      <c r="AP1132" s="165"/>
      <c r="AQ1132" s="165"/>
      <c r="AR1132" s="165"/>
      <c r="AS1132" s="165"/>
      <c r="AT1132" s="165"/>
      <c r="AU1132" s="165"/>
      <c r="AV1132" s="165"/>
      <c r="AW1132" s="165"/>
      <c r="AX1132" s="165"/>
      <c r="AY1132" s="165"/>
      <c r="AZ1132" s="165"/>
      <c r="BA1132" s="165"/>
    </row>
    <row r="1133">
      <c r="A1133" s="165"/>
      <c r="B1133" s="116" t="s">
        <v>20495</v>
      </c>
      <c r="C1133" s="116" t="s">
        <v>20212</v>
      </c>
      <c r="D1133" s="206">
        <v>600.0</v>
      </c>
      <c r="E1133" s="206"/>
      <c r="F1133" s="165"/>
      <c r="G1133" s="165"/>
      <c r="H1133" s="165"/>
      <c r="I1133" s="165"/>
      <c r="J1133" s="165"/>
      <c r="K1133" s="165"/>
      <c r="L1133" s="165"/>
      <c r="M1133" s="165"/>
      <c r="N1133" s="165"/>
      <c r="O1133" s="165"/>
      <c r="P1133" s="165"/>
      <c r="Q1133" s="165"/>
      <c r="R1133" s="165"/>
      <c r="S1133" s="165"/>
      <c r="T1133" s="165"/>
      <c r="U1133" s="165"/>
      <c r="V1133" s="165"/>
      <c r="W1133" s="165"/>
      <c r="X1133" s="165"/>
      <c r="Y1133" s="165"/>
      <c r="Z1133" s="165"/>
      <c r="AA1133" s="165"/>
      <c r="AB1133" s="165"/>
      <c r="AC1133" s="165"/>
      <c r="AD1133" s="165"/>
      <c r="AE1133" s="165"/>
      <c r="AF1133" s="165"/>
      <c r="AG1133" s="165"/>
      <c r="AH1133" s="165"/>
      <c r="AI1133" s="165"/>
      <c r="AJ1133" s="165"/>
      <c r="AK1133" s="165"/>
      <c r="AL1133" s="165"/>
      <c r="AM1133" s="165"/>
      <c r="AN1133" s="165"/>
      <c r="AO1133" s="165"/>
      <c r="AP1133" s="165"/>
      <c r="AQ1133" s="165"/>
      <c r="AR1133" s="165"/>
      <c r="AS1133" s="165"/>
      <c r="AT1133" s="165"/>
      <c r="AU1133" s="165"/>
      <c r="AV1133" s="165"/>
      <c r="AW1133" s="165"/>
      <c r="AX1133" s="165"/>
      <c r="AY1133" s="165"/>
      <c r="AZ1133" s="165"/>
      <c r="BA1133" s="165"/>
    </row>
    <row r="1134">
      <c r="A1134" s="165"/>
      <c r="B1134" s="116" t="s">
        <v>20496</v>
      </c>
      <c r="C1134" s="116" t="s">
        <v>20214</v>
      </c>
      <c r="D1134" s="206">
        <v>710.0</v>
      </c>
      <c r="E1134" s="206"/>
      <c r="F1134" s="165"/>
      <c r="G1134" s="165"/>
      <c r="H1134" s="165"/>
      <c r="I1134" s="165"/>
      <c r="J1134" s="165"/>
      <c r="K1134" s="165"/>
      <c r="L1134" s="165"/>
      <c r="M1134" s="165"/>
      <c r="N1134" s="165"/>
      <c r="O1134" s="165"/>
      <c r="P1134" s="165"/>
      <c r="Q1134" s="165"/>
      <c r="R1134" s="165"/>
      <c r="S1134" s="165"/>
      <c r="T1134" s="165"/>
      <c r="U1134" s="165"/>
      <c r="V1134" s="165"/>
      <c r="W1134" s="165"/>
      <c r="X1134" s="165"/>
      <c r="Y1134" s="165"/>
      <c r="Z1134" s="165"/>
      <c r="AA1134" s="165"/>
      <c r="AB1134" s="165"/>
      <c r="AC1134" s="165"/>
      <c r="AD1134" s="165"/>
      <c r="AE1134" s="165"/>
      <c r="AF1134" s="165"/>
      <c r="AG1134" s="165"/>
      <c r="AH1134" s="165"/>
      <c r="AI1134" s="165"/>
      <c r="AJ1134" s="165"/>
      <c r="AK1134" s="165"/>
      <c r="AL1134" s="165"/>
      <c r="AM1134" s="165"/>
      <c r="AN1134" s="165"/>
      <c r="AO1134" s="165"/>
      <c r="AP1134" s="165"/>
      <c r="AQ1134" s="165"/>
      <c r="AR1134" s="165"/>
      <c r="AS1134" s="165"/>
      <c r="AT1134" s="165"/>
      <c r="AU1134" s="165"/>
      <c r="AV1134" s="165"/>
      <c r="AW1134" s="165"/>
      <c r="AX1134" s="165"/>
      <c r="AY1134" s="165"/>
      <c r="AZ1134" s="165"/>
      <c r="BA1134" s="165"/>
    </row>
    <row r="1135">
      <c r="A1135" s="165"/>
      <c r="B1135" s="116" t="s">
        <v>20497</v>
      </c>
      <c r="C1135" s="116" t="s">
        <v>20216</v>
      </c>
      <c r="D1135" s="206">
        <v>760.0</v>
      </c>
      <c r="E1135" s="206"/>
      <c r="F1135" s="165"/>
      <c r="G1135" s="165"/>
      <c r="H1135" s="165"/>
      <c r="I1135" s="165"/>
      <c r="J1135" s="165"/>
      <c r="K1135" s="165"/>
      <c r="L1135" s="165"/>
      <c r="M1135" s="165"/>
      <c r="N1135" s="165"/>
      <c r="O1135" s="165"/>
      <c r="P1135" s="165"/>
      <c r="Q1135" s="165"/>
      <c r="R1135" s="165"/>
      <c r="S1135" s="165"/>
      <c r="T1135" s="165"/>
      <c r="U1135" s="165"/>
      <c r="V1135" s="165"/>
      <c r="W1135" s="165"/>
      <c r="X1135" s="165"/>
      <c r="Y1135" s="165"/>
      <c r="Z1135" s="165"/>
      <c r="AA1135" s="165"/>
      <c r="AB1135" s="165"/>
      <c r="AC1135" s="165"/>
      <c r="AD1135" s="165"/>
      <c r="AE1135" s="165"/>
      <c r="AF1135" s="165"/>
      <c r="AG1135" s="165"/>
      <c r="AH1135" s="165"/>
      <c r="AI1135" s="165"/>
      <c r="AJ1135" s="165"/>
      <c r="AK1135" s="165"/>
      <c r="AL1135" s="165"/>
      <c r="AM1135" s="165"/>
      <c r="AN1135" s="165"/>
      <c r="AO1135" s="165"/>
      <c r="AP1135" s="165"/>
      <c r="AQ1135" s="165"/>
      <c r="AR1135" s="165"/>
      <c r="AS1135" s="165"/>
      <c r="AT1135" s="165"/>
      <c r="AU1135" s="165"/>
      <c r="AV1135" s="165"/>
      <c r="AW1135" s="165"/>
      <c r="AX1135" s="165"/>
      <c r="AY1135" s="165"/>
      <c r="AZ1135" s="165"/>
      <c r="BA1135" s="165"/>
    </row>
    <row r="1136">
      <c r="A1136" s="165"/>
      <c r="B1136" s="116" t="s">
        <v>20498</v>
      </c>
      <c r="C1136" s="116" t="s">
        <v>20053</v>
      </c>
      <c r="D1136" s="206">
        <v>760.0</v>
      </c>
      <c r="E1136" s="206"/>
      <c r="F1136" s="165"/>
      <c r="G1136" s="165"/>
      <c r="H1136" s="165"/>
      <c r="I1136" s="165"/>
      <c r="J1136" s="165"/>
      <c r="K1136" s="165"/>
      <c r="L1136" s="165"/>
      <c r="M1136" s="165"/>
      <c r="N1136" s="165"/>
      <c r="O1136" s="165"/>
      <c r="P1136" s="165"/>
      <c r="Q1136" s="165"/>
      <c r="R1136" s="165"/>
      <c r="S1136" s="165"/>
      <c r="T1136" s="165"/>
      <c r="U1136" s="165"/>
      <c r="V1136" s="165"/>
      <c r="W1136" s="165"/>
      <c r="X1136" s="165"/>
      <c r="Y1136" s="165"/>
      <c r="Z1136" s="165"/>
      <c r="AA1136" s="165"/>
      <c r="AB1136" s="165"/>
      <c r="AC1136" s="165"/>
      <c r="AD1136" s="165"/>
      <c r="AE1136" s="165"/>
      <c r="AF1136" s="165"/>
      <c r="AG1136" s="165"/>
      <c r="AH1136" s="165"/>
      <c r="AI1136" s="165"/>
      <c r="AJ1136" s="165"/>
      <c r="AK1136" s="165"/>
      <c r="AL1136" s="165"/>
      <c r="AM1136" s="165"/>
      <c r="AN1136" s="165"/>
      <c r="AO1136" s="165"/>
      <c r="AP1136" s="165"/>
      <c r="AQ1136" s="165"/>
      <c r="AR1136" s="165"/>
      <c r="AS1136" s="165"/>
      <c r="AT1136" s="165"/>
      <c r="AU1136" s="165"/>
      <c r="AV1136" s="165"/>
      <c r="AW1136" s="165"/>
      <c r="AX1136" s="165"/>
      <c r="AY1136" s="165"/>
      <c r="AZ1136" s="165"/>
      <c r="BA1136" s="165"/>
    </row>
    <row r="1137">
      <c r="A1137" s="165"/>
      <c r="B1137" s="116" t="s">
        <v>20499</v>
      </c>
      <c r="C1137" s="116" t="s">
        <v>20219</v>
      </c>
      <c r="D1137" s="206">
        <v>760.0</v>
      </c>
      <c r="E1137" s="206"/>
      <c r="F1137" s="165"/>
      <c r="G1137" s="165"/>
      <c r="H1137" s="165"/>
      <c r="I1137" s="165"/>
      <c r="J1137" s="165"/>
      <c r="K1137" s="165"/>
      <c r="L1137" s="165"/>
      <c r="M1137" s="165"/>
      <c r="N1137" s="165"/>
      <c r="O1137" s="165"/>
      <c r="P1137" s="165"/>
      <c r="Q1137" s="165"/>
      <c r="R1137" s="165"/>
      <c r="S1137" s="165"/>
      <c r="T1137" s="165"/>
      <c r="U1137" s="165"/>
      <c r="V1137" s="165"/>
      <c r="W1137" s="165"/>
      <c r="X1137" s="165"/>
      <c r="Y1137" s="165"/>
      <c r="Z1137" s="165"/>
      <c r="AA1137" s="165"/>
      <c r="AB1137" s="165"/>
      <c r="AC1137" s="165"/>
      <c r="AD1137" s="165"/>
      <c r="AE1137" s="165"/>
      <c r="AF1137" s="165"/>
      <c r="AG1137" s="165"/>
      <c r="AH1137" s="165"/>
      <c r="AI1137" s="165"/>
      <c r="AJ1137" s="165"/>
      <c r="AK1137" s="165"/>
      <c r="AL1137" s="165"/>
      <c r="AM1137" s="165"/>
      <c r="AN1137" s="165"/>
      <c r="AO1137" s="165"/>
      <c r="AP1137" s="165"/>
      <c r="AQ1137" s="165"/>
      <c r="AR1137" s="165"/>
      <c r="AS1137" s="165"/>
      <c r="AT1137" s="165"/>
      <c r="AU1137" s="165"/>
      <c r="AV1137" s="165"/>
      <c r="AW1137" s="165"/>
      <c r="AX1137" s="165"/>
      <c r="AY1137" s="165"/>
      <c r="AZ1137" s="165"/>
      <c r="BA1137" s="165"/>
    </row>
    <row r="1138">
      <c r="A1138" s="165"/>
      <c r="B1138" s="116" t="s">
        <v>20500</v>
      </c>
      <c r="C1138" s="116" t="s">
        <v>20221</v>
      </c>
      <c r="D1138" s="206">
        <v>760.0</v>
      </c>
      <c r="E1138" s="206"/>
      <c r="F1138" s="165"/>
      <c r="G1138" s="165"/>
      <c r="H1138" s="165"/>
      <c r="I1138" s="165"/>
      <c r="J1138" s="165"/>
      <c r="K1138" s="165"/>
      <c r="L1138" s="165"/>
      <c r="M1138" s="165"/>
      <c r="N1138" s="165"/>
      <c r="O1138" s="165"/>
      <c r="P1138" s="165"/>
      <c r="Q1138" s="165"/>
      <c r="R1138" s="165"/>
      <c r="S1138" s="165"/>
      <c r="T1138" s="165"/>
      <c r="U1138" s="165"/>
      <c r="V1138" s="165"/>
      <c r="W1138" s="165"/>
      <c r="X1138" s="165"/>
      <c r="Y1138" s="165"/>
      <c r="Z1138" s="165"/>
      <c r="AA1138" s="165"/>
      <c r="AB1138" s="165"/>
      <c r="AC1138" s="165"/>
      <c r="AD1138" s="165"/>
      <c r="AE1138" s="165"/>
      <c r="AF1138" s="165"/>
      <c r="AG1138" s="165"/>
      <c r="AH1138" s="165"/>
      <c r="AI1138" s="165"/>
      <c r="AJ1138" s="165"/>
      <c r="AK1138" s="165"/>
      <c r="AL1138" s="165"/>
      <c r="AM1138" s="165"/>
      <c r="AN1138" s="165"/>
      <c r="AO1138" s="165"/>
      <c r="AP1138" s="165"/>
      <c r="AQ1138" s="165"/>
      <c r="AR1138" s="165"/>
      <c r="AS1138" s="165"/>
      <c r="AT1138" s="165"/>
      <c r="AU1138" s="165"/>
      <c r="AV1138" s="165"/>
      <c r="AW1138" s="165"/>
      <c r="AX1138" s="165"/>
      <c r="AY1138" s="165"/>
      <c r="AZ1138" s="165"/>
      <c r="BA1138" s="165"/>
    </row>
    <row r="1139">
      <c r="A1139" s="165"/>
      <c r="B1139" s="116" t="s">
        <v>20501</v>
      </c>
      <c r="C1139" s="116" t="s">
        <v>20223</v>
      </c>
      <c r="D1139" s="206">
        <v>760.0</v>
      </c>
      <c r="E1139" s="206"/>
      <c r="F1139" s="165"/>
      <c r="G1139" s="165"/>
      <c r="H1139" s="165"/>
      <c r="I1139" s="165"/>
      <c r="J1139" s="165"/>
      <c r="K1139" s="165"/>
      <c r="L1139" s="165"/>
      <c r="M1139" s="165"/>
      <c r="N1139" s="165"/>
      <c r="O1139" s="165"/>
      <c r="P1139" s="165"/>
      <c r="Q1139" s="165"/>
      <c r="R1139" s="165"/>
      <c r="S1139" s="165"/>
      <c r="T1139" s="165"/>
      <c r="U1139" s="165"/>
      <c r="V1139" s="165"/>
      <c r="W1139" s="165"/>
      <c r="X1139" s="165"/>
      <c r="Y1139" s="165"/>
      <c r="Z1139" s="165"/>
      <c r="AA1139" s="165"/>
      <c r="AB1139" s="165"/>
      <c r="AC1139" s="165"/>
      <c r="AD1139" s="165"/>
      <c r="AE1139" s="165"/>
      <c r="AF1139" s="165"/>
      <c r="AG1139" s="165"/>
      <c r="AH1139" s="165"/>
      <c r="AI1139" s="165"/>
      <c r="AJ1139" s="165"/>
      <c r="AK1139" s="165"/>
      <c r="AL1139" s="165"/>
      <c r="AM1139" s="165"/>
      <c r="AN1139" s="165"/>
      <c r="AO1139" s="165"/>
      <c r="AP1139" s="165"/>
      <c r="AQ1139" s="165"/>
      <c r="AR1139" s="165"/>
      <c r="AS1139" s="165"/>
      <c r="AT1139" s="165"/>
      <c r="AU1139" s="165"/>
      <c r="AV1139" s="165"/>
      <c r="AW1139" s="165"/>
      <c r="AX1139" s="165"/>
      <c r="AY1139" s="165"/>
      <c r="AZ1139" s="165"/>
      <c r="BA1139" s="165"/>
    </row>
    <row r="1140">
      <c r="A1140" s="165"/>
      <c r="B1140" s="116" t="s">
        <v>20502</v>
      </c>
      <c r="C1140" s="116" t="s">
        <v>20225</v>
      </c>
      <c r="D1140" s="206">
        <v>760.0</v>
      </c>
      <c r="E1140" s="206"/>
      <c r="F1140" s="165"/>
      <c r="G1140" s="165"/>
      <c r="H1140" s="165"/>
      <c r="I1140" s="165"/>
      <c r="J1140" s="165"/>
      <c r="K1140" s="165"/>
      <c r="L1140" s="165"/>
      <c r="M1140" s="165"/>
      <c r="N1140" s="165"/>
      <c r="O1140" s="165"/>
      <c r="P1140" s="165"/>
      <c r="Q1140" s="165"/>
      <c r="R1140" s="165"/>
      <c r="S1140" s="165"/>
      <c r="T1140" s="165"/>
      <c r="U1140" s="165"/>
      <c r="V1140" s="165"/>
      <c r="W1140" s="165"/>
      <c r="X1140" s="165"/>
      <c r="Y1140" s="165"/>
      <c r="Z1140" s="165"/>
      <c r="AA1140" s="165"/>
      <c r="AB1140" s="165"/>
      <c r="AC1140" s="165"/>
      <c r="AD1140" s="165"/>
      <c r="AE1140" s="165"/>
      <c r="AF1140" s="165"/>
      <c r="AG1140" s="165"/>
      <c r="AH1140" s="165"/>
      <c r="AI1140" s="165"/>
      <c r="AJ1140" s="165"/>
      <c r="AK1140" s="165"/>
      <c r="AL1140" s="165"/>
      <c r="AM1140" s="165"/>
      <c r="AN1140" s="165"/>
      <c r="AO1140" s="165"/>
      <c r="AP1140" s="165"/>
      <c r="AQ1140" s="165"/>
      <c r="AR1140" s="165"/>
      <c r="AS1140" s="165"/>
      <c r="AT1140" s="165"/>
      <c r="AU1140" s="165"/>
      <c r="AV1140" s="165"/>
      <c r="AW1140" s="165"/>
      <c r="AX1140" s="165"/>
      <c r="AY1140" s="165"/>
      <c r="AZ1140" s="165"/>
      <c r="BA1140" s="165"/>
    </row>
    <row r="1141">
      <c r="A1141" s="165"/>
      <c r="B1141" s="116" t="s">
        <v>20503</v>
      </c>
      <c r="C1141" s="116" t="s">
        <v>20063</v>
      </c>
      <c r="D1141" s="206">
        <v>760.0</v>
      </c>
      <c r="E1141" s="206"/>
      <c r="F1141" s="165"/>
      <c r="G1141" s="165"/>
      <c r="H1141" s="165"/>
      <c r="I1141" s="165"/>
      <c r="J1141" s="165"/>
      <c r="K1141" s="165"/>
      <c r="L1141" s="165"/>
      <c r="M1141" s="165"/>
      <c r="N1141" s="165"/>
      <c r="O1141" s="165"/>
      <c r="P1141" s="165"/>
      <c r="Q1141" s="165"/>
      <c r="R1141" s="165"/>
      <c r="S1141" s="165"/>
      <c r="T1141" s="165"/>
      <c r="U1141" s="165"/>
      <c r="V1141" s="165"/>
      <c r="W1141" s="165"/>
      <c r="X1141" s="165"/>
      <c r="Y1141" s="165"/>
      <c r="Z1141" s="165"/>
      <c r="AA1141" s="165"/>
      <c r="AB1141" s="165"/>
      <c r="AC1141" s="165"/>
      <c r="AD1141" s="165"/>
      <c r="AE1141" s="165"/>
      <c r="AF1141" s="165"/>
      <c r="AG1141" s="165"/>
      <c r="AH1141" s="165"/>
      <c r="AI1141" s="165"/>
      <c r="AJ1141" s="165"/>
      <c r="AK1141" s="165"/>
      <c r="AL1141" s="165"/>
      <c r="AM1141" s="165"/>
      <c r="AN1141" s="165"/>
      <c r="AO1141" s="165"/>
      <c r="AP1141" s="165"/>
      <c r="AQ1141" s="165"/>
      <c r="AR1141" s="165"/>
      <c r="AS1141" s="165"/>
      <c r="AT1141" s="165"/>
      <c r="AU1141" s="165"/>
      <c r="AV1141" s="165"/>
      <c r="AW1141" s="165"/>
      <c r="AX1141" s="165"/>
      <c r="AY1141" s="165"/>
      <c r="AZ1141" s="165"/>
      <c r="BA1141" s="165"/>
    </row>
    <row r="1142">
      <c r="A1142" s="165"/>
      <c r="B1142" s="116" t="s">
        <v>20504</v>
      </c>
      <c r="C1142" s="116" t="s">
        <v>20065</v>
      </c>
      <c r="D1142" s="206">
        <v>760.0</v>
      </c>
      <c r="E1142" s="206"/>
      <c r="F1142" s="165"/>
      <c r="G1142" s="165"/>
      <c r="H1142" s="165"/>
      <c r="I1142" s="165"/>
      <c r="J1142" s="165"/>
      <c r="K1142" s="165"/>
      <c r="L1142" s="165"/>
      <c r="M1142" s="165"/>
      <c r="N1142" s="165"/>
      <c r="O1142" s="165"/>
      <c r="P1142" s="165"/>
      <c r="Q1142" s="165"/>
      <c r="R1142" s="165"/>
      <c r="S1142" s="165"/>
      <c r="T1142" s="165"/>
      <c r="U1142" s="165"/>
      <c r="V1142" s="165"/>
      <c r="W1142" s="165"/>
      <c r="X1142" s="165"/>
      <c r="Y1142" s="165"/>
      <c r="Z1142" s="165"/>
      <c r="AA1142" s="165"/>
      <c r="AB1142" s="165"/>
      <c r="AC1142" s="165"/>
      <c r="AD1142" s="165"/>
      <c r="AE1142" s="165"/>
      <c r="AF1142" s="165"/>
      <c r="AG1142" s="165"/>
      <c r="AH1142" s="165"/>
      <c r="AI1142" s="165"/>
      <c r="AJ1142" s="165"/>
      <c r="AK1142" s="165"/>
      <c r="AL1142" s="165"/>
      <c r="AM1142" s="165"/>
      <c r="AN1142" s="165"/>
      <c r="AO1142" s="165"/>
      <c r="AP1142" s="165"/>
      <c r="AQ1142" s="165"/>
      <c r="AR1142" s="165"/>
      <c r="AS1142" s="165"/>
      <c r="AT1142" s="165"/>
      <c r="AU1142" s="165"/>
      <c r="AV1142" s="165"/>
      <c r="AW1142" s="165"/>
      <c r="AX1142" s="165"/>
      <c r="AY1142" s="165"/>
      <c r="AZ1142" s="165"/>
      <c r="BA1142" s="165"/>
    </row>
    <row r="1143">
      <c r="A1143" s="165"/>
      <c r="B1143" s="116" t="s">
        <v>20505</v>
      </c>
      <c r="C1143" s="116" t="s">
        <v>20300</v>
      </c>
      <c r="D1143" s="206">
        <v>720.0</v>
      </c>
      <c r="E1143" s="206"/>
      <c r="F1143" s="165"/>
      <c r="G1143" s="165"/>
      <c r="H1143" s="165"/>
      <c r="I1143" s="165"/>
      <c r="J1143" s="165"/>
      <c r="K1143" s="165"/>
      <c r="L1143" s="165"/>
      <c r="M1143" s="165"/>
      <c r="N1143" s="165"/>
      <c r="O1143" s="165"/>
      <c r="P1143" s="165"/>
      <c r="Q1143" s="165"/>
      <c r="R1143" s="165"/>
      <c r="S1143" s="165"/>
      <c r="T1143" s="165"/>
      <c r="U1143" s="165"/>
      <c r="V1143" s="165"/>
      <c r="W1143" s="165"/>
      <c r="X1143" s="165"/>
      <c r="Y1143" s="165"/>
      <c r="Z1143" s="165"/>
      <c r="AA1143" s="165"/>
      <c r="AB1143" s="165"/>
      <c r="AC1143" s="165"/>
      <c r="AD1143" s="165"/>
      <c r="AE1143" s="165"/>
      <c r="AF1143" s="165"/>
      <c r="AG1143" s="165"/>
      <c r="AH1143" s="165"/>
      <c r="AI1143" s="165"/>
      <c r="AJ1143" s="165"/>
      <c r="AK1143" s="165"/>
      <c r="AL1143" s="165"/>
      <c r="AM1143" s="165"/>
      <c r="AN1143" s="165"/>
      <c r="AO1143" s="165"/>
      <c r="AP1143" s="165"/>
      <c r="AQ1143" s="165"/>
      <c r="AR1143" s="165"/>
      <c r="AS1143" s="165"/>
      <c r="AT1143" s="165"/>
      <c r="AU1143" s="165"/>
      <c r="AV1143" s="165"/>
      <c r="AW1143" s="165"/>
      <c r="AX1143" s="165"/>
      <c r="AY1143" s="165"/>
      <c r="AZ1143" s="165"/>
      <c r="BA1143" s="165"/>
    </row>
    <row r="1144">
      <c r="A1144" s="165"/>
      <c r="B1144" s="116" t="s">
        <v>20506</v>
      </c>
      <c r="C1144" s="116" t="s">
        <v>20069</v>
      </c>
      <c r="D1144" s="206">
        <v>760.0</v>
      </c>
      <c r="E1144" s="206"/>
      <c r="F1144" s="165"/>
      <c r="G1144" s="165"/>
      <c r="H1144" s="165"/>
      <c r="I1144" s="165"/>
      <c r="J1144" s="165"/>
      <c r="K1144" s="165"/>
      <c r="L1144" s="165"/>
      <c r="M1144" s="165"/>
      <c r="N1144" s="165"/>
      <c r="O1144" s="165"/>
      <c r="P1144" s="165"/>
      <c r="Q1144" s="165"/>
      <c r="R1144" s="165"/>
      <c r="S1144" s="165"/>
      <c r="T1144" s="165"/>
      <c r="U1144" s="165"/>
      <c r="V1144" s="165"/>
      <c r="W1144" s="165"/>
      <c r="X1144" s="165"/>
      <c r="Y1144" s="165"/>
      <c r="Z1144" s="165"/>
      <c r="AA1144" s="165"/>
      <c r="AB1144" s="165"/>
      <c r="AC1144" s="165"/>
      <c r="AD1144" s="165"/>
      <c r="AE1144" s="165"/>
      <c r="AF1144" s="165"/>
      <c r="AG1144" s="165"/>
      <c r="AH1144" s="165"/>
      <c r="AI1144" s="165"/>
      <c r="AJ1144" s="165"/>
      <c r="AK1144" s="165"/>
      <c r="AL1144" s="165"/>
      <c r="AM1144" s="165"/>
      <c r="AN1144" s="165"/>
      <c r="AO1144" s="165"/>
      <c r="AP1144" s="165"/>
      <c r="AQ1144" s="165"/>
      <c r="AR1144" s="165"/>
      <c r="AS1144" s="165"/>
      <c r="AT1144" s="165"/>
      <c r="AU1144" s="165"/>
      <c r="AV1144" s="165"/>
      <c r="AW1144" s="165"/>
      <c r="AX1144" s="165"/>
      <c r="AY1144" s="165"/>
      <c r="AZ1144" s="165"/>
      <c r="BA1144" s="165"/>
    </row>
    <row r="1145">
      <c r="A1145" s="165"/>
      <c r="B1145" s="116" t="s">
        <v>20507</v>
      </c>
      <c r="C1145" s="116" t="s">
        <v>20230</v>
      </c>
      <c r="D1145" s="206">
        <v>760.0</v>
      </c>
      <c r="E1145" s="206"/>
      <c r="F1145" s="165"/>
      <c r="G1145" s="165"/>
      <c r="H1145" s="165"/>
      <c r="I1145" s="165"/>
      <c r="J1145" s="165"/>
      <c r="K1145" s="165"/>
      <c r="L1145" s="165"/>
      <c r="M1145" s="165"/>
      <c r="N1145" s="165"/>
      <c r="O1145" s="165"/>
      <c r="P1145" s="165"/>
      <c r="Q1145" s="165"/>
      <c r="R1145" s="165"/>
      <c r="S1145" s="165"/>
      <c r="T1145" s="165"/>
      <c r="U1145" s="165"/>
      <c r="V1145" s="165"/>
      <c r="W1145" s="165"/>
      <c r="X1145" s="165"/>
      <c r="Y1145" s="165"/>
      <c r="Z1145" s="165"/>
      <c r="AA1145" s="165"/>
      <c r="AB1145" s="165"/>
      <c r="AC1145" s="165"/>
      <c r="AD1145" s="165"/>
      <c r="AE1145" s="165"/>
      <c r="AF1145" s="165"/>
      <c r="AG1145" s="165"/>
      <c r="AH1145" s="165"/>
      <c r="AI1145" s="165"/>
      <c r="AJ1145" s="165"/>
      <c r="AK1145" s="165"/>
      <c r="AL1145" s="165"/>
      <c r="AM1145" s="165"/>
      <c r="AN1145" s="165"/>
      <c r="AO1145" s="165"/>
      <c r="AP1145" s="165"/>
      <c r="AQ1145" s="165"/>
      <c r="AR1145" s="165"/>
      <c r="AS1145" s="165"/>
      <c r="AT1145" s="165"/>
      <c r="AU1145" s="165"/>
      <c r="AV1145" s="165"/>
      <c r="AW1145" s="165"/>
      <c r="AX1145" s="165"/>
      <c r="AY1145" s="165"/>
      <c r="AZ1145" s="165"/>
      <c r="BA1145" s="165"/>
    </row>
    <row r="1146">
      <c r="A1146" s="165"/>
      <c r="B1146" s="116" t="s">
        <v>20508</v>
      </c>
      <c r="C1146" s="116" t="s">
        <v>20232</v>
      </c>
      <c r="D1146" s="206">
        <v>760.0</v>
      </c>
      <c r="E1146" s="206"/>
      <c r="F1146" s="165"/>
      <c r="G1146" s="165"/>
      <c r="H1146" s="165"/>
      <c r="I1146" s="165"/>
      <c r="J1146" s="165"/>
      <c r="K1146" s="165"/>
      <c r="L1146" s="165"/>
      <c r="M1146" s="165"/>
      <c r="N1146" s="165"/>
      <c r="O1146" s="165"/>
      <c r="P1146" s="165"/>
      <c r="Q1146" s="165"/>
      <c r="R1146" s="165"/>
      <c r="S1146" s="165"/>
      <c r="T1146" s="165"/>
      <c r="U1146" s="165"/>
      <c r="V1146" s="165"/>
      <c r="W1146" s="165"/>
      <c r="X1146" s="165"/>
      <c r="Y1146" s="165"/>
      <c r="Z1146" s="165"/>
      <c r="AA1146" s="165"/>
      <c r="AB1146" s="165"/>
      <c r="AC1146" s="165"/>
      <c r="AD1146" s="165"/>
      <c r="AE1146" s="165"/>
      <c r="AF1146" s="165"/>
      <c r="AG1146" s="165"/>
      <c r="AH1146" s="165"/>
      <c r="AI1146" s="165"/>
      <c r="AJ1146" s="165"/>
      <c r="AK1146" s="165"/>
      <c r="AL1146" s="165"/>
      <c r="AM1146" s="165"/>
      <c r="AN1146" s="165"/>
      <c r="AO1146" s="165"/>
      <c r="AP1146" s="165"/>
      <c r="AQ1146" s="165"/>
      <c r="AR1146" s="165"/>
      <c r="AS1146" s="165"/>
      <c r="AT1146" s="165"/>
      <c r="AU1146" s="165"/>
      <c r="AV1146" s="165"/>
      <c r="AW1146" s="165"/>
      <c r="AX1146" s="165"/>
      <c r="AY1146" s="165"/>
      <c r="AZ1146" s="165"/>
      <c r="BA1146" s="165"/>
    </row>
    <row r="1147">
      <c r="A1147" s="165"/>
      <c r="B1147" s="116" t="s">
        <v>20509</v>
      </c>
      <c r="C1147" s="116" t="s">
        <v>20071</v>
      </c>
      <c r="D1147" s="206">
        <v>760.0</v>
      </c>
      <c r="E1147" s="206"/>
      <c r="F1147" s="165"/>
      <c r="G1147" s="165"/>
      <c r="H1147" s="165"/>
      <c r="I1147" s="165"/>
      <c r="J1147" s="165"/>
      <c r="K1147" s="165"/>
      <c r="L1147" s="165"/>
      <c r="M1147" s="165"/>
      <c r="N1147" s="165"/>
      <c r="O1147" s="165"/>
      <c r="P1147" s="165"/>
      <c r="Q1147" s="165"/>
      <c r="R1147" s="165"/>
      <c r="S1147" s="165"/>
      <c r="T1147" s="165"/>
      <c r="U1147" s="165"/>
      <c r="V1147" s="165"/>
      <c r="W1147" s="165"/>
      <c r="X1147" s="165"/>
      <c r="Y1147" s="165"/>
      <c r="Z1147" s="165"/>
      <c r="AA1147" s="165"/>
      <c r="AB1147" s="165"/>
      <c r="AC1147" s="165"/>
      <c r="AD1147" s="165"/>
      <c r="AE1147" s="165"/>
      <c r="AF1147" s="165"/>
      <c r="AG1147" s="165"/>
      <c r="AH1147" s="165"/>
      <c r="AI1147" s="165"/>
      <c r="AJ1147" s="165"/>
      <c r="AK1147" s="165"/>
      <c r="AL1147" s="165"/>
      <c r="AM1147" s="165"/>
      <c r="AN1147" s="165"/>
      <c r="AO1147" s="165"/>
      <c r="AP1147" s="165"/>
      <c r="AQ1147" s="165"/>
      <c r="AR1147" s="165"/>
      <c r="AS1147" s="165"/>
      <c r="AT1147" s="165"/>
      <c r="AU1147" s="165"/>
      <c r="AV1147" s="165"/>
      <c r="AW1147" s="165"/>
      <c r="AX1147" s="165"/>
      <c r="AY1147" s="165"/>
      <c r="AZ1147" s="165"/>
      <c r="BA1147" s="165"/>
    </row>
    <row r="1148">
      <c r="A1148" s="165"/>
      <c r="B1148" s="116" t="s">
        <v>20510</v>
      </c>
      <c r="C1148" s="116" t="s">
        <v>20235</v>
      </c>
      <c r="D1148" s="206">
        <v>760.0</v>
      </c>
      <c r="E1148" s="206"/>
      <c r="F1148" s="165"/>
      <c r="G1148" s="165"/>
      <c r="H1148" s="165"/>
      <c r="I1148" s="165"/>
      <c r="J1148" s="165"/>
      <c r="K1148" s="165"/>
      <c r="L1148" s="165"/>
      <c r="M1148" s="165"/>
      <c r="N1148" s="165"/>
      <c r="O1148" s="165"/>
      <c r="P1148" s="165"/>
      <c r="Q1148" s="165"/>
      <c r="R1148" s="165"/>
      <c r="S1148" s="165"/>
      <c r="T1148" s="165"/>
      <c r="U1148" s="165"/>
      <c r="V1148" s="165"/>
      <c r="W1148" s="165"/>
      <c r="X1148" s="165"/>
      <c r="Y1148" s="165"/>
      <c r="Z1148" s="165"/>
      <c r="AA1148" s="165"/>
      <c r="AB1148" s="165"/>
      <c r="AC1148" s="165"/>
      <c r="AD1148" s="165"/>
      <c r="AE1148" s="165"/>
      <c r="AF1148" s="165"/>
      <c r="AG1148" s="165"/>
      <c r="AH1148" s="165"/>
      <c r="AI1148" s="165"/>
      <c r="AJ1148" s="165"/>
      <c r="AK1148" s="165"/>
      <c r="AL1148" s="165"/>
      <c r="AM1148" s="165"/>
      <c r="AN1148" s="165"/>
      <c r="AO1148" s="165"/>
      <c r="AP1148" s="165"/>
      <c r="AQ1148" s="165"/>
      <c r="AR1148" s="165"/>
      <c r="AS1148" s="165"/>
      <c r="AT1148" s="165"/>
      <c r="AU1148" s="165"/>
      <c r="AV1148" s="165"/>
      <c r="AW1148" s="165"/>
      <c r="AX1148" s="165"/>
      <c r="AY1148" s="165"/>
      <c r="AZ1148" s="165"/>
      <c r="BA1148" s="165"/>
    </row>
    <row r="1149">
      <c r="A1149" s="165"/>
      <c r="B1149" s="116" t="s">
        <v>20511</v>
      </c>
      <c r="C1149" s="116" t="s">
        <v>20073</v>
      </c>
      <c r="D1149" s="206">
        <v>760.0</v>
      </c>
      <c r="E1149" s="206"/>
      <c r="F1149" s="165"/>
      <c r="G1149" s="165"/>
      <c r="H1149" s="165"/>
      <c r="I1149" s="165"/>
      <c r="J1149" s="165"/>
      <c r="K1149" s="165"/>
      <c r="L1149" s="165"/>
      <c r="M1149" s="165"/>
      <c r="N1149" s="165"/>
      <c r="O1149" s="165"/>
      <c r="P1149" s="165"/>
      <c r="Q1149" s="165"/>
      <c r="R1149" s="165"/>
      <c r="S1149" s="165"/>
      <c r="T1149" s="165"/>
      <c r="U1149" s="165"/>
      <c r="V1149" s="165"/>
      <c r="W1149" s="165"/>
      <c r="X1149" s="165"/>
      <c r="Y1149" s="165"/>
      <c r="Z1149" s="165"/>
      <c r="AA1149" s="165"/>
      <c r="AB1149" s="165"/>
      <c r="AC1149" s="165"/>
      <c r="AD1149" s="165"/>
      <c r="AE1149" s="165"/>
      <c r="AF1149" s="165"/>
      <c r="AG1149" s="165"/>
      <c r="AH1149" s="165"/>
      <c r="AI1149" s="165"/>
      <c r="AJ1149" s="165"/>
      <c r="AK1149" s="165"/>
      <c r="AL1149" s="165"/>
      <c r="AM1149" s="165"/>
      <c r="AN1149" s="165"/>
      <c r="AO1149" s="165"/>
      <c r="AP1149" s="165"/>
      <c r="AQ1149" s="165"/>
      <c r="AR1149" s="165"/>
      <c r="AS1149" s="165"/>
      <c r="AT1149" s="165"/>
      <c r="AU1149" s="165"/>
      <c r="AV1149" s="165"/>
      <c r="AW1149" s="165"/>
      <c r="AX1149" s="165"/>
      <c r="AY1149" s="165"/>
      <c r="AZ1149" s="165"/>
      <c r="BA1149" s="165"/>
    </row>
    <row r="1150">
      <c r="A1150" s="165"/>
      <c r="B1150" s="116" t="s">
        <v>20512</v>
      </c>
      <c r="C1150" s="116" t="s">
        <v>20075</v>
      </c>
      <c r="D1150" s="206">
        <v>760.0</v>
      </c>
      <c r="E1150" s="206"/>
      <c r="F1150" s="165"/>
      <c r="G1150" s="165"/>
      <c r="H1150" s="165"/>
      <c r="I1150" s="165"/>
      <c r="J1150" s="165"/>
      <c r="K1150" s="165"/>
      <c r="L1150" s="165"/>
      <c r="M1150" s="165"/>
      <c r="N1150" s="165"/>
      <c r="O1150" s="165"/>
      <c r="P1150" s="165"/>
      <c r="Q1150" s="165"/>
      <c r="R1150" s="165"/>
      <c r="S1150" s="165"/>
      <c r="T1150" s="165"/>
      <c r="U1150" s="165"/>
      <c r="V1150" s="165"/>
      <c r="W1150" s="165"/>
      <c r="X1150" s="165"/>
      <c r="Y1150" s="165"/>
      <c r="Z1150" s="165"/>
      <c r="AA1150" s="165"/>
      <c r="AB1150" s="165"/>
      <c r="AC1150" s="165"/>
      <c r="AD1150" s="165"/>
      <c r="AE1150" s="165"/>
      <c r="AF1150" s="165"/>
      <c r="AG1150" s="165"/>
      <c r="AH1150" s="165"/>
      <c r="AI1150" s="165"/>
      <c r="AJ1150" s="165"/>
      <c r="AK1150" s="165"/>
      <c r="AL1150" s="165"/>
      <c r="AM1150" s="165"/>
      <c r="AN1150" s="165"/>
      <c r="AO1150" s="165"/>
      <c r="AP1150" s="165"/>
      <c r="AQ1150" s="165"/>
      <c r="AR1150" s="165"/>
      <c r="AS1150" s="165"/>
      <c r="AT1150" s="165"/>
      <c r="AU1150" s="165"/>
      <c r="AV1150" s="165"/>
      <c r="AW1150" s="165"/>
      <c r="AX1150" s="165"/>
      <c r="AY1150" s="165"/>
      <c r="AZ1150" s="165"/>
      <c r="BA1150" s="165"/>
    </row>
    <row r="1151">
      <c r="A1151" s="165"/>
      <c r="B1151" s="116" t="s">
        <v>20513</v>
      </c>
      <c r="C1151" s="116" t="s">
        <v>20077</v>
      </c>
      <c r="D1151" s="206">
        <v>760.0</v>
      </c>
      <c r="E1151" s="206"/>
      <c r="F1151" s="165"/>
      <c r="G1151" s="165"/>
      <c r="H1151" s="165"/>
      <c r="I1151" s="165"/>
      <c r="J1151" s="165"/>
      <c r="K1151" s="165"/>
      <c r="L1151" s="165"/>
      <c r="M1151" s="165"/>
      <c r="N1151" s="165"/>
      <c r="O1151" s="165"/>
      <c r="P1151" s="165"/>
      <c r="Q1151" s="165"/>
      <c r="R1151" s="165"/>
      <c r="S1151" s="165"/>
      <c r="T1151" s="165"/>
      <c r="U1151" s="165"/>
      <c r="V1151" s="165"/>
      <c r="W1151" s="165"/>
      <c r="X1151" s="165"/>
      <c r="Y1151" s="165"/>
      <c r="Z1151" s="165"/>
      <c r="AA1151" s="165"/>
      <c r="AB1151" s="165"/>
      <c r="AC1151" s="165"/>
      <c r="AD1151" s="165"/>
      <c r="AE1151" s="165"/>
      <c r="AF1151" s="165"/>
      <c r="AG1151" s="165"/>
      <c r="AH1151" s="165"/>
      <c r="AI1151" s="165"/>
      <c r="AJ1151" s="165"/>
      <c r="AK1151" s="165"/>
      <c r="AL1151" s="165"/>
      <c r="AM1151" s="165"/>
      <c r="AN1151" s="165"/>
      <c r="AO1151" s="165"/>
      <c r="AP1151" s="165"/>
      <c r="AQ1151" s="165"/>
      <c r="AR1151" s="165"/>
      <c r="AS1151" s="165"/>
      <c r="AT1151" s="165"/>
      <c r="AU1151" s="165"/>
      <c r="AV1151" s="165"/>
      <c r="AW1151" s="165"/>
      <c r="AX1151" s="165"/>
      <c r="AY1151" s="165"/>
      <c r="AZ1151" s="165"/>
      <c r="BA1151" s="165"/>
    </row>
    <row r="1152">
      <c r="A1152" s="165"/>
      <c r="B1152" s="116" t="s">
        <v>20514</v>
      </c>
      <c r="C1152" s="116" t="s">
        <v>20240</v>
      </c>
      <c r="D1152" s="206">
        <v>760.0</v>
      </c>
      <c r="E1152" s="206"/>
      <c r="F1152" s="165"/>
      <c r="G1152" s="165"/>
      <c r="H1152" s="165"/>
      <c r="I1152" s="165"/>
      <c r="J1152" s="165"/>
      <c r="K1152" s="165"/>
      <c r="L1152" s="165"/>
      <c r="M1152" s="165"/>
      <c r="N1152" s="165"/>
      <c r="O1152" s="165"/>
      <c r="P1152" s="165"/>
      <c r="Q1152" s="165"/>
      <c r="R1152" s="165"/>
      <c r="S1152" s="165"/>
      <c r="T1152" s="165"/>
      <c r="U1152" s="165"/>
      <c r="V1152" s="165"/>
      <c r="W1152" s="165"/>
      <c r="X1152" s="165"/>
      <c r="Y1152" s="165"/>
      <c r="Z1152" s="165"/>
      <c r="AA1152" s="165"/>
      <c r="AB1152" s="165"/>
      <c r="AC1152" s="165"/>
      <c r="AD1152" s="165"/>
      <c r="AE1152" s="165"/>
      <c r="AF1152" s="165"/>
      <c r="AG1152" s="165"/>
      <c r="AH1152" s="165"/>
      <c r="AI1152" s="165"/>
      <c r="AJ1152" s="165"/>
      <c r="AK1152" s="165"/>
      <c r="AL1152" s="165"/>
      <c r="AM1152" s="165"/>
      <c r="AN1152" s="165"/>
      <c r="AO1152" s="165"/>
      <c r="AP1152" s="165"/>
      <c r="AQ1152" s="165"/>
      <c r="AR1152" s="165"/>
      <c r="AS1152" s="165"/>
      <c r="AT1152" s="165"/>
      <c r="AU1152" s="165"/>
      <c r="AV1152" s="165"/>
      <c r="AW1152" s="165"/>
      <c r="AX1152" s="165"/>
      <c r="AY1152" s="165"/>
      <c r="AZ1152" s="165"/>
      <c r="BA1152" s="165"/>
    </row>
    <row r="1153">
      <c r="A1153" s="165"/>
      <c r="B1153" s="116" t="s">
        <v>20515</v>
      </c>
      <c r="C1153" s="116" t="s">
        <v>20081</v>
      </c>
      <c r="D1153" s="206">
        <v>760.0</v>
      </c>
      <c r="E1153" s="206"/>
      <c r="F1153" s="165"/>
      <c r="G1153" s="165"/>
      <c r="H1153" s="165"/>
      <c r="I1153" s="165"/>
      <c r="J1153" s="165"/>
      <c r="K1153" s="165"/>
      <c r="L1153" s="165"/>
      <c r="M1153" s="165"/>
      <c r="N1153" s="165"/>
      <c r="O1153" s="165"/>
      <c r="P1153" s="165"/>
      <c r="Q1153" s="165"/>
      <c r="R1153" s="165"/>
      <c r="S1153" s="165"/>
      <c r="T1153" s="165"/>
      <c r="U1153" s="165"/>
      <c r="V1153" s="165"/>
      <c r="W1153" s="165"/>
      <c r="X1153" s="165"/>
      <c r="Y1153" s="165"/>
      <c r="Z1153" s="165"/>
      <c r="AA1153" s="165"/>
      <c r="AB1153" s="165"/>
      <c r="AC1153" s="165"/>
      <c r="AD1153" s="165"/>
      <c r="AE1153" s="165"/>
      <c r="AF1153" s="165"/>
      <c r="AG1153" s="165"/>
      <c r="AH1153" s="165"/>
      <c r="AI1153" s="165"/>
      <c r="AJ1153" s="165"/>
      <c r="AK1153" s="165"/>
      <c r="AL1153" s="165"/>
      <c r="AM1153" s="165"/>
      <c r="AN1153" s="165"/>
      <c r="AO1153" s="165"/>
      <c r="AP1153" s="165"/>
      <c r="AQ1153" s="165"/>
      <c r="AR1153" s="165"/>
      <c r="AS1153" s="165"/>
      <c r="AT1153" s="165"/>
      <c r="AU1153" s="165"/>
      <c r="AV1153" s="165"/>
      <c r="AW1153" s="165"/>
      <c r="AX1153" s="165"/>
      <c r="AY1153" s="165"/>
      <c r="AZ1153" s="165"/>
      <c r="BA1153" s="165"/>
    </row>
    <row r="1154">
      <c r="A1154" s="165"/>
      <c r="B1154" s="116" t="s">
        <v>20516</v>
      </c>
      <c r="C1154" s="116" t="s">
        <v>20083</v>
      </c>
      <c r="D1154" s="206">
        <v>760.0</v>
      </c>
      <c r="E1154" s="206"/>
      <c r="F1154" s="165"/>
      <c r="G1154" s="165"/>
      <c r="H1154" s="165"/>
      <c r="I1154" s="165"/>
      <c r="J1154" s="165"/>
      <c r="K1154" s="165"/>
      <c r="L1154" s="165"/>
      <c r="M1154" s="165"/>
      <c r="N1154" s="165"/>
      <c r="O1154" s="165"/>
      <c r="P1154" s="165"/>
      <c r="Q1154" s="165"/>
      <c r="R1154" s="165"/>
      <c r="S1154" s="165"/>
      <c r="T1154" s="165"/>
      <c r="U1154" s="165"/>
      <c r="V1154" s="165"/>
      <c r="W1154" s="165"/>
      <c r="X1154" s="165"/>
      <c r="Y1154" s="165"/>
      <c r="Z1154" s="165"/>
      <c r="AA1154" s="165"/>
      <c r="AB1154" s="165"/>
      <c r="AC1154" s="165"/>
      <c r="AD1154" s="165"/>
      <c r="AE1154" s="165"/>
      <c r="AF1154" s="165"/>
      <c r="AG1154" s="165"/>
      <c r="AH1154" s="165"/>
      <c r="AI1154" s="165"/>
      <c r="AJ1154" s="165"/>
      <c r="AK1154" s="165"/>
      <c r="AL1154" s="165"/>
      <c r="AM1154" s="165"/>
      <c r="AN1154" s="165"/>
      <c r="AO1154" s="165"/>
      <c r="AP1154" s="165"/>
      <c r="AQ1154" s="165"/>
      <c r="AR1154" s="165"/>
      <c r="AS1154" s="165"/>
      <c r="AT1154" s="165"/>
      <c r="AU1154" s="165"/>
      <c r="AV1154" s="165"/>
      <c r="AW1154" s="165"/>
      <c r="AX1154" s="165"/>
      <c r="AY1154" s="165"/>
      <c r="AZ1154" s="165"/>
      <c r="BA1154" s="165"/>
    </row>
    <row r="1155">
      <c r="A1155" s="165"/>
      <c r="B1155" s="116" t="s">
        <v>20517</v>
      </c>
      <c r="C1155" s="116" t="s">
        <v>20085</v>
      </c>
      <c r="D1155" s="206">
        <v>920.0</v>
      </c>
      <c r="E1155" s="206"/>
      <c r="F1155" s="165"/>
      <c r="G1155" s="165"/>
      <c r="H1155" s="165"/>
      <c r="I1155" s="165"/>
      <c r="J1155" s="165"/>
      <c r="K1155" s="165"/>
      <c r="L1155" s="165"/>
      <c r="M1155" s="165"/>
      <c r="N1155" s="165"/>
      <c r="O1155" s="165"/>
      <c r="P1155" s="165"/>
      <c r="Q1155" s="165"/>
      <c r="R1155" s="165"/>
      <c r="S1155" s="165"/>
      <c r="T1155" s="165"/>
      <c r="U1155" s="165"/>
      <c r="V1155" s="165"/>
      <c r="W1155" s="165"/>
      <c r="X1155" s="165"/>
      <c r="Y1155" s="165"/>
      <c r="Z1155" s="165"/>
      <c r="AA1155" s="165"/>
      <c r="AB1155" s="165"/>
      <c r="AC1155" s="165"/>
      <c r="AD1155" s="165"/>
      <c r="AE1155" s="165"/>
      <c r="AF1155" s="165"/>
      <c r="AG1155" s="165"/>
      <c r="AH1155" s="165"/>
      <c r="AI1155" s="165"/>
      <c r="AJ1155" s="165"/>
      <c r="AK1155" s="165"/>
      <c r="AL1155" s="165"/>
      <c r="AM1155" s="165"/>
      <c r="AN1155" s="165"/>
      <c r="AO1155" s="165"/>
      <c r="AP1155" s="165"/>
      <c r="AQ1155" s="165"/>
      <c r="AR1155" s="165"/>
      <c r="AS1155" s="165"/>
      <c r="AT1155" s="165"/>
      <c r="AU1155" s="165"/>
      <c r="AV1155" s="165"/>
      <c r="AW1155" s="165"/>
      <c r="AX1155" s="165"/>
      <c r="AY1155" s="165"/>
      <c r="AZ1155" s="165"/>
      <c r="BA1155" s="165"/>
    </row>
    <row r="1156">
      <c r="A1156" s="165"/>
      <c r="B1156" s="116" t="s">
        <v>20518</v>
      </c>
      <c r="C1156" s="116" t="s">
        <v>20087</v>
      </c>
      <c r="D1156" s="206">
        <v>760.0</v>
      </c>
      <c r="E1156" s="206"/>
      <c r="F1156" s="165"/>
      <c r="G1156" s="165"/>
      <c r="H1156" s="165"/>
      <c r="I1156" s="165"/>
      <c r="J1156" s="165"/>
      <c r="K1156" s="165"/>
      <c r="L1156" s="165"/>
      <c r="M1156" s="165"/>
      <c r="N1156" s="165"/>
      <c r="O1156" s="165"/>
      <c r="P1156" s="165"/>
      <c r="Q1156" s="165"/>
      <c r="R1156" s="165"/>
      <c r="S1156" s="165"/>
      <c r="T1156" s="165"/>
      <c r="U1156" s="165"/>
      <c r="V1156" s="165"/>
      <c r="W1156" s="165"/>
      <c r="X1156" s="165"/>
      <c r="Y1156" s="165"/>
      <c r="Z1156" s="165"/>
      <c r="AA1156" s="165"/>
      <c r="AB1156" s="165"/>
      <c r="AC1156" s="165"/>
      <c r="AD1156" s="165"/>
      <c r="AE1156" s="165"/>
      <c r="AF1156" s="165"/>
      <c r="AG1156" s="165"/>
      <c r="AH1156" s="165"/>
      <c r="AI1156" s="165"/>
      <c r="AJ1156" s="165"/>
      <c r="AK1156" s="165"/>
      <c r="AL1156" s="165"/>
      <c r="AM1156" s="165"/>
      <c r="AN1156" s="165"/>
      <c r="AO1156" s="165"/>
      <c r="AP1156" s="165"/>
      <c r="AQ1156" s="165"/>
      <c r="AR1156" s="165"/>
      <c r="AS1156" s="165"/>
      <c r="AT1156" s="165"/>
      <c r="AU1156" s="165"/>
      <c r="AV1156" s="165"/>
      <c r="AW1156" s="165"/>
      <c r="AX1156" s="165"/>
      <c r="AY1156" s="165"/>
      <c r="AZ1156" s="165"/>
      <c r="BA1156" s="165"/>
    </row>
    <row r="1157">
      <c r="A1157" s="165"/>
      <c r="B1157" s="116" t="s">
        <v>20519</v>
      </c>
      <c r="C1157" s="116" t="s">
        <v>20089</v>
      </c>
      <c r="D1157" s="206">
        <v>760.0</v>
      </c>
      <c r="E1157" s="206"/>
      <c r="F1157" s="165"/>
      <c r="G1157" s="165"/>
      <c r="H1157" s="165"/>
      <c r="I1157" s="165"/>
      <c r="J1157" s="165"/>
      <c r="K1157" s="165"/>
      <c r="L1157" s="165"/>
      <c r="M1157" s="165"/>
      <c r="N1157" s="165"/>
      <c r="O1157" s="165"/>
      <c r="P1157" s="165"/>
      <c r="Q1157" s="165"/>
      <c r="R1157" s="165"/>
      <c r="S1157" s="165"/>
      <c r="T1157" s="165"/>
      <c r="U1157" s="165"/>
      <c r="V1157" s="165"/>
      <c r="W1157" s="165"/>
      <c r="X1157" s="165"/>
      <c r="Y1157" s="165"/>
      <c r="Z1157" s="165"/>
      <c r="AA1157" s="165"/>
      <c r="AB1157" s="165"/>
      <c r="AC1157" s="165"/>
      <c r="AD1157" s="165"/>
      <c r="AE1157" s="165"/>
      <c r="AF1157" s="165"/>
      <c r="AG1157" s="165"/>
      <c r="AH1157" s="165"/>
      <c r="AI1157" s="165"/>
      <c r="AJ1157" s="165"/>
      <c r="AK1157" s="165"/>
      <c r="AL1157" s="165"/>
      <c r="AM1157" s="165"/>
      <c r="AN1157" s="165"/>
      <c r="AO1157" s="165"/>
      <c r="AP1157" s="165"/>
      <c r="AQ1157" s="165"/>
      <c r="AR1157" s="165"/>
      <c r="AS1157" s="165"/>
      <c r="AT1157" s="165"/>
      <c r="AU1157" s="165"/>
      <c r="AV1157" s="165"/>
      <c r="AW1157" s="165"/>
      <c r="AX1157" s="165"/>
      <c r="AY1157" s="165"/>
      <c r="AZ1157" s="165"/>
      <c r="BA1157" s="165"/>
    </row>
    <row r="1158">
      <c r="A1158" s="165"/>
      <c r="B1158" s="116" t="s">
        <v>20520</v>
      </c>
      <c r="C1158" s="116" t="s">
        <v>20247</v>
      </c>
      <c r="D1158" s="206">
        <v>760.0</v>
      </c>
      <c r="E1158" s="206"/>
      <c r="F1158" s="165"/>
      <c r="G1158" s="165"/>
      <c r="H1158" s="165"/>
      <c r="I1158" s="165"/>
      <c r="J1158" s="165"/>
      <c r="K1158" s="165"/>
      <c r="L1158" s="165"/>
      <c r="M1158" s="165"/>
      <c r="N1158" s="165"/>
      <c r="O1158" s="165"/>
      <c r="P1158" s="165"/>
      <c r="Q1158" s="165"/>
      <c r="R1158" s="165"/>
      <c r="S1158" s="165"/>
      <c r="T1158" s="165"/>
      <c r="U1158" s="165"/>
      <c r="V1158" s="165"/>
      <c r="W1158" s="165"/>
      <c r="X1158" s="165"/>
      <c r="Y1158" s="165"/>
      <c r="Z1158" s="165"/>
      <c r="AA1158" s="165"/>
      <c r="AB1158" s="165"/>
      <c r="AC1158" s="165"/>
      <c r="AD1158" s="165"/>
      <c r="AE1158" s="165"/>
      <c r="AF1158" s="165"/>
      <c r="AG1158" s="165"/>
      <c r="AH1158" s="165"/>
      <c r="AI1158" s="165"/>
      <c r="AJ1158" s="165"/>
      <c r="AK1158" s="165"/>
      <c r="AL1158" s="165"/>
      <c r="AM1158" s="165"/>
      <c r="AN1158" s="165"/>
      <c r="AO1158" s="165"/>
      <c r="AP1158" s="165"/>
      <c r="AQ1158" s="165"/>
      <c r="AR1158" s="165"/>
      <c r="AS1158" s="165"/>
      <c r="AT1158" s="165"/>
      <c r="AU1158" s="165"/>
      <c r="AV1158" s="165"/>
      <c r="AW1158" s="165"/>
      <c r="AX1158" s="165"/>
      <c r="AY1158" s="165"/>
      <c r="AZ1158" s="165"/>
      <c r="BA1158" s="165"/>
    </row>
    <row r="1159">
      <c r="A1159" s="165"/>
      <c r="B1159" s="116" t="s">
        <v>20521</v>
      </c>
      <c r="C1159" s="116" t="s">
        <v>20093</v>
      </c>
      <c r="D1159" s="206">
        <v>760.0</v>
      </c>
      <c r="E1159" s="206"/>
      <c r="F1159" s="165"/>
      <c r="G1159" s="165"/>
      <c r="H1159" s="165"/>
      <c r="I1159" s="165"/>
      <c r="J1159" s="165"/>
      <c r="K1159" s="165"/>
      <c r="L1159" s="165"/>
      <c r="M1159" s="165"/>
      <c r="N1159" s="165"/>
      <c r="O1159" s="165"/>
      <c r="P1159" s="165"/>
      <c r="Q1159" s="165"/>
      <c r="R1159" s="165"/>
      <c r="S1159" s="165"/>
      <c r="T1159" s="165"/>
      <c r="U1159" s="165"/>
      <c r="V1159" s="165"/>
      <c r="W1159" s="165"/>
      <c r="X1159" s="165"/>
      <c r="Y1159" s="165"/>
      <c r="Z1159" s="165"/>
      <c r="AA1159" s="165"/>
      <c r="AB1159" s="165"/>
      <c r="AC1159" s="165"/>
      <c r="AD1159" s="165"/>
      <c r="AE1159" s="165"/>
      <c r="AF1159" s="165"/>
      <c r="AG1159" s="165"/>
      <c r="AH1159" s="165"/>
      <c r="AI1159" s="165"/>
      <c r="AJ1159" s="165"/>
      <c r="AK1159" s="165"/>
      <c r="AL1159" s="165"/>
      <c r="AM1159" s="165"/>
      <c r="AN1159" s="165"/>
      <c r="AO1159" s="165"/>
      <c r="AP1159" s="165"/>
      <c r="AQ1159" s="165"/>
      <c r="AR1159" s="165"/>
      <c r="AS1159" s="165"/>
      <c r="AT1159" s="165"/>
      <c r="AU1159" s="165"/>
      <c r="AV1159" s="165"/>
      <c r="AW1159" s="165"/>
      <c r="AX1159" s="165"/>
      <c r="AY1159" s="165"/>
      <c r="AZ1159" s="165"/>
      <c r="BA1159" s="165"/>
    </row>
    <row r="1160">
      <c r="A1160" s="165"/>
      <c r="B1160" s="116" t="s">
        <v>20522</v>
      </c>
      <c r="C1160" s="116" t="s">
        <v>20250</v>
      </c>
      <c r="D1160" s="206">
        <v>760.0</v>
      </c>
      <c r="E1160" s="206"/>
      <c r="F1160" s="165"/>
      <c r="G1160" s="165"/>
      <c r="H1160" s="165"/>
      <c r="I1160" s="165"/>
      <c r="J1160" s="165"/>
      <c r="K1160" s="165"/>
      <c r="L1160" s="165"/>
      <c r="M1160" s="165"/>
      <c r="N1160" s="165"/>
      <c r="O1160" s="165"/>
      <c r="P1160" s="165"/>
      <c r="Q1160" s="165"/>
      <c r="R1160" s="165"/>
      <c r="S1160" s="165"/>
      <c r="T1160" s="165"/>
      <c r="U1160" s="165"/>
      <c r="V1160" s="165"/>
      <c r="W1160" s="165"/>
      <c r="X1160" s="165"/>
      <c r="Y1160" s="165"/>
      <c r="Z1160" s="165"/>
      <c r="AA1160" s="165"/>
      <c r="AB1160" s="165"/>
      <c r="AC1160" s="165"/>
      <c r="AD1160" s="165"/>
      <c r="AE1160" s="165"/>
      <c r="AF1160" s="165"/>
      <c r="AG1160" s="165"/>
      <c r="AH1160" s="165"/>
      <c r="AI1160" s="165"/>
      <c r="AJ1160" s="165"/>
      <c r="AK1160" s="165"/>
      <c r="AL1160" s="165"/>
      <c r="AM1160" s="165"/>
      <c r="AN1160" s="165"/>
      <c r="AO1160" s="165"/>
      <c r="AP1160" s="165"/>
      <c r="AQ1160" s="165"/>
      <c r="AR1160" s="165"/>
      <c r="AS1160" s="165"/>
      <c r="AT1160" s="165"/>
      <c r="AU1160" s="165"/>
      <c r="AV1160" s="165"/>
      <c r="AW1160" s="165"/>
      <c r="AX1160" s="165"/>
      <c r="AY1160" s="165"/>
      <c r="AZ1160" s="165"/>
      <c r="BA1160" s="165"/>
    </row>
    <row r="1161">
      <c r="A1161" s="165"/>
      <c r="B1161" s="116" t="s">
        <v>20523</v>
      </c>
      <c r="C1161" s="116" t="s">
        <v>20252</v>
      </c>
      <c r="D1161" s="206">
        <v>760.0</v>
      </c>
      <c r="E1161" s="206"/>
      <c r="F1161" s="165"/>
      <c r="G1161" s="165"/>
      <c r="H1161" s="165"/>
      <c r="I1161" s="165"/>
      <c r="J1161" s="165"/>
      <c r="K1161" s="165"/>
      <c r="L1161" s="165"/>
      <c r="M1161" s="165"/>
      <c r="N1161" s="165"/>
      <c r="O1161" s="165"/>
      <c r="P1161" s="165"/>
      <c r="Q1161" s="165"/>
      <c r="R1161" s="165"/>
      <c r="S1161" s="165"/>
      <c r="T1161" s="165"/>
      <c r="U1161" s="165"/>
      <c r="V1161" s="165"/>
      <c r="W1161" s="165"/>
      <c r="X1161" s="165"/>
      <c r="Y1161" s="165"/>
      <c r="Z1161" s="165"/>
      <c r="AA1161" s="165"/>
      <c r="AB1161" s="165"/>
      <c r="AC1161" s="165"/>
      <c r="AD1161" s="165"/>
      <c r="AE1161" s="165"/>
      <c r="AF1161" s="165"/>
      <c r="AG1161" s="165"/>
      <c r="AH1161" s="165"/>
      <c r="AI1161" s="165"/>
      <c r="AJ1161" s="165"/>
      <c r="AK1161" s="165"/>
      <c r="AL1161" s="165"/>
      <c r="AM1161" s="165"/>
      <c r="AN1161" s="165"/>
      <c r="AO1161" s="165"/>
      <c r="AP1161" s="165"/>
      <c r="AQ1161" s="165"/>
      <c r="AR1161" s="165"/>
      <c r="AS1161" s="165"/>
      <c r="AT1161" s="165"/>
      <c r="AU1161" s="165"/>
      <c r="AV1161" s="165"/>
      <c r="AW1161" s="165"/>
      <c r="AX1161" s="165"/>
      <c r="AY1161" s="165"/>
      <c r="AZ1161" s="165"/>
      <c r="BA1161" s="165"/>
    </row>
    <row r="1162">
      <c r="A1162" s="165"/>
      <c r="B1162" s="116" t="s">
        <v>20524</v>
      </c>
      <c r="C1162" s="116" t="s">
        <v>20095</v>
      </c>
      <c r="D1162" s="206">
        <v>760.0</v>
      </c>
      <c r="E1162" s="206"/>
      <c r="F1162" s="165"/>
      <c r="G1162" s="165"/>
      <c r="H1162" s="165"/>
      <c r="I1162" s="165"/>
      <c r="J1162" s="165"/>
      <c r="K1162" s="165"/>
      <c r="L1162" s="165"/>
      <c r="M1162" s="165"/>
      <c r="N1162" s="165"/>
      <c r="O1162" s="165"/>
      <c r="P1162" s="165"/>
      <c r="Q1162" s="165"/>
      <c r="R1162" s="165"/>
      <c r="S1162" s="165"/>
      <c r="T1162" s="165"/>
      <c r="U1162" s="165"/>
      <c r="V1162" s="165"/>
      <c r="W1162" s="165"/>
      <c r="X1162" s="165"/>
      <c r="Y1162" s="165"/>
      <c r="Z1162" s="165"/>
      <c r="AA1162" s="165"/>
      <c r="AB1162" s="165"/>
      <c r="AC1162" s="165"/>
      <c r="AD1162" s="165"/>
      <c r="AE1162" s="165"/>
      <c r="AF1162" s="165"/>
      <c r="AG1162" s="165"/>
      <c r="AH1162" s="165"/>
      <c r="AI1162" s="165"/>
      <c r="AJ1162" s="165"/>
      <c r="AK1162" s="165"/>
      <c r="AL1162" s="165"/>
      <c r="AM1162" s="165"/>
      <c r="AN1162" s="165"/>
      <c r="AO1162" s="165"/>
      <c r="AP1162" s="165"/>
      <c r="AQ1162" s="165"/>
      <c r="AR1162" s="165"/>
      <c r="AS1162" s="165"/>
      <c r="AT1162" s="165"/>
      <c r="AU1162" s="165"/>
      <c r="AV1162" s="165"/>
      <c r="AW1162" s="165"/>
      <c r="AX1162" s="165"/>
      <c r="AY1162" s="165"/>
      <c r="AZ1162" s="165"/>
      <c r="BA1162" s="165"/>
    </row>
    <row r="1163">
      <c r="A1163" s="165"/>
      <c r="B1163" s="116" t="s">
        <v>20525</v>
      </c>
      <c r="C1163" s="116" t="s">
        <v>20097</v>
      </c>
      <c r="D1163" s="206">
        <v>760.0</v>
      </c>
      <c r="E1163" s="206"/>
      <c r="F1163" s="165"/>
      <c r="G1163" s="165"/>
      <c r="H1163" s="165"/>
      <c r="I1163" s="165"/>
      <c r="J1163" s="165"/>
      <c r="K1163" s="165"/>
      <c r="L1163" s="165"/>
      <c r="M1163" s="165"/>
      <c r="N1163" s="165"/>
      <c r="O1163" s="165"/>
      <c r="P1163" s="165"/>
      <c r="Q1163" s="165"/>
      <c r="R1163" s="165"/>
      <c r="S1163" s="165"/>
      <c r="T1163" s="165"/>
      <c r="U1163" s="165"/>
      <c r="V1163" s="165"/>
      <c r="W1163" s="165"/>
      <c r="X1163" s="165"/>
      <c r="Y1163" s="165"/>
      <c r="Z1163" s="165"/>
      <c r="AA1163" s="165"/>
      <c r="AB1163" s="165"/>
      <c r="AC1163" s="165"/>
      <c r="AD1163" s="165"/>
      <c r="AE1163" s="165"/>
      <c r="AF1163" s="165"/>
      <c r="AG1163" s="165"/>
      <c r="AH1163" s="165"/>
      <c r="AI1163" s="165"/>
      <c r="AJ1163" s="165"/>
      <c r="AK1163" s="165"/>
      <c r="AL1163" s="165"/>
      <c r="AM1163" s="165"/>
      <c r="AN1163" s="165"/>
      <c r="AO1163" s="165"/>
      <c r="AP1163" s="165"/>
      <c r="AQ1163" s="165"/>
      <c r="AR1163" s="165"/>
      <c r="AS1163" s="165"/>
      <c r="AT1163" s="165"/>
      <c r="AU1163" s="165"/>
      <c r="AV1163" s="165"/>
      <c r="AW1163" s="165"/>
      <c r="AX1163" s="165"/>
      <c r="AY1163" s="165"/>
      <c r="AZ1163" s="165"/>
      <c r="BA1163" s="165"/>
    </row>
    <row r="1164">
      <c r="A1164" s="165"/>
      <c r="B1164" s="116" t="s">
        <v>20526</v>
      </c>
      <c r="C1164" s="116" t="s">
        <v>20256</v>
      </c>
      <c r="D1164" s="206">
        <v>760.0</v>
      </c>
      <c r="E1164" s="206"/>
      <c r="F1164" s="165"/>
      <c r="G1164" s="165"/>
      <c r="H1164" s="165"/>
      <c r="I1164" s="165"/>
      <c r="J1164" s="165"/>
      <c r="K1164" s="165"/>
      <c r="L1164" s="165"/>
      <c r="M1164" s="165"/>
      <c r="N1164" s="165"/>
      <c r="O1164" s="165"/>
      <c r="P1164" s="165"/>
      <c r="Q1164" s="165"/>
      <c r="R1164" s="165"/>
      <c r="S1164" s="165"/>
      <c r="T1164" s="165"/>
      <c r="U1164" s="165"/>
      <c r="V1164" s="165"/>
      <c r="W1164" s="165"/>
      <c r="X1164" s="165"/>
      <c r="Y1164" s="165"/>
      <c r="Z1164" s="165"/>
      <c r="AA1164" s="165"/>
      <c r="AB1164" s="165"/>
      <c r="AC1164" s="165"/>
      <c r="AD1164" s="165"/>
      <c r="AE1164" s="165"/>
      <c r="AF1164" s="165"/>
      <c r="AG1164" s="165"/>
      <c r="AH1164" s="165"/>
      <c r="AI1164" s="165"/>
      <c r="AJ1164" s="165"/>
      <c r="AK1164" s="165"/>
      <c r="AL1164" s="165"/>
      <c r="AM1164" s="165"/>
      <c r="AN1164" s="165"/>
      <c r="AO1164" s="165"/>
      <c r="AP1164" s="165"/>
      <c r="AQ1164" s="165"/>
      <c r="AR1164" s="165"/>
      <c r="AS1164" s="165"/>
      <c r="AT1164" s="165"/>
      <c r="AU1164" s="165"/>
      <c r="AV1164" s="165"/>
      <c r="AW1164" s="165"/>
      <c r="AX1164" s="165"/>
      <c r="AY1164" s="165"/>
      <c r="AZ1164" s="165"/>
      <c r="BA1164" s="165"/>
    </row>
    <row r="1165">
      <c r="A1165" s="165"/>
      <c r="B1165" s="116" t="s">
        <v>20527</v>
      </c>
      <c r="C1165" s="116" t="s">
        <v>20101</v>
      </c>
      <c r="D1165" s="206">
        <v>760.0</v>
      </c>
      <c r="E1165" s="206"/>
      <c r="F1165" s="165"/>
      <c r="G1165" s="165"/>
      <c r="H1165" s="165"/>
      <c r="I1165" s="165"/>
      <c r="J1165" s="165"/>
      <c r="K1165" s="165"/>
      <c r="L1165" s="165"/>
      <c r="M1165" s="165"/>
      <c r="N1165" s="165"/>
      <c r="O1165" s="165"/>
      <c r="P1165" s="165"/>
      <c r="Q1165" s="165"/>
      <c r="R1165" s="165"/>
      <c r="S1165" s="165"/>
      <c r="T1165" s="165"/>
      <c r="U1165" s="165"/>
      <c r="V1165" s="165"/>
      <c r="W1165" s="165"/>
      <c r="X1165" s="165"/>
      <c r="Y1165" s="165"/>
      <c r="Z1165" s="165"/>
      <c r="AA1165" s="165"/>
      <c r="AB1165" s="165"/>
      <c r="AC1165" s="165"/>
      <c r="AD1165" s="165"/>
      <c r="AE1165" s="165"/>
      <c r="AF1165" s="165"/>
      <c r="AG1165" s="165"/>
      <c r="AH1165" s="165"/>
      <c r="AI1165" s="165"/>
      <c r="AJ1165" s="165"/>
      <c r="AK1165" s="165"/>
      <c r="AL1165" s="165"/>
      <c r="AM1165" s="165"/>
      <c r="AN1165" s="165"/>
      <c r="AO1165" s="165"/>
      <c r="AP1165" s="165"/>
      <c r="AQ1165" s="165"/>
      <c r="AR1165" s="165"/>
      <c r="AS1165" s="165"/>
      <c r="AT1165" s="165"/>
      <c r="AU1165" s="165"/>
      <c r="AV1165" s="165"/>
      <c r="AW1165" s="165"/>
      <c r="AX1165" s="165"/>
      <c r="AY1165" s="165"/>
      <c r="AZ1165" s="165"/>
      <c r="BA1165" s="165"/>
    </row>
    <row r="1166">
      <c r="A1166" s="165"/>
      <c r="B1166" s="116" t="s">
        <v>20528</v>
      </c>
      <c r="C1166" s="116" t="s">
        <v>20103</v>
      </c>
      <c r="D1166" s="206">
        <v>820.0</v>
      </c>
      <c r="E1166" s="206"/>
      <c r="F1166" s="165"/>
      <c r="G1166" s="165"/>
      <c r="H1166" s="165"/>
      <c r="I1166" s="165"/>
      <c r="J1166" s="165"/>
      <c r="K1166" s="165"/>
      <c r="L1166" s="165"/>
      <c r="M1166" s="165"/>
      <c r="N1166" s="165"/>
      <c r="O1166" s="165"/>
      <c r="P1166" s="165"/>
      <c r="Q1166" s="165"/>
      <c r="R1166" s="165"/>
      <c r="S1166" s="165"/>
      <c r="T1166" s="165"/>
      <c r="U1166" s="165"/>
      <c r="V1166" s="165"/>
      <c r="W1166" s="165"/>
      <c r="X1166" s="165"/>
      <c r="Y1166" s="165"/>
      <c r="Z1166" s="165"/>
      <c r="AA1166" s="165"/>
      <c r="AB1166" s="165"/>
      <c r="AC1166" s="165"/>
      <c r="AD1166" s="165"/>
      <c r="AE1166" s="165"/>
      <c r="AF1166" s="165"/>
      <c r="AG1166" s="165"/>
      <c r="AH1166" s="165"/>
      <c r="AI1166" s="165"/>
      <c r="AJ1166" s="165"/>
      <c r="AK1166" s="165"/>
      <c r="AL1166" s="165"/>
      <c r="AM1166" s="165"/>
      <c r="AN1166" s="165"/>
      <c r="AO1166" s="165"/>
      <c r="AP1166" s="165"/>
      <c r="AQ1166" s="165"/>
      <c r="AR1166" s="165"/>
      <c r="AS1166" s="165"/>
      <c r="AT1166" s="165"/>
      <c r="AU1166" s="165"/>
      <c r="AV1166" s="165"/>
      <c r="AW1166" s="165"/>
      <c r="AX1166" s="165"/>
      <c r="AY1166" s="165"/>
      <c r="AZ1166" s="165"/>
      <c r="BA1166" s="165"/>
    </row>
    <row r="1167">
      <c r="A1167" s="165"/>
      <c r="B1167" s="116" t="s">
        <v>20529</v>
      </c>
      <c r="C1167" s="116" t="s">
        <v>20105</v>
      </c>
      <c r="D1167" s="206">
        <v>760.0</v>
      </c>
      <c r="E1167" s="206"/>
      <c r="F1167" s="165"/>
      <c r="G1167" s="165"/>
      <c r="H1167" s="165"/>
      <c r="I1167" s="165"/>
      <c r="J1167" s="165"/>
      <c r="K1167" s="165"/>
      <c r="L1167" s="165"/>
      <c r="M1167" s="165"/>
      <c r="N1167" s="165"/>
      <c r="O1167" s="165"/>
      <c r="P1167" s="165"/>
      <c r="Q1167" s="165"/>
      <c r="R1167" s="165"/>
      <c r="S1167" s="165"/>
      <c r="T1167" s="165"/>
      <c r="U1167" s="165"/>
      <c r="V1167" s="165"/>
      <c r="W1167" s="165"/>
      <c r="X1167" s="165"/>
      <c r="Y1167" s="165"/>
      <c r="Z1167" s="165"/>
      <c r="AA1167" s="165"/>
      <c r="AB1167" s="165"/>
      <c r="AC1167" s="165"/>
      <c r="AD1167" s="165"/>
      <c r="AE1167" s="165"/>
      <c r="AF1167" s="165"/>
      <c r="AG1167" s="165"/>
      <c r="AH1167" s="165"/>
      <c r="AI1167" s="165"/>
      <c r="AJ1167" s="165"/>
      <c r="AK1167" s="165"/>
      <c r="AL1167" s="165"/>
      <c r="AM1167" s="165"/>
      <c r="AN1167" s="165"/>
      <c r="AO1167" s="165"/>
      <c r="AP1167" s="165"/>
      <c r="AQ1167" s="165"/>
      <c r="AR1167" s="165"/>
      <c r="AS1167" s="165"/>
      <c r="AT1167" s="165"/>
      <c r="AU1167" s="165"/>
      <c r="AV1167" s="165"/>
      <c r="AW1167" s="165"/>
      <c r="AX1167" s="165"/>
      <c r="AY1167" s="165"/>
      <c r="AZ1167" s="165"/>
      <c r="BA1167" s="165"/>
    </row>
    <row r="1168">
      <c r="A1168" s="165"/>
      <c r="B1168" s="116" t="s">
        <v>20506</v>
      </c>
      <c r="C1168" s="116" t="s">
        <v>20260</v>
      </c>
      <c r="D1168" s="206">
        <v>760.0</v>
      </c>
      <c r="E1168" s="206"/>
      <c r="F1168" s="165"/>
      <c r="G1168" s="165"/>
      <c r="H1168" s="165"/>
      <c r="I1168" s="165"/>
      <c r="J1168" s="165"/>
      <c r="K1168" s="165"/>
      <c r="L1168" s="165"/>
      <c r="M1168" s="165"/>
      <c r="N1168" s="165"/>
      <c r="O1168" s="165"/>
      <c r="P1168" s="165"/>
      <c r="Q1168" s="165"/>
      <c r="R1168" s="165"/>
      <c r="S1168" s="165"/>
      <c r="T1168" s="165"/>
      <c r="U1168" s="165"/>
      <c r="V1168" s="165"/>
      <c r="W1168" s="165"/>
      <c r="X1168" s="165"/>
      <c r="Y1168" s="165"/>
      <c r="Z1168" s="165"/>
      <c r="AA1168" s="165"/>
      <c r="AB1168" s="165"/>
      <c r="AC1168" s="165"/>
      <c r="AD1168" s="165"/>
      <c r="AE1168" s="165"/>
      <c r="AF1168" s="165"/>
      <c r="AG1168" s="165"/>
      <c r="AH1168" s="165"/>
      <c r="AI1168" s="165"/>
      <c r="AJ1168" s="165"/>
      <c r="AK1168" s="165"/>
      <c r="AL1168" s="165"/>
      <c r="AM1168" s="165"/>
      <c r="AN1168" s="165"/>
      <c r="AO1168" s="165"/>
      <c r="AP1168" s="165"/>
      <c r="AQ1168" s="165"/>
      <c r="AR1168" s="165"/>
      <c r="AS1168" s="165"/>
      <c r="AT1168" s="165"/>
      <c r="AU1168" s="165"/>
      <c r="AV1168" s="165"/>
      <c r="AW1168" s="165"/>
      <c r="AX1168" s="165"/>
      <c r="AY1168" s="165"/>
      <c r="AZ1168" s="165"/>
      <c r="BA1168" s="165"/>
    </row>
    <row r="1169">
      <c r="A1169" s="165"/>
      <c r="B1169" s="116" t="s">
        <v>20530</v>
      </c>
      <c r="C1169" s="116" t="s">
        <v>20107</v>
      </c>
      <c r="D1169" s="206">
        <v>760.0</v>
      </c>
      <c r="E1169" s="206"/>
      <c r="F1169" s="165"/>
      <c r="G1169" s="165"/>
      <c r="H1169" s="165"/>
      <c r="I1169" s="165"/>
      <c r="J1169" s="165"/>
      <c r="K1169" s="165"/>
      <c r="L1169" s="165"/>
      <c r="M1169" s="165"/>
      <c r="N1169" s="165"/>
      <c r="O1169" s="165"/>
      <c r="P1169" s="165"/>
      <c r="Q1169" s="165"/>
      <c r="R1169" s="165"/>
      <c r="S1169" s="165"/>
      <c r="T1169" s="165"/>
      <c r="U1169" s="165"/>
      <c r="V1169" s="165"/>
      <c r="W1169" s="165"/>
      <c r="X1169" s="165"/>
      <c r="Y1169" s="165"/>
      <c r="Z1169" s="165"/>
      <c r="AA1169" s="165"/>
      <c r="AB1169" s="165"/>
      <c r="AC1169" s="165"/>
      <c r="AD1169" s="165"/>
      <c r="AE1169" s="165"/>
      <c r="AF1169" s="165"/>
      <c r="AG1169" s="165"/>
      <c r="AH1169" s="165"/>
      <c r="AI1169" s="165"/>
      <c r="AJ1169" s="165"/>
      <c r="AK1169" s="165"/>
      <c r="AL1169" s="165"/>
      <c r="AM1169" s="165"/>
      <c r="AN1169" s="165"/>
      <c r="AO1169" s="165"/>
      <c r="AP1169" s="165"/>
      <c r="AQ1169" s="165"/>
      <c r="AR1169" s="165"/>
      <c r="AS1169" s="165"/>
      <c r="AT1169" s="165"/>
      <c r="AU1169" s="165"/>
      <c r="AV1169" s="165"/>
      <c r="AW1169" s="165"/>
      <c r="AX1169" s="165"/>
      <c r="AY1169" s="165"/>
      <c r="AZ1169" s="165"/>
      <c r="BA1169" s="165"/>
    </row>
    <row r="1170">
      <c r="A1170" s="165"/>
      <c r="B1170" s="116" t="s">
        <v>20531</v>
      </c>
      <c r="C1170" s="116" t="s">
        <v>20109</v>
      </c>
      <c r="D1170" s="206">
        <v>760.0</v>
      </c>
      <c r="E1170" s="206"/>
      <c r="F1170" s="165"/>
      <c r="G1170" s="165"/>
      <c r="H1170" s="165"/>
      <c r="I1170" s="165"/>
      <c r="J1170" s="165"/>
      <c r="K1170" s="165"/>
      <c r="L1170" s="165"/>
      <c r="M1170" s="165"/>
      <c r="N1170" s="165"/>
      <c r="O1170" s="165"/>
      <c r="P1170" s="165"/>
      <c r="Q1170" s="165"/>
      <c r="R1170" s="165"/>
      <c r="S1170" s="165"/>
      <c r="T1170" s="165"/>
      <c r="U1170" s="165"/>
      <c r="V1170" s="165"/>
      <c r="W1170" s="165"/>
      <c r="X1170" s="165"/>
      <c r="Y1170" s="165"/>
      <c r="Z1170" s="165"/>
      <c r="AA1170" s="165"/>
      <c r="AB1170" s="165"/>
      <c r="AC1170" s="165"/>
      <c r="AD1170" s="165"/>
      <c r="AE1170" s="165"/>
      <c r="AF1170" s="165"/>
      <c r="AG1170" s="165"/>
      <c r="AH1170" s="165"/>
      <c r="AI1170" s="165"/>
      <c r="AJ1170" s="165"/>
      <c r="AK1170" s="165"/>
      <c r="AL1170" s="165"/>
      <c r="AM1170" s="165"/>
      <c r="AN1170" s="165"/>
      <c r="AO1170" s="165"/>
      <c r="AP1170" s="165"/>
      <c r="AQ1170" s="165"/>
      <c r="AR1170" s="165"/>
      <c r="AS1170" s="165"/>
      <c r="AT1170" s="165"/>
      <c r="AU1170" s="165"/>
      <c r="AV1170" s="165"/>
      <c r="AW1170" s="165"/>
      <c r="AX1170" s="165"/>
      <c r="AY1170" s="165"/>
      <c r="AZ1170" s="165"/>
      <c r="BA1170" s="165"/>
    </row>
    <row r="1171">
      <c r="A1171" s="165"/>
      <c r="B1171" s="116" t="s">
        <v>20532</v>
      </c>
      <c r="C1171" s="116" t="s">
        <v>20264</v>
      </c>
      <c r="D1171" s="206">
        <v>760.0</v>
      </c>
      <c r="E1171" s="206"/>
      <c r="F1171" s="165"/>
      <c r="G1171" s="165"/>
      <c r="H1171" s="165"/>
      <c r="I1171" s="165"/>
      <c r="J1171" s="165"/>
      <c r="K1171" s="165"/>
      <c r="L1171" s="165"/>
      <c r="M1171" s="165"/>
      <c r="N1171" s="165"/>
      <c r="O1171" s="165"/>
      <c r="P1171" s="165"/>
      <c r="Q1171" s="165"/>
      <c r="R1171" s="165"/>
      <c r="S1171" s="165"/>
      <c r="T1171" s="165"/>
      <c r="U1171" s="165"/>
      <c r="V1171" s="165"/>
      <c r="W1171" s="165"/>
      <c r="X1171" s="165"/>
      <c r="Y1171" s="165"/>
      <c r="Z1171" s="165"/>
      <c r="AA1171" s="165"/>
      <c r="AB1171" s="165"/>
      <c r="AC1171" s="165"/>
      <c r="AD1171" s="165"/>
      <c r="AE1171" s="165"/>
      <c r="AF1171" s="165"/>
      <c r="AG1171" s="165"/>
      <c r="AH1171" s="165"/>
      <c r="AI1171" s="165"/>
      <c r="AJ1171" s="165"/>
      <c r="AK1171" s="165"/>
      <c r="AL1171" s="165"/>
      <c r="AM1171" s="165"/>
      <c r="AN1171" s="165"/>
      <c r="AO1171" s="165"/>
      <c r="AP1171" s="165"/>
      <c r="AQ1171" s="165"/>
      <c r="AR1171" s="165"/>
      <c r="AS1171" s="165"/>
      <c r="AT1171" s="165"/>
      <c r="AU1171" s="165"/>
      <c r="AV1171" s="165"/>
      <c r="AW1171" s="165"/>
      <c r="AX1171" s="165"/>
      <c r="AY1171" s="165"/>
      <c r="AZ1171" s="165"/>
      <c r="BA1171" s="165"/>
    </row>
    <row r="1172">
      <c r="A1172" s="165"/>
      <c r="B1172" s="116" t="s">
        <v>20533</v>
      </c>
      <c r="C1172" s="116" t="s">
        <v>20266</v>
      </c>
      <c r="D1172" s="206">
        <v>760.0</v>
      </c>
      <c r="E1172" s="206"/>
      <c r="F1172" s="165"/>
      <c r="G1172" s="165"/>
      <c r="H1172" s="165"/>
      <c r="I1172" s="165"/>
      <c r="J1172" s="165"/>
      <c r="K1172" s="165"/>
      <c r="L1172" s="165"/>
      <c r="M1172" s="165"/>
      <c r="N1172" s="165"/>
      <c r="O1172" s="165"/>
      <c r="P1172" s="165"/>
      <c r="Q1172" s="165"/>
      <c r="R1172" s="165"/>
      <c r="S1172" s="165"/>
      <c r="T1172" s="165"/>
      <c r="U1172" s="165"/>
      <c r="V1172" s="165"/>
      <c r="W1172" s="165"/>
      <c r="X1172" s="165"/>
      <c r="Y1172" s="165"/>
      <c r="Z1172" s="165"/>
      <c r="AA1172" s="165"/>
      <c r="AB1172" s="165"/>
      <c r="AC1172" s="165"/>
      <c r="AD1172" s="165"/>
      <c r="AE1172" s="165"/>
      <c r="AF1172" s="165"/>
      <c r="AG1172" s="165"/>
      <c r="AH1172" s="165"/>
      <c r="AI1172" s="165"/>
      <c r="AJ1172" s="165"/>
      <c r="AK1172" s="165"/>
      <c r="AL1172" s="165"/>
      <c r="AM1172" s="165"/>
      <c r="AN1172" s="165"/>
      <c r="AO1172" s="165"/>
      <c r="AP1172" s="165"/>
      <c r="AQ1172" s="165"/>
      <c r="AR1172" s="165"/>
      <c r="AS1172" s="165"/>
      <c r="AT1172" s="165"/>
      <c r="AU1172" s="165"/>
      <c r="AV1172" s="165"/>
      <c r="AW1172" s="165"/>
      <c r="AX1172" s="165"/>
      <c r="AY1172" s="165"/>
      <c r="AZ1172" s="165"/>
      <c r="BA1172" s="165"/>
    </row>
    <row r="1173">
      <c r="A1173" s="165"/>
      <c r="B1173" s="116" t="s">
        <v>20534</v>
      </c>
      <c r="C1173" s="116" t="s">
        <v>20113</v>
      </c>
      <c r="D1173" s="206">
        <v>760.0</v>
      </c>
      <c r="E1173" s="206"/>
      <c r="F1173" s="165"/>
      <c r="G1173" s="165"/>
      <c r="H1173" s="165"/>
      <c r="I1173" s="165"/>
      <c r="J1173" s="165"/>
      <c r="K1173" s="165"/>
      <c r="L1173" s="165"/>
      <c r="M1173" s="165"/>
      <c r="N1173" s="165"/>
      <c r="O1173" s="165"/>
      <c r="P1173" s="165"/>
      <c r="Q1173" s="165"/>
      <c r="R1173" s="165"/>
      <c r="S1173" s="165"/>
      <c r="T1173" s="165"/>
      <c r="U1173" s="165"/>
      <c r="V1173" s="165"/>
      <c r="W1173" s="165"/>
      <c r="X1173" s="165"/>
      <c r="Y1173" s="165"/>
      <c r="Z1173" s="165"/>
      <c r="AA1173" s="165"/>
      <c r="AB1173" s="165"/>
      <c r="AC1173" s="165"/>
      <c r="AD1173" s="165"/>
      <c r="AE1173" s="165"/>
      <c r="AF1173" s="165"/>
      <c r="AG1173" s="165"/>
      <c r="AH1173" s="165"/>
      <c r="AI1173" s="165"/>
      <c r="AJ1173" s="165"/>
      <c r="AK1173" s="165"/>
      <c r="AL1173" s="165"/>
      <c r="AM1173" s="165"/>
      <c r="AN1173" s="165"/>
      <c r="AO1173" s="165"/>
      <c r="AP1173" s="165"/>
      <c r="AQ1173" s="165"/>
      <c r="AR1173" s="165"/>
      <c r="AS1173" s="165"/>
      <c r="AT1173" s="165"/>
      <c r="AU1173" s="165"/>
      <c r="AV1173" s="165"/>
      <c r="AW1173" s="165"/>
      <c r="AX1173" s="165"/>
      <c r="AY1173" s="165"/>
      <c r="AZ1173" s="165"/>
      <c r="BA1173" s="165"/>
    </row>
    <row r="1174">
      <c r="A1174" s="165"/>
      <c r="B1174" s="116" t="s">
        <v>20535</v>
      </c>
      <c r="C1174" s="116" t="s">
        <v>20115</v>
      </c>
      <c r="D1174" s="206">
        <v>760.0</v>
      </c>
      <c r="E1174" s="206"/>
      <c r="F1174" s="165"/>
      <c r="G1174" s="165"/>
      <c r="H1174" s="165"/>
      <c r="I1174" s="165"/>
      <c r="J1174" s="165"/>
      <c r="K1174" s="165"/>
      <c r="L1174" s="165"/>
      <c r="M1174" s="165"/>
      <c r="N1174" s="165"/>
      <c r="O1174" s="165"/>
      <c r="P1174" s="165"/>
      <c r="Q1174" s="165"/>
      <c r="R1174" s="165"/>
      <c r="S1174" s="165"/>
      <c r="T1174" s="165"/>
      <c r="U1174" s="165"/>
      <c r="V1174" s="165"/>
      <c r="W1174" s="165"/>
      <c r="X1174" s="165"/>
      <c r="Y1174" s="165"/>
      <c r="Z1174" s="165"/>
      <c r="AA1174" s="165"/>
      <c r="AB1174" s="165"/>
      <c r="AC1174" s="165"/>
      <c r="AD1174" s="165"/>
      <c r="AE1174" s="165"/>
      <c r="AF1174" s="165"/>
      <c r="AG1174" s="165"/>
      <c r="AH1174" s="165"/>
      <c r="AI1174" s="165"/>
      <c r="AJ1174" s="165"/>
      <c r="AK1174" s="165"/>
      <c r="AL1174" s="165"/>
      <c r="AM1174" s="165"/>
      <c r="AN1174" s="165"/>
      <c r="AO1174" s="165"/>
      <c r="AP1174" s="165"/>
      <c r="AQ1174" s="165"/>
      <c r="AR1174" s="165"/>
      <c r="AS1174" s="165"/>
      <c r="AT1174" s="165"/>
      <c r="AU1174" s="165"/>
      <c r="AV1174" s="165"/>
      <c r="AW1174" s="165"/>
      <c r="AX1174" s="165"/>
      <c r="AY1174" s="165"/>
      <c r="AZ1174" s="165"/>
      <c r="BA1174" s="165"/>
    </row>
    <row r="1175">
      <c r="A1175" s="165"/>
      <c r="B1175" s="116" t="s">
        <v>20536</v>
      </c>
      <c r="C1175" s="116" t="s">
        <v>20117</v>
      </c>
      <c r="D1175" s="206">
        <v>760.0</v>
      </c>
      <c r="E1175" s="206"/>
      <c r="F1175" s="165"/>
      <c r="G1175" s="165"/>
      <c r="H1175" s="165"/>
      <c r="I1175" s="165"/>
      <c r="J1175" s="165"/>
      <c r="K1175" s="165"/>
      <c r="L1175" s="165"/>
      <c r="M1175" s="165"/>
      <c r="N1175" s="165"/>
      <c r="O1175" s="165"/>
      <c r="P1175" s="165"/>
      <c r="Q1175" s="165"/>
      <c r="R1175" s="165"/>
      <c r="S1175" s="165"/>
      <c r="T1175" s="165"/>
      <c r="U1175" s="165"/>
      <c r="V1175" s="165"/>
      <c r="W1175" s="165"/>
      <c r="X1175" s="165"/>
      <c r="Y1175" s="165"/>
      <c r="Z1175" s="165"/>
      <c r="AA1175" s="165"/>
      <c r="AB1175" s="165"/>
      <c r="AC1175" s="165"/>
      <c r="AD1175" s="165"/>
      <c r="AE1175" s="165"/>
      <c r="AF1175" s="165"/>
      <c r="AG1175" s="165"/>
      <c r="AH1175" s="165"/>
      <c r="AI1175" s="165"/>
      <c r="AJ1175" s="165"/>
      <c r="AK1175" s="165"/>
      <c r="AL1175" s="165"/>
      <c r="AM1175" s="165"/>
      <c r="AN1175" s="165"/>
      <c r="AO1175" s="165"/>
      <c r="AP1175" s="165"/>
      <c r="AQ1175" s="165"/>
      <c r="AR1175" s="165"/>
      <c r="AS1175" s="165"/>
      <c r="AT1175" s="165"/>
      <c r="AU1175" s="165"/>
      <c r="AV1175" s="165"/>
      <c r="AW1175" s="165"/>
      <c r="AX1175" s="165"/>
      <c r="AY1175" s="165"/>
      <c r="AZ1175" s="165"/>
      <c r="BA1175" s="165"/>
    </row>
    <row r="1176">
      <c r="A1176" s="165"/>
      <c r="B1176" s="116" t="s">
        <v>20537</v>
      </c>
      <c r="C1176" s="116" t="s">
        <v>20119</v>
      </c>
      <c r="D1176" s="206">
        <v>760.0</v>
      </c>
      <c r="E1176" s="206"/>
      <c r="F1176" s="165"/>
      <c r="G1176" s="165"/>
      <c r="H1176" s="165"/>
      <c r="I1176" s="165"/>
      <c r="J1176" s="165"/>
      <c r="K1176" s="165"/>
      <c r="L1176" s="165"/>
      <c r="M1176" s="165"/>
      <c r="N1176" s="165"/>
      <c r="O1176" s="165"/>
      <c r="P1176" s="165"/>
      <c r="Q1176" s="165"/>
      <c r="R1176" s="165"/>
      <c r="S1176" s="165"/>
      <c r="T1176" s="165"/>
      <c r="U1176" s="165"/>
      <c r="V1176" s="165"/>
      <c r="W1176" s="165"/>
      <c r="X1176" s="165"/>
      <c r="Y1176" s="165"/>
      <c r="Z1176" s="165"/>
      <c r="AA1176" s="165"/>
      <c r="AB1176" s="165"/>
      <c r="AC1176" s="165"/>
      <c r="AD1176" s="165"/>
      <c r="AE1176" s="165"/>
      <c r="AF1176" s="165"/>
      <c r="AG1176" s="165"/>
      <c r="AH1176" s="165"/>
      <c r="AI1176" s="165"/>
      <c r="AJ1176" s="165"/>
      <c r="AK1176" s="165"/>
      <c r="AL1176" s="165"/>
      <c r="AM1176" s="165"/>
      <c r="AN1176" s="165"/>
      <c r="AO1176" s="165"/>
      <c r="AP1176" s="165"/>
      <c r="AQ1176" s="165"/>
      <c r="AR1176" s="165"/>
      <c r="AS1176" s="165"/>
      <c r="AT1176" s="165"/>
      <c r="AU1176" s="165"/>
      <c r="AV1176" s="165"/>
      <c r="AW1176" s="165"/>
      <c r="AX1176" s="165"/>
      <c r="AY1176" s="165"/>
      <c r="AZ1176" s="165"/>
      <c r="BA1176" s="165"/>
    </row>
    <row r="1177">
      <c r="A1177" s="165"/>
      <c r="B1177" s="116" t="s">
        <v>20538</v>
      </c>
      <c r="C1177" s="116" t="s">
        <v>20121</v>
      </c>
      <c r="D1177" s="206">
        <v>760.0</v>
      </c>
      <c r="E1177" s="206"/>
      <c r="F1177" s="165"/>
      <c r="G1177" s="165"/>
      <c r="H1177" s="165"/>
      <c r="I1177" s="165"/>
      <c r="J1177" s="165"/>
      <c r="K1177" s="165"/>
      <c r="L1177" s="165"/>
      <c r="M1177" s="165"/>
      <c r="N1177" s="165"/>
      <c r="O1177" s="165"/>
      <c r="P1177" s="165"/>
      <c r="Q1177" s="165"/>
      <c r="R1177" s="165"/>
      <c r="S1177" s="165"/>
      <c r="T1177" s="165"/>
      <c r="U1177" s="165"/>
      <c r="V1177" s="165"/>
      <c r="W1177" s="165"/>
      <c r="X1177" s="165"/>
      <c r="Y1177" s="165"/>
      <c r="Z1177" s="165"/>
      <c r="AA1177" s="165"/>
      <c r="AB1177" s="165"/>
      <c r="AC1177" s="165"/>
      <c r="AD1177" s="165"/>
      <c r="AE1177" s="165"/>
      <c r="AF1177" s="165"/>
      <c r="AG1177" s="165"/>
      <c r="AH1177" s="165"/>
      <c r="AI1177" s="165"/>
      <c r="AJ1177" s="165"/>
      <c r="AK1177" s="165"/>
      <c r="AL1177" s="165"/>
      <c r="AM1177" s="165"/>
      <c r="AN1177" s="165"/>
      <c r="AO1177" s="165"/>
      <c r="AP1177" s="165"/>
      <c r="AQ1177" s="165"/>
      <c r="AR1177" s="165"/>
      <c r="AS1177" s="165"/>
      <c r="AT1177" s="165"/>
      <c r="AU1177" s="165"/>
      <c r="AV1177" s="165"/>
      <c r="AW1177" s="165"/>
      <c r="AX1177" s="165"/>
      <c r="AY1177" s="165"/>
      <c r="AZ1177" s="165"/>
      <c r="BA1177" s="165"/>
    </row>
    <row r="1178">
      <c r="A1178" s="165"/>
      <c r="B1178" s="116" t="s">
        <v>20507</v>
      </c>
      <c r="C1178" s="116" t="s">
        <v>20272</v>
      </c>
      <c r="D1178" s="206">
        <v>760.0</v>
      </c>
      <c r="E1178" s="206"/>
      <c r="F1178" s="165"/>
      <c r="G1178" s="165"/>
      <c r="H1178" s="165"/>
      <c r="I1178" s="165"/>
      <c r="J1178" s="165"/>
      <c r="K1178" s="165"/>
      <c r="L1178" s="165"/>
      <c r="M1178" s="165"/>
      <c r="N1178" s="165"/>
      <c r="O1178" s="165"/>
      <c r="P1178" s="165"/>
      <c r="Q1178" s="165"/>
      <c r="R1178" s="165"/>
      <c r="S1178" s="165"/>
      <c r="T1178" s="165"/>
      <c r="U1178" s="165"/>
      <c r="V1178" s="165"/>
      <c r="W1178" s="165"/>
      <c r="X1178" s="165"/>
      <c r="Y1178" s="165"/>
      <c r="Z1178" s="165"/>
      <c r="AA1178" s="165"/>
      <c r="AB1178" s="165"/>
      <c r="AC1178" s="165"/>
      <c r="AD1178" s="165"/>
      <c r="AE1178" s="165"/>
      <c r="AF1178" s="165"/>
      <c r="AG1178" s="165"/>
      <c r="AH1178" s="165"/>
      <c r="AI1178" s="165"/>
      <c r="AJ1178" s="165"/>
      <c r="AK1178" s="165"/>
      <c r="AL1178" s="165"/>
      <c r="AM1178" s="165"/>
      <c r="AN1178" s="165"/>
      <c r="AO1178" s="165"/>
      <c r="AP1178" s="165"/>
      <c r="AQ1178" s="165"/>
      <c r="AR1178" s="165"/>
      <c r="AS1178" s="165"/>
      <c r="AT1178" s="165"/>
      <c r="AU1178" s="165"/>
      <c r="AV1178" s="165"/>
      <c r="AW1178" s="165"/>
      <c r="AX1178" s="165"/>
      <c r="AY1178" s="165"/>
      <c r="AZ1178" s="165"/>
      <c r="BA1178" s="165"/>
    </row>
    <row r="1179">
      <c r="A1179" s="165"/>
      <c r="B1179" s="116" t="s">
        <v>20539</v>
      </c>
      <c r="C1179" s="116" t="s">
        <v>20274</v>
      </c>
      <c r="D1179" s="206">
        <v>760.0</v>
      </c>
      <c r="E1179" s="206"/>
      <c r="F1179" s="165"/>
      <c r="G1179" s="165"/>
      <c r="H1179" s="165"/>
      <c r="I1179" s="165"/>
      <c r="J1179" s="165"/>
      <c r="K1179" s="165"/>
      <c r="L1179" s="165"/>
      <c r="M1179" s="165"/>
      <c r="N1179" s="165"/>
      <c r="O1179" s="165"/>
      <c r="P1179" s="165"/>
      <c r="Q1179" s="165"/>
      <c r="R1179" s="165"/>
      <c r="S1179" s="165"/>
      <c r="T1179" s="165"/>
      <c r="U1179" s="165"/>
      <c r="V1179" s="165"/>
      <c r="W1179" s="165"/>
      <c r="X1179" s="165"/>
      <c r="Y1179" s="165"/>
      <c r="Z1179" s="165"/>
      <c r="AA1179" s="165"/>
      <c r="AB1179" s="165"/>
      <c r="AC1179" s="165"/>
      <c r="AD1179" s="165"/>
      <c r="AE1179" s="165"/>
      <c r="AF1179" s="165"/>
      <c r="AG1179" s="165"/>
      <c r="AH1179" s="165"/>
      <c r="AI1179" s="165"/>
      <c r="AJ1179" s="165"/>
      <c r="AK1179" s="165"/>
      <c r="AL1179" s="165"/>
      <c r="AM1179" s="165"/>
      <c r="AN1179" s="165"/>
      <c r="AO1179" s="165"/>
      <c r="AP1179" s="165"/>
      <c r="AQ1179" s="165"/>
      <c r="AR1179" s="165"/>
      <c r="AS1179" s="165"/>
      <c r="AT1179" s="165"/>
      <c r="AU1179" s="165"/>
      <c r="AV1179" s="165"/>
      <c r="AW1179" s="165"/>
      <c r="AX1179" s="165"/>
      <c r="AY1179" s="165"/>
      <c r="AZ1179" s="165"/>
      <c r="BA1179" s="165"/>
    </row>
    <row r="1180">
      <c r="A1180" s="165"/>
      <c r="B1180" s="116" t="s">
        <v>20500</v>
      </c>
      <c r="C1180" s="116" t="s">
        <v>20275</v>
      </c>
      <c r="D1180" s="206">
        <v>760.0</v>
      </c>
      <c r="E1180" s="206"/>
      <c r="F1180" s="165"/>
      <c r="G1180" s="165"/>
      <c r="H1180" s="165"/>
      <c r="I1180" s="165"/>
      <c r="J1180" s="165"/>
      <c r="K1180" s="165"/>
      <c r="L1180" s="165"/>
      <c r="M1180" s="165"/>
      <c r="N1180" s="165"/>
      <c r="O1180" s="165"/>
      <c r="P1180" s="165"/>
      <c r="Q1180" s="165"/>
      <c r="R1180" s="165"/>
      <c r="S1180" s="165"/>
      <c r="T1180" s="165"/>
      <c r="U1180" s="165"/>
      <c r="V1180" s="165"/>
      <c r="W1180" s="165"/>
      <c r="X1180" s="165"/>
      <c r="Y1180" s="165"/>
      <c r="Z1180" s="165"/>
      <c r="AA1180" s="165"/>
      <c r="AB1180" s="165"/>
      <c r="AC1180" s="165"/>
      <c r="AD1180" s="165"/>
      <c r="AE1180" s="165"/>
      <c r="AF1180" s="165"/>
      <c r="AG1180" s="165"/>
      <c r="AH1180" s="165"/>
      <c r="AI1180" s="165"/>
      <c r="AJ1180" s="165"/>
      <c r="AK1180" s="165"/>
      <c r="AL1180" s="165"/>
      <c r="AM1180" s="165"/>
      <c r="AN1180" s="165"/>
      <c r="AO1180" s="165"/>
      <c r="AP1180" s="165"/>
      <c r="AQ1180" s="165"/>
      <c r="AR1180" s="165"/>
      <c r="AS1180" s="165"/>
      <c r="AT1180" s="165"/>
      <c r="AU1180" s="165"/>
      <c r="AV1180" s="165"/>
      <c r="AW1180" s="165"/>
      <c r="AX1180" s="165"/>
      <c r="AY1180" s="165"/>
      <c r="AZ1180" s="165"/>
      <c r="BA1180" s="165"/>
    </row>
    <row r="1181">
      <c r="A1181" s="165"/>
      <c r="B1181" s="116" t="s">
        <v>20540</v>
      </c>
      <c r="C1181" s="116" t="s">
        <v>20277</v>
      </c>
      <c r="D1181" s="206">
        <v>760.0</v>
      </c>
      <c r="E1181" s="206"/>
      <c r="F1181" s="165"/>
      <c r="G1181" s="165"/>
      <c r="H1181" s="165"/>
      <c r="I1181" s="165"/>
      <c r="J1181" s="165"/>
      <c r="K1181" s="165"/>
      <c r="L1181" s="165"/>
      <c r="M1181" s="165"/>
      <c r="N1181" s="165"/>
      <c r="O1181" s="165"/>
      <c r="P1181" s="165"/>
      <c r="Q1181" s="165"/>
      <c r="R1181" s="165"/>
      <c r="S1181" s="165"/>
      <c r="T1181" s="165"/>
      <c r="U1181" s="165"/>
      <c r="V1181" s="165"/>
      <c r="W1181" s="165"/>
      <c r="X1181" s="165"/>
      <c r="Y1181" s="165"/>
      <c r="Z1181" s="165"/>
      <c r="AA1181" s="165"/>
      <c r="AB1181" s="165"/>
      <c r="AC1181" s="165"/>
      <c r="AD1181" s="165"/>
      <c r="AE1181" s="165"/>
      <c r="AF1181" s="165"/>
      <c r="AG1181" s="165"/>
      <c r="AH1181" s="165"/>
      <c r="AI1181" s="165"/>
      <c r="AJ1181" s="165"/>
      <c r="AK1181" s="165"/>
      <c r="AL1181" s="165"/>
      <c r="AM1181" s="165"/>
      <c r="AN1181" s="165"/>
      <c r="AO1181" s="165"/>
      <c r="AP1181" s="165"/>
      <c r="AQ1181" s="165"/>
      <c r="AR1181" s="165"/>
      <c r="AS1181" s="165"/>
      <c r="AT1181" s="165"/>
      <c r="AU1181" s="165"/>
      <c r="AV1181" s="165"/>
      <c r="AW1181" s="165"/>
      <c r="AX1181" s="165"/>
      <c r="AY1181" s="165"/>
      <c r="AZ1181" s="165"/>
      <c r="BA1181" s="165"/>
    </row>
    <row r="1182">
      <c r="A1182" s="165"/>
      <c r="B1182" s="116" t="s">
        <v>20541</v>
      </c>
      <c r="C1182" s="116" t="s">
        <v>20279</v>
      </c>
      <c r="D1182" s="206">
        <v>610.0</v>
      </c>
      <c r="E1182" s="206"/>
      <c r="F1182" s="165"/>
      <c r="G1182" s="165"/>
      <c r="H1182" s="165"/>
      <c r="I1182" s="165"/>
      <c r="J1182" s="165"/>
      <c r="K1182" s="165"/>
      <c r="L1182" s="165"/>
      <c r="M1182" s="165"/>
      <c r="N1182" s="165"/>
      <c r="O1182" s="165"/>
      <c r="P1182" s="165"/>
      <c r="Q1182" s="165"/>
      <c r="R1182" s="165"/>
      <c r="S1182" s="165"/>
      <c r="T1182" s="165"/>
      <c r="U1182" s="165"/>
      <c r="V1182" s="165"/>
      <c r="W1182" s="165"/>
      <c r="X1182" s="165"/>
      <c r="Y1182" s="165"/>
      <c r="Z1182" s="165"/>
      <c r="AA1182" s="165"/>
      <c r="AB1182" s="165"/>
      <c r="AC1182" s="165"/>
      <c r="AD1182" s="165"/>
      <c r="AE1182" s="165"/>
      <c r="AF1182" s="165"/>
      <c r="AG1182" s="165"/>
      <c r="AH1182" s="165"/>
      <c r="AI1182" s="165"/>
      <c r="AJ1182" s="165"/>
      <c r="AK1182" s="165"/>
      <c r="AL1182" s="165"/>
      <c r="AM1182" s="165"/>
      <c r="AN1182" s="165"/>
      <c r="AO1182" s="165"/>
      <c r="AP1182" s="165"/>
      <c r="AQ1182" s="165"/>
      <c r="AR1182" s="165"/>
      <c r="AS1182" s="165"/>
      <c r="AT1182" s="165"/>
      <c r="AU1182" s="165"/>
      <c r="AV1182" s="165"/>
      <c r="AW1182" s="165"/>
      <c r="AX1182" s="165"/>
      <c r="AY1182" s="165"/>
      <c r="AZ1182" s="165"/>
      <c r="BA1182" s="165"/>
    </row>
    <row r="1183">
      <c r="A1183" s="165"/>
      <c r="B1183" s="116" t="s">
        <v>20542</v>
      </c>
      <c r="C1183" s="116" t="s">
        <v>20281</v>
      </c>
      <c r="D1183" s="206">
        <v>610.0</v>
      </c>
      <c r="E1183" s="206"/>
      <c r="F1183" s="165"/>
      <c r="G1183" s="165"/>
      <c r="H1183" s="165"/>
      <c r="I1183" s="165"/>
      <c r="J1183" s="165"/>
      <c r="K1183" s="165"/>
      <c r="L1183" s="165"/>
      <c r="M1183" s="165"/>
      <c r="N1183" s="165"/>
      <c r="O1183" s="165"/>
      <c r="P1183" s="165"/>
      <c r="Q1183" s="165"/>
      <c r="R1183" s="165"/>
      <c r="S1183" s="165"/>
      <c r="T1183" s="165"/>
      <c r="U1183" s="165"/>
      <c r="V1183" s="165"/>
      <c r="W1183" s="165"/>
      <c r="X1183" s="165"/>
      <c r="Y1183" s="165"/>
      <c r="Z1183" s="165"/>
      <c r="AA1183" s="165"/>
      <c r="AB1183" s="165"/>
      <c r="AC1183" s="165"/>
      <c r="AD1183" s="165"/>
      <c r="AE1183" s="165"/>
      <c r="AF1183" s="165"/>
      <c r="AG1183" s="165"/>
      <c r="AH1183" s="165"/>
      <c r="AI1183" s="165"/>
      <c r="AJ1183" s="165"/>
      <c r="AK1183" s="165"/>
      <c r="AL1183" s="165"/>
      <c r="AM1183" s="165"/>
      <c r="AN1183" s="165"/>
      <c r="AO1183" s="165"/>
      <c r="AP1183" s="165"/>
      <c r="AQ1183" s="165"/>
      <c r="AR1183" s="165"/>
      <c r="AS1183" s="165"/>
      <c r="AT1183" s="165"/>
      <c r="AU1183" s="165"/>
      <c r="AV1183" s="165"/>
      <c r="AW1183" s="165"/>
      <c r="AX1183" s="165"/>
      <c r="AY1183" s="165"/>
      <c r="AZ1183" s="165"/>
      <c r="BA1183" s="165"/>
    </row>
    <row r="1184">
      <c r="A1184" s="165"/>
      <c r="B1184" s="116" t="s">
        <v>20543</v>
      </c>
      <c r="C1184" s="116" t="s">
        <v>20283</v>
      </c>
      <c r="D1184" s="206">
        <v>710.0</v>
      </c>
      <c r="E1184" s="206"/>
      <c r="F1184" s="165"/>
      <c r="G1184" s="165"/>
      <c r="H1184" s="165"/>
      <c r="I1184" s="165"/>
      <c r="J1184" s="165"/>
      <c r="K1184" s="165"/>
      <c r="L1184" s="165"/>
      <c r="M1184" s="165"/>
      <c r="N1184" s="165"/>
      <c r="O1184" s="165"/>
      <c r="P1184" s="165"/>
      <c r="Q1184" s="165"/>
      <c r="R1184" s="165"/>
      <c r="S1184" s="165"/>
      <c r="T1184" s="165"/>
      <c r="U1184" s="165"/>
      <c r="V1184" s="165"/>
      <c r="W1184" s="165"/>
      <c r="X1184" s="165"/>
      <c r="Y1184" s="165"/>
      <c r="Z1184" s="165"/>
      <c r="AA1184" s="165"/>
      <c r="AB1184" s="165"/>
      <c r="AC1184" s="165"/>
      <c r="AD1184" s="165"/>
      <c r="AE1184" s="165"/>
      <c r="AF1184" s="165"/>
      <c r="AG1184" s="165"/>
      <c r="AH1184" s="165"/>
      <c r="AI1184" s="165"/>
      <c r="AJ1184" s="165"/>
      <c r="AK1184" s="165"/>
      <c r="AL1184" s="165"/>
      <c r="AM1184" s="165"/>
      <c r="AN1184" s="165"/>
      <c r="AO1184" s="165"/>
      <c r="AP1184" s="165"/>
      <c r="AQ1184" s="165"/>
      <c r="AR1184" s="165"/>
      <c r="AS1184" s="165"/>
      <c r="AT1184" s="165"/>
      <c r="AU1184" s="165"/>
      <c r="AV1184" s="165"/>
      <c r="AW1184" s="165"/>
      <c r="AX1184" s="165"/>
      <c r="AY1184" s="165"/>
      <c r="AZ1184" s="165"/>
      <c r="BA1184" s="165"/>
    </row>
    <row r="1185">
      <c r="A1185" s="165"/>
      <c r="B1185" s="116" t="s">
        <v>20544</v>
      </c>
      <c r="C1185" s="116" t="s">
        <v>20285</v>
      </c>
      <c r="D1185" s="206">
        <v>820.0</v>
      </c>
      <c r="E1185" s="206"/>
      <c r="F1185" s="165"/>
      <c r="G1185" s="165"/>
      <c r="H1185" s="165"/>
      <c r="I1185" s="165"/>
      <c r="J1185" s="165"/>
      <c r="K1185" s="165"/>
      <c r="L1185" s="165"/>
      <c r="M1185" s="165"/>
      <c r="N1185" s="165"/>
      <c r="O1185" s="165"/>
      <c r="P1185" s="165"/>
      <c r="Q1185" s="165"/>
      <c r="R1185" s="165"/>
      <c r="S1185" s="165"/>
      <c r="T1185" s="165"/>
      <c r="U1185" s="165"/>
      <c r="V1185" s="165"/>
      <c r="W1185" s="165"/>
      <c r="X1185" s="165"/>
      <c r="Y1185" s="165"/>
      <c r="Z1185" s="165"/>
      <c r="AA1185" s="165"/>
      <c r="AB1185" s="165"/>
      <c r="AC1185" s="165"/>
      <c r="AD1185" s="165"/>
      <c r="AE1185" s="165"/>
      <c r="AF1185" s="165"/>
      <c r="AG1185" s="165"/>
      <c r="AH1185" s="165"/>
      <c r="AI1185" s="165"/>
      <c r="AJ1185" s="165"/>
      <c r="AK1185" s="165"/>
      <c r="AL1185" s="165"/>
      <c r="AM1185" s="165"/>
      <c r="AN1185" s="165"/>
      <c r="AO1185" s="165"/>
      <c r="AP1185" s="165"/>
      <c r="AQ1185" s="165"/>
      <c r="AR1185" s="165"/>
      <c r="AS1185" s="165"/>
      <c r="AT1185" s="165"/>
      <c r="AU1185" s="165"/>
      <c r="AV1185" s="165"/>
      <c r="AW1185" s="165"/>
      <c r="AX1185" s="165"/>
      <c r="AY1185" s="165"/>
      <c r="AZ1185" s="165"/>
      <c r="BA1185" s="165"/>
    </row>
    <row r="1186">
      <c r="A1186" s="165"/>
      <c r="B1186" s="116" t="s">
        <v>20545</v>
      </c>
      <c r="C1186" s="116" t="s">
        <v>20287</v>
      </c>
      <c r="D1186" s="206"/>
      <c r="E1186" s="206"/>
      <c r="F1186" s="165"/>
      <c r="G1186" s="165"/>
      <c r="H1186" s="165"/>
      <c r="I1186" s="165"/>
      <c r="J1186" s="165"/>
      <c r="K1186" s="165"/>
      <c r="L1186" s="165"/>
      <c r="M1186" s="165"/>
      <c r="N1186" s="165"/>
      <c r="O1186" s="165"/>
      <c r="P1186" s="165"/>
      <c r="Q1186" s="165"/>
      <c r="R1186" s="165"/>
      <c r="S1186" s="165"/>
      <c r="T1186" s="165"/>
      <c r="U1186" s="165"/>
      <c r="V1186" s="165"/>
      <c r="W1186" s="165"/>
      <c r="X1186" s="165"/>
      <c r="Y1186" s="165"/>
      <c r="Z1186" s="165"/>
      <c r="AA1186" s="165"/>
      <c r="AB1186" s="165"/>
      <c r="AC1186" s="165"/>
      <c r="AD1186" s="165"/>
      <c r="AE1186" s="165"/>
      <c r="AF1186" s="165"/>
      <c r="AG1186" s="165"/>
      <c r="AH1186" s="165"/>
      <c r="AI1186" s="165"/>
      <c r="AJ1186" s="165"/>
      <c r="AK1186" s="165"/>
      <c r="AL1186" s="165"/>
      <c r="AM1186" s="165"/>
      <c r="AN1186" s="165"/>
      <c r="AO1186" s="165"/>
      <c r="AP1186" s="165"/>
      <c r="AQ1186" s="165"/>
      <c r="AR1186" s="165"/>
      <c r="AS1186" s="165"/>
      <c r="AT1186" s="165"/>
      <c r="AU1186" s="165"/>
      <c r="AV1186" s="165"/>
      <c r="AW1186" s="165"/>
      <c r="AX1186" s="165"/>
      <c r="AY1186" s="165"/>
      <c r="AZ1186" s="165"/>
      <c r="BA1186" s="165"/>
    </row>
    <row r="1187">
      <c r="A1187" s="165"/>
      <c r="B1187" s="116" t="s">
        <v>20546</v>
      </c>
      <c r="C1187" s="165"/>
      <c r="D1187" s="206"/>
      <c r="E1187" s="206"/>
      <c r="F1187" s="165"/>
      <c r="G1187" s="165"/>
      <c r="H1187" s="165"/>
      <c r="I1187" s="165"/>
      <c r="J1187" s="165"/>
      <c r="K1187" s="165"/>
      <c r="L1187" s="165"/>
      <c r="M1187" s="165"/>
      <c r="N1187" s="165"/>
      <c r="O1187" s="165"/>
      <c r="P1187" s="165"/>
      <c r="Q1187" s="165"/>
      <c r="R1187" s="165"/>
      <c r="S1187" s="165"/>
      <c r="T1187" s="165"/>
      <c r="U1187" s="165"/>
      <c r="V1187" s="165"/>
      <c r="W1187" s="165"/>
      <c r="X1187" s="165"/>
      <c r="Y1187" s="165"/>
      <c r="Z1187" s="165"/>
      <c r="AA1187" s="165"/>
      <c r="AB1187" s="165"/>
      <c r="AC1187" s="165"/>
      <c r="AD1187" s="165"/>
      <c r="AE1187" s="165"/>
      <c r="AF1187" s="165"/>
      <c r="AG1187" s="165"/>
      <c r="AH1187" s="165"/>
      <c r="AI1187" s="165"/>
      <c r="AJ1187" s="165"/>
      <c r="AK1187" s="165"/>
      <c r="AL1187" s="165"/>
      <c r="AM1187" s="165"/>
      <c r="AN1187" s="165"/>
      <c r="AO1187" s="165"/>
      <c r="AP1187" s="165"/>
      <c r="AQ1187" s="165"/>
      <c r="AR1187" s="165"/>
      <c r="AS1187" s="165"/>
      <c r="AT1187" s="165"/>
      <c r="AU1187" s="165"/>
      <c r="AV1187" s="165"/>
      <c r="AW1187" s="165"/>
      <c r="AX1187" s="165"/>
      <c r="AY1187" s="165"/>
      <c r="AZ1187" s="165"/>
      <c r="BA1187" s="165"/>
    </row>
    <row r="1188">
      <c r="A1188" s="165"/>
      <c r="B1188" s="116" t="s">
        <v>20547</v>
      </c>
      <c r="C1188" s="116" t="s">
        <v>20212</v>
      </c>
      <c r="D1188" s="206">
        <v>250.0</v>
      </c>
      <c r="E1188" s="206"/>
      <c r="F1188" s="165"/>
      <c r="G1188" s="165"/>
      <c r="H1188" s="165"/>
      <c r="I1188" s="165"/>
      <c r="J1188" s="165"/>
      <c r="K1188" s="165"/>
      <c r="L1188" s="165"/>
      <c r="M1188" s="165"/>
      <c r="N1188" s="165"/>
      <c r="O1188" s="165"/>
      <c r="P1188" s="165"/>
      <c r="Q1188" s="165"/>
      <c r="R1188" s="165"/>
      <c r="S1188" s="165"/>
      <c r="T1188" s="165"/>
      <c r="U1188" s="165"/>
      <c r="V1188" s="165"/>
      <c r="W1188" s="165"/>
      <c r="X1188" s="165"/>
      <c r="Y1188" s="165"/>
      <c r="Z1188" s="165"/>
      <c r="AA1188" s="165"/>
      <c r="AB1188" s="165"/>
      <c r="AC1188" s="165"/>
      <c r="AD1188" s="165"/>
      <c r="AE1188" s="165"/>
      <c r="AF1188" s="165"/>
      <c r="AG1188" s="165"/>
      <c r="AH1188" s="165"/>
      <c r="AI1188" s="165"/>
      <c r="AJ1188" s="165"/>
      <c r="AK1188" s="165"/>
      <c r="AL1188" s="165"/>
      <c r="AM1188" s="165"/>
      <c r="AN1188" s="165"/>
      <c r="AO1188" s="165"/>
      <c r="AP1188" s="165"/>
      <c r="AQ1188" s="165"/>
      <c r="AR1188" s="165"/>
      <c r="AS1188" s="165"/>
      <c r="AT1188" s="165"/>
      <c r="AU1188" s="165"/>
      <c r="AV1188" s="165"/>
      <c r="AW1188" s="165"/>
      <c r="AX1188" s="165"/>
      <c r="AY1188" s="165"/>
      <c r="AZ1188" s="165"/>
      <c r="BA1188" s="165"/>
    </row>
    <row r="1189">
      <c r="A1189" s="165"/>
      <c r="B1189" s="116" t="s">
        <v>20548</v>
      </c>
      <c r="C1189" s="116" t="s">
        <v>20214</v>
      </c>
      <c r="D1189" s="206">
        <v>360.0</v>
      </c>
      <c r="E1189" s="206"/>
      <c r="F1189" s="165"/>
      <c r="G1189" s="165"/>
      <c r="H1189" s="165"/>
      <c r="I1189" s="165"/>
      <c r="J1189" s="165"/>
      <c r="K1189" s="165"/>
      <c r="L1189" s="165"/>
      <c r="M1189" s="165"/>
      <c r="N1189" s="165"/>
      <c r="O1189" s="165"/>
      <c r="P1189" s="165"/>
      <c r="Q1189" s="165"/>
      <c r="R1189" s="165"/>
      <c r="S1189" s="165"/>
      <c r="T1189" s="165"/>
      <c r="U1189" s="165"/>
      <c r="V1189" s="165"/>
      <c r="W1189" s="165"/>
      <c r="X1189" s="165"/>
      <c r="Y1189" s="165"/>
      <c r="Z1189" s="165"/>
      <c r="AA1189" s="165"/>
      <c r="AB1189" s="165"/>
      <c r="AC1189" s="165"/>
      <c r="AD1189" s="165"/>
      <c r="AE1189" s="165"/>
      <c r="AF1189" s="165"/>
      <c r="AG1189" s="165"/>
      <c r="AH1189" s="165"/>
      <c r="AI1189" s="165"/>
      <c r="AJ1189" s="165"/>
      <c r="AK1189" s="165"/>
      <c r="AL1189" s="165"/>
      <c r="AM1189" s="165"/>
      <c r="AN1189" s="165"/>
      <c r="AO1189" s="165"/>
      <c r="AP1189" s="165"/>
      <c r="AQ1189" s="165"/>
      <c r="AR1189" s="165"/>
      <c r="AS1189" s="165"/>
      <c r="AT1189" s="165"/>
      <c r="AU1189" s="165"/>
      <c r="AV1189" s="165"/>
      <c r="AW1189" s="165"/>
      <c r="AX1189" s="165"/>
      <c r="AY1189" s="165"/>
      <c r="AZ1189" s="165"/>
      <c r="BA1189" s="165"/>
    </row>
    <row r="1190">
      <c r="A1190" s="165"/>
      <c r="B1190" s="116" t="s">
        <v>20549</v>
      </c>
      <c r="C1190" s="116" t="s">
        <v>20216</v>
      </c>
      <c r="D1190" s="206">
        <v>410.0</v>
      </c>
      <c r="E1190" s="206"/>
      <c r="F1190" s="165"/>
      <c r="G1190" s="165"/>
      <c r="H1190" s="165"/>
      <c r="I1190" s="165"/>
      <c r="J1190" s="165"/>
      <c r="K1190" s="165"/>
      <c r="L1190" s="165"/>
      <c r="M1190" s="165"/>
      <c r="N1190" s="165"/>
      <c r="O1190" s="165"/>
      <c r="P1190" s="165"/>
      <c r="Q1190" s="165"/>
      <c r="R1190" s="165"/>
      <c r="S1190" s="165"/>
      <c r="T1190" s="165"/>
      <c r="U1190" s="165"/>
      <c r="V1190" s="165"/>
      <c r="W1190" s="165"/>
      <c r="X1190" s="165"/>
      <c r="Y1190" s="165"/>
      <c r="Z1190" s="165"/>
      <c r="AA1190" s="165"/>
      <c r="AB1190" s="165"/>
      <c r="AC1190" s="165"/>
      <c r="AD1190" s="165"/>
      <c r="AE1190" s="165"/>
      <c r="AF1190" s="165"/>
      <c r="AG1190" s="165"/>
      <c r="AH1190" s="165"/>
      <c r="AI1190" s="165"/>
      <c r="AJ1190" s="165"/>
      <c r="AK1190" s="165"/>
      <c r="AL1190" s="165"/>
      <c r="AM1190" s="165"/>
      <c r="AN1190" s="165"/>
      <c r="AO1190" s="165"/>
      <c r="AP1190" s="165"/>
      <c r="AQ1190" s="165"/>
      <c r="AR1190" s="165"/>
      <c r="AS1190" s="165"/>
      <c r="AT1190" s="165"/>
      <c r="AU1190" s="165"/>
      <c r="AV1190" s="165"/>
      <c r="AW1190" s="165"/>
      <c r="AX1190" s="165"/>
      <c r="AY1190" s="165"/>
      <c r="AZ1190" s="165"/>
      <c r="BA1190" s="165"/>
    </row>
    <row r="1191">
      <c r="A1191" s="165"/>
      <c r="B1191" s="116" t="s">
        <v>20550</v>
      </c>
      <c r="C1191" s="116" t="s">
        <v>20053</v>
      </c>
      <c r="D1191" s="206">
        <v>410.0</v>
      </c>
      <c r="E1191" s="206"/>
      <c r="F1191" s="165"/>
      <c r="G1191" s="165"/>
      <c r="H1191" s="165"/>
      <c r="I1191" s="165"/>
      <c r="J1191" s="165"/>
      <c r="K1191" s="165"/>
      <c r="L1191" s="165"/>
      <c r="M1191" s="165"/>
      <c r="N1191" s="165"/>
      <c r="O1191" s="165"/>
      <c r="P1191" s="165"/>
      <c r="Q1191" s="165"/>
      <c r="R1191" s="165"/>
      <c r="S1191" s="165"/>
      <c r="T1191" s="165"/>
      <c r="U1191" s="165"/>
      <c r="V1191" s="165"/>
      <c r="W1191" s="165"/>
      <c r="X1191" s="165"/>
      <c r="Y1191" s="165"/>
      <c r="Z1191" s="165"/>
      <c r="AA1191" s="165"/>
      <c r="AB1191" s="165"/>
      <c r="AC1191" s="165"/>
      <c r="AD1191" s="165"/>
      <c r="AE1191" s="165"/>
      <c r="AF1191" s="165"/>
      <c r="AG1191" s="165"/>
      <c r="AH1191" s="165"/>
      <c r="AI1191" s="165"/>
      <c r="AJ1191" s="165"/>
      <c r="AK1191" s="165"/>
      <c r="AL1191" s="165"/>
      <c r="AM1191" s="165"/>
      <c r="AN1191" s="165"/>
      <c r="AO1191" s="165"/>
      <c r="AP1191" s="165"/>
      <c r="AQ1191" s="165"/>
      <c r="AR1191" s="165"/>
      <c r="AS1191" s="165"/>
      <c r="AT1191" s="165"/>
      <c r="AU1191" s="165"/>
      <c r="AV1191" s="165"/>
      <c r="AW1191" s="165"/>
      <c r="AX1191" s="165"/>
      <c r="AY1191" s="165"/>
      <c r="AZ1191" s="165"/>
      <c r="BA1191" s="165"/>
    </row>
    <row r="1192">
      <c r="A1192" s="165"/>
      <c r="B1192" s="116" t="s">
        <v>20551</v>
      </c>
      <c r="C1192" s="116" t="s">
        <v>20219</v>
      </c>
      <c r="D1192" s="206">
        <v>410.0</v>
      </c>
      <c r="E1192" s="206"/>
      <c r="F1192" s="165"/>
      <c r="G1192" s="165"/>
      <c r="H1192" s="165"/>
      <c r="I1192" s="165"/>
      <c r="J1192" s="165"/>
      <c r="K1192" s="165"/>
      <c r="L1192" s="165"/>
      <c r="M1192" s="165"/>
      <c r="N1192" s="165"/>
      <c r="O1192" s="165"/>
      <c r="P1192" s="165"/>
      <c r="Q1192" s="165"/>
      <c r="R1192" s="165"/>
      <c r="S1192" s="165"/>
      <c r="T1192" s="165"/>
      <c r="U1192" s="165"/>
      <c r="V1192" s="165"/>
      <c r="W1192" s="165"/>
      <c r="X1192" s="165"/>
      <c r="Y1192" s="165"/>
      <c r="Z1192" s="165"/>
      <c r="AA1192" s="165"/>
      <c r="AB1192" s="165"/>
      <c r="AC1192" s="165"/>
      <c r="AD1192" s="165"/>
      <c r="AE1192" s="165"/>
      <c r="AF1192" s="165"/>
      <c r="AG1192" s="165"/>
      <c r="AH1192" s="165"/>
      <c r="AI1192" s="165"/>
      <c r="AJ1192" s="165"/>
      <c r="AK1192" s="165"/>
      <c r="AL1192" s="165"/>
      <c r="AM1192" s="165"/>
      <c r="AN1192" s="165"/>
      <c r="AO1192" s="165"/>
      <c r="AP1192" s="165"/>
      <c r="AQ1192" s="165"/>
      <c r="AR1192" s="165"/>
      <c r="AS1192" s="165"/>
      <c r="AT1192" s="165"/>
      <c r="AU1192" s="165"/>
      <c r="AV1192" s="165"/>
      <c r="AW1192" s="165"/>
      <c r="AX1192" s="165"/>
      <c r="AY1192" s="165"/>
      <c r="AZ1192" s="165"/>
      <c r="BA1192" s="165"/>
    </row>
    <row r="1193">
      <c r="A1193" s="165"/>
      <c r="B1193" s="116" t="s">
        <v>20552</v>
      </c>
      <c r="C1193" s="116" t="s">
        <v>20221</v>
      </c>
      <c r="D1193" s="206">
        <v>410.0</v>
      </c>
      <c r="E1193" s="206"/>
      <c r="F1193" s="165"/>
      <c r="G1193" s="165"/>
      <c r="H1193" s="165"/>
      <c r="I1193" s="165"/>
      <c r="J1193" s="165"/>
      <c r="K1193" s="165"/>
      <c r="L1193" s="165"/>
      <c r="M1193" s="165"/>
      <c r="N1193" s="165"/>
      <c r="O1193" s="165"/>
      <c r="P1193" s="165"/>
      <c r="Q1193" s="165"/>
      <c r="R1193" s="165"/>
      <c r="S1193" s="165"/>
      <c r="T1193" s="165"/>
      <c r="U1193" s="165"/>
      <c r="V1193" s="165"/>
      <c r="W1193" s="165"/>
      <c r="X1193" s="165"/>
      <c r="Y1193" s="165"/>
      <c r="Z1193" s="165"/>
      <c r="AA1193" s="165"/>
      <c r="AB1193" s="165"/>
      <c r="AC1193" s="165"/>
      <c r="AD1193" s="165"/>
      <c r="AE1193" s="165"/>
      <c r="AF1193" s="165"/>
      <c r="AG1193" s="165"/>
      <c r="AH1193" s="165"/>
      <c r="AI1193" s="165"/>
      <c r="AJ1193" s="165"/>
      <c r="AK1193" s="165"/>
      <c r="AL1193" s="165"/>
      <c r="AM1193" s="165"/>
      <c r="AN1193" s="165"/>
      <c r="AO1193" s="165"/>
      <c r="AP1193" s="165"/>
      <c r="AQ1193" s="165"/>
      <c r="AR1193" s="165"/>
      <c r="AS1193" s="165"/>
      <c r="AT1193" s="165"/>
      <c r="AU1193" s="165"/>
      <c r="AV1193" s="165"/>
      <c r="AW1193" s="165"/>
      <c r="AX1193" s="165"/>
      <c r="AY1193" s="165"/>
      <c r="AZ1193" s="165"/>
      <c r="BA1193" s="165"/>
    </row>
    <row r="1194">
      <c r="A1194" s="165"/>
      <c r="B1194" s="116" t="s">
        <v>20553</v>
      </c>
      <c r="C1194" s="116" t="s">
        <v>20223</v>
      </c>
      <c r="D1194" s="206">
        <v>410.0</v>
      </c>
      <c r="E1194" s="206"/>
      <c r="F1194" s="165"/>
      <c r="G1194" s="165"/>
      <c r="H1194" s="165"/>
      <c r="I1194" s="165"/>
      <c r="J1194" s="165"/>
      <c r="K1194" s="165"/>
      <c r="L1194" s="165"/>
      <c r="M1194" s="165"/>
      <c r="N1194" s="165"/>
      <c r="O1194" s="165"/>
      <c r="P1194" s="165"/>
      <c r="Q1194" s="165"/>
      <c r="R1194" s="165"/>
      <c r="S1194" s="165"/>
      <c r="T1194" s="165"/>
      <c r="U1194" s="165"/>
      <c r="V1194" s="165"/>
      <c r="W1194" s="165"/>
      <c r="X1194" s="165"/>
      <c r="Y1194" s="165"/>
      <c r="Z1194" s="165"/>
      <c r="AA1194" s="165"/>
      <c r="AB1194" s="165"/>
      <c r="AC1194" s="165"/>
      <c r="AD1194" s="165"/>
      <c r="AE1194" s="165"/>
      <c r="AF1194" s="165"/>
      <c r="AG1194" s="165"/>
      <c r="AH1194" s="165"/>
      <c r="AI1194" s="165"/>
      <c r="AJ1194" s="165"/>
      <c r="AK1194" s="165"/>
      <c r="AL1194" s="165"/>
      <c r="AM1194" s="165"/>
      <c r="AN1194" s="165"/>
      <c r="AO1194" s="165"/>
      <c r="AP1194" s="165"/>
      <c r="AQ1194" s="165"/>
      <c r="AR1194" s="165"/>
      <c r="AS1194" s="165"/>
      <c r="AT1194" s="165"/>
      <c r="AU1194" s="165"/>
      <c r="AV1194" s="165"/>
      <c r="AW1194" s="165"/>
      <c r="AX1194" s="165"/>
      <c r="AY1194" s="165"/>
      <c r="AZ1194" s="165"/>
      <c r="BA1194" s="165"/>
    </row>
    <row r="1195">
      <c r="A1195" s="165"/>
      <c r="B1195" s="116" t="s">
        <v>20554</v>
      </c>
      <c r="C1195" s="116" t="s">
        <v>20225</v>
      </c>
      <c r="D1195" s="206">
        <v>410.0</v>
      </c>
      <c r="E1195" s="206"/>
      <c r="F1195" s="165"/>
      <c r="G1195" s="165"/>
      <c r="H1195" s="165"/>
      <c r="I1195" s="165"/>
      <c r="J1195" s="165"/>
      <c r="K1195" s="165"/>
      <c r="L1195" s="165"/>
      <c r="M1195" s="165"/>
      <c r="N1195" s="165"/>
      <c r="O1195" s="165"/>
      <c r="P1195" s="165"/>
      <c r="Q1195" s="165"/>
      <c r="R1195" s="165"/>
      <c r="S1195" s="165"/>
      <c r="T1195" s="165"/>
      <c r="U1195" s="165"/>
      <c r="V1195" s="165"/>
      <c r="W1195" s="165"/>
      <c r="X1195" s="165"/>
      <c r="Y1195" s="165"/>
      <c r="Z1195" s="165"/>
      <c r="AA1195" s="165"/>
      <c r="AB1195" s="165"/>
      <c r="AC1195" s="165"/>
      <c r="AD1195" s="165"/>
      <c r="AE1195" s="165"/>
      <c r="AF1195" s="165"/>
      <c r="AG1195" s="165"/>
      <c r="AH1195" s="165"/>
      <c r="AI1195" s="165"/>
      <c r="AJ1195" s="165"/>
      <c r="AK1195" s="165"/>
      <c r="AL1195" s="165"/>
      <c r="AM1195" s="165"/>
      <c r="AN1195" s="165"/>
      <c r="AO1195" s="165"/>
      <c r="AP1195" s="165"/>
      <c r="AQ1195" s="165"/>
      <c r="AR1195" s="165"/>
      <c r="AS1195" s="165"/>
      <c r="AT1195" s="165"/>
      <c r="AU1195" s="165"/>
      <c r="AV1195" s="165"/>
      <c r="AW1195" s="165"/>
      <c r="AX1195" s="165"/>
      <c r="AY1195" s="165"/>
      <c r="AZ1195" s="165"/>
      <c r="BA1195" s="165"/>
    </row>
    <row r="1196">
      <c r="A1196" s="165"/>
      <c r="B1196" s="116" t="s">
        <v>20555</v>
      </c>
      <c r="C1196" s="116" t="s">
        <v>20063</v>
      </c>
      <c r="D1196" s="206">
        <v>410.0</v>
      </c>
      <c r="E1196" s="206"/>
      <c r="F1196" s="165"/>
      <c r="G1196" s="165"/>
      <c r="H1196" s="165"/>
      <c r="I1196" s="165"/>
      <c r="J1196" s="165"/>
      <c r="K1196" s="165"/>
      <c r="L1196" s="165"/>
      <c r="M1196" s="165"/>
      <c r="N1196" s="165"/>
      <c r="O1196" s="165"/>
      <c r="P1196" s="165"/>
      <c r="Q1196" s="165"/>
      <c r="R1196" s="165"/>
      <c r="S1196" s="165"/>
      <c r="T1196" s="165"/>
      <c r="U1196" s="165"/>
      <c r="V1196" s="165"/>
      <c r="W1196" s="165"/>
      <c r="X1196" s="165"/>
      <c r="Y1196" s="165"/>
      <c r="Z1196" s="165"/>
      <c r="AA1196" s="165"/>
      <c r="AB1196" s="165"/>
      <c r="AC1196" s="165"/>
      <c r="AD1196" s="165"/>
      <c r="AE1196" s="165"/>
      <c r="AF1196" s="165"/>
      <c r="AG1196" s="165"/>
      <c r="AH1196" s="165"/>
      <c r="AI1196" s="165"/>
      <c r="AJ1196" s="165"/>
      <c r="AK1196" s="165"/>
      <c r="AL1196" s="165"/>
      <c r="AM1196" s="165"/>
      <c r="AN1196" s="165"/>
      <c r="AO1196" s="165"/>
      <c r="AP1196" s="165"/>
      <c r="AQ1196" s="165"/>
      <c r="AR1196" s="165"/>
      <c r="AS1196" s="165"/>
      <c r="AT1196" s="165"/>
      <c r="AU1196" s="165"/>
      <c r="AV1196" s="165"/>
      <c r="AW1196" s="165"/>
      <c r="AX1196" s="165"/>
      <c r="AY1196" s="165"/>
      <c r="AZ1196" s="165"/>
      <c r="BA1196" s="165"/>
    </row>
    <row r="1197">
      <c r="A1197" s="165"/>
      <c r="B1197" s="116" t="s">
        <v>20556</v>
      </c>
      <c r="C1197" s="116" t="s">
        <v>20065</v>
      </c>
      <c r="D1197" s="206">
        <v>410.0</v>
      </c>
      <c r="E1197" s="206"/>
      <c r="F1197" s="165"/>
      <c r="G1197" s="165"/>
      <c r="H1197" s="165"/>
      <c r="I1197" s="165"/>
      <c r="J1197" s="165"/>
      <c r="K1197" s="165"/>
      <c r="L1197" s="165"/>
      <c r="M1197" s="165"/>
      <c r="N1197" s="165"/>
      <c r="O1197" s="165"/>
      <c r="P1197" s="165"/>
      <c r="Q1197" s="165"/>
      <c r="R1197" s="165"/>
      <c r="S1197" s="165"/>
      <c r="T1197" s="165"/>
      <c r="U1197" s="165"/>
      <c r="V1197" s="165"/>
      <c r="W1197" s="165"/>
      <c r="X1197" s="165"/>
      <c r="Y1197" s="165"/>
      <c r="Z1197" s="165"/>
      <c r="AA1197" s="165"/>
      <c r="AB1197" s="165"/>
      <c r="AC1197" s="165"/>
      <c r="AD1197" s="165"/>
      <c r="AE1197" s="165"/>
      <c r="AF1197" s="165"/>
      <c r="AG1197" s="165"/>
      <c r="AH1197" s="165"/>
      <c r="AI1197" s="165"/>
      <c r="AJ1197" s="165"/>
      <c r="AK1197" s="165"/>
      <c r="AL1197" s="165"/>
      <c r="AM1197" s="165"/>
      <c r="AN1197" s="165"/>
      <c r="AO1197" s="165"/>
      <c r="AP1197" s="165"/>
      <c r="AQ1197" s="165"/>
      <c r="AR1197" s="165"/>
      <c r="AS1197" s="165"/>
      <c r="AT1197" s="165"/>
      <c r="AU1197" s="165"/>
      <c r="AV1197" s="165"/>
      <c r="AW1197" s="165"/>
      <c r="AX1197" s="165"/>
      <c r="AY1197" s="165"/>
      <c r="AZ1197" s="165"/>
      <c r="BA1197" s="165"/>
    </row>
    <row r="1198">
      <c r="A1198" s="165"/>
      <c r="B1198" s="116" t="s">
        <v>20557</v>
      </c>
      <c r="C1198" s="116" t="s">
        <v>20069</v>
      </c>
      <c r="D1198" s="206">
        <v>410.0</v>
      </c>
      <c r="E1198" s="206"/>
      <c r="F1198" s="165"/>
      <c r="G1198" s="165"/>
      <c r="H1198" s="165"/>
      <c r="I1198" s="165"/>
      <c r="J1198" s="165"/>
      <c r="K1198" s="165"/>
      <c r="L1198" s="165"/>
      <c r="M1198" s="165"/>
      <c r="N1198" s="165"/>
      <c r="O1198" s="165"/>
      <c r="P1198" s="165"/>
      <c r="Q1198" s="165"/>
      <c r="R1198" s="165"/>
      <c r="S1198" s="165"/>
      <c r="T1198" s="165"/>
      <c r="U1198" s="165"/>
      <c r="V1198" s="165"/>
      <c r="W1198" s="165"/>
      <c r="X1198" s="165"/>
      <c r="Y1198" s="165"/>
      <c r="Z1198" s="165"/>
      <c r="AA1198" s="165"/>
      <c r="AB1198" s="165"/>
      <c r="AC1198" s="165"/>
      <c r="AD1198" s="165"/>
      <c r="AE1198" s="165"/>
      <c r="AF1198" s="165"/>
      <c r="AG1198" s="165"/>
      <c r="AH1198" s="165"/>
      <c r="AI1198" s="165"/>
      <c r="AJ1198" s="165"/>
      <c r="AK1198" s="165"/>
      <c r="AL1198" s="165"/>
      <c r="AM1198" s="165"/>
      <c r="AN1198" s="165"/>
      <c r="AO1198" s="165"/>
      <c r="AP1198" s="165"/>
      <c r="AQ1198" s="165"/>
      <c r="AR1198" s="165"/>
      <c r="AS1198" s="165"/>
      <c r="AT1198" s="165"/>
      <c r="AU1198" s="165"/>
      <c r="AV1198" s="165"/>
      <c r="AW1198" s="165"/>
      <c r="AX1198" s="165"/>
      <c r="AY1198" s="165"/>
      <c r="AZ1198" s="165"/>
      <c r="BA1198" s="165"/>
    </row>
    <row r="1199">
      <c r="A1199" s="165"/>
      <c r="B1199" s="116" t="s">
        <v>20558</v>
      </c>
      <c r="C1199" s="116" t="s">
        <v>20230</v>
      </c>
      <c r="D1199" s="206">
        <v>410.0</v>
      </c>
      <c r="E1199" s="206"/>
      <c r="F1199" s="165"/>
      <c r="G1199" s="165"/>
      <c r="H1199" s="165"/>
      <c r="I1199" s="165"/>
      <c r="J1199" s="165"/>
      <c r="K1199" s="165"/>
      <c r="L1199" s="165"/>
      <c r="M1199" s="165"/>
      <c r="N1199" s="165"/>
      <c r="O1199" s="165"/>
      <c r="P1199" s="165"/>
      <c r="Q1199" s="165"/>
      <c r="R1199" s="165"/>
      <c r="S1199" s="165"/>
      <c r="T1199" s="165"/>
      <c r="U1199" s="165"/>
      <c r="V1199" s="165"/>
      <c r="W1199" s="165"/>
      <c r="X1199" s="165"/>
      <c r="Y1199" s="165"/>
      <c r="Z1199" s="165"/>
      <c r="AA1199" s="165"/>
      <c r="AB1199" s="165"/>
      <c r="AC1199" s="165"/>
      <c r="AD1199" s="165"/>
      <c r="AE1199" s="165"/>
      <c r="AF1199" s="165"/>
      <c r="AG1199" s="165"/>
      <c r="AH1199" s="165"/>
      <c r="AI1199" s="165"/>
      <c r="AJ1199" s="165"/>
      <c r="AK1199" s="165"/>
      <c r="AL1199" s="165"/>
      <c r="AM1199" s="165"/>
      <c r="AN1199" s="165"/>
      <c r="AO1199" s="165"/>
      <c r="AP1199" s="165"/>
      <c r="AQ1199" s="165"/>
      <c r="AR1199" s="165"/>
      <c r="AS1199" s="165"/>
      <c r="AT1199" s="165"/>
      <c r="AU1199" s="165"/>
      <c r="AV1199" s="165"/>
      <c r="AW1199" s="165"/>
      <c r="AX1199" s="165"/>
      <c r="AY1199" s="165"/>
      <c r="AZ1199" s="165"/>
      <c r="BA1199" s="165"/>
    </row>
    <row r="1200">
      <c r="A1200" s="165"/>
      <c r="B1200" s="116" t="s">
        <v>20559</v>
      </c>
      <c r="C1200" s="116" t="s">
        <v>20232</v>
      </c>
      <c r="D1200" s="206">
        <v>410.0</v>
      </c>
      <c r="E1200" s="206"/>
      <c r="F1200" s="165"/>
      <c r="G1200" s="165"/>
      <c r="H1200" s="165"/>
      <c r="I1200" s="165"/>
      <c r="J1200" s="165"/>
      <c r="K1200" s="165"/>
      <c r="L1200" s="165"/>
      <c r="M1200" s="165"/>
      <c r="N1200" s="165"/>
      <c r="O1200" s="165"/>
      <c r="P1200" s="165"/>
      <c r="Q1200" s="165"/>
      <c r="R1200" s="165"/>
      <c r="S1200" s="165"/>
      <c r="T1200" s="165"/>
      <c r="U1200" s="165"/>
      <c r="V1200" s="165"/>
      <c r="W1200" s="165"/>
      <c r="X1200" s="165"/>
      <c r="Y1200" s="165"/>
      <c r="Z1200" s="165"/>
      <c r="AA1200" s="165"/>
      <c r="AB1200" s="165"/>
      <c r="AC1200" s="165"/>
      <c r="AD1200" s="165"/>
      <c r="AE1200" s="165"/>
      <c r="AF1200" s="165"/>
      <c r="AG1200" s="165"/>
      <c r="AH1200" s="165"/>
      <c r="AI1200" s="165"/>
      <c r="AJ1200" s="165"/>
      <c r="AK1200" s="165"/>
      <c r="AL1200" s="165"/>
      <c r="AM1200" s="165"/>
      <c r="AN1200" s="165"/>
      <c r="AO1200" s="165"/>
      <c r="AP1200" s="165"/>
      <c r="AQ1200" s="165"/>
      <c r="AR1200" s="165"/>
      <c r="AS1200" s="165"/>
      <c r="AT1200" s="165"/>
      <c r="AU1200" s="165"/>
      <c r="AV1200" s="165"/>
      <c r="AW1200" s="165"/>
      <c r="AX1200" s="165"/>
      <c r="AY1200" s="165"/>
      <c r="AZ1200" s="165"/>
      <c r="BA1200" s="165"/>
    </row>
    <row r="1201">
      <c r="A1201" s="165"/>
      <c r="B1201" s="116" t="s">
        <v>20560</v>
      </c>
      <c r="C1201" s="116" t="s">
        <v>20071</v>
      </c>
      <c r="D1201" s="206">
        <v>410.0</v>
      </c>
      <c r="E1201" s="206"/>
      <c r="F1201" s="165"/>
      <c r="G1201" s="165"/>
      <c r="H1201" s="165"/>
      <c r="I1201" s="165"/>
      <c r="J1201" s="165"/>
      <c r="K1201" s="165"/>
      <c r="L1201" s="165"/>
      <c r="M1201" s="165"/>
      <c r="N1201" s="165"/>
      <c r="O1201" s="165"/>
      <c r="P1201" s="165"/>
      <c r="Q1201" s="165"/>
      <c r="R1201" s="165"/>
      <c r="S1201" s="165"/>
      <c r="T1201" s="165"/>
      <c r="U1201" s="165"/>
      <c r="V1201" s="165"/>
      <c r="W1201" s="165"/>
      <c r="X1201" s="165"/>
      <c r="Y1201" s="165"/>
      <c r="Z1201" s="165"/>
      <c r="AA1201" s="165"/>
      <c r="AB1201" s="165"/>
      <c r="AC1201" s="165"/>
      <c r="AD1201" s="165"/>
      <c r="AE1201" s="165"/>
      <c r="AF1201" s="165"/>
      <c r="AG1201" s="165"/>
      <c r="AH1201" s="165"/>
      <c r="AI1201" s="165"/>
      <c r="AJ1201" s="165"/>
      <c r="AK1201" s="165"/>
      <c r="AL1201" s="165"/>
      <c r="AM1201" s="165"/>
      <c r="AN1201" s="165"/>
      <c r="AO1201" s="165"/>
      <c r="AP1201" s="165"/>
      <c r="AQ1201" s="165"/>
      <c r="AR1201" s="165"/>
      <c r="AS1201" s="165"/>
      <c r="AT1201" s="165"/>
      <c r="AU1201" s="165"/>
      <c r="AV1201" s="165"/>
      <c r="AW1201" s="165"/>
      <c r="AX1201" s="165"/>
      <c r="AY1201" s="165"/>
      <c r="AZ1201" s="165"/>
      <c r="BA1201" s="165"/>
    </row>
    <row r="1202">
      <c r="A1202" s="165"/>
      <c r="B1202" s="116" t="s">
        <v>20561</v>
      </c>
      <c r="C1202" s="116" t="s">
        <v>20235</v>
      </c>
      <c r="D1202" s="206">
        <v>410.0</v>
      </c>
      <c r="E1202" s="206"/>
      <c r="F1202" s="165"/>
      <c r="G1202" s="165"/>
      <c r="H1202" s="165"/>
      <c r="I1202" s="165"/>
      <c r="J1202" s="165"/>
      <c r="K1202" s="165"/>
      <c r="L1202" s="165"/>
      <c r="M1202" s="165"/>
      <c r="N1202" s="165"/>
      <c r="O1202" s="165"/>
      <c r="P1202" s="165"/>
      <c r="Q1202" s="165"/>
      <c r="R1202" s="165"/>
      <c r="S1202" s="165"/>
      <c r="T1202" s="165"/>
      <c r="U1202" s="165"/>
      <c r="V1202" s="165"/>
      <c r="W1202" s="165"/>
      <c r="X1202" s="165"/>
      <c r="Y1202" s="165"/>
      <c r="Z1202" s="165"/>
      <c r="AA1202" s="165"/>
      <c r="AB1202" s="165"/>
      <c r="AC1202" s="165"/>
      <c r="AD1202" s="165"/>
      <c r="AE1202" s="165"/>
      <c r="AF1202" s="165"/>
      <c r="AG1202" s="165"/>
      <c r="AH1202" s="165"/>
      <c r="AI1202" s="165"/>
      <c r="AJ1202" s="165"/>
      <c r="AK1202" s="165"/>
      <c r="AL1202" s="165"/>
      <c r="AM1202" s="165"/>
      <c r="AN1202" s="165"/>
      <c r="AO1202" s="165"/>
      <c r="AP1202" s="165"/>
      <c r="AQ1202" s="165"/>
      <c r="AR1202" s="165"/>
      <c r="AS1202" s="165"/>
      <c r="AT1202" s="165"/>
      <c r="AU1202" s="165"/>
      <c r="AV1202" s="165"/>
      <c r="AW1202" s="165"/>
      <c r="AX1202" s="165"/>
      <c r="AY1202" s="165"/>
      <c r="AZ1202" s="165"/>
      <c r="BA1202" s="165"/>
    </row>
    <row r="1203">
      <c r="A1203" s="165"/>
      <c r="B1203" s="116" t="s">
        <v>20562</v>
      </c>
      <c r="C1203" s="116" t="s">
        <v>20073</v>
      </c>
      <c r="D1203" s="206">
        <v>410.0</v>
      </c>
      <c r="E1203" s="206"/>
      <c r="F1203" s="165"/>
      <c r="G1203" s="165"/>
      <c r="H1203" s="165"/>
      <c r="I1203" s="165"/>
      <c r="J1203" s="165"/>
      <c r="K1203" s="165"/>
      <c r="L1203" s="165"/>
      <c r="M1203" s="165"/>
      <c r="N1203" s="165"/>
      <c r="O1203" s="165"/>
      <c r="P1203" s="165"/>
      <c r="Q1203" s="165"/>
      <c r="R1203" s="165"/>
      <c r="S1203" s="165"/>
      <c r="T1203" s="165"/>
      <c r="U1203" s="165"/>
      <c r="V1203" s="165"/>
      <c r="W1203" s="165"/>
      <c r="X1203" s="165"/>
      <c r="Y1203" s="165"/>
      <c r="Z1203" s="165"/>
      <c r="AA1203" s="165"/>
      <c r="AB1203" s="165"/>
      <c r="AC1203" s="165"/>
      <c r="AD1203" s="165"/>
      <c r="AE1203" s="165"/>
      <c r="AF1203" s="165"/>
      <c r="AG1203" s="165"/>
      <c r="AH1203" s="165"/>
      <c r="AI1203" s="165"/>
      <c r="AJ1203" s="165"/>
      <c r="AK1203" s="165"/>
      <c r="AL1203" s="165"/>
      <c r="AM1203" s="165"/>
      <c r="AN1203" s="165"/>
      <c r="AO1203" s="165"/>
      <c r="AP1203" s="165"/>
      <c r="AQ1203" s="165"/>
      <c r="AR1203" s="165"/>
      <c r="AS1203" s="165"/>
      <c r="AT1203" s="165"/>
      <c r="AU1203" s="165"/>
      <c r="AV1203" s="165"/>
      <c r="AW1203" s="165"/>
      <c r="AX1203" s="165"/>
      <c r="AY1203" s="165"/>
      <c r="AZ1203" s="165"/>
      <c r="BA1203" s="165"/>
    </row>
    <row r="1204">
      <c r="A1204" s="165"/>
      <c r="B1204" s="116" t="s">
        <v>20563</v>
      </c>
      <c r="C1204" s="116" t="s">
        <v>20075</v>
      </c>
      <c r="D1204" s="206">
        <v>410.0</v>
      </c>
      <c r="E1204" s="206"/>
      <c r="F1204" s="165"/>
      <c r="G1204" s="165"/>
      <c r="H1204" s="165"/>
      <c r="I1204" s="165"/>
      <c r="J1204" s="165"/>
      <c r="K1204" s="165"/>
      <c r="L1204" s="165"/>
      <c r="M1204" s="165"/>
      <c r="N1204" s="165"/>
      <c r="O1204" s="165"/>
      <c r="P1204" s="165"/>
      <c r="Q1204" s="165"/>
      <c r="R1204" s="165"/>
      <c r="S1204" s="165"/>
      <c r="T1204" s="165"/>
      <c r="U1204" s="165"/>
      <c r="V1204" s="165"/>
      <c r="W1204" s="165"/>
      <c r="X1204" s="165"/>
      <c r="Y1204" s="165"/>
      <c r="Z1204" s="165"/>
      <c r="AA1204" s="165"/>
      <c r="AB1204" s="165"/>
      <c r="AC1204" s="165"/>
      <c r="AD1204" s="165"/>
      <c r="AE1204" s="165"/>
      <c r="AF1204" s="165"/>
      <c r="AG1204" s="165"/>
      <c r="AH1204" s="165"/>
      <c r="AI1204" s="165"/>
      <c r="AJ1204" s="165"/>
      <c r="AK1204" s="165"/>
      <c r="AL1204" s="165"/>
      <c r="AM1204" s="165"/>
      <c r="AN1204" s="165"/>
      <c r="AO1204" s="165"/>
      <c r="AP1204" s="165"/>
      <c r="AQ1204" s="165"/>
      <c r="AR1204" s="165"/>
      <c r="AS1204" s="165"/>
      <c r="AT1204" s="165"/>
      <c r="AU1204" s="165"/>
      <c r="AV1204" s="165"/>
      <c r="AW1204" s="165"/>
      <c r="AX1204" s="165"/>
      <c r="AY1204" s="165"/>
      <c r="AZ1204" s="165"/>
      <c r="BA1204" s="165"/>
    </row>
    <row r="1205">
      <c r="A1205" s="165"/>
      <c r="B1205" s="116" t="s">
        <v>20564</v>
      </c>
      <c r="C1205" s="116" t="s">
        <v>20077</v>
      </c>
      <c r="D1205" s="206">
        <v>410.0</v>
      </c>
      <c r="E1205" s="206"/>
      <c r="F1205" s="165"/>
      <c r="G1205" s="165"/>
      <c r="H1205" s="165"/>
      <c r="I1205" s="165"/>
      <c r="J1205" s="165"/>
      <c r="K1205" s="165"/>
      <c r="L1205" s="165"/>
      <c r="M1205" s="165"/>
      <c r="N1205" s="165"/>
      <c r="O1205" s="165"/>
      <c r="P1205" s="165"/>
      <c r="Q1205" s="165"/>
      <c r="R1205" s="165"/>
      <c r="S1205" s="165"/>
      <c r="T1205" s="165"/>
      <c r="U1205" s="165"/>
      <c r="V1205" s="165"/>
      <c r="W1205" s="165"/>
      <c r="X1205" s="165"/>
      <c r="Y1205" s="165"/>
      <c r="Z1205" s="165"/>
      <c r="AA1205" s="165"/>
      <c r="AB1205" s="165"/>
      <c r="AC1205" s="165"/>
      <c r="AD1205" s="165"/>
      <c r="AE1205" s="165"/>
      <c r="AF1205" s="165"/>
      <c r="AG1205" s="165"/>
      <c r="AH1205" s="165"/>
      <c r="AI1205" s="165"/>
      <c r="AJ1205" s="165"/>
      <c r="AK1205" s="165"/>
      <c r="AL1205" s="165"/>
      <c r="AM1205" s="165"/>
      <c r="AN1205" s="165"/>
      <c r="AO1205" s="165"/>
      <c r="AP1205" s="165"/>
      <c r="AQ1205" s="165"/>
      <c r="AR1205" s="165"/>
      <c r="AS1205" s="165"/>
      <c r="AT1205" s="165"/>
      <c r="AU1205" s="165"/>
      <c r="AV1205" s="165"/>
      <c r="AW1205" s="165"/>
      <c r="AX1205" s="165"/>
      <c r="AY1205" s="165"/>
      <c r="AZ1205" s="165"/>
      <c r="BA1205" s="165"/>
    </row>
    <row r="1206">
      <c r="A1206" s="165"/>
      <c r="B1206" s="116" t="s">
        <v>20565</v>
      </c>
      <c r="C1206" s="116" t="s">
        <v>20240</v>
      </c>
      <c r="D1206" s="206">
        <v>410.0</v>
      </c>
      <c r="E1206" s="206"/>
      <c r="F1206" s="165"/>
      <c r="G1206" s="165"/>
      <c r="H1206" s="165"/>
      <c r="I1206" s="165"/>
      <c r="J1206" s="165"/>
      <c r="K1206" s="165"/>
      <c r="L1206" s="165"/>
      <c r="M1206" s="165"/>
      <c r="N1206" s="165"/>
      <c r="O1206" s="165"/>
      <c r="P1206" s="165"/>
      <c r="Q1206" s="165"/>
      <c r="R1206" s="165"/>
      <c r="S1206" s="165"/>
      <c r="T1206" s="165"/>
      <c r="U1206" s="165"/>
      <c r="V1206" s="165"/>
      <c r="W1206" s="165"/>
      <c r="X1206" s="165"/>
      <c r="Y1206" s="165"/>
      <c r="Z1206" s="165"/>
      <c r="AA1206" s="165"/>
      <c r="AB1206" s="165"/>
      <c r="AC1206" s="165"/>
      <c r="AD1206" s="165"/>
      <c r="AE1206" s="165"/>
      <c r="AF1206" s="165"/>
      <c r="AG1206" s="165"/>
      <c r="AH1206" s="165"/>
      <c r="AI1206" s="165"/>
      <c r="AJ1206" s="165"/>
      <c r="AK1206" s="165"/>
      <c r="AL1206" s="165"/>
      <c r="AM1206" s="165"/>
      <c r="AN1206" s="165"/>
      <c r="AO1206" s="165"/>
      <c r="AP1206" s="165"/>
      <c r="AQ1206" s="165"/>
      <c r="AR1206" s="165"/>
      <c r="AS1206" s="165"/>
      <c r="AT1206" s="165"/>
      <c r="AU1206" s="165"/>
      <c r="AV1206" s="165"/>
      <c r="AW1206" s="165"/>
      <c r="AX1206" s="165"/>
      <c r="AY1206" s="165"/>
      <c r="AZ1206" s="165"/>
      <c r="BA1206" s="165"/>
    </row>
    <row r="1207">
      <c r="A1207" s="165"/>
      <c r="B1207" s="116" t="s">
        <v>20566</v>
      </c>
      <c r="C1207" s="116" t="s">
        <v>20081</v>
      </c>
      <c r="D1207" s="206">
        <v>410.0</v>
      </c>
      <c r="E1207" s="206"/>
      <c r="F1207" s="165"/>
      <c r="G1207" s="165"/>
      <c r="H1207" s="165"/>
      <c r="I1207" s="165"/>
      <c r="J1207" s="165"/>
      <c r="K1207" s="165"/>
      <c r="L1207" s="165"/>
      <c r="M1207" s="165"/>
      <c r="N1207" s="165"/>
      <c r="O1207" s="165"/>
      <c r="P1207" s="165"/>
      <c r="Q1207" s="165"/>
      <c r="R1207" s="165"/>
      <c r="S1207" s="165"/>
      <c r="T1207" s="165"/>
      <c r="U1207" s="165"/>
      <c r="V1207" s="165"/>
      <c r="W1207" s="165"/>
      <c r="X1207" s="165"/>
      <c r="Y1207" s="165"/>
      <c r="Z1207" s="165"/>
      <c r="AA1207" s="165"/>
      <c r="AB1207" s="165"/>
      <c r="AC1207" s="165"/>
      <c r="AD1207" s="165"/>
      <c r="AE1207" s="165"/>
      <c r="AF1207" s="165"/>
      <c r="AG1207" s="165"/>
      <c r="AH1207" s="165"/>
      <c r="AI1207" s="165"/>
      <c r="AJ1207" s="165"/>
      <c r="AK1207" s="165"/>
      <c r="AL1207" s="165"/>
      <c r="AM1207" s="165"/>
      <c r="AN1207" s="165"/>
      <c r="AO1207" s="165"/>
      <c r="AP1207" s="165"/>
      <c r="AQ1207" s="165"/>
      <c r="AR1207" s="165"/>
      <c r="AS1207" s="165"/>
      <c r="AT1207" s="165"/>
      <c r="AU1207" s="165"/>
      <c r="AV1207" s="165"/>
      <c r="AW1207" s="165"/>
      <c r="AX1207" s="165"/>
      <c r="AY1207" s="165"/>
      <c r="AZ1207" s="165"/>
      <c r="BA1207" s="165"/>
    </row>
    <row r="1208">
      <c r="A1208" s="165"/>
      <c r="B1208" s="116" t="s">
        <v>20567</v>
      </c>
      <c r="C1208" s="116" t="s">
        <v>20083</v>
      </c>
      <c r="D1208" s="206">
        <v>410.0</v>
      </c>
      <c r="E1208" s="206"/>
      <c r="F1208" s="165"/>
      <c r="G1208" s="165"/>
      <c r="H1208" s="165"/>
      <c r="I1208" s="165"/>
      <c r="J1208" s="165"/>
      <c r="K1208" s="165"/>
      <c r="L1208" s="165"/>
      <c r="M1208" s="165"/>
      <c r="N1208" s="165"/>
      <c r="O1208" s="165"/>
      <c r="P1208" s="165"/>
      <c r="Q1208" s="165"/>
      <c r="R1208" s="165"/>
      <c r="S1208" s="165"/>
      <c r="T1208" s="165"/>
      <c r="U1208" s="165"/>
      <c r="V1208" s="165"/>
      <c r="W1208" s="165"/>
      <c r="X1208" s="165"/>
      <c r="Y1208" s="165"/>
      <c r="Z1208" s="165"/>
      <c r="AA1208" s="165"/>
      <c r="AB1208" s="165"/>
      <c r="AC1208" s="165"/>
      <c r="AD1208" s="165"/>
      <c r="AE1208" s="165"/>
      <c r="AF1208" s="165"/>
      <c r="AG1208" s="165"/>
      <c r="AH1208" s="165"/>
      <c r="AI1208" s="165"/>
      <c r="AJ1208" s="165"/>
      <c r="AK1208" s="165"/>
      <c r="AL1208" s="165"/>
      <c r="AM1208" s="165"/>
      <c r="AN1208" s="165"/>
      <c r="AO1208" s="165"/>
      <c r="AP1208" s="165"/>
      <c r="AQ1208" s="165"/>
      <c r="AR1208" s="165"/>
      <c r="AS1208" s="165"/>
      <c r="AT1208" s="165"/>
      <c r="AU1208" s="165"/>
      <c r="AV1208" s="165"/>
      <c r="AW1208" s="165"/>
      <c r="AX1208" s="165"/>
      <c r="AY1208" s="165"/>
      <c r="AZ1208" s="165"/>
      <c r="BA1208" s="165"/>
    </row>
    <row r="1209">
      <c r="A1209" s="165"/>
      <c r="B1209" s="116" t="s">
        <v>20568</v>
      </c>
      <c r="C1209" s="116" t="s">
        <v>20085</v>
      </c>
      <c r="D1209" s="206">
        <v>570.0</v>
      </c>
      <c r="E1209" s="206"/>
      <c r="F1209" s="165"/>
      <c r="G1209" s="165"/>
      <c r="H1209" s="165"/>
      <c r="I1209" s="165"/>
      <c r="J1209" s="165"/>
      <c r="K1209" s="165"/>
      <c r="L1209" s="165"/>
      <c r="M1209" s="165"/>
      <c r="N1209" s="165"/>
      <c r="O1209" s="165"/>
      <c r="P1209" s="165"/>
      <c r="Q1209" s="165"/>
      <c r="R1209" s="165"/>
      <c r="S1209" s="165"/>
      <c r="T1209" s="165"/>
      <c r="U1209" s="165"/>
      <c r="V1209" s="165"/>
      <c r="W1209" s="165"/>
      <c r="X1209" s="165"/>
      <c r="Y1209" s="165"/>
      <c r="Z1209" s="165"/>
      <c r="AA1209" s="165"/>
      <c r="AB1209" s="165"/>
      <c r="AC1209" s="165"/>
      <c r="AD1209" s="165"/>
      <c r="AE1209" s="165"/>
      <c r="AF1209" s="165"/>
      <c r="AG1209" s="165"/>
      <c r="AH1209" s="165"/>
      <c r="AI1209" s="165"/>
      <c r="AJ1209" s="165"/>
      <c r="AK1209" s="165"/>
      <c r="AL1209" s="165"/>
      <c r="AM1209" s="165"/>
      <c r="AN1209" s="165"/>
      <c r="AO1209" s="165"/>
      <c r="AP1209" s="165"/>
      <c r="AQ1209" s="165"/>
      <c r="AR1209" s="165"/>
      <c r="AS1209" s="165"/>
      <c r="AT1209" s="165"/>
      <c r="AU1209" s="165"/>
      <c r="AV1209" s="165"/>
      <c r="AW1209" s="165"/>
      <c r="AX1209" s="165"/>
      <c r="AY1209" s="165"/>
      <c r="AZ1209" s="165"/>
      <c r="BA1209" s="165"/>
    </row>
    <row r="1210">
      <c r="A1210" s="165"/>
      <c r="B1210" s="116" t="s">
        <v>20569</v>
      </c>
      <c r="C1210" s="116" t="s">
        <v>20087</v>
      </c>
      <c r="D1210" s="206">
        <v>410.0</v>
      </c>
      <c r="E1210" s="206"/>
      <c r="F1210" s="165"/>
      <c r="G1210" s="165"/>
      <c r="H1210" s="165"/>
      <c r="I1210" s="165"/>
      <c r="J1210" s="165"/>
      <c r="K1210" s="165"/>
      <c r="L1210" s="165"/>
      <c r="M1210" s="165"/>
      <c r="N1210" s="165"/>
      <c r="O1210" s="165"/>
      <c r="P1210" s="165"/>
      <c r="Q1210" s="165"/>
      <c r="R1210" s="165"/>
      <c r="S1210" s="165"/>
      <c r="T1210" s="165"/>
      <c r="U1210" s="165"/>
      <c r="V1210" s="165"/>
      <c r="W1210" s="165"/>
      <c r="X1210" s="165"/>
      <c r="Y1210" s="165"/>
      <c r="Z1210" s="165"/>
      <c r="AA1210" s="165"/>
      <c r="AB1210" s="165"/>
      <c r="AC1210" s="165"/>
      <c r="AD1210" s="165"/>
      <c r="AE1210" s="165"/>
      <c r="AF1210" s="165"/>
      <c r="AG1210" s="165"/>
      <c r="AH1210" s="165"/>
      <c r="AI1210" s="165"/>
      <c r="AJ1210" s="165"/>
      <c r="AK1210" s="165"/>
      <c r="AL1210" s="165"/>
      <c r="AM1210" s="165"/>
      <c r="AN1210" s="165"/>
      <c r="AO1210" s="165"/>
      <c r="AP1210" s="165"/>
      <c r="AQ1210" s="165"/>
      <c r="AR1210" s="165"/>
      <c r="AS1210" s="165"/>
      <c r="AT1210" s="165"/>
      <c r="AU1210" s="165"/>
      <c r="AV1210" s="165"/>
      <c r="AW1210" s="165"/>
      <c r="AX1210" s="165"/>
      <c r="AY1210" s="165"/>
      <c r="AZ1210" s="165"/>
      <c r="BA1210" s="165"/>
    </row>
    <row r="1211">
      <c r="A1211" s="165"/>
      <c r="B1211" s="116" t="s">
        <v>20570</v>
      </c>
      <c r="C1211" s="116" t="s">
        <v>20089</v>
      </c>
      <c r="D1211" s="206">
        <v>410.0</v>
      </c>
      <c r="E1211" s="206"/>
      <c r="F1211" s="165"/>
      <c r="G1211" s="165"/>
      <c r="H1211" s="165"/>
      <c r="I1211" s="165"/>
      <c r="J1211" s="165"/>
      <c r="K1211" s="165"/>
      <c r="L1211" s="165"/>
      <c r="M1211" s="165"/>
      <c r="N1211" s="165"/>
      <c r="O1211" s="165"/>
      <c r="P1211" s="165"/>
      <c r="Q1211" s="165"/>
      <c r="R1211" s="165"/>
      <c r="S1211" s="165"/>
      <c r="T1211" s="165"/>
      <c r="U1211" s="165"/>
      <c r="V1211" s="165"/>
      <c r="W1211" s="165"/>
      <c r="X1211" s="165"/>
      <c r="Y1211" s="165"/>
      <c r="Z1211" s="165"/>
      <c r="AA1211" s="165"/>
      <c r="AB1211" s="165"/>
      <c r="AC1211" s="165"/>
      <c r="AD1211" s="165"/>
      <c r="AE1211" s="165"/>
      <c r="AF1211" s="165"/>
      <c r="AG1211" s="165"/>
      <c r="AH1211" s="165"/>
      <c r="AI1211" s="165"/>
      <c r="AJ1211" s="165"/>
      <c r="AK1211" s="165"/>
      <c r="AL1211" s="165"/>
      <c r="AM1211" s="165"/>
      <c r="AN1211" s="165"/>
      <c r="AO1211" s="165"/>
      <c r="AP1211" s="165"/>
      <c r="AQ1211" s="165"/>
      <c r="AR1211" s="165"/>
      <c r="AS1211" s="165"/>
      <c r="AT1211" s="165"/>
      <c r="AU1211" s="165"/>
      <c r="AV1211" s="165"/>
      <c r="AW1211" s="165"/>
      <c r="AX1211" s="165"/>
      <c r="AY1211" s="165"/>
      <c r="AZ1211" s="165"/>
      <c r="BA1211" s="165"/>
    </row>
    <row r="1212">
      <c r="A1212" s="165"/>
      <c r="B1212" s="116" t="s">
        <v>20571</v>
      </c>
      <c r="C1212" s="116" t="s">
        <v>20247</v>
      </c>
      <c r="D1212" s="206">
        <v>410.0</v>
      </c>
      <c r="E1212" s="206"/>
      <c r="F1212" s="165"/>
      <c r="G1212" s="165"/>
      <c r="H1212" s="165"/>
      <c r="I1212" s="165"/>
      <c r="J1212" s="165"/>
      <c r="K1212" s="165"/>
      <c r="L1212" s="165"/>
      <c r="M1212" s="165"/>
      <c r="N1212" s="165"/>
      <c r="O1212" s="165"/>
      <c r="P1212" s="165"/>
      <c r="Q1212" s="165"/>
      <c r="R1212" s="165"/>
      <c r="S1212" s="165"/>
      <c r="T1212" s="165"/>
      <c r="U1212" s="165"/>
      <c r="V1212" s="165"/>
      <c r="W1212" s="165"/>
      <c r="X1212" s="165"/>
      <c r="Y1212" s="165"/>
      <c r="Z1212" s="165"/>
      <c r="AA1212" s="165"/>
      <c r="AB1212" s="165"/>
      <c r="AC1212" s="165"/>
      <c r="AD1212" s="165"/>
      <c r="AE1212" s="165"/>
      <c r="AF1212" s="165"/>
      <c r="AG1212" s="165"/>
      <c r="AH1212" s="165"/>
      <c r="AI1212" s="165"/>
      <c r="AJ1212" s="165"/>
      <c r="AK1212" s="165"/>
      <c r="AL1212" s="165"/>
      <c r="AM1212" s="165"/>
      <c r="AN1212" s="165"/>
      <c r="AO1212" s="165"/>
      <c r="AP1212" s="165"/>
      <c r="AQ1212" s="165"/>
      <c r="AR1212" s="165"/>
      <c r="AS1212" s="165"/>
      <c r="AT1212" s="165"/>
      <c r="AU1212" s="165"/>
      <c r="AV1212" s="165"/>
      <c r="AW1212" s="165"/>
      <c r="AX1212" s="165"/>
      <c r="AY1212" s="165"/>
      <c r="AZ1212" s="165"/>
      <c r="BA1212" s="165"/>
    </row>
    <row r="1213">
      <c r="A1213" s="165"/>
      <c r="B1213" s="116" t="s">
        <v>20572</v>
      </c>
      <c r="C1213" s="116" t="s">
        <v>20093</v>
      </c>
      <c r="D1213" s="206">
        <v>410.0</v>
      </c>
      <c r="E1213" s="206"/>
      <c r="F1213" s="165"/>
      <c r="G1213" s="165"/>
      <c r="H1213" s="165"/>
      <c r="I1213" s="165"/>
      <c r="J1213" s="165"/>
      <c r="K1213" s="165"/>
      <c r="L1213" s="165"/>
      <c r="M1213" s="165"/>
      <c r="N1213" s="165"/>
      <c r="O1213" s="165"/>
      <c r="P1213" s="165"/>
      <c r="Q1213" s="165"/>
      <c r="R1213" s="165"/>
      <c r="S1213" s="165"/>
      <c r="T1213" s="165"/>
      <c r="U1213" s="165"/>
      <c r="V1213" s="165"/>
      <c r="W1213" s="165"/>
      <c r="X1213" s="165"/>
      <c r="Y1213" s="165"/>
      <c r="Z1213" s="165"/>
      <c r="AA1213" s="165"/>
      <c r="AB1213" s="165"/>
      <c r="AC1213" s="165"/>
      <c r="AD1213" s="165"/>
      <c r="AE1213" s="165"/>
      <c r="AF1213" s="165"/>
      <c r="AG1213" s="165"/>
      <c r="AH1213" s="165"/>
      <c r="AI1213" s="165"/>
      <c r="AJ1213" s="165"/>
      <c r="AK1213" s="165"/>
      <c r="AL1213" s="165"/>
      <c r="AM1213" s="165"/>
      <c r="AN1213" s="165"/>
      <c r="AO1213" s="165"/>
      <c r="AP1213" s="165"/>
      <c r="AQ1213" s="165"/>
      <c r="AR1213" s="165"/>
      <c r="AS1213" s="165"/>
      <c r="AT1213" s="165"/>
      <c r="AU1213" s="165"/>
      <c r="AV1213" s="165"/>
      <c r="AW1213" s="165"/>
      <c r="AX1213" s="165"/>
      <c r="AY1213" s="165"/>
      <c r="AZ1213" s="165"/>
      <c r="BA1213" s="165"/>
    </row>
    <row r="1214">
      <c r="A1214" s="165"/>
      <c r="B1214" s="116" t="s">
        <v>20573</v>
      </c>
      <c r="C1214" s="116" t="s">
        <v>20250</v>
      </c>
      <c r="D1214" s="206">
        <v>410.0</v>
      </c>
      <c r="E1214" s="206"/>
      <c r="F1214" s="165"/>
      <c r="G1214" s="165"/>
      <c r="H1214" s="165"/>
      <c r="I1214" s="165"/>
      <c r="J1214" s="165"/>
      <c r="K1214" s="165"/>
      <c r="L1214" s="165"/>
      <c r="M1214" s="165"/>
      <c r="N1214" s="165"/>
      <c r="O1214" s="165"/>
      <c r="P1214" s="165"/>
      <c r="Q1214" s="165"/>
      <c r="R1214" s="165"/>
      <c r="S1214" s="165"/>
      <c r="T1214" s="165"/>
      <c r="U1214" s="165"/>
      <c r="V1214" s="165"/>
      <c r="W1214" s="165"/>
      <c r="X1214" s="165"/>
      <c r="Y1214" s="165"/>
      <c r="Z1214" s="165"/>
      <c r="AA1214" s="165"/>
      <c r="AB1214" s="165"/>
      <c r="AC1214" s="165"/>
      <c r="AD1214" s="165"/>
      <c r="AE1214" s="165"/>
      <c r="AF1214" s="165"/>
      <c r="AG1214" s="165"/>
      <c r="AH1214" s="165"/>
      <c r="AI1214" s="165"/>
      <c r="AJ1214" s="165"/>
      <c r="AK1214" s="165"/>
      <c r="AL1214" s="165"/>
      <c r="AM1214" s="165"/>
      <c r="AN1214" s="165"/>
      <c r="AO1214" s="165"/>
      <c r="AP1214" s="165"/>
      <c r="AQ1214" s="165"/>
      <c r="AR1214" s="165"/>
      <c r="AS1214" s="165"/>
      <c r="AT1214" s="165"/>
      <c r="AU1214" s="165"/>
      <c r="AV1214" s="165"/>
      <c r="AW1214" s="165"/>
      <c r="AX1214" s="165"/>
      <c r="AY1214" s="165"/>
      <c r="AZ1214" s="165"/>
      <c r="BA1214" s="165"/>
    </row>
    <row r="1215">
      <c r="A1215" s="165"/>
      <c r="B1215" s="116" t="s">
        <v>20574</v>
      </c>
      <c r="C1215" s="116" t="s">
        <v>20252</v>
      </c>
      <c r="D1215" s="206">
        <v>410.0</v>
      </c>
      <c r="E1215" s="206"/>
      <c r="F1215" s="165"/>
      <c r="G1215" s="165"/>
      <c r="H1215" s="165"/>
      <c r="I1215" s="165"/>
      <c r="J1215" s="165"/>
      <c r="K1215" s="165"/>
      <c r="L1215" s="165"/>
      <c r="M1215" s="165"/>
      <c r="N1215" s="165"/>
      <c r="O1215" s="165"/>
      <c r="P1215" s="165"/>
      <c r="Q1215" s="165"/>
      <c r="R1215" s="165"/>
      <c r="S1215" s="165"/>
      <c r="T1215" s="165"/>
      <c r="U1215" s="165"/>
      <c r="V1215" s="165"/>
      <c r="W1215" s="165"/>
      <c r="X1215" s="165"/>
      <c r="Y1215" s="165"/>
      <c r="Z1215" s="165"/>
      <c r="AA1215" s="165"/>
      <c r="AB1215" s="165"/>
      <c r="AC1215" s="165"/>
      <c r="AD1215" s="165"/>
      <c r="AE1215" s="165"/>
      <c r="AF1215" s="165"/>
      <c r="AG1215" s="165"/>
      <c r="AH1215" s="165"/>
      <c r="AI1215" s="165"/>
      <c r="AJ1215" s="165"/>
      <c r="AK1215" s="165"/>
      <c r="AL1215" s="165"/>
      <c r="AM1215" s="165"/>
      <c r="AN1215" s="165"/>
      <c r="AO1215" s="165"/>
      <c r="AP1215" s="165"/>
      <c r="AQ1215" s="165"/>
      <c r="AR1215" s="165"/>
      <c r="AS1215" s="165"/>
      <c r="AT1215" s="165"/>
      <c r="AU1215" s="165"/>
      <c r="AV1215" s="165"/>
      <c r="AW1215" s="165"/>
      <c r="AX1215" s="165"/>
      <c r="AY1215" s="165"/>
      <c r="AZ1215" s="165"/>
      <c r="BA1215" s="165"/>
    </row>
    <row r="1216">
      <c r="A1216" s="165"/>
      <c r="B1216" s="116" t="s">
        <v>20575</v>
      </c>
      <c r="C1216" s="116" t="s">
        <v>20095</v>
      </c>
      <c r="D1216" s="206">
        <v>410.0</v>
      </c>
      <c r="E1216" s="206"/>
      <c r="F1216" s="165"/>
      <c r="G1216" s="165"/>
      <c r="H1216" s="165"/>
      <c r="I1216" s="165"/>
      <c r="J1216" s="165"/>
      <c r="K1216" s="165"/>
      <c r="L1216" s="165"/>
      <c r="M1216" s="165"/>
      <c r="N1216" s="165"/>
      <c r="O1216" s="165"/>
      <c r="P1216" s="165"/>
      <c r="Q1216" s="165"/>
      <c r="R1216" s="165"/>
      <c r="S1216" s="165"/>
      <c r="T1216" s="165"/>
      <c r="U1216" s="165"/>
      <c r="V1216" s="165"/>
      <c r="W1216" s="165"/>
      <c r="X1216" s="165"/>
      <c r="Y1216" s="165"/>
      <c r="Z1216" s="165"/>
      <c r="AA1216" s="165"/>
      <c r="AB1216" s="165"/>
      <c r="AC1216" s="165"/>
      <c r="AD1216" s="165"/>
      <c r="AE1216" s="165"/>
      <c r="AF1216" s="165"/>
      <c r="AG1216" s="165"/>
      <c r="AH1216" s="165"/>
      <c r="AI1216" s="165"/>
      <c r="AJ1216" s="165"/>
      <c r="AK1216" s="165"/>
      <c r="AL1216" s="165"/>
      <c r="AM1216" s="165"/>
      <c r="AN1216" s="165"/>
      <c r="AO1216" s="165"/>
      <c r="AP1216" s="165"/>
      <c r="AQ1216" s="165"/>
      <c r="AR1216" s="165"/>
      <c r="AS1216" s="165"/>
      <c r="AT1216" s="165"/>
      <c r="AU1216" s="165"/>
      <c r="AV1216" s="165"/>
      <c r="AW1216" s="165"/>
      <c r="AX1216" s="165"/>
      <c r="AY1216" s="165"/>
      <c r="AZ1216" s="165"/>
      <c r="BA1216" s="165"/>
    </row>
    <row r="1217">
      <c r="A1217" s="165"/>
      <c r="B1217" s="116" t="s">
        <v>20576</v>
      </c>
      <c r="C1217" s="116" t="s">
        <v>20097</v>
      </c>
      <c r="D1217" s="206">
        <v>410.0</v>
      </c>
      <c r="E1217" s="206"/>
      <c r="F1217" s="165"/>
      <c r="G1217" s="165"/>
      <c r="H1217" s="165"/>
      <c r="I1217" s="165"/>
      <c r="J1217" s="165"/>
      <c r="K1217" s="165"/>
      <c r="L1217" s="165"/>
      <c r="M1217" s="165"/>
      <c r="N1217" s="165"/>
      <c r="O1217" s="165"/>
      <c r="P1217" s="165"/>
      <c r="Q1217" s="165"/>
      <c r="R1217" s="165"/>
      <c r="S1217" s="165"/>
      <c r="T1217" s="165"/>
      <c r="U1217" s="165"/>
      <c r="V1217" s="165"/>
      <c r="W1217" s="165"/>
      <c r="X1217" s="165"/>
      <c r="Y1217" s="165"/>
      <c r="Z1217" s="165"/>
      <c r="AA1217" s="165"/>
      <c r="AB1217" s="165"/>
      <c r="AC1217" s="165"/>
      <c r="AD1217" s="165"/>
      <c r="AE1217" s="165"/>
      <c r="AF1217" s="165"/>
      <c r="AG1217" s="165"/>
      <c r="AH1217" s="165"/>
      <c r="AI1217" s="165"/>
      <c r="AJ1217" s="165"/>
      <c r="AK1217" s="165"/>
      <c r="AL1217" s="165"/>
      <c r="AM1217" s="165"/>
      <c r="AN1217" s="165"/>
      <c r="AO1217" s="165"/>
      <c r="AP1217" s="165"/>
      <c r="AQ1217" s="165"/>
      <c r="AR1217" s="165"/>
      <c r="AS1217" s="165"/>
      <c r="AT1217" s="165"/>
      <c r="AU1217" s="165"/>
      <c r="AV1217" s="165"/>
      <c r="AW1217" s="165"/>
      <c r="AX1217" s="165"/>
      <c r="AY1217" s="165"/>
      <c r="AZ1217" s="165"/>
      <c r="BA1217" s="165"/>
    </row>
    <row r="1218">
      <c r="A1218" s="165"/>
      <c r="B1218" s="116" t="s">
        <v>20577</v>
      </c>
      <c r="C1218" s="116" t="s">
        <v>20256</v>
      </c>
      <c r="D1218" s="206">
        <v>410.0</v>
      </c>
      <c r="E1218" s="206"/>
      <c r="F1218" s="165"/>
      <c r="G1218" s="165"/>
      <c r="H1218" s="165"/>
      <c r="I1218" s="165"/>
      <c r="J1218" s="165"/>
      <c r="K1218" s="165"/>
      <c r="L1218" s="165"/>
      <c r="M1218" s="165"/>
      <c r="N1218" s="165"/>
      <c r="O1218" s="165"/>
      <c r="P1218" s="165"/>
      <c r="Q1218" s="165"/>
      <c r="R1218" s="165"/>
      <c r="S1218" s="165"/>
      <c r="T1218" s="165"/>
      <c r="U1218" s="165"/>
      <c r="V1218" s="165"/>
      <c r="W1218" s="165"/>
      <c r="X1218" s="165"/>
      <c r="Y1218" s="165"/>
      <c r="Z1218" s="165"/>
      <c r="AA1218" s="165"/>
      <c r="AB1218" s="165"/>
      <c r="AC1218" s="165"/>
      <c r="AD1218" s="165"/>
      <c r="AE1218" s="165"/>
      <c r="AF1218" s="165"/>
      <c r="AG1218" s="165"/>
      <c r="AH1218" s="165"/>
      <c r="AI1218" s="165"/>
      <c r="AJ1218" s="165"/>
      <c r="AK1218" s="165"/>
      <c r="AL1218" s="165"/>
      <c r="AM1218" s="165"/>
      <c r="AN1218" s="165"/>
      <c r="AO1218" s="165"/>
      <c r="AP1218" s="165"/>
      <c r="AQ1218" s="165"/>
      <c r="AR1218" s="165"/>
      <c r="AS1218" s="165"/>
      <c r="AT1218" s="165"/>
      <c r="AU1218" s="165"/>
      <c r="AV1218" s="165"/>
      <c r="AW1218" s="165"/>
      <c r="AX1218" s="165"/>
      <c r="AY1218" s="165"/>
      <c r="AZ1218" s="165"/>
      <c r="BA1218" s="165"/>
    </row>
    <row r="1219">
      <c r="A1219" s="165"/>
      <c r="B1219" s="116" t="s">
        <v>20578</v>
      </c>
      <c r="C1219" s="116" t="s">
        <v>20101</v>
      </c>
      <c r="D1219" s="206">
        <v>410.0</v>
      </c>
      <c r="E1219" s="206"/>
      <c r="F1219" s="165"/>
      <c r="G1219" s="165"/>
      <c r="H1219" s="165"/>
      <c r="I1219" s="165"/>
      <c r="J1219" s="165"/>
      <c r="K1219" s="165"/>
      <c r="L1219" s="165"/>
      <c r="M1219" s="165"/>
      <c r="N1219" s="165"/>
      <c r="O1219" s="165"/>
      <c r="P1219" s="165"/>
      <c r="Q1219" s="165"/>
      <c r="R1219" s="165"/>
      <c r="S1219" s="165"/>
      <c r="T1219" s="165"/>
      <c r="U1219" s="165"/>
      <c r="V1219" s="165"/>
      <c r="W1219" s="165"/>
      <c r="X1219" s="165"/>
      <c r="Y1219" s="165"/>
      <c r="Z1219" s="165"/>
      <c r="AA1219" s="165"/>
      <c r="AB1219" s="165"/>
      <c r="AC1219" s="165"/>
      <c r="AD1219" s="165"/>
      <c r="AE1219" s="165"/>
      <c r="AF1219" s="165"/>
      <c r="AG1219" s="165"/>
      <c r="AH1219" s="165"/>
      <c r="AI1219" s="165"/>
      <c r="AJ1219" s="165"/>
      <c r="AK1219" s="165"/>
      <c r="AL1219" s="165"/>
      <c r="AM1219" s="165"/>
      <c r="AN1219" s="165"/>
      <c r="AO1219" s="165"/>
      <c r="AP1219" s="165"/>
      <c r="AQ1219" s="165"/>
      <c r="AR1219" s="165"/>
      <c r="AS1219" s="165"/>
      <c r="AT1219" s="165"/>
      <c r="AU1219" s="165"/>
      <c r="AV1219" s="165"/>
      <c r="AW1219" s="165"/>
      <c r="AX1219" s="165"/>
      <c r="AY1219" s="165"/>
      <c r="AZ1219" s="165"/>
      <c r="BA1219" s="165"/>
    </row>
    <row r="1220">
      <c r="A1220" s="165"/>
      <c r="B1220" s="116" t="s">
        <v>20579</v>
      </c>
      <c r="C1220" s="116" t="s">
        <v>20103</v>
      </c>
      <c r="D1220" s="206">
        <v>460.0</v>
      </c>
      <c r="E1220" s="206"/>
      <c r="F1220" s="165"/>
      <c r="G1220" s="165"/>
      <c r="H1220" s="165"/>
      <c r="I1220" s="165"/>
      <c r="J1220" s="165"/>
      <c r="K1220" s="165"/>
      <c r="L1220" s="165"/>
      <c r="M1220" s="165"/>
      <c r="N1220" s="165"/>
      <c r="O1220" s="165"/>
      <c r="P1220" s="165"/>
      <c r="Q1220" s="165"/>
      <c r="R1220" s="165"/>
      <c r="S1220" s="165"/>
      <c r="T1220" s="165"/>
      <c r="U1220" s="165"/>
      <c r="V1220" s="165"/>
      <c r="W1220" s="165"/>
      <c r="X1220" s="165"/>
      <c r="Y1220" s="165"/>
      <c r="Z1220" s="165"/>
      <c r="AA1220" s="165"/>
      <c r="AB1220" s="165"/>
      <c r="AC1220" s="165"/>
      <c r="AD1220" s="165"/>
      <c r="AE1220" s="165"/>
      <c r="AF1220" s="165"/>
      <c r="AG1220" s="165"/>
      <c r="AH1220" s="165"/>
      <c r="AI1220" s="165"/>
      <c r="AJ1220" s="165"/>
      <c r="AK1220" s="165"/>
      <c r="AL1220" s="165"/>
      <c r="AM1220" s="165"/>
      <c r="AN1220" s="165"/>
      <c r="AO1220" s="165"/>
      <c r="AP1220" s="165"/>
      <c r="AQ1220" s="165"/>
      <c r="AR1220" s="165"/>
      <c r="AS1220" s="165"/>
      <c r="AT1220" s="165"/>
      <c r="AU1220" s="165"/>
      <c r="AV1220" s="165"/>
      <c r="AW1220" s="165"/>
      <c r="AX1220" s="165"/>
      <c r="AY1220" s="165"/>
      <c r="AZ1220" s="165"/>
      <c r="BA1220" s="165"/>
    </row>
    <row r="1221">
      <c r="A1221" s="165"/>
      <c r="B1221" s="116" t="s">
        <v>20580</v>
      </c>
      <c r="C1221" s="116" t="s">
        <v>20105</v>
      </c>
      <c r="D1221" s="206">
        <v>410.0</v>
      </c>
      <c r="E1221" s="206"/>
      <c r="F1221" s="165"/>
      <c r="G1221" s="165"/>
      <c r="H1221" s="165"/>
      <c r="I1221" s="165"/>
      <c r="J1221" s="165"/>
      <c r="K1221" s="165"/>
      <c r="L1221" s="165"/>
      <c r="M1221" s="165"/>
      <c r="N1221" s="165"/>
      <c r="O1221" s="165"/>
      <c r="P1221" s="165"/>
      <c r="Q1221" s="165"/>
      <c r="R1221" s="165"/>
      <c r="S1221" s="165"/>
      <c r="T1221" s="165"/>
      <c r="U1221" s="165"/>
      <c r="V1221" s="165"/>
      <c r="W1221" s="165"/>
      <c r="X1221" s="165"/>
      <c r="Y1221" s="165"/>
      <c r="Z1221" s="165"/>
      <c r="AA1221" s="165"/>
      <c r="AB1221" s="165"/>
      <c r="AC1221" s="165"/>
      <c r="AD1221" s="165"/>
      <c r="AE1221" s="165"/>
      <c r="AF1221" s="165"/>
      <c r="AG1221" s="165"/>
      <c r="AH1221" s="165"/>
      <c r="AI1221" s="165"/>
      <c r="AJ1221" s="165"/>
      <c r="AK1221" s="165"/>
      <c r="AL1221" s="165"/>
      <c r="AM1221" s="165"/>
      <c r="AN1221" s="165"/>
      <c r="AO1221" s="165"/>
      <c r="AP1221" s="165"/>
      <c r="AQ1221" s="165"/>
      <c r="AR1221" s="165"/>
      <c r="AS1221" s="165"/>
      <c r="AT1221" s="165"/>
      <c r="AU1221" s="165"/>
      <c r="AV1221" s="165"/>
      <c r="AW1221" s="165"/>
      <c r="AX1221" s="165"/>
      <c r="AY1221" s="165"/>
      <c r="AZ1221" s="165"/>
      <c r="BA1221" s="165"/>
    </row>
    <row r="1222">
      <c r="A1222" s="165"/>
      <c r="B1222" s="116" t="s">
        <v>20557</v>
      </c>
      <c r="C1222" s="116" t="s">
        <v>20260</v>
      </c>
      <c r="D1222" s="206">
        <v>410.0</v>
      </c>
      <c r="E1222" s="206"/>
      <c r="F1222" s="165"/>
      <c r="G1222" s="165"/>
      <c r="H1222" s="165"/>
      <c r="I1222" s="165"/>
      <c r="J1222" s="165"/>
      <c r="K1222" s="165"/>
      <c r="L1222" s="165"/>
      <c r="M1222" s="165"/>
      <c r="N1222" s="165"/>
      <c r="O1222" s="165"/>
      <c r="P1222" s="165"/>
      <c r="Q1222" s="165"/>
      <c r="R1222" s="165"/>
      <c r="S1222" s="165"/>
      <c r="T1222" s="165"/>
      <c r="U1222" s="165"/>
      <c r="V1222" s="165"/>
      <c r="W1222" s="165"/>
      <c r="X1222" s="165"/>
      <c r="Y1222" s="165"/>
      <c r="Z1222" s="165"/>
      <c r="AA1222" s="165"/>
      <c r="AB1222" s="165"/>
      <c r="AC1222" s="165"/>
      <c r="AD1222" s="165"/>
      <c r="AE1222" s="165"/>
      <c r="AF1222" s="165"/>
      <c r="AG1222" s="165"/>
      <c r="AH1222" s="165"/>
      <c r="AI1222" s="165"/>
      <c r="AJ1222" s="165"/>
      <c r="AK1222" s="165"/>
      <c r="AL1222" s="165"/>
      <c r="AM1222" s="165"/>
      <c r="AN1222" s="165"/>
      <c r="AO1222" s="165"/>
      <c r="AP1222" s="165"/>
      <c r="AQ1222" s="165"/>
      <c r="AR1222" s="165"/>
      <c r="AS1222" s="165"/>
      <c r="AT1222" s="165"/>
      <c r="AU1222" s="165"/>
      <c r="AV1222" s="165"/>
      <c r="AW1222" s="165"/>
      <c r="AX1222" s="165"/>
      <c r="AY1222" s="165"/>
      <c r="AZ1222" s="165"/>
      <c r="BA1222" s="165"/>
    </row>
    <row r="1223">
      <c r="A1223" s="165"/>
      <c r="B1223" s="116" t="s">
        <v>20581</v>
      </c>
      <c r="C1223" s="116" t="s">
        <v>20107</v>
      </c>
      <c r="D1223" s="206">
        <v>410.0</v>
      </c>
      <c r="E1223" s="206"/>
      <c r="F1223" s="165"/>
      <c r="G1223" s="165"/>
      <c r="H1223" s="165"/>
      <c r="I1223" s="165"/>
      <c r="J1223" s="165"/>
      <c r="K1223" s="165"/>
      <c r="L1223" s="165"/>
      <c r="M1223" s="165"/>
      <c r="N1223" s="165"/>
      <c r="O1223" s="165"/>
      <c r="P1223" s="165"/>
      <c r="Q1223" s="165"/>
      <c r="R1223" s="165"/>
      <c r="S1223" s="165"/>
      <c r="T1223" s="165"/>
      <c r="U1223" s="165"/>
      <c r="V1223" s="165"/>
      <c r="W1223" s="165"/>
      <c r="X1223" s="165"/>
      <c r="Y1223" s="165"/>
      <c r="Z1223" s="165"/>
      <c r="AA1223" s="165"/>
      <c r="AB1223" s="165"/>
      <c r="AC1223" s="165"/>
      <c r="AD1223" s="165"/>
      <c r="AE1223" s="165"/>
      <c r="AF1223" s="165"/>
      <c r="AG1223" s="165"/>
      <c r="AH1223" s="165"/>
      <c r="AI1223" s="165"/>
      <c r="AJ1223" s="165"/>
      <c r="AK1223" s="165"/>
      <c r="AL1223" s="165"/>
      <c r="AM1223" s="165"/>
      <c r="AN1223" s="165"/>
      <c r="AO1223" s="165"/>
      <c r="AP1223" s="165"/>
      <c r="AQ1223" s="165"/>
      <c r="AR1223" s="165"/>
      <c r="AS1223" s="165"/>
      <c r="AT1223" s="165"/>
      <c r="AU1223" s="165"/>
      <c r="AV1223" s="165"/>
      <c r="AW1223" s="165"/>
      <c r="AX1223" s="165"/>
      <c r="AY1223" s="165"/>
      <c r="AZ1223" s="165"/>
      <c r="BA1223" s="165"/>
    </row>
    <row r="1224">
      <c r="A1224" s="165"/>
      <c r="B1224" s="116" t="s">
        <v>20582</v>
      </c>
      <c r="C1224" s="116" t="s">
        <v>20109</v>
      </c>
      <c r="D1224" s="206">
        <v>410.0</v>
      </c>
      <c r="E1224" s="206"/>
      <c r="F1224" s="165"/>
      <c r="G1224" s="165"/>
      <c r="H1224" s="165"/>
      <c r="I1224" s="165"/>
      <c r="J1224" s="165"/>
      <c r="K1224" s="165"/>
      <c r="L1224" s="165"/>
      <c r="M1224" s="165"/>
      <c r="N1224" s="165"/>
      <c r="O1224" s="165"/>
      <c r="P1224" s="165"/>
      <c r="Q1224" s="165"/>
      <c r="R1224" s="165"/>
      <c r="S1224" s="165"/>
      <c r="T1224" s="165"/>
      <c r="U1224" s="165"/>
      <c r="V1224" s="165"/>
      <c r="W1224" s="165"/>
      <c r="X1224" s="165"/>
      <c r="Y1224" s="165"/>
      <c r="Z1224" s="165"/>
      <c r="AA1224" s="165"/>
      <c r="AB1224" s="165"/>
      <c r="AC1224" s="165"/>
      <c r="AD1224" s="165"/>
      <c r="AE1224" s="165"/>
      <c r="AF1224" s="165"/>
      <c r="AG1224" s="165"/>
      <c r="AH1224" s="165"/>
      <c r="AI1224" s="165"/>
      <c r="AJ1224" s="165"/>
      <c r="AK1224" s="165"/>
      <c r="AL1224" s="165"/>
      <c r="AM1224" s="165"/>
      <c r="AN1224" s="165"/>
      <c r="AO1224" s="165"/>
      <c r="AP1224" s="165"/>
      <c r="AQ1224" s="165"/>
      <c r="AR1224" s="165"/>
      <c r="AS1224" s="165"/>
      <c r="AT1224" s="165"/>
      <c r="AU1224" s="165"/>
      <c r="AV1224" s="165"/>
      <c r="AW1224" s="165"/>
      <c r="AX1224" s="165"/>
      <c r="AY1224" s="165"/>
      <c r="AZ1224" s="165"/>
      <c r="BA1224" s="165"/>
    </row>
    <row r="1225">
      <c r="A1225" s="165"/>
      <c r="B1225" s="116" t="s">
        <v>20583</v>
      </c>
      <c r="C1225" s="116" t="s">
        <v>20264</v>
      </c>
      <c r="D1225" s="206">
        <v>410.0</v>
      </c>
      <c r="E1225" s="206"/>
      <c r="F1225" s="165"/>
      <c r="G1225" s="165"/>
      <c r="H1225" s="165"/>
      <c r="I1225" s="165"/>
      <c r="J1225" s="165"/>
      <c r="K1225" s="165"/>
      <c r="L1225" s="165"/>
      <c r="M1225" s="165"/>
      <c r="N1225" s="165"/>
      <c r="O1225" s="165"/>
      <c r="P1225" s="165"/>
      <c r="Q1225" s="165"/>
      <c r="R1225" s="165"/>
      <c r="S1225" s="165"/>
      <c r="T1225" s="165"/>
      <c r="U1225" s="165"/>
      <c r="V1225" s="165"/>
      <c r="W1225" s="165"/>
      <c r="X1225" s="165"/>
      <c r="Y1225" s="165"/>
      <c r="Z1225" s="165"/>
      <c r="AA1225" s="165"/>
      <c r="AB1225" s="165"/>
      <c r="AC1225" s="165"/>
      <c r="AD1225" s="165"/>
      <c r="AE1225" s="165"/>
      <c r="AF1225" s="165"/>
      <c r="AG1225" s="165"/>
      <c r="AH1225" s="165"/>
      <c r="AI1225" s="165"/>
      <c r="AJ1225" s="165"/>
      <c r="AK1225" s="165"/>
      <c r="AL1225" s="165"/>
      <c r="AM1225" s="165"/>
      <c r="AN1225" s="165"/>
      <c r="AO1225" s="165"/>
      <c r="AP1225" s="165"/>
      <c r="AQ1225" s="165"/>
      <c r="AR1225" s="165"/>
      <c r="AS1225" s="165"/>
      <c r="AT1225" s="165"/>
      <c r="AU1225" s="165"/>
      <c r="AV1225" s="165"/>
      <c r="AW1225" s="165"/>
      <c r="AX1225" s="165"/>
      <c r="AY1225" s="165"/>
      <c r="AZ1225" s="165"/>
      <c r="BA1225" s="165"/>
    </row>
    <row r="1226">
      <c r="A1226" s="165"/>
      <c r="B1226" s="116" t="s">
        <v>20584</v>
      </c>
      <c r="C1226" s="116" t="s">
        <v>20266</v>
      </c>
      <c r="D1226" s="206">
        <v>410.0</v>
      </c>
      <c r="E1226" s="206"/>
      <c r="F1226" s="165"/>
      <c r="G1226" s="165"/>
      <c r="H1226" s="165"/>
      <c r="I1226" s="165"/>
      <c r="J1226" s="165"/>
      <c r="K1226" s="165"/>
      <c r="L1226" s="165"/>
      <c r="M1226" s="165"/>
      <c r="N1226" s="165"/>
      <c r="O1226" s="165"/>
      <c r="P1226" s="165"/>
      <c r="Q1226" s="165"/>
      <c r="R1226" s="165"/>
      <c r="S1226" s="165"/>
      <c r="T1226" s="165"/>
      <c r="U1226" s="165"/>
      <c r="V1226" s="165"/>
      <c r="W1226" s="165"/>
      <c r="X1226" s="165"/>
      <c r="Y1226" s="165"/>
      <c r="Z1226" s="165"/>
      <c r="AA1226" s="165"/>
      <c r="AB1226" s="165"/>
      <c r="AC1226" s="165"/>
      <c r="AD1226" s="165"/>
      <c r="AE1226" s="165"/>
      <c r="AF1226" s="165"/>
      <c r="AG1226" s="165"/>
      <c r="AH1226" s="165"/>
      <c r="AI1226" s="165"/>
      <c r="AJ1226" s="165"/>
      <c r="AK1226" s="165"/>
      <c r="AL1226" s="165"/>
      <c r="AM1226" s="165"/>
      <c r="AN1226" s="165"/>
      <c r="AO1226" s="165"/>
      <c r="AP1226" s="165"/>
      <c r="AQ1226" s="165"/>
      <c r="AR1226" s="165"/>
      <c r="AS1226" s="165"/>
      <c r="AT1226" s="165"/>
      <c r="AU1226" s="165"/>
      <c r="AV1226" s="165"/>
      <c r="AW1226" s="165"/>
      <c r="AX1226" s="165"/>
      <c r="AY1226" s="165"/>
      <c r="AZ1226" s="165"/>
      <c r="BA1226" s="165"/>
    </row>
    <row r="1227">
      <c r="A1227" s="165"/>
      <c r="B1227" s="116" t="s">
        <v>20585</v>
      </c>
      <c r="C1227" s="116" t="s">
        <v>20113</v>
      </c>
      <c r="D1227" s="206">
        <v>410.0</v>
      </c>
      <c r="E1227" s="206"/>
      <c r="F1227" s="165"/>
      <c r="G1227" s="165"/>
      <c r="H1227" s="165"/>
      <c r="I1227" s="165"/>
      <c r="J1227" s="165"/>
      <c r="K1227" s="165"/>
      <c r="L1227" s="165"/>
      <c r="M1227" s="165"/>
      <c r="N1227" s="165"/>
      <c r="O1227" s="165"/>
      <c r="P1227" s="165"/>
      <c r="Q1227" s="165"/>
      <c r="R1227" s="165"/>
      <c r="S1227" s="165"/>
      <c r="T1227" s="165"/>
      <c r="U1227" s="165"/>
      <c r="V1227" s="165"/>
      <c r="W1227" s="165"/>
      <c r="X1227" s="165"/>
      <c r="Y1227" s="165"/>
      <c r="Z1227" s="165"/>
      <c r="AA1227" s="165"/>
      <c r="AB1227" s="165"/>
      <c r="AC1227" s="165"/>
      <c r="AD1227" s="165"/>
      <c r="AE1227" s="165"/>
      <c r="AF1227" s="165"/>
      <c r="AG1227" s="165"/>
      <c r="AH1227" s="165"/>
      <c r="AI1227" s="165"/>
      <c r="AJ1227" s="165"/>
      <c r="AK1227" s="165"/>
      <c r="AL1227" s="165"/>
      <c r="AM1227" s="165"/>
      <c r="AN1227" s="165"/>
      <c r="AO1227" s="165"/>
      <c r="AP1227" s="165"/>
      <c r="AQ1227" s="165"/>
      <c r="AR1227" s="165"/>
      <c r="AS1227" s="165"/>
      <c r="AT1227" s="165"/>
      <c r="AU1227" s="165"/>
      <c r="AV1227" s="165"/>
      <c r="AW1227" s="165"/>
      <c r="AX1227" s="165"/>
      <c r="AY1227" s="165"/>
      <c r="AZ1227" s="165"/>
      <c r="BA1227" s="165"/>
    </row>
    <row r="1228">
      <c r="A1228" s="165"/>
      <c r="B1228" s="116" t="s">
        <v>20586</v>
      </c>
      <c r="C1228" s="116" t="s">
        <v>20115</v>
      </c>
      <c r="D1228" s="206">
        <v>410.0</v>
      </c>
      <c r="E1228" s="206"/>
      <c r="F1228" s="165"/>
      <c r="G1228" s="165"/>
      <c r="H1228" s="165"/>
      <c r="I1228" s="165"/>
      <c r="J1228" s="165"/>
      <c r="K1228" s="165"/>
      <c r="L1228" s="165"/>
      <c r="M1228" s="165"/>
      <c r="N1228" s="165"/>
      <c r="O1228" s="165"/>
      <c r="P1228" s="165"/>
      <c r="Q1228" s="165"/>
      <c r="R1228" s="165"/>
      <c r="S1228" s="165"/>
      <c r="T1228" s="165"/>
      <c r="U1228" s="165"/>
      <c r="V1228" s="165"/>
      <c r="W1228" s="165"/>
      <c r="X1228" s="165"/>
      <c r="Y1228" s="165"/>
      <c r="Z1228" s="165"/>
      <c r="AA1228" s="165"/>
      <c r="AB1228" s="165"/>
      <c r="AC1228" s="165"/>
      <c r="AD1228" s="165"/>
      <c r="AE1228" s="165"/>
      <c r="AF1228" s="165"/>
      <c r="AG1228" s="165"/>
      <c r="AH1228" s="165"/>
      <c r="AI1228" s="165"/>
      <c r="AJ1228" s="165"/>
      <c r="AK1228" s="165"/>
      <c r="AL1228" s="165"/>
      <c r="AM1228" s="165"/>
      <c r="AN1228" s="165"/>
      <c r="AO1228" s="165"/>
      <c r="AP1228" s="165"/>
      <c r="AQ1228" s="165"/>
      <c r="AR1228" s="165"/>
      <c r="AS1228" s="165"/>
      <c r="AT1228" s="165"/>
      <c r="AU1228" s="165"/>
      <c r="AV1228" s="165"/>
      <c r="AW1228" s="165"/>
      <c r="AX1228" s="165"/>
      <c r="AY1228" s="165"/>
      <c r="AZ1228" s="165"/>
      <c r="BA1228" s="165"/>
    </row>
    <row r="1229">
      <c r="A1229" s="165"/>
      <c r="B1229" s="116" t="s">
        <v>20587</v>
      </c>
      <c r="C1229" s="116" t="s">
        <v>20117</v>
      </c>
      <c r="D1229" s="206">
        <v>410.0</v>
      </c>
      <c r="E1229" s="206"/>
      <c r="F1229" s="165"/>
      <c r="G1229" s="165"/>
      <c r="H1229" s="165"/>
      <c r="I1229" s="165"/>
      <c r="J1229" s="165"/>
      <c r="K1229" s="165"/>
      <c r="L1229" s="165"/>
      <c r="M1229" s="165"/>
      <c r="N1229" s="165"/>
      <c r="O1229" s="165"/>
      <c r="P1229" s="165"/>
      <c r="Q1229" s="165"/>
      <c r="R1229" s="165"/>
      <c r="S1229" s="165"/>
      <c r="T1229" s="165"/>
      <c r="U1229" s="165"/>
      <c r="V1229" s="165"/>
      <c r="W1229" s="165"/>
      <c r="X1229" s="165"/>
      <c r="Y1229" s="165"/>
      <c r="Z1229" s="165"/>
      <c r="AA1229" s="165"/>
      <c r="AB1229" s="165"/>
      <c r="AC1229" s="165"/>
      <c r="AD1229" s="165"/>
      <c r="AE1229" s="165"/>
      <c r="AF1229" s="165"/>
      <c r="AG1229" s="165"/>
      <c r="AH1229" s="165"/>
      <c r="AI1229" s="165"/>
      <c r="AJ1229" s="165"/>
      <c r="AK1229" s="165"/>
      <c r="AL1229" s="165"/>
      <c r="AM1229" s="165"/>
      <c r="AN1229" s="165"/>
      <c r="AO1229" s="165"/>
      <c r="AP1229" s="165"/>
      <c r="AQ1229" s="165"/>
      <c r="AR1229" s="165"/>
      <c r="AS1229" s="165"/>
      <c r="AT1229" s="165"/>
      <c r="AU1229" s="165"/>
      <c r="AV1229" s="165"/>
      <c r="AW1229" s="165"/>
      <c r="AX1229" s="165"/>
      <c r="AY1229" s="165"/>
      <c r="AZ1229" s="165"/>
      <c r="BA1229" s="165"/>
    </row>
    <row r="1230">
      <c r="A1230" s="165"/>
      <c r="B1230" s="116" t="s">
        <v>20588</v>
      </c>
      <c r="C1230" s="116" t="s">
        <v>20119</v>
      </c>
      <c r="D1230" s="206">
        <v>410.0</v>
      </c>
      <c r="E1230" s="206"/>
      <c r="F1230" s="165"/>
      <c r="G1230" s="165"/>
      <c r="H1230" s="165"/>
      <c r="I1230" s="165"/>
      <c r="J1230" s="165"/>
      <c r="K1230" s="165"/>
      <c r="L1230" s="165"/>
      <c r="M1230" s="165"/>
      <c r="N1230" s="165"/>
      <c r="O1230" s="165"/>
      <c r="P1230" s="165"/>
      <c r="Q1230" s="165"/>
      <c r="R1230" s="165"/>
      <c r="S1230" s="165"/>
      <c r="T1230" s="165"/>
      <c r="U1230" s="165"/>
      <c r="V1230" s="165"/>
      <c r="W1230" s="165"/>
      <c r="X1230" s="165"/>
      <c r="Y1230" s="165"/>
      <c r="Z1230" s="165"/>
      <c r="AA1230" s="165"/>
      <c r="AB1230" s="165"/>
      <c r="AC1230" s="165"/>
      <c r="AD1230" s="165"/>
      <c r="AE1230" s="165"/>
      <c r="AF1230" s="165"/>
      <c r="AG1230" s="165"/>
      <c r="AH1230" s="165"/>
      <c r="AI1230" s="165"/>
      <c r="AJ1230" s="165"/>
      <c r="AK1230" s="165"/>
      <c r="AL1230" s="165"/>
      <c r="AM1230" s="165"/>
      <c r="AN1230" s="165"/>
      <c r="AO1230" s="165"/>
      <c r="AP1230" s="165"/>
      <c r="AQ1230" s="165"/>
      <c r="AR1230" s="165"/>
      <c r="AS1230" s="165"/>
      <c r="AT1230" s="165"/>
      <c r="AU1230" s="165"/>
      <c r="AV1230" s="165"/>
      <c r="AW1230" s="165"/>
      <c r="AX1230" s="165"/>
      <c r="AY1230" s="165"/>
      <c r="AZ1230" s="165"/>
      <c r="BA1230" s="165"/>
    </row>
    <row r="1231">
      <c r="A1231" s="165"/>
      <c r="B1231" s="116" t="s">
        <v>20589</v>
      </c>
      <c r="C1231" s="116" t="s">
        <v>20121</v>
      </c>
      <c r="D1231" s="206">
        <v>410.0</v>
      </c>
      <c r="E1231" s="206"/>
      <c r="F1231" s="165"/>
      <c r="G1231" s="165"/>
      <c r="H1231" s="165"/>
      <c r="I1231" s="165"/>
      <c r="J1231" s="165"/>
      <c r="K1231" s="165"/>
      <c r="L1231" s="165"/>
      <c r="M1231" s="165"/>
      <c r="N1231" s="165"/>
      <c r="O1231" s="165"/>
      <c r="P1231" s="165"/>
      <c r="Q1231" s="165"/>
      <c r="R1231" s="165"/>
      <c r="S1231" s="165"/>
      <c r="T1231" s="165"/>
      <c r="U1231" s="165"/>
      <c r="V1231" s="165"/>
      <c r="W1231" s="165"/>
      <c r="X1231" s="165"/>
      <c r="Y1231" s="165"/>
      <c r="Z1231" s="165"/>
      <c r="AA1231" s="165"/>
      <c r="AB1231" s="165"/>
      <c r="AC1231" s="165"/>
      <c r="AD1231" s="165"/>
      <c r="AE1231" s="165"/>
      <c r="AF1231" s="165"/>
      <c r="AG1231" s="165"/>
      <c r="AH1231" s="165"/>
      <c r="AI1231" s="165"/>
      <c r="AJ1231" s="165"/>
      <c r="AK1231" s="165"/>
      <c r="AL1231" s="165"/>
      <c r="AM1231" s="165"/>
      <c r="AN1231" s="165"/>
      <c r="AO1231" s="165"/>
      <c r="AP1231" s="165"/>
      <c r="AQ1231" s="165"/>
      <c r="AR1231" s="165"/>
      <c r="AS1231" s="165"/>
      <c r="AT1231" s="165"/>
      <c r="AU1231" s="165"/>
      <c r="AV1231" s="165"/>
      <c r="AW1231" s="165"/>
      <c r="AX1231" s="165"/>
      <c r="AY1231" s="165"/>
      <c r="AZ1231" s="165"/>
      <c r="BA1231" s="165"/>
    </row>
    <row r="1232">
      <c r="A1232" s="165"/>
      <c r="B1232" s="116" t="s">
        <v>20558</v>
      </c>
      <c r="C1232" s="116" t="s">
        <v>20272</v>
      </c>
      <c r="D1232" s="206">
        <v>410.0</v>
      </c>
      <c r="E1232" s="206"/>
      <c r="F1232" s="165"/>
      <c r="G1232" s="165"/>
      <c r="H1232" s="165"/>
      <c r="I1232" s="165"/>
      <c r="J1232" s="165"/>
      <c r="K1232" s="165"/>
      <c r="L1232" s="165"/>
      <c r="M1232" s="165"/>
      <c r="N1232" s="165"/>
      <c r="O1232" s="165"/>
      <c r="P1232" s="165"/>
      <c r="Q1232" s="165"/>
      <c r="R1232" s="165"/>
      <c r="S1232" s="165"/>
      <c r="T1232" s="165"/>
      <c r="U1232" s="165"/>
      <c r="V1232" s="165"/>
      <c r="W1232" s="165"/>
      <c r="X1232" s="165"/>
      <c r="Y1232" s="165"/>
      <c r="Z1232" s="165"/>
      <c r="AA1232" s="165"/>
      <c r="AB1232" s="165"/>
      <c r="AC1232" s="165"/>
      <c r="AD1232" s="165"/>
      <c r="AE1232" s="165"/>
      <c r="AF1232" s="165"/>
      <c r="AG1232" s="165"/>
      <c r="AH1232" s="165"/>
      <c r="AI1232" s="165"/>
      <c r="AJ1232" s="165"/>
      <c r="AK1232" s="165"/>
      <c r="AL1232" s="165"/>
      <c r="AM1232" s="165"/>
      <c r="AN1232" s="165"/>
      <c r="AO1232" s="165"/>
      <c r="AP1232" s="165"/>
      <c r="AQ1232" s="165"/>
      <c r="AR1232" s="165"/>
      <c r="AS1232" s="165"/>
      <c r="AT1232" s="165"/>
      <c r="AU1232" s="165"/>
      <c r="AV1232" s="165"/>
      <c r="AW1232" s="165"/>
      <c r="AX1232" s="165"/>
      <c r="AY1232" s="165"/>
      <c r="AZ1232" s="165"/>
      <c r="BA1232" s="165"/>
    </row>
    <row r="1233">
      <c r="A1233" s="165"/>
      <c r="B1233" s="116" t="s">
        <v>20590</v>
      </c>
      <c r="C1233" s="116" t="s">
        <v>20274</v>
      </c>
      <c r="D1233" s="206">
        <v>410.0</v>
      </c>
      <c r="E1233" s="206"/>
      <c r="F1233" s="165"/>
      <c r="G1233" s="165"/>
      <c r="H1233" s="165"/>
      <c r="I1233" s="165"/>
      <c r="J1233" s="165"/>
      <c r="K1233" s="165"/>
      <c r="L1233" s="165"/>
      <c r="M1233" s="165"/>
      <c r="N1233" s="165"/>
      <c r="O1233" s="165"/>
      <c r="P1233" s="165"/>
      <c r="Q1233" s="165"/>
      <c r="R1233" s="165"/>
      <c r="S1233" s="165"/>
      <c r="T1233" s="165"/>
      <c r="U1233" s="165"/>
      <c r="V1233" s="165"/>
      <c r="W1233" s="165"/>
      <c r="X1233" s="165"/>
      <c r="Y1233" s="165"/>
      <c r="Z1233" s="165"/>
      <c r="AA1233" s="165"/>
      <c r="AB1233" s="165"/>
      <c r="AC1233" s="165"/>
      <c r="AD1233" s="165"/>
      <c r="AE1233" s="165"/>
      <c r="AF1233" s="165"/>
      <c r="AG1233" s="165"/>
      <c r="AH1233" s="165"/>
      <c r="AI1233" s="165"/>
      <c r="AJ1233" s="165"/>
      <c r="AK1233" s="165"/>
      <c r="AL1233" s="165"/>
      <c r="AM1233" s="165"/>
      <c r="AN1233" s="165"/>
      <c r="AO1233" s="165"/>
      <c r="AP1233" s="165"/>
      <c r="AQ1233" s="165"/>
      <c r="AR1233" s="165"/>
      <c r="AS1233" s="165"/>
      <c r="AT1233" s="165"/>
      <c r="AU1233" s="165"/>
      <c r="AV1233" s="165"/>
      <c r="AW1233" s="165"/>
      <c r="AX1233" s="165"/>
      <c r="AY1233" s="165"/>
      <c r="AZ1233" s="165"/>
      <c r="BA1233" s="165"/>
    </row>
    <row r="1234">
      <c r="A1234" s="165"/>
      <c r="B1234" s="116" t="s">
        <v>20552</v>
      </c>
      <c r="C1234" s="116" t="s">
        <v>20275</v>
      </c>
      <c r="D1234" s="206">
        <v>410.0</v>
      </c>
      <c r="E1234" s="206"/>
      <c r="F1234" s="165"/>
      <c r="G1234" s="165"/>
      <c r="H1234" s="165"/>
      <c r="I1234" s="165"/>
      <c r="J1234" s="165"/>
      <c r="K1234" s="165"/>
      <c r="L1234" s="165"/>
      <c r="M1234" s="165"/>
      <c r="N1234" s="165"/>
      <c r="O1234" s="165"/>
      <c r="P1234" s="165"/>
      <c r="Q1234" s="165"/>
      <c r="R1234" s="165"/>
      <c r="S1234" s="165"/>
      <c r="T1234" s="165"/>
      <c r="U1234" s="165"/>
      <c r="V1234" s="165"/>
      <c r="W1234" s="165"/>
      <c r="X1234" s="165"/>
      <c r="Y1234" s="165"/>
      <c r="Z1234" s="165"/>
      <c r="AA1234" s="165"/>
      <c r="AB1234" s="165"/>
      <c r="AC1234" s="165"/>
      <c r="AD1234" s="165"/>
      <c r="AE1234" s="165"/>
      <c r="AF1234" s="165"/>
      <c r="AG1234" s="165"/>
      <c r="AH1234" s="165"/>
      <c r="AI1234" s="165"/>
      <c r="AJ1234" s="165"/>
      <c r="AK1234" s="165"/>
      <c r="AL1234" s="165"/>
      <c r="AM1234" s="165"/>
      <c r="AN1234" s="165"/>
      <c r="AO1234" s="165"/>
      <c r="AP1234" s="165"/>
      <c r="AQ1234" s="165"/>
      <c r="AR1234" s="165"/>
      <c r="AS1234" s="165"/>
      <c r="AT1234" s="165"/>
      <c r="AU1234" s="165"/>
      <c r="AV1234" s="165"/>
      <c r="AW1234" s="165"/>
      <c r="AX1234" s="165"/>
      <c r="AY1234" s="165"/>
      <c r="AZ1234" s="165"/>
      <c r="BA1234" s="165"/>
    </row>
    <row r="1235">
      <c r="A1235" s="165"/>
      <c r="B1235" s="116" t="s">
        <v>20591</v>
      </c>
      <c r="C1235" s="116" t="s">
        <v>20277</v>
      </c>
      <c r="D1235" s="206">
        <v>450.0</v>
      </c>
      <c r="E1235" s="206"/>
      <c r="F1235" s="165"/>
      <c r="G1235" s="165"/>
      <c r="H1235" s="165"/>
      <c r="I1235" s="165"/>
      <c r="J1235" s="165"/>
      <c r="K1235" s="165"/>
      <c r="L1235" s="165"/>
      <c r="M1235" s="165"/>
      <c r="N1235" s="165"/>
      <c r="O1235" s="165"/>
      <c r="P1235" s="165"/>
      <c r="Q1235" s="165"/>
      <c r="R1235" s="165"/>
      <c r="S1235" s="165"/>
      <c r="T1235" s="165"/>
      <c r="U1235" s="165"/>
      <c r="V1235" s="165"/>
      <c r="W1235" s="165"/>
      <c r="X1235" s="165"/>
      <c r="Y1235" s="165"/>
      <c r="Z1235" s="165"/>
      <c r="AA1235" s="165"/>
      <c r="AB1235" s="165"/>
      <c r="AC1235" s="165"/>
      <c r="AD1235" s="165"/>
      <c r="AE1235" s="165"/>
      <c r="AF1235" s="165"/>
      <c r="AG1235" s="165"/>
      <c r="AH1235" s="165"/>
      <c r="AI1235" s="165"/>
      <c r="AJ1235" s="165"/>
      <c r="AK1235" s="165"/>
      <c r="AL1235" s="165"/>
      <c r="AM1235" s="165"/>
      <c r="AN1235" s="165"/>
      <c r="AO1235" s="165"/>
      <c r="AP1235" s="165"/>
      <c r="AQ1235" s="165"/>
      <c r="AR1235" s="165"/>
      <c r="AS1235" s="165"/>
      <c r="AT1235" s="165"/>
      <c r="AU1235" s="165"/>
      <c r="AV1235" s="165"/>
      <c r="AW1235" s="165"/>
      <c r="AX1235" s="165"/>
      <c r="AY1235" s="165"/>
      <c r="AZ1235" s="165"/>
      <c r="BA1235" s="165"/>
    </row>
    <row r="1236">
      <c r="A1236" s="165"/>
      <c r="B1236" s="116" t="s">
        <v>20592</v>
      </c>
      <c r="C1236" s="116" t="s">
        <v>20279</v>
      </c>
      <c r="D1236" s="206">
        <v>260.0</v>
      </c>
      <c r="E1236" s="206"/>
      <c r="F1236" s="165"/>
      <c r="G1236" s="165"/>
      <c r="H1236" s="165"/>
      <c r="I1236" s="165"/>
      <c r="J1236" s="165"/>
      <c r="K1236" s="165"/>
      <c r="L1236" s="165"/>
      <c r="M1236" s="165"/>
      <c r="N1236" s="165"/>
      <c r="O1236" s="165"/>
      <c r="P1236" s="165"/>
      <c r="Q1236" s="165"/>
      <c r="R1236" s="165"/>
      <c r="S1236" s="165"/>
      <c r="T1236" s="165"/>
      <c r="U1236" s="165"/>
      <c r="V1236" s="165"/>
      <c r="W1236" s="165"/>
      <c r="X1236" s="165"/>
      <c r="Y1236" s="165"/>
      <c r="Z1236" s="165"/>
      <c r="AA1236" s="165"/>
      <c r="AB1236" s="165"/>
      <c r="AC1236" s="165"/>
      <c r="AD1236" s="165"/>
      <c r="AE1236" s="165"/>
      <c r="AF1236" s="165"/>
      <c r="AG1236" s="165"/>
      <c r="AH1236" s="165"/>
      <c r="AI1236" s="165"/>
      <c r="AJ1236" s="165"/>
      <c r="AK1236" s="165"/>
      <c r="AL1236" s="165"/>
      <c r="AM1236" s="165"/>
      <c r="AN1236" s="165"/>
      <c r="AO1236" s="165"/>
      <c r="AP1236" s="165"/>
      <c r="AQ1236" s="165"/>
      <c r="AR1236" s="165"/>
      <c r="AS1236" s="165"/>
      <c r="AT1236" s="165"/>
      <c r="AU1236" s="165"/>
      <c r="AV1236" s="165"/>
      <c r="AW1236" s="165"/>
      <c r="AX1236" s="165"/>
      <c r="AY1236" s="165"/>
      <c r="AZ1236" s="165"/>
      <c r="BA1236" s="165"/>
    </row>
    <row r="1237">
      <c r="A1237" s="165"/>
      <c r="B1237" s="116" t="s">
        <v>20593</v>
      </c>
      <c r="C1237" s="116" t="s">
        <v>20281</v>
      </c>
      <c r="D1237" s="206">
        <v>260.0</v>
      </c>
      <c r="E1237" s="206"/>
      <c r="F1237" s="165"/>
      <c r="G1237" s="165"/>
      <c r="H1237" s="165"/>
      <c r="I1237" s="165"/>
      <c r="J1237" s="165"/>
      <c r="K1237" s="165"/>
      <c r="L1237" s="165"/>
      <c r="M1237" s="165"/>
      <c r="N1237" s="165"/>
      <c r="O1237" s="165"/>
      <c r="P1237" s="165"/>
      <c r="Q1237" s="165"/>
      <c r="R1237" s="165"/>
      <c r="S1237" s="165"/>
      <c r="T1237" s="165"/>
      <c r="U1237" s="165"/>
      <c r="V1237" s="165"/>
      <c r="W1237" s="165"/>
      <c r="X1237" s="165"/>
      <c r="Y1237" s="165"/>
      <c r="Z1237" s="165"/>
      <c r="AA1237" s="165"/>
      <c r="AB1237" s="165"/>
      <c r="AC1237" s="165"/>
      <c r="AD1237" s="165"/>
      <c r="AE1237" s="165"/>
      <c r="AF1237" s="165"/>
      <c r="AG1237" s="165"/>
      <c r="AH1237" s="165"/>
      <c r="AI1237" s="165"/>
      <c r="AJ1237" s="165"/>
      <c r="AK1237" s="165"/>
      <c r="AL1237" s="165"/>
      <c r="AM1237" s="165"/>
      <c r="AN1237" s="165"/>
      <c r="AO1237" s="165"/>
      <c r="AP1237" s="165"/>
      <c r="AQ1237" s="165"/>
      <c r="AR1237" s="165"/>
      <c r="AS1237" s="165"/>
      <c r="AT1237" s="165"/>
      <c r="AU1237" s="165"/>
      <c r="AV1237" s="165"/>
      <c r="AW1237" s="165"/>
      <c r="AX1237" s="165"/>
      <c r="AY1237" s="165"/>
      <c r="AZ1237" s="165"/>
      <c r="BA1237" s="165"/>
    </row>
    <row r="1238">
      <c r="A1238" s="165"/>
      <c r="B1238" s="116" t="s">
        <v>20594</v>
      </c>
      <c r="C1238" s="116" t="s">
        <v>20283</v>
      </c>
      <c r="D1238" s="206">
        <v>350.0</v>
      </c>
      <c r="E1238" s="206"/>
      <c r="F1238" s="165"/>
      <c r="G1238" s="165"/>
      <c r="H1238" s="165"/>
      <c r="I1238" s="165"/>
      <c r="J1238" s="165"/>
      <c r="K1238" s="165"/>
      <c r="L1238" s="165"/>
      <c r="M1238" s="165"/>
      <c r="N1238" s="165"/>
      <c r="O1238" s="165"/>
      <c r="P1238" s="165"/>
      <c r="Q1238" s="165"/>
      <c r="R1238" s="165"/>
      <c r="S1238" s="165"/>
      <c r="T1238" s="165"/>
      <c r="U1238" s="165"/>
      <c r="V1238" s="165"/>
      <c r="W1238" s="165"/>
      <c r="X1238" s="165"/>
      <c r="Y1238" s="165"/>
      <c r="Z1238" s="165"/>
      <c r="AA1238" s="165"/>
      <c r="AB1238" s="165"/>
      <c r="AC1238" s="165"/>
      <c r="AD1238" s="165"/>
      <c r="AE1238" s="165"/>
      <c r="AF1238" s="165"/>
      <c r="AG1238" s="165"/>
      <c r="AH1238" s="165"/>
      <c r="AI1238" s="165"/>
      <c r="AJ1238" s="165"/>
      <c r="AK1238" s="165"/>
      <c r="AL1238" s="165"/>
      <c r="AM1238" s="165"/>
      <c r="AN1238" s="165"/>
      <c r="AO1238" s="165"/>
      <c r="AP1238" s="165"/>
      <c r="AQ1238" s="165"/>
      <c r="AR1238" s="165"/>
      <c r="AS1238" s="165"/>
      <c r="AT1238" s="165"/>
      <c r="AU1238" s="165"/>
      <c r="AV1238" s="165"/>
      <c r="AW1238" s="165"/>
      <c r="AX1238" s="165"/>
      <c r="AY1238" s="165"/>
      <c r="AZ1238" s="165"/>
      <c r="BA1238" s="165"/>
    </row>
    <row r="1239">
      <c r="A1239" s="165"/>
      <c r="B1239" s="116" t="s">
        <v>20595</v>
      </c>
      <c r="C1239" s="116" t="s">
        <v>20285</v>
      </c>
      <c r="D1239" s="206">
        <v>460.0</v>
      </c>
      <c r="E1239" s="206"/>
      <c r="F1239" s="165"/>
      <c r="G1239" s="165"/>
      <c r="H1239" s="165"/>
      <c r="I1239" s="165"/>
      <c r="J1239" s="165"/>
      <c r="K1239" s="165"/>
      <c r="L1239" s="165"/>
      <c r="M1239" s="165"/>
      <c r="N1239" s="165"/>
      <c r="O1239" s="165"/>
      <c r="P1239" s="165"/>
      <c r="Q1239" s="165"/>
      <c r="R1239" s="165"/>
      <c r="S1239" s="165"/>
      <c r="T1239" s="165"/>
      <c r="U1239" s="165"/>
      <c r="V1239" s="165"/>
      <c r="W1239" s="165"/>
      <c r="X1239" s="165"/>
      <c r="Y1239" s="165"/>
      <c r="Z1239" s="165"/>
      <c r="AA1239" s="165"/>
      <c r="AB1239" s="165"/>
      <c r="AC1239" s="165"/>
      <c r="AD1239" s="165"/>
      <c r="AE1239" s="165"/>
      <c r="AF1239" s="165"/>
      <c r="AG1239" s="165"/>
      <c r="AH1239" s="165"/>
      <c r="AI1239" s="165"/>
      <c r="AJ1239" s="165"/>
      <c r="AK1239" s="165"/>
      <c r="AL1239" s="165"/>
      <c r="AM1239" s="165"/>
      <c r="AN1239" s="165"/>
      <c r="AO1239" s="165"/>
      <c r="AP1239" s="165"/>
      <c r="AQ1239" s="165"/>
      <c r="AR1239" s="165"/>
      <c r="AS1239" s="165"/>
      <c r="AT1239" s="165"/>
      <c r="AU1239" s="165"/>
      <c r="AV1239" s="165"/>
      <c r="AW1239" s="165"/>
      <c r="AX1239" s="165"/>
      <c r="AY1239" s="165"/>
      <c r="AZ1239" s="165"/>
      <c r="BA1239" s="165"/>
    </row>
    <row r="1240">
      <c r="A1240" s="165"/>
      <c r="B1240" s="116" t="s">
        <v>20596</v>
      </c>
      <c r="C1240" s="116" t="s">
        <v>20287</v>
      </c>
      <c r="D1240" s="206"/>
      <c r="E1240" s="206"/>
      <c r="F1240" s="165"/>
      <c r="G1240" s="165"/>
      <c r="H1240" s="165"/>
      <c r="I1240" s="165"/>
      <c r="J1240" s="165"/>
      <c r="K1240" s="165"/>
      <c r="L1240" s="165"/>
      <c r="M1240" s="165"/>
      <c r="N1240" s="165"/>
      <c r="O1240" s="165"/>
      <c r="P1240" s="165"/>
      <c r="Q1240" s="165"/>
      <c r="R1240" s="165"/>
      <c r="S1240" s="165"/>
      <c r="T1240" s="165"/>
      <c r="U1240" s="165"/>
      <c r="V1240" s="165"/>
      <c r="W1240" s="165"/>
      <c r="X1240" s="165"/>
      <c r="Y1240" s="165"/>
      <c r="Z1240" s="165"/>
      <c r="AA1240" s="165"/>
      <c r="AB1240" s="165"/>
      <c r="AC1240" s="165"/>
      <c r="AD1240" s="165"/>
      <c r="AE1240" s="165"/>
      <c r="AF1240" s="165"/>
      <c r="AG1240" s="165"/>
      <c r="AH1240" s="165"/>
      <c r="AI1240" s="165"/>
      <c r="AJ1240" s="165"/>
      <c r="AK1240" s="165"/>
      <c r="AL1240" s="165"/>
      <c r="AM1240" s="165"/>
      <c r="AN1240" s="165"/>
      <c r="AO1240" s="165"/>
      <c r="AP1240" s="165"/>
      <c r="AQ1240" s="165"/>
      <c r="AR1240" s="165"/>
      <c r="AS1240" s="165"/>
      <c r="AT1240" s="165"/>
      <c r="AU1240" s="165"/>
      <c r="AV1240" s="165"/>
      <c r="AW1240" s="165"/>
      <c r="AX1240" s="165"/>
      <c r="AY1240" s="165"/>
      <c r="AZ1240" s="165"/>
      <c r="BA1240" s="165"/>
    </row>
    <row r="1241">
      <c r="A1241" s="165"/>
      <c r="B1241" s="116" t="s">
        <v>20597</v>
      </c>
      <c r="C1241" s="165"/>
      <c r="D1241" s="206"/>
      <c r="E1241" s="206"/>
      <c r="F1241" s="165"/>
      <c r="G1241" s="165"/>
      <c r="H1241" s="165"/>
      <c r="I1241" s="165"/>
      <c r="J1241" s="165"/>
      <c r="K1241" s="165"/>
      <c r="L1241" s="165"/>
      <c r="M1241" s="165"/>
      <c r="N1241" s="165"/>
      <c r="O1241" s="165"/>
      <c r="P1241" s="165"/>
      <c r="Q1241" s="165"/>
      <c r="R1241" s="165"/>
      <c r="S1241" s="165"/>
      <c r="T1241" s="165"/>
      <c r="U1241" s="165"/>
      <c r="V1241" s="165"/>
      <c r="W1241" s="165"/>
      <c r="X1241" s="165"/>
      <c r="Y1241" s="165"/>
      <c r="Z1241" s="165"/>
      <c r="AA1241" s="165"/>
      <c r="AB1241" s="165"/>
      <c r="AC1241" s="165"/>
      <c r="AD1241" s="165"/>
      <c r="AE1241" s="165"/>
      <c r="AF1241" s="165"/>
      <c r="AG1241" s="165"/>
      <c r="AH1241" s="165"/>
      <c r="AI1241" s="165"/>
      <c r="AJ1241" s="165"/>
      <c r="AK1241" s="165"/>
      <c r="AL1241" s="165"/>
      <c r="AM1241" s="165"/>
      <c r="AN1241" s="165"/>
      <c r="AO1241" s="165"/>
      <c r="AP1241" s="165"/>
      <c r="AQ1241" s="165"/>
      <c r="AR1241" s="165"/>
      <c r="AS1241" s="165"/>
      <c r="AT1241" s="165"/>
      <c r="AU1241" s="165"/>
      <c r="AV1241" s="165"/>
      <c r="AW1241" s="165"/>
      <c r="AX1241" s="165"/>
      <c r="AY1241" s="165"/>
      <c r="AZ1241" s="165"/>
      <c r="BA1241" s="165"/>
    </row>
    <row r="1242">
      <c r="A1242" s="165"/>
      <c r="B1242" s="116" t="s">
        <v>20598</v>
      </c>
      <c r="C1242" s="116" t="s">
        <v>20212</v>
      </c>
      <c r="D1242" s="206">
        <v>510.0</v>
      </c>
      <c r="E1242" s="206"/>
      <c r="F1242" s="165"/>
      <c r="G1242" s="165"/>
      <c r="H1242" s="165"/>
      <c r="I1242" s="165"/>
      <c r="J1242" s="165"/>
      <c r="K1242" s="165"/>
      <c r="L1242" s="165"/>
      <c r="M1242" s="165"/>
      <c r="N1242" s="165"/>
      <c r="O1242" s="165"/>
      <c r="P1242" s="165"/>
      <c r="Q1242" s="165"/>
      <c r="R1242" s="165"/>
      <c r="S1242" s="165"/>
      <c r="T1242" s="165"/>
      <c r="U1242" s="165"/>
      <c r="V1242" s="165"/>
      <c r="W1242" s="165"/>
      <c r="X1242" s="165"/>
      <c r="Y1242" s="165"/>
      <c r="Z1242" s="165"/>
      <c r="AA1242" s="165"/>
      <c r="AB1242" s="165"/>
      <c r="AC1242" s="165"/>
      <c r="AD1242" s="165"/>
      <c r="AE1242" s="165"/>
      <c r="AF1242" s="165"/>
      <c r="AG1242" s="165"/>
      <c r="AH1242" s="165"/>
      <c r="AI1242" s="165"/>
      <c r="AJ1242" s="165"/>
      <c r="AK1242" s="165"/>
      <c r="AL1242" s="165"/>
      <c r="AM1242" s="165"/>
      <c r="AN1242" s="165"/>
      <c r="AO1242" s="165"/>
      <c r="AP1242" s="165"/>
      <c r="AQ1242" s="165"/>
      <c r="AR1242" s="165"/>
      <c r="AS1242" s="165"/>
      <c r="AT1242" s="165"/>
      <c r="AU1242" s="165"/>
      <c r="AV1242" s="165"/>
      <c r="AW1242" s="165"/>
      <c r="AX1242" s="165"/>
      <c r="AY1242" s="165"/>
      <c r="AZ1242" s="165"/>
      <c r="BA1242" s="165"/>
    </row>
    <row r="1243">
      <c r="A1243" s="165"/>
      <c r="B1243" s="116" t="s">
        <v>20599</v>
      </c>
      <c r="C1243" s="116" t="s">
        <v>20214</v>
      </c>
      <c r="D1243" s="206">
        <v>620.0</v>
      </c>
      <c r="E1243" s="206"/>
      <c r="F1243" s="165"/>
      <c r="G1243" s="165"/>
      <c r="H1243" s="165"/>
      <c r="I1243" s="165"/>
      <c r="J1243" s="165"/>
      <c r="K1243" s="165"/>
      <c r="L1243" s="165"/>
      <c r="M1243" s="165"/>
      <c r="N1243" s="165"/>
      <c r="O1243" s="165"/>
      <c r="P1243" s="165"/>
      <c r="Q1243" s="165"/>
      <c r="R1243" s="165"/>
      <c r="S1243" s="165"/>
      <c r="T1243" s="165"/>
      <c r="U1243" s="165"/>
      <c r="V1243" s="165"/>
      <c r="W1243" s="165"/>
      <c r="X1243" s="165"/>
      <c r="Y1243" s="165"/>
      <c r="Z1243" s="165"/>
      <c r="AA1243" s="165"/>
      <c r="AB1243" s="165"/>
      <c r="AC1243" s="165"/>
      <c r="AD1243" s="165"/>
      <c r="AE1243" s="165"/>
      <c r="AF1243" s="165"/>
      <c r="AG1243" s="165"/>
      <c r="AH1243" s="165"/>
      <c r="AI1243" s="165"/>
      <c r="AJ1243" s="165"/>
      <c r="AK1243" s="165"/>
      <c r="AL1243" s="165"/>
      <c r="AM1243" s="165"/>
      <c r="AN1243" s="165"/>
      <c r="AO1243" s="165"/>
      <c r="AP1243" s="165"/>
      <c r="AQ1243" s="165"/>
      <c r="AR1243" s="165"/>
      <c r="AS1243" s="165"/>
      <c r="AT1243" s="165"/>
      <c r="AU1243" s="165"/>
      <c r="AV1243" s="165"/>
      <c r="AW1243" s="165"/>
      <c r="AX1243" s="165"/>
      <c r="AY1243" s="165"/>
      <c r="AZ1243" s="165"/>
      <c r="BA1243" s="165"/>
    </row>
    <row r="1244">
      <c r="A1244" s="165"/>
      <c r="B1244" s="116" t="s">
        <v>20600</v>
      </c>
      <c r="C1244" s="116" t="s">
        <v>20216</v>
      </c>
      <c r="D1244" s="206">
        <v>680.0</v>
      </c>
      <c r="E1244" s="206"/>
      <c r="F1244" s="165"/>
      <c r="G1244" s="165"/>
      <c r="H1244" s="165"/>
      <c r="I1244" s="165"/>
      <c r="J1244" s="165"/>
      <c r="K1244" s="165"/>
      <c r="L1244" s="165"/>
      <c r="M1244" s="165"/>
      <c r="N1244" s="165"/>
      <c r="O1244" s="165"/>
      <c r="P1244" s="165"/>
      <c r="Q1244" s="165"/>
      <c r="R1244" s="165"/>
      <c r="S1244" s="165"/>
      <c r="T1244" s="165"/>
      <c r="U1244" s="165"/>
      <c r="V1244" s="165"/>
      <c r="W1244" s="165"/>
      <c r="X1244" s="165"/>
      <c r="Y1244" s="165"/>
      <c r="Z1244" s="165"/>
      <c r="AA1244" s="165"/>
      <c r="AB1244" s="165"/>
      <c r="AC1244" s="165"/>
      <c r="AD1244" s="165"/>
      <c r="AE1244" s="165"/>
      <c r="AF1244" s="165"/>
      <c r="AG1244" s="165"/>
      <c r="AH1244" s="165"/>
      <c r="AI1244" s="165"/>
      <c r="AJ1244" s="165"/>
      <c r="AK1244" s="165"/>
      <c r="AL1244" s="165"/>
      <c r="AM1244" s="165"/>
      <c r="AN1244" s="165"/>
      <c r="AO1244" s="165"/>
      <c r="AP1244" s="165"/>
      <c r="AQ1244" s="165"/>
      <c r="AR1244" s="165"/>
      <c r="AS1244" s="165"/>
      <c r="AT1244" s="165"/>
      <c r="AU1244" s="165"/>
      <c r="AV1244" s="165"/>
      <c r="AW1244" s="165"/>
      <c r="AX1244" s="165"/>
      <c r="AY1244" s="165"/>
      <c r="AZ1244" s="165"/>
      <c r="BA1244" s="165"/>
    </row>
    <row r="1245">
      <c r="A1245" s="165"/>
      <c r="B1245" s="116" t="s">
        <v>20601</v>
      </c>
      <c r="C1245" s="116" t="s">
        <v>20053</v>
      </c>
      <c r="D1245" s="206">
        <v>680.0</v>
      </c>
      <c r="E1245" s="206"/>
      <c r="F1245" s="165"/>
      <c r="G1245" s="165"/>
      <c r="H1245" s="165"/>
      <c r="I1245" s="165"/>
      <c r="J1245" s="165"/>
      <c r="K1245" s="165"/>
      <c r="L1245" s="165"/>
      <c r="M1245" s="165"/>
      <c r="N1245" s="165"/>
      <c r="O1245" s="165"/>
      <c r="P1245" s="165"/>
      <c r="Q1245" s="165"/>
      <c r="R1245" s="165"/>
      <c r="S1245" s="165"/>
      <c r="T1245" s="165"/>
      <c r="U1245" s="165"/>
      <c r="V1245" s="165"/>
      <c r="W1245" s="165"/>
      <c r="X1245" s="165"/>
      <c r="Y1245" s="165"/>
      <c r="Z1245" s="165"/>
      <c r="AA1245" s="165"/>
      <c r="AB1245" s="165"/>
      <c r="AC1245" s="165"/>
      <c r="AD1245" s="165"/>
      <c r="AE1245" s="165"/>
      <c r="AF1245" s="165"/>
      <c r="AG1245" s="165"/>
      <c r="AH1245" s="165"/>
      <c r="AI1245" s="165"/>
      <c r="AJ1245" s="165"/>
      <c r="AK1245" s="165"/>
      <c r="AL1245" s="165"/>
      <c r="AM1245" s="165"/>
      <c r="AN1245" s="165"/>
      <c r="AO1245" s="165"/>
      <c r="AP1245" s="165"/>
      <c r="AQ1245" s="165"/>
      <c r="AR1245" s="165"/>
      <c r="AS1245" s="165"/>
      <c r="AT1245" s="165"/>
      <c r="AU1245" s="165"/>
      <c r="AV1245" s="165"/>
      <c r="AW1245" s="165"/>
      <c r="AX1245" s="165"/>
      <c r="AY1245" s="165"/>
      <c r="AZ1245" s="165"/>
      <c r="BA1245" s="165"/>
    </row>
    <row r="1246">
      <c r="A1246" s="165"/>
      <c r="B1246" s="116" t="s">
        <v>20602</v>
      </c>
      <c r="C1246" s="116" t="s">
        <v>20219</v>
      </c>
      <c r="D1246" s="206">
        <v>680.0</v>
      </c>
      <c r="E1246" s="206"/>
      <c r="F1246" s="165"/>
      <c r="G1246" s="165"/>
      <c r="H1246" s="165"/>
      <c r="I1246" s="165"/>
      <c r="J1246" s="165"/>
      <c r="K1246" s="165"/>
      <c r="L1246" s="165"/>
      <c r="M1246" s="165"/>
      <c r="N1246" s="165"/>
      <c r="O1246" s="165"/>
      <c r="P1246" s="165"/>
      <c r="Q1246" s="165"/>
      <c r="R1246" s="165"/>
      <c r="S1246" s="165"/>
      <c r="T1246" s="165"/>
      <c r="U1246" s="165"/>
      <c r="V1246" s="165"/>
      <c r="W1246" s="165"/>
      <c r="X1246" s="165"/>
      <c r="Y1246" s="165"/>
      <c r="Z1246" s="165"/>
      <c r="AA1246" s="165"/>
      <c r="AB1246" s="165"/>
      <c r="AC1246" s="165"/>
      <c r="AD1246" s="165"/>
      <c r="AE1246" s="165"/>
      <c r="AF1246" s="165"/>
      <c r="AG1246" s="165"/>
      <c r="AH1246" s="165"/>
      <c r="AI1246" s="165"/>
      <c r="AJ1246" s="165"/>
      <c r="AK1246" s="165"/>
      <c r="AL1246" s="165"/>
      <c r="AM1246" s="165"/>
      <c r="AN1246" s="165"/>
      <c r="AO1246" s="165"/>
      <c r="AP1246" s="165"/>
      <c r="AQ1246" s="165"/>
      <c r="AR1246" s="165"/>
      <c r="AS1246" s="165"/>
      <c r="AT1246" s="165"/>
      <c r="AU1246" s="165"/>
      <c r="AV1246" s="165"/>
      <c r="AW1246" s="165"/>
      <c r="AX1246" s="165"/>
      <c r="AY1246" s="165"/>
      <c r="AZ1246" s="165"/>
      <c r="BA1246" s="165"/>
    </row>
    <row r="1247">
      <c r="A1247" s="165"/>
      <c r="B1247" s="116" t="s">
        <v>20603</v>
      </c>
      <c r="C1247" s="116" t="s">
        <v>20221</v>
      </c>
      <c r="D1247" s="206">
        <v>680.0</v>
      </c>
      <c r="E1247" s="206"/>
      <c r="F1247" s="165"/>
      <c r="G1247" s="165"/>
      <c r="H1247" s="165"/>
      <c r="I1247" s="165"/>
      <c r="J1247" s="165"/>
      <c r="K1247" s="165"/>
      <c r="L1247" s="165"/>
      <c r="M1247" s="165"/>
      <c r="N1247" s="165"/>
      <c r="O1247" s="165"/>
      <c r="P1247" s="165"/>
      <c r="Q1247" s="165"/>
      <c r="R1247" s="165"/>
      <c r="S1247" s="165"/>
      <c r="T1247" s="165"/>
      <c r="U1247" s="165"/>
      <c r="V1247" s="165"/>
      <c r="W1247" s="165"/>
      <c r="X1247" s="165"/>
      <c r="Y1247" s="165"/>
      <c r="Z1247" s="165"/>
      <c r="AA1247" s="165"/>
      <c r="AB1247" s="165"/>
      <c r="AC1247" s="165"/>
      <c r="AD1247" s="165"/>
      <c r="AE1247" s="165"/>
      <c r="AF1247" s="165"/>
      <c r="AG1247" s="165"/>
      <c r="AH1247" s="165"/>
      <c r="AI1247" s="165"/>
      <c r="AJ1247" s="165"/>
      <c r="AK1247" s="165"/>
      <c r="AL1247" s="165"/>
      <c r="AM1247" s="165"/>
      <c r="AN1247" s="165"/>
      <c r="AO1247" s="165"/>
      <c r="AP1247" s="165"/>
      <c r="AQ1247" s="165"/>
      <c r="AR1247" s="165"/>
      <c r="AS1247" s="165"/>
      <c r="AT1247" s="165"/>
      <c r="AU1247" s="165"/>
      <c r="AV1247" s="165"/>
      <c r="AW1247" s="165"/>
      <c r="AX1247" s="165"/>
      <c r="AY1247" s="165"/>
      <c r="AZ1247" s="165"/>
      <c r="BA1247" s="165"/>
    </row>
    <row r="1248">
      <c r="A1248" s="165"/>
      <c r="B1248" s="116" t="s">
        <v>20604</v>
      </c>
      <c r="C1248" s="116" t="s">
        <v>20223</v>
      </c>
      <c r="D1248" s="206">
        <v>680.0</v>
      </c>
      <c r="E1248" s="206"/>
      <c r="F1248" s="165"/>
      <c r="G1248" s="165"/>
      <c r="H1248" s="165"/>
      <c r="I1248" s="165"/>
      <c r="J1248" s="165"/>
      <c r="K1248" s="165"/>
      <c r="L1248" s="165"/>
      <c r="M1248" s="165"/>
      <c r="N1248" s="165"/>
      <c r="O1248" s="165"/>
      <c r="P1248" s="165"/>
      <c r="Q1248" s="165"/>
      <c r="R1248" s="165"/>
      <c r="S1248" s="165"/>
      <c r="T1248" s="165"/>
      <c r="U1248" s="165"/>
      <c r="V1248" s="165"/>
      <c r="W1248" s="165"/>
      <c r="X1248" s="165"/>
      <c r="Y1248" s="165"/>
      <c r="Z1248" s="165"/>
      <c r="AA1248" s="165"/>
      <c r="AB1248" s="165"/>
      <c r="AC1248" s="165"/>
      <c r="AD1248" s="165"/>
      <c r="AE1248" s="165"/>
      <c r="AF1248" s="165"/>
      <c r="AG1248" s="165"/>
      <c r="AH1248" s="165"/>
      <c r="AI1248" s="165"/>
      <c r="AJ1248" s="165"/>
      <c r="AK1248" s="165"/>
      <c r="AL1248" s="165"/>
      <c r="AM1248" s="165"/>
      <c r="AN1248" s="165"/>
      <c r="AO1248" s="165"/>
      <c r="AP1248" s="165"/>
      <c r="AQ1248" s="165"/>
      <c r="AR1248" s="165"/>
      <c r="AS1248" s="165"/>
      <c r="AT1248" s="165"/>
      <c r="AU1248" s="165"/>
      <c r="AV1248" s="165"/>
      <c r="AW1248" s="165"/>
      <c r="AX1248" s="165"/>
      <c r="AY1248" s="165"/>
      <c r="AZ1248" s="165"/>
      <c r="BA1248" s="165"/>
    </row>
    <row r="1249">
      <c r="A1249" s="165"/>
      <c r="B1249" s="116" t="s">
        <v>20605</v>
      </c>
      <c r="C1249" s="116" t="s">
        <v>20225</v>
      </c>
      <c r="D1249" s="206">
        <v>680.0</v>
      </c>
      <c r="E1249" s="206"/>
      <c r="F1249" s="165"/>
      <c r="G1249" s="165"/>
      <c r="H1249" s="165"/>
      <c r="I1249" s="165"/>
      <c r="J1249" s="165"/>
      <c r="K1249" s="165"/>
      <c r="L1249" s="165"/>
      <c r="M1249" s="165"/>
      <c r="N1249" s="165"/>
      <c r="O1249" s="165"/>
      <c r="P1249" s="165"/>
      <c r="Q1249" s="165"/>
      <c r="R1249" s="165"/>
      <c r="S1249" s="165"/>
      <c r="T1249" s="165"/>
      <c r="U1249" s="165"/>
      <c r="V1249" s="165"/>
      <c r="W1249" s="165"/>
      <c r="X1249" s="165"/>
      <c r="Y1249" s="165"/>
      <c r="Z1249" s="165"/>
      <c r="AA1249" s="165"/>
      <c r="AB1249" s="165"/>
      <c r="AC1249" s="165"/>
      <c r="AD1249" s="165"/>
      <c r="AE1249" s="165"/>
      <c r="AF1249" s="165"/>
      <c r="AG1249" s="165"/>
      <c r="AH1249" s="165"/>
      <c r="AI1249" s="165"/>
      <c r="AJ1249" s="165"/>
      <c r="AK1249" s="165"/>
      <c r="AL1249" s="165"/>
      <c r="AM1249" s="165"/>
      <c r="AN1249" s="165"/>
      <c r="AO1249" s="165"/>
      <c r="AP1249" s="165"/>
      <c r="AQ1249" s="165"/>
      <c r="AR1249" s="165"/>
      <c r="AS1249" s="165"/>
      <c r="AT1249" s="165"/>
      <c r="AU1249" s="165"/>
      <c r="AV1249" s="165"/>
      <c r="AW1249" s="165"/>
      <c r="AX1249" s="165"/>
      <c r="AY1249" s="165"/>
      <c r="AZ1249" s="165"/>
      <c r="BA1249" s="165"/>
    </row>
    <row r="1250">
      <c r="A1250" s="165"/>
      <c r="B1250" s="116" t="s">
        <v>20606</v>
      </c>
      <c r="C1250" s="116" t="s">
        <v>20063</v>
      </c>
      <c r="D1250" s="206">
        <v>680.0</v>
      </c>
      <c r="E1250" s="206"/>
      <c r="F1250" s="165"/>
      <c r="G1250" s="165"/>
      <c r="H1250" s="165"/>
      <c r="I1250" s="165"/>
      <c r="J1250" s="165"/>
      <c r="K1250" s="165"/>
      <c r="L1250" s="165"/>
      <c r="M1250" s="165"/>
      <c r="N1250" s="165"/>
      <c r="O1250" s="165"/>
      <c r="P1250" s="165"/>
      <c r="Q1250" s="165"/>
      <c r="R1250" s="165"/>
      <c r="S1250" s="165"/>
      <c r="T1250" s="165"/>
      <c r="U1250" s="165"/>
      <c r="V1250" s="165"/>
      <c r="W1250" s="165"/>
      <c r="X1250" s="165"/>
      <c r="Y1250" s="165"/>
      <c r="Z1250" s="165"/>
      <c r="AA1250" s="165"/>
      <c r="AB1250" s="165"/>
      <c r="AC1250" s="165"/>
      <c r="AD1250" s="165"/>
      <c r="AE1250" s="165"/>
      <c r="AF1250" s="165"/>
      <c r="AG1250" s="165"/>
      <c r="AH1250" s="165"/>
      <c r="AI1250" s="165"/>
      <c r="AJ1250" s="165"/>
      <c r="AK1250" s="165"/>
      <c r="AL1250" s="165"/>
      <c r="AM1250" s="165"/>
      <c r="AN1250" s="165"/>
      <c r="AO1250" s="165"/>
      <c r="AP1250" s="165"/>
      <c r="AQ1250" s="165"/>
      <c r="AR1250" s="165"/>
      <c r="AS1250" s="165"/>
      <c r="AT1250" s="165"/>
      <c r="AU1250" s="165"/>
      <c r="AV1250" s="165"/>
      <c r="AW1250" s="165"/>
      <c r="AX1250" s="165"/>
      <c r="AY1250" s="165"/>
      <c r="AZ1250" s="165"/>
      <c r="BA1250" s="165"/>
    </row>
    <row r="1251">
      <c r="A1251" s="165"/>
      <c r="B1251" s="116" t="s">
        <v>20607</v>
      </c>
      <c r="C1251" s="116" t="s">
        <v>20065</v>
      </c>
      <c r="D1251" s="206">
        <v>680.0</v>
      </c>
      <c r="E1251" s="206"/>
      <c r="F1251" s="165"/>
      <c r="G1251" s="165"/>
      <c r="H1251" s="165"/>
      <c r="I1251" s="165"/>
      <c r="J1251" s="165"/>
      <c r="K1251" s="165"/>
      <c r="L1251" s="165"/>
      <c r="M1251" s="165"/>
      <c r="N1251" s="165"/>
      <c r="O1251" s="165"/>
      <c r="P1251" s="165"/>
      <c r="Q1251" s="165"/>
      <c r="R1251" s="165"/>
      <c r="S1251" s="165"/>
      <c r="T1251" s="165"/>
      <c r="U1251" s="165"/>
      <c r="V1251" s="165"/>
      <c r="W1251" s="165"/>
      <c r="X1251" s="165"/>
      <c r="Y1251" s="165"/>
      <c r="Z1251" s="165"/>
      <c r="AA1251" s="165"/>
      <c r="AB1251" s="165"/>
      <c r="AC1251" s="165"/>
      <c r="AD1251" s="165"/>
      <c r="AE1251" s="165"/>
      <c r="AF1251" s="165"/>
      <c r="AG1251" s="165"/>
      <c r="AH1251" s="165"/>
      <c r="AI1251" s="165"/>
      <c r="AJ1251" s="165"/>
      <c r="AK1251" s="165"/>
      <c r="AL1251" s="165"/>
      <c r="AM1251" s="165"/>
      <c r="AN1251" s="165"/>
      <c r="AO1251" s="165"/>
      <c r="AP1251" s="165"/>
      <c r="AQ1251" s="165"/>
      <c r="AR1251" s="165"/>
      <c r="AS1251" s="165"/>
      <c r="AT1251" s="165"/>
      <c r="AU1251" s="165"/>
      <c r="AV1251" s="165"/>
      <c r="AW1251" s="165"/>
      <c r="AX1251" s="165"/>
      <c r="AY1251" s="165"/>
      <c r="AZ1251" s="165"/>
      <c r="BA1251" s="165"/>
    </row>
    <row r="1252">
      <c r="A1252" s="165"/>
      <c r="B1252" s="116" t="s">
        <v>20608</v>
      </c>
      <c r="C1252" s="116" t="s">
        <v>20069</v>
      </c>
      <c r="D1252" s="206">
        <v>680.0</v>
      </c>
      <c r="E1252" s="206"/>
      <c r="F1252" s="165"/>
      <c r="G1252" s="165"/>
      <c r="H1252" s="165"/>
      <c r="I1252" s="165"/>
      <c r="J1252" s="165"/>
      <c r="K1252" s="165"/>
      <c r="L1252" s="165"/>
      <c r="M1252" s="165"/>
      <c r="N1252" s="165"/>
      <c r="O1252" s="165"/>
      <c r="P1252" s="165"/>
      <c r="Q1252" s="165"/>
      <c r="R1252" s="165"/>
      <c r="S1252" s="165"/>
      <c r="T1252" s="165"/>
      <c r="U1252" s="165"/>
      <c r="V1252" s="165"/>
      <c r="W1252" s="165"/>
      <c r="X1252" s="165"/>
      <c r="Y1252" s="165"/>
      <c r="Z1252" s="165"/>
      <c r="AA1252" s="165"/>
      <c r="AB1252" s="165"/>
      <c r="AC1252" s="165"/>
      <c r="AD1252" s="165"/>
      <c r="AE1252" s="165"/>
      <c r="AF1252" s="165"/>
      <c r="AG1252" s="165"/>
      <c r="AH1252" s="165"/>
      <c r="AI1252" s="165"/>
      <c r="AJ1252" s="165"/>
      <c r="AK1252" s="165"/>
      <c r="AL1252" s="165"/>
      <c r="AM1252" s="165"/>
      <c r="AN1252" s="165"/>
      <c r="AO1252" s="165"/>
      <c r="AP1252" s="165"/>
      <c r="AQ1252" s="165"/>
      <c r="AR1252" s="165"/>
      <c r="AS1252" s="165"/>
      <c r="AT1252" s="165"/>
      <c r="AU1252" s="165"/>
      <c r="AV1252" s="165"/>
      <c r="AW1252" s="165"/>
      <c r="AX1252" s="165"/>
      <c r="AY1252" s="165"/>
      <c r="AZ1252" s="165"/>
      <c r="BA1252" s="165"/>
    </row>
    <row r="1253">
      <c r="A1253" s="165"/>
      <c r="B1253" s="116" t="s">
        <v>20609</v>
      </c>
      <c r="C1253" s="116" t="s">
        <v>20230</v>
      </c>
      <c r="D1253" s="206">
        <v>680.0</v>
      </c>
      <c r="E1253" s="206"/>
      <c r="F1253" s="165"/>
      <c r="G1253" s="165"/>
      <c r="H1253" s="165"/>
      <c r="I1253" s="165"/>
      <c r="J1253" s="165"/>
      <c r="K1253" s="165"/>
      <c r="L1253" s="165"/>
      <c r="M1253" s="165"/>
      <c r="N1253" s="165"/>
      <c r="O1253" s="165"/>
      <c r="P1253" s="165"/>
      <c r="Q1253" s="165"/>
      <c r="R1253" s="165"/>
      <c r="S1253" s="165"/>
      <c r="T1253" s="165"/>
      <c r="U1253" s="165"/>
      <c r="V1253" s="165"/>
      <c r="W1253" s="165"/>
      <c r="X1253" s="165"/>
      <c r="Y1253" s="165"/>
      <c r="Z1253" s="165"/>
      <c r="AA1253" s="165"/>
      <c r="AB1253" s="165"/>
      <c r="AC1253" s="165"/>
      <c r="AD1253" s="165"/>
      <c r="AE1253" s="165"/>
      <c r="AF1253" s="165"/>
      <c r="AG1253" s="165"/>
      <c r="AH1253" s="165"/>
      <c r="AI1253" s="165"/>
      <c r="AJ1253" s="165"/>
      <c r="AK1253" s="165"/>
      <c r="AL1253" s="165"/>
      <c r="AM1253" s="165"/>
      <c r="AN1253" s="165"/>
      <c r="AO1253" s="165"/>
      <c r="AP1253" s="165"/>
      <c r="AQ1253" s="165"/>
      <c r="AR1253" s="165"/>
      <c r="AS1253" s="165"/>
      <c r="AT1253" s="165"/>
      <c r="AU1253" s="165"/>
      <c r="AV1253" s="165"/>
      <c r="AW1253" s="165"/>
      <c r="AX1253" s="165"/>
      <c r="AY1253" s="165"/>
      <c r="AZ1253" s="165"/>
      <c r="BA1253" s="165"/>
    </row>
    <row r="1254">
      <c r="A1254" s="165"/>
      <c r="B1254" s="116" t="s">
        <v>20610</v>
      </c>
      <c r="C1254" s="116" t="s">
        <v>20232</v>
      </c>
      <c r="D1254" s="206">
        <v>680.0</v>
      </c>
      <c r="E1254" s="206"/>
      <c r="F1254" s="165"/>
      <c r="G1254" s="165"/>
      <c r="H1254" s="165"/>
      <c r="I1254" s="165"/>
      <c r="J1254" s="165"/>
      <c r="K1254" s="165"/>
      <c r="L1254" s="165"/>
      <c r="M1254" s="165"/>
      <c r="N1254" s="165"/>
      <c r="O1254" s="165"/>
      <c r="P1254" s="165"/>
      <c r="Q1254" s="165"/>
      <c r="R1254" s="165"/>
      <c r="S1254" s="165"/>
      <c r="T1254" s="165"/>
      <c r="U1254" s="165"/>
      <c r="V1254" s="165"/>
      <c r="W1254" s="165"/>
      <c r="X1254" s="165"/>
      <c r="Y1254" s="165"/>
      <c r="Z1254" s="165"/>
      <c r="AA1254" s="165"/>
      <c r="AB1254" s="165"/>
      <c r="AC1254" s="165"/>
      <c r="AD1254" s="165"/>
      <c r="AE1254" s="165"/>
      <c r="AF1254" s="165"/>
      <c r="AG1254" s="165"/>
      <c r="AH1254" s="165"/>
      <c r="AI1254" s="165"/>
      <c r="AJ1254" s="165"/>
      <c r="AK1254" s="165"/>
      <c r="AL1254" s="165"/>
      <c r="AM1254" s="165"/>
      <c r="AN1254" s="165"/>
      <c r="AO1254" s="165"/>
      <c r="AP1254" s="165"/>
      <c r="AQ1254" s="165"/>
      <c r="AR1254" s="165"/>
      <c r="AS1254" s="165"/>
      <c r="AT1254" s="165"/>
      <c r="AU1254" s="165"/>
      <c r="AV1254" s="165"/>
      <c r="AW1254" s="165"/>
      <c r="AX1254" s="165"/>
      <c r="AY1254" s="165"/>
      <c r="AZ1254" s="165"/>
      <c r="BA1254" s="165"/>
    </row>
    <row r="1255">
      <c r="A1255" s="165"/>
      <c r="B1255" s="116" t="s">
        <v>20611</v>
      </c>
      <c r="C1255" s="116" t="s">
        <v>20071</v>
      </c>
      <c r="D1255" s="206">
        <v>680.0</v>
      </c>
      <c r="E1255" s="206"/>
      <c r="F1255" s="165"/>
      <c r="G1255" s="165"/>
      <c r="H1255" s="165"/>
      <c r="I1255" s="165"/>
      <c r="J1255" s="165"/>
      <c r="K1255" s="165"/>
      <c r="L1255" s="165"/>
      <c r="M1255" s="165"/>
      <c r="N1255" s="165"/>
      <c r="O1255" s="165"/>
      <c r="P1255" s="165"/>
      <c r="Q1255" s="165"/>
      <c r="R1255" s="165"/>
      <c r="S1255" s="165"/>
      <c r="T1255" s="165"/>
      <c r="U1255" s="165"/>
      <c r="V1255" s="165"/>
      <c r="W1255" s="165"/>
      <c r="X1255" s="165"/>
      <c r="Y1255" s="165"/>
      <c r="Z1255" s="165"/>
      <c r="AA1255" s="165"/>
      <c r="AB1255" s="165"/>
      <c r="AC1255" s="165"/>
      <c r="AD1255" s="165"/>
      <c r="AE1255" s="165"/>
      <c r="AF1255" s="165"/>
      <c r="AG1255" s="165"/>
      <c r="AH1255" s="165"/>
      <c r="AI1255" s="165"/>
      <c r="AJ1255" s="165"/>
      <c r="AK1255" s="165"/>
      <c r="AL1255" s="165"/>
      <c r="AM1255" s="165"/>
      <c r="AN1255" s="165"/>
      <c r="AO1255" s="165"/>
      <c r="AP1255" s="165"/>
      <c r="AQ1255" s="165"/>
      <c r="AR1255" s="165"/>
      <c r="AS1255" s="165"/>
      <c r="AT1255" s="165"/>
      <c r="AU1255" s="165"/>
      <c r="AV1255" s="165"/>
      <c r="AW1255" s="165"/>
      <c r="AX1255" s="165"/>
      <c r="AY1255" s="165"/>
      <c r="AZ1255" s="165"/>
      <c r="BA1255" s="165"/>
    </row>
    <row r="1256">
      <c r="A1256" s="165"/>
      <c r="B1256" s="116" t="s">
        <v>20612</v>
      </c>
      <c r="C1256" s="116" t="s">
        <v>20235</v>
      </c>
      <c r="D1256" s="206">
        <v>680.0</v>
      </c>
      <c r="E1256" s="206"/>
      <c r="F1256" s="165"/>
      <c r="G1256" s="165"/>
      <c r="H1256" s="165"/>
      <c r="I1256" s="165"/>
      <c r="J1256" s="165"/>
      <c r="K1256" s="165"/>
      <c r="L1256" s="165"/>
      <c r="M1256" s="165"/>
      <c r="N1256" s="165"/>
      <c r="O1256" s="165"/>
      <c r="P1256" s="165"/>
      <c r="Q1256" s="165"/>
      <c r="R1256" s="165"/>
      <c r="S1256" s="165"/>
      <c r="T1256" s="165"/>
      <c r="U1256" s="165"/>
      <c r="V1256" s="165"/>
      <c r="W1256" s="165"/>
      <c r="X1256" s="165"/>
      <c r="Y1256" s="165"/>
      <c r="Z1256" s="165"/>
      <c r="AA1256" s="165"/>
      <c r="AB1256" s="165"/>
      <c r="AC1256" s="165"/>
      <c r="AD1256" s="165"/>
      <c r="AE1256" s="165"/>
      <c r="AF1256" s="165"/>
      <c r="AG1256" s="165"/>
      <c r="AH1256" s="165"/>
      <c r="AI1256" s="165"/>
      <c r="AJ1256" s="165"/>
      <c r="AK1256" s="165"/>
      <c r="AL1256" s="165"/>
      <c r="AM1256" s="165"/>
      <c r="AN1256" s="165"/>
      <c r="AO1256" s="165"/>
      <c r="AP1256" s="165"/>
      <c r="AQ1256" s="165"/>
      <c r="AR1256" s="165"/>
      <c r="AS1256" s="165"/>
      <c r="AT1256" s="165"/>
      <c r="AU1256" s="165"/>
      <c r="AV1256" s="165"/>
      <c r="AW1256" s="165"/>
      <c r="AX1256" s="165"/>
      <c r="AY1256" s="165"/>
      <c r="AZ1256" s="165"/>
      <c r="BA1256" s="165"/>
    </row>
    <row r="1257">
      <c r="A1257" s="165"/>
      <c r="B1257" s="116" t="s">
        <v>20613</v>
      </c>
      <c r="C1257" s="116" t="s">
        <v>20073</v>
      </c>
      <c r="D1257" s="206">
        <v>680.0</v>
      </c>
      <c r="E1257" s="206"/>
      <c r="F1257" s="165"/>
      <c r="G1257" s="165"/>
      <c r="H1257" s="165"/>
      <c r="I1257" s="165"/>
      <c r="J1257" s="165"/>
      <c r="K1257" s="165"/>
      <c r="L1257" s="165"/>
      <c r="M1257" s="165"/>
      <c r="N1257" s="165"/>
      <c r="O1257" s="165"/>
      <c r="P1257" s="165"/>
      <c r="Q1257" s="165"/>
      <c r="R1257" s="165"/>
      <c r="S1257" s="165"/>
      <c r="T1257" s="165"/>
      <c r="U1257" s="165"/>
      <c r="V1257" s="165"/>
      <c r="W1257" s="165"/>
      <c r="X1257" s="165"/>
      <c r="Y1257" s="165"/>
      <c r="Z1257" s="165"/>
      <c r="AA1257" s="165"/>
      <c r="AB1257" s="165"/>
      <c r="AC1257" s="165"/>
      <c r="AD1257" s="165"/>
      <c r="AE1257" s="165"/>
      <c r="AF1257" s="165"/>
      <c r="AG1257" s="165"/>
      <c r="AH1257" s="165"/>
      <c r="AI1257" s="165"/>
      <c r="AJ1257" s="165"/>
      <c r="AK1257" s="165"/>
      <c r="AL1257" s="165"/>
      <c r="AM1257" s="165"/>
      <c r="AN1257" s="165"/>
      <c r="AO1257" s="165"/>
      <c r="AP1257" s="165"/>
      <c r="AQ1257" s="165"/>
      <c r="AR1257" s="165"/>
      <c r="AS1257" s="165"/>
      <c r="AT1257" s="165"/>
      <c r="AU1257" s="165"/>
      <c r="AV1257" s="165"/>
      <c r="AW1257" s="165"/>
      <c r="AX1257" s="165"/>
      <c r="AY1257" s="165"/>
      <c r="AZ1257" s="165"/>
      <c r="BA1257" s="165"/>
    </row>
    <row r="1258">
      <c r="A1258" s="165"/>
      <c r="B1258" s="116" t="s">
        <v>20614</v>
      </c>
      <c r="C1258" s="116" t="s">
        <v>20075</v>
      </c>
      <c r="D1258" s="206">
        <v>680.0</v>
      </c>
      <c r="E1258" s="206"/>
      <c r="F1258" s="165"/>
      <c r="G1258" s="165"/>
      <c r="H1258" s="165"/>
      <c r="I1258" s="165"/>
      <c r="J1258" s="165"/>
      <c r="K1258" s="165"/>
      <c r="L1258" s="165"/>
      <c r="M1258" s="165"/>
      <c r="N1258" s="165"/>
      <c r="O1258" s="165"/>
      <c r="P1258" s="165"/>
      <c r="Q1258" s="165"/>
      <c r="R1258" s="165"/>
      <c r="S1258" s="165"/>
      <c r="T1258" s="165"/>
      <c r="U1258" s="165"/>
      <c r="V1258" s="165"/>
      <c r="W1258" s="165"/>
      <c r="X1258" s="165"/>
      <c r="Y1258" s="165"/>
      <c r="Z1258" s="165"/>
      <c r="AA1258" s="165"/>
      <c r="AB1258" s="165"/>
      <c r="AC1258" s="165"/>
      <c r="AD1258" s="165"/>
      <c r="AE1258" s="165"/>
      <c r="AF1258" s="165"/>
      <c r="AG1258" s="165"/>
      <c r="AH1258" s="165"/>
      <c r="AI1258" s="165"/>
      <c r="AJ1258" s="165"/>
      <c r="AK1258" s="165"/>
      <c r="AL1258" s="165"/>
      <c r="AM1258" s="165"/>
      <c r="AN1258" s="165"/>
      <c r="AO1258" s="165"/>
      <c r="AP1258" s="165"/>
      <c r="AQ1258" s="165"/>
      <c r="AR1258" s="165"/>
      <c r="AS1258" s="165"/>
      <c r="AT1258" s="165"/>
      <c r="AU1258" s="165"/>
      <c r="AV1258" s="165"/>
      <c r="AW1258" s="165"/>
      <c r="AX1258" s="165"/>
      <c r="AY1258" s="165"/>
      <c r="AZ1258" s="165"/>
      <c r="BA1258" s="165"/>
    </row>
    <row r="1259">
      <c r="A1259" s="165"/>
      <c r="B1259" s="116" t="s">
        <v>20615</v>
      </c>
      <c r="C1259" s="116" t="s">
        <v>20077</v>
      </c>
      <c r="D1259" s="206">
        <v>680.0</v>
      </c>
      <c r="E1259" s="206"/>
      <c r="F1259" s="165"/>
      <c r="G1259" s="165"/>
      <c r="H1259" s="165"/>
      <c r="I1259" s="165"/>
      <c r="J1259" s="165"/>
      <c r="K1259" s="165"/>
      <c r="L1259" s="165"/>
      <c r="M1259" s="165"/>
      <c r="N1259" s="165"/>
      <c r="O1259" s="165"/>
      <c r="P1259" s="165"/>
      <c r="Q1259" s="165"/>
      <c r="R1259" s="165"/>
      <c r="S1259" s="165"/>
      <c r="T1259" s="165"/>
      <c r="U1259" s="165"/>
      <c r="V1259" s="165"/>
      <c r="W1259" s="165"/>
      <c r="X1259" s="165"/>
      <c r="Y1259" s="165"/>
      <c r="Z1259" s="165"/>
      <c r="AA1259" s="165"/>
      <c r="AB1259" s="165"/>
      <c r="AC1259" s="165"/>
      <c r="AD1259" s="165"/>
      <c r="AE1259" s="165"/>
      <c r="AF1259" s="165"/>
      <c r="AG1259" s="165"/>
      <c r="AH1259" s="165"/>
      <c r="AI1259" s="165"/>
      <c r="AJ1259" s="165"/>
      <c r="AK1259" s="165"/>
      <c r="AL1259" s="165"/>
      <c r="AM1259" s="165"/>
      <c r="AN1259" s="165"/>
      <c r="AO1259" s="165"/>
      <c r="AP1259" s="165"/>
      <c r="AQ1259" s="165"/>
      <c r="AR1259" s="165"/>
      <c r="AS1259" s="165"/>
      <c r="AT1259" s="165"/>
      <c r="AU1259" s="165"/>
      <c r="AV1259" s="165"/>
      <c r="AW1259" s="165"/>
      <c r="AX1259" s="165"/>
      <c r="AY1259" s="165"/>
      <c r="AZ1259" s="165"/>
      <c r="BA1259" s="165"/>
    </row>
    <row r="1260">
      <c r="A1260" s="165"/>
      <c r="B1260" s="116" t="s">
        <v>20616</v>
      </c>
      <c r="C1260" s="116" t="s">
        <v>20240</v>
      </c>
      <c r="D1260" s="206">
        <v>680.0</v>
      </c>
      <c r="E1260" s="206"/>
      <c r="F1260" s="165"/>
      <c r="G1260" s="165"/>
      <c r="H1260" s="165"/>
      <c r="I1260" s="165"/>
      <c r="J1260" s="165"/>
      <c r="K1260" s="165"/>
      <c r="L1260" s="165"/>
      <c r="M1260" s="165"/>
      <c r="N1260" s="165"/>
      <c r="O1260" s="165"/>
      <c r="P1260" s="165"/>
      <c r="Q1260" s="165"/>
      <c r="R1260" s="165"/>
      <c r="S1260" s="165"/>
      <c r="T1260" s="165"/>
      <c r="U1260" s="165"/>
      <c r="V1260" s="165"/>
      <c r="W1260" s="165"/>
      <c r="X1260" s="165"/>
      <c r="Y1260" s="165"/>
      <c r="Z1260" s="165"/>
      <c r="AA1260" s="165"/>
      <c r="AB1260" s="165"/>
      <c r="AC1260" s="165"/>
      <c r="AD1260" s="165"/>
      <c r="AE1260" s="165"/>
      <c r="AF1260" s="165"/>
      <c r="AG1260" s="165"/>
      <c r="AH1260" s="165"/>
      <c r="AI1260" s="165"/>
      <c r="AJ1260" s="165"/>
      <c r="AK1260" s="165"/>
      <c r="AL1260" s="165"/>
      <c r="AM1260" s="165"/>
      <c r="AN1260" s="165"/>
      <c r="AO1260" s="165"/>
      <c r="AP1260" s="165"/>
      <c r="AQ1260" s="165"/>
      <c r="AR1260" s="165"/>
      <c r="AS1260" s="165"/>
      <c r="AT1260" s="165"/>
      <c r="AU1260" s="165"/>
      <c r="AV1260" s="165"/>
      <c r="AW1260" s="165"/>
      <c r="AX1260" s="165"/>
      <c r="AY1260" s="165"/>
      <c r="AZ1260" s="165"/>
      <c r="BA1260" s="165"/>
    </row>
    <row r="1261">
      <c r="A1261" s="165"/>
      <c r="B1261" s="116" t="s">
        <v>20617</v>
      </c>
      <c r="C1261" s="116" t="s">
        <v>20081</v>
      </c>
      <c r="D1261" s="206">
        <v>680.0</v>
      </c>
      <c r="E1261" s="206"/>
      <c r="F1261" s="165"/>
      <c r="G1261" s="165"/>
      <c r="H1261" s="165"/>
      <c r="I1261" s="165"/>
      <c r="J1261" s="165"/>
      <c r="K1261" s="165"/>
      <c r="L1261" s="165"/>
      <c r="M1261" s="165"/>
      <c r="N1261" s="165"/>
      <c r="O1261" s="165"/>
      <c r="P1261" s="165"/>
      <c r="Q1261" s="165"/>
      <c r="R1261" s="165"/>
      <c r="S1261" s="165"/>
      <c r="T1261" s="165"/>
      <c r="U1261" s="165"/>
      <c r="V1261" s="165"/>
      <c r="W1261" s="165"/>
      <c r="X1261" s="165"/>
      <c r="Y1261" s="165"/>
      <c r="Z1261" s="165"/>
      <c r="AA1261" s="165"/>
      <c r="AB1261" s="165"/>
      <c r="AC1261" s="165"/>
      <c r="AD1261" s="165"/>
      <c r="AE1261" s="165"/>
      <c r="AF1261" s="165"/>
      <c r="AG1261" s="165"/>
      <c r="AH1261" s="165"/>
      <c r="AI1261" s="165"/>
      <c r="AJ1261" s="165"/>
      <c r="AK1261" s="165"/>
      <c r="AL1261" s="165"/>
      <c r="AM1261" s="165"/>
      <c r="AN1261" s="165"/>
      <c r="AO1261" s="165"/>
      <c r="AP1261" s="165"/>
      <c r="AQ1261" s="165"/>
      <c r="AR1261" s="165"/>
      <c r="AS1261" s="165"/>
      <c r="AT1261" s="165"/>
      <c r="AU1261" s="165"/>
      <c r="AV1261" s="165"/>
      <c r="AW1261" s="165"/>
      <c r="AX1261" s="165"/>
      <c r="AY1261" s="165"/>
      <c r="AZ1261" s="165"/>
      <c r="BA1261" s="165"/>
    </row>
    <row r="1262">
      <c r="A1262" s="165"/>
      <c r="B1262" s="116" t="s">
        <v>20618</v>
      </c>
      <c r="C1262" s="116" t="s">
        <v>20083</v>
      </c>
      <c r="D1262" s="206">
        <v>680.0</v>
      </c>
      <c r="E1262" s="206"/>
      <c r="F1262" s="165"/>
      <c r="G1262" s="165"/>
      <c r="H1262" s="165"/>
      <c r="I1262" s="165"/>
      <c r="J1262" s="165"/>
      <c r="K1262" s="165"/>
      <c r="L1262" s="165"/>
      <c r="M1262" s="165"/>
      <c r="N1262" s="165"/>
      <c r="O1262" s="165"/>
      <c r="P1262" s="165"/>
      <c r="Q1262" s="165"/>
      <c r="R1262" s="165"/>
      <c r="S1262" s="165"/>
      <c r="T1262" s="165"/>
      <c r="U1262" s="165"/>
      <c r="V1262" s="165"/>
      <c r="W1262" s="165"/>
      <c r="X1262" s="165"/>
      <c r="Y1262" s="165"/>
      <c r="Z1262" s="165"/>
      <c r="AA1262" s="165"/>
      <c r="AB1262" s="165"/>
      <c r="AC1262" s="165"/>
      <c r="AD1262" s="165"/>
      <c r="AE1262" s="165"/>
      <c r="AF1262" s="165"/>
      <c r="AG1262" s="165"/>
      <c r="AH1262" s="165"/>
      <c r="AI1262" s="165"/>
      <c r="AJ1262" s="165"/>
      <c r="AK1262" s="165"/>
      <c r="AL1262" s="165"/>
      <c r="AM1262" s="165"/>
      <c r="AN1262" s="165"/>
      <c r="AO1262" s="165"/>
      <c r="AP1262" s="165"/>
      <c r="AQ1262" s="165"/>
      <c r="AR1262" s="165"/>
      <c r="AS1262" s="165"/>
      <c r="AT1262" s="165"/>
      <c r="AU1262" s="165"/>
      <c r="AV1262" s="165"/>
      <c r="AW1262" s="165"/>
      <c r="AX1262" s="165"/>
      <c r="AY1262" s="165"/>
      <c r="AZ1262" s="165"/>
      <c r="BA1262" s="165"/>
    </row>
    <row r="1263">
      <c r="A1263" s="165"/>
      <c r="B1263" s="116" t="s">
        <v>20619</v>
      </c>
      <c r="C1263" s="116" t="s">
        <v>20085</v>
      </c>
      <c r="D1263" s="206">
        <v>830.0</v>
      </c>
      <c r="E1263" s="206"/>
      <c r="F1263" s="165"/>
      <c r="G1263" s="165"/>
      <c r="H1263" s="165"/>
      <c r="I1263" s="165"/>
      <c r="J1263" s="165"/>
      <c r="K1263" s="165"/>
      <c r="L1263" s="165"/>
      <c r="M1263" s="165"/>
      <c r="N1263" s="165"/>
      <c r="O1263" s="165"/>
      <c r="P1263" s="165"/>
      <c r="Q1263" s="165"/>
      <c r="R1263" s="165"/>
      <c r="S1263" s="165"/>
      <c r="T1263" s="165"/>
      <c r="U1263" s="165"/>
      <c r="V1263" s="165"/>
      <c r="W1263" s="165"/>
      <c r="X1263" s="165"/>
      <c r="Y1263" s="165"/>
      <c r="Z1263" s="165"/>
      <c r="AA1263" s="165"/>
      <c r="AB1263" s="165"/>
      <c r="AC1263" s="165"/>
      <c r="AD1263" s="165"/>
      <c r="AE1263" s="165"/>
      <c r="AF1263" s="165"/>
      <c r="AG1263" s="165"/>
      <c r="AH1263" s="165"/>
      <c r="AI1263" s="165"/>
      <c r="AJ1263" s="165"/>
      <c r="AK1263" s="165"/>
      <c r="AL1263" s="165"/>
      <c r="AM1263" s="165"/>
      <c r="AN1263" s="165"/>
      <c r="AO1263" s="165"/>
      <c r="AP1263" s="165"/>
      <c r="AQ1263" s="165"/>
      <c r="AR1263" s="165"/>
      <c r="AS1263" s="165"/>
      <c r="AT1263" s="165"/>
      <c r="AU1263" s="165"/>
      <c r="AV1263" s="165"/>
      <c r="AW1263" s="165"/>
      <c r="AX1263" s="165"/>
      <c r="AY1263" s="165"/>
      <c r="AZ1263" s="165"/>
      <c r="BA1263" s="165"/>
    </row>
    <row r="1264">
      <c r="A1264" s="165"/>
      <c r="B1264" s="116" t="s">
        <v>20620</v>
      </c>
      <c r="C1264" s="116" t="s">
        <v>20087</v>
      </c>
      <c r="D1264" s="206">
        <v>680.0</v>
      </c>
      <c r="E1264" s="206"/>
      <c r="F1264" s="165"/>
      <c r="G1264" s="165"/>
      <c r="H1264" s="165"/>
      <c r="I1264" s="165"/>
      <c r="J1264" s="165"/>
      <c r="K1264" s="165"/>
      <c r="L1264" s="165"/>
      <c r="M1264" s="165"/>
      <c r="N1264" s="165"/>
      <c r="O1264" s="165"/>
      <c r="P1264" s="165"/>
      <c r="Q1264" s="165"/>
      <c r="R1264" s="165"/>
      <c r="S1264" s="165"/>
      <c r="T1264" s="165"/>
      <c r="U1264" s="165"/>
      <c r="V1264" s="165"/>
      <c r="W1264" s="165"/>
      <c r="X1264" s="165"/>
      <c r="Y1264" s="165"/>
      <c r="Z1264" s="165"/>
      <c r="AA1264" s="165"/>
      <c r="AB1264" s="165"/>
      <c r="AC1264" s="165"/>
      <c r="AD1264" s="165"/>
      <c r="AE1264" s="165"/>
      <c r="AF1264" s="165"/>
      <c r="AG1264" s="165"/>
      <c r="AH1264" s="165"/>
      <c r="AI1264" s="165"/>
      <c r="AJ1264" s="165"/>
      <c r="AK1264" s="165"/>
      <c r="AL1264" s="165"/>
      <c r="AM1264" s="165"/>
      <c r="AN1264" s="165"/>
      <c r="AO1264" s="165"/>
      <c r="AP1264" s="165"/>
      <c r="AQ1264" s="165"/>
      <c r="AR1264" s="165"/>
      <c r="AS1264" s="165"/>
      <c r="AT1264" s="165"/>
      <c r="AU1264" s="165"/>
      <c r="AV1264" s="165"/>
      <c r="AW1264" s="165"/>
      <c r="AX1264" s="165"/>
      <c r="AY1264" s="165"/>
      <c r="AZ1264" s="165"/>
      <c r="BA1264" s="165"/>
    </row>
    <row r="1265">
      <c r="A1265" s="165"/>
      <c r="B1265" s="116" t="s">
        <v>20621</v>
      </c>
      <c r="C1265" s="116" t="s">
        <v>20089</v>
      </c>
      <c r="D1265" s="206">
        <v>680.0</v>
      </c>
      <c r="E1265" s="206"/>
      <c r="F1265" s="165"/>
      <c r="G1265" s="165"/>
      <c r="H1265" s="165"/>
      <c r="I1265" s="165"/>
      <c r="J1265" s="165"/>
      <c r="K1265" s="165"/>
      <c r="L1265" s="165"/>
      <c r="M1265" s="165"/>
      <c r="N1265" s="165"/>
      <c r="O1265" s="165"/>
      <c r="P1265" s="165"/>
      <c r="Q1265" s="165"/>
      <c r="R1265" s="165"/>
      <c r="S1265" s="165"/>
      <c r="T1265" s="165"/>
      <c r="U1265" s="165"/>
      <c r="V1265" s="165"/>
      <c r="W1265" s="165"/>
      <c r="X1265" s="165"/>
      <c r="Y1265" s="165"/>
      <c r="Z1265" s="165"/>
      <c r="AA1265" s="165"/>
      <c r="AB1265" s="165"/>
      <c r="AC1265" s="165"/>
      <c r="AD1265" s="165"/>
      <c r="AE1265" s="165"/>
      <c r="AF1265" s="165"/>
      <c r="AG1265" s="165"/>
      <c r="AH1265" s="165"/>
      <c r="AI1265" s="165"/>
      <c r="AJ1265" s="165"/>
      <c r="AK1265" s="165"/>
      <c r="AL1265" s="165"/>
      <c r="AM1265" s="165"/>
      <c r="AN1265" s="165"/>
      <c r="AO1265" s="165"/>
      <c r="AP1265" s="165"/>
      <c r="AQ1265" s="165"/>
      <c r="AR1265" s="165"/>
      <c r="AS1265" s="165"/>
      <c r="AT1265" s="165"/>
      <c r="AU1265" s="165"/>
      <c r="AV1265" s="165"/>
      <c r="AW1265" s="165"/>
      <c r="AX1265" s="165"/>
      <c r="AY1265" s="165"/>
      <c r="AZ1265" s="165"/>
      <c r="BA1265" s="165"/>
    </row>
    <row r="1266">
      <c r="A1266" s="165"/>
      <c r="B1266" s="116" t="s">
        <v>20622</v>
      </c>
      <c r="C1266" s="116" t="s">
        <v>20247</v>
      </c>
      <c r="D1266" s="206">
        <v>680.0</v>
      </c>
      <c r="E1266" s="206"/>
      <c r="F1266" s="165"/>
      <c r="G1266" s="165"/>
      <c r="H1266" s="165"/>
      <c r="I1266" s="165"/>
      <c r="J1266" s="165"/>
      <c r="K1266" s="165"/>
      <c r="L1266" s="165"/>
      <c r="M1266" s="165"/>
      <c r="N1266" s="165"/>
      <c r="O1266" s="165"/>
      <c r="P1266" s="165"/>
      <c r="Q1266" s="165"/>
      <c r="R1266" s="165"/>
      <c r="S1266" s="165"/>
      <c r="T1266" s="165"/>
      <c r="U1266" s="165"/>
      <c r="V1266" s="165"/>
      <c r="W1266" s="165"/>
      <c r="X1266" s="165"/>
      <c r="Y1266" s="165"/>
      <c r="Z1266" s="165"/>
      <c r="AA1266" s="165"/>
      <c r="AB1266" s="165"/>
      <c r="AC1266" s="165"/>
      <c r="AD1266" s="165"/>
      <c r="AE1266" s="165"/>
      <c r="AF1266" s="165"/>
      <c r="AG1266" s="165"/>
      <c r="AH1266" s="165"/>
      <c r="AI1266" s="165"/>
      <c r="AJ1266" s="165"/>
      <c r="AK1266" s="165"/>
      <c r="AL1266" s="165"/>
      <c r="AM1266" s="165"/>
      <c r="AN1266" s="165"/>
      <c r="AO1266" s="165"/>
      <c r="AP1266" s="165"/>
      <c r="AQ1266" s="165"/>
      <c r="AR1266" s="165"/>
      <c r="AS1266" s="165"/>
      <c r="AT1266" s="165"/>
      <c r="AU1266" s="165"/>
      <c r="AV1266" s="165"/>
      <c r="AW1266" s="165"/>
      <c r="AX1266" s="165"/>
      <c r="AY1266" s="165"/>
      <c r="AZ1266" s="165"/>
      <c r="BA1266" s="165"/>
    </row>
    <row r="1267">
      <c r="A1267" s="165"/>
      <c r="B1267" s="116" t="s">
        <v>20623</v>
      </c>
      <c r="C1267" s="116" t="s">
        <v>20093</v>
      </c>
      <c r="D1267" s="206">
        <v>680.0</v>
      </c>
      <c r="E1267" s="206"/>
      <c r="F1267" s="165"/>
      <c r="G1267" s="165"/>
      <c r="H1267" s="165"/>
      <c r="I1267" s="165"/>
      <c r="J1267" s="165"/>
      <c r="K1267" s="165"/>
      <c r="L1267" s="165"/>
      <c r="M1267" s="165"/>
      <c r="N1267" s="165"/>
      <c r="O1267" s="165"/>
      <c r="P1267" s="165"/>
      <c r="Q1267" s="165"/>
      <c r="R1267" s="165"/>
      <c r="S1267" s="165"/>
      <c r="T1267" s="165"/>
      <c r="U1267" s="165"/>
      <c r="V1267" s="165"/>
      <c r="W1267" s="165"/>
      <c r="X1267" s="165"/>
      <c r="Y1267" s="165"/>
      <c r="Z1267" s="165"/>
      <c r="AA1267" s="165"/>
      <c r="AB1267" s="165"/>
      <c r="AC1267" s="165"/>
      <c r="AD1267" s="165"/>
      <c r="AE1267" s="165"/>
      <c r="AF1267" s="165"/>
      <c r="AG1267" s="165"/>
      <c r="AH1267" s="165"/>
      <c r="AI1267" s="165"/>
      <c r="AJ1267" s="165"/>
      <c r="AK1267" s="165"/>
      <c r="AL1267" s="165"/>
      <c r="AM1267" s="165"/>
      <c r="AN1267" s="165"/>
      <c r="AO1267" s="165"/>
      <c r="AP1267" s="165"/>
      <c r="AQ1267" s="165"/>
      <c r="AR1267" s="165"/>
      <c r="AS1267" s="165"/>
      <c r="AT1267" s="165"/>
      <c r="AU1267" s="165"/>
      <c r="AV1267" s="165"/>
      <c r="AW1267" s="165"/>
      <c r="AX1267" s="165"/>
      <c r="AY1267" s="165"/>
      <c r="AZ1267" s="165"/>
      <c r="BA1267" s="165"/>
    </row>
    <row r="1268">
      <c r="A1268" s="165"/>
      <c r="B1268" s="116" t="s">
        <v>20624</v>
      </c>
      <c r="C1268" s="116" t="s">
        <v>20250</v>
      </c>
      <c r="D1268" s="206">
        <v>680.0</v>
      </c>
      <c r="E1268" s="206"/>
      <c r="F1268" s="165"/>
      <c r="G1268" s="165"/>
      <c r="H1268" s="165"/>
      <c r="I1268" s="165"/>
      <c r="J1268" s="165"/>
      <c r="K1268" s="165"/>
      <c r="L1268" s="165"/>
      <c r="M1268" s="165"/>
      <c r="N1268" s="165"/>
      <c r="O1268" s="165"/>
      <c r="P1268" s="165"/>
      <c r="Q1268" s="165"/>
      <c r="R1268" s="165"/>
      <c r="S1268" s="165"/>
      <c r="T1268" s="165"/>
      <c r="U1268" s="165"/>
      <c r="V1268" s="165"/>
      <c r="W1268" s="165"/>
      <c r="X1268" s="165"/>
      <c r="Y1268" s="165"/>
      <c r="Z1268" s="165"/>
      <c r="AA1268" s="165"/>
      <c r="AB1268" s="165"/>
      <c r="AC1268" s="165"/>
      <c r="AD1268" s="165"/>
      <c r="AE1268" s="165"/>
      <c r="AF1268" s="165"/>
      <c r="AG1268" s="165"/>
      <c r="AH1268" s="165"/>
      <c r="AI1268" s="165"/>
      <c r="AJ1268" s="165"/>
      <c r="AK1268" s="165"/>
      <c r="AL1268" s="165"/>
      <c r="AM1268" s="165"/>
      <c r="AN1268" s="165"/>
      <c r="AO1268" s="165"/>
      <c r="AP1268" s="165"/>
      <c r="AQ1268" s="165"/>
      <c r="AR1268" s="165"/>
      <c r="AS1268" s="165"/>
      <c r="AT1268" s="165"/>
      <c r="AU1268" s="165"/>
      <c r="AV1268" s="165"/>
      <c r="AW1268" s="165"/>
      <c r="AX1268" s="165"/>
      <c r="AY1268" s="165"/>
      <c r="AZ1268" s="165"/>
      <c r="BA1268" s="165"/>
    </row>
    <row r="1269">
      <c r="A1269" s="165"/>
      <c r="B1269" s="116" t="s">
        <v>20625</v>
      </c>
      <c r="C1269" s="116" t="s">
        <v>20252</v>
      </c>
      <c r="D1269" s="206">
        <v>680.0</v>
      </c>
      <c r="E1269" s="206"/>
      <c r="F1269" s="165"/>
      <c r="G1269" s="165"/>
      <c r="H1269" s="165"/>
      <c r="I1269" s="165"/>
      <c r="J1269" s="165"/>
      <c r="K1269" s="165"/>
      <c r="L1269" s="165"/>
      <c r="M1269" s="165"/>
      <c r="N1269" s="165"/>
      <c r="O1269" s="165"/>
      <c r="P1269" s="165"/>
      <c r="Q1269" s="165"/>
      <c r="R1269" s="165"/>
      <c r="S1269" s="165"/>
      <c r="T1269" s="165"/>
      <c r="U1269" s="165"/>
      <c r="V1269" s="165"/>
      <c r="W1269" s="165"/>
      <c r="X1269" s="165"/>
      <c r="Y1269" s="165"/>
      <c r="Z1269" s="165"/>
      <c r="AA1269" s="165"/>
      <c r="AB1269" s="165"/>
      <c r="AC1269" s="165"/>
      <c r="AD1269" s="165"/>
      <c r="AE1269" s="165"/>
      <c r="AF1269" s="165"/>
      <c r="AG1269" s="165"/>
      <c r="AH1269" s="165"/>
      <c r="AI1269" s="165"/>
      <c r="AJ1269" s="165"/>
      <c r="AK1269" s="165"/>
      <c r="AL1269" s="165"/>
      <c r="AM1269" s="165"/>
      <c r="AN1269" s="165"/>
      <c r="AO1269" s="165"/>
      <c r="AP1269" s="165"/>
      <c r="AQ1269" s="165"/>
      <c r="AR1269" s="165"/>
      <c r="AS1269" s="165"/>
      <c r="AT1269" s="165"/>
      <c r="AU1269" s="165"/>
      <c r="AV1269" s="165"/>
      <c r="AW1269" s="165"/>
      <c r="AX1269" s="165"/>
      <c r="AY1269" s="165"/>
      <c r="AZ1269" s="165"/>
      <c r="BA1269" s="165"/>
    </row>
    <row r="1270">
      <c r="A1270" s="165"/>
      <c r="B1270" s="116" t="s">
        <v>20626</v>
      </c>
      <c r="C1270" s="116" t="s">
        <v>20095</v>
      </c>
      <c r="D1270" s="206">
        <v>680.0</v>
      </c>
      <c r="E1270" s="206"/>
      <c r="F1270" s="165"/>
      <c r="G1270" s="165"/>
      <c r="H1270" s="165"/>
      <c r="I1270" s="165"/>
      <c r="J1270" s="165"/>
      <c r="K1270" s="165"/>
      <c r="L1270" s="165"/>
      <c r="M1270" s="165"/>
      <c r="N1270" s="165"/>
      <c r="O1270" s="165"/>
      <c r="P1270" s="165"/>
      <c r="Q1270" s="165"/>
      <c r="R1270" s="165"/>
      <c r="S1270" s="165"/>
      <c r="T1270" s="165"/>
      <c r="U1270" s="165"/>
      <c r="V1270" s="165"/>
      <c r="W1270" s="165"/>
      <c r="X1270" s="165"/>
      <c r="Y1270" s="165"/>
      <c r="Z1270" s="165"/>
      <c r="AA1270" s="165"/>
      <c r="AB1270" s="165"/>
      <c r="AC1270" s="165"/>
      <c r="AD1270" s="165"/>
      <c r="AE1270" s="165"/>
      <c r="AF1270" s="165"/>
      <c r="AG1270" s="165"/>
      <c r="AH1270" s="165"/>
      <c r="AI1270" s="165"/>
      <c r="AJ1270" s="165"/>
      <c r="AK1270" s="165"/>
      <c r="AL1270" s="165"/>
      <c r="AM1270" s="165"/>
      <c r="AN1270" s="165"/>
      <c r="AO1270" s="165"/>
      <c r="AP1270" s="165"/>
      <c r="AQ1270" s="165"/>
      <c r="AR1270" s="165"/>
      <c r="AS1270" s="165"/>
      <c r="AT1270" s="165"/>
      <c r="AU1270" s="165"/>
      <c r="AV1270" s="165"/>
      <c r="AW1270" s="165"/>
      <c r="AX1270" s="165"/>
      <c r="AY1270" s="165"/>
      <c r="AZ1270" s="165"/>
      <c r="BA1270" s="165"/>
    </row>
    <row r="1271">
      <c r="A1271" s="165"/>
      <c r="B1271" s="116" t="s">
        <v>20627</v>
      </c>
      <c r="C1271" s="116" t="s">
        <v>20097</v>
      </c>
      <c r="D1271" s="206">
        <v>680.0</v>
      </c>
      <c r="E1271" s="206"/>
      <c r="F1271" s="165"/>
      <c r="G1271" s="165"/>
      <c r="H1271" s="165"/>
      <c r="I1271" s="165"/>
      <c r="J1271" s="165"/>
      <c r="K1271" s="165"/>
      <c r="L1271" s="165"/>
      <c r="M1271" s="165"/>
      <c r="N1271" s="165"/>
      <c r="O1271" s="165"/>
      <c r="P1271" s="165"/>
      <c r="Q1271" s="165"/>
      <c r="R1271" s="165"/>
      <c r="S1271" s="165"/>
      <c r="T1271" s="165"/>
      <c r="U1271" s="165"/>
      <c r="V1271" s="165"/>
      <c r="W1271" s="165"/>
      <c r="X1271" s="165"/>
      <c r="Y1271" s="165"/>
      <c r="Z1271" s="165"/>
      <c r="AA1271" s="165"/>
      <c r="AB1271" s="165"/>
      <c r="AC1271" s="165"/>
      <c r="AD1271" s="165"/>
      <c r="AE1271" s="165"/>
      <c r="AF1271" s="165"/>
      <c r="AG1271" s="165"/>
      <c r="AH1271" s="165"/>
      <c r="AI1271" s="165"/>
      <c r="AJ1271" s="165"/>
      <c r="AK1271" s="165"/>
      <c r="AL1271" s="165"/>
      <c r="AM1271" s="165"/>
      <c r="AN1271" s="165"/>
      <c r="AO1271" s="165"/>
      <c r="AP1271" s="165"/>
      <c r="AQ1271" s="165"/>
      <c r="AR1271" s="165"/>
      <c r="AS1271" s="165"/>
      <c r="AT1271" s="165"/>
      <c r="AU1271" s="165"/>
      <c r="AV1271" s="165"/>
      <c r="AW1271" s="165"/>
      <c r="AX1271" s="165"/>
      <c r="AY1271" s="165"/>
      <c r="AZ1271" s="165"/>
      <c r="BA1271" s="165"/>
    </row>
    <row r="1272">
      <c r="A1272" s="165"/>
      <c r="B1272" s="116" t="s">
        <v>20628</v>
      </c>
      <c r="C1272" s="116" t="s">
        <v>20256</v>
      </c>
      <c r="D1272" s="206">
        <v>680.0</v>
      </c>
      <c r="E1272" s="206"/>
      <c r="F1272" s="165"/>
      <c r="G1272" s="165"/>
      <c r="H1272" s="165"/>
      <c r="I1272" s="165"/>
      <c r="J1272" s="165"/>
      <c r="K1272" s="165"/>
      <c r="L1272" s="165"/>
      <c r="M1272" s="165"/>
      <c r="N1272" s="165"/>
      <c r="O1272" s="165"/>
      <c r="P1272" s="165"/>
      <c r="Q1272" s="165"/>
      <c r="R1272" s="165"/>
      <c r="S1272" s="165"/>
      <c r="T1272" s="165"/>
      <c r="U1272" s="165"/>
      <c r="V1272" s="165"/>
      <c r="W1272" s="165"/>
      <c r="X1272" s="165"/>
      <c r="Y1272" s="165"/>
      <c r="Z1272" s="165"/>
      <c r="AA1272" s="165"/>
      <c r="AB1272" s="165"/>
      <c r="AC1272" s="165"/>
      <c r="AD1272" s="165"/>
      <c r="AE1272" s="165"/>
      <c r="AF1272" s="165"/>
      <c r="AG1272" s="165"/>
      <c r="AH1272" s="165"/>
      <c r="AI1272" s="165"/>
      <c r="AJ1272" s="165"/>
      <c r="AK1272" s="165"/>
      <c r="AL1272" s="165"/>
      <c r="AM1272" s="165"/>
      <c r="AN1272" s="165"/>
      <c r="AO1272" s="165"/>
      <c r="AP1272" s="165"/>
      <c r="AQ1272" s="165"/>
      <c r="AR1272" s="165"/>
      <c r="AS1272" s="165"/>
      <c r="AT1272" s="165"/>
      <c r="AU1272" s="165"/>
      <c r="AV1272" s="165"/>
      <c r="AW1272" s="165"/>
      <c r="AX1272" s="165"/>
      <c r="AY1272" s="165"/>
      <c r="AZ1272" s="165"/>
      <c r="BA1272" s="165"/>
    </row>
    <row r="1273">
      <c r="A1273" s="165"/>
      <c r="B1273" s="116" t="s">
        <v>20629</v>
      </c>
      <c r="C1273" s="116" t="s">
        <v>20101</v>
      </c>
      <c r="D1273" s="206">
        <v>680.0</v>
      </c>
      <c r="E1273" s="206"/>
      <c r="F1273" s="165"/>
      <c r="G1273" s="165"/>
      <c r="H1273" s="165"/>
      <c r="I1273" s="165"/>
      <c r="J1273" s="165"/>
      <c r="K1273" s="165"/>
      <c r="L1273" s="165"/>
      <c r="M1273" s="165"/>
      <c r="N1273" s="165"/>
      <c r="O1273" s="165"/>
      <c r="P1273" s="165"/>
      <c r="Q1273" s="165"/>
      <c r="R1273" s="165"/>
      <c r="S1273" s="165"/>
      <c r="T1273" s="165"/>
      <c r="U1273" s="165"/>
      <c r="V1273" s="165"/>
      <c r="W1273" s="165"/>
      <c r="X1273" s="165"/>
      <c r="Y1273" s="165"/>
      <c r="Z1273" s="165"/>
      <c r="AA1273" s="165"/>
      <c r="AB1273" s="165"/>
      <c r="AC1273" s="165"/>
      <c r="AD1273" s="165"/>
      <c r="AE1273" s="165"/>
      <c r="AF1273" s="165"/>
      <c r="AG1273" s="165"/>
      <c r="AH1273" s="165"/>
      <c r="AI1273" s="165"/>
      <c r="AJ1273" s="165"/>
      <c r="AK1273" s="165"/>
      <c r="AL1273" s="165"/>
      <c r="AM1273" s="165"/>
      <c r="AN1273" s="165"/>
      <c r="AO1273" s="165"/>
      <c r="AP1273" s="165"/>
      <c r="AQ1273" s="165"/>
      <c r="AR1273" s="165"/>
      <c r="AS1273" s="165"/>
      <c r="AT1273" s="165"/>
      <c r="AU1273" s="165"/>
      <c r="AV1273" s="165"/>
      <c r="AW1273" s="165"/>
      <c r="AX1273" s="165"/>
      <c r="AY1273" s="165"/>
      <c r="AZ1273" s="165"/>
      <c r="BA1273" s="165"/>
    </row>
    <row r="1274">
      <c r="A1274" s="165"/>
      <c r="B1274" s="116" t="s">
        <v>20630</v>
      </c>
      <c r="C1274" s="116" t="s">
        <v>20103</v>
      </c>
      <c r="D1274" s="206">
        <v>730.0</v>
      </c>
      <c r="E1274" s="206"/>
      <c r="F1274" s="165"/>
      <c r="G1274" s="165"/>
      <c r="H1274" s="165"/>
      <c r="I1274" s="165"/>
      <c r="J1274" s="165"/>
      <c r="K1274" s="165"/>
      <c r="L1274" s="165"/>
      <c r="M1274" s="165"/>
      <c r="N1274" s="165"/>
      <c r="O1274" s="165"/>
      <c r="P1274" s="165"/>
      <c r="Q1274" s="165"/>
      <c r="R1274" s="165"/>
      <c r="S1274" s="165"/>
      <c r="T1274" s="165"/>
      <c r="U1274" s="165"/>
      <c r="V1274" s="165"/>
      <c r="W1274" s="165"/>
      <c r="X1274" s="165"/>
      <c r="Y1274" s="165"/>
      <c r="Z1274" s="165"/>
      <c r="AA1274" s="165"/>
      <c r="AB1274" s="165"/>
      <c r="AC1274" s="165"/>
      <c r="AD1274" s="165"/>
      <c r="AE1274" s="165"/>
      <c r="AF1274" s="165"/>
      <c r="AG1274" s="165"/>
      <c r="AH1274" s="165"/>
      <c r="AI1274" s="165"/>
      <c r="AJ1274" s="165"/>
      <c r="AK1274" s="165"/>
      <c r="AL1274" s="165"/>
      <c r="AM1274" s="165"/>
      <c r="AN1274" s="165"/>
      <c r="AO1274" s="165"/>
      <c r="AP1274" s="165"/>
      <c r="AQ1274" s="165"/>
      <c r="AR1274" s="165"/>
      <c r="AS1274" s="165"/>
      <c r="AT1274" s="165"/>
      <c r="AU1274" s="165"/>
      <c r="AV1274" s="165"/>
      <c r="AW1274" s="165"/>
      <c r="AX1274" s="165"/>
      <c r="AY1274" s="165"/>
      <c r="AZ1274" s="165"/>
      <c r="BA1274" s="165"/>
    </row>
    <row r="1275">
      <c r="A1275" s="165"/>
      <c r="B1275" s="116" t="s">
        <v>20631</v>
      </c>
      <c r="C1275" s="116" t="s">
        <v>20105</v>
      </c>
      <c r="D1275" s="206">
        <v>680.0</v>
      </c>
      <c r="E1275" s="206"/>
      <c r="F1275" s="165"/>
      <c r="G1275" s="165"/>
      <c r="H1275" s="165"/>
      <c r="I1275" s="165"/>
      <c r="J1275" s="165"/>
      <c r="K1275" s="165"/>
      <c r="L1275" s="165"/>
      <c r="M1275" s="165"/>
      <c r="N1275" s="165"/>
      <c r="O1275" s="165"/>
      <c r="P1275" s="165"/>
      <c r="Q1275" s="165"/>
      <c r="R1275" s="165"/>
      <c r="S1275" s="165"/>
      <c r="T1275" s="165"/>
      <c r="U1275" s="165"/>
      <c r="V1275" s="165"/>
      <c r="W1275" s="165"/>
      <c r="X1275" s="165"/>
      <c r="Y1275" s="165"/>
      <c r="Z1275" s="165"/>
      <c r="AA1275" s="165"/>
      <c r="AB1275" s="165"/>
      <c r="AC1275" s="165"/>
      <c r="AD1275" s="165"/>
      <c r="AE1275" s="165"/>
      <c r="AF1275" s="165"/>
      <c r="AG1275" s="165"/>
      <c r="AH1275" s="165"/>
      <c r="AI1275" s="165"/>
      <c r="AJ1275" s="165"/>
      <c r="AK1275" s="165"/>
      <c r="AL1275" s="165"/>
      <c r="AM1275" s="165"/>
      <c r="AN1275" s="165"/>
      <c r="AO1275" s="165"/>
      <c r="AP1275" s="165"/>
      <c r="AQ1275" s="165"/>
      <c r="AR1275" s="165"/>
      <c r="AS1275" s="165"/>
      <c r="AT1275" s="165"/>
      <c r="AU1275" s="165"/>
      <c r="AV1275" s="165"/>
      <c r="AW1275" s="165"/>
      <c r="AX1275" s="165"/>
      <c r="AY1275" s="165"/>
      <c r="AZ1275" s="165"/>
      <c r="BA1275" s="165"/>
    </row>
    <row r="1276">
      <c r="A1276" s="165"/>
      <c r="B1276" s="116" t="s">
        <v>20608</v>
      </c>
      <c r="C1276" s="116" t="s">
        <v>20260</v>
      </c>
      <c r="D1276" s="206">
        <v>680.0</v>
      </c>
      <c r="E1276" s="206"/>
      <c r="F1276" s="165"/>
      <c r="G1276" s="165"/>
      <c r="H1276" s="165"/>
      <c r="I1276" s="165"/>
      <c r="J1276" s="165"/>
      <c r="K1276" s="165"/>
      <c r="L1276" s="165"/>
      <c r="M1276" s="165"/>
      <c r="N1276" s="165"/>
      <c r="O1276" s="165"/>
      <c r="P1276" s="165"/>
      <c r="Q1276" s="165"/>
      <c r="R1276" s="165"/>
      <c r="S1276" s="165"/>
      <c r="T1276" s="165"/>
      <c r="U1276" s="165"/>
      <c r="V1276" s="165"/>
      <c r="W1276" s="165"/>
      <c r="X1276" s="165"/>
      <c r="Y1276" s="165"/>
      <c r="Z1276" s="165"/>
      <c r="AA1276" s="165"/>
      <c r="AB1276" s="165"/>
      <c r="AC1276" s="165"/>
      <c r="AD1276" s="165"/>
      <c r="AE1276" s="165"/>
      <c r="AF1276" s="165"/>
      <c r="AG1276" s="165"/>
      <c r="AH1276" s="165"/>
      <c r="AI1276" s="165"/>
      <c r="AJ1276" s="165"/>
      <c r="AK1276" s="165"/>
      <c r="AL1276" s="165"/>
      <c r="AM1276" s="165"/>
      <c r="AN1276" s="165"/>
      <c r="AO1276" s="165"/>
      <c r="AP1276" s="165"/>
      <c r="AQ1276" s="165"/>
      <c r="AR1276" s="165"/>
      <c r="AS1276" s="165"/>
      <c r="AT1276" s="165"/>
      <c r="AU1276" s="165"/>
      <c r="AV1276" s="165"/>
      <c r="AW1276" s="165"/>
      <c r="AX1276" s="165"/>
      <c r="AY1276" s="165"/>
      <c r="AZ1276" s="165"/>
      <c r="BA1276" s="165"/>
    </row>
    <row r="1277">
      <c r="A1277" s="165"/>
      <c r="B1277" s="116" t="s">
        <v>20632</v>
      </c>
      <c r="C1277" s="116" t="s">
        <v>20107</v>
      </c>
      <c r="D1277" s="206">
        <v>680.0</v>
      </c>
      <c r="E1277" s="206"/>
      <c r="F1277" s="165"/>
      <c r="G1277" s="165"/>
      <c r="H1277" s="165"/>
      <c r="I1277" s="165"/>
      <c r="J1277" s="165"/>
      <c r="K1277" s="165"/>
      <c r="L1277" s="165"/>
      <c r="M1277" s="165"/>
      <c r="N1277" s="165"/>
      <c r="O1277" s="165"/>
      <c r="P1277" s="165"/>
      <c r="Q1277" s="165"/>
      <c r="R1277" s="165"/>
      <c r="S1277" s="165"/>
      <c r="T1277" s="165"/>
      <c r="U1277" s="165"/>
      <c r="V1277" s="165"/>
      <c r="W1277" s="165"/>
      <c r="X1277" s="165"/>
      <c r="Y1277" s="165"/>
      <c r="Z1277" s="165"/>
      <c r="AA1277" s="165"/>
      <c r="AB1277" s="165"/>
      <c r="AC1277" s="165"/>
      <c r="AD1277" s="165"/>
      <c r="AE1277" s="165"/>
      <c r="AF1277" s="165"/>
      <c r="AG1277" s="165"/>
      <c r="AH1277" s="165"/>
      <c r="AI1277" s="165"/>
      <c r="AJ1277" s="165"/>
      <c r="AK1277" s="165"/>
      <c r="AL1277" s="165"/>
      <c r="AM1277" s="165"/>
      <c r="AN1277" s="165"/>
      <c r="AO1277" s="165"/>
      <c r="AP1277" s="165"/>
      <c r="AQ1277" s="165"/>
      <c r="AR1277" s="165"/>
      <c r="AS1277" s="165"/>
      <c r="AT1277" s="165"/>
      <c r="AU1277" s="165"/>
      <c r="AV1277" s="165"/>
      <c r="AW1277" s="165"/>
      <c r="AX1277" s="165"/>
      <c r="AY1277" s="165"/>
      <c r="AZ1277" s="165"/>
      <c r="BA1277" s="165"/>
    </row>
    <row r="1278">
      <c r="A1278" s="165"/>
      <c r="B1278" s="116" t="s">
        <v>20633</v>
      </c>
      <c r="C1278" s="116" t="s">
        <v>20109</v>
      </c>
      <c r="D1278" s="206">
        <v>680.0</v>
      </c>
      <c r="E1278" s="206"/>
      <c r="F1278" s="165"/>
      <c r="G1278" s="165"/>
      <c r="H1278" s="165"/>
      <c r="I1278" s="165"/>
      <c r="J1278" s="165"/>
      <c r="K1278" s="165"/>
      <c r="L1278" s="165"/>
      <c r="M1278" s="165"/>
      <c r="N1278" s="165"/>
      <c r="O1278" s="165"/>
      <c r="P1278" s="165"/>
      <c r="Q1278" s="165"/>
      <c r="R1278" s="165"/>
      <c r="S1278" s="165"/>
      <c r="T1278" s="165"/>
      <c r="U1278" s="165"/>
      <c r="V1278" s="165"/>
      <c r="W1278" s="165"/>
      <c r="X1278" s="165"/>
      <c r="Y1278" s="165"/>
      <c r="Z1278" s="165"/>
      <c r="AA1278" s="165"/>
      <c r="AB1278" s="165"/>
      <c r="AC1278" s="165"/>
      <c r="AD1278" s="165"/>
      <c r="AE1278" s="165"/>
      <c r="AF1278" s="165"/>
      <c r="AG1278" s="165"/>
      <c r="AH1278" s="165"/>
      <c r="AI1278" s="165"/>
      <c r="AJ1278" s="165"/>
      <c r="AK1278" s="165"/>
      <c r="AL1278" s="165"/>
      <c r="AM1278" s="165"/>
      <c r="AN1278" s="165"/>
      <c r="AO1278" s="165"/>
      <c r="AP1278" s="165"/>
      <c r="AQ1278" s="165"/>
      <c r="AR1278" s="165"/>
      <c r="AS1278" s="165"/>
      <c r="AT1278" s="165"/>
      <c r="AU1278" s="165"/>
      <c r="AV1278" s="165"/>
      <c r="AW1278" s="165"/>
      <c r="AX1278" s="165"/>
      <c r="AY1278" s="165"/>
      <c r="AZ1278" s="165"/>
      <c r="BA1278" s="165"/>
    </row>
    <row r="1279">
      <c r="A1279" s="165"/>
      <c r="B1279" s="116" t="s">
        <v>20634</v>
      </c>
      <c r="C1279" s="116" t="s">
        <v>20264</v>
      </c>
      <c r="D1279" s="206">
        <v>680.0</v>
      </c>
      <c r="E1279" s="206"/>
      <c r="F1279" s="165"/>
      <c r="G1279" s="165"/>
      <c r="H1279" s="165"/>
      <c r="I1279" s="165"/>
      <c r="J1279" s="165"/>
      <c r="K1279" s="165"/>
      <c r="L1279" s="165"/>
      <c r="M1279" s="165"/>
      <c r="N1279" s="165"/>
      <c r="O1279" s="165"/>
      <c r="P1279" s="165"/>
      <c r="Q1279" s="165"/>
      <c r="R1279" s="165"/>
      <c r="S1279" s="165"/>
      <c r="T1279" s="165"/>
      <c r="U1279" s="165"/>
      <c r="V1279" s="165"/>
      <c r="W1279" s="165"/>
      <c r="X1279" s="165"/>
      <c r="Y1279" s="165"/>
      <c r="Z1279" s="165"/>
      <c r="AA1279" s="165"/>
      <c r="AB1279" s="165"/>
      <c r="AC1279" s="165"/>
      <c r="AD1279" s="165"/>
      <c r="AE1279" s="165"/>
      <c r="AF1279" s="165"/>
      <c r="AG1279" s="165"/>
      <c r="AH1279" s="165"/>
      <c r="AI1279" s="165"/>
      <c r="AJ1279" s="165"/>
      <c r="AK1279" s="165"/>
      <c r="AL1279" s="165"/>
      <c r="AM1279" s="165"/>
      <c r="AN1279" s="165"/>
      <c r="AO1279" s="165"/>
      <c r="AP1279" s="165"/>
      <c r="AQ1279" s="165"/>
      <c r="AR1279" s="165"/>
      <c r="AS1279" s="165"/>
      <c r="AT1279" s="165"/>
      <c r="AU1279" s="165"/>
      <c r="AV1279" s="165"/>
      <c r="AW1279" s="165"/>
      <c r="AX1279" s="165"/>
      <c r="AY1279" s="165"/>
      <c r="AZ1279" s="165"/>
      <c r="BA1279" s="165"/>
    </row>
    <row r="1280">
      <c r="A1280" s="165"/>
      <c r="B1280" s="116" t="s">
        <v>20635</v>
      </c>
      <c r="C1280" s="116" t="s">
        <v>20266</v>
      </c>
      <c r="D1280" s="206">
        <v>680.0</v>
      </c>
      <c r="E1280" s="206"/>
      <c r="F1280" s="165"/>
      <c r="G1280" s="165"/>
      <c r="H1280" s="165"/>
      <c r="I1280" s="165"/>
      <c r="J1280" s="165"/>
      <c r="K1280" s="165"/>
      <c r="L1280" s="165"/>
      <c r="M1280" s="165"/>
      <c r="N1280" s="165"/>
      <c r="O1280" s="165"/>
      <c r="P1280" s="165"/>
      <c r="Q1280" s="165"/>
      <c r="R1280" s="165"/>
      <c r="S1280" s="165"/>
      <c r="T1280" s="165"/>
      <c r="U1280" s="165"/>
      <c r="V1280" s="165"/>
      <c r="W1280" s="165"/>
      <c r="X1280" s="165"/>
      <c r="Y1280" s="165"/>
      <c r="Z1280" s="165"/>
      <c r="AA1280" s="165"/>
      <c r="AB1280" s="165"/>
      <c r="AC1280" s="165"/>
      <c r="AD1280" s="165"/>
      <c r="AE1280" s="165"/>
      <c r="AF1280" s="165"/>
      <c r="AG1280" s="165"/>
      <c r="AH1280" s="165"/>
      <c r="AI1280" s="165"/>
      <c r="AJ1280" s="165"/>
      <c r="AK1280" s="165"/>
      <c r="AL1280" s="165"/>
      <c r="AM1280" s="165"/>
      <c r="AN1280" s="165"/>
      <c r="AO1280" s="165"/>
      <c r="AP1280" s="165"/>
      <c r="AQ1280" s="165"/>
      <c r="AR1280" s="165"/>
      <c r="AS1280" s="165"/>
      <c r="AT1280" s="165"/>
      <c r="AU1280" s="165"/>
      <c r="AV1280" s="165"/>
      <c r="AW1280" s="165"/>
      <c r="AX1280" s="165"/>
      <c r="AY1280" s="165"/>
      <c r="AZ1280" s="165"/>
      <c r="BA1280" s="165"/>
    </row>
    <row r="1281">
      <c r="A1281" s="165"/>
      <c r="B1281" s="116" t="s">
        <v>20636</v>
      </c>
      <c r="C1281" s="116" t="s">
        <v>20113</v>
      </c>
      <c r="D1281" s="206">
        <v>680.0</v>
      </c>
      <c r="E1281" s="206"/>
      <c r="F1281" s="165"/>
      <c r="G1281" s="165"/>
      <c r="H1281" s="165"/>
      <c r="I1281" s="165"/>
      <c r="J1281" s="165"/>
      <c r="K1281" s="165"/>
      <c r="L1281" s="165"/>
      <c r="M1281" s="165"/>
      <c r="N1281" s="165"/>
      <c r="O1281" s="165"/>
      <c r="P1281" s="165"/>
      <c r="Q1281" s="165"/>
      <c r="R1281" s="165"/>
      <c r="S1281" s="165"/>
      <c r="T1281" s="165"/>
      <c r="U1281" s="165"/>
      <c r="V1281" s="165"/>
      <c r="W1281" s="165"/>
      <c r="X1281" s="165"/>
      <c r="Y1281" s="165"/>
      <c r="Z1281" s="165"/>
      <c r="AA1281" s="165"/>
      <c r="AB1281" s="165"/>
      <c r="AC1281" s="165"/>
      <c r="AD1281" s="165"/>
      <c r="AE1281" s="165"/>
      <c r="AF1281" s="165"/>
      <c r="AG1281" s="165"/>
      <c r="AH1281" s="165"/>
      <c r="AI1281" s="165"/>
      <c r="AJ1281" s="165"/>
      <c r="AK1281" s="165"/>
      <c r="AL1281" s="165"/>
      <c r="AM1281" s="165"/>
      <c r="AN1281" s="165"/>
      <c r="AO1281" s="165"/>
      <c r="AP1281" s="165"/>
      <c r="AQ1281" s="165"/>
      <c r="AR1281" s="165"/>
      <c r="AS1281" s="165"/>
      <c r="AT1281" s="165"/>
      <c r="AU1281" s="165"/>
      <c r="AV1281" s="165"/>
      <c r="AW1281" s="165"/>
      <c r="AX1281" s="165"/>
      <c r="AY1281" s="165"/>
      <c r="AZ1281" s="165"/>
      <c r="BA1281" s="165"/>
    </row>
    <row r="1282">
      <c r="A1282" s="165"/>
      <c r="B1282" s="116" t="s">
        <v>20637</v>
      </c>
      <c r="C1282" s="116" t="s">
        <v>20115</v>
      </c>
      <c r="D1282" s="206">
        <v>680.0</v>
      </c>
      <c r="E1282" s="206"/>
      <c r="F1282" s="165"/>
      <c r="G1282" s="165"/>
      <c r="H1282" s="165"/>
      <c r="I1282" s="165"/>
      <c r="J1282" s="165"/>
      <c r="K1282" s="165"/>
      <c r="L1282" s="165"/>
      <c r="M1282" s="165"/>
      <c r="N1282" s="165"/>
      <c r="O1282" s="165"/>
      <c r="P1282" s="165"/>
      <c r="Q1282" s="165"/>
      <c r="R1282" s="165"/>
      <c r="S1282" s="165"/>
      <c r="T1282" s="165"/>
      <c r="U1282" s="165"/>
      <c r="V1282" s="165"/>
      <c r="W1282" s="165"/>
      <c r="X1282" s="165"/>
      <c r="Y1282" s="165"/>
      <c r="Z1282" s="165"/>
      <c r="AA1282" s="165"/>
      <c r="AB1282" s="165"/>
      <c r="AC1282" s="165"/>
      <c r="AD1282" s="165"/>
      <c r="AE1282" s="165"/>
      <c r="AF1282" s="165"/>
      <c r="AG1282" s="165"/>
      <c r="AH1282" s="165"/>
      <c r="AI1282" s="165"/>
      <c r="AJ1282" s="165"/>
      <c r="AK1282" s="165"/>
      <c r="AL1282" s="165"/>
      <c r="AM1282" s="165"/>
      <c r="AN1282" s="165"/>
      <c r="AO1282" s="165"/>
      <c r="AP1282" s="165"/>
      <c r="AQ1282" s="165"/>
      <c r="AR1282" s="165"/>
      <c r="AS1282" s="165"/>
      <c r="AT1282" s="165"/>
      <c r="AU1282" s="165"/>
      <c r="AV1282" s="165"/>
      <c r="AW1282" s="165"/>
      <c r="AX1282" s="165"/>
      <c r="AY1282" s="165"/>
      <c r="AZ1282" s="165"/>
      <c r="BA1282" s="165"/>
    </row>
    <row r="1283">
      <c r="A1283" s="165"/>
      <c r="B1283" s="116" t="s">
        <v>20638</v>
      </c>
      <c r="C1283" s="116" t="s">
        <v>20117</v>
      </c>
      <c r="D1283" s="206">
        <v>680.0</v>
      </c>
      <c r="E1283" s="206"/>
      <c r="F1283" s="165"/>
      <c r="G1283" s="165"/>
      <c r="H1283" s="165"/>
      <c r="I1283" s="165"/>
      <c r="J1283" s="165"/>
      <c r="K1283" s="165"/>
      <c r="L1283" s="165"/>
      <c r="M1283" s="165"/>
      <c r="N1283" s="165"/>
      <c r="O1283" s="165"/>
      <c r="P1283" s="165"/>
      <c r="Q1283" s="165"/>
      <c r="R1283" s="165"/>
      <c r="S1283" s="165"/>
      <c r="T1283" s="165"/>
      <c r="U1283" s="165"/>
      <c r="V1283" s="165"/>
      <c r="W1283" s="165"/>
      <c r="X1283" s="165"/>
      <c r="Y1283" s="165"/>
      <c r="Z1283" s="165"/>
      <c r="AA1283" s="165"/>
      <c r="AB1283" s="165"/>
      <c r="AC1283" s="165"/>
      <c r="AD1283" s="165"/>
      <c r="AE1283" s="165"/>
      <c r="AF1283" s="165"/>
      <c r="AG1283" s="165"/>
      <c r="AH1283" s="165"/>
      <c r="AI1283" s="165"/>
      <c r="AJ1283" s="165"/>
      <c r="AK1283" s="165"/>
      <c r="AL1283" s="165"/>
      <c r="AM1283" s="165"/>
      <c r="AN1283" s="165"/>
      <c r="AO1283" s="165"/>
      <c r="AP1283" s="165"/>
      <c r="AQ1283" s="165"/>
      <c r="AR1283" s="165"/>
      <c r="AS1283" s="165"/>
      <c r="AT1283" s="165"/>
      <c r="AU1283" s="165"/>
      <c r="AV1283" s="165"/>
      <c r="AW1283" s="165"/>
      <c r="AX1283" s="165"/>
      <c r="AY1283" s="165"/>
      <c r="AZ1283" s="165"/>
      <c r="BA1283" s="165"/>
    </row>
    <row r="1284">
      <c r="A1284" s="165"/>
      <c r="B1284" s="116" t="s">
        <v>20639</v>
      </c>
      <c r="C1284" s="116" t="s">
        <v>20119</v>
      </c>
      <c r="D1284" s="206">
        <v>680.0</v>
      </c>
      <c r="E1284" s="206"/>
      <c r="F1284" s="165"/>
      <c r="G1284" s="165"/>
      <c r="H1284" s="165"/>
      <c r="I1284" s="165"/>
      <c r="J1284" s="165"/>
      <c r="K1284" s="165"/>
      <c r="L1284" s="165"/>
      <c r="M1284" s="165"/>
      <c r="N1284" s="165"/>
      <c r="O1284" s="165"/>
      <c r="P1284" s="165"/>
      <c r="Q1284" s="165"/>
      <c r="R1284" s="165"/>
      <c r="S1284" s="165"/>
      <c r="T1284" s="165"/>
      <c r="U1284" s="165"/>
      <c r="V1284" s="165"/>
      <c r="W1284" s="165"/>
      <c r="X1284" s="165"/>
      <c r="Y1284" s="165"/>
      <c r="Z1284" s="165"/>
      <c r="AA1284" s="165"/>
      <c r="AB1284" s="165"/>
      <c r="AC1284" s="165"/>
      <c r="AD1284" s="165"/>
      <c r="AE1284" s="165"/>
      <c r="AF1284" s="165"/>
      <c r="AG1284" s="165"/>
      <c r="AH1284" s="165"/>
      <c r="AI1284" s="165"/>
      <c r="AJ1284" s="165"/>
      <c r="AK1284" s="165"/>
      <c r="AL1284" s="165"/>
      <c r="AM1284" s="165"/>
      <c r="AN1284" s="165"/>
      <c r="AO1284" s="165"/>
      <c r="AP1284" s="165"/>
      <c r="AQ1284" s="165"/>
      <c r="AR1284" s="165"/>
      <c r="AS1284" s="165"/>
      <c r="AT1284" s="165"/>
      <c r="AU1284" s="165"/>
      <c r="AV1284" s="165"/>
      <c r="AW1284" s="165"/>
      <c r="AX1284" s="165"/>
      <c r="AY1284" s="165"/>
      <c r="AZ1284" s="165"/>
      <c r="BA1284" s="165"/>
    </row>
    <row r="1285">
      <c r="A1285" s="165"/>
      <c r="B1285" s="116" t="s">
        <v>20640</v>
      </c>
      <c r="C1285" s="116" t="s">
        <v>20121</v>
      </c>
      <c r="D1285" s="206">
        <v>680.0</v>
      </c>
      <c r="E1285" s="206"/>
      <c r="F1285" s="165"/>
      <c r="G1285" s="165"/>
      <c r="H1285" s="165"/>
      <c r="I1285" s="165"/>
      <c r="J1285" s="165"/>
      <c r="K1285" s="165"/>
      <c r="L1285" s="165"/>
      <c r="M1285" s="165"/>
      <c r="N1285" s="165"/>
      <c r="O1285" s="165"/>
      <c r="P1285" s="165"/>
      <c r="Q1285" s="165"/>
      <c r="R1285" s="165"/>
      <c r="S1285" s="165"/>
      <c r="T1285" s="165"/>
      <c r="U1285" s="165"/>
      <c r="V1285" s="165"/>
      <c r="W1285" s="165"/>
      <c r="X1285" s="165"/>
      <c r="Y1285" s="165"/>
      <c r="Z1285" s="165"/>
      <c r="AA1285" s="165"/>
      <c r="AB1285" s="165"/>
      <c r="AC1285" s="165"/>
      <c r="AD1285" s="165"/>
      <c r="AE1285" s="165"/>
      <c r="AF1285" s="165"/>
      <c r="AG1285" s="165"/>
      <c r="AH1285" s="165"/>
      <c r="AI1285" s="165"/>
      <c r="AJ1285" s="165"/>
      <c r="AK1285" s="165"/>
      <c r="AL1285" s="165"/>
      <c r="AM1285" s="165"/>
      <c r="AN1285" s="165"/>
      <c r="AO1285" s="165"/>
      <c r="AP1285" s="165"/>
      <c r="AQ1285" s="165"/>
      <c r="AR1285" s="165"/>
      <c r="AS1285" s="165"/>
      <c r="AT1285" s="165"/>
      <c r="AU1285" s="165"/>
      <c r="AV1285" s="165"/>
      <c r="AW1285" s="165"/>
      <c r="AX1285" s="165"/>
      <c r="AY1285" s="165"/>
      <c r="AZ1285" s="165"/>
      <c r="BA1285" s="165"/>
    </row>
    <row r="1286">
      <c r="A1286" s="165"/>
      <c r="B1286" s="116" t="s">
        <v>20609</v>
      </c>
      <c r="C1286" s="116" t="s">
        <v>20272</v>
      </c>
      <c r="D1286" s="206">
        <v>680.0</v>
      </c>
      <c r="E1286" s="206"/>
      <c r="F1286" s="165"/>
      <c r="G1286" s="165"/>
      <c r="H1286" s="165"/>
      <c r="I1286" s="165"/>
      <c r="J1286" s="165"/>
      <c r="K1286" s="165"/>
      <c r="L1286" s="165"/>
      <c r="M1286" s="165"/>
      <c r="N1286" s="165"/>
      <c r="O1286" s="165"/>
      <c r="P1286" s="165"/>
      <c r="Q1286" s="165"/>
      <c r="R1286" s="165"/>
      <c r="S1286" s="165"/>
      <c r="T1286" s="165"/>
      <c r="U1286" s="165"/>
      <c r="V1286" s="165"/>
      <c r="W1286" s="165"/>
      <c r="X1286" s="165"/>
      <c r="Y1286" s="165"/>
      <c r="Z1286" s="165"/>
      <c r="AA1286" s="165"/>
      <c r="AB1286" s="165"/>
      <c r="AC1286" s="165"/>
      <c r="AD1286" s="165"/>
      <c r="AE1286" s="165"/>
      <c r="AF1286" s="165"/>
      <c r="AG1286" s="165"/>
      <c r="AH1286" s="165"/>
      <c r="AI1286" s="165"/>
      <c r="AJ1286" s="165"/>
      <c r="AK1286" s="165"/>
      <c r="AL1286" s="165"/>
      <c r="AM1286" s="165"/>
      <c r="AN1286" s="165"/>
      <c r="AO1286" s="165"/>
      <c r="AP1286" s="165"/>
      <c r="AQ1286" s="165"/>
      <c r="AR1286" s="165"/>
      <c r="AS1286" s="165"/>
      <c r="AT1286" s="165"/>
      <c r="AU1286" s="165"/>
      <c r="AV1286" s="165"/>
      <c r="AW1286" s="165"/>
      <c r="AX1286" s="165"/>
      <c r="AY1286" s="165"/>
      <c r="AZ1286" s="165"/>
      <c r="BA1286" s="165"/>
    </row>
    <row r="1287">
      <c r="A1287" s="165"/>
      <c r="B1287" s="116" t="s">
        <v>20641</v>
      </c>
      <c r="C1287" s="116" t="s">
        <v>20274</v>
      </c>
      <c r="D1287" s="206">
        <v>680.0</v>
      </c>
      <c r="E1287" s="206"/>
      <c r="F1287" s="165"/>
      <c r="G1287" s="165"/>
      <c r="H1287" s="165"/>
      <c r="I1287" s="165"/>
      <c r="J1287" s="165"/>
      <c r="K1287" s="165"/>
      <c r="L1287" s="165"/>
      <c r="M1287" s="165"/>
      <c r="N1287" s="165"/>
      <c r="O1287" s="165"/>
      <c r="P1287" s="165"/>
      <c r="Q1287" s="165"/>
      <c r="R1287" s="165"/>
      <c r="S1287" s="165"/>
      <c r="T1287" s="165"/>
      <c r="U1287" s="165"/>
      <c r="V1287" s="165"/>
      <c r="W1287" s="165"/>
      <c r="X1287" s="165"/>
      <c r="Y1287" s="165"/>
      <c r="Z1287" s="165"/>
      <c r="AA1287" s="165"/>
      <c r="AB1287" s="165"/>
      <c r="AC1287" s="165"/>
      <c r="AD1287" s="165"/>
      <c r="AE1287" s="165"/>
      <c r="AF1287" s="165"/>
      <c r="AG1287" s="165"/>
      <c r="AH1287" s="165"/>
      <c r="AI1287" s="165"/>
      <c r="AJ1287" s="165"/>
      <c r="AK1287" s="165"/>
      <c r="AL1287" s="165"/>
      <c r="AM1287" s="165"/>
      <c r="AN1287" s="165"/>
      <c r="AO1287" s="165"/>
      <c r="AP1287" s="165"/>
      <c r="AQ1287" s="165"/>
      <c r="AR1287" s="165"/>
      <c r="AS1287" s="165"/>
      <c r="AT1287" s="165"/>
      <c r="AU1287" s="165"/>
      <c r="AV1287" s="165"/>
      <c r="AW1287" s="165"/>
      <c r="AX1287" s="165"/>
      <c r="AY1287" s="165"/>
      <c r="AZ1287" s="165"/>
      <c r="BA1287" s="165"/>
    </row>
    <row r="1288">
      <c r="A1288" s="165"/>
      <c r="B1288" s="116" t="s">
        <v>20603</v>
      </c>
      <c r="C1288" s="116" t="s">
        <v>20275</v>
      </c>
      <c r="D1288" s="206">
        <v>680.0</v>
      </c>
      <c r="E1288" s="206"/>
      <c r="F1288" s="165"/>
      <c r="G1288" s="165"/>
      <c r="H1288" s="165"/>
      <c r="I1288" s="165"/>
      <c r="J1288" s="165"/>
      <c r="K1288" s="165"/>
      <c r="L1288" s="165"/>
      <c r="M1288" s="165"/>
      <c r="N1288" s="165"/>
      <c r="O1288" s="165"/>
      <c r="P1288" s="165"/>
      <c r="Q1288" s="165"/>
      <c r="R1288" s="165"/>
      <c r="S1288" s="165"/>
      <c r="T1288" s="165"/>
      <c r="U1288" s="165"/>
      <c r="V1288" s="165"/>
      <c r="W1288" s="165"/>
      <c r="X1288" s="165"/>
      <c r="Y1288" s="165"/>
      <c r="Z1288" s="165"/>
      <c r="AA1288" s="165"/>
      <c r="AB1288" s="165"/>
      <c r="AC1288" s="165"/>
      <c r="AD1288" s="165"/>
      <c r="AE1288" s="165"/>
      <c r="AF1288" s="165"/>
      <c r="AG1288" s="165"/>
      <c r="AH1288" s="165"/>
      <c r="AI1288" s="165"/>
      <c r="AJ1288" s="165"/>
      <c r="AK1288" s="165"/>
      <c r="AL1288" s="165"/>
      <c r="AM1288" s="165"/>
      <c r="AN1288" s="165"/>
      <c r="AO1288" s="165"/>
      <c r="AP1288" s="165"/>
      <c r="AQ1288" s="165"/>
      <c r="AR1288" s="165"/>
      <c r="AS1288" s="165"/>
      <c r="AT1288" s="165"/>
      <c r="AU1288" s="165"/>
      <c r="AV1288" s="165"/>
      <c r="AW1288" s="165"/>
      <c r="AX1288" s="165"/>
      <c r="AY1288" s="165"/>
      <c r="AZ1288" s="165"/>
      <c r="BA1288" s="165"/>
    </row>
    <row r="1289">
      <c r="A1289" s="165"/>
      <c r="B1289" s="116" t="s">
        <v>20642</v>
      </c>
      <c r="C1289" s="116" t="s">
        <v>20277</v>
      </c>
      <c r="D1289" s="206">
        <v>720.0</v>
      </c>
      <c r="E1289" s="206"/>
      <c r="F1289" s="165"/>
      <c r="G1289" s="165"/>
      <c r="H1289" s="165"/>
      <c r="I1289" s="165"/>
      <c r="J1289" s="165"/>
      <c r="K1289" s="165"/>
      <c r="L1289" s="165"/>
      <c r="M1289" s="165"/>
      <c r="N1289" s="165"/>
      <c r="O1289" s="165"/>
      <c r="P1289" s="165"/>
      <c r="Q1289" s="165"/>
      <c r="R1289" s="165"/>
      <c r="S1289" s="165"/>
      <c r="T1289" s="165"/>
      <c r="U1289" s="165"/>
      <c r="V1289" s="165"/>
      <c r="W1289" s="165"/>
      <c r="X1289" s="165"/>
      <c r="Y1289" s="165"/>
      <c r="Z1289" s="165"/>
      <c r="AA1289" s="165"/>
      <c r="AB1289" s="165"/>
      <c r="AC1289" s="165"/>
      <c r="AD1289" s="165"/>
      <c r="AE1289" s="165"/>
      <c r="AF1289" s="165"/>
      <c r="AG1289" s="165"/>
      <c r="AH1289" s="165"/>
      <c r="AI1289" s="165"/>
      <c r="AJ1289" s="165"/>
      <c r="AK1289" s="165"/>
      <c r="AL1289" s="165"/>
      <c r="AM1289" s="165"/>
      <c r="AN1289" s="165"/>
      <c r="AO1289" s="165"/>
      <c r="AP1289" s="165"/>
      <c r="AQ1289" s="165"/>
      <c r="AR1289" s="165"/>
      <c r="AS1289" s="165"/>
      <c r="AT1289" s="165"/>
      <c r="AU1289" s="165"/>
      <c r="AV1289" s="165"/>
      <c r="AW1289" s="165"/>
      <c r="AX1289" s="165"/>
      <c r="AY1289" s="165"/>
      <c r="AZ1289" s="165"/>
      <c r="BA1289" s="165"/>
    </row>
    <row r="1290">
      <c r="A1290" s="165"/>
      <c r="B1290" s="116" t="s">
        <v>20643</v>
      </c>
      <c r="C1290" s="116" t="s">
        <v>20279</v>
      </c>
      <c r="D1290" s="206">
        <v>520.0</v>
      </c>
      <c r="E1290" s="206"/>
      <c r="F1290" s="165"/>
      <c r="G1290" s="165"/>
      <c r="H1290" s="165"/>
      <c r="I1290" s="165"/>
      <c r="J1290" s="165"/>
      <c r="K1290" s="165"/>
      <c r="L1290" s="165"/>
      <c r="M1290" s="165"/>
      <c r="N1290" s="165"/>
      <c r="O1290" s="165"/>
      <c r="P1290" s="165"/>
      <c r="Q1290" s="165"/>
      <c r="R1290" s="165"/>
      <c r="S1290" s="165"/>
      <c r="T1290" s="165"/>
      <c r="U1290" s="165"/>
      <c r="V1290" s="165"/>
      <c r="W1290" s="165"/>
      <c r="X1290" s="165"/>
      <c r="Y1290" s="165"/>
      <c r="Z1290" s="165"/>
      <c r="AA1290" s="165"/>
      <c r="AB1290" s="165"/>
      <c r="AC1290" s="165"/>
      <c r="AD1290" s="165"/>
      <c r="AE1290" s="165"/>
      <c r="AF1290" s="165"/>
      <c r="AG1290" s="165"/>
      <c r="AH1290" s="165"/>
      <c r="AI1290" s="165"/>
      <c r="AJ1290" s="165"/>
      <c r="AK1290" s="165"/>
      <c r="AL1290" s="165"/>
      <c r="AM1290" s="165"/>
      <c r="AN1290" s="165"/>
      <c r="AO1290" s="165"/>
      <c r="AP1290" s="165"/>
      <c r="AQ1290" s="165"/>
      <c r="AR1290" s="165"/>
      <c r="AS1290" s="165"/>
      <c r="AT1290" s="165"/>
      <c r="AU1290" s="165"/>
      <c r="AV1290" s="165"/>
      <c r="AW1290" s="165"/>
      <c r="AX1290" s="165"/>
      <c r="AY1290" s="165"/>
      <c r="AZ1290" s="165"/>
      <c r="BA1290" s="165"/>
    </row>
    <row r="1291">
      <c r="A1291" s="165"/>
      <c r="B1291" s="116" t="s">
        <v>20644</v>
      </c>
      <c r="C1291" s="116" t="s">
        <v>20281</v>
      </c>
      <c r="D1291" s="206">
        <v>520.0</v>
      </c>
      <c r="E1291" s="206"/>
      <c r="F1291" s="165"/>
      <c r="G1291" s="165"/>
      <c r="H1291" s="165"/>
      <c r="I1291" s="165"/>
      <c r="J1291" s="165"/>
      <c r="K1291" s="165"/>
      <c r="L1291" s="165"/>
      <c r="M1291" s="165"/>
      <c r="N1291" s="165"/>
      <c r="O1291" s="165"/>
      <c r="P1291" s="165"/>
      <c r="Q1291" s="165"/>
      <c r="R1291" s="165"/>
      <c r="S1291" s="165"/>
      <c r="T1291" s="165"/>
      <c r="U1291" s="165"/>
      <c r="V1291" s="165"/>
      <c r="W1291" s="165"/>
      <c r="X1291" s="165"/>
      <c r="Y1291" s="165"/>
      <c r="Z1291" s="165"/>
      <c r="AA1291" s="165"/>
      <c r="AB1291" s="165"/>
      <c r="AC1291" s="165"/>
      <c r="AD1291" s="165"/>
      <c r="AE1291" s="165"/>
      <c r="AF1291" s="165"/>
      <c r="AG1291" s="165"/>
      <c r="AH1291" s="165"/>
      <c r="AI1291" s="165"/>
      <c r="AJ1291" s="165"/>
      <c r="AK1291" s="165"/>
      <c r="AL1291" s="165"/>
      <c r="AM1291" s="165"/>
      <c r="AN1291" s="165"/>
      <c r="AO1291" s="165"/>
      <c r="AP1291" s="165"/>
      <c r="AQ1291" s="165"/>
      <c r="AR1291" s="165"/>
      <c r="AS1291" s="165"/>
      <c r="AT1291" s="165"/>
      <c r="AU1291" s="165"/>
      <c r="AV1291" s="165"/>
      <c r="AW1291" s="165"/>
      <c r="AX1291" s="165"/>
      <c r="AY1291" s="165"/>
      <c r="AZ1291" s="165"/>
      <c r="BA1291" s="165"/>
    </row>
    <row r="1292">
      <c r="A1292" s="165"/>
      <c r="B1292" s="116" t="s">
        <v>20645</v>
      </c>
      <c r="C1292" s="116" t="s">
        <v>20283</v>
      </c>
      <c r="D1292" s="206">
        <v>620.0</v>
      </c>
      <c r="E1292" s="206"/>
      <c r="F1292" s="165"/>
      <c r="G1292" s="165"/>
      <c r="H1292" s="165"/>
      <c r="I1292" s="165"/>
      <c r="J1292" s="165"/>
      <c r="K1292" s="165"/>
      <c r="L1292" s="165"/>
      <c r="M1292" s="165"/>
      <c r="N1292" s="165"/>
      <c r="O1292" s="165"/>
      <c r="P1292" s="165"/>
      <c r="Q1292" s="165"/>
      <c r="R1292" s="165"/>
      <c r="S1292" s="165"/>
      <c r="T1292" s="165"/>
      <c r="U1292" s="165"/>
      <c r="V1292" s="165"/>
      <c r="W1292" s="165"/>
      <c r="X1292" s="165"/>
      <c r="Y1292" s="165"/>
      <c r="Z1292" s="165"/>
      <c r="AA1292" s="165"/>
      <c r="AB1292" s="165"/>
      <c r="AC1292" s="165"/>
      <c r="AD1292" s="165"/>
      <c r="AE1292" s="165"/>
      <c r="AF1292" s="165"/>
      <c r="AG1292" s="165"/>
      <c r="AH1292" s="165"/>
      <c r="AI1292" s="165"/>
      <c r="AJ1292" s="165"/>
      <c r="AK1292" s="165"/>
      <c r="AL1292" s="165"/>
      <c r="AM1292" s="165"/>
      <c r="AN1292" s="165"/>
      <c r="AO1292" s="165"/>
      <c r="AP1292" s="165"/>
      <c r="AQ1292" s="165"/>
      <c r="AR1292" s="165"/>
      <c r="AS1292" s="165"/>
      <c r="AT1292" s="165"/>
      <c r="AU1292" s="165"/>
      <c r="AV1292" s="165"/>
      <c r="AW1292" s="165"/>
      <c r="AX1292" s="165"/>
      <c r="AY1292" s="165"/>
      <c r="AZ1292" s="165"/>
      <c r="BA1292" s="165"/>
    </row>
    <row r="1293">
      <c r="A1293" s="165"/>
      <c r="B1293" s="116" t="s">
        <v>20646</v>
      </c>
      <c r="C1293" s="116" t="s">
        <v>20285</v>
      </c>
      <c r="D1293" s="206">
        <v>730.0</v>
      </c>
      <c r="E1293" s="206"/>
      <c r="F1293" s="165"/>
      <c r="G1293" s="165"/>
      <c r="H1293" s="165"/>
      <c r="I1293" s="165"/>
      <c r="J1293" s="165"/>
      <c r="K1293" s="165"/>
      <c r="L1293" s="165"/>
      <c r="M1293" s="165"/>
      <c r="N1293" s="165"/>
      <c r="O1293" s="165"/>
      <c r="P1293" s="165"/>
      <c r="Q1293" s="165"/>
      <c r="R1293" s="165"/>
      <c r="S1293" s="165"/>
      <c r="T1293" s="165"/>
      <c r="U1293" s="165"/>
      <c r="V1293" s="165"/>
      <c r="W1293" s="165"/>
      <c r="X1293" s="165"/>
      <c r="Y1293" s="165"/>
      <c r="Z1293" s="165"/>
      <c r="AA1293" s="165"/>
      <c r="AB1293" s="165"/>
      <c r="AC1293" s="165"/>
      <c r="AD1293" s="165"/>
      <c r="AE1293" s="165"/>
      <c r="AF1293" s="165"/>
      <c r="AG1293" s="165"/>
      <c r="AH1293" s="165"/>
      <c r="AI1293" s="165"/>
      <c r="AJ1293" s="165"/>
      <c r="AK1293" s="165"/>
      <c r="AL1293" s="165"/>
      <c r="AM1293" s="165"/>
      <c r="AN1293" s="165"/>
      <c r="AO1293" s="165"/>
      <c r="AP1293" s="165"/>
      <c r="AQ1293" s="165"/>
      <c r="AR1293" s="165"/>
      <c r="AS1293" s="165"/>
      <c r="AT1293" s="165"/>
      <c r="AU1293" s="165"/>
      <c r="AV1293" s="165"/>
      <c r="AW1293" s="165"/>
      <c r="AX1293" s="165"/>
      <c r="AY1293" s="165"/>
      <c r="AZ1293" s="165"/>
      <c r="BA1293" s="165"/>
    </row>
    <row r="1294">
      <c r="A1294" s="165"/>
      <c r="B1294" s="116" t="s">
        <v>20647</v>
      </c>
      <c r="C1294" s="116" t="s">
        <v>20287</v>
      </c>
      <c r="D1294" s="206"/>
      <c r="E1294" s="206"/>
      <c r="F1294" s="165"/>
      <c r="G1294" s="165"/>
      <c r="H1294" s="165"/>
      <c r="I1294" s="165"/>
      <c r="J1294" s="165"/>
      <c r="K1294" s="165"/>
      <c r="L1294" s="165"/>
      <c r="M1294" s="165"/>
      <c r="N1294" s="165"/>
      <c r="O1294" s="165"/>
      <c r="P1294" s="165"/>
      <c r="Q1294" s="165"/>
      <c r="R1294" s="165"/>
      <c r="S1294" s="165"/>
      <c r="T1294" s="165"/>
      <c r="U1294" s="165"/>
      <c r="V1294" s="165"/>
      <c r="W1294" s="165"/>
      <c r="X1294" s="165"/>
      <c r="Y1294" s="165"/>
      <c r="Z1294" s="165"/>
      <c r="AA1294" s="165"/>
      <c r="AB1294" s="165"/>
      <c r="AC1294" s="165"/>
      <c r="AD1294" s="165"/>
      <c r="AE1294" s="165"/>
      <c r="AF1294" s="165"/>
      <c r="AG1294" s="165"/>
      <c r="AH1294" s="165"/>
      <c r="AI1294" s="165"/>
      <c r="AJ1294" s="165"/>
      <c r="AK1294" s="165"/>
      <c r="AL1294" s="165"/>
      <c r="AM1294" s="165"/>
      <c r="AN1294" s="165"/>
      <c r="AO1294" s="165"/>
      <c r="AP1294" s="165"/>
      <c r="AQ1294" s="165"/>
      <c r="AR1294" s="165"/>
      <c r="AS1294" s="165"/>
      <c r="AT1294" s="165"/>
      <c r="AU1294" s="165"/>
      <c r="AV1294" s="165"/>
      <c r="AW1294" s="165"/>
      <c r="AX1294" s="165"/>
      <c r="AY1294" s="165"/>
      <c r="AZ1294" s="165"/>
      <c r="BA1294" s="165"/>
    </row>
    <row r="1295">
      <c r="A1295" s="165"/>
      <c r="B1295" s="116" t="s">
        <v>20648</v>
      </c>
      <c r="C1295" s="165"/>
      <c r="D1295" s="206"/>
      <c r="E1295" s="206"/>
      <c r="F1295" s="165"/>
      <c r="G1295" s="165"/>
      <c r="H1295" s="165"/>
      <c r="I1295" s="165"/>
      <c r="J1295" s="165"/>
      <c r="K1295" s="165"/>
      <c r="L1295" s="165"/>
      <c r="M1295" s="165"/>
      <c r="N1295" s="165"/>
      <c r="O1295" s="165"/>
      <c r="P1295" s="165"/>
      <c r="Q1295" s="165"/>
      <c r="R1295" s="165"/>
      <c r="S1295" s="165"/>
      <c r="T1295" s="165"/>
      <c r="U1295" s="165"/>
      <c r="V1295" s="165"/>
      <c r="W1295" s="165"/>
      <c r="X1295" s="165"/>
      <c r="Y1295" s="165"/>
      <c r="Z1295" s="165"/>
      <c r="AA1295" s="165"/>
      <c r="AB1295" s="165"/>
      <c r="AC1295" s="165"/>
      <c r="AD1295" s="165"/>
      <c r="AE1295" s="165"/>
      <c r="AF1295" s="165"/>
      <c r="AG1295" s="165"/>
      <c r="AH1295" s="165"/>
      <c r="AI1295" s="165"/>
      <c r="AJ1295" s="165"/>
      <c r="AK1295" s="165"/>
      <c r="AL1295" s="165"/>
      <c r="AM1295" s="165"/>
      <c r="AN1295" s="165"/>
      <c r="AO1295" s="165"/>
      <c r="AP1295" s="165"/>
      <c r="AQ1295" s="165"/>
      <c r="AR1295" s="165"/>
      <c r="AS1295" s="165"/>
      <c r="AT1295" s="165"/>
      <c r="AU1295" s="165"/>
      <c r="AV1295" s="165"/>
      <c r="AW1295" s="165"/>
      <c r="AX1295" s="165"/>
      <c r="AY1295" s="165"/>
      <c r="AZ1295" s="165"/>
      <c r="BA1295" s="165"/>
    </row>
    <row r="1296">
      <c r="A1296" s="165"/>
      <c r="B1296" s="116" t="s">
        <v>20649</v>
      </c>
      <c r="C1296" s="116" t="s">
        <v>20093</v>
      </c>
      <c r="D1296" s="206">
        <v>640.0</v>
      </c>
      <c r="E1296" s="206"/>
      <c r="F1296" s="165"/>
      <c r="G1296" s="165"/>
      <c r="H1296" s="165"/>
      <c r="I1296" s="165"/>
      <c r="J1296" s="165"/>
      <c r="K1296" s="165"/>
      <c r="L1296" s="165"/>
      <c r="M1296" s="165"/>
      <c r="N1296" s="165"/>
      <c r="O1296" s="165"/>
      <c r="P1296" s="165"/>
      <c r="Q1296" s="165"/>
      <c r="R1296" s="165"/>
      <c r="S1296" s="165"/>
      <c r="T1296" s="165"/>
      <c r="U1296" s="165"/>
      <c r="V1296" s="165"/>
      <c r="W1296" s="165"/>
      <c r="X1296" s="165"/>
      <c r="Y1296" s="165"/>
      <c r="Z1296" s="165"/>
      <c r="AA1296" s="165"/>
      <c r="AB1296" s="165"/>
      <c r="AC1296" s="165"/>
      <c r="AD1296" s="165"/>
      <c r="AE1296" s="165"/>
      <c r="AF1296" s="165"/>
      <c r="AG1296" s="165"/>
      <c r="AH1296" s="165"/>
      <c r="AI1296" s="165"/>
      <c r="AJ1296" s="165"/>
      <c r="AK1296" s="165"/>
      <c r="AL1296" s="165"/>
      <c r="AM1296" s="165"/>
      <c r="AN1296" s="165"/>
      <c r="AO1296" s="165"/>
      <c r="AP1296" s="165"/>
      <c r="AQ1296" s="165"/>
      <c r="AR1296" s="165"/>
      <c r="AS1296" s="165"/>
      <c r="AT1296" s="165"/>
      <c r="AU1296" s="165"/>
      <c r="AV1296" s="165"/>
      <c r="AW1296" s="165"/>
      <c r="AX1296" s="165"/>
      <c r="AY1296" s="165"/>
      <c r="AZ1296" s="165"/>
      <c r="BA1296" s="165"/>
    </row>
    <row r="1297">
      <c r="A1297" s="165"/>
      <c r="B1297" s="116" t="s">
        <v>20650</v>
      </c>
      <c r="C1297" s="116" t="s">
        <v>20095</v>
      </c>
      <c r="D1297" s="206">
        <v>640.0</v>
      </c>
      <c r="E1297" s="206"/>
      <c r="F1297" s="165"/>
      <c r="G1297" s="165"/>
      <c r="H1297" s="165"/>
      <c r="I1297" s="165"/>
      <c r="J1297" s="165"/>
      <c r="K1297" s="165"/>
      <c r="L1297" s="165"/>
      <c r="M1297" s="165"/>
      <c r="N1297" s="165"/>
      <c r="O1297" s="165"/>
      <c r="P1297" s="165"/>
      <c r="Q1297" s="165"/>
      <c r="R1297" s="165"/>
      <c r="S1297" s="165"/>
      <c r="T1297" s="165"/>
      <c r="U1297" s="165"/>
      <c r="V1297" s="165"/>
      <c r="W1297" s="165"/>
      <c r="X1297" s="165"/>
      <c r="Y1297" s="165"/>
      <c r="Z1297" s="165"/>
      <c r="AA1297" s="165"/>
      <c r="AB1297" s="165"/>
      <c r="AC1297" s="165"/>
      <c r="AD1297" s="165"/>
      <c r="AE1297" s="165"/>
      <c r="AF1297" s="165"/>
      <c r="AG1297" s="165"/>
      <c r="AH1297" s="165"/>
      <c r="AI1297" s="165"/>
      <c r="AJ1297" s="165"/>
      <c r="AK1297" s="165"/>
      <c r="AL1297" s="165"/>
      <c r="AM1297" s="165"/>
      <c r="AN1297" s="165"/>
      <c r="AO1297" s="165"/>
      <c r="AP1297" s="165"/>
      <c r="AQ1297" s="165"/>
      <c r="AR1297" s="165"/>
      <c r="AS1297" s="165"/>
      <c r="AT1297" s="165"/>
      <c r="AU1297" s="165"/>
      <c r="AV1297" s="165"/>
      <c r="AW1297" s="165"/>
      <c r="AX1297" s="165"/>
      <c r="AY1297" s="165"/>
      <c r="AZ1297" s="165"/>
      <c r="BA1297" s="165"/>
    </row>
    <row r="1298">
      <c r="A1298" s="165"/>
      <c r="B1298" s="116" t="s">
        <v>20651</v>
      </c>
      <c r="C1298" s="116" t="s">
        <v>20097</v>
      </c>
      <c r="D1298" s="206">
        <v>640.0</v>
      </c>
      <c r="E1298" s="206"/>
      <c r="F1298" s="165"/>
      <c r="G1298" s="165"/>
      <c r="H1298" s="165"/>
      <c r="I1298" s="165"/>
      <c r="J1298" s="165"/>
      <c r="K1298" s="165"/>
      <c r="L1298" s="165"/>
      <c r="M1298" s="165"/>
      <c r="N1298" s="165"/>
      <c r="O1298" s="165"/>
      <c r="P1298" s="165"/>
      <c r="Q1298" s="165"/>
      <c r="R1298" s="165"/>
      <c r="S1298" s="165"/>
      <c r="T1298" s="165"/>
      <c r="U1298" s="165"/>
      <c r="V1298" s="165"/>
      <c r="W1298" s="165"/>
      <c r="X1298" s="165"/>
      <c r="Y1298" s="165"/>
      <c r="Z1298" s="165"/>
      <c r="AA1298" s="165"/>
      <c r="AB1298" s="165"/>
      <c r="AC1298" s="165"/>
      <c r="AD1298" s="165"/>
      <c r="AE1298" s="165"/>
      <c r="AF1298" s="165"/>
      <c r="AG1298" s="165"/>
      <c r="AH1298" s="165"/>
      <c r="AI1298" s="165"/>
      <c r="AJ1298" s="165"/>
      <c r="AK1298" s="165"/>
      <c r="AL1298" s="165"/>
      <c r="AM1298" s="165"/>
      <c r="AN1298" s="165"/>
      <c r="AO1298" s="165"/>
      <c r="AP1298" s="165"/>
      <c r="AQ1298" s="165"/>
      <c r="AR1298" s="165"/>
      <c r="AS1298" s="165"/>
      <c r="AT1298" s="165"/>
      <c r="AU1298" s="165"/>
      <c r="AV1298" s="165"/>
      <c r="AW1298" s="165"/>
      <c r="AX1298" s="165"/>
      <c r="AY1298" s="165"/>
      <c r="AZ1298" s="165"/>
      <c r="BA1298" s="165"/>
    </row>
    <row r="1299">
      <c r="A1299" s="165"/>
      <c r="B1299" s="116" t="s">
        <v>20652</v>
      </c>
      <c r="C1299" s="165"/>
      <c r="D1299" s="206">
        <v>0.0</v>
      </c>
      <c r="E1299" s="206"/>
      <c r="F1299" s="165"/>
      <c r="G1299" s="165"/>
      <c r="H1299" s="165"/>
      <c r="I1299" s="165"/>
      <c r="J1299" s="165"/>
      <c r="K1299" s="165"/>
      <c r="L1299" s="165"/>
      <c r="M1299" s="165"/>
      <c r="N1299" s="165"/>
      <c r="O1299" s="165"/>
      <c r="P1299" s="165"/>
      <c r="Q1299" s="165"/>
      <c r="R1299" s="165"/>
      <c r="S1299" s="165"/>
      <c r="T1299" s="165"/>
      <c r="U1299" s="165"/>
      <c r="V1299" s="165"/>
      <c r="W1299" s="165"/>
      <c r="X1299" s="165"/>
      <c r="Y1299" s="165"/>
      <c r="Z1299" s="165"/>
      <c r="AA1299" s="165"/>
      <c r="AB1299" s="165"/>
      <c r="AC1299" s="165"/>
      <c r="AD1299" s="165"/>
      <c r="AE1299" s="165"/>
      <c r="AF1299" s="165"/>
      <c r="AG1299" s="165"/>
      <c r="AH1299" s="165"/>
      <c r="AI1299" s="165"/>
      <c r="AJ1299" s="165"/>
      <c r="AK1299" s="165"/>
      <c r="AL1299" s="165"/>
      <c r="AM1299" s="165"/>
      <c r="AN1299" s="165"/>
      <c r="AO1299" s="165"/>
      <c r="AP1299" s="165"/>
      <c r="AQ1299" s="165"/>
      <c r="AR1299" s="165"/>
      <c r="AS1299" s="165"/>
      <c r="AT1299" s="165"/>
      <c r="AU1299" s="165"/>
      <c r="AV1299" s="165"/>
      <c r="AW1299" s="165"/>
      <c r="AX1299" s="165"/>
      <c r="AY1299" s="165"/>
      <c r="AZ1299" s="165"/>
      <c r="BA1299" s="165"/>
    </row>
    <row r="1300">
      <c r="A1300" s="165"/>
      <c r="B1300" s="116" t="s">
        <v>20653</v>
      </c>
      <c r="C1300" s="116" t="s">
        <v>20212</v>
      </c>
      <c r="D1300" s="206">
        <v>490.0</v>
      </c>
      <c r="E1300" s="206"/>
      <c r="F1300" s="165"/>
      <c r="G1300" s="165"/>
      <c r="H1300" s="165"/>
      <c r="I1300" s="165"/>
      <c r="J1300" s="165"/>
      <c r="K1300" s="165"/>
      <c r="L1300" s="165"/>
      <c r="M1300" s="165"/>
      <c r="N1300" s="165"/>
      <c r="O1300" s="165"/>
      <c r="P1300" s="165"/>
      <c r="Q1300" s="165"/>
      <c r="R1300" s="165"/>
      <c r="S1300" s="165"/>
      <c r="T1300" s="165"/>
      <c r="U1300" s="165"/>
      <c r="V1300" s="165"/>
      <c r="W1300" s="165"/>
      <c r="X1300" s="165"/>
      <c r="Y1300" s="165"/>
      <c r="Z1300" s="165"/>
      <c r="AA1300" s="165"/>
      <c r="AB1300" s="165"/>
      <c r="AC1300" s="165"/>
      <c r="AD1300" s="165"/>
      <c r="AE1300" s="165"/>
      <c r="AF1300" s="165"/>
      <c r="AG1300" s="165"/>
      <c r="AH1300" s="165"/>
      <c r="AI1300" s="165"/>
      <c r="AJ1300" s="165"/>
      <c r="AK1300" s="165"/>
      <c r="AL1300" s="165"/>
      <c r="AM1300" s="165"/>
      <c r="AN1300" s="165"/>
      <c r="AO1300" s="165"/>
      <c r="AP1300" s="165"/>
      <c r="AQ1300" s="165"/>
      <c r="AR1300" s="165"/>
      <c r="AS1300" s="165"/>
      <c r="AT1300" s="165"/>
      <c r="AU1300" s="165"/>
      <c r="AV1300" s="165"/>
      <c r="AW1300" s="165"/>
      <c r="AX1300" s="165"/>
      <c r="AY1300" s="165"/>
      <c r="AZ1300" s="165"/>
      <c r="BA1300" s="165"/>
    </row>
    <row r="1301">
      <c r="A1301" s="165"/>
      <c r="B1301" s="116" t="s">
        <v>20654</v>
      </c>
      <c r="C1301" s="116" t="s">
        <v>20214</v>
      </c>
      <c r="D1301" s="206">
        <v>600.0</v>
      </c>
      <c r="E1301" s="206"/>
      <c r="F1301" s="165"/>
      <c r="G1301" s="165"/>
      <c r="H1301" s="165"/>
      <c r="I1301" s="165"/>
      <c r="J1301" s="165"/>
      <c r="K1301" s="165"/>
      <c r="L1301" s="165"/>
      <c r="M1301" s="165"/>
      <c r="N1301" s="165"/>
      <c r="O1301" s="165"/>
      <c r="P1301" s="165"/>
      <c r="Q1301" s="165"/>
      <c r="R1301" s="165"/>
      <c r="S1301" s="165"/>
      <c r="T1301" s="165"/>
      <c r="U1301" s="165"/>
      <c r="V1301" s="165"/>
      <c r="W1301" s="165"/>
      <c r="X1301" s="165"/>
      <c r="Y1301" s="165"/>
      <c r="Z1301" s="165"/>
      <c r="AA1301" s="165"/>
      <c r="AB1301" s="165"/>
      <c r="AC1301" s="165"/>
      <c r="AD1301" s="165"/>
      <c r="AE1301" s="165"/>
      <c r="AF1301" s="165"/>
      <c r="AG1301" s="165"/>
      <c r="AH1301" s="165"/>
      <c r="AI1301" s="165"/>
      <c r="AJ1301" s="165"/>
      <c r="AK1301" s="165"/>
      <c r="AL1301" s="165"/>
      <c r="AM1301" s="165"/>
      <c r="AN1301" s="165"/>
      <c r="AO1301" s="165"/>
      <c r="AP1301" s="165"/>
      <c r="AQ1301" s="165"/>
      <c r="AR1301" s="165"/>
      <c r="AS1301" s="165"/>
      <c r="AT1301" s="165"/>
      <c r="AU1301" s="165"/>
      <c r="AV1301" s="165"/>
      <c r="AW1301" s="165"/>
      <c r="AX1301" s="165"/>
      <c r="AY1301" s="165"/>
      <c r="AZ1301" s="165"/>
      <c r="BA1301" s="165"/>
    </row>
    <row r="1302">
      <c r="A1302" s="165"/>
      <c r="B1302" s="116" t="s">
        <v>20655</v>
      </c>
      <c r="C1302" s="116" t="s">
        <v>20216</v>
      </c>
      <c r="D1302" s="206">
        <v>640.0</v>
      </c>
      <c r="E1302" s="206"/>
      <c r="F1302" s="165"/>
      <c r="G1302" s="165"/>
      <c r="H1302" s="165"/>
      <c r="I1302" s="165"/>
      <c r="J1302" s="165"/>
      <c r="K1302" s="165"/>
      <c r="L1302" s="165"/>
      <c r="M1302" s="165"/>
      <c r="N1302" s="165"/>
      <c r="O1302" s="165"/>
      <c r="P1302" s="165"/>
      <c r="Q1302" s="165"/>
      <c r="R1302" s="165"/>
      <c r="S1302" s="165"/>
      <c r="T1302" s="165"/>
      <c r="U1302" s="165"/>
      <c r="V1302" s="165"/>
      <c r="W1302" s="165"/>
      <c r="X1302" s="165"/>
      <c r="Y1302" s="165"/>
      <c r="Z1302" s="165"/>
      <c r="AA1302" s="165"/>
      <c r="AB1302" s="165"/>
      <c r="AC1302" s="165"/>
      <c r="AD1302" s="165"/>
      <c r="AE1302" s="165"/>
      <c r="AF1302" s="165"/>
      <c r="AG1302" s="165"/>
      <c r="AH1302" s="165"/>
      <c r="AI1302" s="165"/>
      <c r="AJ1302" s="165"/>
      <c r="AK1302" s="165"/>
      <c r="AL1302" s="165"/>
      <c r="AM1302" s="165"/>
      <c r="AN1302" s="165"/>
      <c r="AO1302" s="165"/>
      <c r="AP1302" s="165"/>
      <c r="AQ1302" s="165"/>
      <c r="AR1302" s="165"/>
      <c r="AS1302" s="165"/>
      <c r="AT1302" s="165"/>
      <c r="AU1302" s="165"/>
      <c r="AV1302" s="165"/>
      <c r="AW1302" s="165"/>
      <c r="AX1302" s="165"/>
      <c r="AY1302" s="165"/>
      <c r="AZ1302" s="165"/>
      <c r="BA1302" s="165"/>
    </row>
    <row r="1303">
      <c r="A1303" s="165"/>
      <c r="B1303" s="116" t="s">
        <v>20656</v>
      </c>
      <c r="C1303" s="116" t="s">
        <v>20053</v>
      </c>
      <c r="D1303" s="206">
        <v>640.0</v>
      </c>
      <c r="E1303" s="206"/>
      <c r="F1303" s="165"/>
      <c r="G1303" s="165"/>
      <c r="H1303" s="165"/>
      <c r="I1303" s="165"/>
      <c r="J1303" s="165"/>
      <c r="K1303" s="165"/>
      <c r="L1303" s="165"/>
      <c r="M1303" s="165"/>
      <c r="N1303" s="165"/>
      <c r="O1303" s="165"/>
      <c r="P1303" s="165"/>
      <c r="Q1303" s="165"/>
      <c r="R1303" s="165"/>
      <c r="S1303" s="165"/>
      <c r="T1303" s="165"/>
      <c r="U1303" s="165"/>
      <c r="V1303" s="165"/>
      <c r="W1303" s="165"/>
      <c r="X1303" s="165"/>
      <c r="Y1303" s="165"/>
      <c r="Z1303" s="165"/>
      <c r="AA1303" s="165"/>
      <c r="AB1303" s="165"/>
      <c r="AC1303" s="165"/>
      <c r="AD1303" s="165"/>
      <c r="AE1303" s="165"/>
      <c r="AF1303" s="165"/>
      <c r="AG1303" s="165"/>
      <c r="AH1303" s="165"/>
      <c r="AI1303" s="165"/>
      <c r="AJ1303" s="165"/>
      <c r="AK1303" s="165"/>
      <c r="AL1303" s="165"/>
      <c r="AM1303" s="165"/>
      <c r="AN1303" s="165"/>
      <c r="AO1303" s="165"/>
      <c r="AP1303" s="165"/>
      <c r="AQ1303" s="165"/>
      <c r="AR1303" s="165"/>
      <c r="AS1303" s="165"/>
      <c r="AT1303" s="165"/>
      <c r="AU1303" s="165"/>
      <c r="AV1303" s="165"/>
      <c r="AW1303" s="165"/>
      <c r="AX1303" s="165"/>
      <c r="AY1303" s="165"/>
      <c r="AZ1303" s="165"/>
      <c r="BA1303" s="165"/>
    </row>
    <row r="1304">
      <c r="A1304" s="165"/>
      <c r="B1304" s="116" t="s">
        <v>20657</v>
      </c>
      <c r="C1304" s="116" t="s">
        <v>20219</v>
      </c>
      <c r="D1304" s="206">
        <v>640.0</v>
      </c>
      <c r="E1304" s="206"/>
      <c r="F1304" s="165"/>
      <c r="G1304" s="165"/>
      <c r="H1304" s="165"/>
      <c r="I1304" s="165"/>
      <c r="J1304" s="165"/>
      <c r="K1304" s="165"/>
      <c r="L1304" s="165"/>
      <c r="M1304" s="165"/>
      <c r="N1304" s="165"/>
      <c r="O1304" s="165"/>
      <c r="P1304" s="165"/>
      <c r="Q1304" s="165"/>
      <c r="R1304" s="165"/>
      <c r="S1304" s="165"/>
      <c r="T1304" s="165"/>
      <c r="U1304" s="165"/>
      <c r="V1304" s="165"/>
      <c r="W1304" s="165"/>
      <c r="X1304" s="165"/>
      <c r="Y1304" s="165"/>
      <c r="Z1304" s="165"/>
      <c r="AA1304" s="165"/>
      <c r="AB1304" s="165"/>
      <c r="AC1304" s="165"/>
      <c r="AD1304" s="165"/>
      <c r="AE1304" s="165"/>
      <c r="AF1304" s="165"/>
      <c r="AG1304" s="165"/>
      <c r="AH1304" s="165"/>
      <c r="AI1304" s="165"/>
      <c r="AJ1304" s="165"/>
      <c r="AK1304" s="165"/>
      <c r="AL1304" s="165"/>
      <c r="AM1304" s="165"/>
      <c r="AN1304" s="165"/>
      <c r="AO1304" s="165"/>
      <c r="AP1304" s="165"/>
      <c r="AQ1304" s="165"/>
      <c r="AR1304" s="165"/>
      <c r="AS1304" s="165"/>
      <c r="AT1304" s="165"/>
      <c r="AU1304" s="165"/>
      <c r="AV1304" s="165"/>
      <c r="AW1304" s="165"/>
      <c r="AX1304" s="165"/>
      <c r="AY1304" s="165"/>
      <c r="AZ1304" s="165"/>
      <c r="BA1304" s="165"/>
    </row>
    <row r="1305">
      <c r="A1305" s="165"/>
      <c r="B1305" s="116" t="s">
        <v>20658</v>
      </c>
      <c r="C1305" s="116" t="s">
        <v>20221</v>
      </c>
      <c r="D1305" s="206">
        <v>640.0</v>
      </c>
      <c r="E1305" s="206"/>
      <c r="F1305" s="165"/>
      <c r="G1305" s="165"/>
      <c r="H1305" s="165"/>
      <c r="I1305" s="165"/>
      <c r="J1305" s="165"/>
      <c r="K1305" s="165"/>
      <c r="L1305" s="165"/>
      <c r="M1305" s="165"/>
      <c r="N1305" s="165"/>
      <c r="O1305" s="165"/>
      <c r="P1305" s="165"/>
      <c r="Q1305" s="165"/>
      <c r="R1305" s="165"/>
      <c r="S1305" s="165"/>
      <c r="T1305" s="165"/>
      <c r="U1305" s="165"/>
      <c r="V1305" s="165"/>
      <c r="W1305" s="165"/>
      <c r="X1305" s="165"/>
      <c r="Y1305" s="165"/>
      <c r="Z1305" s="165"/>
      <c r="AA1305" s="165"/>
      <c r="AB1305" s="165"/>
      <c r="AC1305" s="165"/>
      <c r="AD1305" s="165"/>
      <c r="AE1305" s="165"/>
      <c r="AF1305" s="165"/>
      <c r="AG1305" s="165"/>
      <c r="AH1305" s="165"/>
      <c r="AI1305" s="165"/>
      <c r="AJ1305" s="165"/>
      <c r="AK1305" s="165"/>
      <c r="AL1305" s="165"/>
      <c r="AM1305" s="165"/>
      <c r="AN1305" s="165"/>
      <c r="AO1305" s="165"/>
      <c r="AP1305" s="165"/>
      <c r="AQ1305" s="165"/>
      <c r="AR1305" s="165"/>
      <c r="AS1305" s="165"/>
      <c r="AT1305" s="165"/>
      <c r="AU1305" s="165"/>
      <c r="AV1305" s="165"/>
      <c r="AW1305" s="165"/>
      <c r="AX1305" s="165"/>
      <c r="AY1305" s="165"/>
      <c r="AZ1305" s="165"/>
      <c r="BA1305" s="165"/>
    </row>
    <row r="1306">
      <c r="A1306" s="165"/>
      <c r="B1306" s="116" t="s">
        <v>20659</v>
      </c>
      <c r="C1306" s="116" t="s">
        <v>20223</v>
      </c>
      <c r="D1306" s="206">
        <v>640.0</v>
      </c>
      <c r="E1306" s="206"/>
      <c r="F1306" s="165"/>
      <c r="G1306" s="165"/>
      <c r="H1306" s="165"/>
      <c r="I1306" s="165"/>
      <c r="J1306" s="165"/>
      <c r="K1306" s="165"/>
      <c r="L1306" s="165"/>
      <c r="M1306" s="165"/>
      <c r="N1306" s="165"/>
      <c r="O1306" s="165"/>
      <c r="P1306" s="165"/>
      <c r="Q1306" s="165"/>
      <c r="R1306" s="165"/>
      <c r="S1306" s="165"/>
      <c r="T1306" s="165"/>
      <c r="U1306" s="165"/>
      <c r="V1306" s="165"/>
      <c r="W1306" s="165"/>
      <c r="X1306" s="165"/>
      <c r="Y1306" s="165"/>
      <c r="Z1306" s="165"/>
      <c r="AA1306" s="165"/>
      <c r="AB1306" s="165"/>
      <c r="AC1306" s="165"/>
      <c r="AD1306" s="165"/>
      <c r="AE1306" s="165"/>
      <c r="AF1306" s="165"/>
      <c r="AG1306" s="165"/>
      <c r="AH1306" s="165"/>
      <c r="AI1306" s="165"/>
      <c r="AJ1306" s="165"/>
      <c r="AK1306" s="165"/>
      <c r="AL1306" s="165"/>
      <c r="AM1306" s="165"/>
      <c r="AN1306" s="165"/>
      <c r="AO1306" s="165"/>
      <c r="AP1306" s="165"/>
      <c r="AQ1306" s="165"/>
      <c r="AR1306" s="165"/>
      <c r="AS1306" s="165"/>
      <c r="AT1306" s="165"/>
      <c r="AU1306" s="165"/>
      <c r="AV1306" s="165"/>
      <c r="AW1306" s="165"/>
      <c r="AX1306" s="165"/>
      <c r="AY1306" s="165"/>
      <c r="AZ1306" s="165"/>
      <c r="BA1306" s="165"/>
    </row>
    <row r="1307">
      <c r="A1307" s="165"/>
      <c r="B1307" s="116" t="s">
        <v>20660</v>
      </c>
      <c r="C1307" s="116" t="s">
        <v>20225</v>
      </c>
      <c r="D1307" s="206">
        <v>640.0</v>
      </c>
      <c r="E1307" s="206"/>
      <c r="F1307" s="165"/>
      <c r="G1307" s="165"/>
      <c r="H1307" s="165"/>
      <c r="I1307" s="165"/>
      <c r="J1307" s="165"/>
      <c r="K1307" s="165"/>
      <c r="L1307" s="165"/>
      <c r="M1307" s="165"/>
      <c r="N1307" s="165"/>
      <c r="O1307" s="165"/>
      <c r="P1307" s="165"/>
      <c r="Q1307" s="165"/>
      <c r="R1307" s="165"/>
      <c r="S1307" s="165"/>
      <c r="T1307" s="165"/>
      <c r="U1307" s="165"/>
      <c r="V1307" s="165"/>
      <c r="W1307" s="165"/>
      <c r="X1307" s="165"/>
      <c r="Y1307" s="165"/>
      <c r="Z1307" s="165"/>
      <c r="AA1307" s="165"/>
      <c r="AB1307" s="165"/>
      <c r="AC1307" s="165"/>
      <c r="AD1307" s="165"/>
      <c r="AE1307" s="165"/>
      <c r="AF1307" s="165"/>
      <c r="AG1307" s="165"/>
      <c r="AH1307" s="165"/>
      <c r="AI1307" s="165"/>
      <c r="AJ1307" s="165"/>
      <c r="AK1307" s="165"/>
      <c r="AL1307" s="165"/>
      <c r="AM1307" s="165"/>
      <c r="AN1307" s="165"/>
      <c r="AO1307" s="165"/>
      <c r="AP1307" s="165"/>
      <c r="AQ1307" s="165"/>
      <c r="AR1307" s="165"/>
      <c r="AS1307" s="165"/>
      <c r="AT1307" s="165"/>
      <c r="AU1307" s="165"/>
      <c r="AV1307" s="165"/>
      <c r="AW1307" s="165"/>
      <c r="AX1307" s="165"/>
      <c r="AY1307" s="165"/>
      <c r="AZ1307" s="165"/>
      <c r="BA1307" s="165"/>
    </row>
    <row r="1308">
      <c r="A1308" s="165"/>
      <c r="B1308" s="116" t="s">
        <v>20661</v>
      </c>
      <c r="C1308" s="116" t="s">
        <v>20063</v>
      </c>
      <c r="D1308" s="206">
        <v>640.0</v>
      </c>
      <c r="E1308" s="206"/>
      <c r="F1308" s="165"/>
      <c r="G1308" s="165"/>
      <c r="H1308" s="165"/>
      <c r="I1308" s="165"/>
      <c r="J1308" s="165"/>
      <c r="K1308" s="165"/>
      <c r="L1308" s="165"/>
      <c r="M1308" s="165"/>
      <c r="N1308" s="165"/>
      <c r="O1308" s="165"/>
      <c r="P1308" s="165"/>
      <c r="Q1308" s="165"/>
      <c r="R1308" s="165"/>
      <c r="S1308" s="165"/>
      <c r="T1308" s="165"/>
      <c r="U1308" s="165"/>
      <c r="V1308" s="165"/>
      <c r="W1308" s="165"/>
      <c r="X1308" s="165"/>
      <c r="Y1308" s="165"/>
      <c r="Z1308" s="165"/>
      <c r="AA1308" s="165"/>
      <c r="AB1308" s="165"/>
      <c r="AC1308" s="165"/>
      <c r="AD1308" s="165"/>
      <c r="AE1308" s="165"/>
      <c r="AF1308" s="165"/>
      <c r="AG1308" s="165"/>
      <c r="AH1308" s="165"/>
      <c r="AI1308" s="165"/>
      <c r="AJ1308" s="165"/>
      <c r="AK1308" s="165"/>
      <c r="AL1308" s="165"/>
      <c r="AM1308" s="165"/>
      <c r="AN1308" s="165"/>
      <c r="AO1308" s="165"/>
      <c r="AP1308" s="165"/>
      <c r="AQ1308" s="165"/>
      <c r="AR1308" s="165"/>
      <c r="AS1308" s="165"/>
      <c r="AT1308" s="165"/>
      <c r="AU1308" s="165"/>
      <c r="AV1308" s="165"/>
      <c r="AW1308" s="165"/>
      <c r="AX1308" s="165"/>
      <c r="AY1308" s="165"/>
      <c r="AZ1308" s="165"/>
      <c r="BA1308" s="165"/>
    </row>
    <row r="1309">
      <c r="A1309" s="165"/>
      <c r="B1309" s="116" t="s">
        <v>20662</v>
      </c>
      <c r="C1309" s="116" t="s">
        <v>20065</v>
      </c>
      <c r="D1309" s="206">
        <v>640.0</v>
      </c>
      <c r="E1309" s="206"/>
      <c r="F1309" s="165"/>
      <c r="G1309" s="165"/>
      <c r="H1309" s="165"/>
      <c r="I1309" s="165"/>
      <c r="J1309" s="165"/>
      <c r="K1309" s="165"/>
      <c r="L1309" s="165"/>
      <c r="M1309" s="165"/>
      <c r="N1309" s="165"/>
      <c r="O1309" s="165"/>
      <c r="P1309" s="165"/>
      <c r="Q1309" s="165"/>
      <c r="R1309" s="165"/>
      <c r="S1309" s="165"/>
      <c r="T1309" s="165"/>
      <c r="U1309" s="165"/>
      <c r="V1309" s="165"/>
      <c r="W1309" s="165"/>
      <c r="X1309" s="165"/>
      <c r="Y1309" s="165"/>
      <c r="Z1309" s="165"/>
      <c r="AA1309" s="165"/>
      <c r="AB1309" s="165"/>
      <c r="AC1309" s="165"/>
      <c r="AD1309" s="165"/>
      <c r="AE1309" s="165"/>
      <c r="AF1309" s="165"/>
      <c r="AG1309" s="165"/>
      <c r="AH1309" s="165"/>
      <c r="AI1309" s="165"/>
      <c r="AJ1309" s="165"/>
      <c r="AK1309" s="165"/>
      <c r="AL1309" s="165"/>
      <c r="AM1309" s="165"/>
      <c r="AN1309" s="165"/>
      <c r="AO1309" s="165"/>
      <c r="AP1309" s="165"/>
      <c r="AQ1309" s="165"/>
      <c r="AR1309" s="165"/>
      <c r="AS1309" s="165"/>
      <c r="AT1309" s="165"/>
      <c r="AU1309" s="165"/>
      <c r="AV1309" s="165"/>
      <c r="AW1309" s="165"/>
      <c r="AX1309" s="165"/>
      <c r="AY1309" s="165"/>
      <c r="AZ1309" s="165"/>
      <c r="BA1309" s="165"/>
    </row>
    <row r="1310">
      <c r="A1310" s="165"/>
      <c r="B1310" s="116" t="s">
        <v>20663</v>
      </c>
      <c r="C1310" s="116" t="s">
        <v>20069</v>
      </c>
      <c r="D1310" s="206">
        <v>640.0</v>
      </c>
      <c r="E1310" s="206"/>
      <c r="F1310" s="165"/>
      <c r="G1310" s="165"/>
      <c r="H1310" s="165"/>
      <c r="I1310" s="165"/>
      <c r="J1310" s="165"/>
      <c r="K1310" s="165"/>
      <c r="L1310" s="165"/>
      <c r="M1310" s="165"/>
      <c r="N1310" s="165"/>
      <c r="O1310" s="165"/>
      <c r="P1310" s="165"/>
      <c r="Q1310" s="165"/>
      <c r="R1310" s="165"/>
      <c r="S1310" s="165"/>
      <c r="T1310" s="165"/>
      <c r="U1310" s="165"/>
      <c r="V1310" s="165"/>
      <c r="W1310" s="165"/>
      <c r="X1310" s="165"/>
      <c r="Y1310" s="165"/>
      <c r="Z1310" s="165"/>
      <c r="AA1310" s="165"/>
      <c r="AB1310" s="165"/>
      <c r="AC1310" s="165"/>
      <c r="AD1310" s="165"/>
      <c r="AE1310" s="165"/>
      <c r="AF1310" s="165"/>
      <c r="AG1310" s="165"/>
      <c r="AH1310" s="165"/>
      <c r="AI1310" s="165"/>
      <c r="AJ1310" s="165"/>
      <c r="AK1310" s="165"/>
      <c r="AL1310" s="165"/>
      <c r="AM1310" s="165"/>
      <c r="AN1310" s="165"/>
      <c r="AO1310" s="165"/>
      <c r="AP1310" s="165"/>
      <c r="AQ1310" s="165"/>
      <c r="AR1310" s="165"/>
      <c r="AS1310" s="165"/>
      <c r="AT1310" s="165"/>
      <c r="AU1310" s="165"/>
      <c r="AV1310" s="165"/>
      <c r="AW1310" s="165"/>
      <c r="AX1310" s="165"/>
      <c r="AY1310" s="165"/>
      <c r="AZ1310" s="165"/>
      <c r="BA1310" s="165"/>
    </row>
    <row r="1311">
      <c r="A1311" s="165"/>
      <c r="B1311" s="116" t="s">
        <v>20664</v>
      </c>
      <c r="C1311" s="116" t="s">
        <v>20230</v>
      </c>
      <c r="D1311" s="206">
        <v>640.0</v>
      </c>
      <c r="E1311" s="206"/>
      <c r="F1311" s="165"/>
      <c r="G1311" s="165"/>
      <c r="H1311" s="165"/>
      <c r="I1311" s="165"/>
      <c r="J1311" s="165"/>
      <c r="K1311" s="165"/>
      <c r="L1311" s="165"/>
      <c r="M1311" s="165"/>
      <c r="N1311" s="165"/>
      <c r="O1311" s="165"/>
      <c r="P1311" s="165"/>
      <c r="Q1311" s="165"/>
      <c r="R1311" s="165"/>
      <c r="S1311" s="165"/>
      <c r="T1311" s="165"/>
      <c r="U1311" s="165"/>
      <c r="V1311" s="165"/>
      <c r="W1311" s="165"/>
      <c r="X1311" s="165"/>
      <c r="Y1311" s="165"/>
      <c r="Z1311" s="165"/>
      <c r="AA1311" s="165"/>
      <c r="AB1311" s="165"/>
      <c r="AC1311" s="165"/>
      <c r="AD1311" s="165"/>
      <c r="AE1311" s="165"/>
      <c r="AF1311" s="165"/>
      <c r="AG1311" s="165"/>
      <c r="AH1311" s="165"/>
      <c r="AI1311" s="165"/>
      <c r="AJ1311" s="165"/>
      <c r="AK1311" s="165"/>
      <c r="AL1311" s="165"/>
      <c r="AM1311" s="165"/>
      <c r="AN1311" s="165"/>
      <c r="AO1311" s="165"/>
      <c r="AP1311" s="165"/>
      <c r="AQ1311" s="165"/>
      <c r="AR1311" s="165"/>
      <c r="AS1311" s="165"/>
      <c r="AT1311" s="165"/>
      <c r="AU1311" s="165"/>
      <c r="AV1311" s="165"/>
      <c r="AW1311" s="165"/>
      <c r="AX1311" s="165"/>
      <c r="AY1311" s="165"/>
      <c r="AZ1311" s="165"/>
      <c r="BA1311" s="165"/>
    </row>
    <row r="1312">
      <c r="A1312" s="165"/>
      <c r="B1312" s="116" t="s">
        <v>20665</v>
      </c>
      <c r="C1312" s="116" t="s">
        <v>20232</v>
      </c>
      <c r="D1312" s="206">
        <v>640.0</v>
      </c>
      <c r="E1312" s="206"/>
      <c r="F1312" s="165"/>
      <c r="G1312" s="165"/>
      <c r="H1312" s="165"/>
      <c r="I1312" s="165"/>
      <c r="J1312" s="165"/>
      <c r="K1312" s="165"/>
      <c r="L1312" s="165"/>
      <c r="M1312" s="165"/>
      <c r="N1312" s="165"/>
      <c r="O1312" s="165"/>
      <c r="P1312" s="165"/>
      <c r="Q1312" s="165"/>
      <c r="R1312" s="165"/>
      <c r="S1312" s="165"/>
      <c r="T1312" s="165"/>
      <c r="U1312" s="165"/>
      <c r="V1312" s="165"/>
      <c r="W1312" s="165"/>
      <c r="X1312" s="165"/>
      <c r="Y1312" s="165"/>
      <c r="Z1312" s="165"/>
      <c r="AA1312" s="165"/>
      <c r="AB1312" s="165"/>
      <c r="AC1312" s="165"/>
      <c r="AD1312" s="165"/>
      <c r="AE1312" s="165"/>
      <c r="AF1312" s="165"/>
      <c r="AG1312" s="165"/>
      <c r="AH1312" s="165"/>
      <c r="AI1312" s="165"/>
      <c r="AJ1312" s="165"/>
      <c r="AK1312" s="165"/>
      <c r="AL1312" s="165"/>
      <c r="AM1312" s="165"/>
      <c r="AN1312" s="165"/>
      <c r="AO1312" s="165"/>
      <c r="AP1312" s="165"/>
      <c r="AQ1312" s="165"/>
      <c r="AR1312" s="165"/>
      <c r="AS1312" s="165"/>
      <c r="AT1312" s="165"/>
      <c r="AU1312" s="165"/>
      <c r="AV1312" s="165"/>
      <c r="AW1312" s="165"/>
      <c r="AX1312" s="165"/>
      <c r="AY1312" s="165"/>
      <c r="AZ1312" s="165"/>
      <c r="BA1312" s="165"/>
    </row>
    <row r="1313">
      <c r="A1313" s="165"/>
      <c r="B1313" s="116" t="s">
        <v>20666</v>
      </c>
      <c r="C1313" s="116" t="s">
        <v>20071</v>
      </c>
      <c r="D1313" s="206">
        <v>640.0</v>
      </c>
      <c r="E1313" s="206"/>
      <c r="F1313" s="165"/>
      <c r="G1313" s="165"/>
      <c r="H1313" s="165"/>
      <c r="I1313" s="165"/>
      <c r="J1313" s="165"/>
      <c r="K1313" s="165"/>
      <c r="L1313" s="165"/>
      <c r="M1313" s="165"/>
      <c r="N1313" s="165"/>
      <c r="O1313" s="165"/>
      <c r="P1313" s="165"/>
      <c r="Q1313" s="165"/>
      <c r="R1313" s="165"/>
      <c r="S1313" s="165"/>
      <c r="T1313" s="165"/>
      <c r="U1313" s="165"/>
      <c r="V1313" s="165"/>
      <c r="W1313" s="165"/>
      <c r="X1313" s="165"/>
      <c r="Y1313" s="165"/>
      <c r="Z1313" s="165"/>
      <c r="AA1313" s="165"/>
      <c r="AB1313" s="165"/>
      <c r="AC1313" s="165"/>
      <c r="AD1313" s="165"/>
      <c r="AE1313" s="165"/>
      <c r="AF1313" s="165"/>
      <c r="AG1313" s="165"/>
      <c r="AH1313" s="165"/>
      <c r="AI1313" s="165"/>
      <c r="AJ1313" s="165"/>
      <c r="AK1313" s="165"/>
      <c r="AL1313" s="165"/>
      <c r="AM1313" s="165"/>
      <c r="AN1313" s="165"/>
      <c r="AO1313" s="165"/>
      <c r="AP1313" s="165"/>
      <c r="AQ1313" s="165"/>
      <c r="AR1313" s="165"/>
      <c r="AS1313" s="165"/>
      <c r="AT1313" s="165"/>
      <c r="AU1313" s="165"/>
      <c r="AV1313" s="165"/>
      <c r="AW1313" s="165"/>
      <c r="AX1313" s="165"/>
      <c r="AY1313" s="165"/>
      <c r="AZ1313" s="165"/>
      <c r="BA1313" s="165"/>
    </row>
    <row r="1314">
      <c r="A1314" s="165"/>
      <c r="B1314" s="116" t="s">
        <v>20667</v>
      </c>
      <c r="C1314" s="116" t="s">
        <v>20235</v>
      </c>
      <c r="D1314" s="206">
        <v>640.0</v>
      </c>
      <c r="E1314" s="206"/>
      <c r="F1314" s="165"/>
      <c r="G1314" s="165"/>
      <c r="H1314" s="165"/>
      <c r="I1314" s="165"/>
      <c r="J1314" s="165"/>
      <c r="K1314" s="165"/>
      <c r="L1314" s="165"/>
      <c r="M1314" s="165"/>
      <c r="N1314" s="165"/>
      <c r="O1314" s="165"/>
      <c r="P1314" s="165"/>
      <c r="Q1314" s="165"/>
      <c r="R1314" s="165"/>
      <c r="S1314" s="165"/>
      <c r="T1314" s="165"/>
      <c r="U1314" s="165"/>
      <c r="V1314" s="165"/>
      <c r="W1314" s="165"/>
      <c r="X1314" s="165"/>
      <c r="Y1314" s="165"/>
      <c r="Z1314" s="165"/>
      <c r="AA1314" s="165"/>
      <c r="AB1314" s="165"/>
      <c r="AC1314" s="165"/>
      <c r="AD1314" s="165"/>
      <c r="AE1314" s="165"/>
      <c r="AF1314" s="165"/>
      <c r="AG1314" s="165"/>
      <c r="AH1314" s="165"/>
      <c r="AI1314" s="165"/>
      <c r="AJ1314" s="165"/>
      <c r="AK1314" s="165"/>
      <c r="AL1314" s="165"/>
      <c r="AM1314" s="165"/>
      <c r="AN1314" s="165"/>
      <c r="AO1314" s="165"/>
      <c r="AP1314" s="165"/>
      <c r="AQ1314" s="165"/>
      <c r="AR1314" s="165"/>
      <c r="AS1314" s="165"/>
      <c r="AT1314" s="165"/>
      <c r="AU1314" s="165"/>
      <c r="AV1314" s="165"/>
      <c r="AW1314" s="165"/>
      <c r="AX1314" s="165"/>
      <c r="AY1314" s="165"/>
      <c r="AZ1314" s="165"/>
      <c r="BA1314" s="165"/>
    </row>
    <row r="1315">
      <c r="A1315" s="165"/>
      <c r="B1315" s="116" t="s">
        <v>20668</v>
      </c>
      <c r="C1315" s="116" t="s">
        <v>20073</v>
      </c>
      <c r="D1315" s="206">
        <v>640.0</v>
      </c>
      <c r="E1315" s="206"/>
      <c r="F1315" s="165"/>
      <c r="G1315" s="165"/>
      <c r="H1315" s="165"/>
      <c r="I1315" s="165"/>
      <c r="J1315" s="165"/>
      <c r="K1315" s="165"/>
      <c r="L1315" s="165"/>
      <c r="M1315" s="165"/>
      <c r="N1315" s="165"/>
      <c r="O1315" s="165"/>
      <c r="P1315" s="165"/>
      <c r="Q1315" s="165"/>
      <c r="R1315" s="165"/>
      <c r="S1315" s="165"/>
      <c r="T1315" s="165"/>
      <c r="U1315" s="165"/>
      <c r="V1315" s="165"/>
      <c r="W1315" s="165"/>
      <c r="X1315" s="165"/>
      <c r="Y1315" s="165"/>
      <c r="Z1315" s="165"/>
      <c r="AA1315" s="165"/>
      <c r="AB1315" s="165"/>
      <c r="AC1315" s="165"/>
      <c r="AD1315" s="165"/>
      <c r="AE1315" s="165"/>
      <c r="AF1315" s="165"/>
      <c r="AG1315" s="165"/>
      <c r="AH1315" s="165"/>
      <c r="AI1315" s="165"/>
      <c r="AJ1315" s="165"/>
      <c r="AK1315" s="165"/>
      <c r="AL1315" s="165"/>
      <c r="AM1315" s="165"/>
      <c r="AN1315" s="165"/>
      <c r="AO1315" s="165"/>
      <c r="AP1315" s="165"/>
      <c r="AQ1315" s="165"/>
      <c r="AR1315" s="165"/>
      <c r="AS1315" s="165"/>
      <c r="AT1315" s="165"/>
      <c r="AU1315" s="165"/>
      <c r="AV1315" s="165"/>
      <c r="AW1315" s="165"/>
      <c r="AX1315" s="165"/>
      <c r="AY1315" s="165"/>
      <c r="AZ1315" s="165"/>
      <c r="BA1315" s="165"/>
    </row>
    <row r="1316">
      <c r="A1316" s="165"/>
      <c r="B1316" s="116" t="s">
        <v>20669</v>
      </c>
      <c r="C1316" s="116" t="s">
        <v>20075</v>
      </c>
      <c r="D1316" s="206">
        <v>640.0</v>
      </c>
      <c r="E1316" s="206"/>
      <c r="F1316" s="165"/>
      <c r="G1316" s="165"/>
      <c r="H1316" s="165"/>
      <c r="I1316" s="165"/>
      <c r="J1316" s="165"/>
      <c r="K1316" s="165"/>
      <c r="L1316" s="165"/>
      <c r="M1316" s="165"/>
      <c r="N1316" s="165"/>
      <c r="O1316" s="165"/>
      <c r="P1316" s="165"/>
      <c r="Q1316" s="165"/>
      <c r="R1316" s="165"/>
      <c r="S1316" s="165"/>
      <c r="T1316" s="165"/>
      <c r="U1316" s="165"/>
      <c r="V1316" s="165"/>
      <c r="W1316" s="165"/>
      <c r="X1316" s="165"/>
      <c r="Y1316" s="165"/>
      <c r="Z1316" s="165"/>
      <c r="AA1316" s="165"/>
      <c r="AB1316" s="165"/>
      <c r="AC1316" s="165"/>
      <c r="AD1316" s="165"/>
      <c r="AE1316" s="165"/>
      <c r="AF1316" s="165"/>
      <c r="AG1316" s="165"/>
      <c r="AH1316" s="165"/>
      <c r="AI1316" s="165"/>
      <c r="AJ1316" s="165"/>
      <c r="AK1316" s="165"/>
      <c r="AL1316" s="165"/>
      <c r="AM1316" s="165"/>
      <c r="AN1316" s="165"/>
      <c r="AO1316" s="165"/>
      <c r="AP1316" s="165"/>
      <c r="AQ1316" s="165"/>
      <c r="AR1316" s="165"/>
      <c r="AS1316" s="165"/>
      <c r="AT1316" s="165"/>
      <c r="AU1316" s="165"/>
      <c r="AV1316" s="165"/>
      <c r="AW1316" s="165"/>
      <c r="AX1316" s="165"/>
      <c r="AY1316" s="165"/>
      <c r="AZ1316" s="165"/>
      <c r="BA1316" s="165"/>
    </row>
    <row r="1317">
      <c r="A1317" s="165"/>
      <c r="B1317" s="116" t="s">
        <v>20670</v>
      </c>
      <c r="C1317" s="116" t="s">
        <v>20077</v>
      </c>
      <c r="D1317" s="206">
        <v>640.0</v>
      </c>
      <c r="E1317" s="206"/>
      <c r="F1317" s="165"/>
      <c r="G1317" s="165"/>
      <c r="H1317" s="165"/>
      <c r="I1317" s="165"/>
      <c r="J1317" s="165"/>
      <c r="K1317" s="165"/>
      <c r="L1317" s="165"/>
      <c r="M1317" s="165"/>
      <c r="N1317" s="165"/>
      <c r="O1317" s="165"/>
      <c r="P1317" s="165"/>
      <c r="Q1317" s="165"/>
      <c r="R1317" s="165"/>
      <c r="S1317" s="165"/>
      <c r="T1317" s="165"/>
      <c r="U1317" s="165"/>
      <c r="V1317" s="165"/>
      <c r="W1317" s="165"/>
      <c r="X1317" s="165"/>
      <c r="Y1317" s="165"/>
      <c r="Z1317" s="165"/>
      <c r="AA1317" s="165"/>
      <c r="AB1317" s="165"/>
      <c r="AC1317" s="165"/>
      <c r="AD1317" s="165"/>
      <c r="AE1317" s="165"/>
      <c r="AF1317" s="165"/>
      <c r="AG1317" s="165"/>
      <c r="AH1317" s="165"/>
      <c r="AI1317" s="165"/>
      <c r="AJ1317" s="165"/>
      <c r="AK1317" s="165"/>
      <c r="AL1317" s="165"/>
      <c r="AM1317" s="165"/>
      <c r="AN1317" s="165"/>
      <c r="AO1317" s="165"/>
      <c r="AP1317" s="165"/>
      <c r="AQ1317" s="165"/>
      <c r="AR1317" s="165"/>
      <c r="AS1317" s="165"/>
      <c r="AT1317" s="165"/>
      <c r="AU1317" s="165"/>
      <c r="AV1317" s="165"/>
      <c r="AW1317" s="165"/>
      <c r="AX1317" s="165"/>
      <c r="AY1317" s="165"/>
      <c r="AZ1317" s="165"/>
      <c r="BA1317" s="165"/>
    </row>
    <row r="1318">
      <c r="A1318" s="165"/>
      <c r="B1318" s="116" t="s">
        <v>20671</v>
      </c>
      <c r="C1318" s="116" t="s">
        <v>20240</v>
      </c>
      <c r="D1318" s="206">
        <v>640.0</v>
      </c>
      <c r="E1318" s="206"/>
      <c r="F1318" s="165"/>
      <c r="G1318" s="165"/>
      <c r="H1318" s="165"/>
      <c r="I1318" s="165"/>
      <c r="J1318" s="165"/>
      <c r="K1318" s="165"/>
      <c r="L1318" s="165"/>
      <c r="M1318" s="165"/>
      <c r="N1318" s="165"/>
      <c r="O1318" s="165"/>
      <c r="P1318" s="165"/>
      <c r="Q1318" s="165"/>
      <c r="R1318" s="165"/>
      <c r="S1318" s="165"/>
      <c r="T1318" s="165"/>
      <c r="U1318" s="165"/>
      <c r="V1318" s="165"/>
      <c r="W1318" s="165"/>
      <c r="X1318" s="165"/>
      <c r="Y1318" s="165"/>
      <c r="Z1318" s="165"/>
      <c r="AA1318" s="165"/>
      <c r="AB1318" s="165"/>
      <c r="AC1318" s="165"/>
      <c r="AD1318" s="165"/>
      <c r="AE1318" s="165"/>
      <c r="AF1318" s="165"/>
      <c r="AG1318" s="165"/>
      <c r="AH1318" s="165"/>
      <c r="AI1318" s="165"/>
      <c r="AJ1318" s="165"/>
      <c r="AK1318" s="165"/>
      <c r="AL1318" s="165"/>
      <c r="AM1318" s="165"/>
      <c r="AN1318" s="165"/>
      <c r="AO1318" s="165"/>
      <c r="AP1318" s="165"/>
      <c r="AQ1318" s="165"/>
      <c r="AR1318" s="165"/>
      <c r="AS1318" s="165"/>
      <c r="AT1318" s="165"/>
      <c r="AU1318" s="165"/>
      <c r="AV1318" s="165"/>
      <c r="AW1318" s="165"/>
      <c r="AX1318" s="165"/>
      <c r="AY1318" s="165"/>
      <c r="AZ1318" s="165"/>
      <c r="BA1318" s="165"/>
    </row>
    <row r="1319">
      <c r="A1319" s="165"/>
      <c r="B1319" s="116" t="s">
        <v>20672</v>
      </c>
      <c r="C1319" s="116" t="s">
        <v>20081</v>
      </c>
      <c r="D1319" s="206">
        <v>640.0</v>
      </c>
      <c r="E1319" s="206"/>
      <c r="F1319" s="165"/>
      <c r="G1319" s="165"/>
      <c r="H1319" s="165"/>
      <c r="I1319" s="165"/>
      <c r="J1319" s="165"/>
      <c r="K1319" s="165"/>
      <c r="L1319" s="165"/>
      <c r="M1319" s="165"/>
      <c r="N1319" s="165"/>
      <c r="O1319" s="165"/>
      <c r="P1319" s="165"/>
      <c r="Q1319" s="165"/>
      <c r="R1319" s="165"/>
      <c r="S1319" s="165"/>
      <c r="T1319" s="165"/>
      <c r="U1319" s="165"/>
      <c r="V1319" s="165"/>
      <c r="W1319" s="165"/>
      <c r="X1319" s="165"/>
      <c r="Y1319" s="165"/>
      <c r="Z1319" s="165"/>
      <c r="AA1319" s="165"/>
      <c r="AB1319" s="165"/>
      <c r="AC1319" s="165"/>
      <c r="AD1319" s="165"/>
      <c r="AE1319" s="165"/>
      <c r="AF1319" s="165"/>
      <c r="AG1319" s="165"/>
      <c r="AH1319" s="165"/>
      <c r="AI1319" s="165"/>
      <c r="AJ1319" s="165"/>
      <c r="AK1319" s="165"/>
      <c r="AL1319" s="165"/>
      <c r="AM1319" s="165"/>
      <c r="AN1319" s="165"/>
      <c r="AO1319" s="165"/>
      <c r="AP1319" s="165"/>
      <c r="AQ1319" s="165"/>
      <c r="AR1319" s="165"/>
      <c r="AS1319" s="165"/>
      <c r="AT1319" s="165"/>
      <c r="AU1319" s="165"/>
      <c r="AV1319" s="165"/>
      <c r="AW1319" s="165"/>
      <c r="AX1319" s="165"/>
      <c r="AY1319" s="165"/>
      <c r="AZ1319" s="165"/>
      <c r="BA1319" s="165"/>
    </row>
    <row r="1320">
      <c r="A1320" s="165"/>
      <c r="B1320" s="116" t="s">
        <v>20673</v>
      </c>
      <c r="C1320" s="116" t="s">
        <v>20083</v>
      </c>
      <c r="D1320" s="206">
        <v>640.0</v>
      </c>
      <c r="E1320" s="206"/>
      <c r="F1320" s="165"/>
      <c r="G1320" s="165"/>
      <c r="H1320" s="165"/>
      <c r="I1320" s="165"/>
      <c r="J1320" s="165"/>
      <c r="K1320" s="165"/>
      <c r="L1320" s="165"/>
      <c r="M1320" s="165"/>
      <c r="N1320" s="165"/>
      <c r="O1320" s="165"/>
      <c r="P1320" s="165"/>
      <c r="Q1320" s="165"/>
      <c r="R1320" s="165"/>
      <c r="S1320" s="165"/>
      <c r="T1320" s="165"/>
      <c r="U1320" s="165"/>
      <c r="V1320" s="165"/>
      <c r="W1320" s="165"/>
      <c r="X1320" s="165"/>
      <c r="Y1320" s="165"/>
      <c r="Z1320" s="165"/>
      <c r="AA1320" s="165"/>
      <c r="AB1320" s="165"/>
      <c r="AC1320" s="165"/>
      <c r="AD1320" s="165"/>
      <c r="AE1320" s="165"/>
      <c r="AF1320" s="165"/>
      <c r="AG1320" s="165"/>
      <c r="AH1320" s="165"/>
      <c r="AI1320" s="165"/>
      <c r="AJ1320" s="165"/>
      <c r="AK1320" s="165"/>
      <c r="AL1320" s="165"/>
      <c r="AM1320" s="165"/>
      <c r="AN1320" s="165"/>
      <c r="AO1320" s="165"/>
      <c r="AP1320" s="165"/>
      <c r="AQ1320" s="165"/>
      <c r="AR1320" s="165"/>
      <c r="AS1320" s="165"/>
      <c r="AT1320" s="165"/>
      <c r="AU1320" s="165"/>
      <c r="AV1320" s="165"/>
      <c r="AW1320" s="165"/>
      <c r="AX1320" s="165"/>
      <c r="AY1320" s="165"/>
      <c r="AZ1320" s="165"/>
      <c r="BA1320" s="165"/>
    </row>
    <row r="1321">
      <c r="A1321" s="165"/>
      <c r="B1321" s="116" t="s">
        <v>20674</v>
      </c>
      <c r="C1321" s="116" t="s">
        <v>20085</v>
      </c>
      <c r="D1321" s="206">
        <v>830.0</v>
      </c>
      <c r="E1321" s="206"/>
      <c r="F1321" s="165"/>
      <c r="G1321" s="165"/>
      <c r="H1321" s="165"/>
      <c r="I1321" s="165"/>
      <c r="J1321" s="165"/>
      <c r="K1321" s="165"/>
      <c r="L1321" s="165"/>
      <c r="M1321" s="165"/>
      <c r="N1321" s="165"/>
      <c r="O1321" s="165"/>
      <c r="P1321" s="165"/>
      <c r="Q1321" s="165"/>
      <c r="R1321" s="165"/>
      <c r="S1321" s="165"/>
      <c r="T1321" s="165"/>
      <c r="U1321" s="165"/>
      <c r="V1321" s="165"/>
      <c r="W1321" s="165"/>
      <c r="X1321" s="165"/>
      <c r="Y1321" s="165"/>
      <c r="Z1321" s="165"/>
      <c r="AA1321" s="165"/>
      <c r="AB1321" s="165"/>
      <c r="AC1321" s="165"/>
      <c r="AD1321" s="165"/>
      <c r="AE1321" s="165"/>
      <c r="AF1321" s="165"/>
      <c r="AG1321" s="165"/>
      <c r="AH1321" s="165"/>
      <c r="AI1321" s="165"/>
      <c r="AJ1321" s="165"/>
      <c r="AK1321" s="165"/>
      <c r="AL1321" s="165"/>
      <c r="AM1321" s="165"/>
      <c r="AN1321" s="165"/>
      <c r="AO1321" s="165"/>
      <c r="AP1321" s="165"/>
      <c r="AQ1321" s="165"/>
      <c r="AR1321" s="165"/>
      <c r="AS1321" s="165"/>
      <c r="AT1321" s="165"/>
      <c r="AU1321" s="165"/>
      <c r="AV1321" s="165"/>
      <c r="AW1321" s="165"/>
      <c r="AX1321" s="165"/>
      <c r="AY1321" s="165"/>
      <c r="AZ1321" s="165"/>
      <c r="BA1321" s="165"/>
    </row>
    <row r="1322">
      <c r="A1322" s="165"/>
      <c r="B1322" s="116" t="s">
        <v>20675</v>
      </c>
      <c r="C1322" s="116" t="s">
        <v>20087</v>
      </c>
      <c r="D1322" s="206">
        <v>640.0</v>
      </c>
      <c r="E1322" s="206"/>
      <c r="F1322" s="165"/>
      <c r="G1322" s="165"/>
      <c r="H1322" s="165"/>
      <c r="I1322" s="165"/>
      <c r="J1322" s="165"/>
      <c r="K1322" s="165"/>
      <c r="L1322" s="165"/>
      <c r="M1322" s="165"/>
      <c r="N1322" s="165"/>
      <c r="O1322" s="165"/>
      <c r="P1322" s="165"/>
      <c r="Q1322" s="165"/>
      <c r="R1322" s="165"/>
      <c r="S1322" s="165"/>
      <c r="T1322" s="165"/>
      <c r="U1322" s="165"/>
      <c r="V1322" s="165"/>
      <c r="W1322" s="165"/>
      <c r="X1322" s="165"/>
      <c r="Y1322" s="165"/>
      <c r="Z1322" s="165"/>
      <c r="AA1322" s="165"/>
      <c r="AB1322" s="165"/>
      <c r="AC1322" s="165"/>
      <c r="AD1322" s="165"/>
      <c r="AE1322" s="165"/>
      <c r="AF1322" s="165"/>
      <c r="AG1322" s="165"/>
      <c r="AH1322" s="165"/>
      <c r="AI1322" s="165"/>
      <c r="AJ1322" s="165"/>
      <c r="AK1322" s="165"/>
      <c r="AL1322" s="165"/>
      <c r="AM1322" s="165"/>
      <c r="AN1322" s="165"/>
      <c r="AO1322" s="165"/>
      <c r="AP1322" s="165"/>
      <c r="AQ1322" s="165"/>
      <c r="AR1322" s="165"/>
      <c r="AS1322" s="165"/>
      <c r="AT1322" s="165"/>
      <c r="AU1322" s="165"/>
      <c r="AV1322" s="165"/>
      <c r="AW1322" s="165"/>
      <c r="AX1322" s="165"/>
      <c r="AY1322" s="165"/>
      <c r="AZ1322" s="165"/>
      <c r="BA1322" s="165"/>
    </row>
    <row r="1323">
      <c r="A1323" s="165"/>
      <c r="B1323" s="116" t="s">
        <v>20676</v>
      </c>
      <c r="C1323" s="116" t="s">
        <v>20089</v>
      </c>
      <c r="D1323" s="206">
        <v>640.0</v>
      </c>
      <c r="E1323" s="206"/>
      <c r="F1323" s="165"/>
      <c r="G1323" s="165"/>
      <c r="H1323" s="165"/>
      <c r="I1323" s="165"/>
      <c r="J1323" s="165"/>
      <c r="K1323" s="165"/>
      <c r="L1323" s="165"/>
      <c r="M1323" s="165"/>
      <c r="N1323" s="165"/>
      <c r="O1323" s="165"/>
      <c r="P1323" s="165"/>
      <c r="Q1323" s="165"/>
      <c r="R1323" s="165"/>
      <c r="S1323" s="165"/>
      <c r="T1323" s="165"/>
      <c r="U1323" s="165"/>
      <c r="V1323" s="165"/>
      <c r="W1323" s="165"/>
      <c r="X1323" s="165"/>
      <c r="Y1323" s="165"/>
      <c r="Z1323" s="165"/>
      <c r="AA1323" s="165"/>
      <c r="AB1323" s="165"/>
      <c r="AC1323" s="165"/>
      <c r="AD1323" s="165"/>
      <c r="AE1323" s="165"/>
      <c r="AF1323" s="165"/>
      <c r="AG1323" s="165"/>
      <c r="AH1323" s="165"/>
      <c r="AI1323" s="165"/>
      <c r="AJ1323" s="165"/>
      <c r="AK1323" s="165"/>
      <c r="AL1323" s="165"/>
      <c r="AM1323" s="165"/>
      <c r="AN1323" s="165"/>
      <c r="AO1323" s="165"/>
      <c r="AP1323" s="165"/>
      <c r="AQ1323" s="165"/>
      <c r="AR1323" s="165"/>
      <c r="AS1323" s="165"/>
      <c r="AT1323" s="165"/>
      <c r="AU1323" s="165"/>
      <c r="AV1323" s="165"/>
      <c r="AW1323" s="165"/>
      <c r="AX1323" s="165"/>
      <c r="AY1323" s="165"/>
      <c r="AZ1323" s="165"/>
      <c r="BA1323" s="165"/>
    </row>
    <row r="1324">
      <c r="A1324" s="165"/>
      <c r="B1324" s="116" t="s">
        <v>20677</v>
      </c>
      <c r="C1324" s="116" t="s">
        <v>20247</v>
      </c>
      <c r="D1324" s="206">
        <v>640.0</v>
      </c>
      <c r="E1324" s="206"/>
      <c r="F1324" s="165"/>
      <c r="G1324" s="165"/>
      <c r="H1324" s="165"/>
      <c r="I1324" s="165"/>
      <c r="J1324" s="165"/>
      <c r="K1324" s="165"/>
      <c r="L1324" s="165"/>
      <c r="M1324" s="165"/>
      <c r="N1324" s="165"/>
      <c r="O1324" s="165"/>
      <c r="P1324" s="165"/>
      <c r="Q1324" s="165"/>
      <c r="R1324" s="165"/>
      <c r="S1324" s="165"/>
      <c r="T1324" s="165"/>
      <c r="U1324" s="165"/>
      <c r="V1324" s="165"/>
      <c r="W1324" s="165"/>
      <c r="X1324" s="165"/>
      <c r="Y1324" s="165"/>
      <c r="Z1324" s="165"/>
      <c r="AA1324" s="165"/>
      <c r="AB1324" s="165"/>
      <c r="AC1324" s="165"/>
      <c r="AD1324" s="165"/>
      <c r="AE1324" s="165"/>
      <c r="AF1324" s="165"/>
      <c r="AG1324" s="165"/>
      <c r="AH1324" s="165"/>
      <c r="AI1324" s="165"/>
      <c r="AJ1324" s="165"/>
      <c r="AK1324" s="165"/>
      <c r="AL1324" s="165"/>
      <c r="AM1324" s="165"/>
      <c r="AN1324" s="165"/>
      <c r="AO1324" s="165"/>
      <c r="AP1324" s="165"/>
      <c r="AQ1324" s="165"/>
      <c r="AR1324" s="165"/>
      <c r="AS1324" s="165"/>
      <c r="AT1324" s="165"/>
      <c r="AU1324" s="165"/>
      <c r="AV1324" s="165"/>
      <c r="AW1324" s="165"/>
      <c r="AX1324" s="165"/>
      <c r="AY1324" s="165"/>
      <c r="AZ1324" s="165"/>
      <c r="BA1324" s="165"/>
    </row>
    <row r="1325">
      <c r="A1325" s="165"/>
      <c r="B1325" s="116" t="s">
        <v>20678</v>
      </c>
      <c r="C1325" s="116" t="s">
        <v>20093</v>
      </c>
      <c r="D1325" s="206">
        <v>640.0</v>
      </c>
      <c r="E1325" s="206"/>
      <c r="F1325" s="165"/>
      <c r="G1325" s="165"/>
      <c r="H1325" s="165"/>
      <c r="I1325" s="165"/>
      <c r="J1325" s="165"/>
      <c r="K1325" s="165"/>
      <c r="L1325" s="165"/>
      <c r="M1325" s="165"/>
      <c r="N1325" s="165"/>
      <c r="O1325" s="165"/>
      <c r="P1325" s="165"/>
      <c r="Q1325" s="165"/>
      <c r="R1325" s="165"/>
      <c r="S1325" s="165"/>
      <c r="T1325" s="165"/>
      <c r="U1325" s="165"/>
      <c r="V1325" s="165"/>
      <c r="W1325" s="165"/>
      <c r="X1325" s="165"/>
      <c r="Y1325" s="165"/>
      <c r="Z1325" s="165"/>
      <c r="AA1325" s="165"/>
      <c r="AB1325" s="165"/>
      <c r="AC1325" s="165"/>
      <c r="AD1325" s="165"/>
      <c r="AE1325" s="165"/>
      <c r="AF1325" s="165"/>
      <c r="AG1325" s="165"/>
      <c r="AH1325" s="165"/>
      <c r="AI1325" s="165"/>
      <c r="AJ1325" s="165"/>
      <c r="AK1325" s="165"/>
      <c r="AL1325" s="165"/>
      <c r="AM1325" s="165"/>
      <c r="AN1325" s="165"/>
      <c r="AO1325" s="165"/>
      <c r="AP1325" s="165"/>
      <c r="AQ1325" s="165"/>
      <c r="AR1325" s="165"/>
      <c r="AS1325" s="165"/>
      <c r="AT1325" s="165"/>
      <c r="AU1325" s="165"/>
      <c r="AV1325" s="165"/>
      <c r="AW1325" s="165"/>
      <c r="AX1325" s="165"/>
      <c r="AY1325" s="165"/>
      <c r="AZ1325" s="165"/>
      <c r="BA1325" s="165"/>
    </row>
    <row r="1326">
      <c r="A1326" s="165"/>
      <c r="B1326" s="116" t="s">
        <v>20679</v>
      </c>
      <c r="C1326" s="116" t="s">
        <v>20250</v>
      </c>
      <c r="D1326" s="206">
        <v>640.0</v>
      </c>
      <c r="E1326" s="206"/>
      <c r="F1326" s="165"/>
      <c r="G1326" s="165"/>
      <c r="H1326" s="165"/>
      <c r="I1326" s="165"/>
      <c r="J1326" s="165"/>
      <c r="K1326" s="165"/>
      <c r="L1326" s="165"/>
      <c r="M1326" s="165"/>
      <c r="N1326" s="165"/>
      <c r="O1326" s="165"/>
      <c r="P1326" s="165"/>
      <c r="Q1326" s="165"/>
      <c r="R1326" s="165"/>
      <c r="S1326" s="165"/>
      <c r="T1326" s="165"/>
      <c r="U1326" s="165"/>
      <c r="V1326" s="165"/>
      <c r="W1326" s="165"/>
      <c r="X1326" s="165"/>
      <c r="Y1326" s="165"/>
      <c r="Z1326" s="165"/>
      <c r="AA1326" s="165"/>
      <c r="AB1326" s="165"/>
      <c r="AC1326" s="165"/>
      <c r="AD1326" s="165"/>
      <c r="AE1326" s="165"/>
      <c r="AF1326" s="165"/>
      <c r="AG1326" s="165"/>
      <c r="AH1326" s="165"/>
      <c r="AI1326" s="165"/>
      <c r="AJ1326" s="165"/>
      <c r="AK1326" s="165"/>
      <c r="AL1326" s="165"/>
      <c r="AM1326" s="165"/>
      <c r="AN1326" s="165"/>
      <c r="AO1326" s="165"/>
      <c r="AP1326" s="165"/>
      <c r="AQ1326" s="165"/>
      <c r="AR1326" s="165"/>
      <c r="AS1326" s="165"/>
      <c r="AT1326" s="165"/>
      <c r="AU1326" s="165"/>
      <c r="AV1326" s="165"/>
      <c r="AW1326" s="165"/>
      <c r="AX1326" s="165"/>
      <c r="AY1326" s="165"/>
      <c r="AZ1326" s="165"/>
      <c r="BA1326" s="165"/>
    </row>
    <row r="1327">
      <c r="A1327" s="165"/>
      <c r="B1327" s="116" t="s">
        <v>20680</v>
      </c>
      <c r="C1327" s="116" t="s">
        <v>20252</v>
      </c>
      <c r="D1327" s="206">
        <v>640.0</v>
      </c>
      <c r="E1327" s="206"/>
      <c r="F1327" s="165"/>
      <c r="G1327" s="165"/>
      <c r="H1327" s="165"/>
      <c r="I1327" s="165"/>
      <c r="J1327" s="165"/>
      <c r="K1327" s="165"/>
      <c r="L1327" s="165"/>
      <c r="M1327" s="165"/>
      <c r="N1327" s="165"/>
      <c r="O1327" s="165"/>
      <c r="P1327" s="165"/>
      <c r="Q1327" s="165"/>
      <c r="R1327" s="165"/>
      <c r="S1327" s="165"/>
      <c r="T1327" s="165"/>
      <c r="U1327" s="165"/>
      <c r="V1327" s="165"/>
      <c r="W1327" s="165"/>
      <c r="X1327" s="165"/>
      <c r="Y1327" s="165"/>
      <c r="Z1327" s="165"/>
      <c r="AA1327" s="165"/>
      <c r="AB1327" s="165"/>
      <c r="AC1327" s="165"/>
      <c r="AD1327" s="165"/>
      <c r="AE1327" s="165"/>
      <c r="AF1327" s="165"/>
      <c r="AG1327" s="165"/>
      <c r="AH1327" s="165"/>
      <c r="AI1327" s="165"/>
      <c r="AJ1327" s="165"/>
      <c r="AK1327" s="165"/>
      <c r="AL1327" s="165"/>
      <c r="AM1327" s="165"/>
      <c r="AN1327" s="165"/>
      <c r="AO1327" s="165"/>
      <c r="AP1327" s="165"/>
      <c r="AQ1327" s="165"/>
      <c r="AR1327" s="165"/>
      <c r="AS1327" s="165"/>
      <c r="AT1327" s="165"/>
      <c r="AU1327" s="165"/>
      <c r="AV1327" s="165"/>
      <c r="AW1327" s="165"/>
      <c r="AX1327" s="165"/>
      <c r="AY1327" s="165"/>
      <c r="AZ1327" s="165"/>
      <c r="BA1327" s="165"/>
    </row>
    <row r="1328">
      <c r="A1328" s="165"/>
      <c r="B1328" s="116" t="s">
        <v>20681</v>
      </c>
      <c r="C1328" s="116" t="s">
        <v>20095</v>
      </c>
      <c r="D1328" s="206">
        <v>640.0</v>
      </c>
      <c r="E1328" s="206"/>
      <c r="F1328" s="165"/>
      <c r="G1328" s="165"/>
      <c r="H1328" s="165"/>
      <c r="I1328" s="165"/>
      <c r="J1328" s="165"/>
      <c r="K1328" s="165"/>
      <c r="L1328" s="165"/>
      <c r="M1328" s="165"/>
      <c r="N1328" s="165"/>
      <c r="O1328" s="165"/>
      <c r="P1328" s="165"/>
      <c r="Q1328" s="165"/>
      <c r="R1328" s="165"/>
      <c r="S1328" s="165"/>
      <c r="T1328" s="165"/>
      <c r="U1328" s="165"/>
      <c r="V1328" s="165"/>
      <c r="W1328" s="165"/>
      <c r="X1328" s="165"/>
      <c r="Y1328" s="165"/>
      <c r="Z1328" s="165"/>
      <c r="AA1328" s="165"/>
      <c r="AB1328" s="165"/>
      <c r="AC1328" s="165"/>
      <c r="AD1328" s="165"/>
      <c r="AE1328" s="165"/>
      <c r="AF1328" s="165"/>
      <c r="AG1328" s="165"/>
      <c r="AH1328" s="165"/>
      <c r="AI1328" s="165"/>
      <c r="AJ1328" s="165"/>
      <c r="AK1328" s="165"/>
      <c r="AL1328" s="165"/>
      <c r="AM1328" s="165"/>
      <c r="AN1328" s="165"/>
      <c r="AO1328" s="165"/>
      <c r="AP1328" s="165"/>
      <c r="AQ1328" s="165"/>
      <c r="AR1328" s="165"/>
      <c r="AS1328" s="165"/>
      <c r="AT1328" s="165"/>
      <c r="AU1328" s="165"/>
      <c r="AV1328" s="165"/>
      <c r="AW1328" s="165"/>
      <c r="AX1328" s="165"/>
      <c r="AY1328" s="165"/>
      <c r="AZ1328" s="165"/>
      <c r="BA1328" s="165"/>
    </row>
    <row r="1329">
      <c r="A1329" s="165"/>
      <c r="B1329" s="116" t="s">
        <v>20682</v>
      </c>
      <c r="C1329" s="116" t="s">
        <v>20097</v>
      </c>
      <c r="D1329" s="206">
        <v>640.0</v>
      </c>
      <c r="E1329" s="206"/>
      <c r="F1329" s="165"/>
      <c r="G1329" s="165"/>
      <c r="H1329" s="165"/>
      <c r="I1329" s="165"/>
      <c r="J1329" s="165"/>
      <c r="K1329" s="165"/>
      <c r="L1329" s="165"/>
      <c r="M1329" s="165"/>
      <c r="N1329" s="165"/>
      <c r="O1329" s="165"/>
      <c r="P1329" s="165"/>
      <c r="Q1329" s="165"/>
      <c r="R1329" s="165"/>
      <c r="S1329" s="165"/>
      <c r="T1329" s="165"/>
      <c r="U1329" s="165"/>
      <c r="V1329" s="165"/>
      <c r="W1329" s="165"/>
      <c r="X1329" s="165"/>
      <c r="Y1329" s="165"/>
      <c r="Z1329" s="165"/>
      <c r="AA1329" s="165"/>
      <c r="AB1329" s="165"/>
      <c r="AC1329" s="165"/>
      <c r="AD1329" s="165"/>
      <c r="AE1329" s="165"/>
      <c r="AF1329" s="165"/>
      <c r="AG1329" s="165"/>
      <c r="AH1329" s="165"/>
      <c r="AI1329" s="165"/>
      <c r="AJ1329" s="165"/>
      <c r="AK1329" s="165"/>
      <c r="AL1329" s="165"/>
      <c r="AM1329" s="165"/>
      <c r="AN1329" s="165"/>
      <c r="AO1329" s="165"/>
      <c r="AP1329" s="165"/>
      <c r="AQ1329" s="165"/>
      <c r="AR1329" s="165"/>
      <c r="AS1329" s="165"/>
      <c r="AT1329" s="165"/>
      <c r="AU1329" s="165"/>
      <c r="AV1329" s="165"/>
      <c r="AW1329" s="165"/>
      <c r="AX1329" s="165"/>
      <c r="AY1329" s="165"/>
      <c r="AZ1329" s="165"/>
      <c r="BA1329" s="165"/>
    </row>
    <row r="1330">
      <c r="A1330" s="165"/>
      <c r="B1330" s="116" t="s">
        <v>20683</v>
      </c>
      <c r="C1330" s="116" t="s">
        <v>20256</v>
      </c>
      <c r="D1330" s="206">
        <v>640.0</v>
      </c>
      <c r="E1330" s="206"/>
      <c r="F1330" s="165"/>
      <c r="G1330" s="165"/>
      <c r="H1330" s="165"/>
      <c r="I1330" s="165"/>
      <c r="J1330" s="165"/>
      <c r="K1330" s="165"/>
      <c r="L1330" s="165"/>
      <c r="M1330" s="165"/>
      <c r="N1330" s="165"/>
      <c r="O1330" s="165"/>
      <c r="P1330" s="165"/>
      <c r="Q1330" s="165"/>
      <c r="R1330" s="165"/>
      <c r="S1330" s="165"/>
      <c r="T1330" s="165"/>
      <c r="U1330" s="165"/>
      <c r="V1330" s="165"/>
      <c r="W1330" s="165"/>
      <c r="X1330" s="165"/>
      <c r="Y1330" s="165"/>
      <c r="Z1330" s="165"/>
      <c r="AA1330" s="165"/>
      <c r="AB1330" s="165"/>
      <c r="AC1330" s="165"/>
      <c r="AD1330" s="165"/>
      <c r="AE1330" s="165"/>
      <c r="AF1330" s="165"/>
      <c r="AG1330" s="165"/>
      <c r="AH1330" s="165"/>
      <c r="AI1330" s="165"/>
      <c r="AJ1330" s="165"/>
      <c r="AK1330" s="165"/>
      <c r="AL1330" s="165"/>
      <c r="AM1330" s="165"/>
      <c r="AN1330" s="165"/>
      <c r="AO1330" s="165"/>
      <c r="AP1330" s="165"/>
      <c r="AQ1330" s="165"/>
      <c r="AR1330" s="165"/>
      <c r="AS1330" s="165"/>
      <c r="AT1330" s="165"/>
      <c r="AU1330" s="165"/>
      <c r="AV1330" s="165"/>
      <c r="AW1330" s="165"/>
      <c r="AX1330" s="165"/>
      <c r="AY1330" s="165"/>
      <c r="AZ1330" s="165"/>
      <c r="BA1330" s="165"/>
    </row>
    <row r="1331">
      <c r="A1331" s="165"/>
      <c r="B1331" s="116" t="s">
        <v>20684</v>
      </c>
      <c r="C1331" s="116" t="s">
        <v>20101</v>
      </c>
      <c r="D1331" s="206">
        <v>640.0</v>
      </c>
      <c r="E1331" s="206"/>
      <c r="F1331" s="165"/>
      <c r="G1331" s="165"/>
      <c r="H1331" s="165"/>
      <c r="I1331" s="165"/>
      <c r="J1331" s="165"/>
      <c r="K1331" s="165"/>
      <c r="L1331" s="165"/>
      <c r="M1331" s="165"/>
      <c r="N1331" s="165"/>
      <c r="O1331" s="165"/>
      <c r="P1331" s="165"/>
      <c r="Q1331" s="165"/>
      <c r="R1331" s="165"/>
      <c r="S1331" s="165"/>
      <c r="T1331" s="165"/>
      <c r="U1331" s="165"/>
      <c r="V1331" s="165"/>
      <c r="W1331" s="165"/>
      <c r="X1331" s="165"/>
      <c r="Y1331" s="165"/>
      <c r="Z1331" s="165"/>
      <c r="AA1331" s="165"/>
      <c r="AB1331" s="165"/>
      <c r="AC1331" s="165"/>
      <c r="AD1331" s="165"/>
      <c r="AE1331" s="165"/>
      <c r="AF1331" s="165"/>
      <c r="AG1331" s="165"/>
      <c r="AH1331" s="165"/>
      <c r="AI1331" s="165"/>
      <c r="AJ1331" s="165"/>
      <c r="AK1331" s="165"/>
      <c r="AL1331" s="165"/>
      <c r="AM1331" s="165"/>
      <c r="AN1331" s="165"/>
      <c r="AO1331" s="165"/>
      <c r="AP1331" s="165"/>
      <c r="AQ1331" s="165"/>
      <c r="AR1331" s="165"/>
      <c r="AS1331" s="165"/>
      <c r="AT1331" s="165"/>
      <c r="AU1331" s="165"/>
      <c r="AV1331" s="165"/>
      <c r="AW1331" s="165"/>
      <c r="AX1331" s="165"/>
      <c r="AY1331" s="165"/>
      <c r="AZ1331" s="165"/>
      <c r="BA1331" s="165"/>
    </row>
    <row r="1332">
      <c r="A1332" s="165"/>
      <c r="B1332" s="116" t="s">
        <v>20685</v>
      </c>
      <c r="C1332" s="116" t="s">
        <v>20103</v>
      </c>
      <c r="D1332" s="206">
        <v>730.0</v>
      </c>
      <c r="E1332" s="206"/>
      <c r="F1332" s="165"/>
      <c r="G1332" s="165"/>
      <c r="H1332" s="165"/>
      <c r="I1332" s="165"/>
      <c r="J1332" s="165"/>
      <c r="K1332" s="165"/>
      <c r="L1332" s="165"/>
      <c r="M1332" s="165"/>
      <c r="N1332" s="165"/>
      <c r="O1332" s="165"/>
      <c r="P1332" s="165"/>
      <c r="Q1332" s="165"/>
      <c r="R1332" s="165"/>
      <c r="S1332" s="165"/>
      <c r="T1332" s="165"/>
      <c r="U1332" s="165"/>
      <c r="V1332" s="165"/>
      <c r="W1332" s="165"/>
      <c r="X1332" s="165"/>
      <c r="Y1332" s="165"/>
      <c r="Z1332" s="165"/>
      <c r="AA1332" s="165"/>
      <c r="AB1332" s="165"/>
      <c r="AC1332" s="165"/>
      <c r="AD1332" s="165"/>
      <c r="AE1332" s="165"/>
      <c r="AF1332" s="165"/>
      <c r="AG1332" s="165"/>
      <c r="AH1332" s="165"/>
      <c r="AI1332" s="165"/>
      <c r="AJ1332" s="165"/>
      <c r="AK1332" s="165"/>
      <c r="AL1332" s="165"/>
      <c r="AM1332" s="165"/>
      <c r="AN1332" s="165"/>
      <c r="AO1332" s="165"/>
      <c r="AP1332" s="165"/>
      <c r="AQ1332" s="165"/>
      <c r="AR1332" s="165"/>
      <c r="AS1332" s="165"/>
      <c r="AT1332" s="165"/>
      <c r="AU1332" s="165"/>
      <c r="AV1332" s="165"/>
      <c r="AW1332" s="165"/>
      <c r="AX1332" s="165"/>
      <c r="AY1332" s="165"/>
      <c r="AZ1332" s="165"/>
      <c r="BA1332" s="165"/>
    </row>
    <row r="1333">
      <c r="A1333" s="165"/>
      <c r="B1333" s="116" t="s">
        <v>20686</v>
      </c>
      <c r="C1333" s="116" t="s">
        <v>20105</v>
      </c>
      <c r="D1333" s="206">
        <v>640.0</v>
      </c>
      <c r="E1333" s="206"/>
      <c r="F1333" s="165"/>
      <c r="G1333" s="165"/>
      <c r="H1333" s="165"/>
      <c r="I1333" s="165"/>
      <c r="J1333" s="165"/>
      <c r="K1333" s="165"/>
      <c r="L1333" s="165"/>
      <c r="M1333" s="165"/>
      <c r="N1333" s="165"/>
      <c r="O1333" s="165"/>
      <c r="P1333" s="165"/>
      <c r="Q1333" s="165"/>
      <c r="R1333" s="165"/>
      <c r="S1333" s="165"/>
      <c r="T1333" s="165"/>
      <c r="U1333" s="165"/>
      <c r="V1333" s="165"/>
      <c r="W1333" s="165"/>
      <c r="X1333" s="165"/>
      <c r="Y1333" s="165"/>
      <c r="Z1333" s="165"/>
      <c r="AA1333" s="165"/>
      <c r="AB1333" s="165"/>
      <c r="AC1333" s="165"/>
      <c r="AD1333" s="165"/>
      <c r="AE1333" s="165"/>
      <c r="AF1333" s="165"/>
      <c r="AG1333" s="165"/>
      <c r="AH1333" s="165"/>
      <c r="AI1333" s="165"/>
      <c r="AJ1333" s="165"/>
      <c r="AK1333" s="165"/>
      <c r="AL1333" s="165"/>
      <c r="AM1333" s="165"/>
      <c r="AN1333" s="165"/>
      <c r="AO1333" s="165"/>
      <c r="AP1333" s="165"/>
      <c r="AQ1333" s="165"/>
      <c r="AR1333" s="165"/>
      <c r="AS1333" s="165"/>
      <c r="AT1333" s="165"/>
      <c r="AU1333" s="165"/>
      <c r="AV1333" s="165"/>
      <c r="AW1333" s="165"/>
      <c r="AX1333" s="165"/>
      <c r="AY1333" s="165"/>
      <c r="AZ1333" s="165"/>
      <c r="BA1333" s="165"/>
    </row>
    <row r="1334">
      <c r="A1334" s="165"/>
      <c r="B1334" s="116" t="s">
        <v>20663</v>
      </c>
      <c r="C1334" s="116" t="s">
        <v>20260</v>
      </c>
      <c r="D1334" s="206">
        <v>640.0</v>
      </c>
      <c r="E1334" s="206"/>
      <c r="F1334" s="165"/>
      <c r="G1334" s="165"/>
      <c r="H1334" s="165"/>
      <c r="I1334" s="165"/>
      <c r="J1334" s="165"/>
      <c r="K1334" s="165"/>
      <c r="L1334" s="165"/>
      <c r="M1334" s="165"/>
      <c r="N1334" s="165"/>
      <c r="O1334" s="165"/>
      <c r="P1334" s="165"/>
      <c r="Q1334" s="165"/>
      <c r="R1334" s="165"/>
      <c r="S1334" s="165"/>
      <c r="T1334" s="165"/>
      <c r="U1334" s="165"/>
      <c r="V1334" s="165"/>
      <c r="W1334" s="165"/>
      <c r="X1334" s="165"/>
      <c r="Y1334" s="165"/>
      <c r="Z1334" s="165"/>
      <c r="AA1334" s="165"/>
      <c r="AB1334" s="165"/>
      <c r="AC1334" s="165"/>
      <c r="AD1334" s="165"/>
      <c r="AE1334" s="165"/>
      <c r="AF1334" s="165"/>
      <c r="AG1334" s="165"/>
      <c r="AH1334" s="165"/>
      <c r="AI1334" s="165"/>
      <c r="AJ1334" s="165"/>
      <c r="AK1334" s="165"/>
      <c r="AL1334" s="165"/>
      <c r="AM1334" s="165"/>
      <c r="AN1334" s="165"/>
      <c r="AO1334" s="165"/>
      <c r="AP1334" s="165"/>
      <c r="AQ1334" s="165"/>
      <c r="AR1334" s="165"/>
      <c r="AS1334" s="165"/>
      <c r="AT1334" s="165"/>
      <c r="AU1334" s="165"/>
      <c r="AV1334" s="165"/>
      <c r="AW1334" s="165"/>
      <c r="AX1334" s="165"/>
      <c r="AY1334" s="165"/>
      <c r="AZ1334" s="165"/>
      <c r="BA1334" s="165"/>
    </row>
    <row r="1335">
      <c r="A1335" s="165"/>
      <c r="B1335" s="116" t="s">
        <v>20687</v>
      </c>
      <c r="C1335" s="116" t="s">
        <v>20107</v>
      </c>
      <c r="D1335" s="206">
        <v>640.0</v>
      </c>
      <c r="E1335" s="206"/>
      <c r="F1335" s="165"/>
      <c r="G1335" s="165"/>
      <c r="H1335" s="165"/>
      <c r="I1335" s="165"/>
      <c r="J1335" s="165"/>
      <c r="K1335" s="165"/>
      <c r="L1335" s="165"/>
      <c r="M1335" s="165"/>
      <c r="N1335" s="165"/>
      <c r="O1335" s="165"/>
      <c r="P1335" s="165"/>
      <c r="Q1335" s="165"/>
      <c r="R1335" s="165"/>
      <c r="S1335" s="165"/>
      <c r="T1335" s="165"/>
      <c r="U1335" s="165"/>
      <c r="V1335" s="165"/>
      <c r="W1335" s="165"/>
      <c r="X1335" s="165"/>
      <c r="Y1335" s="165"/>
      <c r="Z1335" s="165"/>
      <c r="AA1335" s="165"/>
      <c r="AB1335" s="165"/>
      <c r="AC1335" s="165"/>
      <c r="AD1335" s="165"/>
      <c r="AE1335" s="165"/>
      <c r="AF1335" s="165"/>
      <c r="AG1335" s="165"/>
      <c r="AH1335" s="165"/>
      <c r="AI1335" s="165"/>
      <c r="AJ1335" s="165"/>
      <c r="AK1335" s="165"/>
      <c r="AL1335" s="165"/>
      <c r="AM1335" s="165"/>
      <c r="AN1335" s="165"/>
      <c r="AO1335" s="165"/>
      <c r="AP1335" s="165"/>
      <c r="AQ1335" s="165"/>
      <c r="AR1335" s="165"/>
      <c r="AS1335" s="165"/>
      <c r="AT1335" s="165"/>
      <c r="AU1335" s="165"/>
      <c r="AV1335" s="165"/>
      <c r="AW1335" s="165"/>
      <c r="AX1335" s="165"/>
      <c r="AY1335" s="165"/>
      <c r="AZ1335" s="165"/>
      <c r="BA1335" s="165"/>
    </row>
    <row r="1336">
      <c r="A1336" s="165"/>
      <c r="B1336" s="116" t="s">
        <v>20688</v>
      </c>
      <c r="C1336" s="116" t="s">
        <v>20109</v>
      </c>
      <c r="D1336" s="206">
        <v>640.0</v>
      </c>
      <c r="E1336" s="206"/>
      <c r="F1336" s="165"/>
      <c r="G1336" s="165"/>
      <c r="H1336" s="165"/>
      <c r="I1336" s="165"/>
      <c r="J1336" s="165"/>
      <c r="K1336" s="165"/>
      <c r="L1336" s="165"/>
      <c r="M1336" s="165"/>
      <c r="N1336" s="165"/>
      <c r="O1336" s="165"/>
      <c r="P1336" s="165"/>
      <c r="Q1336" s="165"/>
      <c r="R1336" s="165"/>
      <c r="S1336" s="165"/>
      <c r="T1336" s="165"/>
      <c r="U1336" s="165"/>
      <c r="V1336" s="165"/>
      <c r="W1336" s="165"/>
      <c r="X1336" s="165"/>
      <c r="Y1336" s="165"/>
      <c r="Z1336" s="165"/>
      <c r="AA1336" s="165"/>
      <c r="AB1336" s="165"/>
      <c r="AC1336" s="165"/>
      <c r="AD1336" s="165"/>
      <c r="AE1336" s="165"/>
      <c r="AF1336" s="165"/>
      <c r="AG1336" s="165"/>
      <c r="AH1336" s="165"/>
      <c r="AI1336" s="165"/>
      <c r="AJ1336" s="165"/>
      <c r="AK1336" s="165"/>
      <c r="AL1336" s="165"/>
      <c r="AM1336" s="165"/>
      <c r="AN1336" s="165"/>
      <c r="AO1336" s="165"/>
      <c r="AP1336" s="165"/>
      <c r="AQ1336" s="165"/>
      <c r="AR1336" s="165"/>
      <c r="AS1336" s="165"/>
      <c r="AT1336" s="165"/>
      <c r="AU1336" s="165"/>
      <c r="AV1336" s="165"/>
      <c r="AW1336" s="165"/>
      <c r="AX1336" s="165"/>
      <c r="AY1336" s="165"/>
      <c r="AZ1336" s="165"/>
      <c r="BA1336" s="165"/>
    </row>
    <row r="1337">
      <c r="A1337" s="165"/>
      <c r="B1337" s="116" t="s">
        <v>20689</v>
      </c>
      <c r="C1337" s="116" t="s">
        <v>20264</v>
      </c>
      <c r="D1337" s="206">
        <v>640.0</v>
      </c>
      <c r="E1337" s="206"/>
      <c r="F1337" s="165"/>
      <c r="G1337" s="165"/>
      <c r="H1337" s="165"/>
      <c r="I1337" s="165"/>
      <c r="J1337" s="165"/>
      <c r="K1337" s="165"/>
      <c r="L1337" s="165"/>
      <c r="M1337" s="165"/>
      <c r="N1337" s="165"/>
      <c r="O1337" s="165"/>
      <c r="P1337" s="165"/>
      <c r="Q1337" s="165"/>
      <c r="R1337" s="165"/>
      <c r="S1337" s="165"/>
      <c r="T1337" s="165"/>
      <c r="U1337" s="165"/>
      <c r="V1337" s="165"/>
      <c r="W1337" s="165"/>
      <c r="X1337" s="165"/>
      <c r="Y1337" s="165"/>
      <c r="Z1337" s="165"/>
      <c r="AA1337" s="165"/>
      <c r="AB1337" s="165"/>
      <c r="AC1337" s="165"/>
      <c r="AD1337" s="165"/>
      <c r="AE1337" s="165"/>
      <c r="AF1337" s="165"/>
      <c r="AG1337" s="165"/>
      <c r="AH1337" s="165"/>
      <c r="AI1337" s="165"/>
      <c r="AJ1337" s="165"/>
      <c r="AK1337" s="165"/>
      <c r="AL1337" s="165"/>
      <c r="AM1337" s="165"/>
      <c r="AN1337" s="165"/>
      <c r="AO1337" s="165"/>
      <c r="AP1337" s="165"/>
      <c r="AQ1337" s="165"/>
      <c r="AR1337" s="165"/>
      <c r="AS1337" s="165"/>
      <c r="AT1337" s="165"/>
      <c r="AU1337" s="165"/>
      <c r="AV1337" s="165"/>
      <c r="AW1337" s="165"/>
      <c r="AX1337" s="165"/>
      <c r="AY1337" s="165"/>
      <c r="AZ1337" s="165"/>
      <c r="BA1337" s="165"/>
    </row>
    <row r="1338">
      <c r="A1338" s="165"/>
      <c r="B1338" s="116" t="s">
        <v>20690</v>
      </c>
      <c r="C1338" s="116" t="s">
        <v>20266</v>
      </c>
      <c r="D1338" s="206">
        <v>640.0</v>
      </c>
      <c r="E1338" s="206"/>
      <c r="F1338" s="165"/>
      <c r="G1338" s="165"/>
      <c r="H1338" s="165"/>
      <c r="I1338" s="165"/>
      <c r="J1338" s="165"/>
      <c r="K1338" s="165"/>
      <c r="L1338" s="165"/>
      <c r="M1338" s="165"/>
      <c r="N1338" s="165"/>
      <c r="O1338" s="165"/>
      <c r="P1338" s="165"/>
      <c r="Q1338" s="165"/>
      <c r="R1338" s="165"/>
      <c r="S1338" s="165"/>
      <c r="T1338" s="165"/>
      <c r="U1338" s="165"/>
      <c r="V1338" s="165"/>
      <c r="W1338" s="165"/>
      <c r="X1338" s="165"/>
      <c r="Y1338" s="165"/>
      <c r="Z1338" s="165"/>
      <c r="AA1338" s="165"/>
      <c r="AB1338" s="165"/>
      <c r="AC1338" s="165"/>
      <c r="AD1338" s="165"/>
      <c r="AE1338" s="165"/>
      <c r="AF1338" s="165"/>
      <c r="AG1338" s="165"/>
      <c r="AH1338" s="165"/>
      <c r="AI1338" s="165"/>
      <c r="AJ1338" s="165"/>
      <c r="AK1338" s="165"/>
      <c r="AL1338" s="165"/>
      <c r="AM1338" s="165"/>
      <c r="AN1338" s="165"/>
      <c r="AO1338" s="165"/>
      <c r="AP1338" s="165"/>
      <c r="AQ1338" s="165"/>
      <c r="AR1338" s="165"/>
      <c r="AS1338" s="165"/>
      <c r="AT1338" s="165"/>
      <c r="AU1338" s="165"/>
      <c r="AV1338" s="165"/>
      <c r="AW1338" s="165"/>
      <c r="AX1338" s="165"/>
      <c r="AY1338" s="165"/>
      <c r="AZ1338" s="165"/>
      <c r="BA1338" s="165"/>
    </row>
    <row r="1339">
      <c r="A1339" s="165"/>
      <c r="B1339" s="116" t="s">
        <v>20691</v>
      </c>
      <c r="C1339" s="116" t="s">
        <v>20113</v>
      </c>
      <c r="D1339" s="206">
        <v>640.0</v>
      </c>
      <c r="E1339" s="206"/>
      <c r="F1339" s="165"/>
      <c r="G1339" s="165"/>
      <c r="H1339" s="165"/>
      <c r="I1339" s="165"/>
      <c r="J1339" s="165"/>
      <c r="K1339" s="165"/>
      <c r="L1339" s="165"/>
      <c r="M1339" s="165"/>
      <c r="N1339" s="165"/>
      <c r="O1339" s="165"/>
      <c r="P1339" s="165"/>
      <c r="Q1339" s="165"/>
      <c r="R1339" s="165"/>
      <c r="S1339" s="165"/>
      <c r="T1339" s="165"/>
      <c r="U1339" s="165"/>
      <c r="V1339" s="165"/>
      <c r="W1339" s="165"/>
      <c r="X1339" s="165"/>
      <c r="Y1339" s="165"/>
      <c r="Z1339" s="165"/>
      <c r="AA1339" s="165"/>
      <c r="AB1339" s="165"/>
      <c r="AC1339" s="165"/>
      <c r="AD1339" s="165"/>
      <c r="AE1339" s="165"/>
      <c r="AF1339" s="165"/>
      <c r="AG1339" s="165"/>
      <c r="AH1339" s="165"/>
      <c r="AI1339" s="165"/>
      <c r="AJ1339" s="165"/>
      <c r="AK1339" s="165"/>
      <c r="AL1339" s="165"/>
      <c r="AM1339" s="165"/>
      <c r="AN1339" s="165"/>
      <c r="AO1339" s="165"/>
      <c r="AP1339" s="165"/>
      <c r="AQ1339" s="165"/>
      <c r="AR1339" s="165"/>
      <c r="AS1339" s="165"/>
      <c r="AT1339" s="165"/>
      <c r="AU1339" s="165"/>
      <c r="AV1339" s="165"/>
      <c r="AW1339" s="165"/>
      <c r="AX1339" s="165"/>
      <c r="AY1339" s="165"/>
      <c r="AZ1339" s="165"/>
      <c r="BA1339" s="165"/>
    </row>
    <row r="1340">
      <c r="A1340" s="165"/>
      <c r="B1340" s="116" t="s">
        <v>20692</v>
      </c>
      <c r="C1340" s="116" t="s">
        <v>20115</v>
      </c>
      <c r="D1340" s="206">
        <v>640.0</v>
      </c>
      <c r="E1340" s="206"/>
      <c r="F1340" s="165"/>
      <c r="G1340" s="165"/>
      <c r="H1340" s="165"/>
      <c r="I1340" s="165"/>
      <c r="J1340" s="165"/>
      <c r="K1340" s="165"/>
      <c r="L1340" s="165"/>
      <c r="M1340" s="165"/>
      <c r="N1340" s="165"/>
      <c r="O1340" s="165"/>
      <c r="P1340" s="165"/>
      <c r="Q1340" s="165"/>
      <c r="R1340" s="165"/>
      <c r="S1340" s="165"/>
      <c r="T1340" s="165"/>
      <c r="U1340" s="165"/>
      <c r="V1340" s="165"/>
      <c r="W1340" s="165"/>
      <c r="X1340" s="165"/>
      <c r="Y1340" s="165"/>
      <c r="Z1340" s="165"/>
      <c r="AA1340" s="165"/>
      <c r="AB1340" s="165"/>
      <c r="AC1340" s="165"/>
      <c r="AD1340" s="165"/>
      <c r="AE1340" s="165"/>
      <c r="AF1340" s="165"/>
      <c r="AG1340" s="165"/>
      <c r="AH1340" s="165"/>
      <c r="AI1340" s="165"/>
      <c r="AJ1340" s="165"/>
      <c r="AK1340" s="165"/>
      <c r="AL1340" s="165"/>
      <c r="AM1340" s="165"/>
      <c r="AN1340" s="165"/>
      <c r="AO1340" s="165"/>
      <c r="AP1340" s="165"/>
      <c r="AQ1340" s="165"/>
      <c r="AR1340" s="165"/>
      <c r="AS1340" s="165"/>
      <c r="AT1340" s="165"/>
      <c r="AU1340" s="165"/>
      <c r="AV1340" s="165"/>
      <c r="AW1340" s="165"/>
      <c r="AX1340" s="165"/>
      <c r="AY1340" s="165"/>
      <c r="AZ1340" s="165"/>
      <c r="BA1340" s="165"/>
    </row>
    <row r="1341">
      <c r="A1341" s="165"/>
      <c r="B1341" s="116" t="s">
        <v>20693</v>
      </c>
      <c r="C1341" s="116" t="s">
        <v>20117</v>
      </c>
      <c r="D1341" s="206">
        <v>640.0</v>
      </c>
      <c r="E1341" s="206"/>
      <c r="F1341" s="165"/>
      <c r="G1341" s="165"/>
      <c r="H1341" s="165"/>
      <c r="I1341" s="165"/>
      <c r="J1341" s="165"/>
      <c r="K1341" s="165"/>
      <c r="L1341" s="165"/>
      <c r="M1341" s="165"/>
      <c r="N1341" s="165"/>
      <c r="O1341" s="165"/>
      <c r="P1341" s="165"/>
      <c r="Q1341" s="165"/>
      <c r="R1341" s="165"/>
      <c r="S1341" s="165"/>
      <c r="T1341" s="165"/>
      <c r="U1341" s="165"/>
      <c r="V1341" s="165"/>
      <c r="W1341" s="165"/>
      <c r="X1341" s="165"/>
      <c r="Y1341" s="165"/>
      <c r="Z1341" s="165"/>
      <c r="AA1341" s="165"/>
      <c r="AB1341" s="165"/>
      <c r="AC1341" s="165"/>
      <c r="AD1341" s="165"/>
      <c r="AE1341" s="165"/>
      <c r="AF1341" s="165"/>
      <c r="AG1341" s="165"/>
      <c r="AH1341" s="165"/>
      <c r="AI1341" s="165"/>
      <c r="AJ1341" s="165"/>
      <c r="AK1341" s="165"/>
      <c r="AL1341" s="165"/>
      <c r="AM1341" s="165"/>
      <c r="AN1341" s="165"/>
      <c r="AO1341" s="165"/>
      <c r="AP1341" s="165"/>
      <c r="AQ1341" s="165"/>
      <c r="AR1341" s="165"/>
      <c r="AS1341" s="165"/>
      <c r="AT1341" s="165"/>
      <c r="AU1341" s="165"/>
      <c r="AV1341" s="165"/>
      <c r="AW1341" s="165"/>
      <c r="AX1341" s="165"/>
      <c r="AY1341" s="165"/>
      <c r="AZ1341" s="165"/>
      <c r="BA1341" s="165"/>
    </row>
    <row r="1342">
      <c r="A1342" s="165"/>
      <c r="B1342" s="116" t="s">
        <v>20694</v>
      </c>
      <c r="C1342" s="116" t="s">
        <v>20119</v>
      </c>
      <c r="D1342" s="206">
        <v>640.0</v>
      </c>
      <c r="E1342" s="206"/>
      <c r="F1342" s="165"/>
      <c r="G1342" s="165"/>
      <c r="H1342" s="165"/>
      <c r="I1342" s="165"/>
      <c r="J1342" s="165"/>
      <c r="K1342" s="165"/>
      <c r="L1342" s="165"/>
      <c r="M1342" s="165"/>
      <c r="N1342" s="165"/>
      <c r="O1342" s="165"/>
      <c r="P1342" s="165"/>
      <c r="Q1342" s="165"/>
      <c r="R1342" s="165"/>
      <c r="S1342" s="165"/>
      <c r="T1342" s="165"/>
      <c r="U1342" s="165"/>
      <c r="V1342" s="165"/>
      <c r="W1342" s="165"/>
      <c r="X1342" s="165"/>
      <c r="Y1342" s="165"/>
      <c r="Z1342" s="165"/>
      <c r="AA1342" s="165"/>
      <c r="AB1342" s="165"/>
      <c r="AC1342" s="165"/>
      <c r="AD1342" s="165"/>
      <c r="AE1342" s="165"/>
      <c r="AF1342" s="165"/>
      <c r="AG1342" s="165"/>
      <c r="AH1342" s="165"/>
      <c r="AI1342" s="165"/>
      <c r="AJ1342" s="165"/>
      <c r="AK1342" s="165"/>
      <c r="AL1342" s="165"/>
      <c r="AM1342" s="165"/>
      <c r="AN1342" s="165"/>
      <c r="AO1342" s="165"/>
      <c r="AP1342" s="165"/>
      <c r="AQ1342" s="165"/>
      <c r="AR1342" s="165"/>
      <c r="AS1342" s="165"/>
      <c r="AT1342" s="165"/>
      <c r="AU1342" s="165"/>
      <c r="AV1342" s="165"/>
      <c r="AW1342" s="165"/>
      <c r="AX1342" s="165"/>
      <c r="AY1342" s="165"/>
      <c r="AZ1342" s="165"/>
      <c r="BA1342" s="165"/>
    </row>
    <row r="1343">
      <c r="A1343" s="165"/>
      <c r="B1343" s="116" t="s">
        <v>20695</v>
      </c>
      <c r="C1343" s="116" t="s">
        <v>20121</v>
      </c>
      <c r="D1343" s="206">
        <v>640.0</v>
      </c>
      <c r="E1343" s="206"/>
      <c r="F1343" s="165"/>
      <c r="G1343" s="165"/>
      <c r="H1343" s="165"/>
      <c r="I1343" s="165"/>
      <c r="J1343" s="165"/>
      <c r="K1343" s="165"/>
      <c r="L1343" s="165"/>
      <c r="M1343" s="165"/>
      <c r="N1343" s="165"/>
      <c r="O1343" s="165"/>
      <c r="P1343" s="165"/>
      <c r="Q1343" s="165"/>
      <c r="R1343" s="165"/>
      <c r="S1343" s="165"/>
      <c r="T1343" s="165"/>
      <c r="U1343" s="165"/>
      <c r="V1343" s="165"/>
      <c r="W1343" s="165"/>
      <c r="X1343" s="165"/>
      <c r="Y1343" s="165"/>
      <c r="Z1343" s="165"/>
      <c r="AA1343" s="165"/>
      <c r="AB1343" s="165"/>
      <c r="AC1343" s="165"/>
      <c r="AD1343" s="165"/>
      <c r="AE1343" s="165"/>
      <c r="AF1343" s="165"/>
      <c r="AG1343" s="165"/>
      <c r="AH1343" s="165"/>
      <c r="AI1343" s="165"/>
      <c r="AJ1343" s="165"/>
      <c r="AK1343" s="165"/>
      <c r="AL1343" s="165"/>
      <c r="AM1343" s="165"/>
      <c r="AN1343" s="165"/>
      <c r="AO1343" s="165"/>
      <c r="AP1343" s="165"/>
      <c r="AQ1343" s="165"/>
      <c r="AR1343" s="165"/>
      <c r="AS1343" s="165"/>
      <c r="AT1343" s="165"/>
      <c r="AU1343" s="165"/>
      <c r="AV1343" s="165"/>
      <c r="AW1343" s="165"/>
      <c r="AX1343" s="165"/>
      <c r="AY1343" s="165"/>
      <c r="AZ1343" s="165"/>
      <c r="BA1343" s="165"/>
    </row>
    <row r="1344">
      <c r="A1344" s="165"/>
      <c r="B1344" s="116" t="s">
        <v>20664</v>
      </c>
      <c r="C1344" s="116" t="s">
        <v>20272</v>
      </c>
      <c r="D1344" s="206">
        <v>640.0</v>
      </c>
      <c r="E1344" s="206"/>
      <c r="F1344" s="165"/>
      <c r="G1344" s="165"/>
      <c r="H1344" s="165"/>
      <c r="I1344" s="165"/>
      <c r="J1344" s="165"/>
      <c r="K1344" s="165"/>
      <c r="L1344" s="165"/>
      <c r="M1344" s="165"/>
      <c r="N1344" s="165"/>
      <c r="O1344" s="165"/>
      <c r="P1344" s="165"/>
      <c r="Q1344" s="165"/>
      <c r="R1344" s="165"/>
      <c r="S1344" s="165"/>
      <c r="T1344" s="165"/>
      <c r="U1344" s="165"/>
      <c r="V1344" s="165"/>
      <c r="W1344" s="165"/>
      <c r="X1344" s="165"/>
      <c r="Y1344" s="165"/>
      <c r="Z1344" s="165"/>
      <c r="AA1344" s="165"/>
      <c r="AB1344" s="165"/>
      <c r="AC1344" s="165"/>
      <c r="AD1344" s="165"/>
      <c r="AE1344" s="165"/>
      <c r="AF1344" s="165"/>
      <c r="AG1344" s="165"/>
      <c r="AH1344" s="165"/>
      <c r="AI1344" s="165"/>
      <c r="AJ1344" s="165"/>
      <c r="AK1344" s="165"/>
      <c r="AL1344" s="165"/>
      <c r="AM1344" s="165"/>
      <c r="AN1344" s="165"/>
      <c r="AO1344" s="165"/>
      <c r="AP1344" s="165"/>
      <c r="AQ1344" s="165"/>
      <c r="AR1344" s="165"/>
      <c r="AS1344" s="165"/>
      <c r="AT1344" s="165"/>
      <c r="AU1344" s="165"/>
      <c r="AV1344" s="165"/>
      <c r="AW1344" s="165"/>
      <c r="AX1344" s="165"/>
      <c r="AY1344" s="165"/>
      <c r="AZ1344" s="165"/>
      <c r="BA1344" s="165"/>
    </row>
    <row r="1345">
      <c r="A1345" s="165"/>
      <c r="B1345" s="116" t="s">
        <v>20696</v>
      </c>
      <c r="C1345" s="116" t="s">
        <v>20274</v>
      </c>
      <c r="D1345" s="206">
        <v>640.0</v>
      </c>
      <c r="E1345" s="206"/>
      <c r="F1345" s="165"/>
      <c r="G1345" s="165"/>
      <c r="H1345" s="165"/>
      <c r="I1345" s="165"/>
      <c r="J1345" s="165"/>
      <c r="K1345" s="165"/>
      <c r="L1345" s="165"/>
      <c r="M1345" s="165"/>
      <c r="N1345" s="165"/>
      <c r="O1345" s="165"/>
      <c r="P1345" s="165"/>
      <c r="Q1345" s="165"/>
      <c r="R1345" s="165"/>
      <c r="S1345" s="165"/>
      <c r="T1345" s="165"/>
      <c r="U1345" s="165"/>
      <c r="V1345" s="165"/>
      <c r="W1345" s="165"/>
      <c r="X1345" s="165"/>
      <c r="Y1345" s="165"/>
      <c r="Z1345" s="165"/>
      <c r="AA1345" s="165"/>
      <c r="AB1345" s="165"/>
      <c r="AC1345" s="165"/>
      <c r="AD1345" s="165"/>
      <c r="AE1345" s="165"/>
      <c r="AF1345" s="165"/>
      <c r="AG1345" s="165"/>
      <c r="AH1345" s="165"/>
      <c r="AI1345" s="165"/>
      <c r="AJ1345" s="165"/>
      <c r="AK1345" s="165"/>
      <c r="AL1345" s="165"/>
      <c r="AM1345" s="165"/>
      <c r="AN1345" s="165"/>
      <c r="AO1345" s="165"/>
      <c r="AP1345" s="165"/>
      <c r="AQ1345" s="165"/>
      <c r="AR1345" s="165"/>
      <c r="AS1345" s="165"/>
      <c r="AT1345" s="165"/>
      <c r="AU1345" s="165"/>
      <c r="AV1345" s="165"/>
      <c r="AW1345" s="165"/>
      <c r="AX1345" s="165"/>
      <c r="AY1345" s="165"/>
      <c r="AZ1345" s="165"/>
      <c r="BA1345" s="165"/>
    </row>
    <row r="1346">
      <c r="A1346" s="165"/>
      <c r="B1346" s="116" t="s">
        <v>20658</v>
      </c>
      <c r="C1346" s="116" t="s">
        <v>20275</v>
      </c>
      <c r="D1346" s="206">
        <v>640.0</v>
      </c>
      <c r="E1346" s="206"/>
      <c r="F1346" s="165"/>
      <c r="G1346" s="165"/>
      <c r="H1346" s="165"/>
      <c r="I1346" s="165"/>
      <c r="J1346" s="165"/>
      <c r="K1346" s="165"/>
      <c r="L1346" s="165"/>
      <c r="M1346" s="165"/>
      <c r="N1346" s="165"/>
      <c r="O1346" s="165"/>
      <c r="P1346" s="165"/>
      <c r="Q1346" s="165"/>
      <c r="R1346" s="165"/>
      <c r="S1346" s="165"/>
      <c r="T1346" s="165"/>
      <c r="U1346" s="165"/>
      <c r="V1346" s="165"/>
      <c r="W1346" s="165"/>
      <c r="X1346" s="165"/>
      <c r="Y1346" s="165"/>
      <c r="Z1346" s="165"/>
      <c r="AA1346" s="165"/>
      <c r="AB1346" s="165"/>
      <c r="AC1346" s="165"/>
      <c r="AD1346" s="165"/>
      <c r="AE1346" s="165"/>
      <c r="AF1346" s="165"/>
      <c r="AG1346" s="165"/>
      <c r="AH1346" s="165"/>
      <c r="AI1346" s="165"/>
      <c r="AJ1346" s="165"/>
      <c r="AK1346" s="165"/>
      <c r="AL1346" s="165"/>
      <c r="AM1346" s="165"/>
      <c r="AN1346" s="165"/>
      <c r="AO1346" s="165"/>
      <c r="AP1346" s="165"/>
      <c r="AQ1346" s="165"/>
      <c r="AR1346" s="165"/>
      <c r="AS1346" s="165"/>
      <c r="AT1346" s="165"/>
      <c r="AU1346" s="165"/>
      <c r="AV1346" s="165"/>
      <c r="AW1346" s="165"/>
      <c r="AX1346" s="165"/>
      <c r="AY1346" s="165"/>
      <c r="AZ1346" s="165"/>
      <c r="BA1346" s="165"/>
    </row>
    <row r="1347">
      <c r="A1347" s="165"/>
      <c r="B1347" s="116" t="s">
        <v>20697</v>
      </c>
      <c r="C1347" s="116" t="s">
        <v>20277</v>
      </c>
      <c r="D1347" s="206">
        <v>680.0</v>
      </c>
      <c r="E1347" s="206"/>
      <c r="F1347" s="165"/>
      <c r="G1347" s="165"/>
      <c r="H1347" s="165"/>
      <c r="I1347" s="165"/>
      <c r="J1347" s="165"/>
      <c r="K1347" s="165"/>
      <c r="L1347" s="165"/>
      <c r="M1347" s="165"/>
      <c r="N1347" s="165"/>
      <c r="O1347" s="165"/>
      <c r="P1347" s="165"/>
      <c r="Q1347" s="165"/>
      <c r="R1347" s="165"/>
      <c r="S1347" s="165"/>
      <c r="T1347" s="165"/>
      <c r="U1347" s="165"/>
      <c r="V1347" s="165"/>
      <c r="W1347" s="165"/>
      <c r="X1347" s="165"/>
      <c r="Y1347" s="165"/>
      <c r="Z1347" s="165"/>
      <c r="AA1347" s="165"/>
      <c r="AB1347" s="165"/>
      <c r="AC1347" s="165"/>
      <c r="AD1347" s="165"/>
      <c r="AE1347" s="165"/>
      <c r="AF1347" s="165"/>
      <c r="AG1347" s="165"/>
      <c r="AH1347" s="165"/>
      <c r="AI1347" s="165"/>
      <c r="AJ1347" s="165"/>
      <c r="AK1347" s="165"/>
      <c r="AL1347" s="165"/>
      <c r="AM1347" s="165"/>
      <c r="AN1347" s="165"/>
      <c r="AO1347" s="165"/>
      <c r="AP1347" s="165"/>
      <c r="AQ1347" s="165"/>
      <c r="AR1347" s="165"/>
      <c r="AS1347" s="165"/>
      <c r="AT1347" s="165"/>
      <c r="AU1347" s="165"/>
      <c r="AV1347" s="165"/>
      <c r="AW1347" s="165"/>
      <c r="AX1347" s="165"/>
      <c r="AY1347" s="165"/>
      <c r="AZ1347" s="165"/>
      <c r="BA1347" s="165"/>
    </row>
    <row r="1348">
      <c r="A1348" s="165"/>
      <c r="B1348" s="116" t="s">
        <v>20698</v>
      </c>
      <c r="C1348" s="116" t="s">
        <v>20279</v>
      </c>
      <c r="D1348" s="206">
        <v>500.0</v>
      </c>
      <c r="E1348" s="206"/>
      <c r="F1348" s="165"/>
      <c r="G1348" s="165"/>
      <c r="H1348" s="165"/>
      <c r="I1348" s="165"/>
      <c r="J1348" s="165"/>
      <c r="K1348" s="165"/>
      <c r="L1348" s="165"/>
      <c r="M1348" s="165"/>
      <c r="N1348" s="165"/>
      <c r="O1348" s="165"/>
      <c r="P1348" s="165"/>
      <c r="Q1348" s="165"/>
      <c r="R1348" s="165"/>
      <c r="S1348" s="165"/>
      <c r="T1348" s="165"/>
      <c r="U1348" s="165"/>
      <c r="V1348" s="165"/>
      <c r="W1348" s="165"/>
      <c r="X1348" s="165"/>
      <c r="Y1348" s="165"/>
      <c r="Z1348" s="165"/>
      <c r="AA1348" s="165"/>
      <c r="AB1348" s="165"/>
      <c r="AC1348" s="165"/>
      <c r="AD1348" s="165"/>
      <c r="AE1348" s="165"/>
      <c r="AF1348" s="165"/>
      <c r="AG1348" s="165"/>
      <c r="AH1348" s="165"/>
      <c r="AI1348" s="165"/>
      <c r="AJ1348" s="165"/>
      <c r="AK1348" s="165"/>
      <c r="AL1348" s="165"/>
      <c r="AM1348" s="165"/>
      <c r="AN1348" s="165"/>
      <c r="AO1348" s="165"/>
      <c r="AP1348" s="165"/>
      <c r="AQ1348" s="165"/>
      <c r="AR1348" s="165"/>
      <c r="AS1348" s="165"/>
      <c r="AT1348" s="165"/>
      <c r="AU1348" s="165"/>
      <c r="AV1348" s="165"/>
      <c r="AW1348" s="165"/>
      <c r="AX1348" s="165"/>
      <c r="AY1348" s="165"/>
      <c r="AZ1348" s="165"/>
      <c r="BA1348" s="165"/>
    </row>
    <row r="1349">
      <c r="A1349" s="165"/>
      <c r="B1349" s="116" t="s">
        <v>20699</v>
      </c>
      <c r="C1349" s="116" t="s">
        <v>20281</v>
      </c>
      <c r="D1349" s="206">
        <v>500.0</v>
      </c>
      <c r="E1349" s="206"/>
      <c r="F1349" s="165"/>
      <c r="G1349" s="165"/>
      <c r="H1349" s="165"/>
      <c r="I1349" s="165"/>
      <c r="J1349" s="165"/>
      <c r="K1349" s="165"/>
      <c r="L1349" s="165"/>
      <c r="M1349" s="165"/>
      <c r="N1349" s="165"/>
      <c r="O1349" s="165"/>
      <c r="P1349" s="165"/>
      <c r="Q1349" s="165"/>
      <c r="R1349" s="165"/>
      <c r="S1349" s="165"/>
      <c r="T1349" s="165"/>
      <c r="U1349" s="165"/>
      <c r="V1349" s="165"/>
      <c r="W1349" s="165"/>
      <c r="X1349" s="165"/>
      <c r="Y1349" s="165"/>
      <c r="Z1349" s="165"/>
      <c r="AA1349" s="165"/>
      <c r="AB1349" s="165"/>
      <c r="AC1349" s="165"/>
      <c r="AD1349" s="165"/>
      <c r="AE1349" s="165"/>
      <c r="AF1349" s="165"/>
      <c r="AG1349" s="165"/>
      <c r="AH1349" s="165"/>
      <c r="AI1349" s="165"/>
      <c r="AJ1349" s="165"/>
      <c r="AK1349" s="165"/>
      <c r="AL1349" s="165"/>
      <c r="AM1349" s="165"/>
      <c r="AN1349" s="165"/>
      <c r="AO1349" s="165"/>
      <c r="AP1349" s="165"/>
      <c r="AQ1349" s="165"/>
      <c r="AR1349" s="165"/>
      <c r="AS1349" s="165"/>
      <c r="AT1349" s="165"/>
      <c r="AU1349" s="165"/>
      <c r="AV1349" s="165"/>
      <c r="AW1349" s="165"/>
      <c r="AX1349" s="165"/>
      <c r="AY1349" s="165"/>
      <c r="AZ1349" s="165"/>
      <c r="BA1349" s="165"/>
    </row>
    <row r="1350">
      <c r="A1350" s="165"/>
      <c r="B1350" s="116" t="s">
        <v>20700</v>
      </c>
      <c r="C1350" s="116" t="s">
        <v>20283</v>
      </c>
      <c r="D1350" s="206">
        <v>590.0</v>
      </c>
      <c r="E1350" s="206"/>
      <c r="F1350" s="165"/>
      <c r="G1350" s="165"/>
      <c r="H1350" s="165"/>
      <c r="I1350" s="165"/>
      <c r="J1350" s="165"/>
      <c r="K1350" s="165"/>
      <c r="L1350" s="165"/>
      <c r="M1350" s="165"/>
      <c r="N1350" s="165"/>
      <c r="O1350" s="165"/>
      <c r="P1350" s="165"/>
      <c r="Q1350" s="165"/>
      <c r="R1350" s="165"/>
      <c r="S1350" s="165"/>
      <c r="T1350" s="165"/>
      <c r="U1350" s="165"/>
      <c r="V1350" s="165"/>
      <c r="W1350" s="165"/>
      <c r="X1350" s="165"/>
      <c r="Y1350" s="165"/>
      <c r="Z1350" s="165"/>
      <c r="AA1350" s="165"/>
      <c r="AB1350" s="165"/>
      <c r="AC1350" s="165"/>
      <c r="AD1350" s="165"/>
      <c r="AE1350" s="165"/>
      <c r="AF1350" s="165"/>
      <c r="AG1350" s="165"/>
      <c r="AH1350" s="165"/>
      <c r="AI1350" s="165"/>
      <c r="AJ1350" s="165"/>
      <c r="AK1350" s="165"/>
      <c r="AL1350" s="165"/>
      <c r="AM1350" s="165"/>
      <c r="AN1350" s="165"/>
      <c r="AO1350" s="165"/>
      <c r="AP1350" s="165"/>
      <c r="AQ1350" s="165"/>
      <c r="AR1350" s="165"/>
      <c r="AS1350" s="165"/>
      <c r="AT1350" s="165"/>
      <c r="AU1350" s="165"/>
      <c r="AV1350" s="165"/>
      <c r="AW1350" s="165"/>
      <c r="AX1350" s="165"/>
      <c r="AY1350" s="165"/>
      <c r="AZ1350" s="165"/>
      <c r="BA1350" s="165"/>
    </row>
    <row r="1351">
      <c r="A1351" s="165"/>
      <c r="B1351" s="116" t="s">
        <v>20701</v>
      </c>
      <c r="C1351" s="116" t="s">
        <v>20285</v>
      </c>
      <c r="D1351" s="206">
        <v>700.0</v>
      </c>
      <c r="E1351" s="206"/>
      <c r="F1351" s="165"/>
      <c r="G1351" s="165"/>
      <c r="H1351" s="165"/>
      <c r="I1351" s="165"/>
      <c r="J1351" s="165"/>
      <c r="K1351" s="165"/>
      <c r="L1351" s="165"/>
      <c r="M1351" s="165"/>
      <c r="N1351" s="165"/>
      <c r="O1351" s="165"/>
      <c r="P1351" s="165"/>
      <c r="Q1351" s="165"/>
      <c r="R1351" s="165"/>
      <c r="S1351" s="165"/>
      <c r="T1351" s="165"/>
      <c r="U1351" s="165"/>
      <c r="V1351" s="165"/>
      <c r="W1351" s="165"/>
      <c r="X1351" s="165"/>
      <c r="Y1351" s="165"/>
      <c r="Z1351" s="165"/>
      <c r="AA1351" s="165"/>
      <c r="AB1351" s="165"/>
      <c r="AC1351" s="165"/>
      <c r="AD1351" s="165"/>
      <c r="AE1351" s="165"/>
      <c r="AF1351" s="165"/>
      <c r="AG1351" s="165"/>
      <c r="AH1351" s="165"/>
      <c r="AI1351" s="165"/>
      <c r="AJ1351" s="165"/>
      <c r="AK1351" s="165"/>
      <c r="AL1351" s="165"/>
      <c r="AM1351" s="165"/>
      <c r="AN1351" s="165"/>
      <c r="AO1351" s="165"/>
      <c r="AP1351" s="165"/>
      <c r="AQ1351" s="165"/>
      <c r="AR1351" s="165"/>
      <c r="AS1351" s="165"/>
      <c r="AT1351" s="165"/>
      <c r="AU1351" s="165"/>
      <c r="AV1351" s="165"/>
      <c r="AW1351" s="165"/>
      <c r="AX1351" s="165"/>
      <c r="AY1351" s="165"/>
      <c r="AZ1351" s="165"/>
      <c r="BA1351" s="165"/>
    </row>
    <row r="1352">
      <c r="A1352" s="165"/>
      <c r="B1352" s="116" t="s">
        <v>20702</v>
      </c>
      <c r="C1352" s="116" t="s">
        <v>20287</v>
      </c>
      <c r="D1352" s="206"/>
      <c r="E1352" s="206"/>
      <c r="F1352" s="165"/>
      <c r="G1352" s="165"/>
      <c r="H1352" s="165"/>
      <c r="I1352" s="165"/>
      <c r="J1352" s="165"/>
      <c r="K1352" s="165"/>
      <c r="L1352" s="165"/>
      <c r="M1352" s="165"/>
      <c r="N1352" s="165"/>
      <c r="O1352" s="165"/>
      <c r="P1352" s="165"/>
      <c r="Q1352" s="165"/>
      <c r="R1352" s="165"/>
      <c r="S1352" s="165"/>
      <c r="T1352" s="165"/>
      <c r="U1352" s="165"/>
      <c r="V1352" s="165"/>
      <c r="W1352" s="165"/>
      <c r="X1352" s="165"/>
      <c r="Y1352" s="165"/>
      <c r="Z1352" s="165"/>
      <c r="AA1352" s="165"/>
      <c r="AB1352" s="165"/>
      <c r="AC1352" s="165"/>
      <c r="AD1352" s="165"/>
      <c r="AE1352" s="165"/>
      <c r="AF1352" s="165"/>
      <c r="AG1352" s="165"/>
      <c r="AH1352" s="165"/>
      <c r="AI1352" s="165"/>
      <c r="AJ1352" s="165"/>
      <c r="AK1352" s="165"/>
      <c r="AL1352" s="165"/>
      <c r="AM1352" s="165"/>
      <c r="AN1352" s="165"/>
      <c r="AO1352" s="165"/>
      <c r="AP1352" s="165"/>
      <c r="AQ1352" s="165"/>
      <c r="AR1352" s="165"/>
      <c r="AS1352" s="165"/>
      <c r="AT1352" s="165"/>
      <c r="AU1352" s="165"/>
      <c r="AV1352" s="165"/>
      <c r="AW1352" s="165"/>
      <c r="AX1352" s="165"/>
      <c r="AY1352" s="165"/>
      <c r="AZ1352" s="165"/>
      <c r="BA1352" s="165"/>
    </row>
    <row r="1353">
      <c r="A1353" s="165"/>
      <c r="B1353" s="116" t="s">
        <v>20703</v>
      </c>
      <c r="C1353" s="165"/>
      <c r="D1353" s="206"/>
      <c r="E1353" s="206"/>
      <c r="F1353" s="165"/>
      <c r="G1353" s="165"/>
      <c r="H1353" s="165"/>
      <c r="I1353" s="165"/>
      <c r="J1353" s="165"/>
      <c r="K1353" s="165"/>
      <c r="L1353" s="165"/>
      <c r="M1353" s="165"/>
      <c r="N1353" s="165"/>
      <c r="O1353" s="165"/>
      <c r="P1353" s="165"/>
      <c r="Q1353" s="165"/>
      <c r="R1353" s="165"/>
      <c r="S1353" s="165"/>
      <c r="T1353" s="165"/>
      <c r="U1353" s="165"/>
      <c r="V1353" s="165"/>
      <c r="W1353" s="165"/>
      <c r="X1353" s="165"/>
      <c r="Y1353" s="165"/>
      <c r="Z1353" s="165"/>
      <c r="AA1353" s="165"/>
      <c r="AB1353" s="165"/>
      <c r="AC1353" s="165"/>
      <c r="AD1353" s="165"/>
      <c r="AE1353" s="165"/>
      <c r="AF1353" s="165"/>
      <c r="AG1353" s="165"/>
      <c r="AH1353" s="165"/>
      <c r="AI1353" s="165"/>
      <c r="AJ1353" s="165"/>
      <c r="AK1353" s="165"/>
      <c r="AL1353" s="165"/>
      <c r="AM1353" s="165"/>
      <c r="AN1353" s="165"/>
      <c r="AO1353" s="165"/>
      <c r="AP1353" s="165"/>
      <c r="AQ1353" s="165"/>
      <c r="AR1353" s="165"/>
      <c r="AS1353" s="165"/>
      <c r="AT1353" s="165"/>
      <c r="AU1353" s="165"/>
      <c r="AV1353" s="165"/>
      <c r="AW1353" s="165"/>
      <c r="AX1353" s="165"/>
      <c r="AY1353" s="165"/>
      <c r="AZ1353" s="165"/>
      <c r="BA1353" s="165"/>
    </row>
    <row r="1354">
      <c r="A1354" s="165"/>
      <c r="B1354" s="116" t="s">
        <v>20704</v>
      </c>
      <c r="C1354" s="116" t="s">
        <v>20705</v>
      </c>
      <c r="D1354" s="206">
        <v>80.0</v>
      </c>
      <c r="E1354" s="206"/>
      <c r="F1354" s="165"/>
      <c r="G1354" s="165"/>
      <c r="H1354" s="165"/>
      <c r="I1354" s="165"/>
      <c r="J1354" s="165"/>
      <c r="K1354" s="165"/>
      <c r="L1354" s="165"/>
      <c r="M1354" s="165"/>
      <c r="N1354" s="165"/>
      <c r="O1354" s="165"/>
      <c r="P1354" s="165"/>
      <c r="Q1354" s="165"/>
      <c r="R1354" s="165"/>
      <c r="S1354" s="165"/>
      <c r="T1354" s="165"/>
      <c r="U1354" s="165"/>
      <c r="V1354" s="165"/>
      <c r="W1354" s="165"/>
      <c r="X1354" s="165"/>
      <c r="Y1354" s="165"/>
      <c r="Z1354" s="165"/>
      <c r="AA1354" s="165"/>
      <c r="AB1354" s="165"/>
      <c r="AC1354" s="165"/>
      <c r="AD1354" s="165"/>
      <c r="AE1354" s="165"/>
      <c r="AF1354" s="165"/>
      <c r="AG1354" s="165"/>
      <c r="AH1354" s="165"/>
      <c r="AI1354" s="165"/>
      <c r="AJ1354" s="165"/>
      <c r="AK1354" s="165"/>
      <c r="AL1354" s="165"/>
      <c r="AM1354" s="165"/>
      <c r="AN1354" s="165"/>
      <c r="AO1354" s="165"/>
      <c r="AP1354" s="165"/>
      <c r="AQ1354" s="165"/>
      <c r="AR1354" s="165"/>
      <c r="AS1354" s="165"/>
      <c r="AT1354" s="165"/>
      <c r="AU1354" s="165"/>
      <c r="AV1354" s="165"/>
      <c r="AW1354" s="165"/>
      <c r="AX1354" s="165"/>
      <c r="AY1354" s="165"/>
      <c r="AZ1354" s="165"/>
      <c r="BA1354" s="165"/>
    </row>
    <row r="1355">
      <c r="A1355" s="165"/>
      <c r="B1355" s="116" t="s">
        <v>20706</v>
      </c>
      <c r="C1355" s="116" t="s">
        <v>20707</v>
      </c>
      <c r="D1355" s="206">
        <v>50.0</v>
      </c>
      <c r="E1355" s="206"/>
      <c r="F1355" s="165"/>
      <c r="G1355" s="165"/>
      <c r="H1355" s="165"/>
      <c r="I1355" s="165"/>
      <c r="J1355" s="165"/>
      <c r="K1355" s="165"/>
      <c r="L1355" s="165"/>
      <c r="M1355" s="165"/>
      <c r="N1355" s="165"/>
      <c r="O1355" s="165"/>
      <c r="P1355" s="165"/>
      <c r="Q1355" s="165"/>
      <c r="R1355" s="165"/>
      <c r="S1355" s="165"/>
      <c r="T1355" s="165"/>
      <c r="U1355" s="165"/>
      <c r="V1355" s="165"/>
      <c r="W1355" s="165"/>
      <c r="X1355" s="165"/>
      <c r="Y1355" s="165"/>
      <c r="Z1355" s="165"/>
      <c r="AA1355" s="165"/>
      <c r="AB1355" s="165"/>
      <c r="AC1355" s="165"/>
      <c r="AD1355" s="165"/>
      <c r="AE1355" s="165"/>
      <c r="AF1355" s="165"/>
      <c r="AG1355" s="165"/>
      <c r="AH1355" s="165"/>
      <c r="AI1355" s="165"/>
      <c r="AJ1355" s="165"/>
      <c r="AK1355" s="165"/>
      <c r="AL1355" s="165"/>
      <c r="AM1355" s="165"/>
      <c r="AN1355" s="165"/>
      <c r="AO1355" s="165"/>
      <c r="AP1355" s="165"/>
      <c r="AQ1355" s="165"/>
      <c r="AR1355" s="165"/>
      <c r="AS1355" s="165"/>
      <c r="AT1355" s="165"/>
      <c r="AU1355" s="165"/>
      <c r="AV1355" s="165"/>
      <c r="AW1355" s="165"/>
      <c r="AX1355" s="165"/>
      <c r="AY1355" s="165"/>
      <c r="AZ1355" s="165"/>
      <c r="BA1355" s="165"/>
    </row>
    <row r="1356">
      <c r="A1356" s="165"/>
      <c r="B1356" s="116" t="s">
        <v>20708</v>
      </c>
      <c r="C1356" s="116" t="s">
        <v>20709</v>
      </c>
      <c r="D1356" s="206">
        <v>170.0</v>
      </c>
      <c r="E1356" s="206"/>
      <c r="F1356" s="165"/>
      <c r="G1356" s="165"/>
      <c r="H1356" s="165"/>
      <c r="I1356" s="165"/>
      <c r="J1356" s="165"/>
      <c r="K1356" s="165"/>
      <c r="L1356" s="165"/>
      <c r="M1356" s="165"/>
      <c r="N1356" s="165"/>
      <c r="O1356" s="165"/>
      <c r="P1356" s="165"/>
      <c r="Q1356" s="165"/>
      <c r="R1356" s="165"/>
      <c r="S1356" s="165"/>
      <c r="T1356" s="165"/>
      <c r="U1356" s="165"/>
      <c r="V1356" s="165"/>
      <c r="W1356" s="165"/>
      <c r="X1356" s="165"/>
      <c r="Y1356" s="165"/>
      <c r="Z1356" s="165"/>
      <c r="AA1356" s="165"/>
      <c r="AB1356" s="165"/>
      <c r="AC1356" s="165"/>
      <c r="AD1356" s="165"/>
      <c r="AE1356" s="165"/>
      <c r="AF1356" s="165"/>
      <c r="AG1356" s="165"/>
      <c r="AH1356" s="165"/>
      <c r="AI1356" s="165"/>
      <c r="AJ1356" s="165"/>
      <c r="AK1356" s="165"/>
      <c r="AL1356" s="165"/>
      <c r="AM1356" s="165"/>
      <c r="AN1356" s="165"/>
      <c r="AO1356" s="165"/>
      <c r="AP1356" s="165"/>
      <c r="AQ1356" s="165"/>
      <c r="AR1356" s="165"/>
      <c r="AS1356" s="165"/>
      <c r="AT1356" s="165"/>
      <c r="AU1356" s="165"/>
      <c r="AV1356" s="165"/>
      <c r="AW1356" s="165"/>
      <c r="AX1356" s="165"/>
      <c r="AY1356" s="165"/>
      <c r="AZ1356" s="165"/>
      <c r="BA1356" s="165"/>
    </row>
    <row r="1357">
      <c r="A1357" s="165"/>
      <c r="B1357" s="116" t="s">
        <v>20710</v>
      </c>
      <c r="C1357" s="116" t="s">
        <v>20711</v>
      </c>
      <c r="D1357" s="206">
        <v>120.0</v>
      </c>
      <c r="E1357" s="206"/>
      <c r="F1357" s="165"/>
      <c r="G1357" s="165"/>
      <c r="H1357" s="165"/>
      <c r="I1357" s="165"/>
      <c r="J1357" s="165"/>
      <c r="K1357" s="165"/>
      <c r="L1357" s="165"/>
      <c r="M1357" s="165"/>
      <c r="N1357" s="165"/>
      <c r="O1357" s="165"/>
      <c r="P1357" s="165"/>
      <c r="Q1357" s="165"/>
      <c r="R1357" s="165"/>
      <c r="S1357" s="165"/>
      <c r="T1357" s="165"/>
      <c r="U1357" s="165"/>
      <c r="V1357" s="165"/>
      <c r="W1357" s="165"/>
      <c r="X1357" s="165"/>
      <c r="Y1357" s="165"/>
      <c r="Z1357" s="165"/>
      <c r="AA1357" s="165"/>
      <c r="AB1357" s="165"/>
      <c r="AC1357" s="165"/>
      <c r="AD1357" s="165"/>
      <c r="AE1357" s="165"/>
      <c r="AF1357" s="165"/>
      <c r="AG1357" s="165"/>
      <c r="AH1357" s="165"/>
      <c r="AI1357" s="165"/>
      <c r="AJ1357" s="165"/>
      <c r="AK1357" s="165"/>
      <c r="AL1357" s="165"/>
      <c r="AM1357" s="165"/>
      <c r="AN1357" s="165"/>
      <c r="AO1357" s="165"/>
      <c r="AP1357" s="165"/>
      <c r="AQ1357" s="165"/>
      <c r="AR1357" s="165"/>
      <c r="AS1357" s="165"/>
      <c r="AT1357" s="165"/>
      <c r="AU1357" s="165"/>
      <c r="AV1357" s="165"/>
      <c r="AW1357" s="165"/>
      <c r="AX1357" s="165"/>
      <c r="AY1357" s="165"/>
      <c r="AZ1357" s="165"/>
      <c r="BA1357" s="165"/>
    </row>
    <row r="1358">
      <c r="A1358" s="165"/>
      <c r="B1358" s="116" t="s">
        <v>20712</v>
      </c>
      <c r="C1358" s="116" t="s">
        <v>20713</v>
      </c>
      <c r="D1358" s="206">
        <v>170.0</v>
      </c>
      <c r="E1358" s="206"/>
      <c r="F1358" s="165"/>
      <c r="G1358" s="165"/>
      <c r="H1358" s="165"/>
      <c r="I1358" s="165"/>
      <c r="J1358" s="165"/>
      <c r="K1358" s="165"/>
      <c r="L1358" s="165"/>
      <c r="M1358" s="165"/>
      <c r="N1358" s="165"/>
      <c r="O1358" s="165"/>
      <c r="P1358" s="165"/>
      <c r="Q1358" s="165"/>
      <c r="R1358" s="165"/>
      <c r="S1358" s="165"/>
      <c r="T1358" s="165"/>
      <c r="U1358" s="165"/>
      <c r="V1358" s="165"/>
      <c r="W1358" s="165"/>
      <c r="X1358" s="165"/>
      <c r="Y1358" s="165"/>
      <c r="Z1358" s="165"/>
      <c r="AA1358" s="165"/>
      <c r="AB1358" s="165"/>
      <c r="AC1358" s="165"/>
      <c r="AD1358" s="165"/>
      <c r="AE1358" s="165"/>
      <c r="AF1358" s="165"/>
      <c r="AG1358" s="165"/>
      <c r="AH1358" s="165"/>
      <c r="AI1358" s="165"/>
      <c r="AJ1358" s="165"/>
      <c r="AK1358" s="165"/>
      <c r="AL1358" s="165"/>
      <c r="AM1358" s="165"/>
      <c r="AN1358" s="165"/>
      <c r="AO1358" s="165"/>
      <c r="AP1358" s="165"/>
      <c r="AQ1358" s="165"/>
      <c r="AR1358" s="165"/>
      <c r="AS1358" s="165"/>
      <c r="AT1358" s="165"/>
      <c r="AU1358" s="165"/>
      <c r="AV1358" s="165"/>
      <c r="AW1358" s="165"/>
      <c r="AX1358" s="165"/>
      <c r="AY1358" s="165"/>
      <c r="AZ1358" s="165"/>
      <c r="BA1358" s="165"/>
    </row>
    <row r="1359">
      <c r="A1359" s="165"/>
      <c r="B1359" s="116" t="s">
        <v>20714</v>
      </c>
      <c r="C1359" s="116" t="s">
        <v>20715</v>
      </c>
      <c r="D1359" s="206">
        <v>170.0</v>
      </c>
      <c r="E1359" s="206"/>
      <c r="F1359" s="165"/>
      <c r="G1359" s="165"/>
      <c r="H1359" s="165"/>
      <c r="I1359" s="165"/>
      <c r="J1359" s="165"/>
      <c r="K1359" s="165"/>
      <c r="L1359" s="165"/>
      <c r="M1359" s="165"/>
      <c r="N1359" s="165"/>
      <c r="O1359" s="165"/>
      <c r="P1359" s="165"/>
      <c r="Q1359" s="165"/>
      <c r="R1359" s="165"/>
      <c r="S1359" s="165"/>
      <c r="T1359" s="165"/>
      <c r="U1359" s="165"/>
      <c r="V1359" s="165"/>
      <c r="W1359" s="165"/>
      <c r="X1359" s="165"/>
      <c r="Y1359" s="165"/>
      <c r="Z1359" s="165"/>
      <c r="AA1359" s="165"/>
      <c r="AB1359" s="165"/>
      <c r="AC1359" s="165"/>
      <c r="AD1359" s="165"/>
      <c r="AE1359" s="165"/>
      <c r="AF1359" s="165"/>
      <c r="AG1359" s="165"/>
      <c r="AH1359" s="165"/>
      <c r="AI1359" s="165"/>
      <c r="AJ1359" s="165"/>
      <c r="AK1359" s="165"/>
      <c r="AL1359" s="165"/>
      <c r="AM1359" s="165"/>
      <c r="AN1359" s="165"/>
      <c r="AO1359" s="165"/>
      <c r="AP1359" s="165"/>
      <c r="AQ1359" s="165"/>
      <c r="AR1359" s="165"/>
      <c r="AS1359" s="165"/>
      <c r="AT1359" s="165"/>
      <c r="AU1359" s="165"/>
      <c r="AV1359" s="165"/>
      <c r="AW1359" s="165"/>
      <c r="AX1359" s="165"/>
      <c r="AY1359" s="165"/>
      <c r="AZ1359" s="165"/>
      <c r="BA1359" s="165"/>
    </row>
    <row r="1360">
      <c r="A1360" s="165"/>
      <c r="B1360" s="116" t="s">
        <v>20716</v>
      </c>
      <c r="C1360" s="116" t="s">
        <v>20717</v>
      </c>
      <c r="D1360" s="206">
        <v>170.0</v>
      </c>
      <c r="E1360" s="206"/>
      <c r="F1360" s="165"/>
      <c r="G1360" s="165"/>
      <c r="H1360" s="165"/>
      <c r="I1360" s="165"/>
      <c r="J1360" s="165"/>
      <c r="K1360" s="165"/>
      <c r="L1360" s="165"/>
      <c r="M1360" s="165"/>
      <c r="N1360" s="165"/>
      <c r="O1360" s="165"/>
      <c r="P1360" s="165"/>
      <c r="Q1360" s="165"/>
      <c r="R1360" s="165"/>
      <c r="S1360" s="165"/>
      <c r="T1360" s="165"/>
      <c r="U1360" s="165"/>
      <c r="V1360" s="165"/>
      <c r="W1360" s="165"/>
      <c r="X1360" s="165"/>
      <c r="Y1360" s="165"/>
      <c r="Z1360" s="165"/>
      <c r="AA1360" s="165"/>
      <c r="AB1360" s="165"/>
      <c r="AC1360" s="165"/>
      <c r="AD1360" s="165"/>
      <c r="AE1360" s="165"/>
      <c r="AF1360" s="165"/>
      <c r="AG1360" s="165"/>
      <c r="AH1360" s="165"/>
      <c r="AI1360" s="165"/>
      <c r="AJ1360" s="165"/>
      <c r="AK1360" s="165"/>
      <c r="AL1360" s="165"/>
      <c r="AM1360" s="165"/>
      <c r="AN1360" s="165"/>
      <c r="AO1360" s="165"/>
      <c r="AP1360" s="165"/>
      <c r="AQ1360" s="165"/>
      <c r="AR1360" s="165"/>
      <c r="AS1360" s="165"/>
      <c r="AT1360" s="165"/>
      <c r="AU1360" s="165"/>
      <c r="AV1360" s="165"/>
      <c r="AW1360" s="165"/>
      <c r="AX1360" s="165"/>
      <c r="AY1360" s="165"/>
      <c r="AZ1360" s="165"/>
      <c r="BA1360" s="165"/>
    </row>
    <row r="1361">
      <c r="A1361" s="165"/>
      <c r="B1361" s="116" t="s">
        <v>20718</v>
      </c>
      <c r="C1361" s="116" t="s">
        <v>20719</v>
      </c>
      <c r="D1361" s="206">
        <v>390.0</v>
      </c>
      <c r="E1361" s="206"/>
      <c r="F1361" s="165"/>
      <c r="G1361" s="165"/>
      <c r="H1361" s="165"/>
      <c r="I1361" s="165"/>
      <c r="J1361" s="165"/>
      <c r="K1361" s="165"/>
      <c r="L1361" s="165"/>
      <c r="M1361" s="165"/>
      <c r="N1361" s="165"/>
      <c r="O1361" s="165"/>
      <c r="P1361" s="165"/>
      <c r="Q1361" s="165"/>
      <c r="R1361" s="165"/>
      <c r="S1361" s="165"/>
      <c r="T1361" s="165"/>
      <c r="U1361" s="165"/>
      <c r="V1361" s="165"/>
      <c r="W1361" s="165"/>
      <c r="X1361" s="165"/>
      <c r="Y1361" s="165"/>
      <c r="Z1361" s="165"/>
      <c r="AA1361" s="165"/>
      <c r="AB1361" s="165"/>
      <c r="AC1361" s="165"/>
      <c r="AD1361" s="165"/>
      <c r="AE1361" s="165"/>
      <c r="AF1361" s="165"/>
      <c r="AG1361" s="165"/>
      <c r="AH1361" s="165"/>
      <c r="AI1361" s="165"/>
      <c r="AJ1361" s="165"/>
      <c r="AK1361" s="165"/>
      <c r="AL1361" s="165"/>
      <c r="AM1361" s="165"/>
      <c r="AN1361" s="165"/>
      <c r="AO1361" s="165"/>
      <c r="AP1361" s="165"/>
      <c r="AQ1361" s="165"/>
      <c r="AR1361" s="165"/>
      <c r="AS1361" s="165"/>
      <c r="AT1361" s="165"/>
      <c r="AU1361" s="165"/>
      <c r="AV1361" s="165"/>
      <c r="AW1361" s="165"/>
      <c r="AX1361" s="165"/>
      <c r="AY1361" s="165"/>
      <c r="AZ1361" s="165"/>
      <c r="BA1361" s="165"/>
    </row>
    <row r="1362">
      <c r="A1362" s="165"/>
      <c r="B1362" s="116" t="s">
        <v>20720</v>
      </c>
      <c r="C1362" s="116" t="s">
        <v>20721</v>
      </c>
      <c r="D1362" s="206">
        <v>390.0</v>
      </c>
      <c r="E1362" s="206"/>
      <c r="F1362" s="165"/>
      <c r="G1362" s="165"/>
      <c r="H1362" s="165"/>
      <c r="I1362" s="165"/>
      <c r="J1362" s="165"/>
      <c r="K1362" s="165"/>
      <c r="L1362" s="165"/>
      <c r="M1362" s="165"/>
      <c r="N1362" s="165"/>
      <c r="O1362" s="165"/>
      <c r="P1362" s="165"/>
      <c r="Q1362" s="165"/>
      <c r="R1362" s="165"/>
      <c r="S1362" s="165"/>
      <c r="T1362" s="165"/>
      <c r="U1362" s="165"/>
      <c r="V1362" s="165"/>
      <c r="W1362" s="165"/>
      <c r="X1362" s="165"/>
      <c r="Y1362" s="165"/>
      <c r="Z1362" s="165"/>
      <c r="AA1362" s="165"/>
      <c r="AB1362" s="165"/>
      <c r="AC1362" s="165"/>
      <c r="AD1362" s="165"/>
      <c r="AE1362" s="165"/>
      <c r="AF1362" s="165"/>
      <c r="AG1362" s="165"/>
      <c r="AH1362" s="165"/>
      <c r="AI1362" s="165"/>
      <c r="AJ1362" s="165"/>
      <c r="AK1362" s="165"/>
      <c r="AL1362" s="165"/>
      <c r="AM1362" s="165"/>
      <c r="AN1362" s="165"/>
      <c r="AO1362" s="165"/>
      <c r="AP1362" s="165"/>
      <c r="AQ1362" s="165"/>
      <c r="AR1362" s="165"/>
      <c r="AS1362" s="165"/>
      <c r="AT1362" s="165"/>
      <c r="AU1362" s="165"/>
      <c r="AV1362" s="165"/>
      <c r="AW1362" s="165"/>
      <c r="AX1362" s="165"/>
      <c r="AY1362" s="165"/>
      <c r="AZ1362" s="165"/>
      <c r="BA1362" s="165"/>
    </row>
    <row r="1363">
      <c r="A1363" s="165"/>
      <c r="B1363" s="116" t="s">
        <v>20722</v>
      </c>
      <c r="C1363" s="116" t="s">
        <v>20723</v>
      </c>
      <c r="D1363" s="206">
        <v>440.0</v>
      </c>
      <c r="E1363" s="206"/>
      <c r="F1363" s="165"/>
      <c r="G1363" s="165"/>
      <c r="H1363" s="165"/>
      <c r="I1363" s="165"/>
      <c r="J1363" s="165"/>
      <c r="K1363" s="165"/>
      <c r="L1363" s="165"/>
      <c r="M1363" s="165"/>
      <c r="N1363" s="165"/>
      <c r="O1363" s="165"/>
      <c r="P1363" s="165"/>
      <c r="Q1363" s="165"/>
      <c r="R1363" s="165"/>
      <c r="S1363" s="165"/>
      <c r="T1363" s="165"/>
      <c r="U1363" s="165"/>
      <c r="V1363" s="165"/>
      <c r="W1363" s="165"/>
      <c r="X1363" s="165"/>
      <c r="Y1363" s="165"/>
      <c r="Z1363" s="165"/>
      <c r="AA1363" s="165"/>
      <c r="AB1363" s="165"/>
      <c r="AC1363" s="165"/>
      <c r="AD1363" s="165"/>
      <c r="AE1363" s="165"/>
      <c r="AF1363" s="165"/>
      <c r="AG1363" s="165"/>
      <c r="AH1363" s="165"/>
      <c r="AI1363" s="165"/>
      <c r="AJ1363" s="165"/>
      <c r="AK1363" s="165"/>
      <c r="AL1363" s="165"/>
      <c r="AM1363" s="165"/>
      <c r="AN1363" s="165"/>
      <c r="AO1363" s="165"/>
      <c r="AP1363" s="165"/>
      <c r="AQ1363" s="165"/>
      <c r="AR1363" s="165"/>
      <c r="AS1363" s="165"/>
      <c r="AT1363" s="165"/>
      <c r="AU1363" s="165"/>
      <c r="AV1363" s="165"/>
      <c r="AW1363" s="165"/>
      <c r="AX1363" s="165"/>
      <c r="AY1363" s="165"/>
      <c r="AZ1363" s="165"/>
      <c r="BA1363" s="165"/>
    </row>
    <row r="1364">
      <c r="A1364" s="165"/>
      <c r="B1364" s="116" t="s">
        <v>20724</v>
      </c>
      <c r="C1364" s="116" t="s">
        <v>20725</v>
      </c>
      <c r="D1364" s="206">
        <v>440.0</v>
      </c>
      <c r="E1364" s="206"/>
      <c r="F1364" s="165"/>
      <c r="G1364" s="165"/>
      <c r="H1364" s="165"/>
      <c r="I1364" s="165"/>
      <c r="J1364" s="165"/>
      <c r="K1364" s="165"/>
      <c r="L1364" s="165"/>
      <c r="M1364" s="165"/>
      <c r="N1364" s="165"/>
      <c r="O1364" s="165"/>
      <c r="P1364" s="165"/>
      <c r="Q1364" s="165"/>
      <c r="R1364" s="165"/>
      <c r="S1364" s="165"/>
      <c r="T1364" s="165"/>
      <c r="U1364" s="165"/>
      <c r="V1364" s="165"/>
      <c r="W1364" s="165"/>
      <c r="X1364" s="165"/>
      <c r="Y1364" s="165"/>
      <c r="Z1364" s="165"/>
      <c r="AA1364" s="165"/>
      <c r="AB1364" s="165"/>
      <c r="AC1364" s="165"/>
      <c r="AD1364" s="165"/>
      <c r="AE1364" s="165"/>
      <c r="AF1364" s="165"/>
      <c r="AG1364" s="165"/>
      <c r="AH1364" s="165"/>
      <c r="AI1364" s="165"/>
      <c r="AJ1364" s="165"/>
      <c r="AK1364" s="165"/>
      <c r="AL1364" s="165"/>
      <c r="AM1364" s="165"/>
      <c r="AN1364" s="165"/>
      <c r="AO1364" s="165"/>
      <c r="AP1364" s="165"/>
      <c r="AQ1364" s="165"/>
      <c r="AR1364" s="165"/>
      <c r="AS1364" s="165"/>
      <c r="AT1364" s="165"/>
      <c r="AU1364" s="165"/>
      <c r="AV1364" s="165"/>
      <c r="AW1364" s="165"/>
      <c r="AX1364" s="165"/>
      <c r="AY1364" s="165"/>
      <c r="AZ1364" s="165"/>
      <c r="BA1364" s="165"/>
    </row>
    <row r="1365">
      <c r="A1365" s="165"/>
      <c r="B1365" s="116" t="s">
        <v>20726</v>
      </c>
      <c r="C1365" s="116" t="s">
        <v>20727</v>
      </c>
      <c r="D1365" s="206">
        <v>440.0</v>
      </c>
      <c r="E1365" s="206"/>
      <c r="F1365" s="165"/>
      <c r="G1365" s="165"/>
      <c r="H1365" s="165"/>
      <c r="I1365" s="165"/>
      <c r="J1365" s="165"/>
      <c r="K1365" s="165"/>
      <c r="L1365" s="165"/>
      <c r="M1365" s="165"/>
      <c r="N1365" s="165"/>
      <c r="O1365" s="165"/>
      <c r="P1365" s="165"/>
      <c r="Q1365" s="165"/>
      <c r="R1365" s="165"/>
      <c r="S1365" s="165"/>
      <c r="T1365" s="165"/>
      <c r="U1365" s="165"/>
      <c r="V1365" s="165"/>
      <c r="W1365" s="165"/>
      <c r="X1365" s="165"/>
      <c r="Y1365" s="165"/>
      <c r="Z1365" s="165"/>
      <c r="AA1365" s="165"/>
      <c r="AB1365" s="165"/>
      <c r="AC1365" s="165"/>
      <c r="AD1365" s="165"/>
      <c r="AE1365" s="165"/>
      <c r="AF1365" s="165"/>
      <c r="AG1365" s="165"/>
      <c r="AH1365" s="165"/>
      <c r="AI1365" s="165"/>
      <c r="AJ1365" s="165"/>
      <c r="AK1365" s="165"/>
      <c r="AL1365" s="165"/>
      <c r="AM1365" s="165"/>
      <c r="AN1365" s="165"/>
      <c r="AO1365" s="165"/>
      <c r="AP1365" s="165"/>
      <c r="AQ1365" s="165"/>
      <c r="AR1365" s="165"/>
      <c r="AS1365" s="165"/>
      <c r="AT1365" s="165"/>
      <c r="AU1365" s="165"/>
      <c r="AV1365" s="165"/>
      <c r="AW1365" s="165"/>
      <c r="AX1365" s="165"/>
      <c r="AY1365" s="165"/>
      <c r="AZ1365" s="165"/>
      <c r="BA1365" s="165"/>
    </row>
    <row r="1366">
      <c r="A1366" s="165"/>
      <c r="B1366" s="116" t="s">
        <v>20728</v>
      </c>
      <c r="C1366" s="116" t="s">
        <v>20729</v>
      </c>
      <c r="D1366" s="206">
        <v>390.0</v>
      </c>
      <c r="E1366" s="206"/>
      <c r="F1366" s="165"/>
      <c r="G1366" s="165"/>
      <c r="H1366" s="165"/>
      <c r="I1366" s="165"/>
      <c r="J1366" s="165"/>
      <c r="K1366" s="165"/>
      <c r="L1366" s="165"/>
      <c r="M1366" s="165"/>
      <c r="N1366" s="165"/>
      <c r="O1366" s="165"/>
      <c r="P1366" s="165"/>
      <c r="Q1366" s="165"/>
      <c r="R1366" s="165"/>
      <c r="S1366" s="165"/>
      <c r="T1366" s="165"/>
      <c r="U1366" s="165"/>
      <c r="V1366" s="165"/>
      <c r="W1366" s="165"/>
      <c r="X1366" s="165"/>
      <c r="Y1366" s="165"/>
      <c r="Z1366" s="165"/>
      <c r="AA1366" s="165"/>
      <c r="AB1366" s="165"/>
      <c r="AC1366" s="165"/>
      <c r="AD1366" s="165"/>
      <c r="AE1366" s="165"/>
      <c r="AF1366" s="165"/>
      <c r="AG1366" s="165"/>
      <c r="AH1366" s="165"/>
      <c r="AI1366" s="165"/>
      <c r="AJ1366" s="165"/>
      <c r="AK1366" s="165"/>
      <c r="AL1366" s="165"/>
      <c r="AM1366" s="165"/>
      <c r="AN1366" s="165"/>
      <c r="AO1366" s="165"/>
      <c r="AP1366" s="165"/>
      <c r="AQ1366" s="165"/>
      <c r="AR1366" s="165"/>
      <c r="AS1366" s="165"/>
      <c r="AT1366" s="165"/>
      <c r="AU1366" s="165"/>
      <c r="AV1366" s="165"/>
      <c r="AW1366" s="165"/>
      <c r="AX1366" s="165"/>
      <c r="AY1366" s="165"/>
      <c r="AZ1366" s="165"/>
      <c r="BA1366" s="165"/>
    </row>
    <row r="1367">
      <c r="A1367" s="165"/>
      <c r="B1367" s="116" t="s">
        <v>20730</v>
      </c>
      <c r="C1367" s="116" t="s">
        <v>20731</v>
      </c>
      <c r="D1367" s="206">
        <v>440.0</v>
      </c>
      <c r="E1367" s="206"/>
      <c r="F1367" s="165"/>
      <c r="G1367" s="165"/>
      <c r="H1367" s="165"/>
      <c r="I1367" s="165"/>
      <c r="J1367" s="165"/>
      <c r="K1367" s="165"/>
      <c r="L1367" s="165"/>
      <c r="M1367" s="165"/>
      <c r="N1367" s="165"/>
      <c r="O1367" s="165"/>
      <c r="P1367" s="165"/>
      <c r="Q1367" s="165"/>
      <c r="R1367" s="165"/>
      <c r="S1367" s="165"/>
      <c r="T1367" s="165"/>
      <c r="U1367" s="165"/>
      <c r="V1367" s="165"/>
      <c r="W1367" s="165"/>
      <c r="X1367" s="165"/>
      <c r="Y1367" s="165"/>
      <c r="Z1367" s="165"/>
      <c r="AA1367" s="165"/>
      <c r="AB1367" s="165"/>
      <c r="AC1367" s="165"/>
      <c r="AD1367" s="165"/>
      <c r="AE1367" s="165"/>
      <c r="AF1367" s="165"/>
      <c r="AG1367" s="165"/>
      <c r="AH1367" s="165"/>
      <c r="AI1367" s="165"/>
      <c r="AJ1367" s="165"/>
      <c r="AK1367" s="165"/>
      <c r="AL1367" s="165"/>
      <c r="AM1367" s="165"/>
      <c r="AN1367" s="165"/>
      <c r="AO1367" s="165"/>
      <c r="AP1367" s="165"/>
      <c r="AQ1367" s="165"/>
      <c r="AR1367" s="165"/>
      <c r="AS1367" s="165"/>
      <c r="AT1367" s="165"/>
      <c r="AU1367" s="165"/>
      <c r="AV1367" s="165"/>
      <c r="AW1367" s="165"/>
      <c r="AX1367" s="165"/>
      <c r="AY1367" s="165"/>
      <c r="AZ1367" s="165"/>
      <c r="BA1367" s="165"/>
    </row>
    <row r="1368">
      <c r="A1368" s="165"/>
      <c r="B1368" s="116" t="s">
        <v>20732</v>
      </c>
      <c r="C1368" s="116" t="s">
        <v>20733</v>
      </c>
      <c r="D1368" s="206">
        <v>390.0</v>
      </c>
      <c r="E1368" s="206"/>
      <c r="F1368" s="165"/>
      <c r="G1368" s="165"/>
      <c r="H1368" s="165"/>
      <c r="I1368" s="165"/>
      <c r="J1368" s="165"/>
      <c r="K1368" s="165"/>
      <c r="L1368" s="165"/>
      <c r="M1368" s="165"/>
      <c r="N1368" s="165"/>
      <c r="O1368" s="165"/>
      <c r="P1368" s="165"/>
      <c r="Q1368" s="165"/>
      <c r="R1368" s="165"/>
      <c r="S1368" s="165"/>
      <c r="T1368" s="165"/>
      <c r="U1368" s="165"/>
      <c r="V1368" s="165"/>
      <c r="W1368" s="165"/>
      <c r="X1368" s="165"/>
      <c r="Y1368" s="165"/>
      <c r="Z1368" s="165"/>
      <c r="AA1368" s="165"/>
      <c r="AB1368" s="165"/>
      <c r="AC1368" s="165"/>
      <c r="AD1368" s="165"/>
      <c r="AE1368" s="165"/>
      <c r="AF1368" s="165"/>
      <c r="AG1368" s="165"/>
      <c r="AH1368" s="165"/>
      <c r="AI1368" s="165"/>
      <c r="AJ1368" s="165"/>
      <c r="AK1368" s="165"/>
      <c r="AL1368" s="165"/>
      <c r="AM1368" s="165"/>
      <c r="AN1368" s="165"/>
      <c r="AO1368" s="165"/>
      <c r="AP1368" s="165"/>
      <c r="AQ1368" s="165"/>
      <c r="AR1368" s="165"/>
      <c r="AS1368" s="165"/>
      <c r="AT1368" s="165"/>
      <c r="AU1368" s="165"/>
      <c r="AV1368" s="165"/>
      <c r="AW1368" s="165"/>
      <c r="AX1368" s="165"/>
      <c r="AY1368" s="165"/>
      <c r="AZ1368" s="165"/>
      <c r="BA1368" s="165"/>
    </row>
    <row r="1369">
      <c r="A1369" s="165"/>
      <c r="B1369" s="116" t="s">
        <v>20734</v>
      </c>
      <c r="C1369" s="116" t="s">
        <v>20735</v>
      </c>
      <c r="D1369" s="206">
        <v>350.0</v>
      </c>
      <c r="E1369" s="206"/>
      <c r="F1369" s="165"/>
      <c r="G1369" s="165"/>
      <c r="H1369" s="165"/>
      <c r="I1369" s="165"/>
      <c r="J1369" s="165"/>
      <c r="K1369" s="165"/>
      <c r="L1369" s="165"/>
      <c r="M1369" s="165"/>
      <c r="N1369" s="165"/>
      <c r="O1369" s="165"/>
      <c r="P1369" s="165"/>
      <c r="Q1369" s="165"/>
      <c r="R1369" s="165"/>
      <c r="S1369" s="165"/>
      <c r="T1369" s="165"/>
      <c r="U1369" s="165"/>
      <c r="V1369" s="165"/>
      <c r="W1369" s="165"/>
      <c r="X1369" s="165"/>
      <c r="Y1369" s="165"/>
      <c r="Z1369" s="165"/>
      <c r="AA1369" s="165"/>
      <c r="AB1369" s="165"/>
      <c r="AC1369" s="165"/>
      <c r="AD1369" s="165"/>
      <c r="AE1369" s="165"/>
      <c r="AF1369" s="165"/>
      <c r="AG1369" s="165"/>
      <c r="AH1369" s="165"/>
      <c r="AI1369" s="165"/>
      <c r="AJ1369" s="165"/>
      <c r="AK1369" s="165"/>
      <c r="AL1369" s="165"/>
      <c r="AM1369" s="165"/>
      <c r="AN1369" s="165"/>
      <c r="AO1369" s="165"/>
      <c r="AP1369" s="165"/>
      <c r="AQ1369" s="165"/>
      <c r="AR1369" s="165"/>
      <c r="AS1369" s="165"/>
      <c r="AT1369" s="165"/>
      <c r="AU1369" s="165"/>
      <c r="AV1369" s="165"/>
      <c r="AW1369" s="165"/>
      <c r="AX1369" s="165"/>
      <c r="AY1369" s="165"/>
      <c r="AZ1369" s="165"/>
      <c r="BA1369" s="165"/>
    </row>
    <row r="1370">
      <c r="A1370" s="165"/>
      <c r="B1370" s="116" t="s">
        <v>20736</v>
      </c>
      <c r="C1370" s="116" t="s">
        <v>20737</v>
      </c>
      <c r="D1370" s="206">
        <v>350.0</v>
      </c>
      <c r="E1370" s="206"/>
      <c r="F1370" s="165"/>
      <c r="G1370" s="165"/>
      <c r="H1370" s="165"/>
      <c r="I1370" s="165"/>
      <c r="J1370" s="165"/>
      <c r="K1370" s="165"/>
      <c r="L1370" s="165"/>
      <c r="M1370" s="165"/>
      <c r="N1370" s="165"/>
      <c r="O1370" s="165"/>
      <c r="P1370" s="165"/>
      <c r="Q1370" s="165"/>
      <c r="R1370" s="165"/>
      <c r="S1370" s="165"/>
      <c r="T1370" s="165"/>
      <c r="U1370" s="165"/>
      <c r="V1370" s="165"/>
      <c r="W1370" s="165"/>
      <c r="X1370" s="165"/>
      <c r="Y1370" s="165"/>
      <c r="Z1370" s="165"/>
      <c r="AA1370" s="165"/>
      <c r="AB1370" s="165"/>
      <c r="AC1370" s="165"/>
      <c r="AD1370" s="165"/>
      <c r="AE1370" s="165"/>
      <c r="AF1370" s="165"/>
      <c r="AG1370" s="165"/>
      <c r="AH1370" s="165"/>
      <c r="AI1370" s="165"/>
      <c r="AJ1370" s="165"/>
      <c r="AK1370" s="165"/>
      <c r="AL1370" s="165"/>
      <c r="AM1370" s="165"/>
      <c r="AN1370" s="165"/>
      <c r="AO1370" s="165"/>
      <c r="AP1370" s="165"/>
      <c r="AQ1370" s="165"/>
      <c r="AR1370" s="165"/>
      <c r="AS1370" s="165"/>
      <c r="AT1370" s="165"/>
      <c r="AU1370" s="165"/>
      <c r="AV1370" s="165"/>
      <c r="AW1370" s="165"/>
      <c r="AX1370" s="165"/>
      <c r="AY1370" s="165"/>
      <c r="AZ1370" s="165"/>
      <c r="BA1370" s="165"/>
    </row>
    <row r="1371">
      <c r="A1371" s="165"/>
      <c r="B1371" s="116" t="s">
        <v>20738</v>
      </c>
      <c r="C1371" s="116" t="s">
        <v>20739</v>
      </c>
      <c r="D1371" s="206">
        <v>350.0</v>
      </c>
      <c r="E1371" s="206"/>
      <c r="F1371" s="165"/>
      <c r="G1371" s="165"/>
      <c r="H1371" s="165"/>
      <c r="I1371" s="165"/>
      <c r="J1371" s="165"/>
      <c r="K1371" s="165"/>
      <c r="L1371" s="165"/>
      <c r="M1371" s="165"/>
      <c r="N1371" s="165"/>
      <c r="O1371" s="165"/>
      <c r="P1371" s="165"/>
      <c r="Q1371" s="165"/>
      <c r="R1371" s="165"/>
      <c r="S1371" s="165"/>
      <c r="T1371" s="165"/>
      <c r="U1371" s="165"/>
      <c r="V1371" s="165"/>
      <c r="W1371" s="165"/>
      <c r="X1371" s="165"/>
      <c r="Y1371" s="165"/>
      <c r="Z1371" s="165"/>
      <c r="AA1371" s="165"/>
      <c r="AB1371" s="165"/>
      <c r="AC1371" s="165"/>
      <c r="AD1371" s="165"/>
      <c r="AE1371" s="165"/>
      <c r="AF1371" s="165"/>
      <c r="AG1371" s="165"/>
      <c r="AH1371" s="165"/>
      <c r="AI1371" s="165"/>
      <c r="AJ1371" s="165"/>
      <c r="AK1371" s="165"/>
      <c r="AL1371" s="165"/>
      <c r="AM1371" s="165"/>
      <c r="AN1371" s="165"/>
      <c r="AO1371" s="165"/>
      <c r="AP1371" s="165"/>
      <c r="AQ1371" s="165"/>
      <c r="AR1371" s="165"/>
      <c r="AS1371" s="165"/>
      <c r="AT1371" s="165"/>
      <c r="AU1371" s="165"/>
      <c r="AV1371" s="165"/>
      <c r="AW1371" s="165"/>
      <c r="AX1371" s="165"/>
      <c r="AY1371" s="165"/>
      <c r="AZ1371" s="165"/>
      <c r="BA1371" s="165"/>
    </row>
    <row r="1372">
      <c r="A1372" s="165"/>
      <c r="B1372" s="116" t="s">
        <v>20740</v>
      </c>
      <c r="C1372" s="116" t="s">
        <v>20741</v>
      </c>
      <c r="D1372" s="206">
        <v>350.0</v>
      </c>
      <c r="E1372" s="206"/>
      <c r="F1372" s="165"/>
      <c r="G1372" s="165"/>
      <c r="H1372" s="165"/>
      <c r="I1372" s="165"/>
      <c r="J1372" s="165"/>
      <c r="K1372" s="165"/>
      <c r="L1372" s="165"/>
      <c r="M1372" s="165"/>
      <c r="N1372" s="165"/>
      <c r="O1372" s="165"/>
      <c r="P1372" s="165"/>
      <c r="Q1372" s="165"/>
      <c r="R1372" s="165"/>
      <c r="S1372" s="165"/>
      <c r="T1372" s="165"/>
      <c r="U1372" s="165"/>
      <c r="V1372" s="165"/>
      <c r="W1372" s="165"/>
      <c r="X1372" s="165"/>
      <c r="Y1372" s="165"/>
      <c r="Z1372" s="165"/>
      <c r="AA1372" s="165"/>
      <c r="AB1372" s="165"/>
      <c r="AC1372" s="165"/>
      <c r="AD1372" s="165"/>
      <c r="AE1372" s="165"/>
      <c r="AF1372" s="165"/>
      <c r="AG1372" s="165"/>
      <c r="AH1372" s="165"/>
      <c r="AI1372" s="165"/>
      <c r="AJ1372" s="165"/>
      <c r="AK1372" s="165"/>
      <c r="AL1372" s="165"/>
      <c r="AM1372" s="165"/>
      <c r="AN1372" s="165"/>
      <c r="AO1372" s="165"/>
      <c r="AP1372" s="165"/>
      <c r="AQ1372" s="165"/>
      <c r="AR1372" s="165"/>
      <c r="AS1372" s="165"/>
      <c r="AT1372" s="165"/>
      <c r="AU1372" s="165"/>
      <c r="AV1372" s="165"/>
      <c r="AW1372" s="165"/>
      <c r="AX1372" s="165"/>
      <c r="AY1372" s="165"/>
      <c r="AZ1372" s="165"/>
      <c r="BA1372" s="165"/>
    </row>
    <row r="1373">
      <c r="A1373" s="165"/>
      <c r="B1373" s="116" t="s">
        <v>20742</v>
      </c>
      <c r="C1373" s="116" t="s">
        <v>20743</v>
      </c>
      <c r="D1373" s="206">
        <v>90.0</v>
      </c>
      <c r="E1373" s="206"/>
      <c r="F1373" s="165"/>
      <c r="G1373" s="165"/>
      <c r="H1373" s="165"/>
      <c r="I1373" s="165"/>
      <c r="J1373" s="165"/>
      <c r="K1373" s="165"/>
      <c r="L1373" s="165"/>
      <c r="M1373" s="165"/>
      <c r="N1373" s="165"/>
      <c r="O1373" s="165"/>
      <c r="P1373" s="165"/>
      <c r="Q1373" s="165"/>
      <c r="R1373" s="165"/>
      <c r="S1373" s="165"/>
      <c r="T1373" s="165"/>
      <c r="U1373" s="165"/>
      <c r="V1373" s="165"/>
      <c r="W1373" s="165"/>
      <c r="X1373" s="165"/>
      <c r="Y1373" s="165"/>
      <c r="Z1373" s="165"/>
      <c r="AA1373" s="165"/>
      <c r="AB1373" s="165"/>
      <c r="AC1373" s="165"/>
      <c r="AD1373" s="165"/>
      <c r="AE1373" s="165"/>
      <c r="AF1373" s="165"/>
      <c r="AG1373" s="165"/>
      <c r="AH1373" s="165"/>
      <c r="AI1373" s="165"/>
      <c r="AJ1373" s="165"/>
      <c r="AK1373" s="165"/>
      <c r="AL1373" s="165"/>
      <c r="AM1373" s="165"/>
      <c r="AN1373" s="165"/>
      <c r="AO1373" s="165"/>
      <c r="AP1373" s="165"/>
      <c r="AQ1373" s="165"/>
      <c r="AR1373" s="165"/>
      <c r="AS1373" s="165"/>
      <c r="AT1373" s="165"/>
      <c r="AU1373" s="165"/>
      <c r="AV1373" s="165"/>
      <c r="AW1373" s="165"/>
      <c r="AX1373" s="165"/>
      <c r="AY1373" s="165"/>
      <c r="AZ1373" s="165"/>
      <c r="BA1373" s="165"/>
    </row>
    <row r="1374">
      <c r="A1374" s="165"/>
      <c r="B1374" s="116" t="s">
        <v>20744</v>
      </c>
      <c r="C1374" s="116" t="s">
        <v>20745</v>
      </c>
      <c r="D1374" s="206">
        <v>80.0</v>
      </c>
      <c r="E1374" s="206"/>
      <c r="F1374" s="165"/>
      <c r="G1374" s="165"/>
      <c r="H1374" s="165"/>
      <c r="I1374" s="165"/>
      <c r="J1374" s="165"/>
      <c r="K1374" s="165"/>
      <c r="L1374" s="165"/>
      <c r="M1374" s="165"/>
      <c r="N1374" s="165"/>
      <c r="O1374" s="165"/>
      <c r="P1374" s="165"/>
      <c r="Q1374" s="165"/>
      <c r="R1374" s="165"/>
      <c r="S1374" s="165"/>
      <c r="T1374" s="165"/>
      <c r="U1374" s="165"/>
      <c r="V1374" s="165"/>
      <c r="W1374" s="165"/>
      <c r="X1374" s="165"/>
      <c r="Y1374" s="165"/>
      <c r="Z1374" s="165"/>
      <c r="AA1374" s="165"/>
      <c r="AB1374" s="165"/>
      <c r="AC1374" s="165"/>
      <c r="AD1374" s="165"/>
      <c r="AE1374" s="165"/>
      <c r="AF1374" s="165"/>
      <c r="AG1374" s="165"/>
      <c r="AH1374" s="165"/>
      <c r="AI1374" s="165"/>
      <c r="AJ1374" s="165"/>
      <c r="AK1374" s="165"/>
      <c r="AL1374" s="165"/>
      <c r="AM1374" s="165"/>
      <c r="AN1374" s="165"/>
      <c r="AO1374" s="165"/>
      <c r="AP1374" s="165"/>
      <c r="AQ1374" s="165"/>
      <c r="AR1374" s="165"/>
      <c r="AS1374" s="165"/>
      <c r="AT1374" s="165"/>
      <c r="AU1374" s="165"/>
      <c r="AV1374" s="165"/>
      <c r="AW1374" s="165"/>
      <c r="AX1374" s="165"/>
      <c r="AY1374" s="165"/>
      <c r="AZ1374" s="165"/>
      <c r="BA1374" s="165"/>
    </row>
    <row r="1375">
      <c r="A1375" s="165"/>
      <c r="B1375" s="116" t="s">
        <v>20746</v>
      </c>
      <c r="C1375" s="116" t="s">
        <v>20747</v>
      </c>
      <c r="D1375" s="206">
        <v>350.0</v>
      </c>
      <c r="E1375" s="206"/>
      <c r="F1375" s="165"/>
      <c r="G1375" s="165"/>
      <c r="H1375" s="165"/>
      <c r="I1375" s="165"/>
      <c r="J1375" s="165"/>
      <c r="K1375" s="165"/>
      <c r="L1375" s="165"/>
      <c r="M1375" s="165"/>
      <c r="N1375" s="165"/>
      <c r="O1375" s="165"/>
      <c r="P1375" s="165"/>
      <c r="Q1375" s="165"/>
      <c r="R1375" s="165"/>
      <c r="S1375" s="165"/>
      <c r="T1375" s="165"/>
      <c r="U1375" s="165"/>
      <c r="V1375" s="165"/>
      <c r="W1375" s="165"/>
      <c r="X1375" s="165"/>
      <c r="Y1375" s="165"/>
      <c r="Z1375" s="165"/>
      <c r="AA1375" s="165"/>
      <c r="AB1375" s="165"/>
      <c r="AC1375" s="165"/>
      <c r="AD1375" s="165"/>
      <c r="AE1375" s="165"/>
      <c r="AF1375" s="165"/>
      <c r="AG1375" s="165"/>
      <c r="AH1375" s="165"/>
      <c r="AI1375" s="165"/>
      <c r="AJ1375" s="165"/>
      <c r="AK1375" s="165"/>
      <c r="AL1375" s="165"/>
      <c r="AM1375" s="165"/>
      <c r="AN1375" s="165"/>
      <c r="AO1375" s="165"/>
      <c r="AP1375" s="165"/>
      <c r="AQ1375" s="165"/>
      <c r="AR1375" s="165"/>
      <c r="AS1375" s="165"/>
      <c r="AT1375" s="165"/>
      <c r="AU1375" s="165"/>
      <c r="AV1375" s="165"/>
      <c r="AW1375" s="165"/>
      <c r="AX1375" s="165"/>
      <c r="AY1375" s="165"/>
      <c r="AZ1375" s="165"/>
      <c r="BA1375" s="165"/>
    </row>
    <row r="1376">
      <c r="A1376" s="165"/>
      <c r="B1376" s="116" t="s">
        <v>20748</v>
      </c>
      <c r="C1376" s="116" t="s">
        <v>20749</v>
      </c>
      <c r="D1376" s="206">
        <v>350.0</v>
      </c>
      <c r="E1376" s="206"/>
      <c r="F1376" s="165"/>
      <c r="G1376" s="165"/>
      <c r="H1376" s="165"/>
      <c r="I1376" s="165"/>
      <c r="J1376" s="165"/>
      <c r="K1376" s="165"/>
      <c r="L1376" s="165"/>
      <c r="M1376" s="165"/>
      <c r="N1376" s="165"/>
      <c r="O1376" s="165"/>
      <c r="P1376" s="165"/>
      <c r="Q1376" s="165"/>
      <c r="R1376" s="165"/>
      <c r="S1376" s="165"/>
      <c r="T1376" s="165"/>
      <c r="U1376" s="165"/>
      <c r="V1376" s="165"/>
      <c r="W1376" s="165"/>
      <c r="X1376" s="165"/>
      <c r="Y1376" s="165"/>
      <c r="Z1376" s="165"/>
      <c r="AA1376" s="165"/>
      <c r="AB1376" s="165"/>
      <c r="AC1376" s="165"/>
      <c r="AD1376" s="165"/>
      <c r="AE1376" s="165"/>
      <c r="AF1376" s="165"/>
      <c r="AG1376" s="165"/>
      <c r="AH1376" s="165"/>
      <c r="AI1376" s="165"/>
      <c r="AJ1376" s="165"/>
      <c r="AK1376" s="165"/>
      <c r="AL1376" s="165"/>
      <c r="AM1376" s="165"/>
      <c r="AN1376" s="165"/>
      <c r="AO1376" s="165"/>
      <c r="AP1376" s="165"/>
      <c r="AQ1376" s="165"/>
      <c r="AR1376" s="165"/>
      <c r="AS1376" s="165"/>
      <c r="AT1376" s="165"/>
      <c r="AU1376" s="165"/>
      <c r="AV1376" s="165"/>
      <c r="AW1376" s="165"/>
      <c r="AX1376" s="165"/>
      <c r="AY1376" s="165"/>
      <c r="AZ1376" s="165"/>
      <c r="BA1376" s="165"/>
    </row>
    <row r="1377">
      <c r="A1377" s="165"/>
      <c r="B1377" s="116" t="s">
        <v>20750</v>
      </c>
      <c r="C1377" s="165"/>
      <c r="D1377" s="206"/>
      <c r="E1377" s="206"/>
      <c r="F1377" s="165"/>
      <c r="G1377" s="165"/>
      <c r="H1377" s="165"/>
      <c r="I1377" s="165"/>
      <c r="J1377" s="165"/>
      <c r="K1377" s="165"/>
      <c r="L1377" s="165"/>
      <c r="M1377" s="165"/>
      <c r="N1377" s="165"/>
      <c r="O1377" s="165"/>
      <c r="P1377" s="165"/>
      <c r="Q1377" s="165"/>
      <c r="R1377" s="165"/>
      <c r="S1377" s="165"/>
      <c r="T1377" s="165"/>
      <c r="U1377" s="165"/>
      <c r="V1377" s="165"/>
      <c r="W1377" s="165"/>
      <c r="X1377" s="165"/>
      <c r="Y1377" s="165"/>
      <c r="Z1377" s="165"/>
      <c r="AA1377" s="165"/>
      <c r="AB1377" s="165"/>
      <c r="AC1377" s="165"/>
      <c r="AD1377" s="165"/>
      <c r="AE1377" s="165"/>
      <c r="AF1377" s="165"/>
      <c r="AG1377" s="165"/>
      <c r="AH1377" s="165"/>
      <c r="AI1377" s="165"/>
      <c r="AJ1377" s="165"/>
      <c r="AK1377" s="165"/>
      <c r="AL1377" s="165"/>
      <c r="AM1377" s="165"/>
      <c r="AN1377" s="165"/>
      <c r="AO1377" s="165"/>
      <c r="AP1377" s="165"/>
      <c r="AQ1377" s="165"/>
      <c r="AR1377" s="165"/>
      <c r="AS1377" s="165"/>
      <c r="AT1377" s="165"/>
      <c r="AU1377" s="165"/>
      <c r="AV1377" s="165"/>
      <c r="AW1377" s="165"/>
      <c r="AX1377" s="165"/>
      <c r="AY1377" s="165"/>
      <c r="AZ1377" s="165"/>
      <c r="BA1377" s="165"/>
    </row>
    <row r="1378">
      <c r="A1378" s="165"/>
      <c r="B1378" s="116" t="s">
        <v>20751</v>
      </c>
      <c r="C1378" s="116" t="s">
        <v>20752</v>
      </c>
      <c r="D1378" s="206">
        <v>10.0</v>
      </c>
      <c r="E1378" s="206"/>
      <c r="F1378" s="165"/>
      <c r="G1378" s="165"/>
      <c r="H1378" s="165"/>
      <c r="I1378" s="165"/>
      <c r="J1378" s="165"/>
      <c r="K1378" s="165"/>
      <c r="L1378" s="165"/>
      <c r="M1378" s="165"/>
      <c r="N1378" s="165"/>
      <c r="O1378" s="165"/>
      <c r="P1378" s="165"/>
      <c r="Q1378" s="165"/>
      <c r="R1378" s="165"/>
      <c r="S1378" s="165"/>
      <c r="T1378" s="165"/>
      <c r="U1378" s="165"/>
      <c r="V1378" s="165"/>
      <c r="W1378" s="165"/>
      <c r="X1378" s="165"/>
      <c r="Y1378" s="165"/>
      <c r="Z1378" s="165"/>
      <c r="AA1378" s="165"/>
      <c r="AB1378" s="165"/>
      <c r="AC1378" s="165"/>
      <c r="AD1378" s="165"/>
      <c r="AE1378" s="165"/>
      <c r="AF1378" s="165"/>
      <c r="AG1378" s="165"/>
      <c r="AH1378" s="165"/>
      <c r="AI1378" s="165"/>
      <c r="AJ1378" s="165"/>
      <c r="AK1378" s="165"/>
      <c r="AL1378" s="165"/>
      <c r="AM1378" s="165"/>
      <c r="AN1378" s="165"/>
      <c r="AO1378" s="165"/>
      <c r="AP1378" s="165"/>
      <c r="AQ1378" s="165"/>
      <c r="AR1378" s="165"/>
      <c r="AS1378" s="165"/>
      <c r="AT1378" s="165"/>
      <c r="AU1378" s="165"/>
      <c r="AV1378" s="165"/>
      <c r="AW1378" s="165"/>
      <c r="AX1378" s="165"/>
      <c r="AY1378" s="165"/>
      <c r="AZ1378" s="165"/>
      <c r="BA1378" s="165"/>
    </row>
    <row r="1379">
      <c r="A1379" s="165"/>
      <c r="B1379" s="116" t="s">
        <v>20753</v>
      </c>
      <c r="C1379" s="116" t="s">
        <v>20754</v>
      </c>
      <c r="D1379" s="206">
        <v>20.0</v>
      </c>
      <c r="E1379" s="206"/>
      <c r="F1379" s="165"/>
      <c r="G1379" s="165"/>
      <c r="H1379" s="165"/>
      <c r="I1379" s="165"/>
      <c r="J1379" s="165"/>
      <c r="K1379" s="165"/>
      <c r="L1379" s="165"/>
      <c r="M1379" s="165"/>
      <c r="N1379" s="165"/>
      <c r="O1379" s="165"/>
      <c r="P1379" s="165"/>
      <c r="Q1379" s="165"/>
      <c r="R1379" s="165"/>
      <c r="S1379" s="165"/>
      <c r="T1379" s="165"/>
      <c r="U1379" s="165"/>
      <c r="V1379" s="165"/>
      <c r="W1379" s="165"/>
      <c r="X1379" s="165"/>
      <c r="Y1379" s="165"/>
      <c r="Z1379" s="165"/>
      <c r="AA1379" s="165"/>
      <c r="AB1379" s="165"/>
      <c r="AC1379" s="165"/>
      <c r="AD1379" s="165"/>
      <c r="AE1379" s="165"/>
      <c r="AF1379" s="165"/>
      <c r="AG1379" s="165"/>
      <c r="AH1379" s="165"/>
      <c r="AI1379" s="165"/>
      <c r="AJ1379" s="165"/>
      <c r="AK1379" s="165"/>
      <c r="AL1379" s="165"/>
      <c r="AM1379" s="165"/>
      <c r="AN1379" s="165"/>
      <c r="AO1379" s="165"/>
      <c r="AP1379" s="165"/>
      <c r="AQ1379" s="165"/>
      <c r="AR1379" s="165"/>
      <c r="AS1379" s="165"/>
      <c r="AT1379" s="165"/>
      <c r="AU1379" s="165"/>
      <c r="AV1379" s="165"/>
      <c r="AW1379" s="165"/>
      <c r="AX1379" s="165"/>
      <c r="AY1379" s="165"/>
      <c r="AZ1379" s="165"/>
      <c r="BA1379" s="165"/>
    </row>
    <row r="1380">
      <c r="A1380" s="165"/>
      <c r="B1380" s="116" t="s">
        <v>20755</v>
      </c>
      <c r="C1380" s="116" t="s">
        <v>20756</v>
      </c>
      <c r="D1380" s="206">
        <v>20.0</v>
      </c>
      <c r="E1380" s="206"/>
      <c r="F1380" s="165"/>
      <c r="G1380" s="165"/>
      <c r="H1380" s="165"/>
      <c r="I1380" s="165"/>
      <c r="J1380" s="165"/>
      <c r="K1380" s="165"/>
      <c r="L1380" s="165"/>
      <c r="M1380" s="165"/>
      <c r="N1380" s="165"/>
      <c r="O1380" s="165"/>
      <c r="P1380" s="165"/>
      <c r="Q1380" s="165"/>
      <c r="R1380" s="165"/>
      <c r="S1380" s="165"/>
      <c r="T1380" s="165"/>
      <c r="U1380" s="165"/>
      <c r="V1380" s="165"/>
      <c r="W1380" s="165"/>
      <c r="X1380" s="165"/>
      <c r="Y1380" s="165"/>
      <c r="Z1380" s="165"/>
      <c r="AA1380" s="165"/>
      <c r="AB1380" s="165"/>
      <c r="AC1380" s="165"/>
      <c r="AD1380" s="165"/>
      <c r="AE1380" s="165"/>
      <c r="AF1380" s="165"/>
      <c r="AG1380" s="165"/>
      <c r="AH1380" s="165"/>
      <c r="AI1380" s="165"/>
      <c r="AJ1380" s="165"/>
      <c r="AK1380" s="165"/>
      <c r="AL1380" s="165"/>
      <c r="AM1380" s="165"/>
      <c r="AN1380" s="165"/>
      <c r="AO1380" s="165"/>
      <c r="AP1380" s="165"/>
      <c r="AQ1380" s="165"/>
      <c r="AR1380" s="165"/>
      <c r="AS1380" s="165"/>
      <c r="AT1380" s="165"/>
      <c r="AU1380" s="165"/>
      <c r="AV1380" s="165"/>
      <c r="AW1380" s="165"/>
      <c r="AX1380" s="165"/>
      <c r="AY1380" s="165"/>
      <c r="AZ1380" s="165"/>
      <c r="BA1380" s="165"/>
    </row>
    <row r="1381">
      <c r="A1381" s="165"/>
      <c r="B1381" s="116" t="s">
        <v>20757</v>
      </c>
      <c r="C1381" s="116" t="s">
        <v>20758</v>
      </c>
      <c r="D1381" s="206">
        <v>30.0</v>
      </c>
      <c r="E1381" s="206"/>
      <c r="F1381" s="165"/>
      <c r="G1381" s="165"/>
      <c r="H1381" s="165"/>
      <c r="I1381" s="165"/>
      <c r="J1381" s="165"/>
      <c r="K1381" s="165"/>
      <c r="L1381" s="165"/>
      <c r="M1381" s="165"/>
      <c r="N1381" s="165"/>
      <c r="O1381" s="165"/>
      <c r="P1381" s="165"/>
      <c r="Q1381" s="165"/>
      <c r="R1381" s="165"/>
      <c r="S1381" s="165"/>
      <c r="T1381" s="165"/>
      <c r="U1381" s="165"/>
      <c r="V1381" s="165"/>
      <c r="W1381" s="165"/>
      <c r="X1381" s="165"/>
      <c r="Y1381" s="165"/>
      <c r="Z1381" s="165"/>
      <c r="AA1381" s="165"/>
      <c r="AB1381" s="165"/>
      <c r="AC1381" s="165"/>
      <c r="AD1381" s="165"/>
      <c r="AE1381" s="165"/>
      <c r="AF1381" s="165"/>
      <c r="AG1381" s="165"/>
      <c r="AH1381" s="165"/>
      <c r="AI1381" s="165"/>
      <c r="AJ1381" s="165"/>
      <c r="AK1381" s="165"/>
      <c r="AL1381" s="165"/>
      <c r="AM1381" s="165"/>
      <c r="AN1381" s="165"/>
      <c r="AO1381" s="165"/>
      <c r="AP1381" s="165"/>
      <c r="AQ1381" s="165"/>
      <c r="AR1381" s="165"/>
      <c r="AS1381" s="165"/>
      <c r="AT1381" s="165"/>
      <c r="AU1381" s="165"/>
      <c r="AV1381" s="165"/>
      <c r="AW1381" s="165"/>
      <c r="AX1381" s="165"/>
      <c r="AY1381" s="165"/>
      <c r="AZ1381" s="165"/>
      <c r="BA1381" s="165"/>
    </row>
    <row r="1382">
      <c r="A1382" s="165"/>
      <c r="B1382" s="116" t="s">
        <v>20759</v>
      </c>
      <c r="C1382" s="116" t="s">
        <v>20760</v>
      </c>
      <c r="D1382" s="206">
        <v>30.0</v>
      </c>
      <c r="E1382" s="206"/>
      <c r="F1382" s="165"/>
      <c r="G1382" s="165"/>
      <c r="H1382" s="165"/>
      <c r="I1382" s="165"/>
      <c r="J1382" s="165"/>
      <c r="K1382" s="165"/>
      <c r="L1382" s="165"/>
      <c r="M1382" s="165"/>
      <c r="N1382" s="165"/>
      <c r="O1382" s="165"/>
      <c r="P1382" s="165"/>
      <c r="Q1382" s="165"/>
      <c r="R1382" s="165"/>
      <c r="S1382" s="165"/>
      <c r="T1382" s="165"/>
      <c r="U1382" s="165"/>
      <c r="V1382" s="165"/>
      <c r="W1382" s="165"/>
      <c r="X1382" s="165"/>
      <c r="Y1382" s="165"/>
      <c r="Z1382" s="165"/>
      <c r="AA1382" s="165"/>
      <c r="AB1382" s="165"/>
      <c r="AC1382" s="165"/>
      <c r="AD1382" s="165"/>
      <c r="AE1382" s="165"/>
      <c r="AF1382" s="165"/>
      <c r="AG1382" s="165"/>
      <c r="AH1382" s="165"/>
      <c r="AI1382" s="165"/>
      <c r="AJ1382" s="165"/>
      <c r="AK1382" s="165"/>
      <c r="AL1382" s="165"/>
      <c r="AM1382" s="165"/>
      <c r="AN1382" s="165"/>
      <c r="AO1382" s="165"/>
      <c r="AP1382" s="165"/>
      <c r="AQ1382" s="165"/>
      <c r="AR1382" s="165"/>
      <c r="AS1382" s="165"/>
      <c r="AT1382" s="165"/>
      <c r="AU1382" s="165"/>
      <c r="AV1382" s="165"/>
      <c r="AW1382" s="165"/>
      <c r="AX1382" s="165"/>
      <c r="AY1382" s="165"/>
      <c r="AZ1382" s="165"/>
      <c r="BA1382" s="165"/>
    </row>
    <row r="1383">
      <c r="A1383" s="165"/>
      <c r="B1383" s="116" t="s">
        <v>20761</v>
      </c>
      <c r="C1383" s="116" t="s">
        <v>20762</v>
      </c>
      <c r="D1383" s="206">
        <v>30.0</v>
      </c>
      <c r="E1383" s="206"/>
      <c r="F1383" s="165"/>
      <c r="G1383" s="165"/>
      <c r="H1383" s="165"/>
      <c r="I1383" s="165"/>
      <c r="J1383" s="165"/>
      <c r="K1383" s="165"/>
      <c r="L1383" s="165"/>
      <c r="M1383" s="165"/>
      <c r="N1383" s="165"/>
      <c r="O1383" s="165"/>
      <c r="P1383" s="165"/>
      <c r="Q1383" s="165"/>
      <c r="R1383" s="165"/>
      <c r="S1383" s="165"/>
      <c r="T1383" s="165"/>
      <c r="U1383" s="165"/>
      <c r="V1383" s="165"/>
      <c r="W1383" s="165"/>
      <c r="X1383" s="165"/>
      <c r="Y1383" s="165"/>
      <c r="Z1383" s="165"/>
      <c r="AA1383" s="165"/>
      <c r="AB1383" s="165"/>
      <c r="AC1383" s="165"/>
      <c r="AD1383" s="165"/>
      <c r="AE1383" s="165"/>
      <c r="AF1383" s="165"/>
      <c r="AG1383" s="165"/>
      <c r="AH1383" s="165"/>
      <c r="AI1383" s="165"/>
      <c r="AJ1383" s="165"/>
      <c r="AK1383" s="165"/>
      <c r="AL1383" s="165"/>
      <c r="AM1383" s="165"/>
      <c r="AN1383" s="165"/>
      <c r="AO1383" s="165"/>
      <c r="AP1383" s="165"/>
      <c r="AQ1383" s="165"/>
      <c r="AR1383" s="165"/>
      <c r="AS1383" s="165"/>
      <c r="AT1383" s="165"/>
      <c r="AU1383" s="165"/>
      <c r="AV1383" s="165"/>
      <c r="AW1383" s="165"/>
      <c r="AX1383" s="165"/>
      <c r="AY1383" s="165"/>
      <c r="AZ1383" s="165"/>
      <c r="BA1383" s="165"/>
    </row>
    <row r="1384">
      <c r="A1384" s="165"/>
      <c r="B1384" s="116" t="s">
        <v>20763</v>
      </c>
      <c r="C1384" s="116" t="s">
        <v>20764</v>
      </c>
      <c r="D1384" s="206">
        <v>20.0</v>
      </c>
      <c r="E1384" s="206"/>
      <c r="F1384" s="165"/>
      <c r="G1384" s="165"/>
      <c r="H1384" s="165"/>
      <c r="I1384" s="165"/>
      <c r="J1384" s="165"/>
      <c r="K1384" s="165"/>
      <c r="L1384" s="165"/>
      <c r="M1384" s="165"/>
      <c r="N1384" s="165"/>
      <c r="O1384" s="165"/>
      <c r="P1384" s="165"/>
      <c r="Q1384" s="165"/>
      <c r="R1384" s="165"/>
      <c r="S1384" s="165"/>
      <c r="T1384" s="165"/>
      <c r="U1384" s="165"/>
      <c r="V1384" s="165"/>
      <c r="W1384" s="165"/>
      <c r="X1384" s="165"/>
      <c r="Y1384" s="165"/>
      <c r="Z1384" s="165"/>
      <c r="AA1384" s="165"/>
      <c r="AB1384" s="165"/>
      <c r="AC1384" s="165"/>
      <c r="AD1384" s="165"/>
      <c r="AE1384" s="165"/>
      <c r="AF1384" s="165"/>
      <c r="AG1384" s="165"/>
      <c r="AH1384" s="165"/>
      <c r="AI1384" s="165"/>
      <c r="AJ1384" s="165"/>
      <c r="AK1384" s="165"/>
      <c r="AL1384" s="165"/>
      <c r="AM1384" s="165"/>
      <c r="AN1384" s="165"/>
      <c r="AO1384" s="165"/>
      <c r="AP1384" s="165"/>
      <c r="AQ1384" s="165"/>
      <c r="AR1384" s="165"/>
      <c r="AS1384" s="165"/>
      <c r="AT1384" s="165"/>
      <c r="AU1384" s="165"/>
      <c r="AV1384" s="165"/>
      <c r="AW1384" s="165"/>
      <c r="AX1384" s="165"/>
      <c r="AY1384" s="165"/>
      <c r="AZ1384" s="165"/>
      <c r="BA1384" s="165"/>
    </row>
    <row r="1385">
      <c r="A1385" s="165"/>
      <c r="B1385" s="116" t="s">
        <v>20765</v>
      </c>
      <c r="C1385" s="116" t="s">
        <v>20766</v>
      </c>
      <c r="D1385" s="206">
        <v>20.0</v>
      </c>
      <c r="E1385" s="206"/>
      <c r="F1385" s="165"/>
      <c r="G1385" s="165"/>
      <c r="H1385" s="165"/>
      <c r="I1385" s="165"/>
      <c r="J1385" s="165"/>
      <c r="K1385" s="165"/>
      <c r="L1385" s="165"/>
      <c r="M1385" s="165"/>
      <c r="N1385" s="165"/>
      <c r="O1385" s="165"/>
      <c r="P1385" s="165"/>
      <c r="Q1385" s="165"/>
      <c r="R1385" s="165"/>
      <c r="S1385" s="165"/>
      <c r="T1385" s="165"/>
      <c r="U1385" s="165"/>
      <c r="V1385" s="165"/>
      <c r="W1385" s="165"/>
      <c r="X1385" s="165"/>
      <c r="Y1385" s="165"/>
      <c r="Z1385" s="165"/>
      <c r="AA1385" s="165"/>
      <c r="AB1385" s="165"/>
      <c r="AC1385" s="165"/>
      <c r="AD1385" s="165"/>
      <c r="AE1385" s="165"/>
      <c r="AF1385" s="165"/>
      <c r="AG1385" s="165"/>
      <c r="AH1385" s="165"/>
      <c r="AI1385" s="165"/>
      <c r="AJ1385" s="165"/>
      <c r="AK1385" s="165"/>
      <c r="AL1385" s="165"/>
      <c r="AM1385" s="165"/>
      <c r="AN1385" s="165"/>
      <c r="AO1385" s="165"/>
      <c r="AP1385" s="165"/>
      <c r="AQ1385" s="165"/>
      <c r="AR1385" s="165"/>
      <c r="AS1385" s="165"/>
      <c r="AT1385" s="165"/>
      <c r="AU1385" s="165"/>
      <c r="AV1385" s="165"/>
      <c r="AW1385" s="165"/>
      <c r="AX1385" s="165"/>
      <c r="AY1385" s="165"/>
      <c r="AZ1385" s="165"/>
      <c r="BA1385" s="165"/>
    </row>
    <row r="1386">
      <c r="A1386" s="165"/>
      <c r="B1386" s="116" t="s">
        <v>20767</v>
      </c>
      <c r="C1386" s="116" t="s">
        <v>20768</v>
      </c>
      <c r="D1386" s="206">
        <v>10.0</v>
      </c>
      <c r="E1386" s="206"/>
      <c r="F1386" s="165"/>
      <c r="G1386" s="165"/>
      <c r="H1386" s="165"/>
      <c r="I1386" s="165"/>
      <c r="J1386" s="165"/>
      <c r="K1386" s="165"/>
      <c r="L1386" s="165"/>
      <c r="M1386" s="165"/>
      <c r="N1386" s="165"/>
      <c r="O1386" s="165"/>
      <c r="P1386" s="165"/>
      <c r="Q1386" s="165"/>
      <c r="R1386" s="165"/>
      <c r="S1386" s="165"/>
      <c r="T1386" s="165"/>
      <c r="U1386" s="165"/>
      <c r="V1386" s="165"/>
      <c r="W1386" s="165"/>
      <c r="X1386" s="165"/>
      <c r="Y1386" s="165"/>
      <c r="Z1386" s="165"/>
      <c r="AA1386" s="165"/>
      <c r="AB1386" s="165"/>
      <c r="AC1386" s="165"/>
      <c r="AD1386" s="165"/>
      <c r="AE1386" s="165"/>
      <c r="AF1386" s="165"/>
      <c r="AG1386" s="165"/>
      <c r="AH1386" s="165"/>
      <c r="AI1386" s="165"/>
      <c r="AJ1386" s="165"/>
      <c r="AK1386" s="165"/>
      <c r="AL1386" s="165"/>
      <c r="AM1386" s="165"/>
      <c r="AN1386" s="165"/>
      <c r="AO1386" s="165"/>
      <c r="AP1386" s="165"/>
      <c r="AQ1386" s="165"/>
      <c r="AR1386" s="165"/>
      <c r="AS1386" s="165"/>
      <c r="AT1386" s="165"/>
      <c r="AU1386" s="165"/>
      <c r="AV1386" s="165"/>
      <c r="AW1386" s="165"/>
      <c r="AX1386" s="165"/>
      <c r="AY1386" s="165"/>
      <c r="AZ1386" s="165"/>
      <c r="BA1386" s="165"/>
    </row>
    <row r="1387">
      <c r="A1387" s="165"/>
      <c r="B1387" s="116" t="s">
        <v>20769</v>
      </c>
      <c r="C1387" s="116" t="s">
        <v>20770</v>
      </c>
      <c r="D1387" s="206">
        <v>20.0</v>
      </c>
      <c r="E1387" s="206"/>
      <c r="F1387" s="165"/>
      <c r="G1387" s="165"/>
      <c r="H1387" s="165"/>
      <c r="I1387" s="165"/>
      <c r="J1387" s="165"/>
      <c r="K1387" s="165"/>
      <c r="L1387" s="165"/>
      <c r="M1387" s="165"/>
      <c r="N1387" s="165"/>
      <c r="O1387" s="165"/>
      <c r="P1387" s="165"/>
      <c r="Q1387" s="165"/>
      <c r="R1387" s="165"/>
      <c r="S1387" s="165"/>
      <c r="T1387" s="165"/>
      <c r="U1387" s="165"/>
      <c r="V1387" s="165"/>
      <c r="W1387" s="165"/>
      <c r="X1387" s="165"/>
      <c r="Y1387" s="165"/>
      <c r="Z1387" s="165"/>
      <c r="AA1387" s="165"/>
      <c r="AB1387" s="165"/>
      <c r="AC1387" s="165"/>
      <c r="AD1387" s="165"/>
      <c r="AE1387" s="165"/>
      <c r="AF1387" s="165"/>
      <c r="AG1387" s="165"/>
      <c r="AH1387" s="165"/>
      <c r="AI1387" s="165"/>
      <c r="AJ1387" s="165"/>
      <c r="AK1387" s="165"/>
      <c r="AL1387" s="165"/>
      <c r="AM1387" s="165"/>
      <c r="AN1387" s="165"/>
      <c r="AO1387" s="165"/>
      <c r="AP1387" s="165"/>
      <c r="AQ1387" s="165"/>
      <c r="AR1387" s="165"/>
      <c r="AS1387" s="165"/>
      <c r="AT1387" s="165"/>
      <c r="AU1387" s="165"/>
      <c r="AV1387" s="165"/>
      <c r="AW1387" s="165"/>
      <c r="AX1387" s="165"/>
      <c r="AY1387" s="165"/>
      <c r="AZ1387" s="165"/>
      <c r="BA1387" s="165"/>
    </row>
    <row r="1388">
      <c r="A1388" s="165"/>
      <c r="B1388" s="116" t="s">
        <v>20771</v>
      </c>
      <c r="C1388" s="116" t="s">
        <v>20772</v>
      </c>
      <c r="D1388" s="206">
        <v>20.0</v>
      </c>
      <c r="E1388" s="206"/>
      <c r="F1388" s="165"/>
      <c r="G1388" s="165"/>
      <c r="H1388" s="165"/>
      <c r="I1388" s="165"/>
      <c r="J1388" s="165"/>
      <c r="K1388" s="165"/>
      <c r="L1388" s="165"/>
      <c r="M1388" s="165"/>
      <c r="N1388" s="165"/>
      <c r="O1388" s="165"/>
      <c r="P1388" s="165"/>
      <c r="Q1388" s="165"/>
      <c r="R1388" s="165"/>
      <c r="S1388" s="165"/>
      <c r="T1388" s="165"/>
      <c r="U1388" s="165"/>
      <c r="V1388" s="165"/>
      <c r="W1388" s="165"/>
      <c r="X1388" s="165"/>
      <c r="Y1388" s="165"/>
      <c r="Z1388" s="165"/>
      <c r="AA1388" s="165"/>
      <c r="AB1388" s="165"/>
      <c r="AC1388" s="165"/>
      <c r="AD1388" s="165"/>
      <c r="AE1388" s="165"/>
      <c r="AF1388" s="165"/>
      <c r="AG1388" s="165"/>
      <c r="AH1388" s="165"/>
      <c r="AI1388" s="165"/>
      <c r="AJ1388" s="165"/>
      <c r="AK1388" s="165"/>
      <c r="AL1388" s="165"/>
      <c r="AM1388" s="165"/>
      <c r="AN1388" s="165"/>
      <c r="AO1388" s="165"/>
      <c r="AP1388" s="165"/>
      <c r="AQ1388" s="165"/>
      <c r="AR1388" s="165"/>
      <c r="AS1388" s="165"/>
      <c r="AT1388" s="165"/>
      <c r="AU1388" s="165"/>
      <c r="AV1388" s="165"/>
      <c r="AW1388" s="165"/>
      <c r="AX1388" s="165"/>
      <c r="AY1388" s="165"/>
      <c r="AZ1388" s="165"/>
      <c r="BA1388" s="165"/>
    </row>
    <row r="1389">
      <c r="A1389" s="165"/>
      <c r="B1389" s="116" t="s">
        <v>20773</v>
      </c>
      <c r="C1389" s="116" t="s">
        <v>20774</v>
      </c>
      <c r="D1389" s="206">
        <v>20.0</v>
      </c>
      <c r="E1389" s="206"/>
      <c r="F1389" s="165"/>
      <c r="G1389" s="165"/>
      <c r="H1389" s="165"/>
      <c r="I1389" s="165"/>
      <c r="J1389" s="165"/>
      <c r="K1389" s="165"/>
      <c r="L1389" s="165"/>
      <c r="M1389" s="165"/>
      <c r="N1389" s="165"/>
      <c r="O1389" s="165"/>
      <c r="P1389" s="165"/>
      <c r="Q1389" s="165"/>
      <c r="R1389" s="165"/>
      <c r="S1389" s="165"/>
      <c r="T1389" s="165"/>
      <c r="U1389" s="165"/>
      <c r="V1389" s="165"/>
      <c r="W1389" s="165"/>
      <c r="X1389" s="165"/>
      <c r="Y1389" s="165"/>
      <c r="Z1389" s="165"/>
      <c r="AA1389" s="165"/>
      <c r="AB1389" s="165"/>
      <c r="AC1389" s="165"/>
      <c r="AD1389" s="165"/>
      <c r="AE1389" s="165"/>
      <c r="AF1389" s="165"/>
      <c r="AG1389" s="165"/>
      <c r="AH1389" s="165"/>
      <c r="AI1389" s="165"/>
      <c r="AJ1389" s="165"/>
      <c r="AK1389" s="165"/>
      <c r="AL1389" s="165"/>
      <c r="AM1389" s="165"/>
      <c r="AN1389" s="165"/>
      <c r="AO1389" s="165"/>
      <c r="AP1389" s="165"/>
      <c r="AQ1389" s="165"/>
      <c r="AR1389" s="165"/>
      <c r="AS1389" s="165"/>
      <c r="AT1389" s="165"/>
      <c r="AU1389" s="165"/>
      <c r="AV1389" s="165"/>
      <c r="AW1389" s="165"/>
      <c r="AX1389" s="165"/>
      <c r="AY1389" s="165"/>
      <c r="AZ1389" s="165"/>
      <c r="BA1389" s="165"/>
    </row>
    <row r="1390">
      <c r="A1390" s="165"/>
      <c r="B1390" s="116" t="s">
        <v>20775</v>
      </c>
      <c r="C1390" s="116" t="s">
        <v>20776</v>
      </c>
      <c r="D1390" s="206">
        <v>10.0</v>
      </c>
      <c r="E1390" s="206"/>
      <c r="F1390" s="165"/>
      <c r="G1390" s="165"/>
      <c r="H1390" s="165"/>
      <c r="I1390" s="165"/>
      <c r="J1390" s="165"/>
      <c r="K1390" s="165"/>
      <c r="L1390" s="165"/>
      <c r="M1390" s="165"/>
      <c r="N1390" s="165"/>
      <c r="O1390" s="165"/>
      <c r="P1390" s="165"/>
      <c r="Q1390" s="165"/>
      <c r="R1390" s="165"/>
      <c r="S1390" s="165"/>
      <c r="T1390" s="165"/>
      <c r="U1390" s="165"/>
      <c r="V1390" s="165"/>
      <c r="W1390" s="165"/>
      <c r="X1390" s="165"/>
      <c r="Y1390" s="165"/>
      <c r="Z1390" s="165"/>
      <c r="AA1390" s="165"/>
      <c r="AB1390" s="165"/>
      <c r="AC1390" s="165"/>
      <c r="AD1390" s="165"/>
      <c r="AE1390" s="165"/>
      <c r="AF1390" s="165"/>
      <c r="AG1390" s="165"/>
      <c r="AH1390" s="165"/>
      <c r="AI1390" s="165"/>
      <c r="AJ1390" s="165"/>
      <c r="AK1390" s="165"/>
      <c r="AL1390" s="165"/>
      <c r="AM1390" s="165"/>
      <c r="AN1390" s="165"/>
      <c r="AO1390" s="165"/>
      <c r="AP1390" s="165"/>
      <c r="AQ1390" s="165"/>
      <c r="AR1390" s="165"/>
      <c r="AS1390" s="165"/>
      <c r="AT1390" s="165"/>
      <c r="AU1390" s="165"/>
      <c r="AV1390" s="165"/>
      <c r="AW1390" s="165"/>
      <c r="AX1390" s="165"/>
      <c r="AY1390" s="165"/>
      <c r="AZ1390" s="165"/>
      <c r="BA1390" s="165"/>
    </row>
    <row r="1391">
      <c r="A1391" s="165"/>
      <c r="B1391" s="116" t="s">
        <v>20777</v>
      </c>
      <c r="C1391" s="116" t="s">
        <v>20778</v>
      </c>
      <c r="D1391" s="206">
        <v>40.0</v>
      </c>
      <c r="E1391" s="206"/>
      <c r="F1391" s="165"/>
      <c r="G1391" s="165"/>
      <c r="H1391" s="165"/>
      <c r="I1391" s="165"/>
      <c r="J1391" s="165"/>
      <c r="K1391" s="165"/>
      <c r="L1391" s="165"/>
      <c r="M1391" s="165"/>
      <c r="N1391" s="165"/>
      <c r="O1391" s="165"/>
      <c r="P1391" s="165"/>
      <c r="Q1391" s="165"/>
      <c r="R1391" s="165"/>
      <c r="S1391" s="165"/>
      <c r="T1391" s="165"/>
      <c r="U1391" s="165"/>
      <c r="V1391" s="165"/>
      <c r="W1391" s="165"/>
      <c r="X1391" s="165"/>
      <c r="Y1391" s="165"/>
      <c r="Z1391" s="165"/>
      <c r="AA1391" s="165"/>
      <c r="AB1391" s="165"/>
      <c r="AC1391" s="165"/>
      <c r="AD1391" s="165"/>
      <c r="AE1391" s="165"/>
      <c r="AF1391" s="165"/>
      <c r="AG1391" s="165"/>
      <c r="AH1391" s="165"/>
      <c r="AI1391" s="165"/>
      <c r="AJ1391" s="165"/>
      <c r="AK1391" s="165"/>
      <c r="AL1391" s="165"/>
      <c r="AM1391" s="165"/>
      <c r="AN1391" s="165"/>
      <c r="AO1391" s="165"/>
      <c r="AP1391" s="165"/>
      <c r="AQ1391" s="165"/>
      <c r="AR1391" s="165"/>
      <c r="AS1391" s="165"/>
      <c r="AT1391" s="165"/>
      <c r="AU1391" s="165"/>
      <c r="AV1391" s="165"/>
      <c r="AW1391" s="165"/>
      <c r="AX1391" s="165"/>
      <c r="AY1391" s="165"/>
      <c r="AZ1391" s="165"/>
      <c r="BA1391" s="165"/>
    </row>
    <row r="1392">
      <c r="A1392" s="165"/>
      <c r="B1392" s="116" t="s">
        <v>20779</v>
      </c>
      <c r="C1392" s="116" t="s">
        <v>20780</v>
      </c>
      <c r="D1392" s="206">
        <v>80.0</v>
      </c>
      <c r="E1392" s="206"/>
      <c r="F1392" s="165"/>
      <c r="G1392" s="165"/>
      <c r="H1392" s="165"/>
      <c r="I1392" s="165"/>
      <c r="J1392" s="165"/>
      <c r="K1392" s="165"/>
      <c r="L1392" s="165"/>
      <c r="M1392" s="165"/>
      <c r="N1392" s="165"/>
      <c r="O1392" s="165"/>
      <c r="P1392" s="165"/>
      <c r="Q1392" s="165"/>
      <c r="R1392" s="165"/>
      <c r="S1392" s="165"/>
      <c r="T1392" s="165"/>
      <c r="U1392" s="165"/>
      <c r="V1392" s="165"/>
      <c r="W1392" s="165"/>
      <c r="X1392" s="165"/>
      <c r="Y1392" s="165"/>
      <c r="Z1392" s="165"/>
      <c r="AA1392" s="165"/>
      <c r="AB1392" s="165"/>
      <c r="AC1392" s="165"/>
      <c r="AD1392" s="165"/>
      <c r="AE1392" s="165"/>
      <c r="AF1392" s="165"/>
      <c r="AG1392" s="165"/>
      <c r="AH1392" s="165"/>
      <c r="AI1392" s="165"/>
      <c r="AJ1392" s="165"/>
      <c r="AK1392" s="165"/>
      <c r="AL1392" s="165"/>
      <c r="AM1392" s="165"/>
      <c r="AN1392" s="165"/>
      <c r="AO1392" s="165"/>
      <c r="AP1392" s="165"/>
      <c r="AQ1392" s="165"/>
      <c r="AR1392" s="165"/>
      <c r="AS1392" s="165"/>
      <c r="AT1392" s="165"/>
      <c r="AU1392" s="165"/>
      <c r="AV1392" s="165"/>
      <c r="AW1392" s="165"/>
      <c r="AX1392" s="165"/>
      <c r="AY1392" s="165"/>
      <c r="AZ1392" s="165"/>
      <c r="BA1392" s="165"/>
    </row>
    <row r="1393">
      <c r="A1393" s="165"/>
      <c r="B1393" s="116" t="s">
        <v>20781</v>
      </c>
      <c r="C1393" s="116" t="s">
        <v>20782</v>
      </c>
      <c r="D1393" s="206">
        <v>40.0</v>
      </c>
      <c r="E1393" s="206"/>
      <c r="F1393" s="165"/>
      <c r="G1393" s="165"/>
      <c r="H1393" s="165"/>
      <c r="I1393" s="165"/>
      <c r="J1393" s="165"/>
      <c r="K1393" s="165"/>
      <c r="L1393" s="165"/>
      <c r="M1393" s="165"/>
      <c r="N1393" s="165"/>
      <c r="O1393" s="165"/>
      <c r="P1393" s="165"/>
      <c r="Q1393" s="165"/>
      <c r="R1393" s="165"/>
      <c r="S1393" s="165"/>
      <c r="T1393" s="165"/>
      <c r="U1393" s="165"/>
      <c r="V1393" s="165"/>
      <c r="W1393" s="165"/>
      <c r="X1393" s="165"/>
      <c r="Y1393" s="165"/>
      <c r="Z1393" s="165"/>
      <c r="AA1393" s="165"/>
      <c r="AB1393" s="165"/>
      <c r="AC1393" s="165"/>
      <c r="AD1393" s="165"/>
      <c r="AE1393" s="165"/>
      <c r="AF1393" s="165"/>
      <c r="AG1393" s="165"/>
      <c r="AH1393" s="165"/>
      <c r="AI1393" s="165"/>
      <c r="AJ1393" s="165"/>
      <c r="AK1393" s="165"/>
      <c r="AL1393" s="165"/>
      <c r="AM1393" s="165"/>
      <c r="AN1393" s="165"/>
      <c r="AO1393" s="165"/>
      <c r="AP1393" s="165"/>
      <c r="AQ1393" s="165"/>
      <c r="AR1393" s="165"/>
      <c r="AS1393" s="165"/>
      <c r="AT1393" s="165"/>
      <c r="AU1393" s="165"/>
      <c r="AV1393" s="165"/>
      <c r="AW1393" s="165"/>
      <c r="AX1393" s="165"/>
      <c r="AY1393" s="165"/>
      <c r="AZ1393" s="165"/>
      <c r="BA1393" s="165"/>
    </row>
    <row r="1394">
      <c r="A1394" s="165"/>
      <c r="B1394" s="116" t="s">
        <v>20783</v>
      </c>
      <c r="C1394" s="116" t="s">
        <v>20784</v>
      </c>
      <c r="D1394" s="206">
        <v>60.0</v>
      </c>
      <c r="E1394" s="206"/>
      <c r="F1394" s="165"/>
      <c r="G1394" s="165"/>
      <c r="H1394" s="165"/>
      <c r="I1394" s="165"/>
      <c r="J1394" s="165"/>
      <c r="K1394" s="165"/>
      <c r="L1394" s="165"/>
      <c r="M1394" s="165"/>
      <c r="N1394" s="165"/>
      <c r="O1394" s="165"/>
      <c r="P1394" s="165"/>
      <c r="Q1394" s="165"/>
      <c r="R1394" s="165"/>
      <c r="S1394" s="165"/>
      <c r="T1394" s="165"/>
      <c r="U1394" s="165"/>
      <c r="V1394" s="165"/>
      <c r="W1394" s="165"/>
      <c r="X1394" s="165"/>
      <c r="Y1394" s="165"/>
      <c r="Z1394" s="165"/>
      <c r="AA1394" s="165"/>
      <c r="AB1394" s="165"/>
      <c r="AC1394" s="165"/>
      <c r="AD1394" s="165"/>
      <c r="AE1394" s="165"/>
      <c r="AF1394" s="165"/>
      <c r="AG1394" s="165"/>
      <c r="AH1394" s="165"/>
      <c r="AI1394" s="165"/>
      <c r="AJ1394" s="165"/>
      <c r="AK1394" s="165"/>
      <c r="AL1394" s="165"/>
      <c r="AM1394" s="165"/>
      <c r="AN1394" s="165"/>
      <c r="AO1394" s="165"/>
      <c r="AP1394" s="165"/>
      <c r="AQ1394" s="165"/>
      <c r="AR1394" s="165"/>
      <c r="AS1394" s="165"/>
      <c r="AT1394" s="165"/>
      <c r="AU1394" s="165"/>
      <c r="AV1394" s="165"/>
      <c r="AW1394" s="165"/>
      <c r="AX1394" s="165"/>
      <c r="AY1394" s="165"/>
      <c r="AZ1394" s="165"/>
      <c r="BA1394" s="165"/>
    </row>
    <row r="1395">
      <c r="A1395" s="165"/>
      <c r="B1395" s="116" t="s">
        <v>20785</v>
      </c>
      <c r="C1395" s="116" t="s">
        <v>20786</v>
      </c>
      <c r="D1395" s="206">
        <v>40.0</v>
      </c>
      <c r="E1395" s="206"/>
      <c r="F1395" s="165"/>
      <c r="G1395" s="165"/>
      <c r="H1395" s="165"/>
      <c r="I1395" s="165"/>
      <c r="J1395" s="165"/>
      <c r="K1395" s="165"/>
      <c r="L1395" s="165"/>
      <c r="M1395" s="165"/>
      <c r="N1395" s="165"/>
      <c r="O1395" s="165"/>
      <c r="P1395" s="165"/>
      <c r="Q1395" s="165"/>
      <c r="R1395" s="165"/>
      <c r="S1395" s="165"/>
      <c r="T1395" s="165"/>
      <c r="U1395" s="165"/>
      <c r="V1395" s="165"/>
      <c r="W1395" s="165"/>
      <c r="X1395" s="165"/>
      <c r="Y1395" s="165"/>
      <c r="Z1395" s="165"/>
      <c r="AA1395" s="165"/>
      <c r="AB1395" s="165"/>
      <c r="AC1395" s="165"/>
      <c r="AD1395" s="165"/>
      <c r="AE1395" s="165"/>
      <c r="AF1395" s="165"/>
      <c r="AG1395" s="165"/>
      <c r="AH1395" s="165"/>
      <c r="AI1395" s="165"/>
      <c r="AJ1395" s="165"/>
      <c r="AK1395" s="165"/>
      <c r="AL1395" s="165"/>
      <c r="AM1395" s="165"/>
      <c r="AN1395" s="165"/>
      <c r="AO1395" s="165"/>
      <c r="AP1395" s="165"/>
      <c r="AQ1395" s="165"/>
      <c r="AR1395" s="165"/>
      <c r="AS1395" s="165"/>
      <c r="AT1395" s="165"/>
      <c r="AU1395" s="165"/>
      <c r="AV1395" s="165"/>
      <c r="AW1395" s="165"/>
      <c r="AX1395" s="165"/>
      <c r="AY1395" s="165"/>
      <c r="AZ1395" s="165"/>
      <c r="BA1395" s="165"/>
    </row>
    <row r="1396">
      <c r="A1396" s="165"/>
      <c r="B1396" s="116" t="s">
        <v>20787</v>
      </c>
      <c r="C1396" s="116" t="s">
        <v>20788</v>
      </c>
      <c r="D1396" s="206">
        <v>40.0</v>
      </c>
      <c r="E1396" s="206"/>
      <c r="F1396" s="165"/>
      <c r="G1396" s="165"/>
      <c r="H1396" s="165"/>
      <c r="I1396" s="165"/>
      <c r="J1396" s="165"/>
      <c r="K1396" s="165"/>
      <c r="L1396" s="165"/>
      <c r="M1396" s="165"/>
      <c r="N1396" s="165"/>
      <c r="O1396" s="165"/>
      <c r="P1396" s="165"/>
      <c r="Q1396" s="165"/>
      <c r="R1396" s="165"/>
      <c r="S1396" s="165"/>
      <c r="T1396" s="165"/>
      <c r="U1396" s="165"/>
      <c r="V1396" s="165"/>
      <c r="W1396" s="165"/>
      <c r="X1396" s="165"/>
      <c r="Y1396" s="165"/>
      <c r="Z1396" s="165"/>
      <c r="AA1396" s="165"/>
      <c r="AB1396" s="165"/>
      <c r="AC1396" s="165"/>
      <c r="AD1396" s="165"/>
      <c r="AE1396" s="165"/>
      <c r="AF1396" s="165"/>
      <c r="AG1396" s="165"/>
      <c r="AH1396" s="165"/>
      <c r="AI1396" s="165"/>
      <c r="AJ1396" s="165"/>
      <c r="AK1396" s="165"/>
      <c r="AL1396" s="165"/>
      <c r="AM1396" s="165"/>
      <c r="AN1396" s="165"/>
      <c r="AO1396" s="165"/>
      <c r="AP1396" s="165"/>
      <c r="AQ1396" s="165"/>
      <c r="AR1396" s="165"/>
      <c r="AS1396" s="165"/>
      <c r="AT1396" s="165"/>
      <c r="AU1396" s="165"/>
      <c r="AV1396" s="165"/>
      <c r="AW1396" s="165"/>
      <c r="AX1396" s="165"/>
      <c r="AY1396" s="165"/>
      <c r="AZ1396" s="165"/>
      <c r="BA1396" s="165"/>
    </row>
    <row r="1397">
      <c r="A1397" s="165"/>
      <c r="B1397" s="116" t="s">
        <v>20789</v>
      </c>
      <c r="C1397" s="116" t="s">
        <v>20790</v>
      </c>
      <c r="D1397" s="206">
        <v>80.0</v>
      </c>
      <c r="E1397" s="206"/>
      <c r="F1397" s="165"/>
      <c r="G1397" s="165"/>
      <c r="H1397" s="165"/>
      <c r="I1397" s="165"/>
      <c r="J1397" s="165"/>
      <c r="K1397" s="165"/>
      <c r="L1397" s="165"/>
      <c r="M1397" s="165"/>
      <c r="N1397" s="165"/>
      <c r="O1397" s="165"/>
      <c r="P1397" s="165"/>
      <c r="Q1397" s="165"/>
      <c r="R1397" s="165"/>
      <c r="S1397" s="165"/>
      <c r="T1397" s="165"/>
      <c r="U1397" s="165"/>
      <c r="V1397" s="165"/>
      <c r="W1397" s="165"/>
      <c r="X1397" s="165"/>
      <c r="Y1397" s="165"/>
      <c r="Z1397" s="165"/>
      <c r="AA1397" s="165"/>
      <c r="AB1397" s="165"/>
      <c r="AC1397" s="165"/>
      <c r="AD1397" s="165"/>
      <c r="AE1397" s="165"/>
      <c r="AF1397" s="165"/>
      <c r="AG1397" s="165"/>
      <c r="AH1397" s="165"/>
      <c r="AI1397" s="165"/>
      <c r="AJ1397" s="165"/>
      <c r="AK1397" s="165"/>
      <c r="AL1397" s="165"/>
      <c r="AM1397" s="165"/>
      <c r="AN1397" s="165"/>
      <c r="AO1397" s="165"/>
      <c r="AP1397" s="165"/>
      <c r="AQ1397" s="165"/>
      <c r="AR1397" s="165"/>
      <c r="AS1397" s="165"/>
      <c r="AT1397" s="165"/>
      <c r="AU1397" s="165"/>
      <c r="AV1397" s="165"/>
      <c r="AW1397" s="165"/>
      <c r="AX1397" s="165"/>
      <c r="AY1397" s="165"/>
      <c r="AZ1397" s="165"/>
      <c r="BA1397" s="165"/>
    </row>
    <row r="1398">
      <c r="A1398" s="165"/>
      <c r="B1398" s="116" t="s">
        <v>20791</v>
      </c>
      <c r="C1398" s="116" t="s">
        <v>20792</v>
      </c>
      <c r="D1398" s="206">
        <v>30.0</v>
      </c>
      <c r="E1398" s="206"/>
      <c r="F1398" s="165"/>
      <c r="G1398" s="165"/>
      <c r="H1398" s="165"/>
      <c r="I1398" s="165"/>
      <c r="J1398" s="165"/>
      <c r="K1398" s="165"/>
      <c r="L1398" s="165"/>
      <c r="M1398" s="165"/>
      <c r="N1398" s="165"/>
      <c r="O1398" s="165"/>
      <c r="P1398" s="165"/>
      <c r="Q1398" s="165"/>
      <c r="R1398" s="165"/>
      <c r="S1398" s="165"/>
      <c r="T1398" s="165"/>
      <c r="U1398" s="165"/>
      <c r="V1398" s="165"/>
      <c r="W1398" s="165"/>
      <c r="X1398" s="165"/>
      <c r="Y1398" s="165"/>
      <c r="Z1398" s="165"/>
      <c r="AA1398" s="165"/>
      <c r="AB1398" s="165"/>
      <c r="AC1398" s="165"/>
      <c r="AD1398" s="165"/>
      <c r="AE1398" s="165"/>
      <c r="AF1398" s="165"/>
      <c r="AG1398" s="165"/>
      <c r="AH1398" s="165"/>
      <c r="AI1398" s="165"/>
      <c r="AJ1398" s="165"/>
      <c r="AK1398" s="165"/>
      <c r="AL1398" s="165"/>
      <c r="AM1398" s="165"/>
      <c r="AN1398" s="165"/>
      <c r="AO1398" s="165"/>
      <c r="AP1398" s="165"/>
      <c r="AQ1398" s="165"/>
      <c r="AR1398" s="165"/>
      <c r="AS1398" s="165"/>
      <c r="AT1398" s="165"/>
      <c r="AU1398" s="165"/>
      <c r="AV1398" s="165"/>
      <c r="AW1398" s="165"/>
      <c r="AX1398" s="165"/>
      <c r="AY1398" s="165"/>
      <c r="AZ1398" s="165"/>
      <c r="BA1398" s="165"/>
    </row>
    <row r="1399">
      <c r="A1399" s="165"/>
      <c r="B1399" s="116" t="s">
        <v>20793</v>
      </c>
      <c r="C1399" s="116" t="s">
        <v>20794</v>
      </c>
      <c r="D1399" s="206">
        <v>30.0</v>
      </c>
      <c r="E1399" s="206"/>
      <c r="F1399" s="165"/>
      <c r="G1399" s="165"/>
      <c r="H1399" s="165"/>
      <c r="I1399" s="165"/>
      <c r="J1399" s="165"/>
      <c r="K1399" s="165"/>
      <c r="L1399" s="165"/>
      <c r="M1399" s="165"/>
      <c r="N1399" s="165"/>
      <c r="O1399" s="165"/>
      <c r="P1399" s="165"/>
      <c r="Q1399" s="165"/>
      <c r="R1399" s="165"/>
      <c r="S1399" s="165"/>
      <c r="T1399" s="165"/>
      <c r="U1399" s="165"/>
      <c r="V1399" s="165"/>
      <c r="W1399" s="165"/>
      <c r="X1399" s="165"/>
      <c r="Y1399" s="165"/>
      <c r="Z1399" s="165"/>
      <c r="AA1399" s="165"/>
      <c r="AB1399" s="165"/>
      <c r="AC1399" s="165"/>
      <c r="AD1399" s="165"/>
      <c r="AE1399" s="165"/>
      <c r="AF1399" s="165"/>
      <c r="AG1399" s="165"/>
      <c r="AH1399" s="165"/>
      <c r="AI1399" s="165"/>
      <c r="AJ1399" s="165"/>
      <c r="AK1399" s="165"/>
      <c r="AL1399" s="165"/>
      <c r="AM1399" s="165"/>
      <c r="AN1399" s="165"/>
      <c r="AO1399" s="165"/>
      <c r="AP1399" s="165"/>
      <c r="AQ1399" s="165"/>
      <c r="AR1399" s="165"/>
      <c r="AS1399" s="165"/>
      <c r="AT1399" s="165"/>
      <c r="AU1399" s="165"/>
      <c r="AV1399" s="165"/>
      <c r="AW1399" s="165"/>
      <c r="AX1399" s="165"/>
      <c r="AY1399" s="165"/>
      <c r="AZ1399" s="165"/>
      <c r="BA1399" s="165"/>
    </row>
    <row r="1400">
      <c r="A1400" s="165"/>
      <c r="B1400" s="116" t="s">
        <v>20795</v>
      </c>
      <c r="C1400" s="116" t="s">
        <v>20796</v>
      </c>
      <c r="D1400" s="206">
        <v>30.0</v>
      </c>
      <c r="E1400" s="206"/>
      <c r="F1400" s="165"/>
      <c r="G1400" s="165"/>
      <c r="H1400" s="165"/>
      <c r="I1400" s="165"/>
      <c r="J1400" s="165"/>
      <c r="K1400" s="165"/>
      <c r="L1400" s="165"/>
      <c r="M1400" s="165"/>
      <c r="N1400" s="165"/>
      <c r="O1400" s="165"/>
      <c r="P1400" s="165"/>
      <c r="Q1400" s="165"/>
      <c r="R1400" s="165"/>
      <c r="S1400" s="165"/>
      <c r="T1400" s="165"/>
      <c r="U1400" s="165"/>
      <c r="V1400" s="165"/>
      <c r="W1400" s="165"/>
      <c r="X1400" s="165"/>
      <c r="Y1400" s="165"/>
      <c r="Z1400" s="165"/>
      <c r="AA1400" s="165"/>
      <c r="AB1400" s="165"/>
      <c r="AC1400" s="165"/>
      <c r="AD1400" s="165"/>
      <c r="AE1400" s="165"/>
      <c r="AF1400" s="165"/>
      <c r="AG1400" s="165"/>
      <c r="AH1400" s="165"/>
      <c r="AI1400" s="165"/>
      <c r="AJ1400" s="165"/>
      <c r="AK1400" s="165"/>
      <c r="AL1400" s="165"/>
      <c r="AM1400" s="165"/>
      <c r="AN1400" s="165"/>
      <c r="AO1400" s="165"/>
      <c r="AP1400" s="165"/>
      <c r="AQ1400" s="165"/>
      <c r="AR1400" s="165"/>
      <c r="AS1400" s="165"/>
      <c r="AT1400" s="165"/>
      <c r="AU1400" s="165"/>
      <c r="AV1400" s="165"/>
      <c r="AW1400" s="165"/>
      <c r="AX1400" s="165"/>
      <c r="AY1400" s="165"/>
      <c r="AZ1400" s="165"/>
      <c r="BA1400" s="165"/>
    </row>
    <row r="1401">
      <c r="A1401" s="165"/>
      <c r="B1401" s="116" t="s">
        <v>20797</v>
      </c>
      <c r="C1401" s="165"/>
      <c r="D1401" s="206">
        <v>0.0</v>
      </c>
      <c r="E1401" s="206"/>
      <c r="F1401" s="165"/>
      <c r="G1401" s="165"/>
      <c r="H1401" s="165"/>
      <c r="I1401" s="165"/>
      <c r="J1401" s="165"/>
      <c r="K1401" s="165"/>
      <c r="L1401" s="165"/>
      <c r="M1401" s="165"/>
      <c r="N1401" s="165"/>
      <c r="O1401" s="165"/>
      <c r="P1401" s="165"/>
      <c r="Q1401" s="165"/>
      <c r="R1401" s="165"/>
      <c r="S1401" s="165"/>
      <c r="T1401" s="165"/>
      <c r="U1401" s="165"/>
      <c r="V1401" s="165"/>
      <c r="W1401" s="165"/>
      <c r="X1401" s="165"/>
      <c r="Y1401" s="165"/>
      <c r="Z1401" s="165"/>
      <c r="AA1401" s="165"/>
      <c r="AB1401" s="165"/>
      <c r="AC1401" s="165"/>
      <c r="AD1401" s="165"/>
      <c r="AE1401" s="165"/>
      <c r="AF1401" s="165"/>
      <c r="AG1401" s="165"/>
      <c r="AH1401" s="165"/>
      <c r="AI1401" s="165"/>
      <c r="AJ1401" s="165"/>
      <c r="AK1401" s="165"/>
      <c r="AL1401" s="165"/>
      <c r="AM1401" s="165"/>
      <c r="AN1401" s="165"/>
      <c r="AO1401" s="165"/>
      <c r="AP1401" s="165"/>
      <c r="AQ1401" s="165"/>
      <c r="AR1401" s="165"/>
      <c r="AS1401" s="165"/>
      <c r="AT1401" s="165"/>
      <c r="AU1401" s="165"/>
      <c r="AV1401" s="165"/>
      <c r="AW1401" s="165"/>
      <c r="AX1401" s="165"/>
      <c r="AY1401" s="165"/>
      <c r="AZ1401" s="165"/>
      <c r="BA1401" s="165"/>
    </row>
    <row r="1402">
      <c r="A1402" s="165"/>
      <c r="B1402" s="116" t="s">
        <v>20798</v>
      </c>
      <c r="C1402" s="116" t="s">
        <v>20799</v>
      </c>
      <c r="D1402" s="206">
        <v>100.0</v>
      </c>
      <c r="E1402" s="206"/>
      <c r="F1402" s="165"/>
      <c r="G1402" s="165"/>
      <c r="H1402" s="165"/>
      <c r="I1402" s="165"/>
      <c r="J1402" s="165"/>
      <c r="K1402" s="165"/>
      <c r="L1402" s="165"/>
      <c r="M1402" s="165"/>
      <c r="N1402" s="165"/>
      <c r="O1402" s="165"/>
      <c r="P1402" s="165"/>
      <c r="Q1402" s="165"/>
      <c r="R1402" s="165"/>
      <c r="S1402" s="165"/>
      <c r="T1402" s="165"/>
      <c r="U1402" s="165"/>
      <c r="V1402" s="165"/>
      <c r="W1402" s="165"/>
      <c r="X1402" s="165"/>
      <c r="Y1402" s="165"/>
      <c r="Z1402" s="165"/>
      <c r="AA1402" s="165"/>
      <c r="AB1402" s="165"/>
      <c r="AC1402" s="165"/>
      <c r="AD1402" s="165"/>
      <c r="AE1402" s="165"/>
      <c r="AF1402" s="165"/>
      <c r="AG1402" s="165"/>
      <c r="AH1402" s="165"/>
      <c r="AI1402" s="165"/>
      <c r="AJ1402" s="165"/>
      <c r="AK1402" s="165"/>
      <c r="AL1402" s="165"/>
      <c r="AM1402" s="165"/>
      <c r="AN1402" s="165"/>
      <c r="AO1402" s="165"/>
      <c r="AP1402" s="165"/>
      <c r="AQ1402" s="165"/>
      <c r="AR1402" s="165"/>
      <c r="AS1402" s="165"/>
      <c r="AT1402" s="165"/>
      <c r="AU1402" s="165"/>
      <c r="AV1402" s="165"/>
      <c r="AW1402" s="165"/>
      <c r="AX1402" s="165"/>
      <c r="AY1402" s="165"/>
      <c r="AZ1402" s="165"/>
      <c r="BA1402" s="165"/>
    </row>
    <row r="1403">
      <c r="A1403" s="165"/>
      <c r="B1403" s="116" t="s">
        <v>20800</v>
      </c>
      <c r="C1403" s="116" t="s">
        <v>20801</v>
      </c>
      <c r="D1403" s="206">
        <v>70.0</v>
      </c>
      <c r="E1403" s="206"/>
      <c r="F1403" s="165"/>
      <c r="G1403" s="165"/>
      <c r="H1403" s="165"/>
      <c r="I1403" s="165"/>
      <c r="J1403" s="165"/>
      <c r="K1403" s="165"/>
      <c r="L1403" s="165"/>
      <c r="M1403" s="165"/>
      <c r="N1403" s="165"/>
      <c r="O1403" s="165"/>
      <c r="P1403" s="165"/>
      <c r="Q1403" s="165"/>
      <c r="R1403" s="165"/>
      <c r="S1403" s="165"/>
      <c r="T1403" s="165"/>
      <c r="U1403" s="165"/>
      <c r="V1403" s="165"/>
      <c r="W1403" s="165"/>
      <c r="X1403" s="165"/>
      <c r="Y1403" s="165"/>
      <c r="Z1403" s="165"/>
      <c r="AA1403" s="165"/>
      <c r="AB1403" s="165"/>
      <c r="AC1403" s="165"/>
      <c r="AD1403" s="165"/>
      <c r="AE1403" s="165"/>
      <c r="AF1403" s="165"/>
      <c r="AG1403" s="165"/>
      <c r="AH1403" s="165"/>
      <c r="AI1403" s="165"/>
      <c r="AJ1403" s="165"/>
      <c r="AK1403" s="165"/>
      <c r="AL1403" s="165"/>
      <c r="AM1403" s="165"/>
      <c r="AN1403" s="165"/>
      <c r="AO1403" s="165"/>
      <c r="AP1403" s="165"/>
      <c r="AQ1403" s="165"/>
      <c r="AR1403" s="165"/>
      <c r="AS1403" s="165"/>
      <c r="AT1403" s="165"/>
      <c r="AU1403" s="165"/>
      <c r="AV1403" s="165"/>
      <c r="AW1403" s="165"/>
      <c r="AX1403" s="165"/>
      <c r="AY1403" s="165"/>
      <c r="AZ1403" s="165"/>
      <c r="BA1403" s="165"/>
    </row>
    <row r="1404">
      <c r="A1404" s="165"/>
      <c r="B1404" s="116" t="s">
        <v>20802</v>
      </c>
      <c r="C1404" s="116" t="s">
        <v>20803</v>
      </c>
      <c r="D1404" s="206">
        <v>80.0</v>
      </c>
      <c r="E1404" s="206"/>
      <c r="F1404" s="165"/>
      <c r="G1404" s="165"/>
      <c r="H1404" s="165"/>
      <c r="I1404" s="165"/>
      <c r="J1404" s="165"/>
      <c r="K1404" s="165"/>
      <c r="L1404" s="165"/>
      <c r="M1404" s="165"/>
      <c r="N1404" s="165"/>
      <c r="O1404" s="165"/>
      <c r="P1404" s="165"/>
      <c r="Q1404" s="165"/>
      <c r="R1404" s="165"/>
      <c r="S1404" s="165"/>
      <c r="T1404" s="165"/>
      <c r="U1404" s="165"/>
      <c r="V1404" s="165"/>
      <c r="W1404" s="165"/>
      <c r="X1404" s="165"/>
      <c r="Y1404" s="165"/>
      <c r="Z1404" s="165"/>
      <c r="AA1404" s="165"/>
      <c r="AB1404" s="165"/>
      <c r="AC1404" s="165"/>
      <c r="AD1404" s="165"/>
      <c r="AE1404" s="165"/>
      <c r="AF1404" s="165"/>
      <c r="AG1404" s="165"/>
      <c r="AH1404" s="165"/>
      <c r="AI1404" s="165"/>
      <c r="AJ1404" s="165"/>
      <c r="AK1404" s="165"/>
      <c r="AL1404" s="165"/>
      <c r="AM1404" s="165"/>
      <c r="AN1404" s="165"/>
      <c r="AO1404" s="165"/>
      <c r="AP1404" s="165"/>
      <c r="AQ1404" s="165"/>
      <c r="AR1404" s="165"/>
      <c r="AS1404" s="165"/>
      <c r="AT1404" s="165"/>
      <c r="AU1404" s="165"/>
      <c r="AV1404" s="165"/>
      <c r="AW1404" s="165"/>
      <c r="AX1404" s="165"/>
      <c r="AY1404" s="165"/>
      <c r="AZ1404" s="165"/>
      <c r="BA1404" s="165"/>
    </row>
    <row r="1405">
      <c r="A1405" s="165"/>
      <c r="B1405" s="116" t="s">
        <v>20804</v>
      </c>
      <c r="C1405" s="116" t="s">
        <v>20805</v>
      </c>
      <c r="D1405" s="206">
        <v>70.0</v>
      </c>
      <c r="E1405" s="206"/>
      <c r="F1405" s="165"/>
      <c r="G1405" s="165"/>
      <c r="H1405" s="165"/>
      <c r="I1405" s="165"/>
      <c r="J1405" s="165"/>
      <c r="K1405" s="165"/>
      <c r="L1405" s="165"/>
      <c r="M1405" s="165"/>
      <c r="N1405" s="165"/>
      <c r="O1405" s="165"/>
      <c r="P1405" s="165"/>
      <c r="Q1405" s="165"/>
      <c r="R1405" s="165"/>
      <c r="S1405" s="165"/>
      <c r="T1405" s="165"/>
      <c r="U1405" s="165"/>
      <c r="V1405" s="165"/>
      <c r="W1405" s="165"/>
      <c r="X1405" s="165"/>
      <c r="Y1405" s="165"/>
      <c r="Z1405" s="165"/>
      <c r="AA1405" s="165"/>
      <c r="AB1405" s="165"/>
      <c r="AC1405" s="165"/>
      <c r="AD1405" s="165"/>
      <c r="AE1405" s="165"/>
      <c r="AF1405" s="165"/>
      <c r="AG1405" s="165"/>
      <c r="AH1405" s="165"/>
      <c r="AI1405" s="165"/>
      <c r="AJ1405" s="165"/>
      <c r="AK1405" s="165"/>
      <c r="AL1405" s="165"/>
      <c r="AM1405" s="165"/>
      <c r="AN1405" s="165"/>
      <c r="AO1405" s="165"/>
      <c r="AP1405" s="165"/>
      <c r="AQ1405" s="165"/>
      <c r="AR1405" s="165"/>
      <c r="AS1405" s="165"/>
      <c r="AT1405" s="165"/>
      <c r="AU1405" s="165"/>
      <c r="AV1405" s="165"/>
      <c r="AW1405" s="165"/>
      <c r="AX1405" s="165"/>
      <c r="AY1405" s="165"/>
      <c r="AZ1405" s="165"/>
      <c r="BA1405" s="165"/>
    </row>
    <row r="1406">
      <c r="A1406" s="165"/>
      <c r="B1406" s="116" t="s">
        <v>20806</v>
      </c>
      <c r="C1406" s="116" t="s">
        <v>20807</v>
      </c>
      <c r="D1406" s="206">
        <v>70.0</v>
      </c>
      <c r="E1406" s="206"/>
      <c r="F1406" s="165"/>
      <c r="G1406" s="165"/>
      <c r="H1406" s="165"/>
      <c r="I1406" s="165"/>
      <c r="J1406" s="165"/>
      <c r="K1406" s="165"/>
      <c r="L1406" s="165"/>
      <c r="M1406" s="165"/>
      <c r="N1406" s="165"/>
      <c r="O1406" s="165"/>
      <c r="P1406" s="165"/>
      <c r="Q1406" s="165"/>
      <c r="R1406" s="165"/>
      <c r="S1406" s="165"/>
      <c r="T1406" s="165"/>
      <c r="U1406" s="165"/>
      <c r="V1406" s="165"/>
      <c r="W1406" s="165"/>
      <c r="X1406" s="165"/>
      <c r="Y1406" s="165"/>
      <c r="Z1406" s="165"/>
      <c r="AA1406" s="165"/>
      <c r="AB1406" s="165"/>
      <c r="AC1406" s="165"/>
      <c r="AD1406" s="165"/>
      <c r="AE1406" s="165"/>
      <c r="AF1406" s="165"/>
      <c r="AG1406" s="165"/>
      <c r="AH1406" s="165"/>
      <c r="AI1406" s="165"/>
      <c r="AJ1406" s="165"/>
      <c r="AK1406" s="165"/>
      <c r="AL1406" s="165"/>
      <c r="AM1406" s="165"/>
      <c r="AN1406" s="165"/>
      <c r="AO1406" s="165"/>
      <c r="AP1406" s="165"/>
      <c r="AQ1406" s="165"/>
      <c r="AR1406" s="165"/>
      <c r="AS1406" s="165"/>
      <c r="AT1406" s="165"/>
      <c r="AU1406" s="165"/>
      <c r="AV1406" s="165"/>
      <c r="AW1406" s="165"/>
      <c r="AX1406" s="165"/>
      <c r="AY1406" s="165"/>
      <c r="AZ1406" s="165"/>
      <c r="BA1406" s="165"/>
    </row>
    <row r="1407">
      <c r="A1407" s="165"/>
      <c r="B1407" s="116" t="s">
        <v>20808</v>
      </c>
      <c r="C1407" s="116" t="s">
        <v>20809</v>
      </c>
      <c r="D1407" s="206">
        <v>130.0</v>
      </c>
      <c r="E1407" s="206"/>
      <c r="F1407" s="165"/>
      <c r="G1407" s="165"/>
      <c r="H1407" s="165"/>
      <c r="I1407" s="165"/>
      <c r="J1407" s="165"/>
      <c r="K1407" s="165"/>
      <c r="L1407" s="165"/>
      <c r="M1407" s="165"/>
      <c r="N1407" s="165"/>
      <c r="O1407" s="165"/>
      <c r="P1407" s="165"/>
      <c r="Q1407" s="165"/>
      <c r="R1407" s="165"/>
      <c r="S1407" s="165"/>
      <c r="T1407" s="165"/>
      <c r="U1407" s="165"/>
      <c r="V1407" s="165"/>
      <c r="W1407" s="165"/>
      <c r="X1407" s="165"/>
      <c r="Y1407" s="165"/>
      <c r="Z1407" s="165"/>
      <c r="AA1407" s="165"/>
      <c r="AB1407" s="165"/>
      <c r="AC1407" s="165"/>
      <c r="AD1407" s="165"/>
      <c r="AE1407" s="165"/>
      <c r="AF1407" s="165"/>
      <c r="AG1407" s="165"/>
      <c r="AH1407" s="165"/>
      <c r="AI1407" s="165"/>
      <c r="AJ1407" s="165"/>
      <c r="AK1407" s="165"/>
      <c r="AL1407" s="165"/>
      <c r="AM1407" s="165"/>
      <c r="AN1407" s="165"/>
      <c r="AO1407" s="165"/>
      <c r="AP1407" s="165"/>
      <c r="AQ1407" s="165"/>
      <c r="AR1407" s="165"/>
      <c r="AS1407" s="165"/>
      <c r="AT1407" s="165"/>
      <c r="AU1407" s="165"/>
      <c r="AV1407" s="165"/>
      <c r="AW1407" s="165"/>
      <c r="AX1407" s="165"/>
      <c r="AY1407" s="165"/>
      <c r="AZ1407" s="165"/>
      <c r="BA1407" s="165"/>
    </row>
    <row r="1408">
      <c r="A1408" s="165"/>
      <c r="B1408" s="116" t="s">
        <v>20810</v>
      </c>
      <c r="C1408" s="116" t="s">
        <v>20811</v>
      </c>
      <c r="D1408" s="206">
        <v>380.0</v>
      </c>
      <c r="E1408" s="206"/>
      <c r="F1408" s="165"/>
      <c r="G1408" s="165"/>
      <c r="H1408" s="165"/>
      <c r="I1408" s="165"/>
      <c r="J1408" s="165"/>
      <c r="K1408" s="165"/>
      <c r="L1408" s="165"/>
      <c r="M1408" s="165"/>
      <c r="N1408" s="165"/>
      <c r="O1408" s="165"/>
      <c r="P1408" s="165"/>
      <c r="Q1408" s="165"/>
      <c r="R1408" s="165"/>
      <c r="S1408" s="165"/>
      <c r="T1408" s="165"/>
      <c r="U1408" s="165"/>
      <c r="V1408" s="165"/>
      <c r="W1408" s="165"/>
      <c r="X1408" s="165"/>
      <c r="Y1408" s="165"/>
      <c r="Z1408" s="165"/>
      <c r="AA1408" s="165"/>
      <c r="AB1408" s="165"/>
      <c r="AC1408" s="165"/>
      <c r="AD1408" s="165"/>
      <c r="AE1408" s="165"/>
      <c r="AF1408" s="165"/>
      <c r="AG1408" s="165"/>
      <c r="AH1408" s="165"/>
      <c r="AI1408" s="165"/>
      <c r="AJ1408" s="165"/>
      <c r="AK1408" s="165"/>
      <c r="AL1408" s="165"/>
      <c r="AM1408" s="165"/>
      <c r="AN1408" s="165"/>
      <c r="AO1408" s="165"/>
      <c r="AP1408" s="165"/>
      <c r="AQ1408" s="165"/>
      <c r="AR1408" s="165"/>
      <c r="AS1408" s="165"/>
      <c r="AT1408" s="165"/>
      <c r="AU1408" s="165"/>
      <c r="AV1408" s="165"/>
      <c r="AW1408" s="165"/>
      <c r="AX1408" s="165"/>
      <c r="AY1408" s="165"/>
      <c r="AZ1408" s="165"/>
      <c r="BA1408" s="165"/>
    </row>
    <row r="1409">
      <c r="A1409" s="165"/>
      <c r="B1409" s="116" t="s">
        <v>20812</v>
      </c>
      <c r="C1409" s="116" t="s">
        <v>20813</v>
      </c>
      <c r="D1409" s="206">
        <v>380.0</v>
      </c>
      <c r="E1409" s="206"/>
      <c r="F1409" s="165"/>
      <c r="G1409" s="165"/>
      <c r="H1409" s="165"/>
      <c r="I1409" s="165"/>
      <c r="J1409" s="165"/>
      <c r="K1409" s="165"/>
      <c r="L1409" s="165"/>
      <c r="M1409" s="165"/>
      <c r="N1409" s="165"/>
      <c r="O1409" s="165"/>
      <c r="P1409" s="165"/>
      <c r="Q1409" s="165"/>
      <c r="R1409" s="165"/>
      <c r="S1409" s="165"/>
      <c r="T1409" s="165"/>
      <c r="U1409" s="165"/>
      <c r="V1409" s="165"/>
      <c r="W1409" s="165"/>
      <c r="X1409" s="165"/>
      <c r="Y1409" s="165"/>
      <c r="Z1409" s="165"/>
      <c r="AA1409" s="165"/>
      <c r="AB1409" s="165"/>
      <c r="AC1409" s="165"/>
      <c r="AD1409" s="165"/>
      <c r="AE1409" s="165"/>
      <c r="AF1409" s="165"/>
      <c r="AG1409" s="165"/>
      <c r="AH1409" s="165"/>
      <c r="AI1409" s="165"/>
      <c r="AJ1409" s="165"/>
      <c r="AK1409" s="165"/>
      <c r="AL1409" s="165"/>
      <c r="AM1409" s="165"/>
      <c r="AN1409" s="165"/>
      <c r="AO1409" s="165"/>
      <c r="AP1409" s="165"/>
      <c r="AQ1409" s="165"/>
      <c r="AR1409" s="165"/>
      <c r="AS1409" s="165"/>
      <c r="AT1409" s="165"/>
      <c r="AU1409" s="165"/>
      <c r="AV1409" s="165"/>
      <c r="AW1409" s="165"/>
      <c r="AX1409" s="165"/>
      <c r="AY1409" s="165"/>
      <c r="AZ1409" s="165"/>
      <c r="BA1409" s="165"/>
    </row>
    <row r="1410">
      <c r="A1410" s="165"/>
      <c r="B1410" s="116" t="s">
        <v>20814</v>
      </c>
      <c r="C1410" s="165"/>
      <c r="D1410" s="206">
        <v>0.0</v>
      </c>
      <c r="E1410" s="206"/>
      <c r="F1410" s="165"/>
      <c r="G1410" s="165"/>
      <c r="H1410" s="165"/>
      <c r="I1410" s="165"/>
      <c r="J1410" s="165"/>
      <c r="K1410" s="165"/>
      <c r="L1410" s="165"/>
      <c r="M1410" s="165"/>
      <c r="N1410" s="165"/>
      <c r="O1410" s="165"/>
      <c r="P1410" s="165"/>
      <c r="Q1410" s="165"/>
      <c r="R1410" s="165"/>
      <c r="S1410" s="165"/>
      <c r="T1410" s="165"/>
      <c r="U1410" s="165"/>
      <c r="V1410" s="165"/>
      <c r="W1410" s="165"/>
      <c r="X1410" s="165"/>
      <c r="Y1410" s="165"/>
      <c r="Z1410" s="165"/>
      <c r="AA1410" s="165"/>
      <c r="AB1410" s="165"/>
      <c r="AC1410" s="165"/>
      <c r="AD1410" s="165"/>
      <c r="AE1410" s="165"/>
      <c r="AF1410" s="165"/>
      <c r="AG1410" s="165"/>
      <c r="AH1410" s="165"/>
      <c r="AI1410" s="165"/>
      <c r="AJ1410" s="165"/>
      <c r="AK1410" s="165"/>
      <c r="AL1410" s="165"/>
      <c r="AM1410" s="165"/>
      <c r="AN1410" s="165"/>
      <c r="AO1410" s="165"/>
      <c r="AP1410" s="165"/>
      <c r="AQ1410" s="165"/>
      <c r="AR1410" s="165"/>
      <c r="AS1410" s="165"/>
      <c r="AT1410" s="165"/>
      <c r="AU1410" s="165"/>
      <c r="AV1410" s="165"/>
      <c r="AW1410" s="165"/>
      <c r="AX1410" s="165"/>
      <c r="AY1410" s="165"/>
      <c r="AZ1410" s="165"/>
      <c r="BA1410" s="165"/>
    </row>
    <row r="1411">
      <c r="A1411" s="165"/>
      <c r="B1411" s="116" t="s">
        <v>20815</v>
      </c>
      <c r="C1411" s="116" t="s">
        <v>20816</v>
      </c>
      <c r="D1411" s="206">
        <v>370.0</v>
      </c>
      <c r="E1411" s="206"/>
      <c r="F1411" s="165"/>
      <c r="G1411" s="165"/>
      <c r="H1411" s="165"/>
      <c r="I1411" s="165"/>
      <c r="J1411" s="165"/>
      <c r="K1411" s="165"/>
      <c r="L1411" s="165"/>
      <c r="M1411" s="165"/>
      <c r="N1411" s="165"/>
      <c r="O1411" s="165"/>
      <c r="P1411" s="165"/>
      <c r="Q1411" s="165"/>
      <c r="R1411" s="165"/>
      <c r="S1411" s="165"/>
      <c r="T1411" s="165"/>
      <c r="U1411" s="165"/>
      <c r="V1411" s="165"/>
      <c r="W1411" s="165"/>
      <c r="X1411" s="165"/>
      <c r="Y1411" s="165"/>
      <c r="Z1411" s="165"/>
      <c r="AA1411" s="165"/>
      <c r="AB1411" s="165"/>
      <c r="AC1411" s="165"/>
      <c r="AD1411" s="165"/>
      <c r="AE1411" s="165"/>
      <c r="AF1411" s="165"/>
      <c r="AG1411" s="165"/>
      <c r="AH1411" s="165"/>
      <c r="AI1411" s="165"/>
      <c r="AJ1411" s="165"/>
      <c r="AK1411" s="165"/>
      <c r="AL1411" s="165"/>
      <c r="AM1411" s="165"/>
      <c r="AN1411" s="165"/>
      <c r="AO1411" s="165"/>
      <c r="AP1411" s="165"/>
      <c r="AQ1411" s="165"/>
      <c r="AR1411" s="165"/>
      <c r="AS1411" s="165"/>
      <c r="AT1411" s="165"/>
      <c r="AU1411" s="165"/>
      <c r="AV1411" s="165"/>
      <c r="AW1411" s="165"/>
      <c r="AX1411" s="165"/>
      <c r="AY1411" s="165"/>
      <c r="AZ1411" s="165"/>
      <c r="BA1411" s="165"/>
    </row>
    <row r="1412">
      <c r="A1412" s="165"/>
      <c r="B1412" s="116" t="s">
        <v>20815</v>
      </c>
      <c r="C1412" s="116" t="s">
        <v>20817</v>
      </c>
      <c r="D1412" s="206">
        <v>370.0</v>
      </c>
      <c r="E1412" s="206"/>
      <c r="F1412" s="165"/>
      <c r="G1412" s="165"/>
      <c r="H1412" s="165"/>
      <c r="I1412" s="165"/>
      <c r="J1412" s="165"/>
      <c r="K1412" s="165"/>
      <c r="L1412" s="165"/>
      <c r="M1412" s="165"/>
      <c r="N1412" s="165"/>
      <c r="O1412" s="165"/>
      <c r="P1412" s="165"/>
      <c r="Q1412" s="165"/>
      <c r="R1412" s="165"/>
      <c r="S1412" s="165"/>
      <c r="T1412" s="165"/>
      <c r="U1412" s="165"/>
      <c r="V1412" s="165"/>
      <c r="W1412" s="165"/>
      <c r="X1412" s="165"/>
      <c r="Y1412" s="165"/>
      <c r="Z1412" s="165"/>
      <c r="AA1412" s="165"/>
      <c r="AB1412" s="165"/>
      <c r="AC1412" s="165"/>
      <c r="AD1412" s="165"/>
      <c r="AE1412" s="165"/>
      <c r="AF1412" s="165"/>
      <c r="AG1412" s="165"/>
      <c r="AH1412" s="165"/>
      <c r="AI1412" s="165"/>
      <c r="AJ1412" s="165"/>
      <c r="AK1412" s="165"/>
      <c r="AL1412" s="165"/>
      <c r="AM1412" s="165"/>
      <c r="AN1412" s="165"/>
      <c r="AO1412" s="165"/>
      <c r="AP1412" s="165"/>
      <c r="AQ1412" s="165"/>
      <c r="AR1412" s="165"/>
      <c r="AS1412" s="165"/>
      <c r="AT1412" s="165"/>
      <c r="AU1412" s="165"/>
      <c r="AV1412" s="165"/>
      <c r="AW1412" s="165"/>
      <c r="AX1412" s="165"/>
      <c r="AY1412" s="165"/>
      <c r="AZ1412" s="165"/>
      <c r="BA1412" s="165"/>
    </row>
    <row r="1413">
      <c r="B1413" s="116"/>
      <c r="C1413" s="116"/>
      <c r="D1413" s="182"/>
      <c r="F1413" s="69"/>
    </row>
    <row r="1414">
      <c r="B1414" s="116"/>
      <c r="C1414" s="116"/>
      <c r="D1414" s="182"/>
      <c r="F1414" s="69"/>
    </row>
    <row r="1415">
      <c r="B1415" s="116"/>
      <c r="C1415" s="116"/>
      <c r="D1415" s="182"/>
      <c r="F1415" s="69"/>
    </row>
    <row r="1416">
      <c r="B1416" s="116"/>
      <c r="C1416" s="116"/>
      <c r="D1416" s="182"/>
      <c r="F1416" s="69"/>
    </row>
    <row r="1417">
      <c r="B1417" s="116"/>
      <c r="C1417" s="116"/>
      <c r="D1417" s="182"/>
      <c r="F1417" s="69"/>
    </row>
    <row r="1418">
      <c r="B1418" s="116"/>
      <c r="C1418" s="116"/>
      <c r="D1418" s="182"/>
      <c r="F1418" s="69"/>
    </row>
    <row r="1419">
      <c r="B1419" s="116"/>
      <c r="C1419" s="116"/>
      <c r="D1419" s="182"/>
      <c r="F1419" s="69"/>
    </row>
    <row r="1420">
      <c r="B1420" s="116"/>
      <c r="C1420" s="116"/>
      <c r="D1420" s="182"/>
      <c r="F1420" s="69"/>
    </row>
    <row r="1421">
      <c r="B1421" s="116"/>
      <c r="C1421" s="116"/>
      <c r="D1421" s="182"/>
      <c r="F1421" s="69"/>
    </row>
    <row r="1422">
      <c r="B1422" s="116"/>
      <c r="C1422" s="116"/>
      <c r="D1422" s="182"/>
      <c r="F1422" s="69"/>
    </row>
    <row r="1423">
      <c r="B1423" s="116"/>
      <c r="C1423" s="116"/>
      <c r="D1423" s="182"/>
      <c r="F1423" s="69"/>
    </row>
    <row r="1424">
      <c r="B1424" s="116"/>
      <c r="C1424" s="116"/>
      <c r="D1424" s="182"/>
      <c r="F1424" s="69"/>
    </row>
    <row r="1425">
      <c r="B1425" s="116"/>
      <c r="C1425" s="116"/>
      <c r="D1425" s="182"/>
      <c r="F1425" s="69"/>
    </row>
    <row r="1426">
      <c r="B1426" s="116"/>
      <c r="C1426" s="116"/>
      <c r="D1426" s="182"/>
      <c r="F1426" s="69"/>
    </row>
    <row r="1427">
      <c r="B1427" s="116"/>
      <c r="C1427" s="116"/>
      <c r="D1427" s="182"/>
      <c r="F1427" s="69"/>
    </row>
    <row r="1428">
      <c r="B1428" s="116"/>
      <c r="C1428" s="116"/>
      <c r="D1428" s="182"/>
      <c r="F1428" s="69"/>
    </row>
    <row r="1429">
      <c r="B1429" s="116"/>
      <c r="C1429" s="116"/>
      <c r="D1429" s="182"/>
      <c r="F1429" s="69"/>
    </row>
    <row r="1430">
      <c r="B1430" s="116"/>
      <c r="C1430" s="116"/>
      <c r="D1430" s="182"/>
      <c r="F1430" s="69"/>
    </row>
    <row r="1431">
      <c r="B1431" s="116"/>
      <c r="C1431" s="116"/>
      <c r="D1431" s="182"/>
      <c r="F1431" s="69"/>
    </row>
    <row r="1432">
      <c r="B1432" s="116"/>
      <c r="C1432" s="116"/>
      <c r="D1432" s="182"/>
      <c r="F1432" s="69"/>
    </row>
    <row r="1433">
      <c r="B1433" s="116"/>
      <c r="C1433" s="116"/>
      <c r="D1433" s="182"/>
      <c r="F1433" s="69"/>
    </row>
    <row r="1434">
      <c r="B1434" s="116"/>
      <c r="C1434" s="116"/>
      <c r="D1434" s="182"/>
      <c r="F1434" s="69"/>
    </row>
    <row r="1435">
      <c r="B1435" s="116"/>
      <c r="C1435" s="116"/>
      <c r="D1435" s="182"/>
      <c r="F1435" s="69"/>
    </row>
    <row r="1436">
      <c r="B1436" s="116"/>
      <c r="C1436" s="116"/>
      <c r="D1436" s="182"/>
      <c r="F1436" s="69"/>
    </row>
    <row r="1437">
      <c r="B1437" s="116"/>
      <c r="C1437" s="116"/>
      <c r="D1437" s="182"/>
      <c r="F1437" s="69"/>
    </row>
    <row r="1438">
      <c r="B1438" s="116"/>
      <c r="C1438" s="116"/>
      <c r="D1438" s="182"/>
      <c r="F1438" s="69"/>
    </row>
    <row r="1439">
      <c r="B1439" s="116"/>
      <c r="C1439" s="116"/>
      <c r="D1439" s="182"/>
      <c r="F1439" s="69"/>
    </row>
    <row r="1440">
      <c r="B1440" s="116"/>
      <c r="C1440" s="116"/>
      <c r="D1440" s="182"/>
      <c r="F1440" s="69"/>
    </row>
    <row r="1441">
      <c r="B1441" s="116"/>
      <c r="C1441" s="116"/>
      <c r="D1441" s="182"/>
      <c r="F1441" s="69"/>
    </row>
    <row r="1442">
      <c r="B1442" s="116"/>
      <c r="C1442" s="116"/>
      <c r="D1442" s="182"/>
      <c r="F1442" s="69"/>
    </row>
    <row r="1443">
      <c r="B1443" s="116"/>
      <c r="C1443" s="116"/>
      <c r="D1443" s="182"/>
      <c r="F1443" s="69"/>
    </row>
    <row r="1444">
      <c r="B1444" s="116"/>
      <c r="C1444" s="116"/>
      <c r="D1444" s="182"/>
      <c r="F1444" s="69"/>
    </row>
    <row r="1445">
      <c r="B1445" s="116"/>
      <c r="C1445" s="116"/>
      <c r="D1445" s="182"/>
      <c r="F1445" s="69"/>
    </row>
    <row r="1446">
      <c r="B1446" s="116"/>
      <c r="C1446" s="116"/>
      <c r="D1446" s="182"/>
      <c r="F1446" s="69"/>
    </row>
    <row r="1447">
      <c r="B1447" s="116"/>
      <c r="C1447" s="116"/>
      <c r="D1447" s="182"/>
      <c r="F1447" s="69"/>
    </row>
    <row r="1448">
      <c r="B1448" s="116"/>
      <c r="C1448" s="116"/>
      <c r="D1448" s="182"/>
      <c r="F1448" s="69"/>
    </row>
    <row r="1449">
      <c r="B1449" s="116"/>
      <c r="C1449" s="116"/>
      <c r="D1449" s="182"/>
      <c r="F1449" s="69"/>
    </row>
    <row r="1450">
      <c r="B1450" s="116"/>
      <c r="C1450" s="116"/>
      <c r="D1450" s="182"/>
      <c r="F1450" s="69"/>
    </row>
    <row r="1451">
      <c r="B1451" s="116"/>
      <c r="C1451" s="116"/>
      <c r="D1451" s="182"/>
      <c r="F1451" s="69"/>
    </row>
    <row r="1452">
      <c r="B1452" s="116"/>
      <c r="C1452" s="116"/>
      <c r="D1452" s="182"/>
      <c r="F1452" s="69"/>
    </row>
    <row r="1453">
      <c r="B1453" s="116"/>
      <c r="C1453" s="116"/>
      <c r="D1453" s="182"/>
      <c r="F1453" s="69"/>
    </row>
    <row r="1454">
      <c r="B1454" s="116"/>
      <c r="C1454" s="116"/>
      <c r="D1454" s="182"/>
      <c r="F1454" s="69"/>
    </row>
    <row r="1455">
      <c r="B1455" s="116"/>
      <c r="C1455" s="116"/>
      <c r="D1455" s="182"/>
      <c r="F1455" s="69"/>
    </row>
    <row r="1456">
      <c r="B1456" s="116"/>
      <c r="C1456" s="116"/>
      <c r="D1456" s="182"/>
      <c r="F1456" s="69"/>
    </row>
    <row r="1457">
      <c r="B1457" s="116"/>
      <c r="C1457" s="116"/>
      <c r="D1457" s="182"/>
      <c r="F1457" s="69"/>
    </row>
    <row r="1458">
      <c r="B1458" s="116"/>
      <c r="C1458" s="116"/>
      <c r="D1458" s="182"/>
      <c r="F1458" s="69"/>
    </row>
    <row r="1459">
      <c r="B1459" s="116"/>
      <c r="C1459" s="116"/>
      <c r="D1459" s="182"/>
      <c r="F1459" s="69"/>
    </row>
    <row r="1460">
      <c r="B1460" s="116"/>
      <c r="C1460" s="116"/>
      <c r="D1460" s="182"/>
      <c r="F1460" s="69"/>
    </row>
    <row r="1461">
      <c r="B1461" s="116"/>
      <c r="C1461" s="116"/>
      <c r="D1461" s="182"/>
      <c r="F1461" s="69"/>
    </row>
    <row r="1462">
      <c r="B1462" s="116"/>
      <c r="C1462" s="116"/>
      <c r="D1462" s="182"/>
      <c r="F1462" s="69"/>
    </row>
    <row r="1463">
      <c r="B1463" s="116"/>
      <c r="C1463" s="116"/>
      <c r="D1463" s="182"/>
      <c r="F1463" s="69"/>
    </row>
    <row r="1464">
      <c r="B1464" s="116"/>
      <c r="C1464" s="116"/>
      <c r="D1464" s="182"/>
      <c r="F1464" s="69"/>
    </row>
    <row r="1465">
      <c r="B1465" s="116"/>
      <c r="C1465" s="116"/>
      <c r="D1465" s="182"/>
      <c r="F1465" s="69"/>
    </row>
    <row r="1466">
      <c r="B1466" s="116"/>
      <c r="C1466" s="116"/>
      <c r="D1466" s="182"/>
      <c r="F1466" s="69"/>
    </row>
    <row r="1467">
      <c r="B1467" s="116"/>
      <c r="C1467" s="116"/>
      <c r="D1467" s="182"/>
      <c r="F1467" s="69"/>
    </row>
    <row r="1468">
      <c r="B1468" s="116"/>
      <c r="C1468" s="116"/>
      <c r="D1468" s="182"/>
      <c r="F1468" s="69"/>
    </row>
    <row r="1469">
      <c r="B1469" s="116"/>
      <c r="C1469" s="116"/>
      <c r="D1469" s="182"/>
      <c r="F1469" s="69"/>
    </row>
    <row r="1470">
      <c r="B1470" s="116"/>
      <c r="C1470" s="116"/>
      <c r="D1470" s="182"/>
      <c r="F1470" s="69"/>
    </row>
    <row r="1471">
      <c r="B1471" s="116"/>
      <c r="C1471" s="116"/>
      <c r="D1471" s="182"/>
      <c r="F1471" s="69"/>
    </row>
    <row r="1472">
      <c r="B1472" s="116"/>
      <c r="C1472" s="116"/>
      <c r="D1472" s="182"/>
      <c r="F1472" s="69"/>
    </row>
    <row r="1473">
      <c r="B1473" s="116"/>
      <c r="C1473" s="116"/>
      <c r="D1473" s="182"/>
      <c r="F1473" s="69"/>
    </row>
    <row r="1474">
      <c r="B1474" s="116"/>
      <c r="C1474" s="116"/>
      <c r="D1474" s="182"/>
      <c r="F1474" s="69"/>
    </row>
    <row r="1475">
      <c r="B1475" s="116"/>
      <c r="C1475" s="116"/>
      <c r="D1475" s="182"/>
      <c r="F1475" s="69"/>
    </row>
    <row r="1476">
      <c r="B1476" s="116"/>
      <c r="C1476" s="116"/>
      <c r="D1476" s="182"/>
      <c r="F1476" s="69"/>
    </row>
    <row r="1477">
      <c r="B1477" s="116"/>
      <c r="C1477" s="116"/>
      <c r="D1477" s="182"/>
      <c r="F1477" s="69"/>
    </row>
    <row r="1478">
      <c r="B1478" s="116"/>
      <c r="C1478" s="116"/>
      <c r="D1478" s="182"/>
      <c r="F1478" s="69"/>
    </row>
    <row r="1479">
      <c r="B1479" s="116"/>
      <c r="C1479" s="116"/>
      <c r="D1479" s="182"/>
      <c r="F1479" s="69"/>
    </row>
    <row r="1480">
      <c r="B1480" s="116"/>
      <c r="C1480" s="116"/>
      <c r="D1480" s="182"/>
      <c r="F1480" s="69"/>
    </row>
    <row r="1481">
      <c r="B1481" s="116"/>
      <c r="C1481" s="116"/>
      <c r="D1481" s="182"/>
      <c r="F1481" s="69"/>
    </row>
    <row r="1482">
      <c r="B1482" s="116"/>
      <c r="C1482" s="116"/>
      <c r="D1482" s="182"/>
      <c r="F1482" s="69"/>
    </row>
    <row r="1483">
      <c r="B1483" s="116"/>
      <c r="C1483" s="116"/>
      <c r="D1483" s="182"/>
      <c r="F1483" s="69"/>
    </row>
    <row r="1484">
      <c r="B1484" s="116"/>
      <c r="C1484" s="116"/>
      <c r="D1484" s="182"/>
      <c r="F1484" s="69"/>
    </row>
    <row r="1485">
      <c r="B1485" s="116"/>
      <c r="C1485" s="116"/>
      <c r="D1485" s="182"/>
      <c r="F1485" s="69"/>
    </row>
    <row r="1486">
      <c r="B1486" s="116"/>
      <c r="C1486" s="116"/>
      <c r="D1486" s="182"/>
      <c r="F1486" s="69"/>
    </row>
    <row r="1487">
      <c r="B1487" s="116"/>
      <c r="C1487" s="116"/>
      <c r="D1487" s="182"/>
      <c r="F1487" s="69"/>
    </row>
    <row r="1488">
      <c r="B1488" s="116"/>
      <c r="C1488" s="116"/>
      <c r="D1488" s="182"/>
      <c r="F1488" s="69"/>
    </row>
    <row r="1489">
      <c r="B1489" s="116"/>
      <c r="C1489" s="116"/>
      <c r="D1489" s="182"/>
      <c r="F1489" s="69"/>
    </row>
    <row r="1490">
      <c r="B1490" s="116"/>
      <c r="C1490" s="116"/>
      <c r="D1490" s="182"/>
      <c r="F1490" s="69"/>
    </row>
    <row r="1491">
      <c r="B1491" s="116"/>
      <c r="C1491" s="116"/>
      <c r="D1491" s="182"/>
      <c r="F1491" s="69"/>
    </row>
    <row r="1492">
      <c r="B1492" s="116"/>
      <c r="C1492" s="116"/>
      <c r="D1492" s="182"/>
      <c r="F1492" s="69"/>
    </row>
    <row r="1493">
      <c r="B1493" s="116"/>
      <c r="C1493" s="116"/>
      <c r="D1493" s="182"/>
      <c r="F1493" s="69"/>
    </row>
    <row r="1494">
      <c r="B1494" s="116"/>
      <c r="C1494" s="116"/>
      <c r="D1494" s="182"/>
      <c r="F1494" s="69"/>
    </row>
    <row r="1495">
      <c r="B1495" s="116"/>
      <c r="C1495" s="116"/>
      <c r="D1495" s="182"/>
      <c r="F1495" s="69"/>
    </row>
    <row r="1496">
      <c r="B1496" s="116"/>
      <c r="C1496" s="116"/>
      <c r="D1496" s="182"/>
      <c r="F1496" s="69"/>
    </row>
    <row r="1497">
      <c r="B1497" s="116"/>
      <c r="C1497" s="116"/>
      <c r="D1497" s="182"/>
      <c r="F1497" s="69"/>
    </row>
    <row r="1498">
      <c r="B1498" s="116"/>
      <c r="C1498" s="116"/>
      <c r="D1498" s="182"/>
      <c r="F1498" s="69"/>
    </row>
    <row r="1499">
      <c r="B1499" s="116"/>
      <c r="C1499" s="116"/>
      <c r="D1499" s="182"/>
      <c r="F1499" s="69"/>
    </row>
    <row r="1500">
      <c r="B1500" s="116"/>
      <c r="C1500" s="116"/>
      <c r="D1500" s="182"/>
      <c r="F1500" s="69"/>
    </row>
    <row r="1501">
      <c r="B1501" s="116"/>
      <c r="C1501" s="116"/>
      <c r="D1501" s="182"/>
      <c r="F1501" s="69"/>
    </row>
    <row r="1502">
      <c r="B1502" s="116"/>
      <c r="C1502" s="116"/>
      <c r="D1502" s="182"/>
      <c r="F1502" s="69"/>
    </row>
    <row r="1503">
      <c r="B1503" s="116"/>
      <c r="C1503" s="116"/>
      <c r="D1503" s="182"/>
      <c r="F1503" s="69"/>
    </row>
    <row r="1504">
      <c r="B1504" s="116"/>
      <c r="C1504" s="116"/>
      <c r="D1504" s="182"/>
      <c r="F1504" s="69"/>
    </row>
    <row r="1505">
      <c r="B1505" s="116"/>
      <c r="C1505" s="116"/>
      <c r="D1505" s="182"/>
      <c r="F1505" s="69"/>
    </row>
    <row r="1506">
      <c r="B1506" s="116"/>
      <c r="C1506" s="116"/>
      <c r="D1506" s="182"/>
      <c r="F1506" s="69"/>
    </row>
    <row r="1507">
      <c r="B1507" s="116"/>
      <c r="C1507" s="116"/>
      <c r="D1507" s="182"/>
      <c r="F1507" s="69"/>
    </row>
    <row r="1508">
      <c r="B1508" s="116"/>
      <c r="C1508" s="116"/>
      <c r="D1508" s="182"/>
      <c r="F1508" s="69"/>
    </row>
    <row r="1509">
      <c r="B1509" s="116"/>
      <c r="C1509" s="116"/>
      <c r="D1509" s="182"/>
      <c r="F1509" s="69"/>
    </row>
    <row r="1510">
      <c r="B1510" s="116"/>
      <c r="C1510" s="116"/>
      <c r="D1510" s="182"/>
      <c r="F1510" s="69"/>
    </row>
    <row r="1511">
      <c r="B1511" s="116"/>
      <c r="C1511" s="116"/>
      <c r="D1511" s="182"/>
      <c r="F1511" s="69"/>
    </row>
    <row r="1512">
      <c r="B1512" s="116"/>
      <c r="C1512" s="116"/>
      <c r="D1512" s="182"/>
      <c r="F1512" s="69"/>
    </row>
    <row r="1513">
      <c r="B1513" s="116"/>
      <c r="C1513" s="116"/>
      <c r="D1513" s="182"/>
      <c r="F1513" s="69"/>
    </row>
    <row r="1514">
      <c r="B1514" s="116"/>
      <c r="C1514" s="116"/>
      <c r="D1514" s="182"/>
      <c r="F1514" s="69"/>
    </row>
    <row r="1515">
      <c r="B1515" s="116"/>
      <c r="C1515" s="116"/>
      <c r="D1515" s="182"/>
      <c r="F1515" s="69"/>
    </row>
    <row r="1516">
      <c r="B1516" s="116"/>
      <c r="C1516" s="116"/>
      <c r="D1516" s="182"/>
      <c r="F1516" s="69"/>
    </row>
    <row r="1517">
      <c r="B1517" s="116"/>
      <c r="C1517" s="116"/>
      <c r="D1517" s="182"/>
      <c r="F1517" s="69"/>
    </row>
    <row r="1518">
      <c r="B1518" s="116"/>
      <c r="C1518" s="116"/>
      <c r="D1518" s="182"/>
      <c r="F1518" s="69"/>
    </row>
    <row r="1519">
      <c r="B1519" s="116"/>
      <c r="C1519" s="116"/>
      <c r="D1519" s="182"/>
      <c r="F1519" s="69"/>
    </row>
    <row r="1520">
      <c r="B1520" s="116"/>
      <c r="C1520" s="116"/>
      <c r="D1520" s="182"/>
      <c r="F1520" s="69"/>
    </row>
    <row r="1521">
      <c r="B1521" s="116"/>
      <c r="C1521" s="116"/>
      <c r="D1521" s="182"/>
      <c r="F1521" s="69"/>
    </row>
    <row r="1522">
      <c r="B1522" s="116"/>
      <c r="C1522" s="116"/>
      <c r="D1522" s="182"/>
      <c r="F1522" s="69"/>
    </row>
    <row r="1523">
      <c r="B1523" s="116"/>
      <c r="C1523" s="116"/>
      <c r="D1523" s="182"/>
      <c r="F1523" s="69"/>
    </row>
    <row r="1524">
      <c r="B1524" s="116"/>
      <c r="C1524" s="116"/>
      <c r="D1524" s="182"/>
      <c r="F1524" s="69"/>
    </row>
    <row r="1525">
      <c r="B1525" s="116"/>
      <c r="C1525" s="116"/>
      <c r="D1525" s="182"/>
      <c r="F1525" s="69"/>
    </row>
    <row r="1526">
      <c r="B1526" s="116"/>
      <c r="C1526" s="116"/>
      <c r="D1526" s="182"/>
      <c r="F1526" s="69"/>
    </row>
    <row r="1527">
      <c r="B1527" s="116"/>
      <c r="C1527" s="116"/>
      <c r="D1527" s="182"/>
      <c r="F1527" s="69"/>
    </row>
    <row r="1528">
      <c r="B1528" s="116"/>
      <c r="C1528" s="116"/>
      <c r="D1528" s="182"/>
      <c r="F1528" s="69"/>
    </row>
    <row r="1529">
      <c r="B1529" s="116"/>
      <c r="C1529" s="116"/>
      <c r="D1529" s="182"/>
      <c r="F1529" s="69"/>
    </row>
    <row r="1530">
      <c r="B1530" s="116"/>
      <c r="C1530" s="116"/>
      <c r="D1530" s="182"/>
      <c r="F1530" s="69"/>
    </row>
    <row r="1531">
      <c r="B1531" s="116"/>
      <c r="C1531" s="116"/>
      <c r="D1531" s="182"/>
      <c r="F1531" s="69"/>
    </row>
    <row r="1532">
      <c r="B1532" s="116"/>
      <c r="C1532" s="116"/>
      <c r="D1532" s="182"/>
      <c r="F1532" s="69"/>
    </row>
    <row r="1533">
      <c r="B1533" s="116"/>
      <c r="C1533" s="116"/>
      <c r="D1533" s="182"/>
      <c r="F1533" s="69"/>
    </row>
    <row r="1534">
      <c r="B1534" s="116"/>
      <c r="C1534" s="116"/>
      <c r="D1534" s="182"/>
      <c r="F1534" s="69"/>
    </row>
    <row r="1535">
      <c r="B1535" s="116"/>
      <c r="C1535" s="116"/>
      <c r="D1535" s="182"/>
      <c r="F1535" s="69"/>
    </row>
    <row r="1536">
      <c r="B1536" s="116"/>
      <c r="C1536" s="116"/>
      <c r="D1536" s="182"/>
      <c r="F1536" s="69"/>
    </row>
    <row r="1537">
      <c r="B1537" s="116"/>
      <c r="C1537" s="116"/>
      <c r="D1537" s="182"/>
      <c r="F1537" s="69"/>
    </row>
    <row r="1538">
      <c r="B1538" s="116"/>
      <c r="C1538" s="116"/>
      <c r="D1538" s="182"/>
      <c r="F1538" s="69"/>
    </row>
    <row r="1539">
      <c r="B1539" s="116"/>
      <c r="C1539" s="116"/>
      <c r="D1539" s="182"/>
      <c r="F1539" s="69"/>
    </row>
    <row r="1540">
      <c r="B1540" s="116"/>
      <c r="C1540" s="116"/>
      <c r="D1540" s="182"/>
      <c r="F1540" s="69"/>
    </row>
    <row r="1541">
      <c r="B1541" s="116"/>
      <c r="C1541" s="116"/>
      <c r="D1541" s="182"/>
      <c r="F1541" s="69"/>
    </row>
    <row r="1542">
      <c r="B1542" s="116"/>
      <c r="C1542" s="116"/>
      <c r="D1542" s="182"/>
      <c r="F1542" s="69"/>
    </row>
    <row r="1543">
      <c r="B1543" s="116"/>
      <c r="C1543" s="116"/>
      <c r="D1543" s="182"/>
      <c r="F1543" s="69"/>
    </row>
    <row r="1544">
      <c r="B1544" s="116"/>
      <c r="C1544" s="116"/>
      <c r="D1544" s="182"/>
      <c r="F1544" s="69"/>
    </row>
    <row r="1545">
      <c r="B1545" s="116"/>
      <c r="C1545" s="116"/>
      <c r="D1545" s="182"/>
      <c r="F1545" s="69"/>
    </row>
    <row r="1546">
      <c r="B1546" s="116"/>
      <c r="C1546" s="116"/>
      <c r="D1546" s="182"/>
      <c r="F1546" s="69"/>
    </row>
    <row r="1547">
      <c r="B1547" s="116"/>
      <c r="C1547" s="116"/>
      <c r="D1547" s="182"/>
      <c r="F1547" s="69"/>
    </row>
    <row r="1548">
      <c r="B1548" s="116"/>
      <c r="C1548" s="116"/>
      <c r="D1548" s="182"/>
      <c r="F1548" s="69"/>
    </row>
    <row r="1549">
      <c r="B1549" s="116"/>
      <c r="C1549" s="116"/>
      <c r="D1549" s="182"/>
      <c r="F1549" s="69"/>
    </row>
    <row r="1550">
      <c r="B1550" s="116"/>
      <c r="C1550" s="116"/>
      <c r="D1550" s="182"/>
      <c r="F1550" s="69"/>
    </row>
    <row r="1551">
      <c r="B1551" s="116"/>
      <c r="C1551" s="116"/>
      <c r="D1551" s="182"/>
      <c r="F1551" s="69"/>
    </row>
    <row r="1552">
      <c r="B1552" s="116"/>
      <c r="C1552" s="116"/>
      <c r="D1552" s="182"/>
      <c r="F1552" s="69"/>
    </row>
    <row r="1553">
      <c r="B1553" s="116"/>
      <c r="C1553" s="116"/>
      <c r="D1553" s="182"/>
      <c r="F1553" s="69"/>
    </row>
    <row r="1554">
      <c r="B1554" s="116"/>
      <c r="C1554" s="116"/>
      <c r="D1554" s="182"/>
      <c r="F1554" s="69"/>
    </row>
    <row r="1555">
      <c r="B1555" s="116"/>
      <c r="C1555" s="116"/>
      <c r="D1555" s="182"/>
      <c r="F1555" s="69"/>
    </row>
    <row r="1556">
      <c r="B1556" s="116"/>
      <c r="C1556" s="116"/>
      <c r="D1556" s="182"/>
      <c r="F1556" s="69"/>
    </row>
    <row r="1557">
      <c r="B1557" s="116"/>
      <c r="C1557" s="116"/>
      <c r="D1557" s="182"/>
      <c r="F1557" s="69"/>
    </row>
    <row r="1558">
      <c r="B1558" s="116"/>
      <c r="C1558" s="116"/>
      <c r="D1558" s="182"/>
      <c r="F1558" s="69"/>
    </row>
    <row r="1559">
      <c r="B1559" s="116"/>
      <c r="C1559" s="116"/>
      <c r="D1559" s="182"/>
      <c r="F1559" s="69"/>
    </row>
    <row r="1560">
      <c r="B1560" s="116"/>
      <c r="C1560" s="116"/>
      <c r="D1560" s="182"/>
      <c r="F1560" s="69"/>
    </row>
    <row r="1561">
      <c r="B1561" s="116"/>
      <c r="C1561" s="116"/>
      <c r="D1561" s="182"/>
      <c r="F1561" s="69"/>
    </row>
    <row r="1562">
      <c r="B1562" s="116"/>
      <c r="C1562" s="116"/>
      <c r="D1562" s="182"/>
      <c r="F1562" s="69"/>
    </row>
    <row r="1563">
      <c r="B1563" s="116"/>
      <c r="C1563" s="116"/>
      <c r="D1563" s="182"/>
      <c r="F1563" s="69"/>
    </row>
    <row r="1564">
      <c r="B1564" s="116"/>
      <c r="C1564" s="116"/>
      <c r="D1564" s="182"/>
      <c r="F1564" s="69"/>
    </row>
    <row r="1565">
      <c r="B1565" s="116"/>
      <c r="C1565" s="116"/>
      <c r="D1565" s="182"/>
      <c r="F1565" s="69"/>
    </row>
    <row r="1566">
      <c r="B1566" s="116"/>
      <c r="C1566" s="116"/>
      <c r="D1566" s="182"/>
      <c r="F1566" s="69"/>
    </row>
    <row r="1567">
      <c r="B1567" s="116"/>
      <c r="C1567" s="116"/>
      <c r="D1567" s="182"/>
      <c r="F1567" s="69"/>
    </row>
    <row r="1568">
      <c r="B1568" s="116"/>
      <c r="C1568" s="116"/>
      <c r="D1568" s="182"/>
      <c r="F1568" s="69"/>
    </row>
    <row r="1569">
      <c r="B1569" s="116"/>
      <c r="C1569" s="116"/>
      <c r="D1569" s="182"/>
      <c r="F1569" s="69"/>
    </row>
    <row r="1570">
      <c r="B1570" s="116"/>
      <c r="C1570" s="116"/>
      <c r="D1570" s="182"/>
      <c r="F1570" s="69"/>
    </row>
    <row r="1571">
      <c r="B1571" s="116"/>
      <c r="C1571" s="116"/>
      <c r="D1571" s="182"/>
      <c r="F1571" s="69"/>
    </row>
    <row r="1572">
      <c r="B1572" s="116"/>
      <c r="C1572" s="116"/>
      <c r="D1572" s="182"/>
      <c r="F1572" s="69"/>
    </row>
    <row r="1573">
      <c r="B1573" s="116"/>
      <c r="C1573" s="116"/>
      <c r="D1573" s="182"/>
      <c r="F1573" s="69"/>
    </row>
    <row r="1574">
      <c r="B1574" s="116"/>
      <c r="C1574" s="116"/>
      <c r="D1574" s="182"/>
      <c r="F1574" s="69"/>
    </row>
    <row r="1575">
      <c r="B1575" s="116"/>
      <c r="C1575" s="116"/>
      <c r="D1575" s="182"/>
      <c r="F1575" s="69"/>
    </row>
    <row r="1576">
      <c r="B1576" s="116"/>
      <c r="C1576" s="116"/>
      <c r="D1576" s="182"/>
      <c r="F1576" s="69"/>
    </row>
    <row r="1577">
      <c r="B1577" s="116"/>
      <c r="C1577" s="116"/>
      <c r="D1577" s="182"/>
      <c r="F1577" s="69"/>
    </row>
    <row r="1578">
      <c r="B1578" s="116"/>
      <c r="C1578" s="116"/>
      <c r="D1578" s="182"/>
      <c r="F1578" s="69"/>
    </row>
    <row r="1579">
      <c r="B1579" s="116"/>
      <c r="C1579" s="116"/>
      <c r="D1579" s="182"/>
      <c r="F1579" s="69"/>
    </row>
    <row r="1580">
      <c r="B1580" s="116"/>
      <c r="C1580" s="116"/>
      <c r="D1580" s="182"/>
      <c r="F1580" s="69"/>
    </row>
    <row r="1581">
      <c r="B1581" s="116"/>
      <c r="C1581" s="116"/>
      <c r="D1581" s="182"/>
      <c r="F1581" s="69"/>
    </row>
    <row r="1582">
      <c r="B1582" s="116"/>
      <c r="C1582" s="116"/>
      <c r="D1582" s="182"/>
      <c r="F1582" s="69"/>
    </row>
    <row r="1583">
      <c r="B1583" s="116"/>
      <c r="C1583" s="116"/>
      <c r="D1583" s="182"/>
      <c r="F1583" s="69"/>
    </row>
    <row r="1584">
      <c r="B1584" s="116"/>
      <c r="C1584" s="116"/>
      <c r="D1584" s="182"/>
      <c r="F1584" s="69"/>
    </row>
    <row r="1585">
      <c r="B1585" s="116"/>
      <c r="C1585" s="116"/>
      <c r="D1585" s="182"/>
      <c r="F1585" s="69"/>
    </row>
    <row r="1586">
      <c r="B1586" s="116"/>
      <c r="C1586" s="116"/>
      <c r="D1586" s="182"/>
      <c r="F1586" s="69"/>
    </row>
    <row r="1587">
      <c r="B1587" s="116"/>
      <c r="C1587" s="116"/>
      <c r="D1587" s="182"/>
      <c r="F1587" s="69"/>
    </row>
    <row r="1588">
      <c r="B1588" s="116"/>
      <c r="C1588" s="116"/>
      <c r="D1588" s="182"/>
      <c r="F1588" s="69"/>
    </row>
    <row r="1589">
      <c r="B1589" s="116"/>
      <c r="C1589" s="116"/>
      <c r="D1589" s="182"/>
      <c r="F1589" s="69"/>
    </row>
    <row r="1590">
      <c r="B1590" s="116"/>
      <c r="C1590" s="116"/>
      <c r="D1590" s="182"/>
      <c r="F1590" s="69"/>
    </row>
    <row r="1591">
      <c r="B1591" s="116"/>
      <c r="C1591" s="116"/>
      <c r="D1591" s="182"/>
      <c r="F1591" s="69"/>
    </row>
    <row r="1592">
      <c r="B1592" s="116"/>
      <c r="C1592" s="116"/>
      <c r="D1592" s="182"/>
      <c r="F1592" s="69"/>
    </row>
    <row r="1593">
      <c r="B1593" s="116"/>
      <c r="C1593" s="116"/>
      <c r="D1593" s="182"/>
      <c r="F1593" s="69"/>
    </row>
    <row r="1594">
      <c r="B1594" s="116"/>
      <c r="C1594" s="116"/>
      <c r="D1594" s="182"/>
      <c r="F1594" s="69"/>
    </row>
    <row r="1595">
      <c r="B1595" s="116"/>
      <c r="C1595" s="116"/>
      <c r="D1595" s="182"/>
      <c r="F1595" s="69"/>
    </row>
    <row r="1596">
      <c r="B1596" s="116"/>
      <c r="C1596" s="116"/>
      <c r="D1596" s="182"/>
      <c r="F1596" s="69"/>
    </row>
    <row r="1597">
      <c r="B1597" s="116"/>
      <c r="C1597" s="116"/>
      <c r="D1597" s="182"/>
      <c r="F1597" s="69"/>
    </row>
    <row r="1598">
      <c r="B1598" s="116"/>
      <c r="C1598" s="116"/>
      <c r="D1598" s="182"/>
      <c r="F1598" s="69"/>
    </row>
    <row r="1599">
      <c r="B1599" s="116"/>
      <c r="C1599" s="116"/>
      <c r="D1599" s="182"/>
      <c r="F1599" s="69"/>
    </row>
    <row r="1600">
      <c r="B1600" s="116"/>
      <c r="C1600" s="116"/>
      <c r="D1600" s="182"/>
      <c r="F1600" s="69"/>
    </row>
    <row r="1601">
      <c r="B1601" s="116"/>
      <c r="C1601" s="116"/>
      <c r="D1601" s="182"/>
      <c r="F1601" s="69"/>
    </row>
    <row r="1602">
      <c r="B1602" s="116"/>
      <c r="C1602" s="116"/>
      <c r="D1602" s="182"/>
      <c r="F1602" s="69"/>
    </row>
    <row r="1603">
      <c r="B1603" s="116"/>
      <c r="C1603" s="116"/>
      <c r="D1603" s="182"/>
      <c r="F1603" s="69"/>
    </row>
    <row r="1604">
      <c r="B1604" s="116"/>
      <c r="C1604" s="116"/>
      <c r="D1604" s="182"/>
      <c r="F1604" s="69"/>
    </row>
    <row r="1605">
      <c r="B1605" s="116"/>
      <c r="C1605" s="116"/>
      <c r="D1605" s="182"/>
      <c r="F1605" s="69"/>
    </row>
    <row r="1606">
      <c r="B1606" s="116"/>
      <c r="C1606" s="116"/>
      <c r="D1606" s="182"/>
      <c r="F1606" s="69"/>
    </row>
    <row r="1607">
      <c r="B1607" s="116"/>
      <c r="C1607" s="116"/>
      <c r="D1607" s="182"/>
      <c r="F1607" s="69"/>
    </row>
    <row r="1608">
      <c r="B1608" s="116"/>
      <c r="C1608" s="116"/>
      <c r="D1608" s="182"/>
      <c r="F1608" s="69"/>
    </row>
    <row r="1609">
      <c r="B1609" s="116"/>
      <c r="C1609" s="116"/>
      <c r="D1609" s="182"/>
      <c r="F1609" s="69"/>
    </row>
    <row r="1610">
      <c r="B1610" s="116"/>
      <c r="C1610" s="116"/>
      <c r="D1610" s="182"/>
      <c r="F1610" s="69"/>
    </row>
    <row r="1611">
      <c r="B1611" s="116"/>
      <c r="C1611" s="116"/>
      <c r="D1611" s="182"/>
      <c r="F1611" s="69"/>
    </row>
    <row r="1612">
      <c r="B1612" s="116"/>
      <c r="C1612" s="116"/>
      <c r="D1612" s="182"/>
      <c r="F1612" s="69"/>
    </row>
    <row r="1613">
      <c r="B1613" s="116"/>
      <c r="C1613" s="116"/>
      <c r="D1613" s="182"/>
      <c r="F1613" s="69"/>
    </row>
    <row r="1614">
      <c r="B1614" s="116"/>
      <c r="C1614" s="116"/>
      <c r="D1614" s="182"/>
      <c r="F1614" s="69"/>
    </row>
    <row r="1615">
      <c r="B1615" s="116"/>
      <c r="C1615" s="116"/>
      <c r="D1615" s="182"/>
      <c r="F1615" s="69"/>
    </row>
    <row r="1616">
      <c r="B1616" s="116"/>
      <c r="C1616" s="116"/>
      <c r="D1616" s="182"/>
      <c r="F1616" s="69"/>
    </row>
    <row r="1617">
      <c r="B1617" s="116"/>
      <c r="C1617" s="116"/>
      <c r="D1617" s="182"/>
      <c r="F1617" s="69"/>
    </row>
    <row r="1618">
      <c r="B1618" s="116"/>
      <c r="C1618" s="116"/>
      <c r="D1618" s="182"/>
      <c r="F1618" s="69"/>
    </row>
    <row r="1619">
      <c r="B1619" s="116"/>
      <c r="C1619" s="116"/>
      <c r="D1619" s="182"/>
      <c r="F1619" s="69"/>
    </row>
    <row r="1620">
      <c r="B1620" s="116"/>
      <c r="C1620" s="116"/>
      <c r="D1620" s="182"/>
      <c r="F1620" s="69"/>
    </row>
    <row r="1621">
      <c r="B1621" s="116"/>
      <c r="C1621" s="116"/>
      <c r="D1621" s="182"/>
      <c r="F1621" s="69"/>
    </row>
    <row r="1622">
      <c r="B1622" s="116"/>
      <c r="C1622" s="116"/>
      <c r="D1622" s="182"/>
      <c r="F1622" s="69"/>
    </row>
    <row r="1623">
      <c r="B1623" s="116"/>
      <c r="C1623" s="116"/>
      <c r="D1623" s="182"/>
      <c r="F1623" s="69"/>
    </row>
    <row r="1624">
      <c r="B1624" s="116"/>
      <c r="C1624" s="116"/>
      <c r="D1624" s="182"/>
      <c r="F1624" s="69"/>
    </row>
    <row r="1625">
      <c r="B1625" s="116"/>
      <c r="C1625" s="116"/>
      <c r="D1625" s="182"/>
      <c r="F1625" s="69"/>
    </row>
    <row r="1626">
      <c r="B1626" s="116"/>
      <c r="C1626" s="116"/>
      <c r="D1626" s="182"/>
      <c r="F1626" s="69"/>
    </row>
    <row r="1627">
      <c r="B1627" s="116"/>
      <c r="C1627" s="116"/>
      <c r="D1627" s="182"/>
      <c r="F1627" s="69"/>
    </row>
    <row r="1628">
      <c r="B1628" s="116"/>
      <c r="C1628" s="116"/>
      <c r="D1628" s="182"/>
      <c r="F1628" s="69"/>
    </row>
    <row r="1629">
      <c r="B1629" s="116"/>
      <c r="C1629" s="116"/>
      <c r="D1629" s="182"/>
      <c r="F1629" s="69"/>
    </row>
    <row r="1630">
      <c r="B1630" s="116"/>
      <c r="C1630" s="116"/>
      <c r="D1630" s="182"/>
      <c r="F1630" s="69"/>
    </row>
    <row r="1631">
      <c r="B1631" s="116"/>
      <c r="C1631" s="116"/>
      <c r="D1631" s="182"/>
      <c r="F1631" s="69"/>
    </row>
    <row r="1632">
      <c r="B1632" s="116"/>
      <c r="C1632" s="116"/>
      <c r="D1632" s="182"/>
      <c r="F1632" s="69"/>
    </row>
    <row r="1633">
      <c r="B1633" s="116"/>
      <c r="C1633" s="116"/>
      <c r="D1633" s="182"/>
      <c r="F1633" s="69"/>
    </row>
    <row r="1634">
      <c r="B1634" s="116"/>
      <c r="C1634" s="116"/>
      <c r="D1634" s="182"/>
      <c r="F1634" s="69"/>
    </row>
    <row r="1635">
      <c r="B1635" s="116"/>
      <c r="C1635" s="116"/>
      <c r="D1635" s="182"/>
      <c r="F1635" s="69"/>
    </row>
    <row r="1636">
      <c r="B1636" s="116"/>
      <c r="C1636" s="116"/>
      <c r="D1636" s="182"/>
      <c r="F1636" s="69"/>
    </row>
    <row r="1637">
      <c r="B1637" s="116"/>
      <c r="C1637" s="116"/>
      <c r="D1637" s="182"/>
      <c r="F1637" s="69"/>
    </row>
    <row r="1638">
      <c r="B1638" s="116"/>
      <c r="C1638" s="116"/>
      <c r="D1638" s="182"/>
      <c r="F1638" s="69"/>
    </row>
    <row r="1639">
      <c r="B1639" s="116"/>
      <c r="C1639" s="116"/>
      <c r="D1639" s="182"/>
      <c r="F1639" s="69"/>
    </row>
    <row r="1640">
      <c r="B1640" s="116"/>
      <c r="C1640" s="116"/>
      <c r="D1640" s="182"/>
      <c r="F1640" s="69"/>
    </row>
    <row r="1641">
      <c r="B1641" s="116"/>
      <c r="C1641" s="116"/>
      <c r="D1641" s="182"/>
      <c r="F1641" s="69"/>
    </row>
    <row r="1642">
      <c r="B1642" s="116"/>
      <c r="C1642" s="116"/>
      <c r="D1642" s="182"/>
      <c r="F1642" s="69"/>
    </row>
    <row r="1643">
      <c r="B1643" s="116"/>
      <c r="C1643" s="116"/>
      <c r="D1643" s="182"/>
      <c r="F1643" s="69"/>
    </row>
    <row r="1644">
      <c r="B1644" s="116"/>
      <c r="C1644" s="116"/>
      <c r="D1644" s="182"/>
      <c r="F1644" s="69"/>
    </row>
    <row r="1645">
      <c r="B1645" s="116"/>
      <c r="C1645" s="116"/>
      <c r="D1645" s="182"/>
      <c r="F1645" s="69"/>
    </row>
    <row r="1646">
      <c r="B1646" s="116"/>
      <c r="C1646" s="116"/>
      <c r="D1646" s="182"/>
      <c r="F1646" s="69"/>
    </row>
    <row r="1647">
      <c r="B1647" s="116"/>
      <c r="C1647" s="116"/>
      <c r="D1647" s="182"/>
      <c r="F1647" s="69"/>
    </row>
    <row r="1648">
      <c r="B1648" s="116"/>
      <c r="C1648" s="116"/>
      <c r="D1648" s="182"/>
      <c r="F1648" s="69"/>
    </row>
    <row r="1649">
      <c r="B1649" s="116"/>
      <c r="C1649" s="116"/>
      <c r="D1649" s="182"/>
      <c r="F1649" s="69"/>
    </row>
    <row r="1650">
      <c r="B1650" s="116"/>
      <c r="C1650" s="116"/>
      <c r="D1650" s="182"/>
      <c r="F1650" s="69"/>
    </row>
    <row r="1651">
      <c r="B1651" s="116"/>
      <c r="C1651" s="116"/>
      <c r="D1651" s="182"/>
      <c r="F1651" s="69"/>
    </row>
    <row r="1652">
      <c r="B1652" s="116"/>
      <c r="C1652" s="116"/>
      <c r="D1652" s="182"/>
      <c r="F1652" s="69"/>
    </row>
    <row r="1653">
      <c r="B1653" s="116"/>
      <c r="C1653" s="116"/>
      <c r="D1653" s="182"/>
      <c r="F1653" s="69"/>
    </row>
    <row r="1654">
      <c r="B1654" s="116"/>
      <c r="C1654" s="116"/>
      <c r="D1654" s="182"/>
      <c r="F1654" s="69"/>
    </row>
    <row r="1655">
      <c r="B1655" s="116"/>
      <c r="C1655" s="116"/>
      <c r="D1655" s="182"/>
      <c r="F1655" s="69"/>
    </row>
    <row r="1656">
      <c r="B1656" s="116"/>
      <c r="C1656" s="116"/>
      <c r="D1656" s="182"/>
      <c r="F1656" s="69"/>
    </row>
    <row r="1657">
      <c r="B1657" s="116"/>
      <c r="C1657" s="116"/>
      <c r="D1657" s="182"/>
      <c r="F1657" s="69"/>
    </row>
    <row r="1658">
      <c r="B1658" s="116"/>
      <c r="C1658" s="116"/>
      <c r="D1658" s="182"/>
      <c r="F1658" s="69"/>
    </row>
    <row r="1659">
      <c r="B1659" s="116"/>
      <c r="C1659" s="116"/>
      <c r="D1659" s="182"/>
      <c r="F1659" s="69"/>
    </row>
    <row r="1660">
      <c r="B1660" s="116"/>
      <c r="C1660" s="116"/>
      <c r="D1660" s="182"/>
      <c r="F1660" s="69"/>
    </row>
    <row r="1661">
      <c r="B1661" s="116"/>
      <c r="C1661" s="116"/>
      <c r="D1661" s="182"/>
      <c r="F1661" s="69"/>
    </row>
    <row r="1662">
      <c r="B1662" s="116"/>
      <c r="C1662" s="116"/>
      <c r="D1662" s="182"/>
      <c r="F1662" s="69"/>
    </row>
    <row r="1663">
      <c r="B1663" s="116"/>
      <c r="C1663" s="116"/>
      <c r="D1663" s="182"/>
      <c r="F1663" s="69"/>
    </row>
    <row r="1664">
      <c r="B1664" s="116"/>
      <c r="C1664" s="116"/>
      <c r="D1664" s="182"/>
      <c r="F1664" s="69"/>
    </row>
    <row r="1665">
      <c r="B1665" s="116"/>
      <c r="C1665" s="116"/>
      <c r="D1665" s="182"/>
      <c r="F1665" s="69"/>
    </row>
    <row r="1666">
      <c r="B1666" s="116"/>
      <c r="C1666" s="116"/>
      <c r="D1666" s="182"/>
      <c r="F1666" s="69"/>
    </row>
    <row r="1667">
      <c r="B1667" s="116"/>
      <c r="C1667" s="116"/>
      <c r="D1667" s="182"/>
      <c r="F1667" s="69"/>
    </row>
    <row r="1668">
      <c r="B1668" s="116"/>
      <c r="C1668" s="116"/>
      <c r="D1668" s="182"/>
      <c r="F1668" s="69"/>
    </row>
    <row r="1669">
      <c r="B1669" s="116"/>
      <c r="C1669" s="116"/>
      <c r="D1669" s="182"/>
      <c r="F1669" s="69"/>
    </row>
    <row r="1670">
      <c r="B1670" s="116"/>
      <c r="C1670" s="116"/>
      <c r="D1670" s="182"/>
      <c r="F1670" s="69"/>
    </row>
    <row r="1671">
      <c r="B1671" s="116"/>
      <c r="C1671" s="116"/>
      <c r="D1671" s="182"/>
      <c r="F1671" s="69"/>
    </row>
    <row r="1672">
      <c r="B1672" s="116"/>
      <c r="C1672" s="116"/>
      <c r="D1672" s="182"/>
      <c r="F1672" s="69"/>
    </row>
    <row r="1673">
      <c r="B1673" s="116"/>
      <c r="C1673" s="116"/>
      <c r="D1673" s="182"/>
      <c r="F1673" s="69"/>
    </row>
    <row r="1674">
      <c r="B1674" s="116"/>
      <c r="C1674" s="116"/>
      <c r="D1674" s="182"/>
      <c r="F1674" s="69"/>
    </row>
    <row r="1675">
      <c r="B1675" s="116"/>
      <c r="C1675" s="116"/>
      <c r="D1675" s="182"/>
      <c r="F1675" s="69"/>
    </row>
    <row r="1676">
      <c r="B1676" s="116"/>
      <c r="C1676" s="116"/>
      <c r="D1676" s="182"/>
      <c r="F1676" s="69"/>
    </row>
    <row r="1677">
      <c r="B1677" s="116"/>
      <c r="C1677" s="116"/>
      <c r="D1677" s="182"/>
      <c r="F1677" s="69"/>
    </row>
    <row r="1678">
      <c r="B1678" s="116"/>
      <c r="C1678" s="116"/>
      <c r="D1678" s="182"/>
      <c r="F1678" s="69"/>
    </row>
    <row r="1679">
      <c r="B1679" s="116"/>
      <c r="C1679" s="116"/>
      <c r="D1679" s="182"/>
      <c r="F1679" s="69"/>
    </row>
    <row r="1680">
      <c r="B1680" s="116"/>
      <c r="C1680" s="116"/>
      <c r="D1680" s="182"/>
      <c r="F1680" s="69"/>
    </row>
    <row r="1681">
      <c r="B1681" s="116"/>
      <c r="C1681" s="116"/>
      <c r="D1681" s="182"/>
      <c r="F1681" s="69"/>
    </row>
    <row r="1682">
      <c r="B1682" s="116"/>
      <c r="C1682" s="116"/>
      <c r="D1682" s="182"/>
      <c r="F1682" s="69"/>
    </row>
    <row r="1683">
      <c r="B1683" s="116"/>
      <c r="C1683" s="116"/>
      <c r="D1683" s="182"/>
      <c r="F1683" s="69"/>
    </row>
    <row r="1684">
      <c r="B1684" s="116"/>
      <c r="C1684" s="116"/>
      <c r="D1684" s="182"/>
      <c r="F1684" s="69"/>
    </row>
    <row r="1685">
      <c r="B1685" s="116"/>
      <c r="C1685" s="116"/>
      <c r="D1685" s="182"/>
      <c r="F1685" s="69"/>
    </row>
    <row r="1686">
      <c r="B1686" s="116"/>
      <c r="C1686" s="116"/>
      <c r="D1686" s="182"/>
      <c r="F1686" s="69"/>
    </row>
    <row r="1687">
      <c r="B1687" s="116"/>
      <c r="C1687" s="116"/>
      <c r="D1687" s="182"/>
      <c r="F1687" s="69"/>
    </row>
    <row r="1688">
      <c r="B1688" s="116"/>
      <c r="C1688" s="116"/>
      <c r="D1688" s="182"/>
      <c r="F1688" s="69"/>
    </row>
    <row r="1689">
      <c r="B1689" s="116"/>
      <c r="C1689" s="116"/>
      <c r="D1689" s="182"/>
      <c r="F1689" s="69"/>
    </row>
    <row r="1690">
      <c r="B1690" s="116"/>
      <c r="C1690" s="116"/>
      <c r="D1690" s="182"/>
      <c r="F1690" s="69"/>
    </row>
    <row r="1691">
      <c r="B1691" s="116"/>
      <c r="C1691" s="116"/>
      <c r="D1691" s="182"/>
      <c r="F1691" s="69"/>
    </row>
    <row r="1692">
      <c r="B1692" s="116"/>
      <c r="C1692" s="116"/>
      <c r="D1692" s="182"/>
      <c r="F1692" s="69"/>
    </row>
    <row r="1693">
      <c r="B1693" s="116"/>
      <c r="C1693" s="116"/>
      <c r="D1693" s="182"/>
      <c r="F1693" s="69"/>
    </row>
    <row r="1694">
      <c r="B1694" s="116"/>
      <c r="C1694" s="116"/>
      <c r="D1694" s="182"/>
      <c r="F1694" s="69"/>
    </row>
    <row r="1695">
      <c r="B1695" s="116"/>
      <c r="C1695" s="116"/>
      <c r="D1695" s="182"/>
      <c r="F1695" s="69"/>
    </row>
    <row r="1696">
      <c r="B1696" s="116"/>
      <c r="C1696" s="116"/>
      <c r="D1696" s="182"/>
      <c r="F1696" s="69"/>
    </row>
    <row r="1697">
      <c r="B1697" s="116"/>
      <c r="C1697" s="116"/>
      <c r="D1697" s="182"/>
      <c r="F1697" s="69"/>
    </row>
    <row r="1698">
      <c r="B1698" s="116"/>
      <c r="C1698" s="116"/>
      <c r="D1698" s="182"/>
      <c r="F1698" s="69"/>
    </row>
    <row r="1699">
      <c r="B1699" s="116"/>
      <c r="C1699" s="116"/>
      <c r="D1699" s="182"/>
      <c r="F1699" s="69"/>
    </row>
    <row r="1700">
      <c r="B1700" s="116"/>
      <c r="C1700" s="116"/>
      <c r="D1700" s="182"/>
      <c r="F1700" s="69"/>
    </row>
    <row r="1701">
      <c r="B1701" s="116"/>
      <c r="C1701" s="116"/>
      <c r="D1701" s="182"/>
      <c r="F1701" s="69"/>
    </row>
    <row r="1702">
      <c r="B1702" s="116"/>
      <c r="C1702" s="116"/>
      <c r="D1702" s="182"/>
      <c r="F1702" s="69"/>
    </row>
    <row r="1703">
      <c r="B1703" s="116"/>
      <c r="C1703" s="116"/>
      <c r="D1703" s="182"/>
      <c r="F1703" s="69"/>
    </row>
    <row r="1704">
      <c r="B1704" s="116"/>
      <c r="C1704" s="116"/>
      <c r="D1704" s="182"/>
      <c r="F1704" s="69"/>
    </row>
    <row r="1705">
      <c r="B1705" s="116"/>
      <c r="C1705" s="116"/>
      <c r="D1705" s="182"/>
      <c r="F1705" s="69"/>
    </row>
    <row r="1706">
      <c r="B1706" s="116"/>
      <c r="C1706" s="116"/>
      <c r="D1706" s="182"/>
      <c r="F1706" s="69"/>
    </row>
    <row r="1707">
      <c r="B1707" s="116"/>
      <c r="C1707" s="116"/>
      <c r="D1707" s="182"/>
      <c r="F1707" s="69"/>
    </row>
    <row r="1708">
      <c r="B1708" s="116"/>
      <c r="C1708" s="116"/>
      <c r="D1708" s="182"/>
      <c r="F1708" s="69"/>
    </row>
    <row r="1709">
      <c r="B1709" s="116"/>
      <c r="C1709" s="116"/>
      <c r="D1709" s="182"/>
      <c r="F1709" s="69"/>
    </row>
    <row r="1710">
      <c r="B1710" s="116"/>
      <c r="C1710" s="116"/>
      <c r="D1710" s="182"/>
      <c r="F1710" s="69"/>
    </row>
    <row r="1711">
      <c r="B1711" s="116"/>
      <c r="C1711" s="116"/>
      <c r="D1711" s="182"/>
      <c r="F1711" s="69"/>
    </row>
    <row r="1712">
      <c r="B1712" s="116"/>
      <c r="C1712" s="116"/>
      <c r="D1712" s="182"/>
      <c r="F1712" s="69"/>
    </row>
    <row r="1713">
      <c r="B1713" s="116"/>
      <c r="C1713" s="116"/>
      <c r="D1713" s="182"/>
      <c r="F1713" s="69"/>
    </row>
    <row r="1714">
      <c r="B1714" s="116"/>
      <c r="C1714" s="116"/>
      <c r="D1714" s="182"/>
      <c r="F1714" s="69"/>
    </row>
    <row r="1715">
      <c r="B1715" s="116"/>
      <c r="C1715" s="116"/>
      <c r="D1715" s="182"/>
      <c r="F1715" s="69"/>
    </row>
    <row r="1716">
      <c r="B1716" s="116"/>
      <c r="C1716" s="116"/>
      <c r="D1716" s="182"/>
      <c r="F1716" s="69"/>
    </row>
    <row r="1717">
      <c r="B1717" s="116"/>
      <c r="C1717" s="116"/>
      <c r="D1717" s="182"/>
      <c r="F1717" s="69"/>
    </row>
    <row r="1718">
      <c r="B1718" s="116"/>
      <c r="C1718" s="116"/>
      <c r="D1718" s="182"/>
      <c r="F1718" s="69"/>
    </row>
    <row r="1719">
      <c r="B1719" s="116"/>
      <c r="C1719" s="116"/>
      <c r="D1719" s="182"/>
      <c r="F1719" s="69"/>
    </row>
    <row r="1720">
      <c r="B1720" s="116"/>
      <c r="C1720" s="116"/>
      <c r="D1720" s="182"/>
      <c r="F1720" s="69"/>
    </row>
    <row r="1721">
      <c r="B1721" s="116"/>
      <c r="C1721" s="116"/>
      <c r="D1721" s="182"/>
      <c r="F1721" s="69"/>
    </row>
    <row r="1722">
      <c r="B1722" s="116"/>
      <c r="C1722" s="116"/>
      <c r="D1722" s="182"/>
      <c r="F1722" s="69"/>
    </row>
    <row r="1723">
      <c r="B1723" s="116"/>
      <c r="C1723" s="116"/>
      <c r="D1723" s="182"/>
      <c r="F1723" s="69"/>
    </row>
    <row r="1724">
      <c r="B1724" s="116"/>
      <c r="C1724" s="116"/>
      <c r="D1724" s="182"/>
      <c r="F1724" s="69"/>
    </row>
    <row r="1725">
      <c r="B1725" s="116"/>
      <c r="C1725" s="116"/>
      <c r="D1725" s="182"/>
      <c r="F1725" s="69"/>
    </row>
    <row r="1726">
      <c r="B1726" s="116"/>
      <c r="C1726" s="116"/>
      <c r="D1726" s="182"/>
      <c r="F1726" s="69"/>
    </row>
    <row r="1727">
      <c r="B1727" s="116"/>
      <c r="C1727" s="116"/>
      <c r="D1727" s="182"/>
      <c r="F1727" s="69"/>
    </row>
    <row r="1728">
      <c r="B1728" s="116"/>
      <c r="C1728" s="116"/>
      <c r="D1728" s="182"/>
      <c r="F1728" s="69"/>
    </row>
    <row r="1729">
      <c r="B1729" s="116"/>
      <c r="C1729" s="116"/>
      <c r="D1729" s="182"/>
      <c r="F1729" s="69"/>
    </row>
    <row r="1730">
      <c r="B1730" s="116"/>
      <c r="C1730" s="116"/>
      <c r="D1730" s="182"/>
      <c r="F1730" s="69"/>
    </row>
    <row r="1731">
      <c r="B1731" s="116"/>
      <c r="C1731" s="116"/>
      <c r="D1731" s="182"/>
      <c r="F1731" s="69"/>
    </row>
    <row r="1732">
      <c r="B1732" s="116"/>
      <c r="C1732" s="116"/>
      <c r="D1732" s="182"/>
      <c r="F1732" s="69"/>
    </row>
    <row r="1733">
      <c r="B1733" s="116"/>
      <c r="C1733" s="116"/>
      <c r="D1733" s="182"/>
      <c r="F1733" s="69"/>
    </row>
    <row r="1734">
      <c r="B1734" s="116"/>
      <c r="C1734" s="116"/>
      <c r="D1734" s="182"/>
      <c r="F1734" s="69"/>
    </row>
    <row r="1735">
      <c r="B1735" s="116"/>
      <c r="C1735" s="116"/>
      <c r="D1735" s="182"/>
      <c r="F1735" s="69"/>
    </row>
    <row r="1736">
      <c r="B1736" s="116"/>
      <c r="C1736" s="116"/>
      <c r="D1736" s="182"/>
      <c r="F1736" s="69"/>
    </row>
    <row r="1737">
      <c r="B1737" s="116"/>
      <c r="C1737" s="116"/>
      <c r="D1737" s="182"/>
      <c r="F1737" s="69"/>
    </row>
    <row r="1738">
      <c r="B1738" s="116"/>
      <c r="C1738" s="116"/>
      <c r="D1738" s="182"/>
      <c r="F1738" s="69"/>
    </row>
    <row r="1739">
      <c r="B1739" s="116"/>
      <c r="C1739" s="116"/>
      <c r="D1739" s="182"/>
      <c r="F1739" s="69"/>
    </row>
    <row r="1740">
      <c r="B1740" s="116"/>
      <c r="C1740" s="116"/>
      <c r="D1740" s="182"/>
      <c r="F1740" s="69"/>
    </row>
    <row r="1741">
      <c r="B1741" s="116"/>
      <c r="C1741" s="116"/>
      <c r="D1741" s="182"/>
      <c r="F1741" s="69"/>
    </row>
    <row r="1742">
      <c r="B1742" s="116"/>
      <c r="C1742" s="116"/>
      <c r="D1742" s="182"/>
      <c r="F1742" s="69"/>
    </row>
    <row r="1743">
      <c r="B1743" s="116"/>
      <c r="C1743" s="116"/>
      <c r="D1743" s="182"/>
      <c r="F1743" s="69"/>
    </row>
    <row r="1744">
      <c r="B1744" s="116"/>
      <c r="C1744" s="116"/>
      <c r="D1744" s="182"/>
      <c r="F1744" s="69"/>
    </row>
    <row r="1745">
      <c r="B1745" s="116"/>
      <c r="C1745" s="116"/>
      <c r="D1745" s="182"/>
      <c r="F1745" s="69"/>
    </row>
    <row r="1746">
      <c r="B1746" s="116"/>
      <c r="C1746" s="116"/>
      <c r="D1746" s="182"/>
      <c r="F1746" s="69"/>
    </row>
    <row r="1747">
      <c r="B1747" s="116"/>
      <c r="C1747" s="116"/>
      <c r="D1747" s="182"/>
      <c r="F1747" s="69"/>
    </row>
    <row r="1748">
      <c r="B1748" s="116"/>
      <c r="C1748" s="116"/>
      <c r="D1748" s="182"/>
      <c r="F1748" s="69"/>
    </row>
    <row r="1749">
      <c r="B1749" s="116"/>
      <c r="C1749" s="116"/>
      <c r="D1749" s="182"/>
      <c r="F1749" s="69"/>
    </row>
    <row r="1750">
      <c r="B1750" s="116"/>
      <c r="C1750" s="116"/>
      <c r="D1750" s="182"/>
      <c r="F1750" s="69"/>
    </row>
    <row r="1751">
      <c r="B1751" s="116"/>
      <c r="C1751" s="116"/>
      <c r="D1751" s="182"/>
      <c r="F1751" s="69"/>
    </row>
    <row r="1752">
      <c r="B1752" s="116"/>
      <c r="C1752" s="116"/>
      <c r="D1752" s="182"/>
      <c r="F1752" s="69"/>
    </row>
    <row r="1753">
      <c r="B1753" s="116"/>
      <c r="C1753" s="116"/>
      <c r="D1753" s="182"/>
      <c r="F1753" s="69"/>
    </row>
    <row r="1754">
      <c r="B1754" s="116"/>
      <c r="C1754" s="116"/>
      <c r="D1754" s="182"/>
      <c r="F1754" s="69"/>
    </row>
    <row r="1755">
      <c r="B1755" s="116"/>
      <c r="C1755" s="116"/>
      <c r="D1755" s="182"/>
      <c r="F1755" s="69"/>
    </row>
    <row r="1756">
      <c r="B1756" s="116"/>
      <c r="C1756" s="116"/>
      <c r="D1756" s="182"/>
      <c r="F1756" s="69"/>
    </row>
    <row r="1757">
      <c r="B1757" s="116"/>
      <c r="C1757" s="116"/>
      <c r="D1757" s="182"/>
      <c r="F1757" s="69"/>
    </row>
    <row r="1758">
      <c r="B1758" s="116"/>
      <c r="C1758" s="116"/>
      <c r="D1758" s="182"/>
      <c r="F1758" s="69"/>
    </row>
    <row r="1759">
      <c r="B1759" s="116"/>
      <c r="C1759" s="116"/>
      <c r="D1759" s="182"/>
      <c r="F1759" s="69"/>
    </row>
    <row r="1760">
      <c r="B1760" s="116"/>
      <c r="C1760" s="116"/>
      <c r="D1760" s="182"/>
      <c r="F1760" s="69"/>
    </row>
    <row r="1761">
      <c r="B1761" s="116"/>
      <c r="C1761" s="116"/>
      <c r="D1761" s="182"/>
      <c r="F1761" s="69"/>
    </row>
    <row r="1762">
      <c r="B1762" s="116"/>
      <c r="C1762" s="116"/>
      <c r="D1762" s="182"/>
      <c r="F1762" s="69"/>
    </row>
    <row r="1763">
      <c r="B1763" s="116"/>
      <c r="C1763" s="116"/>
      <c r="D1763" s="182"/>
      <c r="F1763" s="69"/>
    </row>
    <row r="1764">
      <c r="B1764" s="116"/>
      <c r="C1764" s="116"/>
      <c r="D1764" s="182"/>
      <c r="F1764" s="69"/>
    </row>
    <row r="1765">
      <c r="B1765" s="116"/>
      <c r="C1765" s="116"/>
      <c r="D1765" s="182"/>
      <c r="F1765" s="69"/>
    </row>
    <row r="1766">
      <c r="B1766" s="116"/>
      <c r="C1766" s="116"/>
      <c r="D1766" s="182"/>
      <c r="F1766" s="69"/>
    </row>
    <row r="1767">
      <c r="B1767" s="116"/>
      <c r="C1767" s="116"/>
      <c r="D1767" s="182"/>
      <c r="F1767" s="69"/>
    </row>
    <row r="1768">
      <c r="B1768" s="116"/>
      <c r="C1768" s="116"/>
      <c r="D1768" s="182"/>
      <c r="F1768" s="69"/>
    </row>
    <row r="1769">
      <c r="B1769" s="116"/>
      <c r="C1769" s="116"/>
      <c r="D1769" s="182"/>
      <c r="F1769" s="69"/>
    </row>
    <row r="1770">
      <c r="B1770" s="116"/>
      <c r="C1770" s="116"/>
      <c r="D1770" s="182"/>
      <c r="F1770" s="69"/>
    </row>
    <row r="1771">
      <c r="B1771" s="116"/>
      <c r="C1771" s="116"/>
      <c r="D1771" s="182"/>
      <c r="F1771" s="69"/>
    </row>
    <row r="1772">
      <c r="B1772" s="116"/>
      <c r="C1772" s="116"/>
      <c r="D1772" s="182"/>
      <c r="F1772" s="69"/>
    </row>
    <row r="1773">
      <c r="B1773" s="116"/>
      <c r="C1773" s="116"/>
      <c r="D1773" s="182"/>
      <c r="F1773" s="69"/>
    </row>
    <row r="1774">
      <c r="B1774" s="116"/>
      <c r="C1774" s="116"/>
      <c r="D1774" s="182"/>
      <c r="F1774" s="69"/>
    </row>
    <row r="1775">
      <c r="B1775" s="116"/>
      <c r="C1775" s="116"/>
      <c r="D1775" s="182"/>
      <c r="F1775" s="69"/>
    </row>
    <row r="1776">
      <c r="B1776" s="116"/>
      <c r="C1776" s="116"/>
      <c r="D1776" s="182"/>
      <c r="F1776" s="69"/>
    </row>
    <row r="1777">
      <c r="B1777" s="116"/>
      <c r="C1777" s="116"/>
      <c r="D1777" s="182"/>
      <c r="F1777" s="69"/>
    </row>
    <row r="1778">
      <c r="B1778" s="116"/>
      <c r="C1778" s="116"/>
      <c r="D1778" s="182"/>
      <c r="F1778" s="69"/>
    </row>
    <row r="1779">
      <c r="B1779" s="116"/>
      <c r="C1779" s="116"/>
      <c r="D1779" s="182"/>
      <c r="F1779" s="69"/>
    </row>
    <row r="1780">
      <c r="B1780" s="116"/>
      <c r="C1780" s="116"/>
      <c r="D1780" s="182"/>
      <c r="F1780" s="69"/>
    </row>
    <row r="1781">
      <c r="B1781" s="116"/>
      <c r="C1781" s="116"/>
      <c r="D1781" s="182"/>
      <c r="F1781" s="69"/>
    </row>
    <row r="1782">
      <c r="B1782" s="116"/>
      <c r="C1782" s="116"/>
      <c r="D1782" s="182"/>
      <c r="F1782" s="69"/>
    </row>
    <row r="1783">
      <c r="B1783" s="116"/>
      <c r="C1783" s="116"/>
      <c r="D1783" s="182"/>
      <c r="F1783" s="69"/>
    </row>
    <row r="1784">
      <c r="B1784" s="116"/>
      <c r="C1784" s="116"/>
      <c r="D1784" s="182"/>
      <c r="F1784" s="69"/>
    </row>
    <row r="1785">
      <c r="B1785" s="116"/>
      <c r="C1785" s="116"/>
      <c r="D1785" s="182"/>
      <c r="F1785" s="69"/>
    </row>
    <row r="1786">
      <c r="B1786" s="116"/>
      <c r="C1786" s="116"/>
      <c r="D1786" s="182"/>
      <c r="F1786" s="69"/>
    </row>
    <row r="1787">
      <c r="B1787" s="116"/>
      <c r="C1787" s="116"/>
      <c r="D1787" s="182"/>
      <c r="F1787" s="69"/>
    </row>
    <row r="1788">
      <c r="B1788" s="116"/>
      <c r="C1788" s="116"/>
      <c r="D1788" s="182"/>
      <c r="F1788" s="69"/>
    </row>
    <row r="1789">
      <c r="B1789" s="116"/>
      <c r="C1789" s="116"/>
      <c r="D1789" s="182"/>
      <c r="F1789" s="69"/>
    </row>
    <row r="1790">
      <c r="B1790" s="116"/>
      <c r="C1790" s="116"/>
      <c r="D1790" s="182"/>
      <c r="F1790" s="69"/>
    </row>
    <row r="1791">
      <c r="B1791" s="116"/>
      <c r="C1791" s="116"/>
      <c r="D1791" s="182"/>
      <c r="F1791" s="69"/>
    </row>
    <row r="1792">
      <c r="B1792" s="116"/>
      <c r="C1792" s="116"/>
      <c r="D1792" s="182"/>
      <c r="F1792" s="69"/>
    </row>
    <row r="1793">
      <c r="B1793" s="116"/>
      <c r="C1793" s="116"/>
      <c r="D1793" s="182"/>
      <c r="F1793" s="69"/>
    </row>
    <row r="1794">
      <c r="B1794" s="116"/>
      <c r="C1794" s="116"/>
      <c r="D1794" s="182"/>
      <c r="F1794" s="69"/>
    </row>
    <row r="1795">
      <c r="B1795" s="116"/>
      <c r="C1795" s="116"/>
      <c r="D1795" s="182"/>
      <c r="F1795" s="69"/>
    </row>
    <row r="1796">
      <c r="B1796" s="116"/>
      <c r="C1796" s="116"/>
      <c r="D1796" s="182"/>
      <c r="F1796" s="69"/>
    </row>
    <row r="1797">
      <c r="B1797" s="116"/>
      <c r="C1797" s="116"/>
      <c r="D1797" s="182"/>
      <c r="F1797" s="69"/>
    </row>
    <row r="1798">
      <c r="B1798" s="116"/>
      <c r="C1798" s="116"/>
      <c r="D1798" s="182"/>
      <c r="F1798" s="69"/>
    </row>
    <row r="1799">
      <c r="B1799" s="116"/>
      <c r="C1799" s="116"/>
      <c r="D1799" s="182"/>
      <c r="F1799" s="69"/>
    </row>
    <row r="1800">
      <c r="B1800" s="116"/>
      <c r="C1800" s="116"/>
      <c r="D1800" s="182"/>
      <c r="F1800" s="69"/>
    </row>
    <row r="1801">
      <c r="B1801" s="116"/>
      <c r="C1801" s="116"/>
      <c r="D1801" s="182"/>
      <c r="F1801" s="69"/>
    </row>
    <row r="1802">
      <c r="B1802" s="116"/>
      <c r="C1802" s="116"/>
      <c r="D1802" s="182"/>
      <c r="F1802" s="69"/>
    </row>
    <row r="1803">
      <c r="B1803" s="116"/>
      <c r="C1803" s="116"/>
      <c r="D1803" s="182"/>
      <c r="F1803" s="69"/>
    </row>
    <row r="1804">
      <c r="B1804" s="116"/>
      <c r="C1804" s="116"/>
      <c r="D1804" s="182"/>
      <c r="F1804" s="69"/>
    </row>
    <row r="1805">
      <c r="B1805" s="116"/>
      <c r="C1805" s="116"/>
      <c r="D1805" s="182"/>
      <c r="F1805" s="69"/>
    </row>
    <row r="1806">
      <c r="B1806" s="116"/>
      <c r="C1806" s="116"/>
      <c r="D1806" s="182"/>
      <c r="F1806" s="69"/>
    </row>
    <row r="1807">
      <c r="B1807" s="116"/>
      <c r="C1807" s="116"/>
      <c r="D1807" s="182"/>
      <c r="F1807" s="69"/>
    </row>
    <row r="1808">
      <c r="B1808" s="116"/>
      <c r="C1808" s="116"/>
      <c r="D1808" s="182"/>
      <c r="F1808" s="69"/>
    </row>
    <row r="1809">
      <c r="B1809" s="116"/>
      <c r="C1809" s="116"/>
      <c r="D1809" s="182"/>
      <c r="F1809" s="69"/>
    </row>
    <row r="1810">
      <c r="B1810" s="116"/>
      <c r="C1810" s="116"/>
      <c r="D1810" s="182"/>
      <c r="F1810" s="69"/>
    </row>
    <row r="1811">
      <c r="B1811" s="116"/>
      <c r="C1811" s="116"/>
      <c r="D1811" s="182"/>
      <c r="F1811" s="69"/>
    </row>
    <row r="1812">
      <c r="B1812" s="116"/>
      <c r="C1812" s="116"/>
      <c r="D1812" s="182"/>
      <c r="F1812" s="69"/>
    </row>
    <row r="1813">
      <c r="B1813" s="116"/>
      <c r="C1813" s="116"/>
      <c r="D1813" s="182"/>
      <c r="F1813" s="69"/>
    </row>
    <row r="1814">
      <c r="B1814" s="116"/>
      <c r="C1814" s="116"/>
      <c r="D1814" s="182"/>
      <c r="F1814" s="69"/>
    </row>
    <row r="1815">
      <c r="B1815" s="116"/>
      <c r="C1815" s="116"/>
      <c r="D1815" s="182"/>
      <c r="F1815" s="69"/>
    </row>
    <row r="1816">
      <c r="B1816" s="116"/>
      <c r="C1816" s="116"/>
      <c r="D1816" s="182"/>
      <c r="F1816" s="69"/>
    </row>
    <row r="1817">
      <c r="B1817" s="116"/>
      <c r="C1817" s="116"/>
      <c r="D1817" s="182"/>
      <c r="F1817" s="69"/>
    </row>
    <row r="1818">
      <c r="B1818" s="116"/>
      <c r="C1818" s="116"/>
      <c r="D1818" s="182"/>
      <c r="F1818" s="69"/>
    </row>
    <row r="1819">
      <c r="B1819" s="116"/>
      <c r="C1819" s="116"/>
      <c r="D1819" s="182"/>
      <c r="F1819" s="69"/>
    </row>
    <row r="1820">
      <c r="B1820" s="116"/>
      <c r="C1820" s="116"/>
      <c r="D1820" s="182"/>
      <c r="F1820" s="69"/>
    </row>
    <row r="1821">
      <c r="B1821" s="116"/>
      <c r="C1821" s="116"/>
      <c r="D1821" s="182"/>
      <c r="F1821" s="69"/>
    </row>
    <row r="1822">
      <c r="B1822" s="116"/>
      <c r="C1822" s="116"/>
      <c r="D1822" s="182"/>
      <c r="F1822" s="69"/>
    </row>
    <row r="1823">
      <c r="B1823" s="116"/>
      <c r="C1823" s="116"/>
      <c r="D1823" s="182"/>
      <c r="F1823" s="69"/>
    </row>
    <row r="1824">
      <c r="B1824" s="116"/>
      <c r="C1824" s="116"/>
      <c r="D1824" s="182"/>
      <c r="F1824" s="69"/>
    </row>
    <row r="1825">
      <c r="B1825" s="116"/>
      <c r="C1825" s="116"/>
      <c r="D1825" s="182"/>
      <c r="F1825" s="69"/>
    </row>
    <row r="1826">
      <c r="B1826" s="116"/>
      <c r="C1826" s="116"/>
      <c r="D1826" s="182"/>
      <c r="F1826" s="69"/>
    </row>
    <row r="1827">
      <c r="B1827" s="116"/>
      <c r="C1827" s="116"/>
      <c r="D1827" s="182"/>
      <c r="F1827" s="69"/>
    </row>
    <row r="1828">
      <c r="B1828" s="116"/>
      <c r="C1828" s="116"/>
      <c r="D1828" s="182"/>
      <c r="F1828" s="69"/>
    </row>
    <row r="1829">
      <c r="B1829" s="116"/>
      <c r="C1829" s="116"/>
      <c r="D1829" s="182"/>
      <c r="F1829" s="69"/>
    </row>
    <row r="1830">
      <c r="B1830" s="116"/>
      <c r="C1830" s="116"/>
      <c r="D1830" s="182"/>
      <c r="F1830" s="69"/>
    </row>
    <row r="1831">
      <c r="B1831" s="116"/>
      <c r="C1831" s="116"/>
      <c r="D1831" s="182"/>
      <c r="F1831" s="69"/>
    </row>
    <row r="1832">
      <c r="B1832" s="116"/>
      <c r="C1832" s="116"/>
      <c r="D1832" s="182"/>
      <c r="F1832" s="69"/>
    </row>
    <row r="1833">
      <c r="B1833" s="116"/>
      <c r="C1833" s="116"/>
      <c r="D1833" s="182"/>
      <c r="F1833" s="69"/>
    </row>
    <row r="1834">
      <c r="B1834" s="116"/>
      <c r="C1834" s="116"/>
      <c r="D1834" s="182"/>
      <c r="F1834" s="69"/>
    </row>
    <row r="1835">
      <c r="B1835" s="116"/>
      <c r="C1835" s="116"/>
      <c r="D1835" s="182"/>
      <c r="F1835" s="69"/>
    </row>
    <row r="1836">
      <c r="B1836" s="116"/>
      <c r="C1836" s="116"/>
      <c r="D1836" s="182"/>
      <c r="F1836" s="69"/>
    </row>
    <row r="1837">
      <c r="B1837" s="116"/>
      <c r="C1837" s="116"/>
      <c r="D1837" s="182"/>
      <c r="F1837" s="69"/>
    </row>
    <row r="1838">
      <c r="B1838" s="116"/>
      <c r="C1838" s="116"/>
      <c r="D1838" s="182"/>
      <c r="F1838" s="69"/>
    </row>
    <row r="1839">
      <c r="B1839" s="116"/>
      <c r="C1839" s="116"/>
      <c r="D1839" s="182"/>
      <c r="F1839" s="69"/>
    </row>
    <row r="1840">
      <c r="B1840" s="116"/>
      <c r="C1840" s="116"/>
      <c r="D1840" s="182"/>
      <c r="F1840" s="69"/>
    </row>
    <row r="1841">
      <c r="B1841" s="116"/>
      <c r="C1841" s="116"/>
      <c r="D1841" s="182"/>
      <c r="F1841" s="69"/>
    </row>
    <row r="1842">
      <c r="B1842" s="116"/>
      <c r="C1842" s="116"/>
      <c r="D1842" s="182"/>
      <c r="F1842" s="69"/>
    </row>
    <row r="1843">
      <c r="B1843" s="116"/>
      <c r="C1843" s="116"/>
      <c r="D1843" s="182"/>
      <c r="F1843" s="69"/>
    </row>
    <row r="1844">
      <c r="B1844" s="116"/>
      <c r="C1844" s="116"/>
      <c r="D1844" s="182"/>
      <c r="F1844" s="69"/>
    </row>
    <row r="1845">
      <c r="B1845" s="116"/>
      <c r="C1845" s="116"/>
      <c r="D1845" s="182"/>
      <c r="F1845" s="69"/>
    </row>
    <row r="1846">
      <c r="B1846" s="116"/>
      <c r="C1846" s="116"/>
      <c r="D1846" s="182"/>
      <c r="F1846" s="69"/>
    </row>
    <row r="1847">
      <c r="B1847" s="116"/>
      <c r="C1847" s="116"/>
      <c r="D1847" s="182"/>
      <c r="F1847" s="69"/>
    </row>
    <row r="1848">
      <c r="B1848" s="116"/>
      <c r="C1848" s="116"/>
      <c r="D1848" s="182"/>
      <c r="F1848" s="69"/>
    </row>
    <row r="1849">
      <c r="B1849" s="116"/>
      <c r="C1849" s="116"/>
      <c r="D1849" s="182"/>
      <c r="F1849" s="69"/>
    </row>
    <row r="1850">
      <c r="B1850" s="116"/>
      <c r="C1850" s="116"/>
      <c r="D1850" s="182"/>
      <c r="F1850" s="69"/>
    </row>
    <row r="1851">
      <c r="B1851" s="116"/>
      <c r="C1851" s="116"/>
      <c r="D1851" s="182"/>
      <c r="F1851" s="69"/>
    </row>
    <row r="1852">
      <c r="B1852" s="116"/>
      <c r="C1852" s="116"/>
      <c r="D1852" s="182"/>
      <c r="F1852" s="69"/>
    </row>
    <row r="1853">
      <c r="B1853" s="116"/>
      <c r="C1853" s="116"/>
      <c r="D1853" s="182"/>
      <c r="F1853" s="69"/>
    </row>
    <row r="1854">
      <c r="B1854" s="116"/>
      <c r="C1854" s="116"/>
      <c r="D1854" s="182"/>
      <c r="F1854" s="69"/>
    </row>
    <row r="1855">
      <c r="B1855" s="116"/>
      <c r="C1855" s="116"/>
      <c r="D1855" s="182"/>
      <c r="F1855" s="69"/>
    </row>
    <row r="1856">
      <c r="B1856" s="116"/>
      <c r="C1856" s="116"/>
      <c r="D1856" s="182"/>
      <c r="F1856" s="69"/>
    </row>
    <row r="1857">
      <c r="B1857" s="116"/>
      <c r="C1857" s="116"/>
      <c r="D1857" s="182"/>
      <c r="F1857" s="69"/>
    </row>
    <row r="1858">
      <c r="B1858" s="116"/>
      <c r="C1858" s="116"/>
      <c r="D1858" s="182"/>
      <c r="F1858" s="69"/>
    </row>
    <row r="1859">
      <c r="B1859" s="116"/>
      <c r="C1859" s="116"/>
      <c r="D1859" s="182"/>
      <c r="F1859" s="69"/>
    </row>
    <row r="1860">
      <c r="B1860" s="116"/>
      <c r="C1860" s="116"/>
      <c r="D1860" s="182"/>
      <c r="F1860" s="69"/>
    </row>
    <row r="1861">
      <c r="B1861" s="116"/>
      <c r="C1861" s="116"/>
      <c r="D1861" s="182"/>
      <c r="F1861" s="69"/>
    </row>
    <row r="1862">
      <c r="B1862" s="116"/>
      <c r="C1862" s="116"/>
      <c r="D1862" s="182"/>
      <c r="F1862" s="69"/>
    </row>
    <row r="1863">
      <c r="B1863" s="116"/>
      <c r="C1863" s="116"/>
      <c r="D1863" s="182"/>
      <c r="F1863" s="69"/>
    </row>
    <row r="1864">
      <c r="B1864" s="116"/>
      <c r="C1864" s="116"/>
      <c r="D1864" s="182"/>
      <c r="F1864" s="69"/>
    </row>
    <row r="1865">
      <c r="B1865" s="116"/>
      <c r="C1865" s="116"/>
      <c r="D1865" s="182"/>
      <c r="F1865" s="69"/>
    </row>
    <row r="1866">
      <c r="B1866" s="116"/>
      <c r="C1866" s="116"/>
      <c r="D1866" s="182"/>
      <c r="F1866" s="69"/>
    </row>
    <row r="1867">
      <c r="B1867" s="116"/>
      <c r="C1867" s="116"/>
      <c r="D1867" s="182"/>
      <c r="F1867" s="69"/>
    </row>
    <row r="1868">
      <c r="B1868" s="116"/>
      <c r="C1868" s="116"/>
      <c r="D1868" s="182"/>
      <c r="F1868" s="69"/>
    </row>
    <row r="1869">
      <c r="B1869" s="116"/>
      <c r="C1869" s="116"/>
      <c r="D1869" s="182"/>
      <c r="F1869" s="69"/>
    </row>
    <row r="1870">
      <c r="B1870" s="116"/>
      <c r="C1870" s="116"/>
      <c r="D1870" s="182"/>
      <c r="F1870" s="69"/>
    </row>
    <row r="1871">
      <c r="B1871" s="116"/>
      <c r="C1871" s="116"/>
      <c r="D1871" s="182"/>
      <c r="F1871" s="69"/>
    </row>
    <row r="1872">
      <c r="B1872" s="116"/>
      <c r="C1872" s="116"/>
      <c r="D1872" s="182"/>
      <c r="F1872" s="69"/>
    </row>
    <row r="1873">
      <c r="B1873" s="116"/>
      <c r="C1873" s="116"/>
      <c r="D1873" s="182"/>
      <c r="F1873" s="69"/>
    </row>
    <row r="1874">
      <c r="B1874" s="116"/>
      <c r="C1874" s="116"/>
      <c r="D1874" s="182"/>
      <c r="F1874" s="69"/>
    </row>
    <row r="1875">
      <c r="B1875" s="116"/>
      <c r="C1875" s="116"/>
      <c r="D1875" s="182"/>
      <c r="F1875" s="69"/>
    </row>
    <row r="1876">
      <c r="B1876" s="116"/>
      <c r="C1876" s="116"/>
      <c r="D1876" s="182"/>
      <c r="F1876" s="69"/>
    </row>
    <row r="1877">
      <c r="B1877" s="116"/>
      <c r="C1877" s="116"/>
      <c r="D1877" s="182"/>
      <c r="F1877" s="69"/>
    </row>
    <row r="1878">
      <c r="B1878" s="116"/>
      <c r="C1878" s="116"/>
      <c r="D1878" s="182"/>
      <c r="F1878" s="69"/>
    </row>
    <row r="1879">
      <c r="B1879" s="116"/>
      <c r="C1879" s="116"/>
      <c r="D1879" s="182"/>
      <c r="F1879" s="69"/>
    </row>
    <row r="1880">
      <c r="B1880" s="116"/>
      <c r="C1880" s="116"/>
      <c r="D1880" s="182"/>
      <c r="F1880" s="69"/>
    </row>
    <row r="1881">
      <c r="B1881" s="116"/>
      <c r="C1881" s="116"/>
      <c r="D1881" s="182"/>
      <c r="F1881" s="69"/>
    </row>
    <row r="1882">
      <c r="B1882" s="116"/>
      <c r="C1882" s="116"/>
      <c r="D1882" s="182"/>
      <c r="F1882" s="69"/>
    </row>
    <row r="1883">
      <c r="B1883" s="116"/>
      <c r="C1883" s="116"/>
      <c r="D1883" s="182"/>
      <c r="F1883" s="69"/>
    </row>
    <row r="1884">
      <c r="B1884" s="116"/>
      <c r="C1884" s="116"/>
      <c r="D1884" s="182"/>
      <c r="F1884" s="69"/>
    </row>
    <row r="1885">
      <c r="B1885" s="116"/>
      <c r="C1885" s="116"/>
      <c r="D1885" s="182"/>
      <c r="F1885" s="69"/>
    </row>
    <row r="1886">
      <c r="B1886" s="116"/>
      <c r="C1886" s="116"/>
      <c r="D1886" s="182"/>
      <c r="F1886" s="69"/>
    </row>
    <row r="1887">
      <c r="B1887" s="116"/>
      <c r="C1887" s="116"/>
      <c r="D1887" s="182"/>
      <c r="F1887" s="69"/>
    </row>
    <row r="1888">
      <c r="B1888" s="116"/>
      <c r="C1888" s="116"/>
      <c r="D1888" s="182"/>
      <c r="F1888" s="69"/>
    </row>
    <row r="1889">
      <c r="B1889" s="116"/>
      <c r="C1889" s="116"/>
      <c r="D1889" s="182"/>
      <c r="F1889" s="69"/>
    </row>
    <row r="1890">
      <c r="B1890" s="116"/>
      <c r="C1890" s="116"/>
      <c r="D1890" s="182"/>
      <c r="F1890" s="69"/>
    </row>
    <row r="1891">
      <c r="B1891" s="116"/>
      <c r="C1891" s="116"/>
      <c r="D1891" s="182"/>
      <c r="F1891" s="69"/>
    </row>
    <row r="1892">
      <c r="B1892" s="116"/>
      <c r="C1892" s="116"/>
      <c r="D1892" s="182"/>
      <c r="F1892" s="69"/>
    </row>
    <row r="1893">
      <c r="B1893" s="116"/>
      <c r="C1893" s="116"/>
      <c r="D1893" s="182"/>
      <c r="F1893" s="69"/>
    </row>
    <row r="1894">
      <c r="B1894" s="116"/>
      <c r="C1894" s="116"/>
      <c r="D1894" s="182"/>
      <c r="F1894" s="69"/>
    </row>
    <row r="1895">
      <c r="B1895" s="116"/>
      <c r="C1895" s="116"/>
      <c r="D1895" s="182"/>
      <c r="F1895" s="69"/>
    </row>
    <row r="1896">
      <c r="B1896" s="116"/>
      <c r="C1896" s="116"/>
      <c r="D1896" s="182"/>
      <c r="F1896" s="69"/>
    </row>
    <row r="1897">
      <c r="B1897" s="116"/>
      <c r="C1897" s="116"/>
      <c r="D1897" s="182"/>
      <c r="F1897" s="69"/>
    </row>
    <row r="1898">
      <c r="B1898" s="116"/>
      <c r="C1898" s="116"/>
      <c r="D1898" s="182"/>
      <c r="F1898" s="69"/>
    </row>
    <row r="1899">
      <c r="B1899" s="116"/>
      <c r="C1899" s="116"/>
      <c r="D1899" s="182"/>
      <c r="F1899" s="69"/>
    </row>
    <row r="1900">
      <c r="B1900" s="116"/>
      <c r="C1900" s="116"/>
      <c r="D1900" s="182"/>
      <c r="F1900" s="69"/>
    </row>
    <row r="1901">
      <c r="B1901" s="116"/>
      <c r="C1901" s="116"/>
      <c r="D1901" s="182"/>
      <c r="F1901" s="69"/>
    </row>
    <row r="1902">
      <c r="B1902" s="116"/>
      <c r="C1902" s="116"/>
      <c r="D1902" s="182"/>
      <c r="F1902" s="69"/>
    </row>
    <row r="1903">
      <c r="B1903" s="116"/>
      <c r="C1903" s="116"/>
      <c r="D1903" s="182"/>
      <c r="F1903" s="69"/>
    </row>
    <row r="1904">
      <c r="B1904" s="116"/>
      <c r="C1904" s="116"/>
      <c r="D1904" s="182"/>
      <c r="F1904" s="69"/>
    </row>
    <row r="1905">
      <c r="B1905" s="116"/>
      <c r="C1905" s="116"/>
      <c r="D1905" s="182"/>
      <c r="F1905" s="69"/>
    </row>
    <row r="1906">
      <c r="B1906" s="116"/>
      <c r="C1906" s="116"/>
      <c r="D1906" s="182"/>
      <c r="F1906" s="69"/>
    </row>
    <row r="1907">
      <c r="B1907" s="116"/>
      <c r="C1907" s="116"/>
      <c r="D1907" s="182"/>
      <c r="F1907" s="69"/>
    </row>
    <row r="1908">
      <c r="B1908" s="116"/>
      <c r="C1908" s="116"/>
      <c r="D1908" s="182"/>
      <c r="F1908" s="69"/>
    </row>
    <row r="1909">
      <c r="B1909" s="116"/>
      <c r="C1909" s="116"/>
      <c r="D1909" s="182"/>
      <c r="F1909" s="69"/>
    </row>
    <row r="1910">
      <c r="B1910" s="116"/>
      <c r="C1910" s="116"/>
      <c r="D1910" s="182"/>
      <c r="F1910" s="69"/>
    </row>
    <row r="1911">
      <c r="B1911" s="116"/>
      <c r="C1911" s="116"/>
      <c r="D1911" s="182"/>
      <c r="F1911" s="69"/>
    </row>
    <row r="1912">
      <c r="B1912" s="116"/>
      <c r="C1912" s="116"/>
      <c r="D1912" s="182"/>
      <c r="F1912" s="69"/>
    </row>
    <row r="1913">
      <c r="B1913" s="116"/>
      <c r="C1913" s="116"/>
      <c r="D1913" s="182"/>
      <c r="F1913" s="69"/>
    </row>
    <row r="1914">
      <c r="B1914" s="116"/>
      <c r="C1914" s="116"/>
      <c r="D1914" s="182"/>
      <c r="F1914" s="69"/>
    </row>
    <row r="1915">
      <c r="B1915" s="116"/>
      <c r="C1915" s="116"/>
      <c r="D1915" s="182"/>
      <c r="F1915" s="69"/>
    </row>
    <row r="1916">
      <c r="B1916" s="116"/>
      <c r="C1916" s="116"/>
      <c r="D1916" s="182"/>
      <c r="F1916" s="69"/>
    </row>
    <row r="1917">
      <c r="B1917" s="116"/>
      <c r="C1917" s="116"/>
      <c r="D1917" s="182"/>
      <c r="F1917" s="69"/>
    </row>
    <row r="1918">
      <c r="B1918" s="116"/>
      <c r="C1918" s="116"/>
      <c r="D1918" s="182"/>
      <c r="F1918" s="69"/>
    </row>
    <row r="1919">
      <c r="B1919" s="116"/>
      <c r="C1919" s="116"/>
      <c r="D1919" s="182"/>
      <c r="F1919" s="69"/>
    </row>
    <row r="1920">
      <c r="B1920" s="116"/>
      <c r="C1920" s="116"/>
      <c r="D1920" s="182"/>
      <c r="F1920" s="69"/>
    </row>
    <row r="1921">
      <c r="B1921" s="116"/>
      <c r="C1921" s="116"/>
      <c r="D1921" s="182"/>
      <c r="F1921" s="69"/>
    </row>
    <row r="1922">
      <c r="B1922" s="116"/>
      <c r="C1922" s="116"/>
      <c r="D1922" s="182"/>
      <c r="F1922" s="69"/>
    </row>
    <row r="1923">
      <c r="B1923" s="116"/>
      <c r="C1923" s="116"/>
      <c r="D1923" s="182"/>
      <c r="F1923" s="69"/>
    </row>
    <row r="1924">
      <c r="B1924" s="116"/>
      <c r="C1924" s="116"/>
      <c r="D1924" s="182"/>
      <c r="F1924" s="69"/>
    </row>
    <row r="1925">
      <c r="B1925" s="116"/>
      <c r="C1925" s="116"/>
      <c r="D1925" s="182"/>
      <c r="F1925" s="69"/>
    </row>
    <row r="1926">
      <c r="B1926" s="116"/>
      <c r="C1926" s="116"/>
      <c r="D1926" s="182"/>
      <c r="F1926" s="69"/>
    </row>
    <row r="1927">
      <c r="B1927" s="116"/>
      <c r="C1927" s="116"/>
      <c r="D1927" s="182"/>
      <c r="F1927" s="69"/>
    </row>
    <row r="1928">
      <c r="B1928" s="116"/>
      <c r="C1928" s="116"/>
      <c r="D1928" s="182"/>
      <c r="F1928" s="69"/>
    </row>
    <row r="1929">
      <c r="B1929" s="116"/>
      <c r="C1929" s="116"/>
      <c r="D1929" s="182"/>
      <c r="F1929" s="69"/>
    </row>
    <row r="1930">
      <c r="B1930" s="116"/>
      <c r="C1930" s="116"/>
      <c r="D1930" s="182"/>
      <c r="F1930" s="69"/>
    </row>
    <row r="1931">
      <c r="B1931" s="116"/>
      <c r="C1931" s="116"/>
      <c r="D1931" s="182"/>
      <c r="F1931" s="69"/>
    </row>
    <row r="1932">
      <c r="B1932" s="116"/>
      <c r="C1932" s="116"/>
      <c r="D1932" s="182"/>
      <c r="F1932" s="69"/>
    </row>
    <row r="1933">
      <c r="B1933" s="116"/>
      <c r="C1933" s="116"/>
      <c r="D1933" s="182"/>
      <c r="F1933" s="69"/>
    </row>
    <row r="1934">
      <c r="B1934" s="116"/>
      <c r="C1934" s="116"/>
      <c r="D1934" s="182"/>
      <c r="F1934" s="69"/>
    </row>
    <row r="1935">
      <c r="B1935" s="116"/>
      <c r="C1935" s="116"/>
      <c r="D1935" s="182"/>
      <c r="F1935" s="69"/>
    </row>
    <row r="1936">
      <c r="B1936" s="116"/>
      <c r="C1936" s="116"/>
      <c r="D1936" s="182"/>
      <c r="F1936" s="69"/>
    </row>
    <row r="1937">
      <c r="B1937" s="116"/>
      <c r="C1937" s="116"/>
      <c r="D1937" s="182"/>
      <c r="F1937" s="69"/>
    </row>
    <row r="1938">
      <c r="B1938" s="116"/>
      <c r="C1938" s="116"/>
      <c r="D1938" s="182"/>
      <c r="F1938" s="69"/>
    </row>
    <row r="1939">
      <c r="B1939" s="116"/>
      <c r="C1939" s="116"/>
      <c r="D1939" s="182"/>
      <c r="F1939" s="69"/>
    </row>
    <row r="1940">
      <c r="B1940" s="116"/>
      <c r="C1940" s="116"/>
      <c r="D1940" s="182"/>
      <c r="F1940" s="69"/>
    </row>
    <row r="1941">
      <c r="B1941" s="116"/>
      <c r="C1941" s="116"/>
      <c r="D1941" s="182"/>
      <c r="F1941" s="69"/>
    </row>
    <row r="1942">
      <c r="B1942" s="116"/>
      <c r="C1942" s="116"/>
      <c r="D1942" s="182"/>
      <c r="F1942" s="69"/>
    </row>
    <row r="1943">
      <c r="B1943" s="116"/>
      <c r="C1943" s="116"/>
      <c r="D1943" s="182"/>
      <c r="F1943" s="69"/>
    </row>
    <row r="1944">
      <c r="B1944" s="116"/>
      <c r="C1944" s="116"/>
      <c r="D1944" s="182"/>
      <c r="F1944" s="69"/>
    </row>
    <row r="1945">
      <c r="B1945" s="116"/>
      <c r="C1945" s="116"/>
      <c r="D1945" s="182"/>
      <c r="F1945" s="69"/>
    </row>
    <row r="1946">
      <c r="B1946" s="116"/>
      <c r="C1946" s="116"/>
      <c r="D1946" s="182"/>
      <c r="F1946" s="69"/>
    </row>
    <row r="1947">
      <c r="B1947" s="116"/>
      <c r="C1947" s="116"/>
      <c r="D1947" s="182"/>
      <c r="F1947" s="69"/>
    </row>
    <row r="1948">
      <c r="B1948" s="116"/>
      <c r="C1948" s="116"/>
      <c r="D1948" s="182"/>
      <c r="F1948" s="69"/>
    </row>
    <row r="1949">
      <c r="B1949" s="116"/>
      <c r="C1949" s="116"/>
      <c r="D1949" s="182"/>
      <c r="F1949" s="69"/>
    </row>
    <row r="1950">
      <c r="B1950" s="116"/>
      <c r="C1950" s="116"/>
      <c r="D1950" s="182"/>
      <c r="F1950" s="69"/>
    </row>
    <row r="1951">
      <c r="B1951" s="116"/>
      <c r="C1951" s="116"/>
      <c r="D1951" s="182"/>
      <c r="F1951" s="69"/>
    </row>
    <row r="1952">
      <c r="B1952" s="116"/>
      <c r="C1952" s="116"/>
      <c r="D1952" s="182"/>
      <c r="F1952" s="69"/>
    </row>
    <row r="1953">
      <c r="B1953" s="116"/>
      <c r="C1953" s="116"/>
      <c r="D1953" s="182"/>
      <c r="F1953" s="69"/>
    </row>
    <row r="1954">
      <c r="B1954" s="116"/>
      <c r="C1954" s="116"/>
      <c r="D1954" s="182"/>
      <c r="F1954" s="69"/>
    </row>
    <row r="1955">
      <c r="B1955" s="116"/>
      <c r="C1955" s="116"/>
      <c r="D1955" s="182"/>
      <c r="F1955" s="69"/>
    </row>
    <row r="1956">
      <c r="B1956" s="116"/>
      <c r="C1956" s="116"/>
      <c r="D1956" s="182"/>
      <c r="F1956" s="69"/>
    </row>
    <row r="1957">
      <c r="B1957" s="116"/>
      <c r="C1957" s="116"/>
      <c r="D1957" s="182"/>
      <c r="F1957" s="69"/>
    </row>
    <row r="1958">
      <c r="B1958" s="116"/>
      <c r="C1958" s="116"/>
      <c r="D1958" s="182"/>
      <c r="F1958" s="69"/>
    </row>
    <row r="1959">
      <c r="B1959" s="116"/>
      <c r="C1959" s="116"/>
      <c r="D1959" s="182"/>
      <c r="F1959" s="69"/>
    </row>
    <row r="1960">
      <c r="B1960" s="116"/>
      <c r="C1960" s="116"/>
      <c r="D1960" s="182"/>
      <c r="F1960" s="69"/>
    </row>
    <row r="1961">
      <c r="B1961" s="116"/>
      <c r="C1961" s="116"/>
      <c r="D1961" s="182"/>
      <c r="F1961" s="69"/>
    </row>
    <row r="1962">
      <c r="B1962" s="116"/>
      <c r="C1962" s="116"/>
      <c r="D1962" s="182"/>
      <c r="F1962" s="69"/>
    </row>
    <row r="1963">
      <c r="B1963" s="116"/>
      <c r="C1963" s="116"/>
      <c r="D1963" s="182"/>
      <c r="F1963" s="69"/>
    </row>
    <row r="1964">
      <c r="B1964" s="116"/>
      <c r="C1964" s="116"/>
      <c r="D1964" s="182"/>
      <c r="F1964" s="69"/>
    </row>
    <row r="1965">
      <c r="B1965" s="116"/>
      <c r="C1965" s="116"/>
      <c r="D1965" s="182"/>
      <c r="F1965" s="69"/>
    </row>
    <row r="1966">
      <c r="B1966" s="116"/>
      <c r="C1966" s="116"/>
      <c r="D1966" s="182"/>
      <c r="F1966" s="69"/>
    </row>
    <row r="1967">
      <c r="B1967" s="116"/>
      <c r="C1967" s="116"/>
      <c r="D1967" s="182"/>
      <c r="F1967" s="69"/>
    </row>
    <row r="1968">
      <c r="B1968" s="116"/>
      <c r="C1968" s="116"/>
      <c r="D1968" s="182"/>
      <c r="F1968" s="69"/>
    </row>
    <row r="1969">
      <c r="B1969" s="116"/>
      <c r="C1969" s="116"/>
      <c r="D1969" s="182"/>
      <c r="F1969" s="69"/>
    </row>
    <row r="1970">
      <c r="B1970" s="116"/>
      <c r="C1970" s="116"/>
      <c r="D1970" s="182"/>
      <c r="F1970" s="69"/>
    </row>
    <row r="1971">
      <c r="B1971" s="116"/>
      <c r="C1971" s="116"/>
      <c r="D1971" s="182"/>
      <c r="F1971" s="69"/>
    </row>
    <row r="1972">
      <c r="B1972" s="116"/>
      <c r="C1972" s="116"/>
      <c r="D1972" s="182"/>
      <c r="F1972" s="69"/>
    </row>
    <row r="1973">
      <c r="B1973" s="116"/>
      <c r="C1973" s="116"/>
      <c r="D1973" s="182"/>
      <c r="F1973" s="69"/>
    </row>
    <row r="1974">
      <c r="B1974" s="116"/>
      <c r="C1974" s="116"/>
      <c r="D1974" s="182"/>
      <c r="F1974" s="69"/>
    </row>
    <row r="1975">
      <c r="B1975" s="116"/>
      <c r="C1975" s="116"/>
      <c r="D1975" s="182"/>
      <c r="F1975" s="69"/>
    </row>
    <row r="1976">
      <c r="B1976" s="116"/>
      <c r="C1976" s="116"/>
      <c r="D1976" s="182"/>
      <c r="F1976" s="69"/>
    </row>
    <row r="1977">
      <c r="B1977" s="116"/>
      <c r="C1977" s="116"/>
      <c r="D1977" s="182"/>
      <c r="F1977" s="69"/>
    </row>
    <row r="1978">
      <c r="B1978" s="116"/>
      <c r="C1978" s="116"/>
      <c r="D1978" s="182"/>
      <c r="F1978" s="69"/>
    </row>
    <row r="1979">
      <c r="B1979" s="116"/>
      <c r="C1979" s="116"/>
      <c r="D1979" s="182"/>
      <c r="F1979" s="69"/>
    </row>
    <row r="1980">
      <c r="B1980" s="116"/>
      <c r="C1980" s="116"/>
      <c r="D1980" s="182"/>
      <c r="F1980" s="69"/>
    </row>
    <row r="1981">
      <c r="B1981" s="116"/>
      <c r="C1981" s="116"/>
      <c r="D1981" s="182"/>
      <c r="F1981" s="69"/>
    </row>
    <row r="1982">
      <c r="B1982" s="116"/>
      <c r="C1982" s="116"/>
      <c r="D1982" s="182"/>
      <c r="F1982" s="69"/>
    </row>
    <row r="1983">
      <c r="B1983" s="116"/>
      <c r="C1983" s="116"/>
      <c r="D1983" s="182"/>
      <c r="F1983" s="69"/>
    </row>
    <row r="1984">
      <c r="B1984" s="116"/>
      <c r="C1984" s="116"/>
      <c r="D1984" s="182"/>
      <c r="F1984" s="69"/>
    </row>
    <row r="1985">
      <c r="B1985" s="116"/>
      <c r="C1985" s="116"/>
      <c r="D1985" s="182"/>
      <c r="F1985" s="69"/>
    </row>
    <row r="1986">
      <c r="B1986" s="116"/>
      <c r="C1986" s="116"/>
      <c r="D1986" s="182"/>
      <c r="F1986" s="69"/>
    </row>
    <row r="1987">
      <c r="B1987" s="116"/>
      <c r="C1987" s="116"/>
      <c r="D1987" s="182"/>
      <c r="F1987" s="69"/>
    </row>
    <row r="1988">
      <c r="B1988" s="116"/>
      <c r="C1988" s="116"/>
      <c r="D1988" s="182"/>
      <c r="F1988" s="69"/>
    </row>
    <row r="1989">
      <c r="B1989" s="116"/>
      <c r="C1989" s="116"/>
      <c r="D1989" s="182"/>
      <c r="F1989" s="69"/>
    </row>
    <row r="1990">
      <c r="B1990" s="116"/>
      <c r="C1990" s="116"/>
      <c r="D1990" s="182"/>
      <c r="F1990" s="69"/>
    </row>
    <row r="1991">
      <c r="B1991" s="116"/>
      <c r="C1991" s="116"/>
      <c r="D1991" s="182"/>
      <c r="F1991" s="69"/>
    </row>
    <row r="1992">
      <c r="B1992" s="116"/>
      <c r="C1992" s="116"/>
      <c r="D1992" s="182"/>
      <c r="F1992" s="69"/>
    </row>
    <row r="1993">
      <c r="B1993" s="116"/>
      <c r="C1993" s="116"/>
      <c r="D1993" s="182"/>
      <c r="F1993" s="69"/>
    </row>
    <row r="1994">
      <c r="B1994" s="116"/>
      <c r="C1994" s="116"/>
      <c r="D1994" s="182"/>
      <c r="F1994" s="69"/>
    </row>
    <row r="1995">
      <c r="B1995" s="116"/>
      <c r="C1995" s="116"/>
      <c r="D1995" s="182"/>
      <c r="F1995" s="69"/>
    </row>
    <row r="1996">
      <c r="B1996" s="116"/>
      <c r="C1996" s="116"/>
      <c r="D1996" s="182"/>
      <c r="F1996" s="69"/>
    </row>
    <row r="1997">
      <c r="B1997" s="116"/>
      <c r="C1997" s="116"/>
      <c r="D1997" s="182"/>
      <c r="F1997" s="69"/>
    </row>
    <row r="1998">
      <c r="B1998" s="116"/>
      <c r="C1998" s="116"/>
      <c r="D1998" s="182"/>
      <c r="F1998" s="69"/>
    </row>
    <row r="1999">
      <c r="B1999" s="116"/>
      <c r="C1999" s="116"/>
      <c r="D1999" s="182"/>
      <c r="F1999" s="69"/>
    </row>
    <row r="2000">
      <c r="B2000" s="116"/>
      <c r="C2000" s="116"/>
      <c r="D2000" s="182"/>
      <c r="F2000" s="69"/>
    </row>
    <row r="2001">
      <c r="B2001" s="116"/>
      <c r="C2001" s="116"/>
      <c r="D2001" s="182"/>
      <c r="F2001" s="69"/>
    </row>
    <row r="2002">
      <c r="B2002" s="116"/>
      <c r="C2002" s="116"/>
      <c r="D2002" s="182"/>
      <c r="F2002" s="69"/>
    </row>
    <row r="2003">
      <c r="B2003" s="116"/>
      <c r="C2003" s="116"/>
      <c r="D2003" s="182"/>
      <c r="F2003" s="69"/>
    </row>
    <row r="2004">
      <c r="B2004" s="116"/>
      <c r="C2004" s="116"/>
      <c r="D2004" s="182"/>
      <c r="F2004" s="69"/>
    </row>
    <row r="2005">
      <c r="B2005" s="116"/>
      <c r="C2005" s="116"/>
      <c r="D2005" s="182"/>
      <c r="F2005" s="69"/>
    </row>
    <row r="2006">
      <c r="B2006" s="116"/>
      <c r="C2006" s="116"/>
      <c r="D2006" s="182"/>
      <c r="F2006" s="69"/>
    </row>
    <row r="2007">
      <c r="B2007" s="116"/>
      <c r="C2007" s="116"/>
      <c r="D2007" s="182"/>
      <c r="F2007" s="69"/>
    </row>
    <row r="2008">
      <c r="B2008" s="116"/>
      <c r="C2008" s="116"/>
      <c r="D2008" s="182"/>
      <c r="F2008" s="69"/>
    </row>
    <row r="2009">
      <c r="B2009" s="116"/>
      <c r="C2009" s="116"/>
      <c r="D2009" s="182"/>
      <c r="F2009" s="69"/>
    </row>
    <row r="2010">
      <c r="B2010" s="116"/>
      <c r="C2010" s="116"/>
      <c r="D2010" s="182"/>
      <c r="F2010" s="69"/>
    </row>
    <row r="2011">
      <c r="B2011" s="116"/>
      <c r="C2011" s="116"/>
      <c r="D2011" s="182"/>
      <c r="F2011" s="69"/>
    </row>
    <row r="2012">
      <c r="B2012" s="116"/>
      <c r="C2012" s="116"/>
      <c r="D2012" s="182"/>
      <c r="F2012" s="69"/>
    </row>
    <row r="2013">
      <c r="B2013" s="116"/>
      <c r="C2013" s="116"/>
      <c r="D2013" s="182"/>
      <c r="F2013" s="69"/>
    </row>
    <row r="2014">
      <c r="B2014" s="116"/>
      <c r="C2014" s="116"/>
      <c r="D2014" s="182"/>
      <c r="F2014" s="69"/>
    </row>
    <row r="2015">
      <c r="B2015" s="116"/>
      <c r="C2015" s="116"/>
      <c r="D2015" s="182"/>
      <c r="F2015" s="69"/>
    </row>
    <row r="2016">
      <c r="B2016" s="116"/>
      <c r="C2016" s="116"/>
      <c r="D2016" s="182"/>
      <c r="F2016" s="69"/>
    </row>
    <row r="2017">
      <c r="B2017" s="116"/>
      <c r="C2017" s="116"/>
      <c r="D2017" s="182"/>
      <c r="F2017" s="69"/>
    </row>
    <row r="2018">
      <c r="B2018" s="116"/>
      <c r="C2018" s="116"/>
      <c r="D2018" s="182"/>
      <c r="F2018" s="69"/>
    </row>
    <row r="2019">
      <c r="B2019" s="116"/>
      <c r="C2019" s="116"/>
      <c r="D2019" s="182"/>
      <c r="F2019" s="69"/>
    </row>
    <row r="2020">
      <c r="B2020" s="116"/>
      <c r="C2020" s="116"/>
      <c r="D2020" s="182"/>
      <c r="F2020" s="69"/>
    </row>
    <row r="2021">
      <c r="B2021" s="116"/>
      <c r="C2021" s="116"/>
      <c r="D2021" s="182"/>
      <c r="F2021" s="69"/>
    </row>
    <row r="2022">
      <c r="B2022" s="116"/>
      <c r="C2022" s="116"/>
      <c r="D2022" s="182"/>
      <c r="F2022" s="69"/>
    </row>
    <row r="2023">
      <c r="B2023" s="116"/>
      <c r="C2023" s="116"/>
      <c r="D2023" s="182"/>
      <c r="F2023" s="69"/>
    </row>
    <row r="2024">
      <c r="B2024" s="116"/>
      <c r="C2024" s="116"/>
      <c r="D2024" s="182"/>
      <c r="F2024" s="69"/>
    </row>
    <row r="2025">
      <c r="B2025" s="116"/>
      <c r="C2025" s="116"/>
      <c r="D2025" s="182"/>
      <c r="F2025" s="69"/>
    </row>
    <row r="2026">
      <c r="B2026" s="116"/>
      <c r="C2026" s="116"/>
      <c r="D2026" s="182"/>
      <c r="F2026" s="69"/>
    </row>
    <row r="2027">
      <c r="B2027" s="116"/>
      <c r="C2027" s="116"/>
      <c r="D2027" s="182"/>
      <c r="F2027" s="69"/>
    </row>
    <row r="2028">
      <c r="B2028" s="116"/>
      <c r="C2028" s="116"/>
      <c r="D2028" s="182"/>
      <c r="F2028" s="69"/>
    </row>
    <row r="2029">
      <c r="B2029" s="116"/>
      <c r="C2029" s="116"/>
      <c r="D2029" s="182"/>
      <c r="F2029" s="69"/>
    </row>
    <row r="2030">
      <c r="B2030" s="116"/>
      <c r="C2030" s="116"/>
      <c r="D2030" s="182"/>
      <c r="F2030" s="69"/>
    </row>
    <row r="2031">
      <c r="B2031" s="116"/>
      <c r="C2031" s="116"/>
      <c r="D2031" s="182"/>
      <c r="F2031" s="69"/>
    </row>
    <row r="2032">
      <c r="B2032" s="116"/>
      <c r="C2032" s="116"/>
      <c r="D2032" s="182"/>
      <c r="F2032" s="69"/>
    </row>
    <row r="2033">
      <c r="B2033" s="116"/>
      <c r="C2033" s="116"/>
      <c r="D2033" s="182"/>
      <c r="F2033" s="69"/>
    </row>
    <row r="2034">
      <c r="B2034" s="116"/>
      <c r="C2034" s="116"/>
      <c r="D2034" s="182"/>
      <c r="F2034" s="69"/>
    </row>
    <row r="2035">
      <c r="B2035" s="116"/>
      <c r="C2035" s="116"/>
      <c r="D2035" s="182"/>
      <c r="F2035" s="69"/>
    </row>
    <row r="2036">
      <c r="B2036" s="116"/>
      <c r="C2036" s="116"/>
      <c r="D2036" s="182"/>
      <c r="F2036" s="69"/>
    </row>
    <row r="2037">
      <c r="B2037" s="116"/>
      <c r="C2037" s="116"/>
      <c r="D2037" s="182"/>
      <c r="F2037" s="69"/>
    </row>
    <row r="2038">
      <c r="B2038" s="116"/>
      <c r="C2038" s="116"/>
      <c r="D2038" s="182"/>
      <c r="F2038" s="69"/>
    </row>
    <row r="2039">
      <c r="B2039" s="116"/>
      <c r="C2039" s="116"/>
      <c r="D2039" s="182"/>
      <c r="F2039" s="69"/>
    </row>
    <row r="2040">
      <c r="B2040" s="116"/>
      <c r="C2040" s="116"/>
      <c r="D2040" s="182"/>
      <c r="F2040" s="69"/>
    </row>
    <row r="2041">
      <c r="B2041" s="116"/>
      <c r="C2041" s="116"/>
      <c r="D2041" s="182"/>
      <c r="F2041" s="69"/>
    </row>
    <row r="2042">
      <c r="B2042" s="116"/>
      <c r="C2042" s="116"/>
      <c r="D2042" s="182"/>
      <c r="F2042" s="69"/>
    </row>
    <row r="2043">
      <c r="B2043" s="116"/>
      <c r="C2043" s="116"/>
      <c r="D2043" s="182"/>
      <c r="F2043" s="69"/>
    </row>
    <row r="2044">
      <c r="B2044" s="116"/>
      <c r="C2044" s="116"/>
      <c r="D2044" s="182"/>
      <c r="F2044" s="69"/>
    </row>
    <row r="2045">
      <c r="B2045" s="116"/>
      <c r="C2045" s="116"/>
      <c r="D2045" s="182"/>
      <c r="F2045" s="69"/>
    </row>
    <row r="2046">
      <c r="B2046" s="116"/>
      <c r="C2046" s="116"/>
      <c r="D2046" s="182"/>
      <c r="F2046" s="69"/>
    </row>
    <row r="2047">
      <c r="B2047" s="116"/>
      <c r="C2047" s="116"/>
      <c r="D2047" s="182"/>
      <c r="F2047" s="69"/>
    </row>
    <row r="2048">
      <c r="B2048" s="116"/>
      <c r="C2048" s="116"/>
      <c r="D2048" s="182"/>
      <c r="F2048" s="69"/>
    </row>
    <row r="2049">
      <c r="B2049" s="116"/>
      <c r="C2049" s="116"/>
      <c r="D2049" s="182"/>
      <c r="F2049" s="69"/>
    </row>
    <row r="2050">
      <c r="B2050" s="116"/>
      <c r="C2050" s="116"/>
      <c r="D2050" s="182"/>
      <c r="F2050" s="69"/>
    </row>
    <row r="2051">
      <c r="B2051" s="116"/>
      <c r="C2051" s="116"/>
      <c r="D2051" s="182"/>
      <c r="F2051" s="69"/>
    </row>
    <row r="2052">
      <c r="B2052" s="116"/>
      <c r="C2052" s="116"/>
      <c r="D2052" s="182"/>
      <c r="F2052" s="69"/>
    </row>
    <row r="2053">
      <c r="B2053" s="116"/>
      <c r="C2053" s="116"/>
      <c r="D2053" s="182"/>
      <c r="F2053" s="69"/>
    </row>
    <row r="2054">
      <c r="B2054" s="116"/>
      <c r="C2054" s="116"/>
      <c r="D2054" s="182"/>
      <c r="F2054" s="69"/>
    </row>
    <row r="2055">
      <c r="B2055" s="116"/>
      <c r="C2055" s="116"/>
      <c r="D2055" s="182"/>
      <c r="F2055" s="69"/>
    </row>
    <row r="2056">
      <c r="B2056" s="116"/>
      <c r="C2056" s="116"/>
      <c r="D2056" s="182"/>
      <c r="F2056" s="69"/>
    </row>
    <row r="2057">
      <c r="B2057" s="116"/>
      <c r="C2057" s="116"/>
      <c r="D2057" s="182"/>
      <c r="F2057" s="69"/>
    </row>
    <row r="2058">
      <c r="B2058" s="116"/>
      <c r="C2058" s="116"/>
      <c r="D2058" s="182"/>
      <c r="F2058" s="69"/>
    </row>
    <row r="2059">
      <c r="B2059" s="116"/>
      <c r="C2059" s="116"/>
      <c r="D2059" s="182"/>
      <c r="F2059" s="69"/>
    </row>
    <row r="2060">
      <c r="B2060" s="116"/>
      <c r="C2060" s="116"/>
      <c r="D2060" s="182"/>
      <c r="F2060" s="69"/>
    </row>
    <row r="2061">
      <c r="B2061" s="116"/>
      <c r="C2061" s="116"/>
      <c r="D2061" s="182"/>
      <c r="F2061" s="69"/>
    </row>
    <row r="2062">
      <c r="B2062" s="116"/>
      <c r="C2062" s="116"/>
      <c r="D2062" s="182"/>
      <c r="F2062" s="69"/>
    </row>
    <row r="2063">
      <c r="B2063" s="116"/>
      <c r="C2063" s="116"/>
      <c r="D2063" s="182"/>
      <c r="F2063" s="69"/>
    </row>
    <row r="2064">
      <c r="B2064" s="116"/>
      <c r="C2064" s="116"/>
      <c r="D2064" s="182"/>
      <c r="F2064" s="69"/>
    </row>
    <row r="2065">
      <c r="B2065" s="116"/>
      <c r="C2065" s="116"/>
      <c r="D2065" s="182"/>
      <c r="F2065" s="69"/>
    </row>
    <row r="2066">
      <c r="B2066" s="116"/>
      <c r="C2066" s="116"/>
      <c r="D2066" s="182"/>
      <c r="F2066" s="69"/>
    </row>
    <row r="2067">
      <c r="B2067" s="116"/>
      <c r="C2067" s="116"/>
      <c r="D2067" s="182"/>
      <c r="F2067" s="69"/>
    </row>
    <row r="2068">
      <c r="B2068" s="116"/>
      <c r="C2068" s="116"/>
      <c r="D2068" s="182"/>
      <c r="F2068" s="69"/>
    </row>
    <row r="2069">
      <c r="B2069" s="116"/>
      <c r="C2069" s="116"/>
      <c r="D2069" s="182"/>
      <c r="F2069" s="69"/>
    </row>
    <row r="2070">
      <c r="B2070" s="116"/>
      <c r="C2070" s="116"/>
      <c r="D2070" s="182"/>
      <c r="F2070" s="69"/>
    </row>
    <row r="2071">
      <c r="B2071" s="116"/>
      <c r="C2071" s="116"/>
      <c r="D2071" s="182"/>
      <c r="F2071" s="69"/>
    </row>
    <row r="2072">
      <c r="B2072" s="116"/>
      <c r="C2072" s="116"/>
      <c r="D2072" s="182"/>
      <c r="F2072" s="69"/>
    </row>
    <row r="2073">
      <c r="B2073" s="116"/>
      <c r="C2073" s="116"/>
      <c r="D2073" s="182"/>
      <c r="F2073" s="69"/>
    </row>
    <row r="2074">
      <c r="B2074" s="116"/>
      <c r="C2074" s="116"/>
      <c r="D2074" s="182"/>
      <c r="F2074" s="69"/>
    </row>
    <row r="2075">
      <c r="B2075" s="116"/>
      <c r="C2075" s="116"/>
      <c r="D2075" s="182"/>
      <c r="F2075" s="69"/>
    </row>
    <row r="2076">
      <c r="B2076" s="116"/>
      <c r="C2076" s="116"/>
      <c r="D2076" s="182"/>
      <c r="F2076" s="69"/>
    </row>
    <row r="2077">
      <c r="B2077" s="116"/>
      <c r="C2077" s="116"/>
      <c r="D2077" s="182"/>
      <c r="F2077" s="69"/>
    </row>
    <row r="2078">
      <c r="B2078" s="116"/>
      <c r="C2078" s="116"/>
      <c r="D2078" s="182"/>
      <c r="F2078" s="69"/>
    </row>
    <row r="2079">
      <c r="B2079" s="116"/>
      <c r="C2079" s="116"/>
      <c r="D2079" s="182"/>
      <c r="F2079" s="69"/>
    </row>
    <row r="2080">
      <c r="B2080" s="116"/>
      <c r="C2080" s="116"/>
      <c r="D2080" s="182"/>
      <c r="F2080" s="69"/>
    </row>
    <row r="2081">
      <c r="B2081" s="116"/>
      <c r="C2081" s="116"/>
      <c r="D2081" s="182"/>
      <c r="F2081" s="69"/>
    </row>
    <row r="2082">
      <c r="B2082" s="116"/>
      <c r="C2082" s="116"/>
      <c r="D2082" s="182"/>
      <c r="F2082" s="69"/>
    </row>
    <row r="2083">
      <c r="B2083" s="116"/>
      <c r="C2083" s="116"/>
      <c r="D2083" s="182"/>
      <c r="F2083" s="69"/>
    </row>
    <row r="2084">
      <c r="B2084" s="116"/>
      <c r="C2084" s="116"/>
      <c r="D2084" s="182"/>
      <c r="F2084" s="69"/>
    </row>
    <row r="2085">
      <c r="B2085" s="116"/>
      <c r="C2085" s="116"/>
      <c r="D2085" s="182"/>
      <c r="F2085" s="69"/>
    </row>
    <row r="2086">
      <c r="B2086" s="116"/>
      <c r="C2086" s="116"/>
      <c r="D2086" s="182"/>
      <c r="F2086" s="69"/>
    </row>
    <row r="2087">
      <c r="B2087" s="116"/>
      <c r="C2087" s="116"/>
      <c r="D2087" s="182"/>
      <c r="F2087" s="69"/>
    </row>
    <row r="2088">
      <c r="B2088" s="116"/>
      <c r="C2088" s="116"/>
      <c r="D2088" s="182"/>
      <c r="F2088" s="69"/>
    </row>
    <row r="2089">
      <c r="B2089" s="116"/>
      <c r="C2089" s="116"/>
      <c r="D2089" s="182"/>
      <c r="F2089" s="69"/>
    </row>
    <row r="2090">
      <c r="B2090" s="116"/>
      <c r="C2090" s="116"/>
      <c r="D2090" s="182"/>
      <c r="F2090" s="69"/>
    </row>
    <row r="2091">
      <c r="B2091" s="116"/>
      <c r="C2091" s="116"/>
      <c r="D2091" s="182"/>
      <c r="F2091" s="69"/>
    </row>
    <row r="2092">
      <c r="B2092" s="116"/>
      <c r="C2092" s="116"/>
      <c r="D2092" s="182"/>
      <c r="F2092" s="69"/>
    </row>
    <row r="2093">
      <c r="B2093" s="116"/>
      <c r="C2093" s="116"/>
      <c r="D2093" s="182"/>
      <c r="F2093" s="69"/>
    </row>
    <row r="2094">
      <c r="B2094" s="116"/>
      <c r="C2094" s="116"/>
      <c r="D2094" s="182"/>
      <c r="F2094" s="69"/>
    </row>
    <row r="2095">
      <c r="B2095" s="116"/>
      <c r="C2095" s="116"/>
      <c r="D2095" s="182"/>
      <c r="F2095" s="69"/>
    </row>
    <row r="2096">
      <c r="B2096" s="116"/>
      <c r="C2096" s="116"/>
      <c r="D2096" s="182"/>
      <c r="F2096" s="69"/>
    </row>
    <row r="2097">
      <c r="B2097" s="116"/>
      <c r="C2097" s="116"/>
      <c r="D2097" s="182"/>
      <c r="F2097" s="69"/>
    </row>
    <row r="2098">
      <c r="B2098" s="116"/>
      <c r="C2098" s="116"/>
      <c r="D2098" s="182"/>
      <c r="F2098" s="69"/>
    </row>
    <row r="2099">
      <c r="B2099" s="116"/>
      <c r="C2099" s="116"/>
      <c r="D2099" s="182"/>
      <c r="F2099" s="69"/>
    </row>
    <row r="2100">
      <c r="B2100" s="116"/>
      <c r="C2100" s="116"/>
      <c r="D2100" s="182"/>
      <c r="F2100" s="69"/>
    </row>
    <row r="2101">
      <c r="B2101" s="116"/>
      <c r="C2101" s="116"/>
      <c r="D2101" s="182"/>
      <c r="F2101" s="69"/>
    </row>
    <row r="2102">
      <c r="B2102" s="116"/>
      <c r="C2102" s="116"/>
      <c r="D2102" s="182"/>
      <c r="F2102" s="69"/>
    </row>
    <row r="2103">
      <c r="B2103" s="116"/>
      <c r="C2103" s="116"/>
      <c r="D2103" s="182"/>
      <c r="F2103" s="69"/>
    </row>
    <row r="2104">
      <c r="B2104" s="116"/>
      <c r="C2104" s="116"/>
      <c r="D2104" s="182"/>
      <c r="F2104" s="69"/>
    </row>
    <row r="2105">
      <c r="B2105" s="116"/>
      <c r="C2105" s="116"/>
      <c r="D2105" s="182"/>
      <c r="F2105" s="69"/>
    </row>
    <row r="2106">
      <c r="B2106" s="116"/>
      <c r="C2106" s="116"/>
      <c r="D2106" s="182"/>
      <c r="F2106" s="69"/>
    </row>
    <row r="2107">
      <c r="B2107" s="116"/>
      <c r="C2107" s="116"/>
      <c r="D2107" s="182"/>
      <c r="F2107" s="69"/>
    </row>
    <row r="2108">
      <c r="B2108" s="116"/>
      <c r="C2108" s="116"/>
      <c r="D2108" s="182"/>
      <c r="F2108" s="69"/>
    </row>
    <row r="2109">
      <c r="B2109" s="116"/>
      <c r="C2109" s="116"/>
      <c r="D2109" s="182"/>
      <c r="F2109" s="69"/>
    </row>
    <row r="2110">
      <c r="B2110" s="116"/>
      <c r="C2110" s="116"/>
      <c r="D2110" s="182"/>
      <c r="F2110" s="69"/>
    </row>
    <row r="2111">
      <c r="B2111" s="116"/>
      <c r="C2111" s="116"/>
      <c r="D2111" s="182"/>
      <c r="F2111" s="69"/>
    </row>
    <row r="2112">
      <c r="B2112" s="116"/>
      <c r="C2112" s="116"/>
      <c r="D2112" s="182"/>
      <c r="F2112" s="69"/>
    </row>
    <row r="2113">
      <c r="B2113" s="116"/>
      <c r="C2113" s="116"/>
      <c r="D2113" s="182"/>
      <c r="F2113" s="69"/>
    </row>
    <row r="2114">
      <c r="B2114" s="116"/>
      <c r="C2114" s="116"/>
      <c r="D2114" s="182"/>
      <c r="F2114" s="69"/>
    </row>
    <row r="2115">
      <c r="B2115" s="116"/>
      <c r="C2115" s="116"/>
      <c r="D2115" s="182"/>
      <c r="F2115" s="69"/>
    </row>
    <row r="2116">
      <c r="B2116" s="116"/>
      <c r="C2116" s="116"/>
      <c r="D2116" s="182"/>
      <c r="F2116" s="69"/>
    </row>
    <row r="2117">
      <c r="B2117" s="116"/>
      <c r="C2117" s="116"/>
      <c r="D2117" s="182"/>
      <c r="F2117" s="69"/>
    </row>
    <row r="2118">
      <c r="B2118" s="116"/>
      <c r="C2118" s="116"/>
      <c r="D2118" s="182"/>
      <c r="F2118" s="69"/>
    </row>
    <row r="2119">
      <c r="B2119" s="116"/>
      <c r="C2119" s="116"/>
      <c r="D2119" s="182"/>
      <c r="F2119" s="69"/>
    </row>
    <row r="2120">
      <c r="B2120" s="116"/>
      <c r="C2120" s="116"/>
      <c r="D2120" s="182"/>
      <c r="F2120" s="69"/>
    </row>
    <row r="2121">
      <c r="B2121" s="116"/>
      <c r="C2121" s="116"/>
      <c r="D2121" s="182"/>
      <c r="F2121" s="69"/>
    </row>
    <row r="2122">
      <c r="B2122" s="116"/>
      <c r="C2122" s="116"/>
      <c r="D2122" s="182"/>
      <c r="F2122" s="69"/>
    </row>
    <row r="2123">
      <c r="B2123" s="116"/>
      <c r="C2123" s="116"/>
      <c r="D2123" s="182"/>
      <c r="F2123" s="69"/>
    </row>
    <row r="2124">
      <c r="B2124" s="116"/>
      <c r="C2124" s="116"/>
      <c r="D2124" s="182"/>
      <c r="F2124" s="69"/>
    </row>
    <row r="2125">
      <c r="B2125" s="116"/>
      <c r="C2125" s="116"/>
      <c r="D2125" s="182"/>
      <c r="F2125" s="69"/>
    </row>
    <row r="2126">
      <c r="B2126" s="116"/>
      <c r="C2126" s="116"/>
      <c r="D2126" s="182"/>
      <c r="F2126" s="69"/>
    </row>
    <row r="2127">
      <c r="B2127" s="116"/>
      <c r="C2127" s="116"/>
      <c r="D2127" s="182"/>
      <c r="F2127" s="69"/>
    </row>
    <row r="2128">
      <c r="B2128" s="116"/>
      <c r="C2128" s="116"/>
      <c r="D2128" s="182"/>
      <c r="F2128" s="69"/>
    </row>
    <row r="2129">
      <c r="B2129" s="116"/>
      <c r="C2129" s="116"/>
      <c r="D2129" s="182"/>
      <c r="F2129" s="69"/>
    </row>
    <row r="2130">
      <c r="B2130" s="116"/>
      <c r="C2130" s="116"/>
      <c r="D2130" s="182"/>
      <c r="F2130" s="69"/>
    </row>
    <row r="2131">
      <c r="B2131" s="116"/>
      <c r="C2131" s="116"/>
      <c r="D2131" s="182"/>
      <c r="F2131" s="69"/>
    </row>
    <row r="2132">
      <c r="B2132" s="116"/>
      <c r="C2132" s="116"/>
      <c r="D2132" s="182"/>
      <c r="F2132" s="69"/>
    </row>
    <row r="2133">
      <c r="B2133" s="116"/>
      <c r="C2133" s="116"/>
      <c r="D2133" s="182"/>
      <c r="F2133" s="69"/>
    </row>
    <row r="2134">
      <c r="B2134" s="116"/>
      <c r="C2134" s="116"/>
      <c r="D2134" s="182"/>
      <c r="F2134" s="69"/>
    </row>
    <row r="2135">
      <c r="B2135" s="116"/>
      <c r="C2135" s="116"/>
      <c r="D2135" s="182"/>
      <c r="F2135" s="69"/>
    </row>
    <row r="2136">
      <c r="B2136" s="116"/>
      <c r="C2136" s="116"/>
      <c r="D2136" s="182"/>
      <c r="F2136" s="69"/>
    </row>
    <row r="2137">
      <c r="B2137" s="116"/>
      <c r="C2137" s="116"/>
      <c r="D2137" s="182"/>
      <c r="F2137" s="69"/>
    </row>
    <row r="2138">
      <c r="B2138" s="116"/>
      <c r="C2138" s="116"/>
      <c r="D2138" s="182"/>
      <c r="F2138" s="69"/>
    </row>
    <row r="2139">
      <c r="B2139" s="116"/>
      <c r="C2139" s="116"/>
      <c r="D2139" s="182"/>
      <c r="F2139" s="69"/>
    </row>
    <row r="2140">
      <c r="B2140" s="116"/>
      <c r="C2140" s="116"/>
      <c r="D2140" s="182"/>
      <c r="F2140" s="69"/>
    </row>
    <row r="2141">
      <c r="B2141" s="116"/>
      <c r="C2141" s="116"/>
      <c r="D2141" s="182"/>
      <c r="F2141" s="69"/>
    </row>
    <row r="2142">
      <c r="B2142" s="116"/>
      <c r="C2142" s="116"/>
      <c r="D2142" s="182"/>
      <c r="F2142" s="69"/>
    </row>
    <row r="2143">
      <c r="B2143" s="116"/>
      <c r="C2143" s="116"/>
      <c r="D2143" s="182"/>
      <c r="F2143" s="69"/>
    </row>
    <row r="2144">
      <c r="B2144" s="116"/>
      <c r="C2144" s="116"/>
      <c r="D2144" s="182"/>
      <c r="F2144" s="69"/>
    </row>
    <row r="2145">
      <c r="B2145" s="116"/>
      <c r="C2145" s="116"/>
      <c r="D2145" s="182"/>
      <c r="F2145" s="69"/>
    </row>
    <row r="2146">
      <c r="B2146" s="116"/>
      <c r="C2146" s="116"/>
      <c r="D2146" s="182"/>
      <c r="F2146" s="69"/>
    </row>
    <row r="2147">
      <c r="B2147" s="116"/>
      <c r="C2147" s="116"/>
      <c r="D2147" s="182"/>
      <c r="F2147" s="69"/>
    </row>
    <row r="2148">
      <c r="B2148" s="116"/>
      <c r="C2148" s="116"/>
      <c r="D2148" s="182"/>
      <c r="F2148" s="69"/>
    </row>
    <row r="2149">
      <c r="B2149" s="116"/>
      <c r="C2149" s="116"/>
      <c r="D2149" s="182"/>
      <c r="F2149" s="69"/>
    </row>
    <row r="2150">
      <c r="B2150" s="116"/>
      <c r="C2150" s="116"/>
      <c r="D2150" s="182"/>
      <c r="F2150" s="69"/>
    </row>
    <row r="2151">
      <c r="B2151" s="116"/>
      <c r="C2151" s="116"/>
      <c r="D2151" s="182"/>
      <c r="F2151" s="69"/>
    </row>
    <row r="2152">
      <c r="B2152" s="116"/>
      <c r="C2152" s="116"/>
      <c r="D2152" s="182"/>
      <c r="F2152" s="69"/>
    </row>
    <row r="2153">
      <c r="B2153" s="116"/>
      <c r="C2153" s="116"/>
      <c r="D2153" s="182"/>
      <c r="F2153" s="69"/>
    </row>
    <row r="2154">
      <c r="B2154" s="116"/>
      <c r="C2154" s="116"/>
      <c r="D2154" s="182"/>
      <c r="F2154" s="69"/>
    </row>
    <row r="2155">
      <c r="B2155" s="116"/>
      <c r="C2155" s="116"/>
      <c r="D2155" s="182"/>
      <c r="F2155" s="69"/>
    </row>
    <row r="2156">
      <c r="B2156" s="116"/>
      <c r="C2156" s="116"/>
      <c r="D2156" s="182"/>
      <c r="F2156" s="69"/>
    </row>
    <row r="2157">
      <c r="B2157" s="116"/>
      <c r="C2157" s="116"/>
      <c r="D2157" s="182"/>
      <c r="F2157" s="69"/>
    </row>
    <row r="2158">
      <c r="B2158" s="116"/>
      <c r="C2158" s="116"/>
      <c r="D2158" s="182"/>
      <c r="F2158" s="69"/>
    </row>
    <row r="2159">
      <c r="B2159" s="116"/>
      <c r="C2159" s="116"/>
      <c r="D2159" s="182"/>
      <c r="F2159" s="69"/>
    </row>
    <row r="2160">
      <c r="B2160" s="116"/>
      <c r="C2160" s="116"/>
      <c r="D2160" s="182"/>
      <c r="F2160" s="69"/>
    </row>
    <row r="2161">
      <c r="B2161" s="116"/>
      <c r="C2161" s="116"/>
      <c r="D2161" s="182"/>
      <c r="F2161" s="69"/>
    </row>
    <row r="2162">
      <c r="B2162" s="116"/>
      <c r="C2162" s="116"/>
      <c r="D2162" s="182"/>
      <c r="F2162" s="69"/>
    </row>
    <row r="2163">
      <c r="B2163" s="116"/>
      <c r="C2163" s="116"/>
      <c r="D2163" s="182"/>
      <c r="F2163" s="69"/>
    </row>
    <row r="2164">
      <c r="B2164" s="116"/>
      <c r="C2164" s="116"/>
      <c r="D2164" s="182"/>
      <c r="F2164" s="69"/>
    </row>
    <row r="2165">
      <c r="B2165" s="116"/>
      <c r="C2165" s="116"/>
      <c r="D2165" s="182"/>
      <c r="F2165" s="69"/>
    </row>
    <row r="2166">
      <c r="B2166" s="116"/>
      <c r="C2166" s="116"/>
      <c r="D2166" s="182"/>
      <c r="F2166" s="69"/>
    </row>
    <row r="2167">
      <c r="B2167" s="116"/>
      <c r="C2167" s="116"/>
      <c r="D2167" s="182"/>
      <c r="F2167" s="69"/>
    </row>
    <row r="2168">
      <c r="B2168" s="116"/>
      <c r="C2168" s="116"/>
      <c r="D2168" s="182"/>
      <c r="F2168" s="69"/>
    </row>
    <row r="2169">
      <c r="B2169" s="116"/>
      <c r="C2169" s="116"/>
      <c r="D2169" s="182"/>
      <c r="F2169" s="69"/>
    </row>
    <row r="2170">
      <c r="B2170" s="116"/>
      <c r="C2170" s="116"/>
      <c r="D2170" s="182"/>
      <c r="F2170" s="69"/>
    </row>
    <row r="2171">
      <c r="B2171" s="116"/>
      <c r="C2171" s="116"/>
      <c r="D2171" s="182"/>
      <c r="F2171" s="69"/>
    </row>
    <row r="2172">
      <c r="B2172" s="116"/>
      <c r="C2172" s="116"/>
      <c r="D2172" s="182"/>
      <c r="F2172" s="69"/>
    </row>
    <row r="2173">
      <c r="B2173" s="116"/>
      <c r="C2173" s="116"/>
      <c r="D2173" s="182"/>
      <c r="F2173" s="69"/>
    </row>
    <row r="2174">
      <c r="B2174" s="116"/>
      <c r="C2174" s="116"/>
      <c r="D2174" s="182"/>
      <c r="F2174" s="69"/>
    </row>
    <row r="2175">
      <c r="B2175" s="116"/>
      <c r="C2175" s="116"/>
      <c r="D2175" s="182"/>
      <c r="F2175" s="69"/>
    </row>
    <row r="2176">
      <c r="B2176" s="116"/>
      <c r="C2176" s="116"/>
      <c r="D2176" s="182"/>
      <c r="F2176" s="69"/>
    </row>
    <row r="2177">
      <c r="B2177" s="116"/>
      <c r="C2177" s="116"/>
      <c r="D2177" s="182"/>
      <c r="F2177" s="69"/>
    </row>
    <row r="2178">
      <c r="B2178" s="116"/>
      <c r="C2178" s="116"/>
      <c r="D2178" s="182"/>
      <c r="F2178" s="69"/>
    </row>
    <row r="2179">
      <c r="B2179" s="116"/>
      <c r="C2179" s="116"/>
      <c r="D2179" s="182"/>
      <c r="F2179" s="69"/>
    </row>
    <row r="2180">
      <c r="B2180" s="116"/>
      <c r="C2180" s="116"/>
      <c r="D2180" s="182"/>
      <c r="F2180" s="69"/>
    </row>
    <row r="2181">
      <c r="B2181" s="116"/>
      <c r="C2181" s="116"/>
      <c r="D2181" s="182"/>
      <c r="F2181" s="69"/>
    </row>
    <row r="2182">
      <c r="B2182" s="116"/>
      <c r="C2182" s="116"/>
      <c r="D2182" s="182"/>
      <c r="F2182" s="69"/>
    </row>
    <row r="2183">
      <c r="B2183" s="116"/>
      <c r="C2183" s="116"/>
      <c r="D2183" s="182"/>
      <c r="F2183" s="69"/>
    </row>
    <row r="2184">
      <c r="B2184" s="116"/>
      <c r="C2184" s="116"/>
      <c r="D2184" s="182"/>
      <c r="F2184" s="69"/>
    </row>
    <row r="2185">
      <c r="B2185" s="116"/>
      <c r="C2185" s="116"/>
      <c r="D2185" s="182"/>
      <c r="F2185" s="69"/>
    </row>
    <row r="2186">
      <c r="B2186" s="116"/>
      <c r="C2186" s="116"/>
      <c r="D2186" s="182"/>
      <c r="F2186" s="69"/>
    </row>
    <row r="2187">
      <c r="B2187" s="116"/>
      <c r="C2187" s="116"/>
      <c r="D2187" s="182"/>
      <c r="F2187" s="69"/>
    </row>
    <row r="2188">
      <c r="B2188" s="116"/>
      <c r="C2188" s="116"/>
      <c r="D2188" s="182"/>
      <c r="F2188" s="69"/>
    </row>
    <row r="2189">
      <c r="B2189" s="116"/>
      <c r="C2189" s="116"/>
      <c r="D2189" s="182"/>
      <c r="F2189" s="69"/>
    </row>
    <row r="2190">
      <c r="B2190" s="116"/>
      <c r="C2190" s="116"/>
      <c r="D2190" s="182"/>
      <c r="F2190" s="69"/>
    </row>
    <row r="2191">
      <c r="B2191" s="116"/>
      <c r="C2191" s="116"/>
      <c r="D2191" s="182"/>
      <c r="F2191" s="69"/>
    </row>
    <row r="2192">
      <c r="B2192" s="116"/>
      <c r="C2192" s="116"/>
      <c r="D2192" s="182"/>
      <c r="F2192" s="69"/>
    </row>
    <row r="2193">
      <c r="B2193" s="116"/>
      <c r="C2193" s="116"/>
      <c r="D2193" s="182"/>
      <c r="F2193" s="69"/>
    </row>
    <row r="2194">
      <c r="B2194" s="116"/>
      <c r="C2194" s="116"/>
      <c r="D2194" s="182"/>
      <c r="F2194" s="69"/>
    </row>
    <row r="2195">
      <c r="B2195" s="116"/>
      <c r="C2195" s="116"/>
      <c r="D2195" s="182"/>
      <c r="F2195" s="69"/>
    </row>
    <row r="2196">
      <c r="B2196" s="116"/>
      <c r="C2196" s="116"/>
      <c r="D2196" s="182"/>
      <c r="F2196" s="69"/>
    </row>
    <row r="2197">
      <c r="B2197" s="116"/>
      <c r="C2197" s="116"/>
      <c r="D2197" s="182"/>
      <c r="F2197" s="69"/>
    </row>
    <row r="2198">
      <c r="B2198" s="116"/>
      <c r="C2198" s="116"/>
      <c r="D2198" s="182"/>
      <c r="F2198" s="69"/>
    </row>
    <row r="2199">
      <c r="B2199" s="116"/>
      <c r="C2199" s="116"/>
      <c r="D2199" s="182"/>
      <c r="F2199" s="69"/>
    </row>
    <row r="2200">
      <c r="B2200" s="116"/>
      <c r="C2200" s="116"/>
      <c r="D2200" s="182"/>
      <c r="F2200" s="69"/>
    </row>
    <row r="2201">
      <c r="B2201" s="116"/>
      <c r="C2201" s="116"/>
      <c r="D2201" s="182"/>
      <c r="F2201" s="69"/>
    </row>
    <row r="2202">
      <c r="B2202" s="116"/>
      <c r="C2202" s="116"/>
      <c r="D2202" s="182"/>
      <c r="F2202" s="69"/>
    </row>
    <row r="2203">
      <c r="B2203" s="116"/>
      <c r="C2203" s="116"/>
      <c r="D2203" s="182"/>
      <c r="F2203" s="69"/>
    </row>
    <row r="2204">
      <c r="B2204" s="116"/>
      <c r="C2204" s="116"/>
      <c r="D2204" s="182"/>
      <c r="F2204" s="69"/>
    </row>
    <row r="2205">
      <c r="B2205" s="116"/>
      <c r="C2205" s="116"/>
      <c r="D2205" s="182"/>
      <c r="F2205" s="69"/>
    </row>
    <row r="2206">
      <c r="B2206" s="116"/>
      <c r="C2206" s="116"/>
      <c r="D2206" s="182"/>
      <c r="F2206" s="69"/>
    </row>
    <row r="2207">
      <c r="B2207" s="116"/>
      <c r="C2207" s="116"/>
      <c r="D2207" s="182"/>
      <c r="F2207" s="69"/>
    </row>
    <row r="2208">
      <c r="B2208" s="116"/>
      <c r="C2208" s="116"/>
      <c r="D2208" s="182"/>
      <c r="F2208" s="69"/>
    </row>
    <row r="2209">
      <c r="B2209" s="116"/>
      <c r="C2209" s="116"/>
      <c r="D2209" s="182"/>
      <c r="F2209" s="69"/>
    </row>
    <row r="2210">
      <c r="B2210" s="116"/>
      <c r="C2210" s="116"/>
      <c r="D2210" s="182"/>
      <c r="F2210" s="69"/>
    </row>
    <row r="2211">
      <c r="B2211" s="116"/>
      <c r="C2211" s="116"/>
      <c r="D2211" s="182"/>
      <c r="F2211" s="69"/>
    </row>
    <row r="2212">
      <c r="B2212" s="116"/>
      <c r="C2212" s="116"/>
      <c r="D2212" s="182"/>
      <c r="F2212" s="69"/>
    </row>
    <row r="2213">
      <c r="B2213" s="116"/>
      <c r="C2213" s="116"/>
      <c r="D2213" s="182"/>
      <c r="F2213" s="69"/>
    </row>
    <row r="2214">
      <c r="B2214" s="116"/>
      <c r="C2214" s="116"/>
      <c r="D2214" s="182"/>
      <c r="F2214" s="69"/>
    </row>
    <row r="2215">
      <c r="B2215" s="116"/>
      <c r="C2215" s="116"/>
      <c r="D2215" s="182"/>
      <c r="F2215" s="69"/>
    </row>
    <row r="2216">
      <c r="B2216" s="116"/>
      <c r="C2216" s="116"/>
      <c r="D2216" s="182"/>
      <c r="F2216" s="69"/>
    </row>
    <row r="2217">
      <c r="B2217" s="116"/>
      <c r="C2217" s="116"/>
      <c r="D2217" s="182"/>
      <c r="F2217" s="69"/>
    </row>
    <row r="2218">
      <c r="B2218" s="116"/>
      <c r="C2218" s="116"/>
      <c r="D2218" s="182"/>
      <c r="F2218" s="69"/>
    </row>
    <row r="2219">
      <c r="B2219" s="116"/>
      <c r="C2219" s="116"/>
      <c r="D2219" s="182"/>
      <c r="F2219" s="69"/>
    </row>
    <row r="2220">
      <c r="B2220" s="116"/>
      <c r="C2220" s="116"/>
      <c r="D2220" s="182"/>
      <c r="F2220" s="69"/>
    </row>
    <row r="2221">
      <c r="B2221" s="116"/>
      <c r="C2221" s="116"/>
      <c r="D2221" s="182"/>
      <c r="F2221" s="69"/>
    </row>
    <row r="2222">
      <c r="B2222" s="116"/>
      <c r="C2222" s="116"/>
      <c r="D2222" s="182"/>
      <c r="F2222" s="69"/>
    </row>
    <row r="2223">
      <c r="B2223" s="116"/>
      <c r="C2223" s="116"/>
      <c r="D2223" s="182"/>
      <c r="F2223" s="69"/>
    </row>
    <row r="2224">
      <c r="B2224" s="116"/>
      <c r="C2224" s="116"/>
      <c r="D2224" s="182"/>
      <c r="F2224" s="69"/>
    </row>
    <row r="2225">
      <c r="B2225" s="116"/>
      <c r="C2225" s="116"/>
      <c r="D2225" s="182"/>
      <c r="F2225" s="69"/>
    </row>
    <row r="2226">
      <c r="B2226" s="116"/>
      <c r="C2226" s="116"/>
      <c r="D2226" s="182"/>
      <c r="F2226" s="69"/>
    </row>
    <row r="2227">
      <c r="B2227" s="116"/>
      <c r="C2227" s="116"/>
      <c r="D2227" s="182"/>
      <c r="F2227" s="69"/>
    </row>
    <row r="2228">
      <c r="B2228" s="116"/>
      <c r="C2228" s="116"/>
      <c r="D2228" s="182"/>
      <c r="F2228" s="69"/>
    </row>
    <row r="2229">
      <c r="B2229" s="116"/>
      <c r="C2229" s="116"/>
      <c r="D2229" s="182"/>
      <c r="F2229" s="69"/>
    </row>
    <row r="2230">
      <c r="B2230" s="116"/>
      <c r="C2230" s="116"/>
      <c r="D2230" s="182"/>
      <c r="F2230" s="69"/>
    </row>
    <row r="2231">
      <c r="B2231" s="116"/>
      <c r="C2231" s="116"/>
      <c r="D2231" s="182"/>
      <c r="F2231" s="69"/>
    </row>
    <row r="2232">
      <c r="B2232" s="116"/>
      <c r="C2232" s="116"/>
      <c r="D2232" s="182"/>
      <c r="F2232" s="69"/>
    </row>
    <row r="2233">
      <c r="B2233" s="116"/>
      <c r="C2233" s="116"/>
      <c r="D2233" s="182"/>
      <c r="F2233" s="69"/>
    </row>
    <row r="2234">
      <c r="B2234" s="116"/>
      <c r="C2234" s="116"/>
      <c r="D2234" s="182"/>
      <c r="F2234" s="69"/>
    </row>
    <row r="2235">
      <c r="B2235" s="116"/>
      <c r="C2235" s="116"/>
      <c r="D2235" s="182"/>
      <c r="F2235" s="69"/>
    </row>
    <row r="2236">
      <c r="B2236" s="116"/>
      <c r="C2236" s="116"/>
      <c r="D2236" s="182"/>
      <c r="F2236" s="69"/>
    </row>
    <row r="2237">
      <c r="B2237" s="116"/>
      <c r="C2237" s="116"/>
      <c r="D2237" s="182"/>
      <c r="F2237" s="69"/>
    </row>
    <row r="2238">
      <c r="B2238" s="116"/>
      <c r="C2238" s="116"/>
      <c r="D2238" s="182"/>
      <c r="F2238" s="69"/>
    </row>
    <row r="2239">
      <c r="B2239" s="116"/>
      <c r="C2239" s="116"/>
      <c r="D2239" s="182"/>
      <c r="F2239" s="69"/>
    </row>
    <row r="2240">
      <c r="B2240" s="116"/>
      <c r="C2240" s="116"/>
      <c r="D2240" s="182"/>
      <c r="F2240" s="69"/>
    </row>
    <row r="2241">
      <c r="B2241" s="116"/>
      <c r="C2241" s="116"/>
      <c r="D2241" s="182"/>
      <c r="F2241" s="69"/>
    </row>
    <row r="2242">
      <c r="B2242" s="116"/>
      <c r="C2242" s="116"/>
      <c r="D2242" s="182"/>
      <c r="F2242" s="69"/>
    </row>
    <row r="2243">
      <c r="B2243" s="116"/>
      <c r="C2243" s="116"/>
      <c r="D2243" s="182"/>
      <c r="F2243" s="69"/>
    </row>
    <row r="2244">
      <c r="B2244" s="116"/>
      <c r="C2244" s="116"/>
      <c r="D2244" s="182"/>
      <c r="F2244" s="69"/>
    </row>
    <row r="2245">
      <c r="B2245" s="116"/>
      <c r="C2245" s="116"/>
      <c r="D2245" s="182"/>
      <c r="F2245" s="69"/>
    </row>
    <row r="2246">
      <c r="B2246" s="116"/>
      <c r="C2246" s="116"/>
      <c r="D2246" s="182"/>
      <c r="F2246" s="69"/>
    </row>
    <row r="2247">
      <c r="B2247" s="116"/>
      <c r="C2247" s="116"/>
      <c r="D2247" s="182"/>
      <c r="F2247" s="69"/>
    </row>
    <row r="2248">
      <c r="B2248" s="116"/>
      <c r="C2248" s="116"/>
      <c r="D2248" s="182"/>
      <c r="F2248" s="69"/>
    </row>
    <row r="2249">
      <c r="B2249" s="116"/>
      <c r="C2249" s="116"/>
      <c r="D2249" s="182"/>
      <c r="F2249" s="69"/>
    </row>
    <row r="2250">
      <c r="B2250" s="116"/>
      <c r="C2250" s="116"/>
      <c r="D2250" s="182"/>
      <c r="F2250" s="69"/>
    </row>
    <row r="2251">
      <c r="B2251" s="116"/>
      <c r="C2251" s="116"/>
      <c r="D2251" s="182"/>
      <c r="F2251" s="69"/>
    </row>
    <row r="2252">
      <c r="B2252" s="116"/>
      <c r="C2252" s="116"/>
      <c r="D2252" s="182"/>
      <c r="F2252" s="69"/>
    </row>
    <row r="2253">
      <c r="B2253" s="116"/>
      <c r="C2253" s="116"/>
      <c r="D2253" s="182"/>
      <c r="F2253" s="69"/>
    </row>
    <row r="2254">
      <c r="B2254" s="116"/>
      <c r="C2254" s="116"/>
      <c r="D2254" s="182"/>
      <c r="F2254" s="69"/>
    </row>
    <row r="2255">
      <c r="B2255" s="116"/>
      <c r="C2255" s="116"/>
      <c r="D2255" s="182"/>
      <c r="F2255" s="69"/>
    </row>
    <row r="2256">
      <c r="B2256" s="116"/>
      <c r="C2256" s="116"/>
      <c r="D2256" s="182"/>
      <c r="F2256" s="69"/>
    </row>
    <row r="2257">
      <c r="B2257" s="116"/>
      <c r="C2257" s="116"/>
      <c r="D2257" s="182"/>
      <c r="F2257" s="69"/>
    </row>
    <row r="2258">
      <c r="B2258" s="116"/>
      <c r="C2258" s="116"/>
      <c r="D2258" s="182"/>
      <c r="F2258" s="69"/>
    </row>
    <row r="2259">
      <c r="B2259" s="116"/>
      <c r="C2259" s="116"/>
      <c r="D2259" s="182"/>
      <c r="F2259" s="69"/>
    </row>
    <row r="2260">
      <c r="B2260" s="116"/>
      <c r="C2260" s="116"/>
      <c r="D2260" s="182"/>
      <c r="F2260" s="69"/>
    </row>
    <row r="2261">
      <c r="B2261" s="116"/>
      <c r="C2261" s="116"/>
      <c r="D2261" s="182"/>
      <c r="F2261" s="69"/>
    </row>
    <row r="2262">
      <c r="B2262" s="116"/>
      <c r="C2262" s="116"/>
      <c r="D2262" s="182"/>
      <c r="F2262" s="69"/>
    </row>
    <row r="2263">
      <c r="B2263" s="116"/>
      <c r="C2263" s="116"/>
      <c r="D2263" s="182"/>
      <c r="F2263" s="69"/>
    </row>
    <row r="2264">
      <c r="B2264" s="116"/>
      <c r="C2264" s="116"/>
      <c r="D2264" s="182"/>
      <c r="F2264" s="69"/>
    </row>
    <row r="2265">
      <c r="B2265" s="116"/>
      <c r="C2265" s="116"/>
      <c r="D2265" s="182"/>
      <c r="F2265" s="69"/>
    </row>
    <row r="2266">
      <c r="B2266" s="116"/>
      <c r="C2266" s="116"/>
      <c r="D2266" s="182"/>
      <c r="F2266" s="69"/>
    </row>
    <row r="2267">
      <c r="B2267" s="116"/>
      <c r="C2267" s="116"/>
      <c r="D2267" s="182"/>
      <c r="F2267" s="69"/>
    </row>
    <row r="2268">
      <c r="B2268" s="116"/>
      <c r="C2268" s="116"/>
      <c r="D2268" s="182"/>
      <c r="F2268" s="69"/>
    </row>
    <row r="2269">
      <c r="B2269" s="116"/>
      <c r="C2269" s="116"/>
      <c r="D2269" s="182"/>
      <c r="F2269" s="69"/>
    </row>
    <row r="2270">
      <c r="B2270" s="116"/>
      <c r="C2270" s="116"/>
      <c r="D2270" s="182"/>
      <c r="F2270" s="69"/>
    </row>
    <row r="2271">
      <c r="B2271" s="116"/>
      <c r="C2271" s="116"/>
      <c r="D2271" s="182"/>
      <c r="F2271" s="69"/>
    </row>
    <row r="2272">
      <c r="B2272" s="116"/>
      <c r="C2272" s="116"/>
      <c r="D2272" s="182"/>
      <c r="F2272" s="69"/>
    </row>
    <row r="2273">
      <c r="B2273" s="116"/>
      <c r="C2273" s="116"/>
      <c r="D2273" s="182"/>
      <c r="F2273" s="69"/>
    </row>
    <row r="2274">
      <c r="B2274" s="116"/>
      <c r="C2274" s="116"/>
      <c r="D2274" s="182"/>
      <c r="F2274" s="69"/>
    </row>
    <row r="2275">
      <c r="B2275" s="116"/>
      <c r="C2275" s="116"/>
      <c r="D2275" s="182"/>
      <c r="F2275" s="69"/>
    </row>
    <row r="2276">
      <c r="B2276" s="116"/>
      <c r="C2276" s="116"/>
      <c r="D2276" s="182"/>
      <c r="F2276" s="69"/>
    </row>
    <row r="2277">
      <c r="B2277" s="116"/>
      <c r="C2277" s="116"/>
      <c r="D2277" s="182"/>
      <c r="F2277" s="69"/>
    </row>
    <row r="2278">
      <c r="B2278" s="116"/>
      <c r="C2278" s="116"/>
      <c r="D2278" s="182"/>
      <c r="F2278" s="69"/>
    </row>
    <row r="2279">
      <c r="B2279" s="116"/>
      <c r="C2279" s="116"/>
      <c r="D2279" s="182"/>
      <c r="F2279" s="69"/>
    </row>
    <row r="2280">
      <c r="B2280" s="116"/>
      <c r="C2280" s="116"/>
      <c r="D2280" s="182"/>
      <c r="F2280" s="69"/>
    </row>
    <row r="2281">
      <c r="B2281" s="116"/>
      <c r="C2281" s="116"/>
      <c r="D2281" s="182"/>
      <c r="F2281" s="69"/>
    </row>
    <row r="2282">
      <c r="B2282" s="116"/>
      <c r="C2282" s="116"/>
      <c r="D2282" s="182"/>
      <c r="F2282" s="69"/>
    </row>
    <row r="2283">
      <c r="B2283" s="116"/>
      <c r="C2283" s="116"/>
      <c r="D2283" s="182"/>
      <c r="F2283" s="69"/>
    </row>
    <row r="2284">
      <c r="B2284" s="116"/>
      <c r="C2284" s="116"/>
      <c r="D2284" s="182"/>
      <c r="F2284" s="69"/>
    </row>
    <row r="2285">
      <c r="B2285" s="116"/>
      <c r="C2285" s="116"/>
      <c r="D2285" s="182"/>
      <c r="F2285" s="69"/>
    </row>
    <row r="2286">
      <c r="B2286" s="116"/>
      <c r="C2286" s="116"/>
      <c r="D2286" s="182"/>
      <c r="F2286" s="69"/>
    </row>
    <row r="2287">
      <c r="B2287" s="116"/>
      <c r="C2287" s="116"/>
      <c r="D2287" s="182"/>
      <c r="F2287" s="69"/>
    </row>
    <row r="2288">
      <c r="B2288" s="116"/>
      <c r="C2288" s="116"/>
      <c r="D2288" s="182"/>
      <c r="F2288" s="69"/>
    </row>
    <row r="2289">
      <c r="B2289" s="116"/>
      <c r="C2289" s="116"/>
      <c r="D2289" s="182"/>
      <c r="F2289" s="69"/>
    </row>
    <row r="2290">
      <c r="B2290" s="116"/>
      <c r="C2290" s="116"/>
      <c r="D2290" s="182"/>
      <c r="F2290" s="69"/>
    </row>
    <row r="2291">
      <c r="B2291" s="116"/>
      <c r="C2291" s="116"/>
      <c r="D2291" s="182"/>
      <c r="F2291" s="69"/>
    </row>
    <row r="2292">
      <c r="B2292" s="116"/>
      <c r="C2292" s="116"/>
      <c r="D2292" s="182"/>
      <c r="F2292" s="69"/>
    </row>
    <row r="2293">
      <c r="B2293" s="116"/>
      <c r="C2293" s="116"/>
      <c r="D2293" s="182"/>
      <c r="F2293" s="69"/>
    </row>
    <row r="2294">
      <c r="B2294" s="116"/>
      <c r="C2294" s="116"/>
      <c r="D2294" s="182"/>
      <c r="F2294" s="69"/>
    </row>
    <row r="2295">
      <c r="B2295" s="116"/>
      <c r="C2295" s="116"/>
      <c r="D2295" s="182"/>
      <c r="F2295" s="69"/>
    </row>
    <row r="2296">
      <c r="B2296" s="116"/>
      <c r="C2296" s="116"/>
      <c r="D2296" s="182"/>
      <c r="F2296" s="69"/>
    </row>
    <row r="2297">
      <c r="B2297" s="116"/>
      <c r="C2297" s="116"/>
      <c r="D2297" s="182"/>
      <c r="F2297" s="69"/>
    </row>
    <row r="2298">
      <c r="B2298" s="116"/>
      <c r="C2298" s="116"/>
      <c r="D2298" s="182"/>
      <c r="F2298" s="69"/>
    </row>
    <row r="2299">
      <c r="B2299" s="116"/>
      <c r="C2299" s="116"/>
      <c r="D2299" s="182"/>
      <c r="F2299" s="69"/>
    </row>
    <row r="2300">
      <c r="B2300" s="116"/>
      <c r="C2300" s="116"/>
      <c r="D2300" s="182"/>
      <c r="F2300" s="69"/>
    </row>
    <row r="2301">
      <c r="B2301" s="116"/>
      <c r="C2301" s="116"/>
      <c r="D2301" s="182"/>
      <c r="F2301" s="69"/>
    </row>
    <row r="2302">
      <c r="B2302" s="116"/>
      <c r="C2302" s="116"/>
      <c r="D2302" s="182"/>
      <c r="F2302" s="69"/>
    </row>
    <row r="2303">
      <c r="B2303" s="116"/>
      <c r="C2303" s="116"/>
      <c r="D2303" s="182"/>
      <c r="F2303" s="69"/>
    </row>
    <row r="2304">
      <c r="B2304" s="116"/>
      <c r="C2304" s="116"/>
      <c r="D2304" s="182"/>
      <c r="F2304" s="69"/>
    </row>
    <row r="2305">
      <c r="B2305" s="116"/>
      <c r="C2305" s="116"/>
      <c r="D2305" s="182"/>
      <c r="F2305" s="69"/>
    </row>
    <row r="2306">
      <c r="B2306" s="116"/>
      <c r="C2306" s="116"/>
      <c r="D2306" s="182"/>
      <c r="F2306" s="69"/>
    </row>
    <row r="2307">
      <c r="B2307" s="116"/>
      <c r="C2307" s="116"/>
      <c r="D2307" s="182"/>
      <c r="F2307" s="69"/>
    </row>
    <row r="2308">
      <c r="B2308" s="116"/>
      <c r="C2308" s="116"/>
      <c r="D2308" s="182"/>
      <c r="F2308" s="69"/>
    </row>
    <row r="2309">
      <c r="B2309" s="116"/>
      <c r="C2309" s="116"/>
      <c r="D2309" s="182"/>
      <c r="F2309" s="69"/>
    </row>
    <row r="2310">
      <c r="B2310" s="116"/>
      <c r="C2310" s="116"/>
      <c r="D2310" s="182"/>
      <c r="F2310" s="69"/>
    </row>
    <row r="2311">
      <c r="B2311" s="116"/>
      <c r="C2311" s="116"/>
      <c r="D2311" s="182"/>
      <c r="F2311" s="69"/>
    </row>
    <row r="2312">
      <c r="B2312" s="116"/>
      <c r="C2312" s="116"/>
      <c r="D2312" s="182"/>
      <c r="F2312" s="69"/>
    </row>
    <row r="2313">
      <c r="B2313" s="116"/>
      <c r="C2313" s="116"/>
      <c r="D2313" s="182"/>
      <c r="F2313" s="69"/>
    </row>
    <row r="2314">
      <c r="B2314" s="116"/>
      <c r="C2314" s="116"/>
      <c r="D2314" s="182"/>
      <c r="F2314" s="69"/>
    </row>
    <row r="2315">
      <c r="B2315" s="116"/>
      <c r="C2315" s="116"/>
      <c r="D2315" s="182"/>
      <c r="F2315" s="69"/>
    </row>
    <row r="2316">
      <c r="B2316" s="116"/>
      <c r="C2316" s="116"/>
      <c r="D2316" s="182"/>
      <c r="F2316" s="69"/>
    </row>
    <row r="2317">
      <c r="B2317" s="116"/>
      <c r="C2317" s="116"/>
      <c r="D2317" s="182"/>
      <c r="F2317" s="69"/>
    </row>
    <row r="2318">
      <c r="B2318" s="116"/>
      <c r="C2318" s="116"/>
      <c r="D2318" s="182"/>
      <c r="F2318" s="69"/>
    </row>
    <row r="2319">
      <c r="B2319" s="116"/>
      <c r="C2319" s="116"/>
      <c r="D2319" s="182"/>
      <c r="F2319" s="69"/>
    </row>
    <row r="2320">
      <c r="B2320" s="116"/>
      <c r="C2320" s="116"/>
      <c r="D2320" s="182"/>
      <c r="F2320" s="69"/>
    </row>
    <row r="2321">
      <c r="B2321" s="116"/>
      <c r="C2321" s="116"/>
      <c r="D2321" s="182"/>
      <c r="F2321" s="69"/>
    </row>
    <row r="2322">
      <c r="B2322" s="116"/>
      <c r="C2322" s="116"/>
      <c r="D2322" s="182"/>
      <c r="F2322" s="69"/>
    </row>
    <row r="2323">
      <c r="B2323" s="116"/>
      <c r="C2323" s="116"/>
      <c r="D2323" s="182"/>
      <c r="F2323" s="69"/>
    </row>
    <row r="2324">
      <c r="B2324" s="116"/>
      <c r="C2324" s="116"/>
      <c r="D2324" s="182"/>
      <c r="F2324" s="69"/>
    </row>
    <row r="2325">
      <c r="B2325" s="116"/>
      <c r="C2325" s="116"/>
      <c r="D2325" s="182"/>
      <c r="F2325" s="69"/>
    </row>
    <row r="2326">
      <c r="B2326" s="116"/>
      <c r="C2326" s="116"/>
      <c r="D2326" s="182"/>
      <c r="F2326" s="69"/>
    </row>
    <row r="2327">
      <c r="B2327" s="116"/>
      <c r="C2327" s="116"/>
      <c r="D2327" s="182"/>
      <c r="F2327" s="69"/>
    </row>
    <row r="2328">
      <c r="B2328" s="116"/>
      <c r="C2328" s="116"/>
      <c r="D2328" s="182"/>
      <c r="F2328" s="69"/>
    </row>
    <row r="2329">
      <c r="B2329" s="116"/>
      <c r="C2329" s="116"/>
      <c r="D2329" s="182"/>
      <c r="F2329" s="69"/>
    </row>
    <row r="2330">
      <c r="B2330" s="116"/>
      <c r="C2330" s="116"/>
      <c r="D2330" s="182"/>
      <c r="F2330" s="69"/>
    </row>
    <row r="2331">
      <c r="B2331" s="116"/>
      <c r="C2331" s="116"/>
      <c r="D2331" s="182"/>
      <c r="F2331" s="69"/>
    </row>
    <row r="2332">
      <c r="B2332" s="116"/>
      <c r="C2332" s="116"/>
      <c r="D2332" s="182"/>
      <c r="F2332" s="69"/>
    </row>
    <row r="2333">
      <c r="B2333" s="116"/>
      <c r="C2333" s="116"/>
      <c r="D2333" s="182"/>
      <c r="F2333" s="69"/>
    </row>
    <row r="2334">
      <c r="B2334" s="116"/>
      <c r="C2334" s="116"/>
      <c r="D2334" s="182"/>
      <c r="F2334" s="69"/>
    </row>
    <row r="2335">
      <c r="B2335" s="116"/>
      <c r="C2335" s="116"/>
      <c r="D2335" s="182"/>
      <c r="F2335" s="69"/>
    </row>
    <row r="2336">
      <c r="B2336" s="116"/>
      <c r="C2336" s="116"/>
      <c r="D2336" s="182"/>
      <c r="F2336" s="69"/>
    </row>
    <row r="2337">
      <c r="B2337" s="116"/>
      <c r="C2337" s="116"/>
      <c r="D2337" s="182"/>
      <c r="F2337" s="69"/>
    </row>
    <row r="2338">
      <c r="B2338" s="116"/>
      <c r="C2338" s="116"/>
      <c r="D2338" s="182"/>
      <c r="F2338" s="69"/>
    </row>
    <row r="2339">
      <c r="B2339" s="116"/>
      <c r="C2339" s="116"/>
      <c r="D2339" s="182"/>
      <c r="F2339" s="69"/>
    </row>
    <row r="2340">
      <c r="B2340" s="116"/>
      <c r="C2340" s="116"/>
      <c r="D2340" s="182"/>
      <c r="F2340" s="69"/>
    </row>
    <row r="2341">
      <c r="B2341" s="116"/>
      <c r="C2341" s="116"/>
      <c r="D2341" s="182"/>
      <c r="F2341" s="69"/>
    </row>
    <row r="2342">
      <c r="B2342" s="116"/>
      <c r="C2342" s="116"/>
      <c r="D2342" s="182"/>
      <c r="F2342" s="69"/>
    </row>
    <row r="2343">
      <c r="B2343" s="116"/>
      <c r="C2343" s="116"/>
      <c r="D2343" s="182"/>
      <c r="F2343" s="69"/>
    </row>
    <row r="2344">
      <c r="B2344" s="116"/>
      <c r="C2344" s="116"/>
      <c r="D2344" s="182"/>
      <c r="F2344" s="69"/>
    </row>
    <row r="2345">
      <c r="B2345" s="116"/>
      <c r="C2345" s="116"/>
      <c r="D2345" s="182"/>
      <c r="F2345" s="69"/>
    </row>
    <row r="2346">
      <c r="B2346" s="116"/>
      <c r="C2346" s="116"/>
      <c r="D2346" s="182"/>
      <c r="F2346" s="69"/>
    </row>
    <row r="2347">
      <c r="B2347" s="116"/>
      <c r="C2347" s="116"/>
      <c r="D2347" s="182"/>
      <c r="F2347" s="69"/>
    </row>
    <row r="2348">
      <c r="B2348" s="116"/>
      <c r="C2348" s="116"/>
      <c r="D2348" s="182"/>
      <c r="F2348" s="69"/>
    </row>
    <row r="2349">
      <c r="B2349" s="116"/>
      <c r="C2349" s="116"/>
      <c r="D2349" s="182"/>
      <c r="F2349" s="69"/>
    </row>
    <row r="2350">
      <c r="B2350" s="116"/>
      <c r="C2350" s="116"/>
      <c r="D2350" s="182"/>
      <c r="F2350" s="69"/>
    </row>
    <row r="2351">
      <c r="B2351" s="116"/>
      <c r="C2351" s="116"/>
      <c r="D2351" s="182"/>
      <c r="F2351" s="69"/>
    </row>
    <row r="2352">
      <c r="B2352" s="116"/>
      <c r="C2352" s="116"/>
      <c r="D2352" s="182"/>
      <c r="F2352" s="69"/>
    </row>
    <row r="2353">
      <c r="B2353" s="116"/>
      <c r="C2353" s="116"/>
      <c r="D2353" s="182"/>
      <c r="F2353" s="69"/>
    </row>
    <row r="2354">
      <c r="B2354" s="116"/>
      <c r="C2354" s="116"/>
      <c r="D2354" s="182"/>
      <c r="F2354" s="69"/>
    </row>
    <row r="2355">
      <c r="B2355" s="116"/>
      <c r="C2355" s="116"/>
      <c r="D2355" s="182"/>
      <c r="F2355" s="69"/>
    </row>
    <row r="2356">
      <c r="B2356" s="116"/>
      <c r="C2356" s="116"/>
      <c r="D2356" s="182"/>
      <c r="F2356" s="69"/>
    </row>
    <row r="2357">
      <c r="B2357" s="116"/>
      <c r="C2357" s="116"/>
      <c r="D2357" s="182"/>
      <c r="F2357" s="69"/>
    </row>
    <row r="2358">
      <c r="B2358" s="116"/>
      <c r="C2358" s="116"/>
      <c r="D2358" s="182"/>
      <c r="F2358" s="69"/>
    </row>
    <row r="2359">
      <c r="B2359" s="116"/>
      <c r="C2359" s="116"/>
      <c r="D2359" s="182"/>
      <c r="F2359" s="69"/>
    </row>
    <row r="2360">
      <c r="B2360" s="116"/>
      <c r="C2360" s="116"/>
      <c r="D2360" s="182"/>
      <c r="F2360" s="69"/>
    </row>
    <row r="2361">
      <c r="B2361" s="116"/>
      <c r="C2361" s="116"/>
      <c r="D2361" s="182"/>
      <c r="F2361" s="69"/>
    </row>
    <row r="2362">
      <c r="B2362" s="116"/>
      <c r="C2362" s="116"/>
      <c r="D2362" s="182"/>
      <c r="F2362" s="69"/>
    </row>
    <row r="2363">
      <c r="B2363" s="116"/>
      <c r="C2363" s="116"/>
      <c r="D2363" s="182"/>
      <c r="F2363" s="69"/>
    </row>
    <row r="2364">
      <c r="B2364" s="116"/>
      <c r="C2364" s="116"/>
      <c r="D2364" s="182"/>
      <c r="F2364" s="69"/>
    </row>
    <row r="2365">
      <c r="B2365" s="116"/>
      <c r="C2365" s="116"/>
      <c r="D2365" s="182"/>
      <c r="F2365" s="69"/>
    </row>
    <row r="2366">
      <c r="B2366" s="116"/>
      <c r="C2366" s="116"/>
      <c r="D2366" s="182"/>
      <c r="F2366" s="69"/>
    </row>
    <row r="2367">
      <c r="B2367" s="116"/>
      <c r="C2367" s="116"/>
      <c r="D2367" s="182"/>
      <c r="F2367" s="69"/>
    </row>
    <row r="2368">
      <c r="B2368" s="116"/>
      <c r="C2368" s="116"/>
      <c r="D2368" s="182"/>
      <c r="F2368" s="69"/>
    </row>
    <row r="2369">
      <c r="B2369" s="116"/>
      <c r="C2369" s="116"/>
      <c r="D2369" s="182"/>
      <c r="F2369" s="69"/>
    </row>
    <row r="2370">
      <c r="B2370" s="116"/>
      <c r="C2370" s="116"/>
      <c r="D2370" s="182"/>
      <c r="F2370" s="69"/>
    </row>
    <row r="2371">
      <c r="B2371" s="116"/>
      <c r="C2371" s="116"/>
      <c r="D2371" s="182"/>
      <c r="F2371" s="69"/>
    </row>
    <row r="2372">
      <c r="B2372" s="116"/>
      <c r="C2372" s="116"/>
      <c r="D2372" s="182"/>
      <c r="F2372" s="69"/>
    </row>
    <row r="2373">
      <c r="B2373" s="116"/>
      <c r="C2373" s="116"/>
      <c r="D2373" s="182"/>
      <c r="F2373" s="69"/>
    </row>
    <row r="2374">
      <c r="B2374" s="116"/>
      <c r="C2374" s="116"/>
      <c r="D2374" s="182"/>
      <c r="F2374" s="69"/>
    </row>
    <row r="2375">
      <c r="B2375" s="116"/>
      <c r="C2375" s="116"/>
      <c r="D2375" s="182"/>
      <c r="F2375" s="69"/>
    </row>
    <row r="2376">
      <c r="B2376" s="116"/>
      <c r="C2376" s="116"/>
      <c r="D2376" s="182"/>
      <c r="F2376" s="69"/>
    </row>
    <row r="2377">
      <c r="B2377" s="116"/>
      <c r="C2377" s="116"/>
      <c r="D2377" s="182"/>
      <c r="F2377" s="69"/>
    </row>
    <row r="2378">
      <c r="B2378" s="116"/>
      <c r="C2378" s="116"/>
      <c r="D2378" s="182"/>
      <c r="F2378" s="69"/>
    </row>
    <row r="2379">
      <c r="B2379" s="116"/>
      <c r="C2379" s="116"/>
      <c r="D2379" s="182"/>
      <c r="F2379" s="69"/>
    </row>
    <row r="2380">
      <c r="B2380" s="116"/>
      <c r="C2380" s="116"/>
      <c r="D2380" s="182"/>
      <c r="F2380" s="69"/>
    </row>
    <row r="2381">
      <c r="B2381" s="116"/>
      <c r="C2381" s="116"/>
      <c r="D2381" s="182"/>
      <c r="F2381" s="69"/>
    </row>
    <row r="2382">
      <c r="B2382" s="116"/>
      <c r="C2382" s="116"/>
      <c r="D2382" s="182"/>
      <c r="F2382" s="69"/>
    </row>
    <row r="2383">
      <c r="B2383" s="116"/>
      <c r="C2383" s="116"/>
      <c r="D2383" s="182"/>
      <c r="F2383" s="69"/>
    </row>
    <row r="2384">
      <c r="B2384" s="116"/>
      <c r="C2384" s="116"/>
      <c r="D2384" s="182"/>
      <c r="F2384" s="69"/>
    </row>
    <row r="2385">
      <c r="B2385" s="116"/>
      <c r="C2385" s="116"/>
      <c r="D2385" s="182"/>
      <c r="F2385" s="69"/>
    </row>
    <row r="2386">
      <c r="B2386" s="116"/>
      <c r="C2386" s="116"/>
      <c r="D2386" s="182"/>
      <c r="F2386" s="69"/>
    </row>
    <row r="2387">
      <c r="B2387" s="116"/>
      <c r="C2387" s="116"/>
      <c r="D2387" s="182"/>
      <c r="F2387" s="69"/>
    </row>
    <row r="2388">
      <c r="B2388" s="116"/>
      <c r="C2388" s="116"/>
      <c r="D2388" s="182"/>
      <c r="F2388" s="69"/>
    </row>
    <row r="2389">
      <c r="B2389" s="116"/>
      <c r="C2389" s="116"/>
      <c r="D2389" s="182"/>
      <c r="F2389" s="69"/>
    </row>
    <row r="2390">
      <c r="B2390" s="116"/>
      <c r="C2390" s="116"/>
      <c r="D2390" s="182"/>
      <c r="F2390" s="69"/>
    </row>
    <row r="2391">
      <c r="B2391" s="116"/>
      <c r="C2391" s="116"/>
      <c r="D2391" s="182"/>
      <c r="F2391" s="69"/>
    </row>
    <row r="2392">
      <c r="B2392" s="116"/>
      <c r="C2392" s="116"/>
      <c r="D2392" s="182"/>
      <c r="F2392" s="69"/>
    </row>
    <row r="2393">
      <c r="B2393" s="116"/>
      <c r="C2393" s="116"/>
      <c r="D2393" s="182"/>
      <c r="F2393" s="69"/>
    </row>
    <row r="2394">
      <c r="B2394" s="116"/>
      <c r="C2394" s="116"/>
      <c r="D2394" s="182"/>
      <c r="F2394" s="69"/>
    </row>
    <row r="2395">
      <c r="B2395" s="116"/>
      <c r="C2395" s="116"/>
      <c r="D2395" s="182"/>
      <c r="F2395" s="69"/>
    </row>
    <row r="2396">
      <c r="B2396" s="116"/>
      <c r="C2396" s="116"/>
      <c r="D2396" s="182"/>
      <c r="F2396" s="69"/>
    </row>
    <row r="2397">
      <c r="B2397" s="116"/>
      <c r="C2397" s="116"/>
      <c r="D2397" s="182"/>
      <c r="F2397" s="69"/>
    </row>
    <row r="2398">
      <c r="B2398" s="116"/>
      <c r="C2398" s="116"/>
      <c r="D2398" s="182"/>
      <c r="F2398" s="69"/>
    </row>
    <row r="2399">
      <c r="B2399" s="116"/>
      <c r="C2399" s="116"/>
      <c r="D2399" s="182"/>
      <c r="F2399" s="69"/>
    </row>
    <row r="2400">
      <c r="B2400" s="116"/>
      <c r="C2400" s="116"/>
      <c r="D2400" s="182"/>
      <c r="F2400" s="69"/>
    </row>
    <row r="2401">
      <c r="B2401" s="116"/>
      <c r="C2401" s="116"/>
      <c r="D2401" s="182"/>
      <c r="F2401" s="69"/>
    </row>
    <row r="2402">
      <c r="B2402" s="116"/>
      <c r="C2402" s="116"/>
      <c r="D2402" s="182"/>
      <c r="F2402" s="69"/>
    </row>
    <row r="2403">
      <c r="B2403" s="116"/>
      <c r="C2403" s="116"/>
      <c r="D2403" s="182"/>
      <c r="F2403" s="69"/>
    </row>
    <row r="2404">
      <c r="B2404" s="116"/>
      <c r="C2404" s="116"/>
      <c r="D2404" s="182"/>
      <c r="F2404" s="69"/>
    </row>
    <row r="2405">
      <c r="B2405" s="116"/>
      <c r="C2405" s="116"/>
      <c r="D2405" s="182"/>
      <c r="F2405" s="69"/>
    </row>
    <row r="2406">
      <c r="B2406" s="116"/>
      <c r="C2406" s="116"/>
      <c r="D2406" s="182"/>
      <c r="F2406" s="69"/>
    </row>
    <row r="2407">
      <c r="B2407" s="116"/>
      <c r="C2407" s="116"/>
      <c r="D2407" s="182"/>
      <c r="F2407" s="69"/>
    </row>
    <row r="2408">
      <c r="B2408" s="116"/>
      <c r="C2408" s="116"/>
      <c r="D2408" s="182"/>
      <c r="F2408" s="69"/>
    </row>
    <row r="2409">
      <c r="B2409" s="116"/>
      <c r="C2409" s="116"/>
      <c r="D2409" s="182"/>
      <c r="F2409" s="69"/>
    </row>
    <row r="2410">
      <c r="B2410" s="116"/>
      <c r="C2410" s="116"/>
      <c r="D2410" s="182"/>
      <c r="F2410" s="69"/>
    </row>
    <row r="2411">
      <c r="B2411" s="116"/>
      <c r="C2411" s="116"/>
      <c r="D2411" s="182"/>
      <c r="F2411" s="69"/>
    </row>
    <row r="2412">
      <c r="B2412" s="116"/>
      <c r="C2412" s="116"/>
      <c r="D2412" s="182"/>
      <c r="F2412" s="69"/>
    </row>
    <row r="2413">
      <c r="B2413" s="116"/>
      <c r="C2413" s="116"/>
      <c r="D2413" s="182"/>
      <c r="F2413" s="69"/>
    </row>
    <row r="2414">
      <c r="B2414" s="116"/>
      <c r="C2414" s="116"/>
      <c r="D2414" s="182"/>
      <c r="F2414" s="69"/>
    </row>
    <row r="2415">
      <c r="B2415" s="116"/>
      <c r="C2415" s="116"/>
      <c r="D2415" s="182"/>
      <c r="F2415" s="69"/>
    </row>
    <row r="2416">
      <c r="B2416" s="116"/>
      <c r="C2416" s="116"/>
      <c r="D2416" s="182"/>
      <c r="F2416" s="69"/>
    </row>
    <row r="2417">
      <c r="B2417" s="116"/>
      <c r="C2417" s="116"/>
      <c r="D2417" s="182"/>
      <c r="F2417" s="69"/>
    </row>
    <row r="2418">
      <c r="B2418" s="116"/>
      <c r="C2418" s="116"/>
      <c r="D2418" s="182"/>
      <c r="F2418" s="69"/>
    </row>
    <row r="2419">
      <c r="B2419" s="116"/>
      <c r="C2419" s="116"/>
      <c r="D2419" s="182"/>
      <c r="F2419" s="69"/>
    </row>
    <row r="2420">
      <c r="B2420" s="116"/>
      <c r="C2420" s="116"/>
      <c r="D2420" s="182"/>
      <c r="F2420" s="69"/>
    </row>
    <row r="2421">
      <c r="B2421" s="116"/>
      <c r="C2421" s="116"/>
      <c r="D2421" s="182"/>
      <c r="F2421" s="69"/>
    </row>
    <row r="2422">
      <c r="B2422" s="116"/>
      <c r="C2422" s="116"/>
      <c r="D2422" s="182"/>
      <c r="F2422" s="69"/>
    </row>
    <row r="2423">
      <c r="B2423" s="116"/>
      <c r="C2423" s="116"/>
      <c r="D2423" s="182"/>
      <c r="F2423" s="69"/>
    </row>
    <row r="2424">
      <c r="B2424" s="116"/>
      <c r="C2424" s="116"/>
      <c r="D2424" s="182"/>
      <c r="F2424" s="69"/>
    </row>
    <row r="2425">
      <c r="B2425" s="116"/>
      <c r="C2425" s="116"/>
      <c r="D2425" s="182"/>
      <c r="F2425" s="69"/>
    </row>
    <row r="2426">
      <c r="B2426" s="116"/>
      <c r="C2426" s="116"/>
      <c r="D2426" s="182"/>
      <c r="F2426" s="69"/>
    </row>
    <row r="2427">
      <c r="B2427" s="116"/>
      <c r="C2427" s="116"/>
      <c r="D2427" s="182"/>
      <c r="F2427" s="69"/>
    </row>
    <row r="2428">
      <c r="B2428" s="116"/>
      <c r="C2428" s="116"/>
      <c r="D2428" s="182"/>
      <c r="F2428" s="69"/>
    </row>
    <row r="2429">
      <c r="B2429" s="116"/>
      <c r="C2429" s="116"/>
      <c r="D2429" s="182"/>
      <c r="F2429" s="69"/>
    </row>
    <row r="2430">
      <c r="B2430" s="116"/>
      <c r="C2430" s="116"/>
      <c r="D2430" s="182"/>
      <c r="F2430" s="69"/>
    </row>
    <row r="2431">
      <c r="B2431" s="116"/>
      <c r="C2431" s="116"/>
      <c r="D2431" s="182"/>
      <c r="F2431" s="69"/>
    </row>
    <row r="2432">
      <c r="B2432" s="116"/>
      <c r="C2432" s="116"/>
      <c r="D2432" s="182"/>
      <c r="F2432" s="69"/>
    </row>
    <row r="2433">
      <c r="B2433" s="116"/>
      <c r="C2433" s="116"/>
      <c r="D2433" s="182"/>
      <c r="F2433" s="69"/>
    </row>
    <row r="2434">
      <c r="B2434" s="116"/>
      <c r="C2434" s="116"/>
      <c r="D2434" s="182"/>
      <c r="F2434" s="69"/>
    </row>
    <row r="2435">
      <c r="B2435" s="116"/>
      <c r="C2435" s="116"/>
      <c r="D2435" s="182"/>
      <c r="F2435" s="69"/>
    </row>
    <row r="2436">
      <c r="B2436" s="116"/>
      <c r="C2436" s="116"/>
      <c r="D2436" s="182"/>
      <c r="F2436" s="69"/>
    </row>
    <row r="2437">
      <c r="B2437" s="116"/>
      <c r="C2437" s="116"/>
      <c r="D2437" s="182"/>
      <c r="F2437" s="69"/>
    </row>
    <row r="2438">
      <c r="B2438" s="116"/>
      <c r="C2438" s="116"/>
      <c r="D2438" s="182"/>
      <c r="F2438" s="69"/>
    </row>
    <row r="2439">
      <c r="B2439" s="116"/>
      <c r="C2439" s="116"/>
      <c r="D2439" s="182"/>
      <c r="F2439" s="69"/>
    </row>
    <row r="2440">
      <c r="B2440" s="116"/>
      <c r="C2440" s="116"/>
      <c r="D2440" s="182"/>
      <c r="F2440" s="69"/>
    </row>
    <row r="2441">
      <c r="B2441" s="116"/>
      <c r="C2441" s="116"/>
      <c r="D2441" s="182"/>
      <c r="F2441" s="69"/>
    </row>
    <row r="2442">
      <c r="B2442" s="116"/>
      <c r="C2442" s="116"/>
      <c r="D2442" s="182"/>
      <c r="F2442" s="69"/>
    </row>
    <row r="2443">
      <c r="B2443" s="116"/>
      <c r="C2443" s="116"/>
      <c r="D2443" s="182"/>
      <c r="F2443" s="69"/>
    </row>
    <row r="2444">
      <c r="B2444" s="116"/>
      <c r="C2444" s="116"/>
      <c r="D2444" s="182"/>
      <c r="F2444" s="69"/>
    </row>
    <row r="2445">
      <c r="B2445" s="116"/>
      <c r="C2445" s="116"/>
      <c r="D2445" s="182"/>
      <c r="F2445" s="69"/>
    </row>
    <row r="2446">
      <c r="B2446" s="116"/>
      <c r="C2446" s="116"/>
      <c r="D2446" s="182"/>
      <c r="F2446" s="69"/>
    </row>
    <row r="2447">
      <c r="B2447" s="116"/>
      <c r="C2447" s="116"/>
      <c r="D2447" s="182"/>
      <c r="F2447" s="69"/>
    </row>
    <row r="2448">
      <c r="B2448" s="116"/>
      <c r="C2448" s="116"/>
      <c r="D2448" s="182"/>
      <c r="F2448" s="69"/>
    </row>
    <row r="2449">
      <c r="B2449" s="116"/>
      <c r="C2449" s="116"/>
      <c r="D2449" s="182"/>
      <c r="F2449" s="69"/>
    </row>
    <row r="2450">
      <c r="B2450" s="116"/>
      <c r="C2450" s="116"/>
      <c r="D2450" s="182"/>
      <c r="F2450" s="69"/>
    </row>
    <row r="2451">
      <c r="B2451" s="116"/>
      <c r="C2451" s="116"/>
      <c r="D2451" s="182"/>
      <c r="F2451" s="69"/>
    </row>
    <row r="2452">
      <c r="B2452" s="116"/>
      <c r="C2452" s="116"/>
      <c r="D2452" s="182"/>
      <c r="F2452" s="69"/>
    </row>
    <row r="2453">
      <c r="B2453" s="116"/>
      <c r="C2453" s="116"/>
      <c r="D2453" s="182"/>
      <c r="F2453" s="69"/>
    </row>
    <row r="2454">
      <c r="B2454" s="116"/>
      <c r="C2454" s="116"/>
      <c r="D2454" s="182"/>
      <c r="F2454" s="69"/>
    </row>
    <row r="2455">
      <c r="B2455" s="116"/>
      <c r="C2455" s="116"/>
      <c r="D2455" s="182"/>
      <c r="F2455" s="69"/>
    </row>
    <row r="2456">
      <c r="B2456" s="116"/>
      <c r="C2456" s="116"/>
      <c r="D2456" s="182"/>
      <c r="F2456" s="69"/>
    </row>
    <row r="2457">
      <c r="B2457" s="116"/>
      <c r="C2457" s="116"/>
      <c r="D2457" s="182"/>
      <c r="F2457" s="69"/>
    </row>
    <row r="2458">
      <c r="B2458" s="116"/>
      <c r="C2458" s="116"/>
      <c r="D2458" s="182"/>
      <c r="F2458" s="69"/>
    </row>
    <row r="2459">
      <c r="B2459" s="116"/>
      <c r="C2459" s="116"/>
      <c r="D2459" s="182"/>
      <c r="F2459" s="69"/>
    </row>
    <row r="2460">
      <c r="B2460" s="116"/>
      <c r="C2460" s="116"/>
      <c r="D2460" s="182"/>
      <c r="F2460" s="69"/>
    </row>
    <row r="2461">
      <c r="B2461" s="116"/>
      <c r="C2461" s="116"/>
      <c r="D2461" s="182"/>
      <c r="F2461" s="69"/>
    </row>
    <row r="2462">
      <c r="B2462" s="116"/>
      <c r="C2462" s="116"/>
      <c r="D2462" s="182"/>
      <c r="F2462" s="69"/>
    </row>
    <row r="2463">
      <c r="B2463" s="116"/>
      <c r="C2463" s="116"/>
      <c r="D2463" s="182"/>
      <c r="F2463" s="69"/>
    </row>
    <row r="2464">
      <c r="B2464" s="116"/>
      <c r="C2464" s="116"/>
      <c r="D2464" s="182"/>
      <c r="F2464" s="69"/>
    </row>
    <row r="2465">
      <c r="B2465" s="116"/>
      <c r="C2465" s="116"/>
      <c r="D2465" s="182"/>
      <c r="F2465" s="69"/>
    </row>
    <row r="2466">
      <c r="B2466" s="116"/>
      <c r="C2466" s="116"/>
      <c r="D2466" s="182"/>
      <c r="F2466" s="69"/>
    </row>
    <row r="2467">
      <c r="B2467" s="116"/>
      <c r="C2467" s="116"/>
      <c r="D2467" s="182"/>
      <c r="F2467" s="69"/>
    </row>
    <row r="2468">
      <c r="B2468" s="116"/>
      <c r="C2468" s="116"/>
      <c r="D2468" s="182"/>
      <c r="F2468" s="69"/>
    </row>
    <row r="2469">
      <c r="B2469" s="116"/>
      <c r="C2469" s="116"/>
      <c r="D2469" s="182"/>
      <c r="F2469" s="69"/>
    </row>
    <row r="2470">
      <c r="B2470" s="116"/>
      <c r="C2470" s="116"/>
      <c r="D2470" s="182"/>
      <c r="F2470" s="69"/>
    </row>
    <row r="2471">
      <c r="B2471" s="116"/>
      <c r="C2471" s="116"/>
      <c r="D2471" s="182"/>
      <c r="F2471" s="69"/>
    </row>
    <row r="2472">
      <c r="B2472" s="116"/>
      <c r="C2472" s="116"/>
      <c r="D2472" s="182"/>
      <c r="F2472" s="69"/>
    </row>
    <row r="2473">
      <c r="B2473" s="116"/>
      <c r="C2473" s="116"/>
      <c r="D2473" s="182"/>
      <c r="F2473" s="69"/>
    </row>
    <row r="2474">
      <c r="B2474" s="116"/>
      <c r="C2474" s="116"/>
      <c r="D2474" s="182"/>
      <c r="F2474" s="69"/>
    </row>
    <row r="2475">
      <c r="B2475" s="116"/>
      <c r="C2475" s="116"/>
      <c r="D2475" s="182"/>
      <c r="F2475" s="69"/>
    </row>
    <row r="2476">
      <c r="B2476" s="116"/>
      <c r="C2476" s="116"/>
      <c r="D2476" s="182"/>
      <c r="F2476" s="69"/>
    </row>
    <row r="2477">
      <c r="B2477" s="116"/>
      <c r="C2477" s="116"/>
      <c r="D2477" s="182"/>
      <c r="F2477" s="69"/>
    </row>
    <row r="2478">
      <c r="B2478" s="116"/>
      <c r="C2478" s="116"/>
      <c r="D2478" s="182"/>
      <c r="F2478" s="69"/>
    </row>
    <row r="2479">
      <c r="B2479" s="116"/>
      <c r="C2479" s="116"/>
      <c r="D2479" s="182"/>
      <c r="F2479" s="69"/>
    </row>
    <row r="2480">
      <c r="B2480" s="116"/>
      <c r="C2480" s="116"/>
      <c r="D2480" s="182"/>
      <c r="F2480" s="69"/>
    </row>
    <row r="2481">
      <c r="B2481" s="116"/>
      <c r="C2481" s="116"/>
      <c r="D2481" s="182"/>
      <c r="F2481" s="69"/>
    </row>
    <row r="2482">
      <c r="B2482" s="116"/>
      <c r="C2482" s="116"/>
      <c r="D2482" s="182"/>
      <c r="F2482" s="69"/>
    </row>
    <row r="2483">
      <c r="B2483" s="116"/>
      <c r="C2483" s="116"/>
      <c r="D2483" s="182"/>
      <c r="F2483" s="69"/>
    </row>
    <row r="2484">
      <c r="B2484" s="116"/>
      <c r="C2484" s="116"/>
      <c r="D2484" s="182"/>
      <c r="F2484" s="69"/>
    </row>
    <row r="2485">
      <c r="B2485" s="116"/>
      <c r="C2485" s="116"/>
      <c r="D2485" s="182"/>
      <c r="F2485" s="69"/>
    </row>
    <row r="2486">
      <c r="B2486" s="116"/>
      <c r="C2486" s="116"/>
      <c r="D2486" s="182"/>
      <c r="F2486" s="69"/>
    </row>
    <row r="2487">
      <c r="B2487" s="116"/>
      <c r="C2487" s="116"/>
      <c r="D2487" s="182"/>
      <c r="F2487" s="69"/>
    </row>
    <row r="2488">
      <c r="B2488" s="116"/>
      <c r="C2488" s="116"/>
      <c r="D2488" s="182"/>
      <c r="F2488" s="69"/>
    </row>
    <row r="2489">
      <c r="B2489" s="116"/>
      <c r="C2489" s="116"/>
      <c r="D2489" s="182"/>
      <c r="F2489" s="69"/>
    </row>
    <row r="2490">
      <c r="B2490" s="116"/>
      <c r="C2490" s="116"/>
      <c r="D2490" s="182"/>
      <c r="F2490" s="69"/>
    </row>
    <row r="2491">
      <c r="B2491" s="116"/>
      <c r="C2491" s="116"/>
      <c r="D2491" s="182"/>
      <c r="F2491" s="69"/>
    </row>
    <row r="2492">
      <c r="B2492" s="116"/>
      <c r="C2492" s="116"/>
      <c r="D2492" s="182"/>
      <c r="F2492" s="69"/>
    </row>
    <row r="2493">
      <c r="B2493" s="116"/>
      <c r="C2493" s="116"/>
      <c r="D2493" s="182"/>
      <c r="F2493" s="69"/>
    </row>
    <row r="2494">
      <c r="B2494" s="116"/>
      <c r="C2494" s="116"/>
      <c r="D2494" s="182"/>
      <c r="F2494" s="69"/>
    </row>
    <row r="2495">
      <c r="B2495" s="116"/>
      <c r="C2495" s="116"/>
      <c r="D2495" s="182"/>
      <c r="F2495" s="69"/>
    </row>
    <row r="2496">
      <c r="B2496" s="116"/>
      <c r="C2496" s="116"/>
      <c r="D2496" s="182"/>
      <c r="F2496" s="69"/>
    </row>
    <row r="2497">
      <c r="B2497" s="116"/>
      <c r="C2497" s="116"/>
      <c r="D2497" s="182"/>
      <c r="F2497" s="69"/>
    </row>
    <row r="2498">
      <c r="B2498" s="116"/>
      <c r="C2498" s="116"/>
      <c r="D2498" s="182"/>
      <c r="F2498" s="69"/>
    </row>
    <row r="2499">
      <c r="B2499" s="116"/>
      <c r="C2499" s="116"/>
      <c r="D2499" s="182"/>
      <c r="F2499" s="69"/>
    </row>
    <row r="2500">
      <c r="B2500" s="116"/>
      <c r="C2500" s="116"/>
      <c r="D2500" s="182"/>
      <c r="F2500" s="69"/>
    </row>
    <row r="2501">
      <c r="B2501" s="116"/>
      <c r="C2501" s="116"/>
      <c r="D2501" s="182"/>
      <c r="F2501" s="69"/>
    </row>
    <row r="2502">
      <c r="B2502" s="116"/>
      <c r="C2502" s="116"/>
      <c r="D2502" s="182"/>
      <c r="F2502" s="69"/>
    </row>
    <row r="2503">
      <c r="B2503" s="116"/>
      <c r="C2503" s="116"/>
      <c r="D2503" s="182"/>
      <c r="F2503" s="69"/>
    </row>
    <row r="2504">
      <c r="B2504" s="116"/>
      <c r="C2504" s="116"/>
      <c r="D2504" s="182"/>
      <c r="F2504" s="69"/>
    </row>
    <row r="2505">
      <c r="B2505" s="116"/>
      <c r="C2505" s="116"/>
      <c r="D2505" s="182"/>
      <c r="F2505" s="69"/>
    </row>
    <row r="2506">
      <c r="B2506" s="116"/>
      <c r="C2506" s="116"/>
      <c r="D2506" s="182"/>
      <c r="F2506" s="69"/>
    </row>
    <row r="2507">
      <c r="B2507" s="116"/>
      <c r="C2507" s="116"/>
      <c r="D2507" s="182"/>
      <c r="F2507" s="69"/>
    </row>
    <row r="2508">
      <c r="B2508" s="116"/>
      <c r="C2508" s="116"/>
      <c r="D2508" s="182"/>
      <c r="F2508" s="69"/>
    </row>
    <row r="2509">
      <c r="B2509" s="116"/>
      <c r="C2509" s="116"/>
      <c r="D2509" s="182"/>
      <c r="F2509" s="69"/>
    </row>
    <row r="2510">
      <c r="B2510" s="116"/>
      <c r="C2510" s="116"/>
      <c r="D2510" s="182"/>
      <c r="F2510" s="69"/>
    </row>
    <row r="2511">
      <c r="B2511" s="116"/>
      <c r="C2511" s="116"/>
      <c r="D2511" s="182"/>
      <c r="F2511" s="69"/>
    </row>
    <row r="2512">
      <c r="B2512" s="116"/>
      <c r="C2512" s="116"/>
      <c r="D2512" s="182"/>
      <c r="F2512" s="69"/>
    </row>
    <row r="2513">
      <c r="B2513" s="116"/>
      <c r="C2513" s="116"/>
      <c r="D2513" s="182"/>
      <c r="F2513" s="69"/>
    </row>
    <row r="2514">
      <c r="B2514" s="116"/>
      <c r="C2514" s="116"/>
      <c r="D2514" s="182"/>
      <c r="F2514" s="69"/>
    </row>
    <row r="2515">
      <c r="B2515" s="116"/>
      <c r="C2515" s="116"/>
      <c r="D2515" s="182"/>
      <c r="F2515" s="69"/>
    </row>
    <row r="2516">
      <c r="B2516" s="116"/>
      <c r="C2516" s="116"/>
      <c r="D2516" s="182"/>
      <c r="F2516" s="69"/>
    </row>
    <row r="2517">
      <c r="B2517" s="116"/>
      <c r="C2517" s="116"/>
      <c r="D2517" s="182"/>
      <c r="F2517" s="69"/>
    </row>
    <row r="2518">
      <c r="B2518" s="116"/>
      <c r="C2518" s="116"/>
      <c r="D2518" s="182"/>
      <c r="F2518" s="69"/>
    </row>
    <row r="2519">
      <c r="B2519" s="116"/>
      <c r="C2519" s="116"/>
      <c r="D2519" s="182"/>
      <c r="F2519" s="69"/>
    </row>
    <row r="2520">
      <c r="B2520" s="116"/>
      <c r="C2520" s="116"/>
      <c r="D2520" s="182"/>
      <c r="F2520" s="69"/>
    </row>
    <row r="2521">
      <c r="B2521" s="116"/>
      <c r="C2521" s="116"/>
      <c r="D2521" s="182"/>
      <c r="F2521" s="69"/>
    </row>
    <row r="2522">
      <c r="B2522" s="116"/>
      <c r="C2522" s="116"/>
      <c r="D2522" s="182"/>
      <c r="F2522" s="69"/>
    </row>
    <row r="2523">
      <c r="B2523" s="116"/>
      <c r="C2523" s="116"/>
      <c r="D2523" s="182"/>
      <c r="F2523" s="69"/>
    </row>
    <row r="2524">
      <c r="B2524" s="116"/>
      <c r="C2524" s="116"/>
      <c r="D2524" s="182"/>
      <c r="F2524" s="69"/>
    </row>
    <row r="2525">
      <c r="B2525" s="116"/>
      <c r="C2525" s="116"/>
      <c r="D2525" s="182"/>
      <c r="F2525" s="69"/>
    </row>
    <row r="2526">
      <c r="B2526" s="116"/>
      <c r="C2526" s="116"/>
      <c r="D2526" s="182"/>
      <c r="F2526" s="69"/>
    </row>
    <row r="2527">
      <c r="B2527" s="116"/>
      <c r="C2527" s="116"/>
      <c r="D2527" s="182"/>
      <c r="F2527" s="69"/>
    </row>
    <row r="2528">
      <c r="B2528" s="116"/>
      <c r="C2528" s="116"/>
      <c r="D2528" s="182"/>
      <c r="F2528" s="69"/>
    </row>
    <row r="2529">
      <c r="B2529" s="116"/>
      <c r="C2529" s="116"/>
      <c r="D2529" s="182"/>
      <c r="F2529" s="69"/>
    </row>
    <row r="2530">
      <c r="B2530" s="116"/>
      <c r="C2530" s="116"/>
      <c r="D2530" s="182"/>
      <c r="F2530" s="69"/>
    </row>
    <row r="2531">
      <c r="B2531" s="116"/>
      <c r="C2531" s="116"/>
      <c r="D2531" s="182"/>
      <c r="F2531" s="69"/>
    </row>
    <row r="2532">
      <c r="B2532" s="116"/>
      <c r="C2532" s="116"/>
      <c r="D2532" s="182"/>
      <c r="F2532" s="69"/>
    </row>
    <row r="2533">
      <c r="B2533" s="116"/>
      <c r="C2533" s="116"/>
      <c r="D2533" s="182"/>
      <c r="F2533" s="69"/>
    </row>
    <row r="2534">
      <c r="B2534" s="116"/>
      <c r="C2534" s="116"/>
      <c r="D2534" s="182"/>
      <c r="F2534" s="69"/>
    </row>
    <row r="2535">
      <c r="B2535" s="116"/>
      <c r="C2535" s="116"/>
      <c r="D2535" s="182"/>
      <c r="F2535" s="69"/>
    </row>
    <row r="2536">
      <c r="B2536" s="116"/>
      <c r="C2536" s="116"/>
      <c r="D2536" s="182"/>
      <c r="F2536" s="69"/>
    </row>
    <row r="2537">
      <c r="B2537" s="116"/>
      <c r="C2537" s="116"/>
      <c r="D2537" s="182"/>
      <c r="F2537" s="69"/>
    </row>
    <row r="2538">
      <c r="B2538" s="116"/>
      <c r="C2538" s="116"/>
      <c r="D2538" s="182"/>
      <c r="F2538" s="69"/>
    </row>
    <row r="2539">
      <c r="B2539" s="116"/>
      <c r="C2539" s="116"/>
      <c r="D2539" s="182"/>
      <c r="F2539" s="69"/>
    </row>
    <row r="2540">
      <c r="B2540" s="116"/>
      <c r="C2540" s="116"/>
      <c r="D2540" s="182"/>
      <c r="F2540" s="69"/>
    </row>
    <row r="2541">
      <c r="B2541" s="116"/>
      <c r="C2541" s="116"/>
      <c r="D2541" s="182"/>
      <c r="F2541" s="69"/>
    </row>
    <row r="2542">
      <c r="B2542" s="116"/>
      <c r="C2542" s="116"/>
      <c r="D2542" s="182"/>
      <c r="F2542" s="69"/>
    </row>
    <row r="2543">
      <c r="B2543" s="116"/>
      <c r="C2543" s="116"/>
      <c r="D2543" s="182"/>
      <c r="F2543" s="69"/>
    </row>
    <row r="2544">
      <c r="B2544" s="116"/>
      <c r="C2544" s="116"/>
      <c r="D2544" s="182"/>
      <c r="F2544" s="69"/>
    </row>
    <row r="2545">
      <c r="B2545" s="116"/>
      <c r="C2545" s="116"/>
      <c r="D2545" s="182"/>
      <c r="F2545" s="69"/>
    </row>
    <row r="2546">
      <c r="B2546" s="116"/>
      <c r="C2546" s="116"/>
      <c r="D2546" s="182"/>
      <c r="F2546" s="69"/>
    </row>
    <row r="2547">
      <c r="B2547" s="116"/>
      <c r="C2547" s="116"/>
      <c r="D2547" s="182"/>
      <c r="F2547" s="69"/>
    </row>
    <row r="2548">
      <c r="B2548" s="116"/>
      <c r="C2548" s="116"/>
      <c r="D2548" s="182"/>
      <c r="F2548" s="69"/>
    </row>
    <row r="2549">
      <c r="B2549" s="116"/>
      <c r="C2549" s="116"/>
      <c r="D2549" s="182"/>
      <c r="F2549" s="69"/>
    </row>
    <row r="2550">
      <c r="B2550" s="116"/>
      <c r="C2550" s="116"/>
      <c r="D2550" s="182"/>
      <c r="F2550" s="69"/>
    </row>
    <row r="2551">
      <c r="B2551" s="116"/>
      <c r="C2551" s="116"/>
      <c r="D2551" s="182"/>
      <c r="F2551" s="69"/>
    </row>
    <row r="2552">
      <c r="B2552" s="116"/>
      <c r="C2552" s="116"/>
      <c r="D2552" s="182"/>
      <c r="F2552" s="69"/>
    </row>
    <row r="2553">
      <c r="B2553" s="116"/>
      <c r="C2553" s="116"/>
      <c r="D2553" s="182"/>
      <c r="F2553" s="69"/>
    </row>
    <row r="2554">
      <c r="B2554" s="116"/>
      <c r="C2554" s="116"/>
      <c r="D2554" s="182"/>
      <c r="F2554" s="69"/>
    </row>
    <row r="2555">
      <c r="B2555" s="116"/>
      <c r="C2555" s="116"/>
      <c r="D2555" s="182"/>
      <c r="F2555" s="69"/>
    </row>
    <row r="2556">
      <c r="B2556" s="116"/>
      <c r="C2556" s="116"/>
      <c r="D2556" s="182"/>
      <c r="F2556" s="69"/>
    </row>
    <row r="2557">
      <c r="B2557" s="116"/>
      <c r="C2557" s="116"/>
      <c r="D2557" s="182"/>
      <c r="F2557" s="69"/>
    </row>
    <row r="2558">
      <c r="B2558" s="116"/>
      <c r="C2558" s="116"/>
      <c r="D2558" s="182"/>
      <c r="F2558" s="69"/>
    </row>
    <row r="2559">
      <c r="B2559" s="116"/>
      <c r="C2559" s="116"/>
      <c r="D2559" s="182"/>
      <c r="F2559" s="69"/>
    </row>
    <row r="2560">
      <c r="B2560" s="116"/>
      <c r="C2560" s="116"/>
      <c r="D2560" s="182"/>
      <c r="F2560" s="69"/>
    </row>
    <row r="2561">
      <c r="B2561" s="116"/>
      <c r="C2561" s="116"/>
      <c r="D2561" s="182"/>
      <c r="F2561" s="69"/>
    </row>
    <row r="2562">
      <c r="B2562" s="116"/>
      <c r="C2562" s="116"/>
      <c r="D2562" s="182"/>
      <c r="F2562" s="69"/>
    </row>
    <row r="2563">
      <c r="B2563" s="116"/>
      <c r="C2563" s="116"/>
      <c r="D2563" s="182"/>
      <c r="F2563" s="69"/>
    </row>
    <row r="2564">
      <c r="B2564" s="116"/>
      <c r="C2564" s="116"/>
      <c r="D2564" s="182"/>
      <c r="F2564" s="69"/>
    </row>
    <row r="2565">
      <c r="B2565" s="116"/>
      <c r="C2565" s="116"/>
      <c r="D2565" s="182"/>
      <c r="F2565" s="69"/>
    </row>
    <row r="2566">
      <c r="B2566" s="116"/>
      <c r="C2566" s="116"/>
      <c r="D2566" s="182"/>
      <c r="F2566" s="69"/>
    </row>
    <row r="2567">
      <c r="B2567" s="116"/>
      <c r="C2567" s="116"/>
      <c r="D2567" s="182"/>
      <c r="F2567" s="69"/>
    </row>
    <row r="2568">
      <c r="B2568" s="116"/>
      <c r="C2568" s="116"/>
      <c r="D2568" s="182"/>
      <c r="F2568" s="69"/>
    </row>
    <row r="2569">
      <c r="B2569" s="116"/>
      <c r="C2569" s="116"/>
      <c r="D2569" s="182"/>
      <c r="F2569" s="69"/>
    </row>
    <row r="2570">
      <c r="B2570" s="116"/>
      <c r="C2570" s="116"/>
      <c r="D2570" s="182"/>
      <c r="F2570" s="69"/>
    </row>
    <row r="2571">
      <c r="B2571" s="116"/>
      <c r="C2571" s="116"/>
      <c r="D2571" s="182"/>
      <c r="F2571" s="69"/>
    </row>
    <row r="2572">
      <c r="B2572" s="116"/>
      <c r="C2572" s="116"/>
      <c r="D2572" s="182"/>
      <c r="F2572" s="69"/>
    </row>
    <row r="2573">
      <c r="B2573" s="116"/>
      <c r="C2573" s="116"/>
      <c r="D2573" s="182"/>
      <c r="F2573" s="69"/>
    </row>
    <row r="2574">
      <c r="B2574" s="116"/>
      <c r="C2574" s="116"/>
      <c r="D2574" s="182"/>
      <c r="F2574" s="69"/>
    </row>
    <row r="2575">
      <c r="B2575" s="116"/>
      <c r="C2575" s="116"/>
      <c r="D2575" s="182"/>
      <c r="F2575" s="69"/>
    </row>
    <row r="2576">
      <c r="B2576" s="116"/>
      <c r="C2576" s="116"/>
      <c r="D2576" s="182"/>
      <c r="F2576" s="69"/>
    </row>
    <row r="2577">
      <c r="B2577" s="116"/>
      <c r="C2577" s="116"/>
      <c r="D2577" s="182"/>
      <c r="F2577" s="69"/>
    </row>
    <row r="2578">
      <c r="B2578" s="116"/>
      <c r="C2578" s="116"/>
      <c r="D2578" s="182"/>
      <c r="F2578" s="69"/>
    </row>
    <row r="2579">
      <c r="B2579" s="116"/>
      <c r="C2579" s="116"/>
      <c r="D2579" s="182"/>
      <c r="F2579" s="69"/>
    </row>
    <row r="2580">
      <c r="B2580" s="116"/>
      <c r="C2580" s="116"/>
      <c r="D2580" s="182"/>
      <c r="F2580" s="69"/>
    </row>
    <row r="2581">
      <c r="B2581" s="116"/>
      <c r="C2581" s="116"/>
      <c r="D2581" s="182"/>
      <c r="F2581" s="69"/>
    </row>
    <row r="2582">
      <c r="B2582" s="116"/>
      <c r="C2582" s="116"/>
      <c r="D2582" s="182"/>
      <c r="F2582" s="69"/>
    </row>
    <row r="2583">
      <c r="B2583" s="116"/>
      <c r="C2583" s="116"/>
      <c r="D2583" s="182"/>
      <c r="F2583" s="69"/>
    </row>
    <row r="2584">
      <c r="B2584" s="116"/>
      <c r="C2584" s="116"/>
      <c r="D2584" s="182"/>
      <c r="F2584" s="69"/>
    </row>
    <row r="2585">
      <c r="B2585" s="116"/>
      <c r="C2585" s="116"/>
      <c r="D2585" s="182"/>
      <c r="F2585" s="69"/>
    </row>
    <row r="2586">
      <c r="B2586" s="116"/>
      <c r="C2586" s="116"/>
      <c r="D2586" s="182"/>
      <c r="F2586" s="69"/>
    </row>
    <row r="2587">
      <c r="B2587" s="116"/>
      <c r="C2587" s="116"/>
      <c r="D2587" s="182"/>
      <c r="F2587" s="69"/>
    </row>
    <row r="2588">
      <c r="B2588" s="116"/>
      <c r="C2588" s="116"/>
      <c r="D2588" s="182"/>
      <c r="F2588" s="69"/>
    </row>
    <row r="2589">
      <c r="B2589" s="116"/>
      <c r="C2589" s="116"/>
      <c r="D2589" s="182"/>
      <c r="F2589" s="69"/>
    </row>
    <row r="2590">
      <c r="B2590" s="116"/>
      <c r="C2590" s="116"/>
      <c r="D2590" s="182"/>
      <c r="F2590" s="69"/>
    </row>
    <row r="2591">
      <c r="B2591" s="116"/>
      <c r="C2591" s="116"/>
      <c r="D2591" s="182"/>
      <c r="F2591" s="69"/>
    </row>
    <row r="2592">
      <c r="B2592" s="116"/>
      <c r="C2592" s="116"/>
      <c r="D2592" s="182"/>
      <c r="F2592" s="69"/>
    </row>
    <row r="2593">
      <c r="B2593" s="116"/>
      <c r="C2593" s="116"/>
      <c r="D2593" s="182"/>
      <c r="F2593" s="69"/>
    </row>
    <row r="2594">
      <c r="B2594" s="116"/>
      <c r="C2594" s="116"/>
      <c r="D2594" s="182"/>
      <c r="F2594" s="69"/>
    </row>
    <row r="2595">
      <c r="B2595" s="116"/>
      <c r="C2595" s="116"/>
      <c r="D2595" s="182"/>
      <c r="F2595" s="69"/>
    </row>
    <row r="2596">
      <c r="B2596" s="116"/>
      <c r="C2596" s="116"/>
      <c r="D2596" s="182"/>
      <c r="F2596" s="69"/>
    </row>
    <row r="2597">
      <c r="B2597" s="116"/>
      <c r="C2597" s="116"/>
      <c r="D2597" s="182"/>
      <c r="F2597" s="69"/>
    </row>
    <row r="2598">
      <c r="B2598" s="116"/>
      <c r="C2598" s="116"/>
      <c r="D2598" s="182"/>
      <c r="F2598" s="69"/>
    </row>
    <row r="2599">
      <c r="B2599" s="116"/>
      <c r="C2599" s="116"/>
      <c r="D2599" s="182"/>
      <c r="F2599" s="69"/>
    </row>
    <row r="2600">
      <c r="B2600" s="116"/>
      <c r="C2600" s="116"/>
      <c r="D2600" s="182"/>
      <c r="F2600" s="69"/>
    </row>
    <row r="2601">
      <c r="B2601" s="116"/>
      <c r="C2601" s="116"/>
      <c r="D2601" s="182"/>
      <c r="F2601" s="69"/>
    </row>
    <row r="2602">
      <c r="B2602" s="116"/>
      <c r="C2602" s="116"/>
      <c r="D2602" s="182"/>
      <c r="F2602" s="69"/>
    </row>
    <row r="2603">
      <c r="B2603" s="116"/>
      <c r="C2603" s="116"/>
      <c r="D2603" s="182"/>
      <c r="F2603" s="69"/>
    </row>
    <row r="2604">
      <c r="B2604" s="116"/>
      <c r="C2604" s="116"/>
      <c r="D2604" s="182"/>
      <c r="F2604" s="69"/>
    </row>
    <row r="2605">
      <c r="B2605" s="116"/>
      <c r="C2605" s="116"/>
      <c r="D2605" s="182"/>
      <c r="F2605" s="69"/>
    </row>
    <row r="2606">
      <c r="B2606" s="116"/>
      <c r="C2606" s="116"/>
      <c r="D2606" s="182"/>
      <c r="F2606" s="69"/>
    </row>
    <row r="2607">
      <c r="B2607" s="116"/>
      <c r="C2607" s="116"/>
      <c r="D2607" s="182"/>
      <c r="F2607" s="69"/>
    </row>
    <row r="2608">
      <c r="B2608" s="116"/>
      <c r="C2608" s="116"/>
      <c r="D2608" s="182"/>
      <c r="F2608" s="69"/>
    </row>
    <row r="2609">
      <c r="B2609" s="116"/>
      <c r="C2609" s="116"/>
      <c r="D2609" s="182"/>
      <c r="F2609" s="69"/>
    </row>
    <row r="2610">
      <c r="B2610" s="116"/>
      <c r="C2610" s="116"/>
      <c r="D2610" s="182"/>
      <c r="F2610" s="69"/>
    </row>
    <row r="2611">
      <c r="B2611" s="116"/>
      <c r="C2611" s="116"/>
      <c r="D2611" s="182"/>
      <c r="F2611" s="69"/>
    </row>
    <row r="2612">
      <c r="B2612" s="116"/>
      <c r="C2612" s="116"/>
      <c r="D2612" s="182"/>
      <c r="F2612" s="69"/>
    </row>
    <row r="2613">
      <c r="B2613" s="116"/>
      <c r="C2613" s="116"/>
      <c r="D2613" s="182"/>
      <c r="F2613" s="69"/>
    </row>
    <row r="2614">
      <c r="B2614" s="116"/>
      <c r="C2614" s="116"/>
      <c r="D2614" s="182"/>
      <c r="F2614" s="69"/>
    </row>
    <row r="2615">
      <c r="B2615" s="116"/>
      <c r="C2615" s="116"/>
      <c r="D2615" s="182"/>
      <c r="F2615" s="69"/>
    </row>
    <row r="2616">
      <c r="B2616" s="116"/>
      <c r="C2616" s="116"/>
      <c r="D2616" s="182"/>
      <c r="F2616" s="69"/>
    </row>
    <row r="2617">
      <c r="B2617" s="116"/>
      <c r="C2617" s="116"/>
      <c r="D2617" s="182"/>
      <c r="F2617" s="69"/>
    </row>
    <row r="2618">
      <c r="B2618" s="116"/>
      <c r="C2618" s="116"/>
      <c r="D2618" s="182"/>
      <c r="F2618" s="69"/>
    </row>
    <row r="2619">
      <c r="B2619" s="116"/>
      <c r="C2619" s="116"/>
      <c r="D2619" s="182"/>
      <c r="F2619" s="69"/>
    </row>
    <row r="2620">
      <c r="B2620" s="116"/>
      <c r="C2620" s="116"/>
      <c r="D2620" s="182"/>
      <c r="F2620" s="69"/>
    </row>
    <row r="2621">
      <c r="B2621" s="116"/>
      <c r="C2621" s="116"/>
      <c r="D2621" s="182"/>
      <c r="F2621" s="69"/>
    </row>
    <row r="2622">
      <c r="B2622" s="116"/>
      <c r="C2622" s="116"/>
      <c r="D2622" s="182"/>
      <c r="F2622" s="69"/>
    </row>
    <row r="2623">
      <c r="B2623" s="116"/>
      <c r="C2623" s="116"/>
      <c r="D2623" s="182"/>
      <c r="F2623" s="69"/>
    </row>
    <row r="2624">
      <c r="B2624" s="116"/>
      <c r="C2624" s="116"/>
      <c r="D2624" s="182"/>
      <c r="F2624" s="69"/>
    </row>
    <row r="2625">
      <c r="B2625" s="116"/>
      <c r="C2625" s="116"/>
      <c r="D2625" s="182"/>
      <c r="F2625" s="69"/>
    </row>
    <row r="2626">
      <c r="B2626" s="116"/>
      <c r="C2626" s="116"/>
      <c r="D2626" s="182"/>
      <c r="F2626" s="69"/>
    </row>
    <row r="2627">
      <c r="B2627" s="116"/>
      <c r="C2627" s="116"/>
      <c r="D2627" s="182"/>
      <c r="F2627" s="69"/>
    </row>
    <row r="2628">
      <c r="B2628" s="116"/>
      <c r="C2628" s="116"/>
      <c r="D2628" s="182"/>
      <c r="F2628" s="69"/>
    </row>
    <row r="2629">
      <c r="B2629" s="116"/>
      <c r="C2629" s="116"/>
      <c r="D2629" s="182"/>
      <c r="F2629" s="69"/>
    </row>
    <row r="2630">
      <c r="B2630" s="116"/>
      <c r="C2630" s="116"/>
      <c r="D2630" s="182"/>
      <c r="F2630" s="69"/>
    </row>
    <row r="2631">
      <c r="B2631" s="116"/>
      <c r="C2631" s="116"/>
      <c r="D2631" s="182"/>
      <c r="F2631" s="69"/>
    </row>
    <row r="2632">
      <c r="B2632" s="116"/>
      <c r="C2632" s="116"/>
      <c r="D2632" s="182"/>
      <c r="F2632" s="69"/>
    </row>
    <row r="2633">
      <c r="B2633" s="116"/>
      <c r="C2633" s="116"/>
      <c r="D2633" s="182"/>
      <c r="F2633" s="69"/>
    </row>
    <row r="2634">
      <c r="B2634" s="116"/>
      <c r="C2634" s="116"/>
      <c r="D2634" s="182"/>
      <c r="F2634" s="69"/>
    </row>
    <row r="2635">
      <c r="B2635" s="116"/>
      <c r="C2635" s="116"/>
      <c r="D2635" s="182"/>
      <c r="F2635" s="69"/>
    </row>
    <row r="2636">
      <c r="B2636" s="116"/>
      <c r="C2636" s="116"/>
      <c r="D2636" s="182"/>
      <c r="F2636" s="69"/>
    </row>
    <row r="2637">
      <c r="B2637" s="116"/>
      <c r="C2637" s="116"/>
      <c r="D2637" s="182"/>
      <c r="F2637" s="69"/>
    </row>
    <row r="2638">
      <c r="B2638" s="116"/>
      <c r="C2638" s="116"/>
      <c r="D2638" s="182"/>
      <c r="F2638" s="69"/>
    </row>
    <row r="2639">
      <c r="B2639" s="116"/>
      <c r="C2639" s="116"/>
      <c r="D2639" s="182"/>
      <c r="F2639" s="69"/>
    </row>
    <row r="2640">
      <c r="B2640" s="116"/>
      <c r="C2640" s="116"/>
      <c r="D2640" s="182"/>
      <c r="F2640" s="69"/>
    </row>
    <row r="2641">
      <c r="B2641" s="116"/>
      <c r="C2641" s="116"/>
      <c r="D2641" s="182"/>
      <c r="F2641" s="69"/>
    </row>
    <row r="2642">
      <c r="B2642" s="116"/>
      <c r="C2642" s="116"/>
      <c r="D2642" s="182"/>
      <c r="F2642" s="69"/>
    </row>
    <row r="2643">
      <c r="B2643" s="116"/>
      <c r="C2643" s="116"/>
      <c r="D2643" s="182"/>
      <c r="F2643" s="69"/>
    </row>
    <row r="2644">
      <c r="B2644" s="116"/>
      <c r="C2644" s="116"/>
      <c r="D2644" s="182"/>
      <c r="F2644" s="69"/>
    </row>
    <row r="2645">
      <c r="B2645" s="116"/>
      <c r="C2645" s="116"/>
      <c r="D2645" s="182"/>
      <c r="F2645" s="69"/>
    </row>
    <row r="2646">
      <c r="B2646" s="116"/>
      <c r="C2646" s="116"/>
      <c r="D2646" s="182"/>
      <c r="F2646" s="69"/>
    </row>
    <row r="2647">
      <c r="B2647" s="116"/>
      <c r="C2647" s="116"/>
      <c r="D2647" s="182"/>
      <c r="F2647" s="69"/>
    </row>
    <row r="2648">
      <c r="B2648" s="116"/>
      <c r="C2648" s="116"/>
      <c r="D2648" s="182"/>
      <c r="F2648" s="69"/>
    </row>
    <row r="2649">
      <c r="B2649" s="116"/>
      <c r="C2649" s="116"/>
      <c r="D2649" s="182"/>
      <c r="F2649" s="69"/>
    </row>
    <row r="2650">
      <c r="B2650" s="116"/>
      <c r="C2650" s="116"/>
      <c r="D2650" s="182"/>
      <c r="F2650" s="69"/>
    </row>
    <row r="2651">
      <c r="B2651" s="116"/>
      <c r="C2651" s="116"/>
      <c r="D2651" s="182"/>
      <c r="F2651" s="69"/>
    </row>
    <row r="2652">
      <c r="B2652" s="116"/>
      <c r="C2652" s="116"/>
      <c r="D2652" s="182"/>
      <c r="F2652" s="69"/>
    </row>
    <row r="2653">
      <c r="B2653" s="116"/>
      <c r="C2653" s="116"/>
      <c r="D2653" s="182"/>
      <c r="F2653" s="69"/>
    </row>
    <row r="2654">
      <c r="B2654" s="116"/>
      <c r="C2654" s="116"/>
      <c r="D2654" s="182"/>
      <c r="F2654" s="69"/>
    </row>
    <row r="2655">
      <c r="B2655" s="116"/>
      <c r="C2655" s="116"/>
      <c r="D2655" s="182"/>
      <c r="F2655" s="69"/>
    </row>
    <row r="2656">
      <c r="B2656" s="116"/>
      <c r="C2656" s="116"/>
      <c r="D2656" s="182"/>
      <c r="F2656" s="69"/>
    </row>
    <row r="2657">
      <c r="B2657" s="116"/>
      <c r="C2657" s="116"/>
      <c r="D2657" s="182"/>
      <c r="F2657" s="69"/>
    </row>
    <row r="2658">
      <c r="B2658" s="116"/>
      <c r="C2658" s="116"/>
      <c r="D2658" s="182"/>
      <c r="F2658" s="69"/>
    </row>
    <row r="2659">
      <c r="B2659" s="116"/>
      <c r="C2659" s="116"/>
      <c r="D2659" s="182"/>
      <c r="F2659" s="69"/>
    </row>
    <row r="2660">
      <c r="B2660" s="116"/>
      <c r="C2660" s="116"/>
      <c r="D2660" s="182"/>
      <c r="F2660" s="69"/>
    </row>
    <row r="2661">
      <c r="B2661" s="116"/>
      <c r="C2661" s="116"/>
      <c r="D2661" s="182"/>
      <c r="F2661" s="69"/>
    </row>
    <row r="2662">
      <c r="B2662" s="116"/>
      <c r="C2662" s="116"/>
      <c r="D2662" s="182"/>
      <c r="F2662" s="69"/>
    </row>
    <row r="2663">
      <c r="B2663" s="116"/>
      <c r="C2663" s="116"/>
      <c r="D2663" s="182"/>
      <c r="F2663" s="69"/>
    </row>
    <row r="2664">
      <c r="B2664" s="116"/>
      <c r="C2664" s="116"/>
      <c r="D2664" s="182"/>
      <c r="F2664" s="69"/>
    </row>
    <row r="2665">
      <c r="B2665" s="116"/>
      <c r="C2665" s="116"/>
      <c r="D2665" s="182"/>
      <c r="F2665" s="69"/>
    </row>
    <row r="2666">
      <c r="B2666" s="116"/>
      <c r="C2666" s="116"/>
      <c r="D2666" s="182"/>
      <c r="F2666" s="69"/>
    </row>
    <row r="2667">
      <c r="B2667" s="116"/>
      <c r="C2667" s="116"/>
      <c r="D2667" s="182"/>
      <c r="F2667" s="69"/>
    </row>
    <row r="2668">
      <c r="B2668" s="116"/>
      <c r="C2668" s="116"/>
      <c r="D2668" s="182"/>
      <c r="F2668" s="69"/>
    </row>
    <row r="2669">
      <c r="B2669" s="116"/>
      <c r="C2669" s="116"/>
      <c r="D2669" s="182"/>
      <c r="F2669" s="69"/>
    </row>
    <row r="2670">
      <c r="B2670" s="116"/>
      <c r="C2670" s="116"/>
      <c r="D2670" s="182"/>
      <c r="F2670" s="69"/>
    </row>
    <row r="2671">
      <c r="B2671" s="116"/>
      <c r="C2671" s="116"/>
      <c r="D2671" s="182"/>
      <c r="F2671" s="69"/>
    </row>
    <row r="2672">
      <c r="B2672" s="116"/>
      <c r="C2672" s="116"/>
      <c r="D2672" s="182"/>
      <c r="F2672" s="69"/>
    </row>
    <row r="2673">
      <c r="B2673" s="116"/>
      <c r="C2673" s="116"/>
      <c r="D2673" s="182"/>
      <c r="F2673" s="69"/>
    </row>
    <row r="2674">
      <c r="B2674" s="116"/>
      <c r="C2674" s="116"/>
      <c r="D2674" s="182"/>
      <c r="F2674" s="69"/>
    </row>
    <row r="2675">
      <c r="B2675" s="116"/>
      <c r="C2675" s="116"/>
      <c r="D2675" s="182"/>
      <c r="F2675" s="69"/>
    </row>
    <row r="2676">
      <c r="B2676" s="116"/>
      <c r="C2676" s="116"/>
      <c r="D2676" s="182"/>
      <c r="F2676" s="69"/>
    </row>
    <row r="2677">
      <c r="B2677" s="116"/>
      <c r="C2677" s="116"/>
      <c r="D2677" s="182"/>
      <c r="F2677" s="69"/>
    </row>
    <row r="2678">
      <c r="B2678" s="116"/>
      <c r="C2678" s="116"/>
      <c r="D2678" s="182"/>
      <c r="F2678" s="69"/>
    </row>
    <row r="2679">
      <c r="B2679" s="116"/>
      <c r="C2679" s="116"/>
      <c r="D2679" s="182"/>
      <c r="F2679" s="69"/>
    </row>
    <row r="2680">
      <c r="B2680" s="116"/>
      <c r="C2680" s="116"/>
      <c r="D2680" s="182"/>
      <c r="F2680" s="69"/>
    </row>
    <row r="2681">
      <c r="B2681" s="116"/>
      <c r="C2681" s="116"/>
      <c r="D2681" s="182"/>
      <c r="F2681" s="69"/>
    </row>
    <row r="2682">
      <c r="B2682" s="116"/>
      <c r="C2682" s="116"/>
      <c r="D2682" s="182"/>
      <c r="F2682" s="69"/>
    </row>
    <row r="2683">
      <c r="B2683" s="116"/>
      <c r="C2683" s="116"/>
      <c r="D2683" s="182"/>
      <c r="F2683" s="69"/>
    </row>
    <row r="2684">
      <c r="B2684" s="116"/>
      <c r="C2684" s="116"/>
      <c r="D2684" s="182"/>
      <c r="F2684" s="69"/>
    </row>
    <row r="2685">
      <c r="B2685" s="116"/>
      <c r="C2685" s="116"/>
      <c r="D2685" s="182"/>
      <c r="F2685" s="69"/>
    </row>
    <row r="2686">
      <c r="B2686" s="116"/>
      <c r="C2686" s="116"/>
      <c r="D2686" s="182"/>
      <c r="F2686" s="69"/>
    </row>
    <row r="2687">
      <c r="B2687" s="116"/>
      <c r="C2687" s="116"/>
      <c r="D2687" s="182"/>
      <c r="F2687" s="69"/>
    </row>
    <row r="2688">
      <c r="B2688" s="116"/>
      <c r="C2688" s="116"/>
      <c r="D2688" s="182"/>
      <c r="F2688" s="69"/>
    </row>
    <row r="2689">
      <c r="B2689" s="116"/>
      <c r="C2689" s="116"/>
      <c r="D2689" s="182"/>
      <c r="F2689" s="69"/>
    </row>
    <row r="2690">
      <c r="B2690" s="116"/>
      <c r="C2690" s="116"/>
      <c r="D2690" s="182"/>
      <c r="F2690" s="69"/>
    </row>
    <row r="2691">
      <c r="B2691" s="116"/>
      <c r="C2691" s="116"/>
      <c r="D2691" s="182"/>
      <c r="F2691" s="69"/>
    </row>
    <row r="2692">
      <c r="B2692" s="116"/>
      <c r="C2692" s="116"/>
      <c r="D2692" s="182"/>
      <c r="F2692" s="69"/>
    </row>
    <row r="2693">
      <c r="B2693" s="116"/>
      <c r="C2693" s="116"/>
      <c r="D2693" s="182"/>
      <c r="F2693" s="69"/>
    </row>
    <row r="2694">
      <c r="B2694" s="116"/>
      <c r="C2694" s="116"/>
      <c r="D2694" s="182"/>
      <c r="F2694" s="69"/>
    </row>
    <row r="2695">
      <c r="B2695" s="116"/>
      <c r="C2695" s="116"/>
      <c r="D2695" s="182"/>
      <c r="F2695" s="69"/>
    </row>
    <row r="2696">
      <c r="B2696" s="116"/>
      <c r="C2696" s="116"/>
      <c r="D2696" s="182"/>
      <c r="F2696" s="69"/>
    </row>
    <row r="2697">
      <c r="B2697" s="116"/>
      <c r="C2697" s="116"/>
      <c r="D2697" s="182"/>
      <c r="F2697" s="69"/>
    </row>
    <row r="2698">
      <c r="B2698" s="116"/>
      <c r="C2698" s="116"/>
      <c r="D2698" s="182"/>
      <c r="F2698" s="69"/>
    </row>
    <row r="2699">
      <c r="B2699" s="116"/>
      <c r="C2699" s="116"/>
      <c r="D2699" s="182"/>
      <c r="F2699" s="69"/>
    </row>
    <row r="2700">
      <c r="B2700" s="116"/>
      <c r="C2700" s="116"/>
      <c r="D2700" s="182"/>
      <c r="F2700" s="69"/>
    </row>
    <row r="2701">
      <c r="B2701" s="116"/>
      <c r="C2701" s="116"/>
      <c r="D2701" s="182"/>
      <c r="F2701" s="69"/>
    </row>
    <row r="2702">
      <c r="B2702" s="116"/>
      <c r="C2702" s="116"/>
      <c r="D2702" s="182"/>
      <c r="F2702" s="69"/>
    </row>
    <row r="2703">
      <c r="B2703" s="116"/>
      <c r="C2703" s="116"/>
      <c r="D2703" s="182"/>
      <c r="F2703" s="69"/>
    </row>
    <row r="2704">
      <c r="B2704" s="116"/>
      <c r="C2704" s="116"/>
      <c r="D2704" s="182"/>
      <c r="F2704" s="69"/>
    </row>
    <row r="2705">
      <c r="B2705" s="116"/>
      <c r="C2705" s="116"/>
      <c r="D2705" s="182"/>
      <c r="F2705" s="69"/>
    </row>
    <row r="2706">
      <c r="B2706" s="116"/>
      <c r="C2706" s="116"/>
      <c r="D2706" s="182"/>
      <c r="F2706" s="69"/>
    </row>
    <row r="2707">
      <c r="B2707" s="116"/>
      <c r="C2707" s="116"/>
      <c r="D2707" s="182"/>
      <c r="F2707" s="69"/>
    </row>
    <row r="2708">
      <c r="B2708" s="116"/>
      <c r="C2708" s="116"/>
      <c r="D2708" s="182"/>
      <c r="F2708" s="69"/>
    </row>
    <row r="2709">
      <c r="B2709" s="116"/>
      <c r="C2709" s="116"/>
      <c r="D2709" s="182"/>
      <c r="F2709" s="69"/>
    </row>
    <row r="2710">
      <c r="B2710" s="116"/>
      <c r="C2710" s="116"/>
      <c r="D2710" s="182"/>
      <c r="F2710" s="69"/>
    </row>
    <row r="2711">
      <c r="B2711" s="116"/>
      <c r="C2711" s="116"/>
      <c r="D2711" s="182"/>
      <c r="F2711" s="69"/>
    </row>
    <row r="2712">
      <c r="B2712" s="116"/>
      <c r="C2712" s="116"/>
      <c r="D2712" s="182"/>
      <c r="F2712" s="69"/>
    </row>
    <row r="2713">
      <c r="B2713" s="116"/>
      <c r="C2713" s="116"/>
      <c r="D2713" s="182"/>
      <c r="F2713" s="69"/>
    </row>
    <row r="2714">
      <c r="B2714" s="116"/>
      <c r="C2714" s="116"/>
      <c r="D2714" s="182"/>
      <c r="F2714" s="69"/>
    </row>
    <row r="2715">
      <c r="B2715" s="116"/>
      <c r="C2715" s="116"/>
      <c r="D2715" s="182"/>
      <c r="F2715" s="69"/>
    </row>
    <row r="2716">
      <c r="B2716" s="116"/>
      <c r="C2716" s="116"/>
      <c r="D2716" s="182"/>
      <c r="F2716" s="69"/>
    </row>
    <row r="2717">
      <c r="B2717" s="116"/>
      <c r="C2717" s="116"/>
      <c r="D2717" s="182"/>
      <c r="F2717" s="69"/>
    </row>
    <row r="2718">
      <c r="B2718" s="116"/>
      <c r="C2718" s="116"/>
      <c r="D2718" s="182"/>
      <c r="F2718" s="69"/>
    </row>
    <row r="2719">
      <c r="B2719" s="116"/>
      <c r="C2719" s="116"/>
      <c r="D2719" s="182"/>
      <c r="F2719" s="69"/>
    </row>
    <row r="2720">
      <c r="B2720" s="116"/>
      <c r="C2720" s="116"/>
      <c r="D2720" s="182"/>
      <c r="F2720" s="69"/>
    </row>
    <row r="2721">
      <c r="B2721" s="116"/>
      <c r="C2721" s="116"/>
      <c r="D2721" s="182"/>
      <c r="F2721" s="69"/>
    </row>
    <row r="2722">
      <c r="B2722" s="116"/>
      <c r="C2722" s="116"/>
      <c r="D2722" s="182"/>
      <c r="F2722" s="69"/>
    </row>
    <row r="2723">
      <c r="B2723" s="116"/>
      <c r="C2723" s="116"/>
      <c r="D2723" s="182"/>
      <c r="F2723" s="69"/>
    </row>
    <row r="2724">
      <c r="B2724" s="116"/>
      <c r="C2724" s="116"/>
      <c r="D2724" s="182"/>
      <c r="F2724" s="69"/>
    </row>
    <row r="2725">
      <c r="B2725" s="116"/>
      <c r="C2725" s="116"/>
      <c r="D2725" s="182"/>
      <c r="F2725" s="69"/>
    </row>
    <row r="2726">
      <c r="B2726" s="116"/>
      <c r="C2726" s="116"/>
      <c r="D2726" s="182"/>
      <c r="F2726" s="69"/>
    </row>
    <row r="2727">
      <c r="B2727" s="116"/>
      <c r="C2727" s="116"/>
      <c r="D2727" s="182"/>
      <c r="F2727" s="69"/>
    </row>
    <row r="2728">
      <c r="B2728" s="116"/>
      <c r="C2728" s="116"/>
      <c r="D2728" s="182"/>
      <c r="F2728" s="69"/>
    </row>
    <row r="2729">
      <c r="B2729" s="116"/>
      <c r="C2729" s="116"/>
      <c r="D2729" s="182"/>
      <c r="F2729" s="69"/>
    </row>
    <row r="2730">
      <c r="B2730" s="116"/>
      <c r="C2730" s="116"/>
      <c r="D2730" s="182"/>
      <c r="F2730" s="69"/>
    </row>
    <row r="2731">
      <c r="B2731" s="116"/>
      <c r="C2731" s="116"/>
      <c r="D2731" s="182"/>
      <c r="F2731" s="69"/>
    </row>
    <row r="2732">
      <c r="B2732" s="116"/>
      <c r="C2732" s="116"/>
      <c r="D2732" s="182"/>
      <c r="F2732" s="69"/>
    </row>
    <row r="2733">
      <c r="B2733" s="116"/>
      <c r="C2733" s="116"/>
      <c r="D2733" s="182"/>
      <c r="F2733" s="69"/>
    </row>
    <row r="2734">
      <c r="B2734" s="116"/>
      <c r="C2734" s="116"/>
      <c r="D2734" s="182"/>
      <c r="F2734" s="69"/>
    </row>
    <row r="2735">
      <c r="B2735" s="116"/>
      <c r="C2735" s="116"/>
      <c r="D2735" s="182"/>
      <c r="F2735" s="69"/>
    </row>
    <row r="2736">
      <c r="B2736" s="116"/>
      <c r="C2736" s="116"/>
      <c r="D2736" s="182"/>
      <c r="F2736" s="69"/>
    </row>
    <row r="2737">
      <c r="B2737" s="116"/>
      <c r="C2737" s="116"/>
      <c r="D2737" s="182"/>
      <c r="F2737" s="69"/>
    </row>
    <row r="2738">
      <c r="B2738" s="116"/>
      <c r="C2738" s="116"/>
      <c r="D2738" s="182"/>
      <c r="F2738" s="69"/>
    </row>
    <row r="2739">
      <c r="B2739" s="116"/>
      <c r="C2739" s="116"/>
      <c r="D2739" s="182"/>
      <c r="F2739" s="69"/>
    </row>
    <row r="2740">
      <c r="B2740" s="116"/>
      <c r="C2740" s="116"/>
      <c r="D2740" s="182"/>
      <c r="F2740" s="69"/>
    </row>
    <row r="2741">
      <c r="B2741" s="116"/>
      <c r="C2741" s="116"/>
      <c r="D2741" s="182"/>
      <c r="F2741" s="69"/>
    </row>
    <row r="2742">
      <c r="B2742" s="116"/>
      <c r="C2742" s="116"/>
      <c r="D2742" s="182"/>
      <c r="F2742" s="69"/>
    </row>
    <row r="2743">
      <c r="B2743" s="116"/>
      <c r="C2743" s="116"/>
      <c r="D2743" s="182"/>
      <c r="F2743" s="69"/>
    </row>
    <row r="2744">
      <c r="B2744" s="116"/>
      <c r="C2744" s="116"/>
      <c r="D2744" s="182"/>
      <c r="F2744" s="69"/>
    </row>
    <row r="2745">
      <c r="B2745" s="116"/>
      <c r="C2745" s="116"/>
      <c r="D2745" s="182"/>
      <c r="F2745" s="69"/>
    </row>
    <row r="2746">
      <c r="B2746" s="116"/>
      <c r="C2746" s="116"/>
      <c r="D2746" s="182"/>
      <c r="F2746" s="69"/>
    </row>
    <row r="2747">
      <c r="B2747" s="116"/>
      <c r="C2747" s="116"/>
      <c r="D2747" s="182"/>
      <c r="F2747" s="69"/>
    </row>
    <row r="2748">
      <c r="B2748" s="116"/>
      <c r="C2748" s="116"/>
      <c r="D2748" s="182"/>
      <c r="F2748" s="69"/>
    </row>
    <row r="2749">
      <c r="B2749" s="116"/>
      <c r="C2749" s="116"/>
      <c r="D2749" s="182"/>
      <c r="F2749" s="69"/>
    </row>
    <row r="2750">
      <c r="B2750" s="116"/>
      <c r="C2750" s="116"/>
      <c r="D2750" s="182"/>
      <c r="F2750" s="69"/>
    </row>
    <row r="2751">
      <c r="B2751" s="116"/>
      <c r="C2751" s="116"/>
      <c r="D2751" s="182"/>
      <c r="F2751" s="69"/>
    </row>
    <row r="2752">
      <c r="B2752" s="116"/>
      <c r="C2752" s="116"/>
      <c r="D2752" s="182"/>
      <c r="F2752" s="69"/>
    </row>
    <row r="2753">
      <c r="B2753" s="116"/>
      <c r="C2753" s="116"/>
      <c r="D2753" s="182"/>
      <c r="F2753" s="69"/>
    </row>
    <row r="2754">
      <c r="B2754" s="116"/>
      <c r="C2754" s="116"/>
      <c r="D2754" s="182"/>
      <c r="F2754" s="69"/>
    </row>
    <row r="2755">
      <c r="B2755" s="116"/>
      <c r="C2755" s="116"/>
      <c r="D2755" s="182"/>
      <c r="F2755" s="69"/>
    </row>
    <row r="2756">
      <c r="B2756" s="116"/>
      <c r="C2756" s="116"/>
      <c r="D2756" s="182"/>
      <c r="F2756" s="69"/>
    </row>
    <row r="2757">
      <c r="B2757" s="116"/>
      <c r="C2757" s="116"/>
      <c r="D2757" s="182"/>
      <c r="F2757" s="69"/>
    </row>
    <row r="2758">
      <c r="B2758" s="116"/>
      <c r="C2758" s="116"/>
      <c r="D2758" s="182"/>
      <c r="F2758" s="69"/>
    </row>
    <row r="2759">
      <c r="B2759" s="116"/>
      <c r="C2759" s="116"/>
      <c r="D2759" s="182"/>
      <c r="F2759" s="69"/>
    </row>
    <row r="2760">
      <c r="B2760" s="116"/>
      <c r="C2760" s="116"/>
      <c r="D2760" s="182"/>
      <c r="F2760" s="69"/>
    </row>
    <row r="2761">
      <c r="B2761" s="116"/>
      <c r="C2761" s="116"/>
      <c r="D2761" s="182"/>
      <c r="F2761" s="69"/>
    </row>
    <row r="2762">
      <c r="B2762" s="116"/>
      <c r="C2762" s="116"/>
      <c r="D2762" s="182"/>
      <c r="F2762" s="69"/>
    </row>
    <row r="2763">
      <c r="B2763" s="116"/>
      <c r="C2763" s="116"/>
      <c r="D2763" s="182"/>
      <c r="F2763" s="69"/>
    </row>
    <row r="2764">
      <c r="B2764" s="116"/>
      <c r="C2764" s="116"/>
      <c r="D2764" s="182"/>
      <c r="F2764" s="69"/>
    </row>
    <row r="2765">
      <c r="B2765" s="116"/>
      <c r="C2765" s="116"/>
      <c r="D2765" s="182"/>
      <c r="F2765" s="69"/>
    </row>
    <row r="2766">
      <c r="B2766" s="116"/>
      <c r="C2766" s="116"/>
      <c r="D2766" s="182"/>
      <c r="F2766" s="69"/>
    </row>
    <row r="2767">
      <c r="B2767" s="116"/>
      <c r="C2767" s="116"/>
      <c r="D2767" s="182"/>
      <c r="F2767" s="69"/>
    </row>
    <row r="2768">
      <c r="B2768" s="116"/>
      <c r="C2768" s="116"/>
      <c r="D2768" s="182"/>
      <c r="F2768" s="69"/>
    </row>
    <row r="2769">
      <c r="B2769" s="116"/>
      <c r="C2769" s="116"/>
      <c r="D2769" s="182"/>
      <c r="F2769" s="69"/>
    </row>
    <row r="2770">
      <c r="B2770" s="116"/>
      <c r="C2770" s="116"/>
      <c r="D2770" s="182"/>
      <c r="F2770" s="69"/>
    </row>
    <row r="2771">
      <c r="B2771" s="116"/>
      <c r="C2771" s="116"/>
      <c r="D2771" s="182"/>
      <c r="F2771" s="69"/>
    </row>
    <row r="2772">
      <c r="B2772" s="116"/>
      <c r="C2772" s="116"/>
      <c r="D2772" s="182"/>
      <c r="F2772" s="69"/>
    </row>
    <row r="2773">
      <c r="B2773" s="116"/>
      <c r="C2773" s="116"/>
      <c r="D2773" s="182"/>
      <c r="F2773" s="69"/>
    </row>
    <row r="2774">
      <c r="B2774" s="116"/>
      <c r="C2774" s="116"/>
      <c r="D2774" s="182"/>
      <c r="F2774" s="69"/>
    </row>
    <row r="2775">
      <c r="B2775" s="116"/>
      <c r="C2775" s="116"/>
      <c r="D2775" s="182"/>
      <c r="F2775" s="69"/>
    </row>
    <row r="2776">
      <c r="B2776" s="116"/>
      <c r="C2776" s="116"/>
      <c r="D2776" s="182"/>
      <c r="F2776" s="69"/>
    </row>
    <row r="2777">
      <c r="B2777" s="116"/>
      <c r="C2777" s="116"/>
      <c r="D2777" s="182"/>
      <c r="F2777" s="69"/>
    </row>
    <row r="2778">
      <c r="B2778" s="116"/>
      <c r="C2778" s="116"/>
      <c r="D2778" s="182"/>
      <c r="F2778" s="69"/>
    </row>
    <row r="2779">
      <c r="B2779" s="116"/>
      <c r="C2779" s="116"/>
      <c r="D2779" s="182"/>
      <c r="F2779" s="69"/>
    </row>
    <row r="2780">
      <c r="B2780" s="116"/>
      <c r="C2780" s="116"/>
      <c r="D2780" s="182"/>
      <c r="F2780" s="69"/>
    </row>
    <row r="2781">
      <c r="B2781" s="116"/>
      <c r="C2781" s="116"/>
      <c r="D2781" s="182"/>
      <c r="F2781" s="69"/>
    </row>
    <row r="2782">
      <c r="B2782" s="116"/>
      <c r="C2782" s="116"/>
      <c r="D2782" s="182"/>
      <c r="F2782" s="69"/>
    </row>
    <row r="2783">
      <c r="B2783" s="116"/>
      <c r="C2783" s="116"/>
      <c r="D2783" s="182"/>
      <c r="F2783" s="69"/>
    </row>
    <row r="2784">
      <c r="B2784" s="116"/>
      <c r="C2784" s="116"/>
      <c r="D2784" s="182"/>
      <c r="F2784" s="69"/>
    </row>
    <row r="2785">
      <c r="B2785" s="116"/>
      <c r="C2785" s="116"/>
      <c r="D2785" s="182"/>
      <c r="F2785" s="69"/>
    </row>
    <row r="2786">
      <c r="B2786" s="116"/>
      <c r="C2786" s="116"/>
      <c r="D2786" s="182"/>
      <c r="F2786" s="69"/>
    </row>
    <row r="2787">
      <c r="B2787" s="116"/>
      <c r="C2787" s="116"/>
      <c r="D2787" s="182"/>
      <c r="F2787" s="69"/>
    </row>
    <row r="2788">
      <c r="B2788" s="116"/>
      <c r="C2788" s="116"/>
      <c r="D2788" s="182"/>
      <c r="F2788" s="69"/>
    </row>
    <row r="2789">
      <c r="B2789" s="116"/>
      <c r="C2789" s="116"/>
      <c r="D2789" s="182"/>
      <c r="F2789" s="69"/>
    </row>
    <row r="2790">
      <c r="B2790" s="116"/>
      <c r="C2790" s="116"/>
      <c r="D2790" s="182"/>
      <c r="F2790" s="69"/>
    </row>
    <row r="2791">
      <c r="B2791" s="116"/>
      <c r="C2791" s="116"/>
      <c r="D2791" s="182"/>
      <c r="F2791" s="69"/>
    </row>
    <row r="2792">
      <c r="B2792" s="116"/>
      <c r="C2792" s="116"/>
      <c r="D2792" s="182"/>
      <c r="F2792" s="69"/>
    </row>
    <row r="2793">
      <c r="B2793" s="116"/>
      <c r="C2793" s="116"/>
      <c r="D2793" s="182"/>
      <c r="F2793" s="69"/>
    </row>
    <row r="2794">
      <c r="B2794" s="116"/>
      <c r="C2794" s="116"/>
      <c r="D2794" s="182"/>
      <c r="F2794" s="69"/>
    </row>
    <row r="2795">
      <c r="B2795" s="116"/>
      <c r="C2795" s="116"/>
      <c r="D2795" s="182"/>
      <c r="F2795" s="69"/>
    </row>
    <row r="2796">
      <c r="B2796" s="116"/>
      <c r="C2796" s="116"/>
      <c r="D2796" s="182"/>
      <c r="F2796" s="69"/>
    </row>
    <row r="2797">
      <c r="B2797" s="116"/>
      <c r="C2797" s="116"/>
      <c r="D2797" s="182"/>
      <c r="F2797" s="69"/>
    </row>
    <row r="2798">
      <c r="B2798" s="116"/>
      <c r="C2798" s="116"/>
      <c r="D2798" s="182"/>
      <c r="F2798" s="69"/>
    </row>
    <row r="2799">
      <c r="B2799" s="116"/>
      <c r="C2799" s="116"/>
      <c r="D2799" s="182"/>
      <c r="F2799" s="69"/>
    </row>
    <row r="2800">
      <c r="B2800" s="116"/>
      <c r="C2800" s="116"/>
      <c r="D2800" s="182"/>
      <c r="F2800" s="69"/>
    </row>
    <row r="2801">
      <c r="B2801" s="116"/>
      <c r="C2801" s="116"/>
      <c r="D2801" s="182"/>
      <c r="F2801" s="69"/>
    </row>
    <row r="2802">
      <c r="B2802" s="116"/>
      <c r="C2802" s="116"/>
      <c r="D2802" s="182"/>
      <c r="F2802" s="69"/>
    </row>
    <row r="2803">
      <c r="B2803" s="116"/>
      <c r="C2803" s="116"/>
      <c r="D2803" s="182"/>
      <c r="F2803" s="69"/>
    </row>
    <row r="2804">
      <c r="B2804" s="116"/>
      <c r="C2804" s="116"/>
      <c r="D2804" s="182"/>
      <c r="F2804" s="69"/>
    </row>
    <row r="2805">
      <c r="B2805" s="116"/>
      <c r="C2805" s="116"/>
      <c r="D2805" s="182"/>
      <c r="F2805" s="69"/>
    </row>
    <row r="2806">
      <c r="B2806" s="116"/>
      <c r="C2806" s="116"/>
      <c r="D2806" s="182"/>
      <c r="F2806" s="69"/>
    </row>
    <row r="2807">
      <c r="B2807" s="116"/>
      <c r="C2807" s="116"/>
      <c r="D2807" s="182"/>
      <c r="F2807" s="69"/>
    </row>
    <row r="2808">
      <c r="B2808" s="116"/>
      <c r="C2808" s="116"/>
      <c r="D2808" s="182"/>
      <c r="F2808" s="69"/>
    </row>
    <row r="2809">
      <c r="B2809" s="116"/>
      <c r="C2809" s="116"/>
      <c r="D2809" s="182"/>
      <c r="F2809" s="69"/>
    </row>
    <row r="2810">
      <c r="B2810" s="116"/>
      <c r="C2810" s="116"/>
      <c r="D2810" s="182"/>
      <c r="F2810" s="69"/>
    </row>
    <row r="2811">
      <c r="B2811" s="116"/>
      <c r="C2811" s="116"/>
      <c r="D2811" s="182"/>
      <c r="F2811" s="69"/>
    </row>
    <row r="2812">
      <c r="B2812" s="116"/>
      <c r="C2812" s="116"/>
      <c r="D2812" s="182"/>
      <c r="F2812" s="69"/>
    </row>
    <row r="2813">
      <c r="B2813" s="116"/>
      <c r="C2813" s="116"/>
      <c r="D2813" s="182"/>
      <c r="F2813" s="69"/>
    </row>
    <row r="2814">
      <c r="B2814" s="116"/>
      <c r="C2814" s="116"/>
      <c r="D2814" s="182"/>
      <c r="F2814" s="69"/>
    </row>
    <row r="2815">
      <c r="B2815" s="116"/>
      <c r="C2815" s="116"/>
      <c r="D2815" s="182"/>
      <c r="F2815" s="69"/>
    </row>
    <row r="2816">
      <c r="B2816" s="116"/>
      <c r="C2816" s="116"/>
      <c r="D2816" s="182"/>
      <c r="F2816" s="69"/>
    </row>
    <row r="2817">
      <c r="B2817" s="116"/>
      <c r="C2817" s="116"/>
      <c r="D2817" s="182"/>
      <c r="F2817" s="69"/>
    </row>
    <row r="2818">
      <c r="B2818" s="116"/>
      <c r="C2818" s="116"/>
      <c r="D2818" s="182"/>
      <c r="F2818" s="69"/>
    </row>
    <row r="2819">
      <c r="B2819" s="116"/>
      <c r="C2819" s="116"/>
      <c r="D2819" s="182"/>
      <c r="F2819" s="69"/>
    </row>
    <row r="2820">
      <c r="B2820" s="116"/>
      <c r="C2820" s="116"/>
      <c r="D2820" s="182"/>
      <c r="F2820" s="69"/>
    </row>
    <row r="2821">
      <c r="B2821" s="116"/>
      <c r="C2821" s="116"/>
      <c r="D2821" s="182"/>
      <c r="F2821" s="69"/>
    </row>
    <row r="2822">
      <c r="B2822" s="116"/>
      <c r="C2822" s="116"/>
      <c r="D2822" s="182"/>
      <c r="F2822" s="69"/>
    </row>
    <row r="2823">
      <c r="B2823" s="116"/>
      <c r="C2823" s="116"/>
      <c r="D2823" s="182"/>
      <c r="F2823" s="69"/>
    </row>
    <row r="2824">
      <c r="B2824" s="116"/>
      <c r="C2824" s="116"/>
      <c r="D2824" s="182"/>
      <c r="F2824" s="69"/>
    </row>
    <row r="2825">
      <c r="B2825" s="116"/>
      <c r="C2825" s="116"/>
      <c r="D2825" s="182"/>
      <c r="F2825" s="69"/>
    </row>
    <row r="2826">
      <c r="B2826" s="116"/>
      <c r="C2826" s="116"/>
      <c r="D2826" s="182"/>
      <c r="F2826" s="69"/>
    </row>
    <row r="2827">
      <c r="B2827" s="116"/>
      <c r="C2827" s="116"/>
      <c r="D2827" s="182"/>
      <c r="F2827" s="69"/>
    </row>
    <row r="2828">
      <c r="B2828" s="116"/>
      <c r="C2828" s="116"/>
      <c r="D2828" s="182"/>
      <c r="F2828" s="69"/>
    </row>
    <row r="2829">
      <c r="B2829" s="116"/>
      <c r="C2829" s="116"/>
      <c r="D2829" s="182"/>
      <c r="F2829" s="69"/>
    </row>
    <row r="2830">
      <c r="B2830" s="116"/>
      <c r="C2830" s="116"/>
      <c r="D2830" s="182"/>
      <c r="F2830" s="69"/>
    </row>
    <row r="2831">
      <c r="B2831" s="116"/>
      <c r="C2831" s="116"/>
      <c r="D2831" s="182"/>
      <c r="F2831" s="69"/>
    </row>
    <row r="2832">
      <c r="B2832" s="116"/>
      <c r="C2832" s="116"/>
      <c r="D2832" s="182"/>
      <c r="F2832" s="69"/>
    </row>
    <row r="2833">
      <c r="B2833" s="116"/>
      <c r="C2833" s="116"/>
      <c r="D2833" s="182"/>
      <c r="F2833" s="69"/>
    </row>
    <row r="2834">
      <c r="B2834" s="116"/>
      <c r="C2834" s="116"/>
      <c r="D2834" s="182"/>
      <c r="F2834" s="69"/>
    </row>
    <row r="2835">
      <c r="B2835" s="116"/>
      <c r="C2835" s="116"/>
      <c r="D2835" s="182"/>
      <c r="F2835" s="69"/>
    </row>
    <row r="2836">
      <c r="B2836" s="116"/>
      <c r="C2836" s="116"/>
      <c r="D2836" s="182"/>
      <c r="F2836" s="69"/>
    </row>
    <row r="2837">
      <c r="B2837" s="116"/>
      <c r="C2837" s="116"/>
      <c r="D2837" s="182"/>
      <c r="F2837" s="69"/>
    </row>
    <row r="2838">
      <c r="B2838" s="116"/>
      <c r="C2838" s="116"/>
      <c r="D2838" s="182"/>
      <c r="F2838" s="69"/>
    </row>
    <row r="2839">
      <c r="B2839" s="116"/>
      <c r="C2839" s="116"/>
      <c r="D2839" s="182"/>
      <c r="F2839" s="69"/>
    </row>
    <row r="2840">
      <c r="B2840" s="116"/>
      <c r="C2840" s="116"/>
      <c r="D2840" s="182"/>
      <c r="F2840" s="69"/>
    </row>
    <row r="2841">
      <c r="B2841" s="116"/>
      <c r="C2841" s="116"/>
      <c r="D2841" s="182"/>
      <c r="F2841" s="69"/>
    </row>
    <row r="2842">
      <c r="B2842" s="116"/>
      <c r="C2842" s="116"/>
      <c r="D2842" s="182"/>
      <c r="F2842" s="69"/>
    </row>
    <row r="2843">
      <c r="B2843" s="116"/>
      <c r="C2843" s="116"/>
      <c r="D2843" s="182"/>
      <c r="F2843" s="69"/>
    </row>
    <row r="2844">
      <c r="B2844" s="116"/>
      <c r="C2844" s="116"/>
      <c r="D2844" s="182"/>
      <c r="F2844" s="69"/>
    </row>
    <row r="2845">
      <c r="B2845" s="116"/>
      <c r="C2845" s="116"/>
      <c r="D2845" s="182"/>
      <c r="F2845" s="69"/>
    </row>
    <row r="2846">
      <c r="B2846" s="116"/>
      <c r="C2846" s="116"/>
      <c r="D2846" s="182"/>
      <c r="F2846" s="69"/>
    </row>
    <row r="2847">
      <c r="B2847" s="116"/>
      <c r="C2847" s="116"/>
      <c r="D2847" s="182"/>
      <c r="F2847" s="69"/>
    </row>
    <row r="2848">
      <c r="B2848" s="116"/>
      <c r="C2848" s="116"/>
      <c r="D2848" s="182"/>
      <c r="F2848" s="69"/>
    </row>
    <row r="2849">
      <c r="B2849" s="116"/>
      <c r="C2849" s="116"/>
      <c r="D2849" s="182"/>
      <c r="F2849" s="69"/>
    </row>
    <row r="2850">
      <c r="B2850" s="116"/>
      <c r="C2850" s="116"/>
      <c r="D2850" s="182"/>
      <c r="F2850" s="69"/>
    </row>
    <row r="2851">
      <c r="B2851" s="116"/>
      <c r="C2851" s="116"/>
      <c r="D2851" s="182"/>
      <c r="F2851" s="69"/>
    </row>
    <row r="2852">
      <c r="B2852" s="116"/>
      <c r="C2852" s="116"/>
      <c r="D2852" s="182"/>
      <c r="F2852" s="69"/>
    </row>
    <row r="2853">
      <c r="B2853" s="116"/>
      <c r="C2853" s="116"/>
      <c r="D2853" s="182"/>
      <c r="F2853" s="69"/>
    </row>
    <row r="2854">
      <c r="B2854" s="116"/>
      <c r="C2854" s="116"/>
      <c r="D2854" s="182"/>
      <c r="F2854" s="69"/>
    </row>
    <row r="2855">
      <c r="B2855" s="116"/>
      <c r="C2855" s="116"/>
      <c r="D2855" s="182"/>
      <c r="F2855" s="69"/>
    </row>
    <row r="2856">
      <c r="B2856" s="116"/>
      <c r="C2856" s="116"/>
      <c r="D2856" s="182"/>
      <c r="F2856" s="69"/>
    </row>
    <row r="2857">
      <c r="B2857" s="116"/>
      <c r="C2857" s="116"/>
      <c r="D2857" s="182"/>
      <c r="F2857" s="69"/>
    </row>
    <row r="2858">
      <c r="B2858" s="116"/>
      <c r="C2858" s="116"/>
      <c r="D2858" s="182"/>
      <c r="F2858" s="69"/>
    </row>
    <row r="2859">
      <c r="B2859" s="116"/>
      <c r="C2859" s="116"/>
      <c r="D2859" s="182"/>
      <c r="F2859" s="69"/>
    </row>
    <row r="2860">
      <c r="B2860" s="116"/>
      <c r="C2860" s="116"/>
      <c r="D2860" s="182"/>
      <c r="F2860" s="69"/>
    </row>
    <row r="2861">
      <c r="B2861" s="116"/>
      <c r="C2861" s="116"/>
      <c r="D2861" s="182"/>
      <c r="F2861" s="69"/>
    </row>
    <row r="2862">
      <c r="B2862" s="116"/>
      <c r="C2862" s="116"/>
      <c r="D2862" s="182"/>
      <c r="F2862" s="69"/>
    </row>
    <row r="2863">
      <c r="B2863" s="116"/>
      <c r="C2863" s="116"/>
      <c r="D2863" s="182"/>
      <c r="F2863" s="69"/>
    </row>
    <row r="2864">
      <c r="B2864" s="116"/>
      <c r="C2864" s="116"/>
      <c r="D2864" s="182"/>
      <c r="F2864" s="69"/>
    </row>
    <row r="2865">
      <c r="B2865" s="116"/>
      <c r="C2865" s="116"/>
      <c r="D2865" s="182"/>
      <c r="F2865" s="69"/>
    </row>
    <row r="2866">
      <c r="B2866" s="116"/>
      <c r="C2866" s="116"/>
      <c r="D2866" s="182"/>
      <c r="F2866" s="69"/>
    </row>
    <row r="2867">
      <c r="B2867" s="116"/>
      <c r="C2867" s="116"/>
      <c r="D2867" s="182"/>
      <c r="F2867" s="69"/>
    </row>
    <row r="2868">
      <c r="B2868" s="116"/>
      <c r="C2868" s="116"/>
      <c r="D2868" s="182"/>
      <c r="F2868" s="69"/>
    </row>
    <row r="2869">
      <c r="B2869" s="116"/>
      <c r="C2869" s="116"/>
      <c r="D2869" s="182"/>
      <c r="F2869" s="69"/>
    </row>
    <row r="2870">
      <c r="B2870" s="116"/>
      <c r="C2870" s="116"/>
      <c r="D2870" s="182"/>
      <c r="F2870" s="69"/>
    </row>
    <row r="2871">
      <c r="B2871" s="116"/>
      <c r="C2871" s="116"/>
      <c r="D2871" s="182"/>
      <c r="F2871" s="69"/>
    </row>
    <row r="2872">
      <c r="B2872" s="116"/>
      <c r="C2872" s="116"/>
      <c r="D2872" s="182"/>
      <c r="F2872" s="69"/>
    </row>
    <row r="2873">
      <c r="B2873" s="116"/>
      <c r="C2873" s="116"/>
      <c r="D2873" s="182"/>
      <c r="F2873" s="69"/>
    </row>
    <row r="2874">
      <c r="B2874" s="116"/>
      <c r="C2874" s="116"/>
      <c r="D2874" s="182"/>
      <c r="F2874" s="69"/>
    </row>
    <row r="2875">
      <c r="B2875" s="116"/>
      <c r="C2875" s="116"/>
      <c r="D2875" s="182"/>
      <c r="F2875" s="69"/>
    </row>
    <row r="2876">
      <c r="B2876" s="116"/>
      <c r="C2876" s="116"/>
      <c r="D2876" s="182"/>
      <c r="F2876" s="69"/>
    </row>
    <row r="2877">
      <c r="B2877" s="116"/>
      <c r="C2877" s="116"/>
      <c r="D2877" s="182"/>
      <c r="F2877" s="69"/>
    </row>
    <row r="2878">
      <c r="B2878" s="116"/>
      <c r="C2878" s="116"/>
      <c r="D2878" s="182"/>
      <c r="F2878" s="69"/>
    </row>
    <row r="2879">
      <c r="B2879" s="116"/>
      <c r="C2879" s="116"/>
      <c r="D2879" s="182"/>
      <c r="F2879" s="69"/>
    </row>
    <row r="2880">
      <c r="B2880" s="116"/>
      <c r="C2880" s="116"/>
      <c r="D2880" s="182"/>
      <c r="F2880" s="69"/>
    </row>
    <row r="2881">
      <c r="B2881" s="116"/>
      <c r="C2881" s="116"/>
      <c r="D2881" s="182"/>
      <c r="F2881" s="69"/>
    </row>
    <row r="2882">
      <c r="B2882" s="116"/>
      <c r="C2882" s="116"/>
      <c r="D2882" s="182"/>
      <c r="F2882" s="69"/>
    </row>
    <row r="2883">
      <c r="B2883" s="116"/>
      <c r="C2883" s="116"/>
      <c r="D2883" s="182"/>
      <c r="F2883" s="69"/>
    </row>
    <row r="2884">
      <c r="B2884" s="116"/>
      <c r="C2884" s="116"/>
      <c r="D2884" s="182"/>
      <c r="F2884" s="69"/>
    </row>
    <row r="2885">
      <c r="B2885" s="116"/>
      <c r="C2885" s="116"/>
      <c r="D2885" s="182"/>
      <c r="F2885" s="69"/>
    </row>
    <row r="2886">
      <c r="B2886" s="116"/>
      <c r="C2886" s="116"/>
      <c r="D2886" s="182"/>
      <c r="F2886" s="69"/>
    </row>
    <row r="2887">
      <c r="B2887" s="116"/>
      <c r="C2887" s="116"/>
      <c r="D2887" s="182"/>
      <c r="F2887" s="69"/>
    </row>
    <row r="2888">
      <c r="B2888" s="116"/>
      <c r="C2888" s="116"/>
      <c r="D2888" s="182"/>
      <c r="F2888" s="69"/>
    </row>
    <row r="2889">
      <c r="B2889" s="116"/>
      <c r="C2889" s="116"/>
      <c r="D2889" s="182"/>
      <c r="F2889" s="69"/>
    </row>
    <row r="2890">
      <c r="B2890" s="116"/>
      <c r="C2890" s="116"/>
      <c r="D2890" s="182"/>
      <c r="F2890" s="69"/>
    </row>
    <row r="2891">
      <c r="B2891" s="116"/>
      <c r="C2891" s="116"/>
      <c r="D2891" s="182"/>
      <c r="F2891" s="69"/>
    </row>
    <row r="2892">
      <c r="B2892" s="116"/>
      <c r="C2892" s="116"/>
      <c r="D2892" s="182"/>
      <c r="F2892" s="69"/>
    </row>
    <row r="2893">
      <c r="B2893" s="116"/>
      <c r="C2893" s="116"/>
      <c r="D2893" s="182"/>
      <c r="F2893" s="69"/>
    </row>
    <row r="2894">
      <c r="B2894" s="116"/>
      <c r="C2894" s="116"/>
      <c r="D2894" s="182"/>
      <c r="F2894" s="69"/>
    </row>
    <row r="2895">
      <c r="B2895" s="116"/>
      <c r="C2895" s="116"/>
      <c r="D2895" s="182"/>
      <c r="F2895" s="69"/>
    </row>
    <row r="2896">
      <c r="B2896" s="116"/>
      <c r="C2896" s="116"/>
      <c r="D2896" s="182"/>
      <c r="F2896" s="69"/>
    </row>
    <row r="2897">
      <c r="B2897" s="116"/>
      <c r="C2897" s="116"/>
      <c r="D2897" s="182"/>
      <c r="F2897" s="69"/>
    </row>
    <row r="2898">
      <c r="B2898" s="116"/>
      <c r="C2898" s="116"/>
      <c r="D2898" s="182"/>
      <c r="F2898" s="69"/>
    </row>
    <row r="2899">
      <c r="B2899" s="116"/>
      <c r="C2899" s="116"/>
      <c r="D2899" s="182"/>
      <c r="F2899" s="69"/>
    </row>
    <row r="2900">
      <c r="B2900" s="116"/>
      <c r="C2900" s="116"/>
      <c r="D2900" s="182"/>
      <c r="F2900" s="69"/>
    </row>
    <row r="2901">
      <c r="B2901" s="116"/>
      <c r="C2901" s="116"/>
      <c r="D2901" s="182"/>
      <c r="F2901" s="69"/>
    </row>
    <row r="2902">
      <c r="B2902" s="116"/>
      <c r="C2902" s="116"/>
      <c r="D2902" s="182"/>
      <c r="F2902" s="69"/>
    </row>
    <row r="2903">
      <c r="B2903" s="116"/>
      <c r="C2903" s="116"/>
      <c r="D2903" s="182"/>
      <c r="F2903" s="69"/>
    </row>
    <row r="2904">
      <c r="B2904" s="116"/>
      <c r="C2904" s="116"/>
      <c r="D2904" s="182"/>
      <c r="F2904" s="69"/>
    </row>
    <row r="2905">
      <c r="B2905" s="116"/>
      <c r="C2905" s="116"/>
      <c r="D2905" s="182"/>
      <c r="F2905" s="69"/>
    </row>
    <row r="2906">
      <c r="B2906" s="116"/>
      <c r="C2906" s="116"/>
      <c r="D2906" s="182"/>
      <c r="F2906" s="69"/>
    </row>
    <row r="2907">
      <c r="B2907" s="116"/>
      <c r="C2907" s="116"/>
      <c r="D2907" s="182"/>
      <c r="F2907" s="69"/>
    </row>
    <row r="2908">
      <c r="B2908" s="116"/>
      <c r="C2908" s="116"/>
      <c r="D2908" s="182"/>
      <c r="F2908" s="69"/>
    </row>
    <row r="2909">
      <c r="B2909" s="116"/>
      <c r="C2909" s="116"/>
      <c r="D2909" s="182"/>
      <c r="F2909" s="69"/>
    </row>
    <row r="2910">
      <c r="B2910" s="116"/>
      <c r="C2910" s="116"/>
      <c r="D2910" s="182"/>
      <c r="F2910" s="69"/>
    </row>
    <row r="2911">
      <c r="B2911" s="116"/>
      <c r="C2911" s="116"/>
      <c r="D2911" s="182"/>
      <c r="F2911" s="69"/>
    </row>
    <row r="2912">
      <c r="B2912" s="116"/>
      <c r="C2912" s="116"/>
      <c r="D2912" s="182"/>
      <c r="F2912" s="69"/>
    </row>
    <row r="2913">
      <c r="B2913" s="116"/>
      <c r="C2913" s="116"/>
      <c r="D2913" s="182"/>
      <c r="F2913" s="69"/>
    </row>
    <row r="2914">
      <c r="B2914" s="116"/>
      <c r="C2914" s="116"/>
      <c r="D2914" s="182"/>
      <c r="F2914" s="69"/>
    </row>
    <row r="2915">
      <c r="B2915" s="116"/>
      <c r="C2915" s="116"/>
      <c r="D2915" s="182"/>
      <c r="F2915" s="69"/>
    </row>
    <row r="2916">
      <c r="B2916" s="116"/>
      <c r="C2916" s="116"/>
      <c r="D2916" s="182"/>
      <c r="F2916" s="69"/>
    </row>
    <row r="2917">
      <c r="B2917" s="116"/>
      <c r="C2917" s="116"/>
      <c r="D2917" s="182"/>
      <c r="F2917" s="69"/>
    </row>
    <row r="2918">
      <c r="B2918" s="116"/>
      <c r="C2918" s="116"/>
      <c r="D2918" s="182"/>
      <c r="F2918" s="69"/>
    </row>
    <row r="2919">
      <c r="B2919" s="116"/>
      <c r="C2919" s="116"/>
      <c r="D2919" s="182"/>
      <c r="F2919" s="69"/>
    </row>
    <row r="2920">
      <c r="B2920" s="116"/>
      <c r="C2920" s="116"/>
      <c r="D2920" s="182"/>
      <c r="F2920" s="69"/>
    </row>
    <row r="2921">
      <c r="B2921" s="116"/>
      <c r="C2921" s="116"/>
      <c r="D2921" s="182"/>
      <c r="F2921" s="69"/>
    </row>
    <row r="2922">
      <c r="B2922" s="116"/>
      <c r="C2922" s="116"/>
      <c r="D2922" s="182"/>
      <c r="F2922" s="69"/>
    </row>
    <row r="2923">
      <c r="B2923" s="116"/>
      <c r="C2923" s="116"/>
      <c r="D2923" s="182"/>
      <c r="F2923" s="69"/>
    </row>
    <row r="2924">
      <c r="B2924" s="116"/>
      <c r="C2924" s="116"/>
      <c r="D2924" s="182"/>
      <c r="F2924" s="69"/>
    </row>
    <row r="2925">
      <c r="B2925" s="116"/>
      <c r="C2925" s="116"/>
      <c r="D2925" s="182"/>
      <c r="F2925" s="69"/>
    </row>
    <row r="2926">
      <c r="B2926" s="116"/>
      <c r="C2926" s="116"/>
      <c r="D2926" s="182"/>
      <c r="F2926" s="69"/>
    </row>
    <row r="2927">
      <c r="B2927" s="116"/>
      <c r="C2927" s="116"/>
      <c r="D2927" s="182"/>
      <c r="F2927" s="69"/>
    </row>
    <row r="2928">
      <c r="B2928" s="116"/>
      <c r="C2928" s="116"/>
      <c r="D2928" s="182"/>
      <c r="F2928" s="69"/>
    </row>
    <row r="2929">
      <c r="B2929" s="116"/>
      <c r="C2929" s="116"/>
      <c r="D2929" s="182"/>
      <c r="F2929" s="69"/>
    </row>
    <row r="2930">
      <c r="B2930" s="116"/>
      <c r="C2930" s="116"/>
      <c r="D2930" s="182"/>
      <c r="F2930" s="69"/>
    </row>
    <row r="2931">
      <c r="B2931" s="116"/>
      <c r="C2931" s="116"/>
      <c r="D2931" s="182"/>
      <c r="F2931" s="69"/>
    </row>
    <row r="2932">
      <c r="B2932" s="116"/>
      <c r="C2932" s="116"/>
      <c r="D2932" s="182"/>
      <c r="F2932" s="69"/>
    </row>
    <row r="2933">
      <c r="B2933" s="116"/>
      <c r="C2933" s="116"/>
      <c r="D2933" s="182"/>
      <c r="F2933" s="69"/>
    </row>
    <row r="2934">
      <c r="B2934" s="116"/>
      <c r="C2934" s="116"/>
      <c r="D2934" s="182"/>
      <c r="F2934" s="69"/>
    </row>
    <row r="2935">
      <c r="B2935" s="116"/>
      <c r="C2935" s="116"/>
      <c r="D2935" s="182"/>
      <c r="F2935" s="69"/>
    </row>
    <row r="2936">
      <c r="B2936" s="116"/>
      <c r="C2936" s="116"/>
      <c r="D2936" s="182"/>
      <c r="F2936" s="69"/>
    </row>
    <row r="2937">
      <c r="B2937" s="116"/>
      <c r="C2937" s="116"/>
      <c r="D2937" s="182"/>
      <c r="F2937" s="69"/>
    </row>
    <row r="2938">
      <c r="B2938" s="116"/>
      <c r="C2938" s="116"/>
      <c r="D2938" s="182"/>
      <c r="F2938" s="69"/>
    </row>
    <row r="2939">
      <c r="B2939" s="116"/>
      <c r="C2939" s="116"/>
      <c r="D2939" s="182"/>
      <c r="F2939" s="69"/>
    </row>
    <row r="2940">
      <c r="B2940" s="116"/>
      <c r="C2940" s="116"/>
      <c r="D2940" s="182"/>
      <c r="F2940" s="69"/>
    </row>
    <row r="2941">
      <c r="B2941" s="116"/>
      <c r="C2941" s="116"/>
      <c r="D2941" s="182"/>
      <c r="F2941" s="69"/>
    </row>
    <row r="2942">
      <c r="B2942" s="116"/>
      <c r="C2942" s="116"/>
      <c r="D2942" s="182"/>
      <c r="F2942" s="69"/>
    </row>
    <row r="2943">
      <c r="B2943" s="116"/>
      <c r="C2943" s="116"/>
      <c r="D2943" s="182"/>
      <c r="F2943" s="69"/>
    </row>
    <row r="2944">
      <c r="B2944" s="116"/>
      <c r="C2944" s="116"/>
      <c r="D2944" s="182"/>
      <c r="F2944" s="69"/>
    </row>
    <row r="2945">
      <c r="B2945" s="116"/>
      <c r="C2945" s="116"/>
      <c r="D2945" s="182"/>
      <c r="F2945" s="69"/>
    </row>
    <row r="2946">
      <c r="B2946" s="116"/>
      <c r="C2946" s="116"/>
      <c r="D2946" s="182"/>
      <c r="F2946" s="69"/>
    </row>
    <row r="2947">
      <c r="B2947" s="116"/>
      <c r="C2947" s="116"/>
      <c r="D2947" s="182"/>
      <c r="F2947" s="69"/>
    </row>
    <row r="2948">
      <c r="B2948" s="116"/>
      <c r="C2948" s="116"/>
      <c r="D2948" s="182"/>
      <c r="F2948" s="69"/>
    </row>
    <row r="2949">
      <c r="B2949" s="116"/>
      <c r="C2949" s="116"/>
      <c r="D2949" s="182"/>
      <c r="F2949" s="69"/>
    </row>
    <row r="2950">
      <c r="B2950" s="116"/>
      <c r="C2950" s="116"/>
      <c r="D2950" s="182"/>
      <c r="F2950" s="69"/>
    </row>
    <row r="2951">
      <c r="B2951" s="116"/>
      <c r="C2951" s="116"/>
      <c r="D2951" s="182"/>
      <c r="F2951" s="69"/>
    </row>
    <row r="2952">
      <c r="B2952" s="116"/>
      <c r="C2952" s="116"/>
      <c r="D2952" s="182"/>
      <c r="F2952" s="69"/>
    </row>
    <row r="2953">
      <c r="B2953" s="116"/>
      <c r="C2953" s="116"/>
      <c r="D2953" s="182"/>
      <c r="F2953" s="69"/>
    </row>
    <row r="2954">
      <c r="B2954" s="116"/>
      <c r="C2954" s="116"/>
      <c r="D2954" s="182"/>
      <c r="F2954" s="69"/>
    </row>
    <row r="2955">
      <c r="B2955" s="116"/>
      <c r="C2955" s="116"/>
      <c r="D2955" s="182"/>
      <c r="F2955" s="69"/>
    </row>
    <row r="2956">
      <c r="B2956" s="116"/>
      <c r="C2956" s="116"/>
      <c r="D2956" s="182"/>
      <c r="F2956" s="69"/>
    </row>
    <row r="2957">
      <c r="B2957" s="116"/>
      <c r="C2957" s="116"/>
      <c r="D2957" s="182"/>
      <c r="F2957" s="69"/>
    </row>
    <row r="2958">
      <c r="B2958" s="116"/>
      <c r="C2958" s="116"/>
      <c r="D2958" s="182"/>
      <c r="F2958" s="69"/>
    </row>
    <row r="2959">
      <c r="B2959" s="116"/>
      <c r="C2959" s="116"/>
      <c r="D2959" s="182"/>
      <c r="F2959" s="69"/>
    </row>
    <row r="2960">
      <c r="B2960" s="116"/>
      <c r="C2960" s="116"/>
      <c r="D2960" s="182"/>
      <c r="F2960" s="69"/>
    </row>
    <row r="2961">
      <c r="B2961" s="116"/>
      <c r="C2961" s="116"/>
      <c r="D2961" s="182"/>
      <c r="F2961" s="69"/>
    </row>
    <row r="2962">
      <c r="B2962" s="116"/>
      <c r="C2962" s="116"/>
      <c r="D2962" s="182"/>
      <c r="F2962" s="69"/>
    </row>
    <row r="2963">
      <c r="B2963" s="116"/>
      <c r="C2963" s="116"/>
      <c r="D2963" s="182"/>
      <c r="F2963" s="69"/>
    </row>
    <row r="2964">
      <c r="B2964" s="116"/>
      <c r="C2964" s="116"/>
      <c r="D2964" s="182"/>
      <c r="F2964" s="69"/>
    </row>
    <row r="2965">
      <c r="B2965" s="116"/>
      <c r="C2965" s="116"/>
      <c r="D2965" s="182"/>
      <c r="F2965" s="69"/>
    </row>
    <row r="2966">
      <c r="B2966" s="116"/>
      <c r="C2966" s="116"/>
      <c r="D2966" s="182"/>
      <c r="F2966" s="69"/>
    </row>
    <row r="2967">
      <c r="B2967" s="116"/>
      <c r="C2967" s="116"/>
      <c r="D2967" s="182"/>
      <c r="F2967" s="69"/>
    </row>
    <row r="2968">
      <c r="B2968" s="116"/>
      <c r="C2968" s="116"/>
      <c r="D2968" s="182"/>
      <c r="F2968" s="69"/>
    </row>
    <row r="2969">
      <c r="B2969" s="116"/>
      <c r="C2969" s="116"/>
      <c r="D2969" s="182"/>
      <c r="F2969" s="69"/>
    </row>
    <row r="2970">
      <c r="B2970" s="116"/>
      <c r="C2970" s="116"/>
      <c r="D2970" s="182"/>
      <c r="F2970" s="69"/>
    </row>
    <row r="2971">
      <c r="B2971" s="116"/>
      <c r="C2971" s="116"/>
      <c r="D2971" s="182"/>
      <c r="F2971" s="69"/>
    </row>
    <row r="2972">
      <c r="B2972" s="116"/>
      <c r="C2972" s="116"/>
      <c r="D2972" s="182"/>
      <c r="F2972" s="69"/>
    </row>
    <row r="2973">
      <c r="B2973" s="116"/>
      <c r="C2973" s="116"/>
      <c r="D2973" s="182"/>
      <c r="F2973" s="69"/>
    </row>
    <row r="2974">
      <c r="B2974" s="116"/>
      <c r="C2974" s="116"/>
      <c r="D2974" s="182"/>
      <c r="F2974" s="69"/>
    </row>
    <row r="2975">
      <c r="B2975" s="116"/>
      <c r="C2975" s="116"/>
      <c r="D2975" s="182"/>
      <c r="F2975" s="69"/>
    </row>
    <row r="2976">
      <c r="B2976" s="116"/>
      <c r="C2976" s="116"/>
      <c r="D2976" s="182"/>
      <c r="F2976" s="69"/>
    </row>
    <row r="2977">
      <c r="B2977" s="116"/>
      <c r="C2977" s="116"/>
      <c r="D2977" s="182"/>
      <c r="F2977" s="69"/>
    </row>
    <row r="2978">
      <c r="B2978" s="116"/>
      <c r="C2978" s="116"/>
      <c r="D2978" s="182"/>
      <c r="F2978" s="69"/>
    </row>
    <row r="2979">
      <c r="B2979" s="116"/>
      <c r="C2979" s="116"/>
      <c r="D2979" s="182"/>
      <c r="F2979" s="69"/>
    </row>
    <row r="2980">
      <c r="B2980" s="116"/>
      <c r="C2980" s="116"/>
      <c r="D2980" s="182"/>
      <c r="F2980" s="69"/>
    </row>
    <row r="2981">
      <c r="B2981" s="116"/>
      <c r="C2981" s="116"/>
      <c r="D2981" s="182"/>
      <c r="F2981" s="69"/>
    </row>
    <row r="2982">
      <c r="B2982" s="116"/>
      <c r="C2982" s="116"/>
      <c r="D2982" s="182"/>
      <c r="F2982" s="69"/>
    </row>
    <row r="2983">
      <c r="B2983" s="116"/>
      <c r="C2983" s="116"/>
      <c r="D2983" s="182"/>
      <c r="F2983" s="69"/>
    </row>
    <row r="2984">
      <c r="B2984" s="116"/>
      <c r="C2984" s="116"/>
      <c r="D2984" s="182"/>
      <c r="F2984" s="69"/>
    </row>
    <row r="2985">
      <c r="B2985" s="116"/>
      <c r="C2985" s="116"/>
      <c r="D2985" s="182"/>
      <c r="F2985" s="69"/>
    </row>
    <row r="2986">
      <c r="B2986" s="116"/>
      <c r="C2986" s="116"/>
      <c r="D2986" s="182"/>
      <c r="F2986" s="69"/>
    </row>
    <row r="2987">
      <c r="B2987" s="116"/>
      <c r="C2987" s="116"/>
      <c r="D2987" s="182"/>
      <c r="F2987" s="69"/>
    </row>
    <row r="2988">
      <c r="B2988" s="116"/>
      <c r="C2988" s="116"/>
      <c r="D2988" s="182"/>
      <c r="F2988" s="69"/>
    </row>
    <row r="2989">
      <c r="B2989" s="116"/>
      <c r="C2989" s="116"/>
      <c r="D2989" s="182"/>
      <c r="F2989" s="69"/>
    </row>
    <row r="2990">
      <c r="B2990" s="116"/>
      <c r="C2990" s="116"/>
      <c r="D2990" s="182"/>
      <c r="F2990" s="69"/>
    </row>
    <row r="2991">
      <c r="B2991" s="116"/>
      <c r="C2991" s="116"/>
      <c r="D2991" s="182"/>
      <c r="F2991" s="69"/>
    </row>
    <row r="2992">
      <c r="B2992" s="116"/>
      <c r="C2992" s="116"/>
      <c r="D2992" s="182"/>
      <c r="F2992" s="69"/>
    </row>
    <row r="2993">
      <c r="B2993" s="116"/>
      <c r="C2993" s="116"/>
      <c r="D2993" s="182"/>
      <c r="F2993" s="69"/>
    </row>
    <row r="2994">
      <c r="B2994" s="116"/>
      <c r="C2994" s="116"/>
      <c r="D2994" s="182"/>
      <c r="F2994" s="69"/>
    </row>
    <row r="2995">
      <c r="B2995" s="116"/>
      <c r="C2995" s="116"/>
      <c r="D2995" s="182"/>
      <c r="F2995" s="69"/>
    </row>
    <row r="2996">
      <c r="B2996" s="116"/>
      <c r="C2996" s="116"/>
      <c r="D2996" s="182"/>
      <c r="F2996" s="69"/>
    </row>
    <row r="2997">
      <c r="B2997" s="116"/>
      <c r="C2997" s="116"/>
      <c r="D2997" s="182"/>
      <c r="F2997" s="69"/>
    </row>
    <row r="2998">
      <c r="B2998" s="116"/>
      <c r="C2998" s="116"/>
      <c r="D2998" s="182"/>
      <c r="F2998" s="69"/>
    </row>
    <row r="2999">
      <c r="B2999" s="116"/>
      <c r="C2999" s="116"/>
      <c r="D2999" s="182"/>
      <c r="F2999" s="69"/>
    </row>
    <row r="3000">
      <c r="B3000" s="116"/>
      <c r="C3000" s="116"/>
      <c r="D3000" s="182"/>
      <c r="F3000" s="69"/>
    </row>
    <row r="3001">
      <c r="B3001" s="116"/>
      <c r="C3001" s="116"/>
      <c r="D3001" s="182"/>
      <c r="F3001" s="69"/>
    </row>
    <row r="3002">
      <c r="B3002" s="116"/>
      <c r="C3002" s="116"/>
      <c r="D3002" s="182"/>
      <c r="F3002" s="69"/>
    </row>
    <row r="3003">
      <c r="B3003" s="116"/>
      <c r="C3003" s="116"/>
      <c r="D3003" s="182"/>
      <c r="F3003" s="69"/>
    </row>
    <row r="3004">
      <c r="B3004" s="116"/>
      <c r="C3004" s="116"/>
      <c r="D3004" s="182"/>
      <c r="F3004" s="69"/>
    </row>
    <row r="3005">
      <c r="B3005" s="116"/>
      <c r="C3005" s="116"/>
      <c r="D3005" s="182"/>
      <c r="F3005" s="69"/>
    </row>
    <row r="3006">
      <c r="B3006" s="116"/>
      <c r="C3006" s="116"/>
      <c r="D3006" s="182"/>
      <c r="F3006" s="69"/>
    </row>
    <row r="3007">
      <c r="B3007" s="116"/>
      <c r="C3007" s="116"/>
      <c r="D3007" s="182"/>
      <c r="F3007" s="69"/>
    </row>
    <row r="3008">
      <c r="B3008" s="116"/>
      <c r="C3008" s="116"/>
      <c r="D3008" s="182"/>
      <c r="F3008" s="69"/>
    </row>
    <row r="3009">
      <c r="B3009" s="116"/>
      <c r="C3009" s="116"/>
      <c r="D3009" s="182"/>
      <c r="F3009" s="69"/>
    </row>
    <row r="3010">
      <c r="B3010" s="116"/>
      <c r="C3010" s="116"/>
      <c r="D3010" s="182"/>
      <c r="F3010" s="69"/>
    </row>
    <row r="3011">
      <c r="B3011" s="116"/>
      <c r="C3011" s="116"/>
      <c r="D3011" s="182"/>
      <c r="F3011" s="69"/>
    </row>
    <row r="3012">
      <c r="B3012" s="116"/>
      <c r="C3012" s="116"/>
      <c r="D3012" s="182"/>
      <c r="F3012" s="69"/>
    </row>
    <row r="3013">
      <c r="B3013" s="116"/>
      <c r="C3013" s="116"/>
      <c r="D3013" s="182"/>
      <c r="F3013" s="69"/>
    </row>
    <row r="3014">
      <c r="B3014" s="116"/>
      <c r="C3014" s="116"/>
      <c r="D3014" s="182"/>
      <c r="F3014" s="69"/>
    </row>
    <row r="3015">
      <c r="B3015" s="116"/>
      <c r="C3015" s="116"/>
      <c r="D3015" s="182"/>
      <c r="F3015" s="69"/>
    </row>
    <row r="3016">
      <c r="B3016" s="116"/>
      <c r="C3016" s="116"/>
      <c r="D3016" s="182"/>
      <c r="F3016" s="69"/>
    </row>
    <row r="3017">
      <c r="B3017" s="116"/>
      <c r="C3017" s="116"/>
      <c r="D3017" s="182"/>
      <c r="F3017" s="69"/>
    </row>
    <row r="3018">
      <c r="B3018" s="116"/>
      <c r="C3018" s="116"/>
      <c r="D3018" s="182"/>
      <c r="F3018" s="69"/>
    </row>
    <row r="3019">
      <c r="B3019" s="116"/>
      <c r="C3019" s="116"/>
      <c r="D3019" s="182"/>
      <c r="F3019" s="69"/>
    </row>
    <row r="3020">
      <c r="B3020" s="116"/>
      <c r="C3020" s="116"/>
      <c r="D3020" s="182"/>
      <c r="F3020" s="69"/>
    </row>
    <row r="3021">
      <c r="B3021" s="116"/>
      <c r="C3021" s="116"/>
      <c r="D3021" s="182"/>
      <c r="F3021" s="69"/>
    </row>
    <row r="3022">
      <c r="B3022" s="116"/>
      <c r="C3022" s="116"/>
      <c r="D3022" s="182"/>
      <c r="F3022" s="69"/>
    </row>
    <row r="3023">
      <c r="B3023" s="116"/>
      <c r="C3023" s="116"/>
      <c r="D3023" s="182"/>
      <c r="F3023" s="69"/>
    </row>
    <row r="3024">
      <c r="B3024" s="116"/>
      <c r="C3024" s="116"/>
      <c r="D3024" s="182"/>
      <c r="F3024" s="69"/>
    </row>
    <row r="3025">
      <c r="B3025" s="116"/>
      <c r="C3025" s="116"/>
      <c r="D3025" s="182"/>
      <c r="F3025" s="69"/>
    </row>
    <row r="3026">
      <c r="B3026" s="116"/>
      <c r="C3026" s="116"/>
      <c r="D3026" s="182"/>
      <c r="F3026" s="69"/>
    </row>
    <row r="3027">
      <c r="B3027" s="116"/>
      <c r="C3027" s="116"/>
      <c r="D3027" s="182"/>
      <c r="F3027" s="69"/>
    </row>
    <row r="3028">
      <c r="B3028" s="116"/>
      <c r="C3028" s="116"/>
      <c r="D3028" s="182"/>
      <c r="F3028" s="69"/>
    </row>
    <row r="3029">
      <c r="B3029" s="116"/>
      <c r="C3029" s="116"/>
      <c r="D3029" s="182"/>
      <c r="F3029" s="69"/>
    </row>
    <row r="3030">
      <c r="B3030" s="116"/>
      <c r="C3030" s="116"/>
      <c r="D3030" s="182"/>
      <c r="F3030" s="69"/>
    </row>
    <row r="3031">
      <c r="B3031" s="116"/>
      <c r="C3031" s="116"/>
      <c r="D3031" s="182"/>
      <c r="F3031" s="69"/>
    </row>
    <row r="3032">
      <c r="B3032" s="116"/>
      <c r="C3032" s="116"/>
      <c r="D3032" s="182"/>
      <c r="F3032" s="69"/>
    </row>
    <row r="3033">
      <c r="B3033" s="116"/>
      <c r="C3033" s="116"/>
      <c r="D3033" s="182"/>
      <c r="F3033" s="69"/>
    </row>
    <row r="3034">
      <c r="B3034" s="116"/>
      <c r="C3034" s="116"/>
      <c r="D3034" s="182"/>
      <c r="F3034" s="69"/>
    </row>
    <row r="3035">
      <c r="B3035" s="116"/>
      <c r="C3035" s="116"/>
      <c r="D3035" s="182"/>
      <c r="F3035" s="69"/>
    </row>
    <row r="3036">
      <c r="B3036" s="116"/>
      <c r="C3036" s="116"/>
      <c r="D3036" s="182"/>
      <c r="F3036" s="69"/>
    </row>
    <row r="3037">
      <c r="B3037" s="116"/>
      <c r="C3037" s="116"/>
      <c r="D3037" s="182"/>
      <c r="F3037" s="69"/>
    </row>
    <row r="3038">
      <c r="B3038" s="116"/>
      <c r="C3038" s="116"/>
      <c r="D3038" s="182"/>
      <c r="F3038" s="69"/>
    </row>
    <row r="3039">
      <c r="B3039" s="116"/>
      <c r="C3039" s="116"/>
      <c r="D3039" s="182"/>
      <c r="F3039" s="69"/>
    </row>
    <row r="3040">
      <c r="B3040" s="116"/>
      <c r="C3040" s="116"/>
      <c r="D3040" s="182"/>
      <c r="F3040" s="69"/>
    </row>
    <row r="3041">
      <c r="B3041" s="116"/>
      <c r="C3041" s="116"/>
      <c r="D3041" s="182"/>
      <c r="F3041" s="69"/>
    </row>
    <row r="3042">
      <c r="B3042" s="116"/>
      <c r="C3042" s="116"/>
      <c r="D3042" s="182"/>
      <c r="F3042" s="69"/>
    </row>
    <row r="3043">
      <c r="B3043" s="116"/>
      <c r="C3043" s="116"/>
      <c r="D3043" s="182"/>
      <c r="F3043" s="69"/>
    </row>
    <row r="3044">
      <c r="B3044" s="116"/>
      <c r="C3044" s="116"/>
      <c r="D3044" s="182"/>
      <c r="F3044" s="69"/>
    </row>
    <row r="3045">
      <c r="B3045" s="116"/>
      <c r="C3045" s="116"/>
      <c r="D3045" s="182"/>
      <c r="F3045" s="69"/>
    </row>
    <row r="3046">
      <c r="B3046" s="116"/>
      <c r="C3046" s="116"/>
      <c r="D3046" s="182"/>
      <c r="F3046" s="69"/>
    </row>
    <row r="3047">
      <c r="B3047" s="116"/>
      <c r="C3047" s="116"/>
      <c r="D3047" s="182"/>
      <c r="F3047" s="69"/>
    </row>
    <row r="3048">
      <c r="B3048" s="116"/>
      <c r="C3048" s="116"/>
      <c r="D3048" s="182"/>
      <c r="F3048" s="69"/>
    </row>
    <row r="3049">
      <c r="B3049" s="116"/>
      <c r="C3049" s="116"/>
      <c r="D3049" s="182"/>
      <c r="F3049" s="69"/>
    </row>
    <row r="3050">
      <c r="B3050" s="116"/>
      <c r="C3050" s="116"/>
      <c r="D3050" s="182"/>
      <c r="F3050" s="69"/>
    </row>
    <row r="3051">
      <c r="B3051" s="116"/>
      <c r="C3051" s="116"/>
      <c r="D3051" s="182"/>
      <c r="F3051" s="69"/>
    </row>
    <row r="3052">
      <c r="B3052" s="116"/>
      <c r="C3052" s="116"/>
      <c r="D3052" s="182"/>
      <c r="F3052" s="69"/>
    </row>
    <row r="3053">
      <c r="B3053" s="116"/>
      <c r="C3053" s="116"/>
      <c r="D3053" s="182"/>
      <c r="F3053" s="69"/>
    </row>
    <row r="3054">
      <c r="B3054" s="116"/>
      <c r="C3054" s="116"/>
      <c r="D3054" s="182"/>
      <c r="F3054" s="69"/>
    </row>
    <row r="3055">
      <c r="B3055" s="116"/>
      <c r="C3055" s="116"/>
      <c r="D3055" s="182"/>
      <c r="F3055" s="69"/>
    </row>
    <row r="3056">
      <c r="B3056" s="116"/>
      <c r="C3056" s="116"/>
      <c r="D3056" s="182"/>
      <c r="F3056" s="69"/>
    </row>
    <row r="3057">
      <c r="B3057" s="116"/>
      <c r="C3057" s="116"/>
      <c r="D3057" s="182"/>
      <c r="F3057" s="69"/>
    </row>
    <row r="3058">
      <c r="B3058" s="116"/>
      <c r="C3058" s="116"/>
      <c r="D3058" s="182"/>
      <c r="F3058" s="69"/>
    </row>
    <row r="3059">
      <c r="B3059" s="116"/>
      <c r="C3059" s="116"/>
      <c r="D3059" s="182"/>
      <c r="F3059" s="69"/>
    </row>
    <row r="3060">
      <c r="B3060" s="116"/>
      <c r="C3060" s="116"/>
      <c r="D3060" s="182"/>
      <c r="F3060" s="69"/>
    </row>
    <row r="3061">
      <c r="B3061" s="116"/>
      <c r="C3061" s="116"/>
      <c r="D3061" s="182"/>
      <c r="F3061" s="69"/>
    </row>
    <row r="3062">
      <c r="B3062" s="116"/>
      <c r="C3062" s="116"/>
      <c r="D3062" s="182"/>
      <c r="F3062" s="69"/>
    </row>
    <row r="3063">
      <c r="B3063" s="116"/>
      <c r="C3063" s="116"/>
      <c r="D3063" s="182"/>
      <c r="F3063" s="69"/>
    </row>
    <row r="3064">
      <c r="B3064" s="116"/>
      <c r="C3064" s="116"/>
      <c r="D3064" s="182"/>
      <c r="F3064" s="69"/>
    </row>
    <row r="3065">
      <c r="B3065" s="116"/>
      <c r="C3065" s="116"/>
      <c r="D3065" s="182"/>
      <c r="F3065" s="69"/>
    </row>
    <row r="3066">
      <c r="B3066" s="116"/>
      <c r="C3066" s="116"/>
      <c r="D3066" s="182"/>
      <c r="F3066" s="69"/>
    </row>
    <row r="3067">
      <c r="B3067" s="116"/>
      <c r="C3067" s="116"/>
      <c r="D3067" s="182"/>
      <c r="F3067" s="69"/>
    </row>
    <row r="3068">
      <c r="B3068" s="116"/>
      <c r="C3068" s="116"/>
      <c r="D3068" s="182"/>
      <c r="F3068" s="69"/>
    </row>
    <row r="3069">
      <c r="B3069" s="116"/>
      <c r="C3069" s="116"/>
      <c r="D3069" s="182"/>
      <c r="F3069" s="69"/>
    </row>
    <row r="3070">
      <c r="B3070" s="116"/>
      <c r="C3070" s="116"/>
      <c r="D3070" s="182"/>
      <c r="F3070" s="69"/>
    </row>
    <row r="3071">
      <c r="B3071" s="116"/>
      <c r="C3071" s="116"/>
      <c r="D3071" s="182"/>
      <c r="F3071" s="69"/>
    </row>
    <row r="3072">
      <c r="B3072" s="116"/>
      <c r="C3072" s="116"/>
      <c r="D3072" s="182"/>
      <c r="F3072" s="69"/>
    </row>
    <row r="3073">
      <c r="B3073" s="116"/>
      <c r="C3073" s="116"/>
      <c r="D3073" s="182"/>
      <c r="F3073" s="69"/>
    </row>
    <row r="3074">
      <c r="B3074" s="116"/>
      <c r="C3074" s="116"/>
      <c r="D3074" s="182"/>
      <c r="F3074" s="69"/>
    </row>
    <row r="3075">
      <c r="B3075" s="116"/>
      <c r="C3075" s="116"/>
      <c r="D3075" s="182"/>
      <c r="F3075" s="69"/>
    </row>
    <row r="3076">
      <c r="B3076" s="116"/>
      <c r="C3076" s="116"/>
      <c r="D3076" s="182"/>
      <c r="F3076" s="69"/>
    </row>
    <row r="3077">
      <c r="B3077" s="116"/>
      <c r="C3077" s="116"/>
      <c r="D3077" s="182"/>
      <c r="F3077" s="69"/>
    </row>
    <row r="3078">
      <c r="B3078" s="116"/>
      <c r="C3078" s="116"/>
      <c r="D3078" s="182"/>
      <c r="F3078" s="69"/>
    </row>
    <row r="3079">
      <c r="B3079" s="116"/>
      <c r="C3079" s="116"/>
      <c r="D3079" s="182"/>
      <c r="F3079" s="69"/>
    </row>
    <row r="3080">
      <c r="B3080" s="116"/>
      <c r="C3080" s="116"/>
      <c r="D3080" s="182"/>
      <c r="F3080" s="69"/>
    </row>
    <row r="3081">
      <c r="B3081" s="116"/>
      <c r="C3081" s="116"/>
      <c r="D3081" s="182"/>
      <c r="F3081" s="69"/>
    </row>
    <row r="3082">
      <c r="B3082" s="116"/>
      <c r="C3082" s="116"/>
      <c r="D3082" s="182"/>
      <c r="F3082" s="69"/>
    </row>
    <row r="3083">
      <c r="B3083" s="116"/>
      <c r="C3083" s="116"/>
      <c r="D3083" s="182"/>
      <c r="F3083" s="69"/>
    </row>
    <row r="3084">
      <c r="B3084" s="116"/>
      <c r="C3084" s="116"/>
      <c r="D3084" s="182"/>
      <c r="F3084" s="69"/>
    </row>
    <row r="3085">
      <c r="B3085" s="116"/>
      <c r="C3085" s="116"/>
      <c r="D3085" s="182"/>
      <c r="F3085" s="69"/>
    </row>
    <row r="3086">
      <c r="B3086" s="116"/>
      <c r="C3086" s="116"/>
      <c r="D3086" s="182"/>
      <c r="F3086" s="69"/>
    </row>
    <row r="3087">
      <c r="B3087" s="116"/>
      <c r="C3087" s="116"/>
      <c r="D3087" s="182"/>
      <c r="F3087" s="69"/>
    </row>
    <row r="3088">
      <c r="B3088" s="116"/>
      <c r="C3088" s="116"/>
      <c r="D3088" s="182"/>
      <c r="F3088" s="69"/>
    </row>
    <row r="3089">
      <c r="B3089" s="116"/>
      <c r="C3089" s="116"/>
      <c r="D3089" s="182"/>
      <c r="F3089" s="69"/>
    </row>
    <row r="3090">
      <c r="B3090" s="116"/>
      <c r="C3090" s="116"/>
      <c r="D3090" s="182"/>
      <c r="F3090" s="69"/>
    </row>
    <row r="3091">
      <c r="B3091" s="116"/>
      <c r="C3091" s="116"/>
      <c r="D3091" s="182"/>
      <c r="F3091" s="69"/>
    </row>
    <row r="3092">
      <c r="B3092" s="116"/>
      <c r="C3092" s="116"/>
      <c r="D3092" s="182"/>
      <c r="F3092" s="69"/>
    </row>
    <row r="3093">
      <c r="B3093" s="116"/>
      <c r="C3093" s="116"/>
      <c r="D3093" s="182"/>
      <c r="F3093" s="69"/>
    </row>
    <row r="3094">
      <c r="B3094" s="116"/>
      <c r="C3094" s="116"/>
      <c r="D3094" s="182"/>
      <c r="F3094" s="69"/>
    </row>
    <row r="3095">
      <c r="B3095" s="116"/>
      <c r="C3095" s="116"/>
      <c r="D3095" s="182"/>
      <c r="F3095" s="69"/>
    </row>
    <row r="3096">
      <c r="B3096" s="116"/>
      <c r="C3096" s="116"/>
      <c r="D3096" s="182"/>
      <c r="F3096" s="69"/>
    </row>
    <row r="3097">
      <c r="B3097" s="116"/>
      <c r="C3097" s="116"/>
      <c r="D3097" s="182"/>
      <c r="F3097" s="69"/>
    </row>
    <row r="3098">
      <c r="B3098" s="116"/>
      <c r="C3098" s="116"/>
      <c r="D3098" s="182"/>
      <c r="F3098" s="69"/>
    </row>
    <row r="3099">
      <c r="B3099" s="116"/>
      <c r="C3099" s="116"/>
      <c r="D3099" s="182"/>
      <c r="F3099" s="69"/>
    </row>
    <row r="3100">
      <c r="B3100" s="116"/>
      <c r="C3100" s="116"/>
      <c r="D3100" s="182"/>
      <c r="F3100" s="69"/>
    </row>
    <row r="3101">
      <c r="B3101" s="116"/>
      <c r="C3101" s="116"/>
      <c r="D3101" s="182"/>
      <c r="F3101" s="69"/>
    </row>
    <row r="3102">
      <c r="B3102" s="116"/>
      <c r="C3102" s="116"/>
      <c r="D3102" s="182"/>
      <c r="F3102" s="69"/>
    </row>
    <row r="3103">
      <c r="B3103" s="116"/>
      <c r="C3103" s="116"/>
      <c r="D3103" s="182"/>
      <c r="F3103" s="69"/>
    </row>
    <row r="3104">
      <c r="B3104" s="116"/>
      <c r="C3104" s="116"/>
      <c r="D3104" s="182"/>
      <c r="F3104" s="69"/>
    </row>
    <row r="3105">
      <c r="B3105" s="116"/>
      <c r="C3105" s="116"/>
      <c r="D3105" s="182"/>
      <c r="F3105" s="69"/>
    </row>
    <row r="3106">
      <c r="B3106" s="116"/>
      <c r="C3106" s="116"/>
      <c r="D3106" s="182"/>
      <c r="F3106" s="69"/>
    </row>
    <row r="3107">
      <c r="B3107" s="116"/>
      <c r="C3107" s="116"/>
      <c r="D3107" s="182"/>
      <c r="F3107" s="69"/>
    </row>
    <row r="3108">
      <c r="B3108" s="116"/>
      <c r="C3108" s="116"/>
      <c r="D3108" s="182"/>
      <c r="F3108" s="69"/>
    </row>
    <row r="3109">
      <c r="B3109" s="116"/>
      <c r="C3109" s="116"/>
      <c r="D3109" s="182"/>
      <c r="F3109" s="69"/>
    </row>
    <row r="3110">
      <c r="B3110" s="116"/>
      <c r="C3110" s="116"/>
      <c r="D3110" s="182"/>
      <c r="F3110" s="69"/>
    </row>
    <row r="3111">
      <c r="B3111" s="116"/>
      <c r="C3111" s="116"/>
      <c r="D3111" s="182"/>
      <c r="F3111" s="69"/>
    </row>
    <row r="3112">
      <c r="B3112" s="116"/>
      <c r="C3112" s="116"/>
      <c r="D3112" s="182"/>
      <c r="F3112" s="69"/>
    </row>
    <row r="3113">
      <c r="B3113" s="116"/>
      <c r="C3113" s="116"/>
      <c r="D3113" s="182"/>
      <c r="F3113" s="69"/>
    </row>
    <row r="3114">
      <c r="B3114" s="116"/>
      <c r="C3114" s="116"/>
      <c r="D3114" s="182"/>
      <c r="F3114" s="69"/>
    </row>
    <row r="3115">
      <c r="B3115" s="116"/>
      <c r="C3115" s="116"/>
      <c r="D3115" s="182"/>
      <c r="F3115" s="69"/>
    </row>
    <row r="3116">
      <c r="B3116" s="116"/>
      <c r="C3116" s="116"/>
      <c r="D3116" s="182"/>
      <c r="F3116" s="69"/>
    </row>
    <row r="3117">
      <c r="B3117" s="116"/>
      <c r="C3117" s="116"/>
      <c r="D3117" s="182"/>
      <c r="F3117" s="69"/>
    </row>
    <row r="3118">
      <c r="B3118" s="116"/>
      <c r="C3118" s="116"/>
      <c r="D3118" s="182"/>
      <c r="F3118" s="69"/>
    </row>
    <row r="3119">
      <c r="B3119" s="116"/>
      <c r="C3119" s="116"/>
      <c r="D3119" s="182"/>
      <c r="F3119" s="69"/>
    </row>
    <row r="3120">
      <c r="B3120" s="116"/>
      <c r="C3120" s="116"/>
      <c r="D3120" s="182"/>
      <c r="F3120" s="69"/>
    </row>
    <row r="3121">
      <c r="B3121" s="116"/>
      <c r="C3121" s="116"/>
      <c r="D3121" s="182"/>
      <c r="F3121" s="69"/>
    </row>
    <row r="3122">
      <c r="B3122" s="116"/>
      <c r="C3122" s="116"/>
      <c r="D3122" s="182"/>
      <c r="F3122" s="69"/>
    </row>
    <row r="3123">
      <c r="B3123" s="116"/>
      <c r="C3123" s="116"/>
      <c r="D3123" s="182"/>
      <c r="F3123" s="69"/>
    </row>
    <row r="3124">
      <c r="B3124" s="116"/>
      <c r="C3124" s="116"/>
      <c r="D3124" s="182"/>
      <c r="F3124" s="69"/>
    </row>
    <row r="3125">
      <c r="B3125" s="116"/>
      <c r="C3125" s="116"/>
      <c r="D3125" s="182"/>
      <c r="F3125" s="69"/>
    </row>
    <row r="3126">
      <c r="B3126" s="116"/>
      <c r="C3126" s="116"/>
      <c r="D3126" s="182"/>
      <c r="F3126" s="69"/>
    </row>
    <row r="3127">
      <c r="B3127" s="116"/>
      <c r="C3127" s="116"/>
      <c r="D3127" s="182"/>
      <c r="F3127" s="69"/>
    </row>
    <row r="3128">
      <c r="B3128" s="116"/>
      <c r="C3128" s="116"/>
      <c r="D3128" s="182"/>
      <c r="F3128" s="69"/>
    </row>
    <row r="3129">
      <c r="B3129" s="116"/>
      <c r="C3129" s="116"/>
      <c r="D3129" s="182"/>
      <c r="F3129" s="69"/>
    </row>
    <row r="3130">
      <c r="B3130" s="116"/>
      <c r="C3130" s="116"/>
      <c r="D3130" s="182"/>
      <c r="F3130" s="69"/>
    </row>
    <row r="3131">
      <c r="B3131" s="116"/>
      <c r="C3131" s="116"/>
      <c r="D3131" s="182"/>
      <c r="F3131" s="69"/>
    </row>
  </sheetData>
  <mergeCells count="8">
    <mergeCell ref="B9:D9"/>
    <mergeCell ref="A10:C10"/>
    <mergeCell ref="B13:C13"/>
    <mergeCell ref="A14:A17"/>
    <mergeCell ref="B14:C14"/>
    <mergeCell ref="B17:C17"/>
    <mergeCell ref="B18:C18"/>
    <mergeCell ref="B19:C19"/>
  </mergeCells>
  <printOptions gridLines="1" horizontalCentered="1"/>
  <pageMargins bottom="0.75" footer="0.0" header="0.0" left="0.7" right="0.7" top="0.75"/>
  <pageSetup fitToHeight="0" cellComments="atEnd" orientation="portrait" pageOrder="overThenDown"/>
  <headerFooter>
    <oddFooter>&amp;LTL Solutions LLC&amp;C200 Industrial Dr Halifax, MA&amp;R(508) 927 -1099</oddFooter>
  </headerFooter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 fitToPage="1"/>
  </sheetPr>
  <sheetViews>
    <sheetView workbookViewId="0"/>
  </sheetViews>
  <sheetFormatPr customHeight="1" defaultColWidth="12.63" defaultRowHeight="15.75"/>
  <cols>
    <col customWidth="1" min="1" max="1" width="4.88"/>
    <col customWidth="1" min="2" max="2" width="14.88"/>
    <col customWidth="1" min="3" max="3" width="72.75"/>
  </cols>
  <sheetData>
    <row r="1">
      <c r="A1" s="18" t="s">
        <v>0</v>
      </c>
      <c r="B1" s="19"/>
      <c r="C1" s="19"/>
      <c r="D1" s="124"/>
      <c r="E1" s="21"/>
    </row>
    <row r="2">
      <c r="A2" s="22" t="s">
        <v>1</v>
      </c>
      <c r="B2" s="19"/>
      <c r="C2" s="19"/>
      <c r="D2" s="124"/>
      <c r="E2" s="21"/>
    </row>
    <row r="3">
      <c r="A3" s="22" t="s">
        <v>35</v>
      </c>
      <c r="B3" s="19"/>
      <c r="C3" s="19"/>
      <c r="D3" s="124"/>
      <c r="E3" s="21"/>
    </row>
    <row r="4">
      <c r="A4" s="22" t="s">
        <v>3</v>
      </c>
      <c r="B4" s="23"/>
      <c r="C4" s="19"/>
      <c r="D4" s="124"/>
      <c r="E4" s="21"/>
    </row>
    <row r="5">
      <c r="A5" s="24" t="s">
        <v>4</v>
      </c>
      <c r="B5" s="25"/>
      <c r="C5" s="19"/>
      <c r="D5" s="124"/>
      <c r="E5" s="21"/>
    </row>
    <row r="6">
      <c r="A6" s="21"/>
      <c r="B6" s="21"/>
      <c r="C6" s="21"/>
      <c r="D6" s="124"/>
      <c r="E6" s="21"/>
    </row>
    <row r="7">
      <c r="A7" s="21"/>
      <c r="B7" s="21"/>
      <c r="C7" s="21"/>
      <c r="D7" s="124"/>
      <c r="E7" s="21"/>
    </row>
    <row r="8">
      <c r="A8" s="21"/>
      <c r="B8" s="21"/>
      <c r="C8" s="21"/>
      <c r="D8" s="124"/>
      <c r="E8" s="21"/>
    </row>
    <row r="9">
      <c r="A9" s="21"/>
      <c r="B9" s="26"/>
      <c r="E9" s="21"/>
    </row>
    <row r="10">
      <c r="A10" s="27"/>
      <c r="D10" s="125"/>
      <c r="E10" s="21"/>
    </row>
    <row r="11">
      <c r="A11" s="27"/>
      <c r="B11" s="27"/>
      <c r="C11" s="27"/>
      <c r="D11" s="126"/>
      <c r="E11" s="21"/>
    </row>
    <row r="12">
      <c r="A12" s="27"/>
      <c r="B12" s="27"/>
      <c r="C12" s="27"/>
      <c r="D12" s="127"/>
      <c r="E12" s="21"/>
    </row>
    <row r="13">
      <c r="A13" s="27"/>
      <c r="B13" s="31"/>
      <c r="D13" s="116"/>
      <c r="E13" s="21"/>
    </row>
    <row r="14">
      <c r="A14" s="33"/>
      <c r="B14" s="34"/>
      <c r="D14" s="21"/>
      <c r="E14" s="21"/>
    </row>
    <row r="15">
      <c r="B15" s="35"/>
      <c r="C15" s="36"/>
      <c r="D15" s="128"/>
      <c r="E15" s="21"/>
    </row>
    <row r="16">
      <c r="B16" s="38"/>
      <c r="C16" s="34"/>
      <c r="D16" s="21"/>
      <c r="E16" s="21"/>
    </row>
    <row r="17">
      <c r="B17" s="34"/>
      <c r="D17" s="129"/>
      <c r="E17" s="40"/>
      <c r="F17" s="41"/>
      <c r="G17" s="41"/>
    </row>
    <row r="18">
      <c r="A18" s="42"/>
      <c r="B18" s="21"/>
      <c r="D18" s="21"/>
      <c r="E18" s="40"/>
      <c r="F18" s="41"/>
      <c r="G18" s="41"/>
    </row>
    <row r="19">
      <c r="A19" s="21"/>
      <c r="B19" s="27"/>
      <c r="D19" s="27"/>
      <c r="E19" s="40"/>
      <c r="F19" s="41"/>
      <c r="G19" s="41"/>
    </row>
    <row r="20">
      <c r="A20" s="45"/>
      <c r="B20" s="45" t="s">
        <v>38</v>
      </c>
      <c r="C20" s="46" t="s">
        <v>39</v>
      </c>
      <c r="D20" s="131" t="s">
        <v>40</v>
      </c>
      <c r="E20" s="134"/>
      <c r="F20" s="135"/>
      <c r="G20" s="41"/>
    </row>
    <row r="21">
      <c r="B21" s="123" t="s">
        <v>20818</v>
      </c>
      <c r="C21" s="123" t="s">
        <v>20819</v>
      </c>
      <c r="D21" s="207">
        <v>162.0</v>
      </c>
    </row>
    <row r="22">
      <c r="B22" s="123" t="s">
        <v>20820</v>
      </c>
      <c r="C22" s="123" t="s">
        <v>20821</v>
      </c>
      <c r="D22" s="207">
        <v>97.0</v>
      </c>
    </row>
    <row r="23">
      <c r="B23" s="123" t="s">
        <v>20822</v>
      </c>
      <c r="C23" s="123" t="s">
        <v>20823</v>
      </c>
      <c r="D23" s="207">
        <v>91.0</v>
      </c>
    </row>
    <row r="24">
      <c r="B24" s="123" t="s">
        <v>20824</v>
      </c>
      <c r="C24" s="123" t="s">
        <v>20825</v>
      </c>
      <c r="D24" s="207">
        <v>123.0</v>
      </c>
    </row>
    <row r="25">
      <c r="B25" s="123" t="s">
        <v>20826</v>
      </c>
      <c r="C25" s="123" t="s">
        <v>20827</v>
      </c>
      <c r="D25" s="207">
        <v>88.0</v>
      </c>
    </row>
    <row r="26">
      <c r="B26" s="123" t="s">
        <v>20828</v>
      </c>
      <c r="C26" s="123" t="s">
        <v>20829</v>
      </c>
      <c r="D26" s="207">
        <v>45.0</v>
      </c>
    </row>
    <row r="27">
      <c r="B27" s="123" t="s">
        <v>20830</v>
      </c>
      <c r="C27" s="123" t="s">
        <v>20831</v>
      </c>
      <c r="D27" s="207">
        <v>125.0</v>
      </c>
    </row>
    <row r="28">
      <c r="B28" s="123" t="s">
        <v>20832</v>
      </c>
      <c r="C28" s="123" t="s">
        <v>20833</v>
      </c>
      <c r="D28" s="207">
        <v>141.0</v>
      </c>
    </row>
    <row r="29">
      <c r="B29" s="123" t="s">
        <v>20834</v>
      </c>
      <c r="C29" s="123" t="s">
        <v>20835</v>
      </c>
      <c r="D29" s="207">
        <v>39.0</v>
      </c>
    </row>
    <row r="30">
      <c r="B30" s="123" t="s">
        <v>20836</v>
      </c>
      <c r="C30" s="123" t="s">
        <v>20837</v>
      </c>
      <c r="D30" s="207">
        <v>947.0</v>
      </c>
    </row>
    <row r="31">
      <c r="B31" s="123" t="s">
        <v>20838</v>
      </c>
      <c r="C31" s="123" t="s">
        <v>20839</v>
      </c>
      <c r="D31" s="207">
        <v>1219.0</v>
      </c>
    </row>
    <row r="32">
      <c r="B32" s="123" t="s">
        <v>20840</v>
      </c>
      <c r="C32" s="123" t="s">
        <v>20841</v>
      </c>
      <c r="D32" s="207">
        <v>1095.0</v>
      </c>
    </row>
    <row r="33">
      <c r="B33" s="123" t="s">
        <v>20842</v>
      </c>
      <c r="C33" s="123" t="s">
        <v>20843</v>
      </c>
      <c r="D33" s="207">
        <v>849.0</v>
      </c>
    </row>
    <row r="34">
      <c r="B34" s="123" t="s">
        <v>20844</v>
      </c>
      <c r="C34" s="123" t="s">
        <v>20845</v>
      </c>
      <c r="D34" s="207">
        <v>793.0</v>
      </c>
    </row>
    <row r="35">
      <c r="B35" s="123" t="s">
        <v>20846</v>
      </c>
      <c r="C35" s="123" t="s">
        <v>20847</v>
      </c>
      <c r="D35" s="207">
        <v>1130.0</v>
      </c>
    </row>
    <row r="36">
      <c r="B36" s="123" t="s">
        <v>20848</v>
      </c>
      <c r="C36" s="123" t="s">
        <v>20849</v>
      </c>
      <c r="D36" s="207">
        <v>1711.0</v>
      </c>
    </row>
    <row r="37">
      <c r="B37" s="123" t="s">
        <v>20850</v>
      </c>
      <c r="C37" s="123" t="s">
        <v>20851</v>
      </c>
      <c r="D37" s="207">
        <v>1155.0</v>
      </c>
    </row>
    <row r="38">
      <c r="B38" s="123" t="s">
        <v>20852</v>
      </c>
      <c r="C38" s="123" t="s">
        <v>20853</v>
      </c>
      <c r="D38" s="207">
        <v>992.0</v>
      </c>
    </row>
    <row r="39">
      <c r="B39" s="123" t="s">
        <v>20854</v>
      </c>
      <c r="C39" s="123" t="s">
        <v>20855</v>
      </c>
      <c r="D39" s="207">
        <v>1001.0</v>
      </c>
    </row>
    <row r="40">
      <c r="B40" s="123" t="s">
        <v>20856</v>
      </c>
      <c r="C40" s="123" t="s">
        <v>20857</v>
      </c>
      <c r="D40" s="207">
        <v>879.0</v>
      </c>
    </row>
    <row r="41">
      <c r="B41" s="123" t="s">
        <v>20858</v>
      </c>
      <c r="C41" s="123" t="s">
        <v>20859</v>
      </c>
      <c r="D41" s="207">
        <v>1046.0</v>
      </c>
    </row>
    <row r="42">
      <c r="B42" s="123" t="s">
        <v>20860</v>
      </c>
      <c r="C42" s="123" t="s">
        <v>20861</v>
      </c>
      <c r="D42" s="207">
        <v>1014.0</v>
      </c>
    </row>
    <row r="43">
      <c r="B43" s="123" t="s">
        <v>20862</v>
      </c>
      <c r="C43" s="123" t="s">
        <v>20863</v>
      </c>
      <c r="D43" s="207">
        <v>202.0</v>
      </c>
    </row>
    <row r="44">
      <c r="B44" s="123" t="s">
        <v>20864</v>
      </c>
      <c r="C44" s="123" t="s">
        <v>20865</v>
      </c>
      <c r="D44" s="207">
        <v>507.0</v>
      </c>
    </row>
    <row r="45">
      <c r="B45" s="123" t="s">
        <v>20866</v>
      </c>
      <c r="C45" s="123" t="s">
        <v>20867</v>
      </c>
      <c r="D45" s="207">
        <v>500.0</v>
      </c>
    </row>
    <row r="46">
      <c r="B46" s="123" t="s">
        <v>20868</v>
      </c>
      <c r="C46" s="123" t="s">
        <v>20869</v>
      </c>
      <c r="D46" s="207">
        <v>166.0</v>
      </c>
    </row>
    <row r="47">
      <c r="B47" s="123" t="s">
        <v>20870</v>
      </c>
      <c r="C47" s="123" t="s">
        <v>20871</v>
      </c>
      <c r="D47" s="207">
        <v>715.0</v>
      </c>
    </row>
    <row r="48">
      <c r="B48" s="123" t="s">
        <v>20872</v>
      </c>
      <c r="C48" s="123" t="s">
        <v>20873</v>
      </c>
      <c r="D48" s="207">
        <v>1969.0</v>
      </c>
    </row>
    <row r="49">
      <c r="B49" s="123" t="s">
        <v>20874</v>
      </c>
      <c r="C49" s="123" t="s">
        <v>20875</v>
      </c>
      <c r="D49" s="207">
        <v>687.0</v>
      </c>
    </row>
    <row r="50">
      <c r="B50" s="123" t="s">
        <v>20876</v>
      </c>
      <c r="C50" s="123" t="s">
        <v>20877</v>
      </c>
      <c r="D50" s="207">
        <v>511.0</v>
      </c>
    </row>
    <row r="51">
      <c r="B51" s="123" t="s">
        <v>20878</v>
      </c>
      <c r="C51" s="123" t="s">
        <v>20879</v>
      </c>
      <c r="D51" s="207">
        <v>562.0</v>
      </c>
    </row>
    <row r="52">
      <c r="B52" s="123" t="s">
        <v>20880</v>
      </c>
      <c r="C52" s="123" t="s">
        <v>20881</v>
      </c>
      <c r="D52" s="207">
        <v>1050.0</v>
      </c>
    </row>
    <row r="53">
      <c r="B53" s="123" t="s">
        <v>20882</v>
      </c>
      <c r="C53" s="123" t="s">
        <v>20883</v>
      </c>
      <c r="D53" s="207">
        <v>688.0</v>
      </c>
    </row>
    <row r="54">
      <c r="B54" s="123" t="s">
        <v>20884</v>
      </c>
      <c r="C54" s="123" t="s">
        <v>20885</v>
      </c>
      <c r="D54" s="207">
        <v>843.0</v>
      </c>
    </row>
    <row r="55">
      <c r="B55" s="123" t="s">
        <v>20886</v>
      </c>
      <c r="C55" s="123" t="s">
        <v>20887</v>
      </c>
      <c r="D55" s="207">
        <v>935.0</v>
      </c>
    </row>
    <row r="56">
      <c r="B56" s="123" t="s">
        <v>20888</v>
      </c>
      <c r="C56" s="123" t="s">
        <v>20889</v>
      </c>
      <c r="D56" s="207">
        <v>972.0</v>
      </c>
    </row>
    <row r="57">
      <c r="B57" s="123" t="s">
        <v>20890</v>
      </c>
      <c r="C57" s="123" t="s">
        <v>20891</v>
      </c>
      <c r="D57" s="207">
        <v>1186.0</v>
      </c>
    </row>
    <row r="58">
      <c r="B58" s="123" t="s">
        <v>20892</v>
      </c>
      <c r="C58" s="123" t="s">
        <v>20893</v>
      </c>
      <c r="D58" s="207">
        <v>1053.0</v>
      </c>
    </row>
    <row r="59">
      <c r="B59" s="123" t="s">
        <v>20894</v>
      </c>
      <c r="C59" s="123" t="s">
        <v>20895</v>
      </c>
      <c r="D59" s="207">
        <v>1120.0</v>
      </c>
    </row>
    <row r="60">
      <c r="B60" s="123" t="s">
        <v>20896</v>
      </c>
      <c r="C60" s="123" t="s">
        <v>20897</v>
      </c>
      <c r="D60" s="207">
        <v>1549.0</v>
      </c>
    </row>
    <row r="61">
      <c r="B61" s="123" t="s">
        <v>20898</v>
      </c>
      <c r="C61" s="123" t="s">
        <v>20899</v>
      </c>
      <c r="D61" s="207">
        <v>891.0</v>
      </c>
    </row>
    <row r="62">
      <c r="B62" s="123" t="s">
        <v>20900</v>
      </c>
      <c r="C62" s="123" t="s">
        <v>20901</v>
      </c>
      <c r="D62" s="207">
        <v>883.0</v>
      </c>
    </row>
    <row r="63">
      <c r="B63" s="123" t="s">
        <v>20902</v>
      </c>
      <c r="C63" s="123" t="s">
        <v>20903</v>
      </c>
      <c r="D63" s="207">
        <v>705.0</v>
      </c>
    </row>
    <row r="64">
      <c r="B64" s="123" t="s">
        <v>20904</v>
      </c>
      <c r="C64" s="123" t="s">
        <v>20905</v>
      </c>
      <c r="D64" s="207">
        <v>784.0</v>
      </c>
    </row>
    <row r="65">
      <c r="B65" s="123" t="s">
        <v>20906</v>
      </c>
      <c r="C65" s="123" t="s">
        <v>20907</v>
      </c>
      <c r="D65" s="207">
        <v>745.0</v>
      </c>
    </row>
    <row r="66">
      <c r="B66" s="123" t="s">
        <v>20908</v>
      </c>
      <c r="C66" s="123" t="s">
        <v>20909</v>
      </c>
      <c r="D66" s="207">
        <v>965.0</v>
      </c>
    </row>
    <row r="67">
      <c r="B67" s="123" t="s">
        <v>20910</v>
      </c>
      <c r="C67" s="123" t="s">
        <v>20911</v>
      </c>
      <c r="D67" s="207">
        <v>936.0</v>
      </c>
    </row>
    <row r="68">
      <c r="B68" s="123" t="s">
        <v>20912</v>
      </c>
      <c r="C68" s="123" t="s">
        <v>20913</v>
      </c>
      <c r="D68" s="207">
        <v>1206.0</v>
      </c>
    </row>
    <row r="69">
      <c r="B69" s="123" t="s">
        <v>20914</v>
      </c>
      <c r="C69" s="123" t="s">
        <v>20915</v>
      </c>
      <c r="D69" s="207">
        <v>1206.0</v>
      </c>
    </row>
    <row r="70">
      <c r="B70" s="123" t="s">
        <v>20916</v>
      </c>
      <c r="C70" s="123" t="s">
        <v>20917</v>
      </c>
      <c r="D70" s="207">
        <v>1553.0</v>
      </c>
    </row>
    <row r="71">
      <c r="B71" s="123" t="s">
        <v>20918</v>
      </c>
      <c r="C71" s="123" t="s">
        <v>20919</v>
      </c>
      <c r="D71" s="207">
        <v>1339.0</v>
      </c>
    </row>
    <row r="72">
      <c r="B72" s="123" t="s">
        <v>20920</v>
      </c>
      <c r="C72" s="123" t="s">
        <v>20921</v>
      </c>
      <c r="D72" s="207">
        <v>1615.0</v>
      </c>
    </row>
    <row r="73">
      <c r="B73" s="123" t="s">
        <v>20922</v>
      </c>
      <c r="C73" s="123" t="s">
        <v>20923</v>
      </c>
      <c r="D73" s="207">
        <v>1568.0</v>
      </c>
    </row>
    <row r="74">
      <c r="B74" s="123" t="s">
        <v>20924</v>
      </c>
      <c r="C74" s="123" t="s">
        <v>20925</v>
      </c>
      <c r="D74" s="207">
        <v>1202.0</v>
      </c>
    </row>
    <row r="75">
      <c r="B75" s="123" t="s">
        <v>20926</v>
      </c>
      <c r="C75" s="123" t="s">
        <v>20927</v>
      </c>
      <c r="D75" s="207">
        <v>1167.0</v>
      </c>
    </row>
    <row r="76">
      <c r="B76" s="123" t="s">
        <v>20928</v>
      </c>
      <c r="C76" s="123" t="s">
        <v>20929</v>
      </c>
      <c r="D76" s="207">
        <v>1213.0</v>
      </c>
    </row>
    <row r="77">
      <c r="B77" s="123" t="s">
        <v>20930</v>
      </c>
      <c r="C77" s="123" t="s">
        <v>20931</v>
      </c>
      <c r="D77" s="207">
        <v>1347.0</v>
      </c>
    </row>
    <row r="78">
      <c r="B78" s="123" t="s">
        <v>20932</v>
      </c>
      <c r="C78" s="123" t="s">
        <v>20933</v>
      </c>
      <c r="D78" s="207">
        <v>1206.0</v>
      </c>
    </row>
    <row r="79">
      <c r="B79" s="123" t="s">
        <v>20934</v>
      </c>
      <c r="C79" s="123" t="s">
        <v>20935</v>
      </c>
      <c r="D79" s="207">
        <v>1659.0</v>
      </c>
    </row>
    <row r="80">
      <c r="B80" s="123" t="s">
        <v>20936</v>
      </c>
      <c r="C80" s="123" t="s">
        <v>20937</v>
      </c>
      <c r="D80" s="207">
        <v>1668.0</v>
      </c>
    </row>
    <row r="81">
      <c r="B81" s="123" t="s">
        <v>20938</v>
      </c>
      <c r="C81" s="123" t="s">
        <v>20939</v>
      </c>
      <c r="D81" s="207">
        <v>1690.0</v>
      </c>
    </row>
    <row r="82">
      <c r="B82" s="123" t="s">
        <v>20940</v>
      </c>
      <c r="C82" s="123" t="s">
        <v>20941</v>
      </c>
      <c r="D82" s="207">
        <v>1906.0</v>
      </c>
    </row>
    <row r="83">
      <c r="B83" s="123" t="s">
        <v>20942</v>
      </c>
      <c r="C83" s="123" t="s">
        <v>20943</v>
      </c>
      <c r="D83" s="207">
        <v>1917.0</v>
      </c>
    </row>
    <row r="84">
      <c r="B84" s="123" t="s">
        <v>20944</v>
      </c>
      <c r="C84" s="123" t="s">
        <v>20945</v>
      </c>
      <c r="D84" s="207">
        <v>1385.0</v>
      </c>
    </row>
    <row r="85">
      <c r="B85" s="123" t="s">
        <v>20946</v>
      </c>
      <c r="C85" s="123" t="s">
        <v>20947</v>
      </c>
      <c r="D85" s="207">
        <v>1195.0</v>
      </c>
    </row>
    <row r="86">
      <c r="B86" s="123" t="s">
        <v>20948</v>
      </c>
      <c r="C86" s="123" t="s">
        <v>20949</v>
      </c>
      <c r="D86" s="207">
        <v>1195.0</v>
      </c>
    </row>
    <row r="87">
      <c r="B87" s="123" t="s">
        <v>20950</v>
      </c>
      <c r="C87" s="123" t="s">
        <v>20951</v>
      </c>
      <c r="D87" s="207">
        <v>1224.0</v>
      </c>
    </row>
    <row r="88">
      <c r="B88" s="123" t="s">
        <v>20952</v>
      </c>
      <c r="C88" s="123" t="s">
        <v>20953</v>
      </c>
      <c r="D88" s="207">
        <v>1224.0</v>
      </c>
    </row>
    <row r="89">
      <c r="B89" s="123" t="s">
        <v>20954</v>
      </c>
      <c r="C89" s="123" t="s">
        <v>20955</v>
      </c>
      <c r="D89" s="207">
        <v>1584.0</v>
      </c>
    </row>
    <row r="90">
      <c r="B90" s="123" t="s">
        <v>20956</v>
      </c>
      <c r="C90" s="123" t="s">
        <v>20957</v>
      </c>
      <c r="D90" s="207">
        <v>1490.0</v>
      </c>
    </row>
    <row r="91">
      <c r="B91" s="123" t="s">
        <v>20958</v>
      </c>
      <c r="C91" s="123" t="s">
        <v>20959</v>
      </c>
      <c r="D91" s="207">
        <v>1399.0</v>
      </c>
    </row>
    <row r="92">
      <c r="B92" s="123" t="s">
        <v>20960</v>
      </c>
      <c r="C92" s="123" t="s">
        <v>20961</v>
      </c>
      <c r="D92" s="207">
        <v>1417.0</v>
      </c>
    </row>
    <row r="93">
      <c r="B93" s="123" t="s">
        <v>20962</v>
      </c>
      <c r="C93" s="123" t="s">
        <v>20963</v>
      </c>
      <c r="D93" s="207">
        <v>1030.0</v>
      </c>
    </row>
    <row r="94">
      <c r="B94" s="123" t="s">
        <v>20964</v>
      </c>
      <c r="C94" s="123" t="s">
        <v>20965</v>
      </c>
      <c r="D94" s="207">
        <v>1347.0</v>
      </c>
    </row>
    <row r="95">
      <c r="B95" s="123" t="s">
        <v>20966</v>
      </c>
      <c r="C95" s="123" t="s">
        <v>20967</v>
      </c>
      <c r="D95" s="207">
        <v>1378.0</v>
      </c>
    </row>
    <row r="96">
      <c r="B96" s="123" t="s">
        <v>20968</v>
      </c>
      <c r="C96" s="123" t="s">
        <v>20969</v>
      </c>
      <c r="D96" s="207">
        <v>1479.0</v>
      </c>
    </row>
    <row r="97">
      <c r="B97" s="123" t="s">
        <v>20970</v>
      </c>
      <c r="C97" s="123" t="s">
        <v>20971</v>
      </c>
      <c r="D97" s="207">
        <v>1596.0</v>
      </c>
    </row>
    <row r="98">
      <c r="B98" s="123" t="s">
        <v>20972</v>
      </c>
      <c r="C98" s="123" t="s">
        <v>20973</v>
      </c>
      <c r="D98" s="207">
        <v>1817.0</v>
      </c>
    </row>
    <row r="99">
      <c r="B99" s="123" t="s">
        <v>20974</v>
      </c>
      <c r="C99" s="123" t="s">
        <v>20975</v>
      </c>
      <c r="D99" s="207">
        <v>1404.0</v>
      </c>
    </row>
    <row r="100">
      <c r="B100" s="123" t="s">
        <v>20976</v>
      </c>
      <c r="C100" s="123" t="s">
        <v>20977</v>
      </c>
      <c r="D100" s="207">
        <v>2402.0</v>
      </c>
    </row>
    <row r="101">
      <c r="B101" s="123" t="s">
        <v>20978</v>
      </c>
      <c r="C101" s="123" t="s">
        <v>20979</v>
      </c>
      <c r="D101" s="207">
        <v>21.0</v>
      </c>
    </row>
    <row r="102">
      <c r="B102" s="123" t="s">
        <v>20980</v>
      </c>
      <c r="C102" s="123" t="s">
        <v>20981</v>
      </c>
      <c r="D102" s="207">
        <v>184.0</v>
      </c>
    </row>
    <row r="103">
      <c r="B103" s="123" t="s">
        <v>20982</v>
      </c>
      <c r="C103" s="123" t="s">
        <v>20983</v>
      </c>
      <c r="D103" s="207">
        <v>58.0</v>
      </c>
    </row>
    <row r="104">
      <c r="B104" s="123" t="s">
        <v>20984</v>
      </c>
      <c r="C104" s="123" t="s">
        <v>20985</v>
      </c>
      <c r="D104" s="207">
        <v>39.0</v>
      </c>
    </row>
    <row r="105">
      <c r="B105" s="123" t="s">
        <v>20986</v>
      </c>
      <c r="C105" s="123" t="s">
        <v>20987</v>
      </c>
      <c r="D105" s="207">
        <v>162.0</v>
      </c>
    </row>
    <row r="106">
      <c r="B106" s="123" t="s">
        <v>20988</v>
      </c>
      <c r="C106" s="123" t="s">
        <v>20989</v>
      </c>
      <c r="D106" s="207">
        <v>323.0</v>
      </c>
    </row>
    <row r="107">
      <c r="B107" s="123" t="s">
        <v>20990</v>
      </c>
      <c r="C107" s="123" t="s">
        <v>20991</v>
      </c>
      <c r="D107" s="207">
        <v>4485.0</v>
      </c>
    </row>
    <row r="108">
      <c r="B108" s="123" t="s">
        <v>20992</v>
      </c>
      <c r="C108" s="123" t="s">
        <v>20993</v>
      </c>
      <c r="D108" s="207">
        <v>4584.0</v>
      </c>
    </row>
    <row r="109">
      <c r="B109" s="123" t="s">
        <v>20994</v>
      </c>
      <c r="C109" s="123" t="s">
        <v>20995</v>
      </c>
      <c r="D109" s="207">
        <v>4717.0</v>
      </c>
    </row>
    <row r="110">
      <c r="B110" s="123" t="s">
        <v>20996</v>
      </c>
      <c r="C110" s="123" t="s">
        <v>20997</v>
      </c>
      <c r="D110" s="207">
        <v>4851.0</v>
      </c>
    </row>
    <row r="111">
      <c r="B111" s="123" t="s">
        <v>20998</v>
      </c>
      <c r="C111" s="123" t="s">
        <v>20999</v>
      </c>
      <c r="D111" s="207">
        <v>4940.0</v>
      </c>
    </row>
    <row r="112">
      <c r="B112" s="123" t="s">
        <v>21000</v>
      </c>
      <c r="C112" s="123" t="s">
        <v>21001</v>
      </c>
      <c r="D112" s="207">
        <v>5048.0</v>
      </c>
    </row>
    <row r="113">
      <c r="B113" s="123" t="s">
        <v>21002</v>
      </c>
      <c r="C113" s="123" t="s">
        <v>21003</v>
      </c>
      <c r="D113" s="207">
        <v>5250.0</v>
      </c>
    </row>
    <row r="114">
      <c r="B114" s="123" t="s">
        <v>21004</v>
      </c>
      <c r="C114" s="123" t="s">
        <v>21005</v>
      </c>
      <c r="D114" s="207">
        <v>5381.0</v>
      </c>
    </row>
    <row r="115">
      <c r="B115" s="123" t="s">
        <v>21006</v>
      </c>
      <c r="C115" s="123" t="s">
        <v>21007</v>
      </c>
      <c r="D115" s="207">
        <v>5381.0</v>
      </c>
    </row>
    <row r="116">
      <c r="B116" s="123" t="s">
        <v>21008</v>
      </c>
      <c r="C116" s="123" t="s">
        <v>21009</v>
      </c>
      <c r="D116" s="207">
        <v>5330.0</v>
      </c>
    </row>
    <row r="117">
      <c r="B117" s="123" t="s">
        <v>21010</v>
      </c>
      <c r="C117" s="123" t="s">
        <v>21011</v>
      </c>
      <c r="D117" s="207">
        <v>7930.0</v>
      </c>
    </row>
    <row r="118">
      <c r="B118" s="123" t="s">
        <v>21012</v>
      </c>
      <c r="C118" s="123" t="s">
        <v>21013</v>
      </c>
      <c r="D118" s="207">
        <v>8580.0</v>
      </c>
    </row>
    <row r="119">
      <c r="B119" s="123" t="s">
        <v>21014</v>
      </c>
      <c r="C119" s="123" t="s">
        <v>21015</v>
      </c>
      <c r="D119" s="207">
        <v>320.0</v>
      </c>
    </row>
    <row r="120">
      <c r="B120" s="123" t="s">
        <v>21016</v>
      </c>
      <c r="C120" s="123" t="s">
        <v>21017</v>
      </c>
      <c r="D120" s="207">
        <v>116.0</v>
      </c>
    </row>
    <row r="121">
      <c r="B121" s="123" t="s">
        <v>21018</v>
      </c>
      <c r="C121" s="123" t="s">
        <v>21019</v>
      </c>
      <c r="D121" s="207">
        <v>905.0</v>
      </c>
    </row>
    <row r="122">
      <c r="B122" s="123" t="s">
        <v>21020</v>
      </c>
      <c r="C122" s="123" t="s">
        <v>21021</v>
      </c>
      <c r="D122" s="207">
        <v>1534.0</v>
      </c>
    </row>
    <row r="123">
      <c r="B123" s="123" t="s">
        <v>21022</v>
      </c>
      <c r="C123" s="123" t="s">
        <v>21023</v>
      </c>
      <c r="D123" s="207">
        <v>1505.0</v>
      </c>
    </row>
    <row r="124">
      <c r="B124" s="123" t="s">
        <v>21024</v>
      </c>
      <c r="C124" s="123" t="s">
        <v>21025</v>
      </c>
      <c r="D124" s="207">
        <v>370.0</v>
      </c>
    </row>
    <row r="125">
      <c r="B125" s="123" t="s">
        <v>21026</v>
      </c>
      <c r="C125" s="123" t="s">
        <v>21027</v>
      </c>
      <c r="D125" s="207">
        <v>370.0</v>
      </c>
    </row>
    <row r="126">
      <c r="B126" s="123" t="s">
        <v>21028</v>
      </c>
      <c r="C126" s="123" t="s">
        <v>21029</v>
      </c>
      <c r="D126" s="207">
        <v>1980.0</v>
      </c>
    </row>
    <row r="127">
      <c r="B127" s="123" t="s">
        <v>21030</v>
      </c>
      <c r="C127" s="123" t="s">
        <v>21031</v>
      </c>
      <c r="D127" s="207">
        <v>1980.0</v>
      </c>
    </row>
    <row r="128">
      <c r="B128" s="123" t="s">
        <v>21032</v>
      </c>
      <c r="C128" s="123" t="s">
        <v>21033</v>
      </c>
      <c r="D128" s="207">
        <v>1723.0</v>
      </c>
    </row>
    <row r="129">
      <c r="B129" s="123" t="s">
        <v>21034</v>
      </c>
      <c r="C129" s="123" t="s">
        <v>21035</v>
      </c>
      <c r="D129" s="207">
        <v>1723.0</v>
      </c>
    </row>
    <row r="130">
      <c r="B130" s="123" t="s">
        <v>21036</v>
      </c>
      <c r="C130" s="123" t="s">
        <v>21037</v>
      </c>
      <c r="D130" s="207">
        <v>2288.0</v>
      </c>
    </row>
    <row r="131">
      <c r="B131" s="123" t="s">
        <v>21038</v>
      </c>
      <c r="C131" s="123" t="s">
        <v>21039</v>
      </c>
      <c r="D131" s="207">
        <v>2288.0</v>
      </c>
    </row>
    <row r="132">
      <c r="B132" s="123" t="s">
        <v>21040</v>
      </c>
      <c r="C132" s="123" t="s">
        <v>21041</v>
      </c>
      <c r="D132" s="207">
        <v>4498.0</v>
      </c>
    </row>
    <row r="133">
      <c r="B133" s="123" t="s">
        <v>21042</v>
      </c>
      <c r="C133" s="123" t="s">
        <v>21041</v>
      </c>
      <c r="D133" s="207">
        <v>3185.0</v>
      </c>
    </row>
    <row r="134">
      <c r="B134" s="123" t="s">
        <v>21043</v>
      </c>
      <c r="C134" s="123" t="s">
        <v>21044</v>
      </c>
      <c r="D134" s="207">
        <v>858.0</v>
      </c>
    </row>
    <row r="135">
      <c r="B135" s="123" t="s">
        <v>21045</v>
      </c>
      <c r="C135" s="123" t="s">
        <v>21046</v>
      </c>
      <c r="D135" s="207">
        <v>324.0</v>
      </c>
    </row>
    <row r="136">
      <c r="B136" s="123" t="s">
        <v>21047</v>
      </c>
      <c r="C136" s="123" t="s">
        <v>21048</v>
      </c>
      <c r="D136" s="207">
        <v>475.0</v>
      </c>
    </row>
    <row r="137">
      <c r="B137" s="123" t="s">
        <v>21049</v>
      </c>
      <c r="C137" s="123" t="s">
        <v>21050</v>
      </c>
      <c r="D137" s="207">
        <v>637.0</v>
      </c>
    </row>
    <row r="138">
      <c r="B138" s="123" t="s">
        <v>21051</v>
      </c>
      <c r="C138" s="123" t="s">
        <v>21052</v>
      </c>
      <c r="D138" s="207">
        <v>1260.0</v>
      </c>
    </row>
    <row r="139">
      <c r="B139" s="123" t="s">
        <v>21053</v>
      </c>
      <c r="C139" s="123" t="s">
        <v>21054</v>
      </c>
      <c r="D139" s="207">
        <v>6654.0</v>
      </c>
    </row>
    <row r="140">
      <c r="B140" s="123" t="s">
        <v>21055</v>
      </c>
      <c r="C140" s="123" t="s">
        <v>21056</v>
      </c>
      <c r="D140" s="207">
        <v>6654.0</v>
      </c>
    </row>
    <row r="141">
      <c r="B141" s="123" t="s">
        <v>21057</v>
      </c>
      <c r="C141" s="123" t="s">
        <v>21058</v>
      </c>
      <c r="D141" s="207">
        <v>8426.0</v>
      </c>
    </row>
    <row r="142">
      <c r="B142" s="123" t="s">
        <v>21059</v>
      </c>
      <c r="C142" s="123" t="s">
        <v>21060</v>
      </c>
      <c r="D142" s="207">
        <v>8426.0</v>
      </c>
    </row>
    <row r="143">
      <c r="B143" s="123" t="s">
        <v>21061</v>
      </c>
      <c r="C143" s="123" t="s">
        <v>21062</v>
      </c>
      <c r="D143" s="207">
        <v>8413.0</v>
      </c>
    </row>
    <row r="144">
      <c r="B144" s="123" t="s">
        <v>21063</v>
      </c>
      <c r="C144" s="123" t="s">
        <v>21064</v>
      </c>
      <c r="D144" s="207">
        <v>8413.0</v>
      </c>
    </row>
    <row r="145">
      <c r="B145" s="123" t="s">
        <v>21065</v>
      </c>
      <c r="C145" s="123" t="s">
        <v>21066</v>
      </c>
      <c r="D145" s="207">
        <v>8704.0</v>
      </c>
    </row>
    <row r="146">
      <c r="B146" s="123" t="s">
        <v>21067</v>
      </c>
      <c r="C146" s="123" t="s">
        <v>21068</v>
      </c>
      <c r="D146" s="207">
        <v>8704.0</v>
      </c>
    </row>
    <row r="147">
      <c r="B147" s="123" t="s">
        <v>21069</v>
      </c>
      <c r="C147" s="123" t="s">
        <v>21070</v>
      </c>
      <c r="D147" s="207">
        <v>8704.0</v>
      </c>
    </row>
    <row r="148">
      <c r="B148" s="123" t="s">
        <v>21071</v>
      </c>
      <c r="C148" s="123" t="s">
        <v>21072</v>
      </c>
      <c r="D148" s="207">
        <v>8704.0</v>
      </c>
    </row>
    <row r="149">
      <c r="B149" s="123" t="s">
        <v>21073</v>
      </c>
      <c r="C149" s="123" t="s">
        <v>21074</v>
      </c>
      <c r="D149" s="207">
        <v>6654.0</v>
      </c>
    </row>
    <row r="150">
      <c r="B150" s="123" t="s">
        <v>21075</v>
      </c>
      <c r="C150" s="123" t="s">
        <v>21076</v>
      </c>
      <c r="D150" s="207">
        <v>6654.0</v>
      </c>
    </row>
    <row r="151">
      <c r="B151" s="123" t="s">
        <v>21077</v>
      </c>
      <c r="C151" s="123" t="s">
        <v>21078</v>
      </c>
      <c r="D151" s="207">
        <v>8180.0</v>
      </c>
    </row>
    <row r="152">
      <c r="B152" s="123" t="s">
        <v>21079</v>
      </c>
      <c r="C152" s="123" t="s">
        <v>21080</v>
      </c>
      <c r="D152" s="207">
        <v>8180.0</v>
      </c>
    </row>
    <row r="153">
      <c r="B153" s="123" t="s">
        <v>21081</v>
      </c>
      <c r="C153" s="123" t="s">
        <v>21082</v>
      </c>
      <c r="D153" s="207">
        <v>10468.0</v>
      </c>
    </row>
    <row r="154">
      <c r="B154" s="123" t="s">
        <v>21083</v>
      </c>
      <c r="C154" s="123" t="s">
        <v>21084</v>
      </c>
      <c r="D154" s="207">
        <v>10468.0</v>
      </c>
    </row>
    <row r="155">
      <c r="B155" s="123" t="s">
        <v>21085</v>
      </c>
      <c r="C155" s="123" t="s">
        <v>21086</v>
      </c>
      <c r="D155" s="207">
        <v>6903.0</v>
      </c>
    </row>
    <row r="156">
      <c r="B156" s="123" t="s">
        <v>21087</v>
      </c>
      <c r="C156" s="123" t="s">
        <v>21088</v>
      </c>
      <c r="D156" s="207">
        <v>6903.0</v>
      </c>
    </row>
    <row r="157">
      <c r="B157" s="123" t="s">
        <v>21089</v>
      </c>
      <c r="C157" s="123" t="s">
        <v>21090</v>
      </c>
      <c r="D157" s="207">
        <v>6667.0</v>
      </c>
    </row>
    <row r="158">
      <c r="B158" s="123" t="s">
        <v>21091</v>
      </c>
      <c r="C158" s="123" t="s">
        <v>21092</v>
      </c>
      <c r="D158" s="207">
        <v>6667.0</v>
      </c>
    </row>
    <row r="159">
      <c r="B159" s="123" t="s">
        <v>21093</v>
      </c>
      <c r="C159" s="123" t="s">
        <v>21094</v>
      </c>
      <c r="D159" s="207">
        <v>8426.0</v>
      </c>
    </row>
    <row r="160">
      <c r="B160" s="123" t="s">
        <v>21095</v>
      </c>
      <c r="C160" s="123" t="s">
        <v>21096</v>
      </c>
      <c r="D160" s="207">
        <v>8426.0</v>
      </c>
    </row>
    <row r="161">
      <c r="B161" s="123" t="s">
        <v>21097</v>
      </c>
      <c r="C161" s="123" t="s">
        <v>21098</v>
      </c>
      <c r="D161" s="207">
        <v>9028.0</v>
      </c>
    </row>
    <row r="162">
      <c r="B162" s="123" t="s">
        <v>21099</v>
      </c>
      <c r="C162" s="123" t="s">
        <v>21100</v>
      </c>
      <c r="D162" s="207">
        <v>9028.0</v>
      </c>
    </row>
    <row r="163">
      <c r="B163" s="123" t="s">
        <v>21101</v>
      </c>
      <c r="C163" s="123" t="s">
        <v>21102</v>
      </c>
      <c r="D163" s="207">
        <v>10712.0</v>
      </c>
    </row>
    <row r="164">
      <c r="B164" s="123" t="s">
        <v>21103</v>
      </c>
      <c r="C164" s="123" t="s">
        <v>21104</v>
      </c>
      <c r="D164" s="207">
        <v>10712.0</v>
      </c>
    </row>
    <row r="165">
      <c r="B165" s="123" t="s">
        <v>21105</v>
      </c>
      <c r="C165" s="123" t="s">
        <v>21106</v>
      </c>
      <c r="D165" s="207">
        <v>9290.0</v>
      </c>
    </row>
    <row r="166">
      <c r="B166" s="123" t="s">
        <v>21107</v>
      </c>
      <c r="C166" s="123" t="s">
        <v>21108</v>
      </c>
      <c r="D166" s="207">
        <v>9290.0</v>
      </c>
    </row>
    <row r="167">
      <c r="B167" s="123" t="s">
        <v>21109</v>
      </c>
      <c r="C167" s="123" t="s">
        <v>21110</v>
      </c>
      <c r="D167" s="207">
        <v>10714.0</v>
      </c>
    </row>
    <row r="168">
      <c r="B168" s="123" t="s">
        <v>21111</v>
      </c>
      <c r="C168" s="123" t="s">
        <v>21112</v>
      </c>
      <c r="D168" s="207">
        <v>10714.0</v>
      </c>
    </row>
    <row r="169">
      <c r="B169" s="123" t="s">
        <v>21113</v>
      </c>
      <c r="C169" s="123" t="s">
        <v>21114</v>
      </c>
      <c r="D169" s="207">
        <v>6783.0</v>
      </c>
    </row>
    <row r="170">
      <c r="B170" s="123" t="s">
        <v>21115</v>
      </c>
      <c r="C170" s="123" t="s">
        <v>21116</v>
      </c>
      <c r="D170" s="207">
        <v>6783.0</v>
      </c>
    </row>
    <row r="171">
      <c r="B171" s="123" t="s">
        <v>21117</v>
      </c>
      <c r="C171" s="123" t="s">
        <v>21118</v>
      </c>
      <c r="D171" s="207">
        <v>8998.0</v>
      </c>
    </row>
    <row r="172">
      <c r="B172" s="123" t="s">
        <v>21119</v>
      </c>
      <c r="C172" s="123" t="s">
        <v>21120</v>
      </c>
      <c r="D172" s="207">
        <v>8998.0</v>
      </c>
    </row>
    <row r="173">
      <c r="B173" s="123" t="s">
        <v>21121</v>
      </c>
      <c r="C173" s="123" t="s">
        <v>21122</v>
      </c>
      <c r="D173" s="207">
        <v>8998.0</v>
      </c>
    </row>
    <row r="174">
      <c r="B174" s="123" t="s">
        <v>21123</v>
      </c>
      <c r="C174" s="123" t="s">
        <v>21124</v>
      </c>
      <c r="D174" s="207">
        <v>8985.0</v>
      </c>
    </row>
    <row r="175">
      <c r="B175" s="123" t="s">
        <v>21125</v>
      </c>
      <c r="C175" s="123" t="s">
        <v>21126</v>
      </c>
      <c r="D175" s="207">
        <v>9254.0</v>
      </c>
    </row>
    <row r="176">
      <c r="B176" s="123" t="s">
        <v>21127</v>
      </c>
      <c r="C176" s="123" t="s">
        <v>21128</v>
      </c>
      <c r="D176" s="207">
        <v>9254.0</v>
      </c>
    </row>
    <row r="177">
      <c r="B177" s="123" t="s">
        <v>21129</v>
      </c>
      <c r="C177" s="123" t="s">
        <v>21130</v>
      </c>
      <c r="D177" s="207">
        <v>10389.0</v>
      </c>
    </row>
    <row r="178">
      <c r="B178" s="123" t="s">
        <v>21131</v>
      </c>
      <c r="C178" s="123" t="s">
        <v>21132</v>
      </c>
      <c r="D178" s="207">
        <v>10389.0</v>
      </c>
    </row>
    <row r="179">
      <c r="B179" s="123" t="s">
        <v>21133</v>
      </c>
      <c r="C179" s="123" t="s">
        <v>21134</v>
      </c>
      <c r="D179" s="207">
        <v>9035.0</v>
      </c>
    </row>
    <row r="180">
      <c r="B180" s="123" t="s">
        <v>21135</v>
      </c>
      <c r="C180" s="123" t="s">
        <v>21136</v>
      </c>
      <c r="D180" s="207">
        <v>9035.0</v>
      </c>
    </row>
    <row r="181">
      <c r="B181" s="123" t="s">
        <v>21137</v>
      </c>
      <c r="C181" s="123" t="s">
        <v>21138</v>
      </c>
      <c r="D181" s="207">
        <v>10530.0</v>
      </c>
    </row>
    <row r="182">
      <c r="B182" s="123" t="s">
        <v>21139</v>
      </c>
      <c r="C182" s="123" t="s">
        <v>21140</v>
      </c>
      <c r="D182" s="207">
        <v>10530.0</v>
      </c>
    </row>
    <row r="183">
      <c r="B183" s="123" t="s">
        <v>21141</v>
      </c>
      <c r="C183" s="123" t="s">
        <v>21142</v>
      </c>
      <c r="D183" s="207">
        <v>779.0</v>
      </c>
    </row>
    <row r="184">
      <c r="B184" s="123" t="s">
        <v>21143</v>
      </c>
      <c r="C184" s="123" t="s">
        <v>21144</v>
      </c>
      <c r="D184" s="207">
        <v>779.0</v>
      </c>
    </row>
    <row r="185">
      <c r="B185" s="123" t="s">
        <v>21145</v>
      </c>
      <c r="C185" s="123" t="s">
        <v>21146</v>
      </c>
      <c r="D185" s="207">
        <v>779.0</v>
      </c>
    </row>
    <row r="186">
      <c r="B186" s="123" t="s">
        <v>21147</v>
      </c>
      <c r="C186" s="123" t="s">
        <v>21148</v>
      </c>
      <c r="D186" s="207">
        <v>758.0</v>
      </c>
    </row>
    <row r="187">
      <c r="B187" s="123" t="s">
        <v>21149</v>
      </c>
      <c r="C187" s="123" t="s">
        <v>21150</v>
      </c>
      <c r="D187" s="207">
        <v>934.0</v>
      </c>
    </row>
    <row r="188">
      <c r="B188" s="123" t="s">
        <v>21151</v>
      </c>
      <c r="C188" s="123" t="s">
        <v>21152</v>
      </c>
      <c r="D188" s="207">
        <v>1117.0</v>
      </c>
    </row>
    <row r="189">
      <c r="B189" s="123" t="s">
        <v>21153</v>
      </c>
      <c r="C189" s="123" t="s">
        <v>21154</v>
      </c>
      <c r="D189" s="207">
        <v>775.0</v>
      </c>
    </row>
    <row r="190">
      <c r="B190" s="123" t="s">
        <v>21155</v>
      </c>
      <c r="C190" s="123" t="s">
        <v>21156</v>
      </c>
      <c r="D190" s="207">
        <v>905.0</v>
      </c>
    </row>
    <row r="191">
      <c r="B191" s="123" t="s">
        <v>21157</v>
      </c>
      <c r="C191" s="123" t="s">
        <v>21158</v>
      </c>
      <c r="D191" s="207">
        <v>922.0</v>
      </c>
    </row>
    <row r="192">
      <c r="B192" s="123" t="s">
        <v>21159</v>
      </c>
      <c r="C192" s="123" t="s">
        <v>21160</v>
      </c>
      <c r="D192" s="207">
        <v>1005.0</v>
      </c>
    </row>
    <row r="193">
      <c r="B193" s="123" t="s">
        <v>21161</v>
      </c>
      <c r="C193" s="123" t="s">
        <v>21162</v>
      </c>
      <c r="D193" s="207">
        <v>76.0</v>
      </c>
    </row>
    <row r="194">
      <c r="B194" s="123" t="s">
        <v>21163</v>
      </c>
      <c r="C194" s="123" t="s">
        <v>21164</v>
      </c>
      <c r="D194" s="207">
        <v>455.0</v>
      </c>
    </row>
    <row r="195">
      <c r="B195" s="123" t="s">
        <v>21165</v>
      </c>
      <c r="C195" s="123" t="s">
        <v>21166</v>
      </c>
      <c r="D195" s="207">
        <v>101.0</v>
      </c>
    </row>
    <row r="196">
      <c r="B196" s="123" t="s">
        <v>21167</v>
      </c>
      <c r="C196" s="123" t="s">
        <v>21168</v>
      </c>
      <c r="D196" s="207">
        <v>358.0</v>
      </c>
    </row>
    <row r="197">
      <c r="B197" s="123" t="s">
        <v>21169</v>
      </c>
      <c r="C197" s="123" t="s">
        <v>21170</v>
      </c>
      <c r="D197" s="207">
        <v>455.0</v>
      </c>
    </row>
    <row r="198">
      <c r="B198" s="123" t="s">
        <v>21171</v>
      </c>
      <c r="C198" s="123" t="s">
        <v>21172</v>
      </c>
      <c r="D198" s="207">
        <v>101.0</v>
      </c>
    </row>
    <row r="199">
      <c r="B199" s="123" t="s">
        <v>21173</v>
      </c>
      <c r="C199" s="123" t="s">
        <v>21174</v>
      </c>
      <c r="D199" s="207">
        <v>462.0</v>
      </c>
    </row>
    <row r="200">
      <c r="B200" s="123" t="s">
        <v>21175</v>
      </c>
      <c r="C200" s="123" t="s">
        <v>21176</v>
      </c>
      <c r="D200" s="207">
        <v>107.0</v>
      </c>
    </row>
    <row r="201">
      <c r="B201" s="123" t="s">
        <v>21177</v>
      </c>
      <c r="C201" s="123" t="s">
        <v>21178</v>
      </c>
      <c r="D201" s="207">
        <v>496.0</v>
      </c>
    </row>
    <row r="202">
      <c r="B202" s="123" t="s">
        <v>21179</v>
      </c>
      <c r="C202" s="123" t="s">
        <v>21180</v>
      </c>
      <c r="D202" s="207">
        <v>141.0</v>
      </c>
    </row>
    <row r="203">
      <c r="B203" s="123" t="s">
        <v>21181</v>
      </c>
      <c r="C203" s="123" t="s">
        <v>21182</v>
      </c>
      <c r="D203" s="207">
        <v>475.0</v>
      </c>
    </row>
    <row r="204">
      <c r="B204" s="123" t="s">
        <v>21183</v>
      </c>
      <c r="C204" s="123" t="s">
        <v>21184</v>
      </c>
      <c r="D204" s="207">
        <v>120.0</v>
      </c>
    </row>
    <row r="205">
      <c r="B205" s="123" t="s">
        <v>21185</v>
      </c>
      <c r="C205" s="123" t="s">
        <v>21186</v>
      </c>
      <c r="D205" s="207">
        <v>416.0</v>
      </c>
    </row>
    <row r="206">
      <c r="B206" s="123" t="s">
        <v>21187</v>
      </c>
      <c r="C206" s="123" t="s">
        <v>21188</v>
      </c>
      <c r="D206" s="207">
        <v>102.0</v>
      </c>
    </row>
    <row r="207">
      <c r="B207" s="123" t="s">
        <v>21189</v>
      </c>
      <c r="C207" s="123" t="s">
        <v>21190</v>
      </c>
      <c r="D207" s="207">
        <v>318.0</v>
      </c>
    </row>
    <row r="208">
      <c r="B208" s="123" t="s">
        <v>21191</v>
      </c>
      <c r="C208" s="123" t="s">
        <v>21192</v>
      </c>
      <c r="D208" s="207">
        <v>416.0</v>
      </c>
    </row>
    <row r="209">
      <c r="B209" s="123" t="s">
        <v>21193</v>
      </c>
      <c r="C209" s="123" t="s">
        <v>21194</v>
      </c>
      <c r="D209" s="207">
        <v>102.0</v>
      </c>
    </row>
    <row r="210">
      <c r="B210" s="123" t="s">
        <v>21195</v>
      </c>
      <c r="C210" s="123" t="s">
        <v>21196</v>
      </c>
      <c r="D210" s="207">
        <v>416.0</v>
      </c>
    </row>
    <row r="211">
      <c r="B211" s="123" t="s">
        <v>21197</v>
      </c>
      <c r="C211" s="123" t="s">
        <v>21198</v>
      </c>
      <c r="D211" s="207">
        <v>102.0</v>
      </c>
    </row>
    <row r="212">
      <c r="B212" s="123" t="s">
        <v>21199</v>
      </c>
      <c r="C212" s="123" t="s">
        <v>21200</v>
      </c>
      <c r="D212" s="207">
        <v>429.0</v>
      </c>
    </row>
    <row r="213">
      <c r="B213" s="123" t="s">
        <v>21201</v>
      </c>
      <c r="C213" s="123" t="s">
        <v>21202</v>
      </c>
      <c r="D213" s="207">
        <v>116.0</v>
      </c>
    </row>
    <row r="214">
      <c r="B214" s="123" t="s">
        <v>21203</v>
      </c>
      <c r="C214" s="123" t="s">
        <v>21204</v>
      </c>
      <c r="D214" s="207">
        <v>416.0</v>
      </c>
    </row>
    <row r="215">
      <c r="B215" s="123" t="s">
        <v>21205</v>
      </c>
      <c r="C215" s="123" t="s">
        <v>21206</v>
      </c>
      <c r="D215" s="207">
        <v>102.0</v>
      </c>
    </row>
    <row r="216">
      <c r="B216" s="123" t="s">
        <v>21207</v>
      </c>
      <c r="C216" s="123" t="s">
        <v>21208</v>
      </c>
      <c r="D216" s="207">
        <v>455.0</v>
      </c>
    </row>
    <row r="217">
      <c r="B217" s="123" t="s">
        <v>21209</v>
      </c>
      <c r="C217" s="123" t="s">
        <v>21210</v>
      </c>
      <c r="D217" s="207">
        <v>141.0</v>
      </c>
    </row>
    <row r="218">
      <c r="B218" s="123" t="s">
        <v>21211</v>
      </c>
      <c r="C218" s="123" t="s">
        <v>21212</v>
      </c>
      <c r="D218" s="207">
        <v>440.0</v>
      </c>
    </row>
    <row r="219">
      <c r="B219" s="123" t="s">
        <v>21213</v>
      </c>
      <c r="C219" s="123" t="s">
        <v>21214</v>
      </c>
      <c r="D219" s="207">
        <v>125.0</v>
      </c>
    </row>
    <row r="220">
      <c r="B220" s="123" t="s">
        <v>21215</v>
      </c>
      <c r="C220" s="123" t="s">
        <v>21216</v>
      </c>
      <c r="D220" s="207">
        <v>500.0</v>
      </c>
    </row>
    <row r="221">
      <c r="B221" s="123" t="s">
        <v>21217</v>
      </c>
      <c r="C221" s="123" t="s">
        <v>21218</v>
      </c>
      <c r="D221" s="207">
        <v>185.0</v>
      </c>
    </row>
    <row r="222">
      <c r="B222" s="123" t="s">
        <v>21219</v>
      </c>
      <c r="C222" s="123" t="s">
        <v>21220</v>
      </c>
      <c r="D222" s="207">
        <v>416.0</v>
      </c>
    </row>
    <row r="223">
      <c r="B223" s="123" t="s">
        <v>21221</v>
      </c>
      <c r="C223" s="123" t="s">
        <v>21222</v>
      </c>
      <c r="D223" s="207">
        <v>102.0</v>
      </c>
    </row>
    <row r="224">
      <c r="B224" s="123" t="s">
        <v>21223</v>
      </c>
      <c r="C224" s="123" t="s">
        <v>21224</v>
      </c>
      <c r="D224" s="207">
        <v>448.0</v>
      </c>
    </row>
    <row r="225">
      <c r="B225" s="123" t="s">
        <v>21225</v>
      </c>
      <c r="C225" s="123" t="s">
        <v>21226</v>
      </c>
      <c r="D225" s="207">
        <v>133.0</v>
      </c>
    </row>
    <row r="226">
      <c r="B226" s="123" t="s">
        <v>21227</v>
      </c>
      <c r="C226" s="123" t="s">
        <v>21228</v>
      </c>
      <c r="D226" s="207">
        <v>431.0</v>
      </c>
    </row>
    <row r="227">
      <c r="B227" s="123" t="s">
        <v>21229</v>
      </c>
      <c r="C227" s="123" t="s">
        <v>21230</v>
      </c>
      <c r="D227" s="207">
        <v>115.0</v>
      </c>
    </row>
    <row r="228">
      <c r="B228" s="123" t="s">
        <v>21231</v>
      </c>
      <c r="C228" s="123" t="s">
        <v>21232</v>
      </c>
      <c r="D228" s="207">
        <v>448.0</v>
      </c>
    </row>
    <row r="229">
      <c r="B229" s="123" t="s">
        <v>21233</v>
      </c>
      <c r="C229" s="123" t="s">
        <v>21234</v>
      </c>
      <c r="D229" s="207">
        <v>133.0</v>
      </c>
    </row>
    <row r="230">
      <c r="B230" s="123" t="s">
        <v>21235</v>
      </c>
      <c r="C230" s="123" t="s">
        <v>21236</v>
      </c>
      <c r="D230" s="207">
        <v>411.0</v>
      </c>
    </row>
    <row r="231">
      <c r="B231" s="123" t="s">
        <v>21237</v>
      </c>
      <c r="C231" s="123" t="s">
        <v>21238</v>
      </c>
      <c r="D231" s="207">
        <v>97.0</v>
      </c>
    </row>
    <row r="232">
      <c r="B232" s="123" t="s">
        <v>21239</v>
      </c>
      <c r="C232" s="123" t="s">
        <v>21240</v>
      </c>
      <c r="D232" s="207">
        <v>476.0</v>
      </c>
    </row>
    <row r="233">
      <c r="B233" s="123" t="s">
        <v>21241</v>
      </c>
      <c r="C233" s="123" t="s">
        <v>21242</v>
      </c>
      <c r="D233" s="207">
        <v>162.0</v>
      </c>
    </row>
    <row r="234">
      <c r="B234" s="123" t="s">
        <v>21243</v>
      </c>
      <c r="C234" s="123" t="s">
        <v>21244</v>
      </c>
      <c r="D234" s="207">
        <v>437.0</v>
      </c>
    </row>
    <row r="235">
      <c r="B235" s="123" t="s">
        <v>21245</v>
      </c>
      <c r="C235" s="123" t="s">
        <v>21246</v>
      </c>
      <c r="D235" s="207">
        <v>133.0</v>
      </c>
    </row>
    <row r="236">
      <c r="B236" s="123" t="s">
        <v>21247</v>
      </c>
      <c r="C236" s="123" t="s">
        <v>21248</v>
      </c>
      <c r="D236" s="207">
        <v>262.0</v>
      </c>
    </row>
    <row r="237">
      <c r="B237" s="123" t="s">
        <v>21249</v>
      </c>
      <c r="C237" s="123" t="s">
        <v>21250</v>
      </c>
      <c r="D237" s="207">
        <v>64.0</v>
      </c>
    </row>
    <row r="238">
      <c r="B238" s="123" t="s">
        <v>21251</v>
      </c>
      <c r="C238" s="123" t="s">
        <v>21252</v>
      </c>
      <c r="D238" s="207">
        <v>182.0</v>
      </c>
    </row>
    <row r="239">
      <c r="B239" s="123" t="s">
        <v>21253</v>
      </c>
      <c r="C239" s="123" t="s">
        <v>21254</v>
      </c>
      <c r="D239" s="207">
        <v>1113.0</v>
      </c>
    </row>
    <row r="240">
      <c r="B240" s="123" t="s">
        <v>21255</v>
      </c>
      <c r="C240" s="123" t="s">
        <v>21256</v>
      </c>
      <c r="D240" s="207">
        <v>149.0</v>
      </c>
    </row>
    <row r="241">
      <c r="B241" s="116"/>
      <c r="C241" s="116"/>
      <c r="D241" s="207">
        <v>0.0</v>
      </c>
    </row>
    <row r="242">
      <c r="B242" s="116" t="s">
        <v>21257</v>
      </c>
      <c r="C242" s="116" t="s">
        <v>21258</v>
      </c>
      <c r="D242" s="207">
        <v>8408.0</v>
      </c>
    </row>
    <row r="243">
      <c r="B243" s="116" t="s">
        <v>21259</v>
      </c>
      <c r="C243" s="116" t="s">
        <v>21260</v>
      </c>
      <c r="D243" s="207">
        <v>7396.0</v>
      </c>
    </row>
    <row r="244">
      <c r="B244" s="116" t="s">
        <v>21261</v>
      </c>
      <c r="C244" s="116" t="s">
        <v>21262</v>
      </c>
      <c r="D244" s="207">
        <v>7734.0</v>
      </c>
    </row>
    <row r="245">
      <c r="B245" s="116" t="s">
        <v>21263</v>
      </c>
      <c r="C245" s="116" t="s">
        <v>21264</v>
      </c>
      <c r="D245" s="207">
        <v>1352.0</v>
      </c>
    </row>
    <row r="246">
      <c r="B246" s="116" t="s">
        <v>21265</v>
      </c>
      <c r="C246" s="116" t="s">
        <v>21266</v>
      </c>
      <c r="D246" s="207">
        <v>1258.0</v>
      </c>
    </row>
    <row r="247">
      <c r="B247" s="116" t="s">
        <v>21267</v>
      </c>
      <c r="C247" s="116" t="s">
        <v>21266</v>
      </c>
      <c r="D247" s="207">
        <v>579.0</v>
      </c>
    </row>
    <row r="248">
      <c r="B248" s="116" t="s">
        <v>21268</v>
      </c>
      <c r="C248" s="116" t="s">
        <v>21266</v>
      </c>
      <c r="D248" s="207">
        <v>579.0</v>
      </c>
    </row>
    <row r="249">
      <c r="B249" s="116" t="s">
        <v>21269</v>
      </c>
      <c r="C249" s="116" t="s">
        <v>21266</v>
      </c>
      <c r="D249" s="207">
        <v>740.0</v>
      </c>
    </row>
    <row r="250">
      <c r="B250" s="116" t="s">
        <v>21270</v>
      </c>
      <c r="C250" s="116" t="s">
        <v>21271</v>
      </c>
      <c r="D250" s="207">
        <v>2610.0</v>
      </c>
    </row>
    <row r="251">
      <c r="B251" s="116" t="s">
        <v>21272</v>
      </c>
      <c r="C251" s="116" t="s">
        <v>21273</v>
      </c>
      <c r="D251" s="207">
        <v>3488.0</v>
      </c>
    </row>
    <row r="252">
      <c r="B252" s="116" t="s">
        <v>21274</v>
      </c>
      <c r="C252" s="116" t="s">
        <v>21275</v>
      </c>
      <c r="D252" s="207">
        <v>4293.0</v>
      </c>
    </row>
    <row r="253">
      <c r="B253" s="116" t="s">
        <v>21276</v>
      </c>
      <c r="C253" s="116" t="s">
        <v>21277</v>
      </c>
      <c r="D253" s="207">
        <v>5116.0</v>
      </c>
    </row>
    <row r="254">
      <c r="B254" s="116" t="s">
        <v>21278</v>
      </c>
      <c r="C254" s="116" t="s">
        <v>21279</v>
      </c>
      <c r="D254" s="207">
        <v>400.0</v>
      </c>
    </row>
    <row r="255">
      <c r="B255" s="116" t="s">
        <v>21280</v>
      </c>
      <c r="C255" s="116" t="s">
        <v>21281</v>
      </c>
      <c r="D255" s="207">
        <v>4584.0</v>
      </c>
    </row>
    <row r="256">
      <c r="B256" s="116" t="s">
        <v>21282</v>
      </c>
      <c r="C256" s="116" t="s">
        <v>21283</v>
      </c>
      <c r="D256" s="207">
        <v>1404.0</v>
      </c>
    </row>
    <row r="257">
      <c r="B257" s="116" t="s">
        <v>21284</v>
      </c>
      <c r="C257" s="116" t="s">
        <v>21285</v>
      </c>
      <c r="D257" s="207">
        <v>2149.0</v>
      </c>
    </row>
    <row r="258">
      <c r="B258" s="116" t="s">
        <v>21286</v>
      </c>
      <c r="C258" s="116" t="s">
        <v>21287</v>
      </c>
      <c r="D258" s="207">
        <v>1261.0</v>
      </c>
    </row>
    <row r="259">
      <c r="B259" s="116" t="s">
        <v>21288</v>
      </c>
      <c r="C259" s="116" t="s">
        <v>21289</v>
      </c>
      <c r="D259" s="207">
        <v>1261.0</v>
      </c>
    </row>
    <row r="260">
      <c r="B260" s="116" t="s">
        <v>21290</v>
      </c>
      <c r="C260" s="116" t="s">
        <v>21291</v>
      </c>
      <c r="D260" s="207">
        <v>85.0</v>
      </c>
    </row>
    <row r="261">
      <c r="B261" s="116" t="s">
        <v>21292</v>
      </c>
      <c r="C261" s="116" t="s">
        <v>21293</v>
      </c>
      <c r="D261" s="207">
        <v>883.0</v>
      </c>
    </row>
    <row r="262">
      <c r="B262" s="116" t="s">
        <v>21294</v>
      </c>
      <c r="C262" s="116" t="s">
        <v>21295</v>
      </c>
      <c r="D262" s="207">
        <v>1479.0</v>
      </c>
    </row>
    <row r="263">
      <c r="B263" s="116" t="s">
        <v>21296</v>
      </c>
      <c r="C263" s="116" t="s">
        <v>21297</v>
      </c>
      <c r="D263" s="207">
        <v>406.0</v>
      </c>
    </row>
    <row r="264">
      <c r="B264" s="116" t="s">
        <v>21298</v>
      </c>
      <c r="C264" s="116" t="s">
        <v>21299</v>
      </c>
      <c r="D264" s="207">
        <v>558.0</v>
      </c>
    </row>
    <row r="265">
      <c r="B265" s="116" t="s">
        <v>21300</v>
      </c>
      <c r="C265" s="116" t="s">
        <v>21301</v>
      </c>
      <c r="D265" s="207">
        <v>561.0</v>
      </c>
    </row>
    <row r="266">
      <c r="B266" s="116" t="s">
        <v>21302</v>
      </c>
      <c r="C266" s="116" t="s">
        <v>21303</v>
      </c>
      <c r="D266" s="207">
        <v>254.0</v>
      </c>
    </row>
    <row r="267">
      <c r="B267" s="116" t="s">
        <v>21304</v>
      </c>
      <c r="C267" s="116" t="s">
        <v>21305</v>
      </c>
      <c r="D267" s="207">
        <v>667.0</v>
      </c>
    </row>
    <row r="268">
      <c r="B268" s="116" t="s">
        <v>21306</v>
      </c>
      <c r="C268" s="116" t="s">
        <v>21307</v>
      </c>
      <c r="D268" s="207">
        <v>1092.0</v>
      </c>
    </row>
    <row r="269">
      <c r="B269" s="116" t="s">
        <v>21308</v>
      </c>
      <c r="C269" s="116" t="s">
        <v>21309</v>
      </c>
      <c r="D269" s="207">
        <v>1495.0</v>
      </c>
    </row>
    <row r="270">
      <c r="B270" s="116" t="s">
        <v>21310</v>
      </c>
      <c r="C270" s="116" t="s">
        <v>21311</v>
      </c>
      <c r="D270" s="207">
        <v>784.0</v>
      </c>
    </row>
    <row r="271">
      <c r="B271" s="116" t="s">
        <v>21312</v>
      </c>
      <c r="C271" s="116" t="s">
        <v>21313</v>
      </c>
      <c r="D271" s="207">
        <v>1282.0</v>
      </c>
    </row>
    <row r="272">
      <c r="B272" s="116" t="s">
        <v>21314</v>
      </c>
      <c r="C272" s="116" t="s">
        <v>21315</v>
      </c>
      <c r="D272" s="207">
        <v>189.0</v>
      </c>
    </row>
    <row r="273">
      <c r="B273" s="116" t="s">
        <v>21316</v>
      </c>
      <c r="C273" s="116" t="s">
        <v>21317</v>
      </c>
      <c r="D273" s="207">
        <v>26595.0</v>
      </c>
    </row>
    <row r="274">
      <c r="B274" s="116" t="s">
        <v>21318</v>
      </c>
      <c r="C274" s="116" t="s">
        <v>21317</v>
      </c>
      <c r="D274" s="207">
        <v>29702.0</v>
      </c>
    </row>
    <row r="275">
      <c r="B275" s="116" t="s">
        <v>21319</v>
      </c>
      <c r="C275" s="116" t="s">
        <v>21320</v>
      </c>
      <c r="D275" s="207">
        <v>31616.0</v>
      </c>
    </row>
    <row r="276">
      <c r="B276" s="116" t="s">
        <v>21321</v>
      </c>
      <c r="C276" s="116" t="s">
        <v>21322</v>
      </c>
      <c r="D276" s="207">
        <v>24061.0</v>
      </c>
    </row>
    <row r="277">
      <c r="B277" s="116" t="s">
        <v>21323</v>
      </c>
      <c r="C277" s="116" t="s">
        <v>21324</v>
      </c>
      <c r="D277" s="207">
        <v>29551.0</v>
      </c>
    </row>
    <row r="278">
      <c r="B278" s="116" t="s">
        <v>21325</v>
      </c>
      <c r="C278" s="116" t="s">
        <v>21326</v>
      </c>
      <c r="D278" s="207">
        <v>37126.0</v>
      </c>
    </row>
    <row r="279">
      <c r="B279" s="116" t="s">
        <v>21327</v>
      </c>
      <c r="C279" s="116" t="s">
        <v>21317</v>
      </c>
      <c r="D279" s="207">
        <v>30593.0</v>
      </c>
    </row>
    <row r="280">
      <c r="B280" s="116" t="s">
        <v>21328</v>
      </c>
      <c r="C280" s="116" t="s">
        <v>21326</v>
      </c>
      <c r="D280" s="207">
        <v>40557.0</v>
      </c>
    </row>
    <row r="281">
      <c r="B281" s="116" t="s">
        <v>21329</v>
      </c>
      <c r="C281" s="116" t="s">
        <v>21317</v>
      </c>
      <c r="D281" s="207">
        <v>26220.0</v>
      </c>
    </row>
    <row r="282">
      <c r="B282" s="116" t="s">
        <v>21330</v>
      </c>
      <c r="C282" s="116" t="s">
        <v>21317</v>
      </c>
      <c r="D282" s="207">
        <v>31666.0</v>
      </c>
    </row>
    <row r="283">
      <c r="B283" s="116" t="s">
        <v>21331</v>
      </c>
      <c r="C283" s="116" t="s">
        <v>21320</v>
      </c>
      <c r="D283" s="207">
        <v>36633.0</v>
      </c>
    </row>
    <row r="284">
      <c r="B284" s="116" t="s">
        <v>21332</v>
      </c>
      <c r="C284" s="116" t="s">
        <v>21322</v>
      </c>
      <c r="D284" s="207">
        <v>26727.0</v>
      </c>
    </row>
    <row r="285">
      <c r="B285" s="116" t="s">
        <v>21333</v>
      </c>
      <c r="C285" s="116" t="s">
        <v>21317</v>
      </c>
      <c r="D285" s="207">
        <v>27931.0</v>
      </c>
    </row>
    <row r="286">
      <c r="B286" s="116" t="s">
        <v>21334</v>
      </c>
      <c r="C286" s="116" t="s">
        <v>21320</v>
      </c>
      <c r="D286" s="207">
        <v>37132.0</v>
      </c>
    </row>
    <row r="287">
      <c r="B287" s="116" t="s">
        <v>21335</v>
      </c>
      <c r="C287" s="116" t="s">
        <v>21324</v>
      </c>
      <c r="D287" s="207">
        <v>30466.0</v>
      </c>
    </row>
    <row r="288">
      <c r="B288" s="116" t="s">
        <v>21336</v>
      </c>
      <c r="C288" s="116" t="s">
        <v>21324</v>
      </c>
      <c r="D288" s="207">
        <v>33119.0</v>
      </c>
    </row>
    <row r="289">
      <c r="B289" s="116" t="s">
        <v>21337</v>
      </c>
      <c r="C289" s="116" t="s">
        <v>21326</v>
      </c>
      <c r="D289" s="207">
        <v>38042.0</v>
      </c>
    </row>
    <row r="290">
      <c r="B290" s="116" t="s">
        <v>21338</v>
      </c>
      <c r="C290" s="116" t="s">
        <v>21339</v>
      </c>
      <c r="D290" s="207">
        <v>39250.0</v>
      </c>
    </row>
    <row r="291">
      <c r="B291" s="116" t="s">
        <v>21340</v>
      </c>
      <c r="C291" s="116" t="s">
        <v>21324</v>
      </c>
      <c r="D291" s="207">
        <v>30964.0</v>
      </c>
    </row>
    <row r="292">
      <c r="B292" s="116" t="s">
        <v>21341</v>
      </c>
      <c r="C292" s="116" t="s">
        <v>21324</v>
      </c>
      <c r="D292" s="207">
        <v>33560.0</v>
      </c>
    </row>
    <row r="293">
      <c r="B293" s="116" t="s">
        <v>21342</v>
      </c>
      <c r="C293" s="116" t="s">
        <v>21326</v>
      </c>
      <c r="D293" s="207">
        <v>38540.0</v>
      </c>
    </row>
    <row r="294">
      <c r="B294" s="116" t="s">
        <v>21343</v>
      </c>
      <c r="C294" s="116" t="s">
        <v>21322</v>
      </c>
      <c r="D294" s="207">
        <v>29824.0</v>
      </c>
    </row>
    <row r="295">
      <c r="B295" s="116"/>
      <c r="C295" s="116"/>
      <c r="D295" s="182"/>
    </row>
    <row r="296">
      <c r="B296" s="116"/>
      <c r="C296" s="116"/>
      <c r="D296" s="182"/>
    </row>
    <row r="297">
      <c r="B297" s="116"/>
      <c r="C297" s="116"/>
      <c r="D297" s="182"/>
    </row>
    <row r="298">
      <c r="B298" s="116"/>
      <c r="C298" s="116"/>
      <c r="D298" s="182"/>
    </row>
    <row r="299">
      <c r="B299" s="116"/>
      <c r="C299" s="116"/>
      <c r="D299" s="182"/>
    </row>
    <row r="300">
      <c r="B300" s="116"/>
      <c r="C300" s="116"/>
      <c r="D300" s="182"/>
    </row>
    <row r="301">
      <c r="B301" s="116"/>
      <c r="C301" s="116"/>
      <c r="D301" s="182"/>
    </row>
    <row r="302">
      <c r="B302" s="116"/>
      <c r="C302" s="116"/>
      <c r="D302" s="182"/>
    </row>
    <row r="303">
      <c r="B303" s="116"/>
      <c r="C303" s="116"/>
      <c r="D303" s="182"/>
    </row>
    <row r="304">
      <c r="B304" s="116"/>
      <c r="C304" s="116"/>
      <c r="D304" s="182"/>
    </row>
    <row r="305">
      <c r="B305" s="116"/>
      <c r="C305" s="116"/>
      <c r="D305" s="182"/>
    </row>
    <row r="306">
      <c r="B306" s="116"/>
      <c r="C306" s="116"/>
      <c r="D306" s="182"/>
    </row>
    <row r="307">
      <c r="B307" s="116"/>
      <c r="C307" s="116"/>
      <c r="D307" s="182"/>
    </row>
    <row r="308">
      <c r="B308" s="116"/>
      <c r="C308" s="116"/>
      <c r="D308" s="182"/>
    </row>
    <row r="309">
      <c r="B309" s="116"/>
      <c r="C309" s="116"/>
      <c r="D309" s="182"/>
    </row>
    <row r="310">
      <c r="B310" s="116"/>
      <c r="C310" s="116"/>
      <c r="D310" s="182"/>
    </row>
    <row r="311">
      <c r="B311" s="116"/>
      <c r="C311" s="116"/>
      <c r="D311" s="182"/>
    </row>
    <row r="312">
      <c r="B312" s="116"/>
      <c r="C312" s="116"/>
      <c r="D312" s="182"/>
    </row>
    <row r="313">
      <c r="B313" s="116"/>
      <c r="C313" s="116"/>
      <c r="D313" s="182"/>
    </row>
    <row r="314">
      <c r="B314" s="116"/>
      <c r="C314" s="116"/>
      <c r="D314" s="182"/>
    </row>
    <row r="315">
      <c r="B315" s="116"/>
      <c r="C315" s="116"/>
      <c r="D315" s="182"/>
    </row>
    <row r="316">
      <c r="B316" s="116"/>
      <c r="C316" s="116"/>
      <c r="D316" s="182"/>
    </row>
    <row r="317">
      <c r="B317" s="116"/>
      <c r="C317" s="116"/>
      <c r="D317" s="182"/>
    </row>
    <row r="318">
      <c r="B318" s="116"/>
      <c r="C318" s="116"/>
      <c r="D318" s="182"/>
    </row>
    <row r="319">
      <c r="B319" s="116"/>
      <c r="C319" s="116"/>
      <c r="D319" s="182"/>
    </row>
    <row r="320">
      <c r="B320" s="116"/>
      <c r="C320" s="116"/>
      <c r="D320" s="182"/>
    </row>
    <row r="321">
      <c r="B321" s="116"/>
      <c r="C321" s="116"/>
      <c r="D321" s="182"/>
    </row>
    <row r="322">
      <c r="B322" s="116"/>
      <c r="C322" s="116"/>
      <c r="D322" s="182"/>
    </row>
    <row r="323">
      <c r="B323" s="116"/>
      <c r="C323" s="116"/>
      <c r="D323" s="182"/>
    </row>
    <row r="324">
      <c r="B324" s="116"/>
      <c r="C324" s="116"/>
      <c r="D324" s="182"/>
    </row>
    <row r="325">
      <c r="B325" s="116"/>
      <c r="C325" s="116"/>
      <c r="D325" s="182"/>
    </row>
    <row r="326">
      <c r="B326" s="116"/>
      <c r="C326" s="116"/>
      <c r="D326" s="182"/>
    </row>
    <row r="327">
      <c r="B327" s="116"/>
      <c r="C327" s="116"/>
      <c r="D327" s="182"/>
    </row>
    <row r="328">
      <c r="B328" s="116"/>
      <c r="C328" s="116"/>
      <c r="D328" s="182"/>
    </row>
    <row r="329">
      <c r="B329" s="116"/>
      <c r="C329" s="116"/>
      <c r="D329" s="182"/>
    </row>
    <row r="330">
      <c r="B330" s="116"/>
      <c r="C330" s="116"/>
      <c r="D330" s="182"/>
    </row>
    <row r="331">
      <c r="B331" s="116"/>
      <c r="C331" s="116"/>
      <c r="D331" s="182"/>
    </row>
    <row r="332">
      <c r="B332" s="116"/>
      <c r="C332" s="116"/>
      <c r="D332" s="182"/>
    </row>
    <row r="333">
      <c r="B333" s="116"/>
      <c r="C333" s="116"/>
      <c r="D333" s="182"/>
    </row>
    <row r="334">
      <c r="B334" s="116"/>
      <c r="C334" s="116"/>
      <c r="D334" s="182"/>
    </row>
    <row r="335">
      <c r="B335" s="116"/>
      <c r="C335" s="116"/>
      <c r="D335" s="182"/>
    </row>
    <row r="336">
      <c r="B336" s="116"/>
      <c r="C336" s="116"/>
      <c r="D336" s="182"/>
    </row>
    <row r="337">
      <c r="B337" s="116"/>
      <c r="C337" s="116"/>
      <c r="D337" s="182"/>
    </row>
    <row r="338">
      <c r="B338" s="116"/>
      <c r="C338" s="116"/>
      <c r="D338" s="182"/>
    </row>
    <row r="339">
      <c r="B339" s="116"/>
      <c r="C339" s="116"/>
      <c r="D339" s="182"/>
    </row>
    <row r="340">
      <c r="B340" s="116"/>
      <c r="C340" s="116"/>
      <c r="D340" s="182"/>
    </row>
    <row r="341">
      <c r="B341" s="116"/>
      <c r="C341" s="116"/>
      <c r="D341" s="182"/>
    </row>
    <row r="342">
      <c r="B342" s="116"/>
      <c r="C342" s="116"/>
      <c r="D342" s="182"/>
    </row>
    <row r="343">
      <c r="B343" s="116"/>
      <c r="C343" s="116"/>
      <c r="D343" s="182"/>
    </row>
    <row r="344">
      <c r="B344" s="116"/>
      <c r="C344" s="116"/>
      <c r="D344" s="182"/>
    </row>
    <row r="345">
      <c r="B345" s="116"/>
      <c r="C345" s="116"/>
      <c r="D345" s="182"/>
    </row>
    <row r="346">
      <c r="B346" s="116"/>
      <c r="C346" s="116"/>
      <c r="D346" s="182"/>
    </row>
    <row r="347">
      <c r="B347" s="116"/>
      <c r="C347" s="116"/>
      <c r="D347" s="182"/>
    </row>
    <row r="348">
      <c r="B348" s="116"/>
      <c r="C348" s="116"/>
      <c r="D348" s="182"/>
    </row>
    <row r="349">
      <c r="B349" s="116"/>
      <c r="C349" s="116"/>
      <c r="D349" s="182"/>
    </row>
    <row r="350">
      <c r="B350" s="116"/>
      <c r="C350" s="116"/>
      <c r="D350" s="182"/>
    </row>
    <row r="351">
      <c r="B351" s="116"/>
      <c r="C351" s="116"/>
      <c r="D351" s="182"/>
    </row>
    <row r="352">
      <c r="B352" s="116"/>
      <c r="C352" s="116"/>
      <c r="D352" s="182"/>
    </row>
    <row r="353">
      <c r="B353" s="116"/>
      <c r="C353" s="116"/>
      <c r="D353" s="182"/>
    </row>
    <row r="354">
      <c r="B354" s="116"/>
      <c r="C354" s="116"/>
      <c r="D354" s="182"/>
    </row>
    <row r="355">
      <c r="B355" s="116"/>
      <c r="C355" s="116"/>
      <c r="D355" s="182"/>
    </row>
    <row r="356">
      <c r="B356" s="116"/>
      <c r="C356" s="116"/>
      <c r="D356" s="182"/>
    </row>
    <row r="357">
      <c r="B357" s="116"/>
      <c r="C357" s="116"/>
      <c r="D357" s="182"/>
    </row>
    <row r="358">
      <c r="B358" s="116"/>
      <c r="C358" s="116"/>
      <c r="D358" s="182"/>
    </row>
    <row r="359">
      <c r="B359" s="116"/>
      <c r="C359" s="116"/>
      <c r="D359" s="182"/>
    </row>
    <row r="360">
      <c r="B360" s="116"/>
      <c r="C360" s="116"/>
      <c r="D360" s="182"/>
    </row>
    <row r="361">
      <c r="B361" s="116"/>
      <c r="C361" s="116"/>
      <c r="D361" s="182"/>
    </row>
    <row r="362">
      <c r="B362" s="116"/>
      <c r="C362" s="116"/>
      <c r="D362" s="182"/>
    </row>
    <row r="363">
      <c r="B363" s="116"/>
      <c r="C363" s="116"/>
      <c r="D363" s="182"/>
    </row>
    <row r="364">
      <c r="B364" s="116"/>
      <c r="C364" s="116"/>
      <c r="D364" s="182"/>
    </row>
    <row r="365">
      <c r="B365" s="116"/>
      <c r="C365" s="116"/>
      <c r="D365" s="182"/>
    </row>
    <row r="366">
      <c r="B366" s="116"/>
      <c r="C366" s="116"/>
      <c r="D366" s="182"/>
    </row>
    <row r="367">
      <c r="B367" s="116"/>
      <c r="C367" s="116"/>
      <c r="D367" s="182"/>
    </row>
    <row r="368">
      <c r="B368" s="116"/>
      <c r="C368" s="116"/>
      <c r="D368" s="182"/>
    </row>
    <row r="369">
      <c r="B369" s="116"/>
      <c r="C369" s="116"/>
      <c r="D369" s="182"/>
    </row>
    <row r="370">
      <c r="B370" s="116"/>
      <c r="C370" s="116"/>
      <c r="D370" s="182"/>
    </row>
    <row r="371">
      <c r="B371" s="116"/>
      <c r="C371" s="116"/>
      <c r="D371" s="182"/>
    </row>
    <row r="372">
      <c r="B372" s="116"/>
      <c r="C372" s="116"/>
      <c r="D372" s="182"/>
    </row>
    <row r="373">
      <c r="B373" s="116"/>
      <c r="C373" s="116"/>
      <c r="D373" s="182"/>
    </row>
    <row r="374">
      <c r="B374" s="116"/>
      <c r="C374" s="116"/>
      <c r="D374" s="182"/>
    </row>
    <row r="375">
      <c r="B375" s="116"/>
      <c r="C375" s="116"/>
      <c r="D375" s="182"/>
    </row>
    <row r="376">
      <c r="B376" s="116"/>
      <c r="C376" s="116"/>
      <c r="D376" s="182"/>
    </row>
    <row r="377">
      <c r="B377" s="116"/>
      <c r="C377" s="116"/>
      <c r="D377" s="182"/>
    </row>
    <row r="378">
      <c r="B378" s="116"/>
      <c r="C378" s="116"/>
      <c r="D378" s="182"/>
    </row>
    <row r="379">
      <c r="B379" s="116"/>
      <c r="C379" s="116"/>
      <c r="D379" s="182"/>
    </row>
    <row r="380">
      <c r="B380" s="116"/>
      <c r="C380" s="116"/>
      <c r="D380" s="182"/>
    </row>
    <row r="381">
      <c r="B381" s="116"/>
      <c r="C381" s="116"/>
      <c r="D381" s="182"/>
    </row>
    <row r="382">
      <c r="B382" s="116"/>
      <c r="C382" s="116"/>
      <c r="D382" s="182"/>
    </row>
    <row r="383">
      <c r="B383" s="116"/>
      <c r="C383" s="116"/>
      <c r="D383" s="182"/>
    </row>
    <row r="384">
      <c r="B384" s="116"/>
      <c r="C384" s="116"/>
      <c r="D384" s="182"/>
    </row>
    <row r="385">
      <c r="B385" s="116"/>
      <c r="C385" s="116"/>
      <c r="D385" s="182"/>
    </row>
    <row r="386">
      <c r="B386" s="116"/>
      <c r="C386" s="116"/>
      <c r="D386" s="182"/>
    </row>
    <row r="387">
      <c r="B387" s="116"/>
      <c r="C387" s="116"/>
      <c r="D387" s="182"/>
    </row>
    <row r="388">
      <c r="B388" s="116"/>
      <c r="C388" s="116"/>
      <c r="D388" s="182"/>
    </row>
    <row r="389">
      <c r="B389" s="116"/>
      <c r="C389" s="116"/>
      <c r="D389" s="182"/>
    </row>
    <row r="390">
      <c r="B390" s="116"/>
      <c r="C390" s="116"/>
      <c r="D390" s="182"/>
    </row>
    <row r="391">
      <c r="B391" s="116"/>
      <c r="C391" s="116"/>
      <c r="D391" s="182"/>
    </row>
    <row r="392">
      <c r="B392" s="116"/>
      <c r="C392" s="116"/>
      <c r="D392" s="182"/>
    </row>
    <row r="393">
      <c r="B393" s="116"/>
      <c r="C393" s="116"/>
      <c r="D393" s="182"/>
    </row>
    <row r="394">
      <c r="B394" s="116"/>
      <c r="C394" s="116"/>
      <c r="D394" s="182"/>
    </row>
    <row r="395">
      <c r="B395" s="116"/>
      <c r="C395" s="116"/>
      <c r="D395" s="182"/>
    </row>
    <row r="396">
      <c r="B396" s="116"/>
      <c r="C396" s="116"/>
      <c r="D396" s="182"/>
    </row>
    <row r="397">
      <c r="B397" s="116"/>
      <c r="C397" s="116"/>
      <c r="D397" s="182"/>
    </row>
    <row r="398">
      <c r="B398" s="116"/>
      <c r="C398" s="116"/>
      <c r="D398" s="182"/>
    </row>
    <row r="399">
      <c r="B399" s="116"/>
      <c r="C399" s="116"/>
      <c r="D399" s="182"/>
    </row>
    <row r="400">
      <c r="B400" s="116"/>
      <c r="C400" s="116"/>
      <c r="D400" s="182"/>
    </row>
    <row r="401">
      <c r="B401" s="116"/>
      <c r="C401" s="116"/>
      <c r="D401" s="182"/>
    </row>
    <row r="402">
      <c r="B402" s="116"/>
      <c r="C402" s="116"/>
      <c r="D402" s="182"/>
    </row>
    <row r="403">
      <c r="B403" s="116"/>
      <c r="C403" s="116"/>
      <c r="D403" s="182"/>
    </row>
    <row r="404">
      <c r="B404" s="116"/>
      <c r="C404" s="116"/>
      <c r="D404" s="182"/>
    </row>
    <row r="405">
      <c r="B405" s="116"/>
      <c r="C405" s="116"/>
      <c r="D405" s="182"/>
    </row>
    <row r="406">
      <c r="B406" s="116"/>
      <c r="C406" s="116"/>
      <c r="D406" s="182"/>
    </row>
    <row r="407">
      <c r="B407" s="116"/>
      <c r="C407" s="116"/>
      <c r="D407" s="182"/>
    </row>
    <row r="408">
      <c r="B408" s="116"/>
      <c r="C408" s="116"/>
      <c r="D408" s="182"/>
    </row>
    <row r="409">
      <c r="B409" s="116"/>
      <c r="C409" s="116"/>
      <c r="D409" s="182"/>
    </row>
    <row r="410">
      <c r="B410" s="116"/>
      <c r="C410" s="116"/>
      <c r="D410" s="182"/>
    </row>
    <row r="411">
      <c r="B411" s="116"/>
      <c r="C411" s="116"/>
      <c r="D411" s="182"/>
    </row>
    <row r="412">
      <c r="B412" s="116"/>
      <c r="C412" s="116"/>
      <c r="D412" s="182"/>
    </row>
    <row r="413">
      <c r="B413" s="116"/>
      <c r="C413" s="116"/>
      <c r="D413" s="182"/>
    </row>
    <row r="414">
      <c r="B414" s="116"/>
      <c r="C414" s="116"/>
      <c r="D414" s="182"/>
    </row>
    <row r="415">
      <c r="B415" s="116"/>
      <c r="C415" s="116"/>
      <c r="D415" s="182"/>
    </row>
    <row r="416">
      <c r="B416" s="116"/>
      <c r="C416" s="116"/>
      <c r="D416" s="182"/>
    </row>
    <row r="417">
      <c r="B417" s="116"/>
      <c r="C417" s="116"/>
      <c r="D417" s="182"/>
    </row>
    <row r="418">
      <c r="B418" s="116"/>
      <c r="C418" s="116"/>
      <c r="D418" s="182"/>
    </row>
    <row r="419">
      <c r="B419" s="116"/>
      <c r="C419" s="116"/>
      <c r="D419" s="182"/>
    </row>
    <row r="420">
      <c r="B420" s="116"/>
      <c r="C420" s="116"/>
      <c r="D420" s="182"/>
    </row>
    <row r="421">
      <c r="B421" s="116"/>
      <c r="C421" s="116"/>
      <c r="D421" s="182"/>
    </row>
    <row r="422">
      <c r="B422" s="116"/>
      <c r="C422" s="116"/>
      <c r="D422" s="182"/>
    </row>
    <row r="423">
      <c r="B423" s="116"/>
      <c r="C423" s="116"/>
      <c r="D423" s="182"/>
    </row>
    <row r="424">
      <c r="B424" s="116"/>
      <c r="C424" s="116"/>
      <c r="D424" s="182"/>
    </row>
    <row r="425">
      <c r="B425" s="116"/>
      <c r="C425" s="116"/>
      <c r="D425" s="182"/>
    </row>
    <row r="426">
      <c r="B426" s="116"/>
      <c r="C426" s="116"/>
      <c r="D426" s="182"/>
    </row>
    <row r="427">
      <c r="B427" s="116"/>
      <c r="C427" s="116"/>
      <c r="D427" s="182"/>
    </row>
    <row r="428">
      <c r="B428" s="116"/>
      <c r="C428" s="116"/>
      <c r="D428" s="182"/>
    </row>
    <row r="429">
      <c r="B429" s="116"/>
      <c r="C429" s="116"/>
      <c r="D429" s="182"/>
    </row>
    <row r="430">
      <c r="B430" s="116"/>
      <c r="C430" s="116"/>
      <c r="D430" s="182"/>
    </row>
    <row r="431">
      <c r="B431" s="116"/>
      <c r="C431" s="116"/>
      <c r="D431" s="182"/>
    </row>
    <row r="432">
      <c r="B432" s="116"/>
      <c r="C432" s="116"/>
      <c r="D432" s="182"/>
    </row>
    <row r="433">
      <c r="B433" s="116"/>
      <c r="C433" s="116"/>
      <c r="D433" s="182"/>
    </row>
    <row r="434">
      <c r="B434" s="116"/>
      <c r="C434" s="116"/>
      <c r="D434" s="182"/>
    </row>
    <row r="435">
      <c r="B435" s="116"/>
      <c r="C435" s="116"/>
      <c r="D435" s="182"/>
    </row>
    <row r="436">
      <c r="B436" s="116"/>
      <c r="C436" s="116"/>
      <c r="D436" s="182"/>
    </row>
    <row r="437">
      <c r="B437" s="116"/>
      <c r="C437" s="116"/>
      <c r="D437" s="182"/>
    </row>
    <row r="438">
      <c r="B438" s="116"/>
      <c r="C438" s="116"/>
      <c r="D438" s="182"/>
    </row>
    <row r="439">
      <c r="B439" s="116"/>
      <c r="C439" s="116"/>
      <c r="D439" s="182"/>
    </row>
    <row r="440">
      <c r="B440" s="116"/>
      <c r="C440" s="116"/>
      <c r="D440" s="182"/>
    </row>
    <row r="441">
      <c r="B441" s="116"/>
      <c r="C441" s="116"/>
      <c r="D441" s="182"/>
    </row>
    <row r="442">
      <c r="B442" s="116"/>
      <c r="C442" s="116"/>
      <c r="D442" s="182"/>
    </row>
    <row r="443">
      <c r="B443" s="116"/>
      <c r="C443" s="116"/>
      <c r="D443" s="182"/>
    </row>
    <row r="444">
      <c r="B444" s="116"/>
      <c r="C444" s="116"/>
      <c r="D444" s="182"/>
    </row>
    <row r="445">
      <c r="B445" s="116"/>
      <c r="C445" s="116"/>
      <c r="D445" s="182"/>
    </row>
    <row r="446">
      <c r="B446" s="116"/>
      <c r="C446" s="116"/>
      <c r="D446" s="182"/>
    </row>
    <row r="447">
      <c r="B447" s="116"/>
      <c r="C447" s="116"/>
      <c r="D447" s="182"/>
    </row>
    <row r="448">
      <c r="B448" s="116"/>
      <c r="C448" s="116"/>
      <c r="D448" s="182"/>
    </row>
    <row r="449">
      <c r="B449" s="116"/>
      <c r="C449" s="116"/>
      <c r="D449" s="182"/>
    </row>
    <row r="450">
      <c r="B450" s="116"/>
      <c r="C450" s="116"/>
      <c r="D450" s="182"/>
    </row>
    <row r="451">
      <c r="B451" s="116"/>
      <c r="C451" s="116"/>
      <c r="D451" s="182"/>
    </row>
    <row r="452">
      <c r="B452" s="116"/>
      <c r="C452" s="116"/>
      <c r="D452" s="182"/>
    </row>
    <row r="453">
      <c r="B453" s="116"/>
      <c r="C453" s="116"/>
      <c r="D453" s="182"/>
    </row>
    <row r="454">
      <c r="B454" s="116"/>
      <c r="C454" s="116"/>
      <c r="D454" s="182"/>
    </row>
    <row r="455">
      <c r="B455" s="116"/>
      <c r="C455" s="116"/>
      <c r="D455" s="182"/>
    </row>
    <row r="456">
      <c r="B456" s="116"/>
      <c r="C456" s="116"/>
      <c r="D456" s="182"/>
    </row>
    <row r="457">
      <c r="B457" s="116"/>
      <c r="C457" s="116"/>
      <c r="D457" s="182"/>
    </row>
    <row r="458">
      <c r="B458" s="116"/>
      <c r="C458" s="116"/>
      <c r="D458" s="182"/>
    </row>
    <row r="459">
      <c r="B459" s="116"/>
      <c r="C459" s="116"/>
      <c r="D459" s="182"/>
    </row>
    <row r="460">
      <c r="B460" s="116"/>
      <c r="C460" s="116"/>
      <c r="D460" s="182"/>
    </row>
    <row r="461">
      <c r="B461" s="116"/>
      <c r="C461" s="116"/>
      <c r="D461" s="182"/>
    </row>
    <row r="462">
      <c r="B462" s="116"/>
      <c r="C462" s="116"/>
      <c r="D462" s="182"/>
    </row>
    <row r="463">
      <c r="B463" s="116"/>
      <c r="C463" s="116"/>
      <c r="D463" s="182"/>
    </row>
    <row r="464">
      <c r="B464" s="116"/>
      <c r="C464" s="116"/>
      <c r="D464" s="182"/>
    </row>
    <row r="465">
      <c r="B465" s="116"/>
      <c r="C465" s="116"/>
      <c r="D465" s="182"/>
    </row>
    <row r="466">
      <c r="B466" s="116"/>
      <c r="C466" s="116"/>
      <c r="D466" s="182"/>
    </row>
    <row r="467">
      <c r="B467" s="116"/>
      <c r="C467" s="116"/>
      <c r="D467" s="182"/>
    </row>
    <row r="468">
      <c r="B468" s="116"/>
      <c r="C468" s="116"/>
      <c r="D468" s="182"/>
    </row>
    <row r="469">
      <c r="B469" s="116"/>
      <c r="C469" s="116"/>
      <c r="D469" s="182"/>
    </row>
    <row r="470">
      <c r="B470" s="116"/>
      <c r="C470" s="116"/>
      <c r="D470" s="182"/>
    </row>
    <row r="471">
      <c r="B471" s="116"/>
      <c r="C471" s="116"/>
      <c r="D471" s="182"/>
    </row>
    <row r="472">
      <c r="B472" s="116"/>
      <c r="C472" s="116"/>
      <c r="D472" s="182"/>
    </row>
    <row r="473">
      <c r="B473" s="116"/>
      <c r="C473" s="116"/>
      <c r="D473" s="182"/>
    </row>
    <row r="474">
      <c r="B474" s="116"/>
      <c r="C474" s="116"/>
      <c r="D474" s="182"/>
    </row>
    <row r="475">
      <c r="B475" s="116"/>
      <c r="C475" s="116"/>
      <c r="D475" s="182"/>
    </row>
    <row r="476">
      <c r="B476" s="116"/>
      <c r="C476" s="116"/>
      <c r="D476" s="182"/>
    </row>
    <row r="477">
      <c r="B477" s="116"/>
      <c r="C477" s="116"/>
      <c r="D477" s="182"/>
    </row>
    <row r="478">
      <c r="B478" s="116"/>
      <c r="C478" s="116"/>
      <c r="D478" s="182"/>
    </row>
    <row r="479">
      <c r="B479" s="116"/>
      <c r="C479" s="116"/>
      <c r="D479" s="182"/>
    </row>
    <row r="480">
      <c r="B480" s="116"/>
      <c r="C480" s="116"/>
      <c r="D480" s="182"/>
    </row>
    <row r="481">
      <c r="B481" s="116"/>
      <c r="C481" s="116"/>
      <c r="D481" s="182"/>
    </row>
    <row r="482">
      <c r="B482" s="116"/>
      <c r="C482" s="116"/>
      <c r="D482" s="182"/>
    </row>
    <row r="483">
      <c r="B483" s="116"/>
      <c r="C483" s="116"/>
      <c r="D483" s="182"/>
    </row>
    <row r="484">
      <c r="B484" s="116"/>
      <c r="C484" s="116"/>
      <c r="D484" s="182"/>
    </row>
    <row r="485">
      <c r="B485" s="116"/>
      <c r="C485" s="116"/>
      <c r="D485" s="182"/>
    </row>
    <row r="486">
      <c r="B486" s="116"/>
      <c r="C486" s="116"/>
      <c r="D486" s="182"/>
    </row>
    <row r="487">
      <c r="B487" s="116"/>
      <c r="C487" s="116"/>
      <c r="D487" s="182"/>
    </row>
    <row r="488">
      <c r="B488" s="116"/>
      <c r="C488" s="116"/>
      <c r="D488" s="182"/>
    </row>
    <row r="489">
      <c r="B489" s="116"/>
      <c r="C489" s="116"/>
      <c r="D489" s="182"/>
    </row>
    <row r="490">
      <c r="B490" s="116"/>
      <c r="C490" s="116"/>
      <c r="D490" s="182"/>
    </row>
    <row r="491">
      <c r="B491" s="116"/>
      <c r="C491" s="116"/>
      <c r="D491" s="182"/>
    </row>
    <row r="492">
      <c r="B492" s="116"/>
      <c r="C492" s="116"/>
      <c r="D492" s="182"/>
    </row>
    <row r="493">
      <c r="B493" s="116"/>
      <c r="C493" s="116"/>
      <c r="D493" s="182"/>
    </row>
    <row r="494">
      <c r="B494" s="116"/>
      <c r="C494" s="116"/>
      <c r="D494" s="182"/>
    </row>
    <row r="495">
      <c r="B495" s="116"/>
      <c r="C495" s="116"/>
      <c r="D495" s="182"/>
    </row>
    <row r="496">
      <c r="B496" s="116"/>
      <c r="C496" s="116"/>
      <c r="D496" s="182"/>
    </row>
    <row r="497">
      <c r="B497" s="116"/>
      <c r="C497" s="116"/>
      <c r="D497" s="182"/>
    </row>
    <row r="498">
      <c r="B498" s="116"/>
      <c r="C498" s="116"/>
      <c r="D498" s="182"/>
    </row>
    <row r="499">
      <c r="B499" s="116"/>
      <c r="C499" s="116"/>
      <c r="D499" s="182"/>
    </row>
    <row r="500">
      <c r="B500" s="116"/>
      <c r="C500" s="116"/>
      <c r="D500" s="182"/>
    </row>
    <row r="501">
      <c r="B501" s="116"/>
      <c r="C501" s="116"/>
      <c r="D501" s="182"/>
    </row>
    <row r="502">
      <c r="B502" s="116"/>
      <c r="C502" s="116"/>
      <c r="D502" s="182"/>
    </row>
    <row r="503">
      <c r="B503" s="116"/>
      <c r="C503" s="116"/>
      <c r="D503" s="182"/>
    </row>
    <row r="504">
      <c r="B504" s="116"/>
      <c r="C504" s="116"/>
      <c r="D504" s="182"/>
    </row>
    <row r="505">
      <c r="B505" s="116"/>
      <c r="C505" s="116"/>
      <c r="D505" s="182"/>
    </row>
    <row r="506">
      <c r="B506" s="116"/>
      <c r="C506" s="116"/>
      <c r="D506" s="182"/>
    </row>
    <row r="507">
      <c r="B507" s="116"/>
      <c r="C507" s="116"/>
      <c r="D507" s="182"/>
    </row>
    <row r="508">
      <c r="B508" s="116"/>
      <c r="C508" s="116"/>
      <c r="D508" s="182"/>
    </row>
    <row r="509">
      <c r="B509" s="116"/>
      <c r="C509" s="116"/>
      <c r="D509" s="182"/>
    </row>
    <row r="510">
      <c r="B510" s="116"/>
      <c r="C510" s="116"/>
      <c r="D510" s="182"/>
    </row>
    <row r="511">
      <c r="B511" s="116"/>
      <c r="C511" s="116"/>
      <c r="D511" s="182"/>
    </row>
    <row r="512">
      <c r="B512" s="116"/>
      <c r="C512" s="116"/>
      <c r="D512" s="182"/>
    </row>
    <row r="513">
      <c r="B513" s="116"/>
      <c r="C513" s="116"/>
      <c r="D513" s="182"/>
    </row>
    <row r="514">
      <c r="B514" s="116"/>
      <c r="C514" s="116"/>
      <c r="D514" s="182"/>
    </row>
    <row r="515">
      <c r="B515" s="116"/>
      <c r="C515" s="116"/>
      <c r="D515" s="182"/>
    </row>
    <row r="516">
      <c r="B516" s="116"/>
      <c r="C516" s="116"/>
      <c r="D516" s="182"/>
    </row>
    <row r="517">
      <c r="B517" s="116"/>
      <c r="C517" s="116"/>
      <c r="D517" s="182"/>
    </row>
    <row r="518">
      <c r="B518" s="116"/>
      <c r="C518" s="116"/>
      <c r="D518" s="182"/>
    </row>
    <row r="519">
      <c r="B519" s="116"/>
      <c r="C519" s="116"/>
      <c r="D519" s="182"/>
    </row>
    <row r="520">
      <c r="B520" s="116"/>
      <c r="C520" s="116"/>
      <c r="D520" s="182"/>
    </row>
    <row r="521">
      <c r="B521" s="116"/>
      <c r="C521" s="116"/>
      <c r="D521" s="182"/>
    </row>
    <row r="522">
      <c r="B522" s="116"/>
      <c r="C522" s="116"/>
      <c r="D522" s="182"/>
    </row>
    <row r="523">
      <c r="B523" s="116"/>
      <c r="C523" s="116"/>
      <c r="D523" s="182"/>
    </row>
    <row r="524">
      <c r="B524" s="116"/>
      <c r="C524" s="116"/>
      <c r="D524" s="182"/>
    </row>
    <row r="525">
      <c r="B525" s="116"/>
      <c r="C525" s="116"/>
      <c r="D525" s="182"/>
    </row>
    <row r="526">
      <c r="B526" s="116"/>
      <c r="C526" s="116"/>
      <c r="D526" s="182"/>
    </row>
    <row r="527">
      <c r="B527" s="116"/>
      <c r="C527" s="116"/>
      <c r="D527" s="182"/>
    </row>
    <row r="528">
      <c r="B528" s="116"/>
      <c r="C528" s="116"/>
      <c r="D528" s="182"/>
    </row>
    <row r="529">
      <c r="B529" s="116"/>
      <c r="C529" s="116"/>
      <c r="D529" s="182"/>
    </row>
    <row r="530">
      <c r="B530" s="116"/>
      <c r="C530" s="116"/>
      <c r="D530" s="182"/>
    </row>
    <row r="531">
      <c r="B531" s="116"/>
      <c r="C531" s="116"/>
      <c r="D531" s="182"/>
    </row>
    <row r="532">
      <c r="B532" s="116"/>
      <c r="C532" s="116"/>
      <c r="D532" s="182"/>
    </row>
    <row r="533">
      <c r="B533" s="116"/>
      <c r="C533" s="116"/>
      <c r="D533" s="182"/>
    </row>
    <row r="534">
      <c r="B534" s="116"/>
      <c r="C534" s="116"/>
      <c r="D534" s="182"/>
    </row>
    <row r="535">
      <c r="B535" s="116"/>
      <c r="C535" s="116"/>
      <c r="D535" s="182"/>
    </row>
    <row r="536">
      <c r="B536" s="116"/>
      <c r="C536" s="116"/>
      <c r="D536" s="182"/>
    </row>
    <row r="537">
      <c r="B537" s="116"/>
      <c r="C537" s="116"/>
      <c r="D537" s="182"/>
    </row>
    <row r="538">
      <c r="B538" s="116"/>
      <c r="C538" s="116"/>
      <c r="D538" s="182"/>
    </row>
    <row r="539">
      <c r="B539" s="116"/>
      <c r="C539" s="116"/>
      <c r="D539" s="182"/>
    </row>
    <row r="540">
      <c r="B540" s="116"/>
      <c r="C540" s="116"/>
      <c r="D540" s="182"/>
    </row>
    <row r="541">
      <c r="B541" s="116"/>
      <c r="C541" s="116"/>
      <c r="D541" s="182"/>
    </row>
    <row r="542">
      <c r="B542" s="116"/>
      <c r="C542" s="116"/>
      <c r="D542" s="182"/>
    </row>
    <row r="543">
      <c r="B543" s="116"/>
      <c r="C543" s="116"/>
      <c r="D543" s="182"/>
    </row>
    <row r="544">
      <c r="B544" s="116"/>
      <c r="C544" s="116"/>
      <c r="D544" s="182"/>
    </row>
    <row r="545">
      <c r="B545" s="116"/>
      <c r="C545" s="116"/>
      <c r="D545" s="182"/>
    </row>
    <row r="546">
      <c r="B546" s="116"/>
      <c r="C546" s="116"/>
      <c r="D546" s="182"/>
    </row>
    <row r="547">
      <c r="B547" s="116"/>
      <c r="C547" s="116"/>
      <c r="D547" s="182"/>
    </row>
    <row r="548">
      <c r="B548" s="116"/>
      <c r="C548" s="116"/>
      <c r="D548" s="182"/>
    </row>
    <row r="549">
      <c r="B549" s="116"/>
      <c r="C549" s="116"/>
      <c r="D549" s="182"/>
    </row>
    <row r="550">
      <c r="B550" s="116"/>
      <c r="C550" s="116"/>
      <c r="D550" s="182"/>
    </row>
    <row r="551">
      <c r="B551" s="116"/>
      <c r="C551" s="116"/>
      <c r="D551" s="182"/>
    </row>
    <row r="552">
      <c r="B552" s="116"/>
      <c r="C552" s="116"/>
      <c r="D552" s="182"/>
    </row>
    <row r="553">
      <c r="B553" s="116"/>
      <c r="C553" s="116"/>
      <c r="D553" s="182"/>
    </row>
    <row r="554">
      <c r="B554" s="116"/>
      <c r="C554" s="116"/>
      <c r="D554" s="182"/>
    </row>
    <row r="555">
      <c r="B555" s="116"/>
      <c r="C555" s="116"/>
      <c r="D555" s="182"/>
    </row>
    <row r="556">
      <c r="B556" s="116"/>
      <c r="C556" s="116"/>
      <c r="D556" s="182"/>
    </row>
    <row r="557">
      <c r="B557" s="116"/>
      <c r="C557" s="116"/>
      <c r="D557" s="182"/>
    </row>
    <row r="558">
      <c r="B558" s="116"/>
      <c r="C558" s="116"/>
      <c r="D558" s="182"/>
    </row>
    <row r="559">
      <c r="B559" s="116"/>
      <c r="C559" s="116"/>
      <c r="D559" s="182"/>
    </row>
    <row r="560">
      <c r="B560" s="116"/>
      <c r="C560" s="116"/>
      <c r="D560" s="182"/>
    </row>
    <row r="561">
      <c r="B561" s="116"/>
      <c r="C561" s="116"/>
      <c r="D561" s="182"/>
    </row>
    <row r="562">
      <c r="B562" s="116"/>
      <c r="C562" s="116"/>
      <c r="D562" s="182"/>
    </row>
    <row r="563">
      <c r="B563" s="116"/>
      <c r="C563" s="116"/>
      <c r="D563" s="182"/>
    </row>
    <row r="564">
      <c r="B564" s="116"/>
      <c r="C564" s="116"/>
      <c r="D564" s="182"/>
    </row>
    <row r="565">
      <c r="B565" s="116"/>
      <c r="C565" s="116"/>
      <c r="D565" s="182"/>
    </row>
    <row r="566">
      <c r="B566" s="116"/>
      <c r="C566" s="116"/>
      <c r="D566" s="182"/>
    </row>
    <row r="567">
      <c r="B567" s="116"/>
      <c r="C567" s="116"/>
      <c r="D567" s="182"/>
    </row>
    <row r="568">
      <c r="B568" s="116"/>
      <c r="C568" s="116"/>
      <c r="D568" s="182"/>
    </row>
    <row r="569">
      <c r="B569" s="116"/>
      <c r="C569" s="116"/>
      <c r="D569" s="182"/>
    </row>
    <row r="570">
      <c r="B570" s="116"/>
      <c r="C570" s="116"/>
      <c r="D570" s="182"/>
    </row>
    <row r="571">
      <c r="B571" s="116"/>
      <c r="C571" s="116"/>
      <c r="D571" s="182"/>
    </row>
    <row r="572">
      <c r="B572" s="116"/>
      <c r="C572" s="116"/>
      <c r="D572" s="182"/>
    </row>
    <row r="573">
      <c r="B573" s="116"/>
      <c r="C573" s="116"/>
      <c r="D573" s="182"/>
    </row>
    <row r="574">
      <c r="B574" s="116"/>
      <c r="C574" s="116"/>
      <c r="D574" s="182"/>
    </row>
    <row r="575">
      <c r="B575" s="116"/>
      <c r="C575" s="116"/>
      <c r="D575" s="182"/>
    </row>
    <row r="576">
      <c r="B576" s="116"/>
      <c r="C576" s="116"/>
      <c r="D576" s="182"/>
    </row>
    <row r="577">
      <c r="B577" s="116"/>
      <c r="C577" s="116"/>
      <c r="D577" s="182"/>
    </row>
    <row r="578">
      <c r="B578" s="116"/>
      <c r="C578" s="116"/>
      <c r="D578" s="182"/>
    </row>
    <row r="579">
      <c r="B579" s="116"/>
      <c r="C579" s="116"/>
      <c r="D579" s="182"/>
    </row>
    <row r="580">
      <c r="B580" s="116"/>
      <c r="C580" s="116"/>
      <c r="D580" s="182"/>
    </row>
    <row r="581">
      <c r="B581" s="116"/>
      <c r="C581" s="116"/>
      <c r="D581" s="182"/>
    </row>
    <row r="582">
      <c r="B582" s="116"/>
      <c r="C582" s="116"/>
      <c r="D582" s="182"/>
    </row>
    <row r="583">
      <c r="B583" s="116"/>
      <c r="C583" s="116"/>
      <c r="D583" s="182"/>
    </row>
    <row r="584">
      <c r="B584" s="116"/>
      <c r="C584" s="116"/>
      <c r="D584" s="182"/>
    </row>
    <row r="585">
      <c r="B585" s="116"/>
      <c r="C585" s="116"/>
      <c r="D585" s="182"/>
    </row>
    <row r="586">
      <c r="B586" s="116"/>
      <c r="C586" s="116"/>
      <c r="D586" s="182"/>
    </row>
    <row r="587">
      <c r="B587" s="116"/>
      <c r="C587" s="116"/>
      <c r="D587" s="182"/>
    </row>
    <row r="588">
      <c r="B588" s="116"/>
      <c r="C588" s="116"/>
      <c r="D588" s="182"/>
    </row>
    <row r="589">
      <c r="B589" s="116"/>
      <c r="C589" s="116"/>
      <c r="D589" s="182"/>
    </row>
    <row r="590">
      <c r="B590" s="116"/>
      <c r="C590" s="116"/>
      <c r="D590" s="182"/>
    </row>
    <row r="591">
      <c r="B591" s="116"/>
      <c r="C591" s="116"/>
      <c r="D591" s="182"/>
    </row>
    <row r="592">
      <c r="B592" s="116"/>
      <c r="C592" s="116"/>
      <c r="D592" s="182"/>
    </row>
    <row r="593">
      <c r="B593" s="116"/>
      <c r="C593" s="116"/>
      <c r="D593" s="182"/>
    </row>
    <row r="594">
      <c r="B594" s="116"/>
      <c r="C594" s="116"/>
      <c r="D594" s="182"/>
    </row>
    <row r="595">
      <c r="B595" s="116"/>
      <c r="C595" s="116"/>
      <c r="D595" s="182"/>
    </row>
    <row r="596">
      <c r="B596" s="116"/>
      <c r="C596" s="116"/>
      <c r="D596" s="182"/>
    </row>
    <row r="597">
      <c r="B597" s="116"/>
      <c r="C597" s="116"/>
      <c r="D597" s="182"/>
    </row>
    <row r="598">
      <c r="B598" s="116"/>
      <c r="C598" s="116"/>
      <c r="D598" s="182"/>
    </row>
    <row r="599">
      <c r="B599" s="116"/>
      <c r="C599" s="116"/>
      <c r="D599" s="182"/>
    </row>
    <row r="600">
      <c r="B600" s="116"/>
      <c r="C600" s="116"/>
      <c r="D600" s="182"/>
    </row>
    <row r="601">
      <c r="B601" s="116"/>
      <c r="C601" s="116"/>
      <c r="D601" s="182"/>
    </row>
    <row r="602">
      <c r="B602" s="116"/>
      <c r="C602" s="116"/>
      <c r="D602" s="182"/>
    </row>
    <row r="603">
      <c r="B603" s="116"/>
      <c r="C603" s="116"/>
      <c r="D603" s="182"/>
    </row>
    <row r="604">
      <c r="B604" s="116"/>
      <c r="C604" s="116"/>
      <c r="D604" s="182"/>
    </row>
    <row r="605">
      <c r="B605" s="116"/>
      <c r="C605" s="116"/>
      <c r="D605" s="182"/>
    </row>
    <row r="606">
      <c r="B606" s="116"/>
      <c r="C606" s="116"/>
      <c r="D606" s="182"/>
    </row>
    <row r="607">
      <c r="B607" s="116"/>
      <c r="C607" s="116"/>
      <c r="D607" s="182"/>
    </row>
    <row r="608">
      <c r="B608" s="116"/>
      <c r="C608" s="116"/>
      <c r="D608" s="182"/>
    </row>
    <row r="609">
      <c r="B609" s="116"/>
      <c r="C609" s="116"/>
      <c r="D609" s="182"/>
    </row>
    <row r="610">
      <c r="B610" s="116"/>
      <c r="C610" s="116"/>
      <c r="D610" s="182"/>
    </row>
    <row r="611">
      <c r="B611" s="116"/>
      <c r="C611" s="116"/>
      <c r="D611" s="182"/>
    </row>
    <row r="612">
      <c r="B612" s="116"/>
      <c r="C612" s="116"/>
      <c r="D612" s="182"/>
    </row>
    <row r="613">
      <c r="B613" s="116"/>
      <c r="C613" s="116"/>
      <c r="D613" s="182"/>
    </row>
    <row r="614">
      <c r="B614" s="116"/>
      <c r="C614" s="116"/>
      <c r="D614" s="182"/>
    </row>
    <row r="615">
      <c r="B615" s="116"/>
      <c r="C615" s="116"/>
      <c r="D615" s="182"/>
    </row>
    <row r="616">
      <c r="B616" s="116"/>
      <c r="C616" s="116"/>
      <c r="D616" s="182"/>
    </row>
    <row r="617">
      <c r="B617" s="116"/>
      <c r="C617" s="116"/>
      <c r="D617" s="182"/>
    </row>
    <row r="618">
      <c r="B618" s="116"/>
      <c r="C618" s="116"/>
      <c r="D618" s="182"/>
    </row>
    <row r="619">
      <c r="B619" s="116"/>
      <c r="C619" s="116"/>
      <c r="D619" s="182"/>
    </row>
    <row r="620">
      <c r="B620" s="116"/>
      <c r="C620" s="116"/>
      <c r="D620" s="182"/>
    </row>
    <row r="621">
      <c r="B621" s="116"/>
      <c r="C621" s="116"/>
      <c r="D621" s="182"/>
    </row>
    <row r="622">
      <c r="B622" s="116"/>
      <c r="C622" s="116"/>
      <c r="D622" s="182"/>
    </row>
    <row r="623">
      <c r="B623" s="116"/>
      <c r="C623" s="116"/>
      <c r="D623" s="182"/>
    </row>
    <row r="624">
      <c r="B624" s="116"/>
      <c r="C624" s="116"/>
      <c r="D624" s="182"/>
    </row>
    <row r="625">
      <c r="B625" s="116"/>
      <c r="C625" s="116"/>
      <c r="D625" s="182"/>
    </row>
    <row r="626">
      <c r="B626" s="116"/>
      <c r="C626" s="116"/>
      <c r="D626" s="182"/>
    </row>
    <row r="627">
      <c r="B627" s="116"/>
      <c r="C627" s="116"/>
      <c r="D627" s="182"/>
    </row>
    <row r="628">
      <c r="B628" s="116"/>
      <c r="C628" s="116"/>
      <c r="D628" s="182"/>
    </row>
    <row r="629">
      <c r="B629" s="116"/>
      <c r="C629" s="116"/>
      <c r="D629" s="182"/>
    </row>
    <row r="630">
      <c r="B630" s="116"/>
      <c r="C630" s="116"/>
      <c r="D630" s="182"/>
    </row>
    <row r="631">
      <c r="B631" s="116"/>
      <c r="C631" s="116"/>
      <c r="D631" s="182"/>
    </row>
    <row r="632">
      <c r="B632" s="116"/>
      <c r="C632" s="116"/>
      <c r="D632" s="182"/>
    </row>
    <row r="633">
      <c r="B633" s="116"/>
      <c r="C633" s="116"/>
      <c r="D633" s="182"/>
    </row>
    <row r="634">
      <c r="B634" s="116"/>
      <c r="C634" s="116"/>
      <c r="D634" s="182"/>
    </row>
    <row r="635">
      <c r="B635" s="116"/>
      <c r="C635" s="116"/>
      <c r="D635" s="182"/>
    </row>
    <row r="636">
      <c r="B636" s="116"/>
      <c r="C636" s="116"/>
      <c r="D636" s="182"/>
    </row>
    <row r="637">
      <c r="B637" s="116"/>
      <c r="C637" s="116"/>
      <c r="D637" s="182"/>
    </row>
    <row r="638">
      <c r="B638" s="116"/>
      <c r="C638" s="116"/>
      <c r="D638" s="182"/>
    </row>
    <row r="639">
      <c r="B639" s="116"/>
      <c r="C639" s="116"/>
      <c r="D639" s="182"/>
    </row>
    <row r="640">
      <c r="B640" s="116"/>
      <c r="C640" s="116"/>
      <c r="D640" s="182"/>
    </row>
    <row r="641">
      <c r="B641" s="116"/>
      <c r="C641" s="116"/>
      <c r="D641" s="182"/>
    </row>
    <row r="642">
      <c r="B642" s="116"/>
      <c r="C642" s="116"/>
      <c r="D642" s="182"/>
    </row>
    <row r="643">
      <c r="B643" s="116"/>
      <c r="C643" s="116"/>
      <c r="D643" s="182"/>
    </row>
    <row r="644">
      <c r="B644" s="116"/>
      <c r="C644" s="116"/>
      <c r="D644" s="182"/>
    </row>
    <row r="645">
      <c r="B645" s="116"/>
      <c r="C645" s="116"/>
      <c r="D645" s="182"/>
    </row>
    <row r="646">
      <c r="B646" s="116"/>
      <c r="C646" s="116"/>
      <c r="D646" s="182"/>
    </row>
    <row r="647">
      <c r="B647" s="116"/>
      <c r="C647" s="116"/>
      <c r="D647" s="182"/>
    </row>
    <row r="648">
      <c r="B648" s="116"/>
      <c r="C648" s="116"/>
      <c r="D648" s="182"/>
    </row>
    <row r="649">
      <c r="B649" s="116"/>
      <c r="C649" s="116"/>
      <c r="D649" s="182"/>
    </row>
    <row r="650">
      <c r="B650" s="116"/>
      <c r="C650" s="116"/>
      <c r="D650" s="182"/>
    </row>
    <row r="651">
      <c r="B651" s="116"/>
      <c r="C651" s="116"/>
      <c r="D651" s="182"/>
    </row>
    <row r="652">
      <c r="B652" s="116"/>
      <c r="C652" s="116"/>
      <c r="D652" s="182"/>
    </row>
    <row r="653">
      <c r="B653" s="116"/>
      <c r="C653" s="116"/>
      <c r="D653" s="182"/>
    </row>
    <row r="654">
      <c r="B654" s="116"/>
      <c r="C654" s="116"/>
      <c r="D654" s="182"/>
    </row>
    <row r="655">
      <c r="B655" s="116"/>
      <c r="C655" s="116"/>
      <c r="D655" s="182"/>
    </row>
    <row r="656">
      <c r="B656" s="116"/>
      <c r="C656" s="116"/>
      <c r="D656" s="182"/>
    </row>
    <row r="657">
      <c r="B657" s="116"/>
      <c r="C657" s="116"/>
      <c r="D657" s="182"/>
    </row>
    <row r="658">
      <c r="B658" s="116"/>
      <c r="C658" s="116"/>
      <c r="D658" s="182"/>
    </row>
    <row r="659">
      <c r="B659" s="116"/>
      <c r="C659" s="116"/>
      <c r="D659" s="182"/>
    </row>
    <row r="660">
      <c r="B660" s="116"/>
      <c r="C660" s="116"/>
      <c r="D660" s="182"/>
    </row>
    <row r="661">
      <c r="B661" s="116"/>
      <c r="C661" s="116"/>
      <c r="D661" s="182"/>
    </row>
    <row r="662">
      <c r="B662" s="116"/>
      <c r="C662" s="116"/>
      <c r="D662" s="182"/>
    </row>
    <row r="663">
      <c r="B663" s="116"/>
      <c r="C663" s="116"/>
      <c r="D663" s="182"/>
    </row>
    <row r="664">
      <c r="B664" s="116"/>
      <c r="C664" s="116"/>
      <c r="D664" s="182"/>
    </row>
    <row r="665">
      <c r="B665" s="116"/>
      <c r="C665" s="116"/>
      <c r="D665" s="182"/>
    </row>
    <row r="666">
      <c r="B666" s="116"/>
      <c r="C666" s="116"/>
      <c r="D666" s="182"/>
    </row>
    <row r="667">
      <c r="B667" s="116"/>
      <c r="C667" s="116"/>
      <c r="D667" s="182"/>
    </row>
    <row r="668">
      <c r="B668" s="116"/>
      <c r="C668" s="116"/>
      <c r="D668" s="182"/>
    </row>
    <row r="669">
      <c r="B669" s="116"/>
      <c r="C669" s="116"/>
      <c r="D669" s="182"/>
    </row>
    <row r="670">
      <c r="B670" s="116"/>
      <c r="C670" s="116"/>
      <c r="D670" s="182"/>
    </row>
    <row r="671">
      <c r="B671" s="116"/>
      <c r="C671" s="116"/>
      <c r="D671" s="182"/>
    </row>
    <row r="672">
      <c r="B672" s="116"/>
      <c r="C672" s="116"/>
      <c r="D672" s="182"/>
    </row>
    <row r="673">
      <c r="B673" s="116"/>
      <c r="C673" s="116"/>
      <c r="D673" s="182"/>
    </row>
    <row r="674">
      <c r="B674" s="116"/>
      <c r="C674" s="116"/>
      <c r="D674" s="182"/>
    </row>
    <row r="675">
      <c r="B675" s="116"/>
      <c r="C675" s="116"/>
      <c r="D675" s="182"/>
    </row>
    <row r="676">
      <c r="B676" s="116"/>
      <c r="C676" s="116"/>
      <c r="D676" s="182"/>
    </row>
    <row r="677">
      <c r="B677" s="116"/>
      <c r="C677" s="116"/>
      <c r="D677" s="182"/>
    </row>
    <row r="678">
      <c r="B678" s="116"/>
      <c r="C678" s="116"/>
      <c r="D678" s="182"/>
    </row>
    <row r="679">
      <c r="B679" s="116"/>
      <c r="C679" s="116"/>
      <c r="D679" s="182"/>
    </row>
    <row r="680">
      <c r="B680" s="116"/>
      <c r="C680" s="116"/>
      <c r="D680" s="182"/>
    </row>
    <row r="681">
      <c r="B681" s="116"/>
      <c r="C681" s="116"/>
      <c r="D681" s="182"/>
    </row>
    <row r="682">
      <c r="B682" s="116"/>
      <c r="C682" s="116"/>
      <c r="D682" s="182"/>
    </row>
    <row r="683">
      <c r="B683" s="116"/>
      <c r="C683" s="116"/>
      <c r="D683" s="182"/>
    </row>
    <row r="684">
      <c r="B684" s="116"/>
      <c r="C684" s="116"/>
      <c r="D684" s="182"/>
    </row>
    <row r="685">
      <c r="B685" s="116"/>
      <c r="C685" s="116"/>
      <c r="D685" s="182"/>
    </row>
    <row r="686">
      <c r="B686" s="116"/>
      <c r="C686" s="116"/>
      <c r="D686" s="182"/>
    </row>
    <row r="687">
      <c r="B687" s="116"/>
      <c r="C687" s="116"/>
      <c r="D687" s="182"/>
    </row>
    <row r="688">
      <c r="B688" s="116"/>
      <c r="C688" s="116"/>
      <c r="D688" s="182"/>
    </row>
    <row r="689">
      <c r="B689" s="116"/>
      <c r="C689" s="116"/>
      <c r="D689" s="182"/>
    </row>
    <row r="690">
      <c r="B690" s="116"/>
      <c r="C690" s="116"/>
      <c r="D690" s="182"/>
    </row>
    <row r="691">
      <c r="B691" s="116"/>
      <c r="C691" s="116"/>
      <c r="D691" s="182"/>
    </row>
    <row r="692">
      <c r="B692" s="116"/>
      <c r="C692" s="116"/>
      <c r="D692" s="182"/>
    </row>
    <row r="693">
      <c r="B693" s="116"/>
      <c r="C693" s="116"/>
      <c r="D693" s="182"/>
    </row>
    <row r="694">
      <c r="B694" s="116"/>
      <c r="C694" s="116"/>
      <c r="D694" s="182"/>
    </row>
    <row r="695">
      <c r="B695" s="116"/>
      <c r="C695" s="116"/>
      <c r="D695" s="182"/>
    </row>
    <row r="696">
      <c r="B696" s="116"/>
      <c r="C696" s="116"/>
      <c r="D696" s="182"/>
    </row>
    <row r="697">
      <c r="B697" s="116"/>
      <c r="C697" s="116"/>
      <c r="D697" s="182"/>
    </row>
    <row r="698">
      <c r="B698" s="116"/>
      <c r="C698" s="116"/>
      <c r="D698" s="182"/>
    </row>
    <row r="699">
      <c r="B699" s="116"/>
      <c r="C699" s="116"/>
      <c r="D699" s="182"/>
    </row>
    <row r="700">
      <c r="B700" s="116"/>
      <c r="C700" s="116"/>
      <c r="D700" s="182"/>
    </row>
    <row r="701">
      <c r="B701" s="116"/>
      <c r="C701" s="116"/>
      <c r="D701" s="182"/>
    </row>
    <row r="702">
      <c r="B702" s="116"/>
      <c r="C702" s="116"/>
      <c r="D702" s="182"/>
    </row>
    <row r="703">
      <c r="B703" s="116"/>
      <c r="C703" s="116"/>
      <c r="D703" s="182"/>
    </row>
    <row r="704">
      <c r="B704" s="116"/>
      <c r="C704" s="116"/>
      <c r="D704" s="182"/>
    </row>
    <row r="705">
      <c r="B705" s="116"/>
      <c r="C705" s="116"/>
      <c r="D705" s="182"/>
    </row>
    <row r="706">
      <c r="B706" s="116"/>
      <c r="C706" s="116"/>
      <c r="D706" s="182"/>
    </row>
    <row r="707">
      <c r="B707" s="116"/>
      <c r="C707" s="116"/>
      <c r="D707" s="182"/>
    </row>
    <row r="708">
      <c r="B708" s="116"/>
      <c r="C708" s="116"/>
      <c r="D708" s="182"/>
    </row>
    <row r="709">
      <c r="B709" s="116"/>
      <c r="C709" s="116"/>
      <c r="D709" s="182"/>
    </row>
    <row r="710">
      <c r="B710" s="116"/>
      <c r="C710" s="116"/>
      <c r="D710" s="182"/>
    </row>
    <row r="711">
      <c r="B711" s="116"/>
      <c r="C711" s="116"/>
      <c r="D711" s="182"/>
    </row>
    <row r="712">
      <c r="B712" s="116"/>
      <c r="C712" s="116"/>
      <c r="D712" s="182"/>
    </row>
    <row r="713">
      <c r="B713" s="116"/>
      <c r="C713" s="116"/>
      <c r="D713" s="182"/>
    </row>
    <row r="714">
      <c r="B714" s="116"/>
      <c r="C714" s="116"/>
      <c r="D714" s="182"/>
    </row>
    <row r="715">
      <c r="B715" s="116"/>
      <c r="C715" s="116"/>
      <c r="D715" s="182"/>
    </row>
    <row r="716">
      <c r="B716" s="116"/>
      <c r="C716" s="116"/>
      <c r="D716" s="182"/>
    </row>
    <row r="717">
      <c r="B717" s="116"/>
      <c r="C717" s="116"/>
      <c r="D717" s="182"/>
    </row>
    <row r="718">
      <c r="B718" s="116"/>
      <c r="C718" s="116"/>
      <c r="D718" s="182"/>
    </row>
    <row r="719">
      <c r="B719" s="116"/>
      <c r="C719" s="116"/>
      <c r="D719" s="182"/>
    </row>
    <row r="720">
      <c r="B720" s="116"/>
      <c r="C720" s="116"/>
      <c r="D720" s="182"/>
    </row>
    <row r="721">
      <c r="B721" s="116"/>
      <c r="C721" s="116"/>
      <c r="D721" s="182"/>
    </row>
    <row r="722">
      <c r="B722" s="116"/>
      <c r="C722" s="116"/>
      <c r="D722" s="182"/>
    </row>
    <row r="723">
      <c r="B723" s="116"/>
      <c r="C723" s="116"/>
      <c r="D723" s="182"/>
    </row>
    <row r="724">
      <c r="B724" s="116"/>
      <c r="C724" s="116"/>
      <c r="D724" s="182"/>
    </row>
    <row r="725">
      <c r="B725" s="116"/>
      <c r="C725" s="116"/>
      <c r="D725" s="182"/>
    </row>
    <row r="726">
      <c r="B726" s="116"/>
      <c r="C726" s="116"/>
      <c r="D726" s="182"/>
    </row>
    <row r="727">
      <c r="B727" s="116"/>
      <c r="C727" s="116"/>
      <c r="D727" s="182"/>
    </row>
    <row r="728">
      <c r="B728" s="116"/>
      <c r="C728" s="116"/>
      <c r="D728" s="182"/>
    </row>
    <row r="729">
      <c r="B729" s="116"/>
      <c r="C729" s="116"/>
      <c r="D729" s="182"/>
    </row>
    <row r="730">
      <c r="B730" s="116"/>
      <c r="C730" s="116"/>
      <c r="D730" s="182"/>
    </row>
    <row r="731">
      <c r="B731" s="116"/>
      <c r="C731" s="116"/>
      <c r="D731" s="182"/>
    </row>
    <row r="732">
      <c r="B732" s="116"/>
      <c r="C732" s="116"/>
      <c r="D732" s="182"/>
    </row>
    <row r="733">
      <c r="B733" s="116"/>
      <c r="C733" s="116"/>
      <c r="D733" s="182"/>
    </row>
    <row r="734">
      <c r="B734" s="116"/>
      <c r="C734" s="116"/>
      <c r="D734" s="182"/>
    </row>
    <row r="735">
      <c r="B735" s="116"/>
      <c r="C735" s="116"/>
      <c r="D735" s="182"/>
    </row>
    <row r="736">
      <c r="B736" s="116"/>
      <c r="C736" s="116"/>
      <c r="D736" s="182"/>
    </row>
    <row r="737">
      <c r="B737" s="116"/>
      <c r="C737" s="116"/>
      <c r="D737" s="182"/>
    </row>
    <row r="738">
      <c r="B738" s="116"/>
      <c r="C738" s="116"/>
      <c r="D738" s="182"/>
    </row>
    <row r="739">
      <c r="B739" s="116"/>
      <c r="C739" s="116"/>
      <c r="D739" s="182"/>
    </row>
    <row r="740">
      <c r="B740" s="116"/>
      <c r="C740" s="116"/>
      <c r="D740" s="182"/>
    </row>
    <row r="741">
      <c r="B741" s="116"/>
      <c r="C741" s="116"/>
      <c r="D741" s="182"/>
    </row>
    <row r="742">
      <c r="B742" s="116"/>
      <c r="C742" s="116"/>
      <c r="D742" s="182"/>
    </row>
    <row r="743">
      <c r="B743" s="116"/>
      <c r="C743" s="116"/>
      <c r="D743" s="182"/>
    </row>
    <row r="744">
      <c r="B744" s="116"/>
      <c r="C744" s="116"/>
      <c r="D744" s="182"/>
    </row>
    <row r="745">
      <c r="B745" s="116"/>
      <c r="C745" s="116"/>
      <c r="D745" s="182"/>
    </row>
    <row r="746">
      <c r="B746" s="116"/>
      <c r="C746" s="116"/>
      <c r="D746" s="182"/>
    </row>
    <row r="747">
      <c r="B747" s="116"/>
      <c r="C747" s="116"/>
      <c r="D747" s="182"/>
    </row>
    <row r="748">
      <c r="B748" s="116"/>
      <c r="C748" s="116"/>
      <c r="D748" s="182"/>
    </row>
    <row r="749">
      <c r="B749" s="116"/>
      <c r="C749" s="116"/>
      <c r="D749" s="182"/>
    </row>
    <row r="750">
      <c r="B750" s="116"/>
      <c r="C750" s="116"/>
      <c r="D750" s="182"/>
    </row>
    <row r="751">
      <c r="B751" s="116"/>
      <c r="C751" s="116"/>
      <c r="D751" s="182"/>
    </row>
    <row r="752">
      <c r="B752" s="116"/>
      <c r="C752" s="116"/>
      <c r="D752" s="182"/>
    </row>
    <row r="753">
      <c r="B753" s="116"/>
      <c r="C753" s="116"/>
      <c r="D753" s="182"/>
    </row>
    <row r="754">
      <c r="B754" s="116"/>
      <c r="C754" s="116"/>
      <c r="D754" s="182"/>
    </row>
    <row r="755">
      <c r="B755" s="116"/>
      <c r="C755" s="116"/>
      <c r="D755" s="182"/>
    </row>
    <row r="756">
      <c r="B756" s="116"/>
      <c r="C756" s="116"/>
      <c r="D756" s="182"/>
    </row>
    <row r="757">
      <c r="B757" s="116"/>
      <c r="C757" s="116"/>
      <c r="D757" s="182"/>
    </row>
    <row r="758">
      <c r="B758" s="116"/>
      <c r="C758" s="116"/>
      <c r="D758" s="182"/>
    </row>
    <row r="759">
      <c r="B759" s="116"/>
      <c r="C759" s="116"/>
      <c r="D759" s="182"/>
    </row>
    <row r="760">
      <c r="B760" s="116"/>
      <c r="C760" s="116"/>
      <c r="D760" s="182"/>
    </row>
    <row r="761">
      <c r="B761" s="116"/>
      <c r="C761" s="116"/>
      <c r="D761" s="182"/>
    </row>
    <row r="762">
      <c r="B762" s="116"/>
      <c r="C762" s="116"/>
      <c r="D762" s="182"/>
    </row>
    <row r="763">
      <c r="B763" s="116"/>
      <c r="C763" s="116"/>
      <c r="D763" s="182"/>
    </row>
    <row r="764">
      <c r="B764" s="116"/>
      <c r="C764" s="116"/>
      <c r="D764" s="182"/>
    </row>
    <row r="765">
      <c r="B765" s="116"/>
      <c r="C765" s="116"/>
      <c r="D765" s="182"/>
    </row>
    <row r="766">
      <c r="B766" s="116"/>
      <c r="C766" s="116"/>
      <c r="D766" s="182"/>
    </row>
    <row r="767">
      <c r="B767" s="116"/>
      <c r="C767" s="116"/>
      <c r="D767" s="182"/>
    </row>
    <row r="768">
      <c r="B768" s="116"/>
      <c r="C768" s="116"/>
      <c r="D768" s="182"/>
    </row>
    <row r="769">
      <c r="B769" s="116"/>
      <c r="C769" s="116"/>
      <c r="D769" s="182"/>
    </row>
    <row r="770">
      <c r="B770" s="116"/>
      <c r="C770" s="116"/>
      <c r="D770" s="182"/>
    </row>
    <row r="771">
      <c r="B771" s="116"/>
      <c r="C771" s="116"/>
      <c r="D771" s="182"/>
    </row>
    <row r="772">
      <c r="B772" s="116"/>
      <c r="C772" s="116"/>
      <c r="D772" s="182"/>
    </row>
    <row r="773">
      <c r="B773" s="116"/>
      <c r="C773" s="116"/>
      <c r="D773" s="182"/>
    </row>
    <row r="774">
      <c r="B774" s="116"/>
      <c r="C774" s="116"/>
      <c r="D774" s="182"/>
    </row>
    <row r="775">
      <c r="B775" s="116"/>
      <c r="C775" s="116"/>
      <c r="D775" s="182"/>
    </row>
    <row r="776">
      <c r="B776" s="116"/>
      <c r="C776" s="116"/>
      <c r="D776" s="182"/>
    </row>
    <row r="777">
      <c r="B777" s="116"/>
      <c r="C777" s="116"/>
      <c r="D777" s="182"/>
    </row>
    <row r="778">
      <c r="B778" s="116"/>
      <c r="C778" s="116"/>
      <c r="D778" s="182"/>
    </row>
    <row r="779">
      <c r="B779" s="116"/>
      <c r="C779" s="116"/>
      <c r="D779" s="182"/>
    </row>
    <row r="780">
      <c r="B780" s="116"/>
      <c r="C780" s="116"/>
      <c r="D780" s="182"/>
    </row>
    <row r="781">
      <c r="B781" s="116"/>
      <c r="C781" s="116"/>
      <c r="D781" s="182"/>
    </row>
    <row r="782">
      <c r="B782" s="116"/>
      <c r="C782" s="116"/>
      <c r="D782" s="182"/>
    </row>
    <row r="783">
      <c r="B783" s="116"/>
      <c r="C783" s="116"/>
      <c r="D783" s="182"/>
    </row>
    <row r="784">
      <c r="B784" s="116"/>
      <c r="C784" s="116"/>
      <c r="D784" s="182"/>
    </row>
    <row r="785">
      <c r="B785" s="116"/>
      <c r="C785" s="116"/>
      <c r="D785" s="182"/>
    </row>
    <row r="786">
      <c r="B786" s="116"/>
      <c r="C786" s="116"/>
      <c r="D786" s="182"/>
    </row>
    <row r="787">
      <c r="B787" s="116"/>
      <c r="C787" s="116"/>
      <c r="D787" s="182"/>
    </row>
    <row r="788">
      <c r="B788" s="116"/>
      <c r="C788" s="116"/>
      <c r="D788" s="182"/>
    </row>
    <row r="789">
      <c r="B789" s="116"/>
      <c r="C789" s="116"/>
      <c r="D789" s="182"/>
    </row>
    <row r="790">
      <c r="B790" s="116"/>
      <c r="C790" s="116"/>
      <c r="D790" s="182"/>
    </row>
    <row r="791">
      <c r="B791" s="116"/>
      <c r="C791" s="116"/>
      <c r="D791" s="182"/>
    </row>
    <row r="792">
      <c r="B792" s="116"/>
      <c r="C792" s="116"/>
      <c r="D792" s="182"/>
    </row>
    <row r="793">
      <c r="B793" s="116"/>
      <c r="C793" s="116"/>
      <c r="D793" s="182"/>
    </row>
    <row r="794">
      <c r="B794" s="116"/>
      <c r="C794" s="116"/>
      <c r="D794" s="182"/>
    </row>
    <row r="795">
      <c r="B795" s="116"/>
      <c r="C795" s="116"/>
      <c r="D795" s="182"/>
    </row>
    <row r="796">
      <c r="B796" s="116"/>
      <c r="C796" s="116"/>
      <c r="D796" s="182"/>
    </row>
    <row r="797">
      <c r="B797" s="116"/>
      <c r="C797" s="116"/>
      <c r="D797" s="182"/>
    </row>
    <row r="798">
      <c r="B798" s="116"/>
      <c r="C798" s="116"/>
      <c r="D798" s="182"/>
    </row>
    <row r="799">
      <c r="B799" s="116"/>
      <c r="C799" s="116"/>
      <c r="D799" s="182"/>
    </row>
    <row r="800">
      <c r="B800" s="116"/>
      <c r="C800" s="116"/>
      <c r="D800" s="182"/>
    </row>
    <row r="801">
      <c r="B801" s="116"/>
      <c r="C801" s="116"/>
      <c r="D801" s="182"/>
    </row>
    <row r="802">
      <c r="B802" s="116"/>
      <c r="C802" s="116"/>
      <c r="D802" s="182"/>
    </row>
    <row r="803">
      <c r="B803" s="116"/>
      <c r="C803" s="116"/>
      <c r="D803" s="182"/>
    </row>
    <row r="804">
      <c r="B804" s="116"/>
      <c r="C804" s="116"/>
      <c r="D804" s="182"/>
    </row>
    <row r="805">
      <c r="B805" s="116"/>
      <c r="C805" s="116"/>
      <c r="D805" s="182"/>
    </row>
    <row r="806">
      <c r="B806" s="116"/>
      <c r="C806" s="116"/>
      <c r="D806" s="182"/>
    </row>
    <row r="807">
      <c r="B807" s="116"/>
      <c r="C807" s="116"/>
      <c r="D807" s="182"/>
    </row>
    <row r="808">
      <c r="B808" s="116"/>
      <c r="C808" s="116"/>
      <c r="D808" s="182"/>
    </row>
    <row r="809">
      <c r="B809" s="116"/>
      <c r="C809" s="116"/>
      <c r="D809" s="182"/>
    </row>
    <row r="810">
      <c r="B810" s="116"/>
      <c r="C810" s="116"/>
      <c r="D810" s="182"/>
    </row>
    <row r="811">
      <c r="B811" s="116"/>
      <c r="C811" s="116"/>
      <c r="D811" s="182"/>
    </row>
    <row r="812">
      <c r="B812" s="116"/>
      <c r="C812" s="116"/>
      <c r="D812" s="182"/>
    </row>
    <row r="813">
      <c r="B813" s="116"/>
      <c r="C813" s="116"/>
      <c r="D813" s="182"/>
    </row>
    <row r="814">
      <c r="B814" s="116"/>
      <c r="C814" s="116"/>
      <c r="D814" s="182"/>
    </row>
    <row r="815">
      <c r="B815" s="116"/>
      <c r="C815" s="116"/>
      <c r="D815" s="182"/>
    </row>
    <row r="816">
      <c r="B816" s="116"/>
      <c r="C816" s="116"/>
      <c r="D816" s="182"/>
    </row>
    <row r="817">
      <c r="B817" s="116"/>
      <c r="C817" s="116"/>
      <c r="D817" s="182"/>
    </row>
    <row r="818">
      <c r="B818" s="116"/>
      <c r="C818" s="116"/>
      <c r="D818" s="182"/>
    </row>
    <row r="819">
      <c r="B819" s="116"/>
      <c r="C819" s="116"/>
      <c r="D819" s="182"/>
    </row>
    <row r="820">
      <c r="B820" s="116"/>
      <c r="C820" s="116"/>
      <c r="D820" s="182"/>
    </row>
    <row r="821">
      <c r="B821" s="116"/>
      <c r="C821" s="116"/>
      <c r="D821" s="182"/>
    </row>
    <row r="822">
      <c r="B822" s="116"/>
      <c r="C822" s="116"/>
      <c r="D822" s="182"/>
    </row>
    <row r="823">
      <c r="B823" s="116"/>
      <c r="C823" s="116"/>
      <c r="D823" s="182"/>
    </row>
    <row r="824">
      <c r="B824" s="116"/>
      <c r="C824" s="116"/>
      <c r="D824" s="182"/>
    </row>
    <row r="825">
      <c r="B825" s="116"/>
      <c r="C825" s="116"/>
      <c r="D825" s="182"/>
    </row>
    <row r="826">
      <c r="B826" s="116"/>
      <c r="C826" s="116"/>
      <c r="D826" s="182"/>
    </row>
    <row r="827">
      <c r="B827" s="116"/>
      <c r="C827" s="116"/>
      <c r="D827" s="182"/>
    </row>
    <row r="828">
      <c r="B828" s="116"/>
      <c r="C828" s="116"/>
      <c r="D828" s="182"/>
    </row>
    <row r="829">
      <c r="B829" s="116"/>
      <c r="C829" s="116"/>
      <c r="D829" s="182"/>
    </row>
    <row r="830">
      <c r="B830" s="116"/>
      <c r="C830" s="116"/>
      <c r="D830" s="182"/>
    </row>
    <row r="831">
      <c r="B831" s="116"/>
      <c r="C831" s="116"/>
      <c r="D831" s="182"/>
    </row>
    <row r="832">
      <c r="B832" s="116"/>
      <c r="C832" s="116"/>
      <c r="D832" s="182"/>
    </row>
    <row r="833">
      <c r="B833" s="116"/>
      <c r="C833" s="116"/>
      <c r="D833" s="182"/>
    </row>
    <row r="834">
      <c r="B834" s="116"/>
      <c r="C834" s="116"/>
      <c r="D834" s="182"/>
    </row>
    <row r="835">
      <c r="B835" s="116"/>
      <c r="C835" s="116"/>
      <c r="D835" s="182"/>
    </row>
    <row r="836">
      <c r="B836" s="116"/>
      <c r="C836" s="116"/>
      <c r="D836" s="182"/>
    </row>
    <row r="837">
      <c r="B837" s="116"/>
      <c r="C837" s="116"/>
      <c r="D837" s="182"/>
    </row>
    <row r="838">
      <c r="B838" s="116"/>
      <c r="C838" s="116"/>
      <c r="D838" s="182"/>
    </row>
    <row r="839">
      <c r="B839" s="116"/>
      <c r="C839" s="116"/>
      <c r="D839" s="182"/>
    </row>
    <row r="840">
      <c r="B840" s="116"/>
      <c r="C840" s="116"/>
      <c r="D840" s="182"/>
    </row>
    <row r="841">
      <c r="B841" s="116"/>
      <c r="C841" s="116"/>
      <c r="D841" s="182"/>
    </row>
    <row r="842">
      <c r="B842" s="116"/>
      <c r="C842" s="116"/>
      <c r="D842" s="182"/>
    </row>
    <row r="843">
      <c r="B843" s="116"/>
      <c r="C843" s="116"/>
      <c r="D843" s="182"/>
    </row>
    <row r="844">
      <c r="B844" s="116"/>
      <c r="C844" s="116"/>
      <c r="D844" s="182"/>
    </row>
    <row r="845">
      <c r="B845" s="116"/>
      <c r="C845" s="116"/>
      <c r="D845" s="182"/>
    </row>
    <row r="846">
      <c r="B846" s="116"/>
      <c r="C846" s="116"/>
      <c r="D846" s="182"/>
    </row>
    <row r="847">
      <c r="B847" s="116"/>
      <c r="C847" s="116"/>
      <c r="D847" s="182"/>
    </row>
    <row r="848">
      <c r="B848" s="116"/>
      <c r="C848" s="116"/>
      <c r="D848" s="182"/>
    </row>
    <row r="849">
      <c r="B849" s="116"/>
      <c r="C849" s="116"/>
      <c r="D849" s="182"/>
    </row>
    <row r="850">
      <c r="B850" s="116"/>
      <c r="C850" s="116"/>
      <c r="D850" s="182"/>
    </row>
  </sheetData>
  <mergeCells count="8">
    <mergeCell ref="B9:D9"/>
    <mergeCell ref="A10:C10"/>
    <mergeCell ref="B13:C13"/>
    <mergeCell ref="A14:A17"/>
    <mergeCell ref="B14:C14"/>
    <mergeCell ref="B17:C17"/>
    <mergeCell ref="B18:C18"/>
    <mergeCell ref="B19:C19"/>
  </mergeCells>
  <printOptions gridLines="1" horizontalCentered="1"/>
  <pageMargins bottom="0.75" footer="0.0" header="0.0" left="0.7" right="0.7" top="0.75"/>
  <pageSetup fitToHeight="0" cellComments="atEnd" orientation="portrait" pageOrder="overThenDown"/>
  <headerFooter>
    <oddFooter>&amp;LTL Solutions LLC&amp;C200 Industrial Dr Halifax, MA&amp;R(508) 927 -1099</odd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 fitToPage="1"/>
  </sheetPr>
  <sheetViews>
    <sheetView workbookViewId="0"/>
  </sheetViews>
  <sheetFormatPr customHeight="1" defaultColWidth="12.63" defaultRowHeight="15.75"/>
  <cols>
    <col customWidth="1" min="1" max="1" width="4.88"/>
    <col customWidth="1" min="2" max="2" width="14.88"/>
    <col customWidth="1" min="3" max="3" width="56.63"/>
  </cols>
  <sheetData>
    <row r="1">
      <c r="A1" s="18" t="s">
        <v>0</v>
      </c>
      <c r="B1" s="19"/>
      <c r="C1" s="19"/>
      <c r="D1" s="124"/>
      <c r="E1" s="21"/>
      <c r="F1" s="20"/>
      <c r="G1" s="21"/>
    </row>
    <row r="2">
      <c r="A2" s="22" t="s">
        <v>1</v>
      </c>
      <c r="B2" s="19"/>
      <c r="C2" s="19"/>
      <c r="D2" s="124"/>
      <c r="E2" s="21"/>
      <c r="F2" s="20"/>
      <c r="G2" s="21"/>
    </row>
    <row r="3">
      <c r="A3" s="22" t="s">
        <v>35</v>
      </c>
      <c r="B3" s="19"/>
      <c r="C3" s="19"/>
      <c r="D3" s="124"/>
      <c r="E3" s="21"/>
      <c r="F3" s="20"/>
      <c r="G3" s="21"/>
    </row>
    <row r="4">
      <c r="A4" s="22" t="s">
        <v>3</v>
      </c>
      <c r="B4" s="23"/>
      <c r="C4" s="19"/>
      <c r="D4" s="124"/>
      <c r="E4" s="21"/>
      <c r="F4" s="20"/>
      <c r="G4" s="21"/>
    </row>
    <row r="5">
      <c r="A5" s="24" t="s">
        <v>4</v>
      </c>
      <c r="B5" s="25"/>
      <c r="C5" s="19"/>
      <c r="D5" s="124"/>
      <c r="E5" s="21"/>
      <c r="F5" s="20"/>
      <c r="G5" s="21"/>
    </row>
    <row r="6">
      <c r="A6" s="21"/>
      <c r="B6" s="21"/>
      <c r="C6" s="21"/>
      <c r="D6" s="124"/>
      <c r="E6" s="21"/>
      <c r="F6" s="20"/>
      <c r="G6" s="21"/>
    </row>
    <row r="7">
      <c r="A7" s="21"/>
      <c r="B7" s="21"/>
      <c r="C7" s="21"/>
      <c r="D7" s="124"/>
      <c r="E7" s="21"/>
      <c r="F7" s="20"/>
      <c r="G7" s="21"/>
    </row>
    <row r="8">
      <c r="A8" s="21"/>
      <c r="B8" s="21"/>
      <c r="C8" s="21"/>
      <c r="D8" s="124"/>
      <c r="E8" s="21"/>
      <c r="F8" s="20"/>
      <c r="G8" s="21"/>
    </row>
    <row r="9">
      <c r="A9" s="21"/>
      <c r="B9" s="26"/>
      <c r="E9" s="21"/>
      <c r="F9" s="20"/>
      <c r="G9" s="21"/>
    </row>
    <row r="10">
      <c r="A10" s="27"/>
      <c r="D10" s="125"/>
      <c r="E10" s="21"/>
      <c r="F10" s="20"/>
      <c r="G10" s="21"/>
    </row>
    <row r="11">
      <c r="A11" s="27"/>
      <c r="B11" s="27"/>
      <c r="C11" s="27"/>
      <c r="D11" s="126"/>
      <c r="E11" s="21"/>
      <c r="F11" s="20"/>
      <c r="G11" s="21"/>
    </row>
    <row r="12">
      <c r="A12" s="27"/>
      <c r="B12" s="27"/>
      <c r="C12" s="27"/>
      <c r="D12" s="127"/>
      <c r="E12" s="21"/>
      <c r="F12" s="20"/>
      <c r="G12" s="21"/>
    </row>
    <row r="13">
      <c r="A13" s="27"/>
      <c r="B13" s="31"/>
      <c r="D13" s="116"/>
      <c r="E13" s="21"/>
      <c r="F13" s="20"/>
      <c r="G13" s="21"/>
    </row>
    <row r="14">
      <c r="A14" s="33"/>
      <c r="B14" s="34"/>
      <c r="D14" s="21"/>
      <c r="E14" s="21"/>
      <c r="F14" s="20"/>
      <c r="G14" s="21"/>
    </row>
    <row r="15">
      <c r="B15" s="35"/>
      <c r="C15" s="36"/>
      <c r="D15" s="128"/>
      <c r="E15" s="21"/>
      <c r="F15" s="20"/>
      <c r="G15" s="21"/>
    </row>
    <row r="16">
      <c r="B16" s="38"/>
      <c r="C16" s="34"/>
      <c r="D16" s="21"/>
      <c r="E16" s="21"/>
      <c r="F16" s="20"/>
      <c r="G16" s="21"/>
    </row>
    <row r="17">
      <c r="B17" s="34"/>
      <c r="D17" s="129"/>
      <c r="E17" s="40"/>
      <c r="F17" s="130"/>
      <c r="G17" s="40"/>
      <c r="H17" s="41"/>
      <c r="I17" s="41"/>
    </row>
    <row r="18">
      <c r="A18" s="42"/>
      <c r="B18" s="21"/>
      <c r="D18" s="21"/>
      <c r="E18" s="40"/>
      <c r="F18" s="130"/>
      <c r="G18" s="40"/>
      <c r="H18" s="41"/>
      <c r="I18" s="41"/>
    </row>
    <row r="19">
      <c r="A19" s="21"/>
      <c r="B19" s="27"/>
      <c r="D19" s="27"/>
      <c r="E19" s="40"/>
      <c r="F19" s="130"/>
      <c r="G19" s="40"/>
      <c r="H19" s="41"/>
      <c r="I19" s="41"/>
    </row>
    <row r="20">
      <c r="A20" s="45" t="s">
        <v>37</v>
      </c>
      <c r="B20" s="45" t="s">
        <v>38</v>
      </c>
      <c r="C20" s="46" t="s">
        <v>39</v>
      </c>
      <c r="D20" s="131" t="s">
        <v>40</v>
      </c>
      <c r="E20" s="132"/>
      <c r="F20" s="133"/>
      <c r="G20" s="134"/>
      <c r="H20" s="135"/>
      <c r="I20" s="41"/>
    </row>
    <row r="21">
      <c r="A21" s="49"/>
      <c r="B21" s="50"/>
      <c r="C21" s="51"/>
      <c r="D21" s="172"/>
      <c r="E21" s="138"/>
      <c r="F21" s="139"/>
      <c r="G21" s="53"/>
      <c r="H21" s="41"/>
      <c r="I21" s="41"/>
    </row>
    <row r="22">
      <c r="A22" s="54"/>
      <c r="B22" s="55"/>
      <c r="C22" s="56"/>
      <c r="D22" s="173"/>
      <c r="E22" s="138"/>
      <c r="F22" s="139"/>
      <c r="G22" s="53"/>
      <c r="H22" s="41"/>
      <c r="I22" s="41"/>
    </row>
    <row r="23">
      <c r="A23" s="58"/>
      <c r="E23" s="144"/>
      <c r="F23" s="130"/>
      <c r="G23" s="62"/>
      <c r="H23" s="41"/>
      <c r="I23" s="41"/>
    </row>
    <row r="24">
      <c r="A24" s="63"/>
      <c r="E24" s="40"/>
      <c r="F24" s="147"/>
      <c r="G24" s="65"/>
      <c r="H24" s="41"/>
      <c r="I24" s="41"/>
    </row>
    <row r="25">
      <c r="A25" s="63"/>
      <c r="E25" s="40"/>
      <c r="F25" s="147"/>
      <c r="G25" s="65"/>
      <c r="H25" s="41"/>
      <c r="I25" s="41"/>
    </row>
    <row r="26">
      <c r="A26" s="70"/>
      <c r="E26" s="144"/>
      <c r="F26" s="147"/>
      <c r="G26" s="62"/>
      <c r="H26" s="41"/>
      <c r="I26" s="41"/>
    </row>
    <row r="27">
      <c r="A27" s="73"/>
      <c r="E27" s="144"/>
      <c r="F27" s="147"/>
      <c r="G27" s="62"/>
      <c r="H27" s="153"/>
      <c r="I27" s="41"/>
    </row>
    <row r="28">
      <c r="A28" s="73"/>
      <c r="E28" s="144"/>
      <c r="F28" s="147"/>
      <c r="G28" s="62"/>
      <c r="H28" s="153"/>
      <c r="I28" s="41"/>
    </row>
    <row r="29">
      <c r="A29" s="73"/>
      <c r="B29" s="74"/>
      <c r="C29" s="77"/>
      <c r="D29" s="208"/>
      <c r="E29" s="144"/>
      <c r="F29" s="147"/>
      <c r="G29" s="62"/>
      <c r="H29" s="153"/>
      <c r="I29" s="40"/>
      <c r="J29" s="21"/>
      <c r="K29" s="21"/>
      <c r="L29" s="21"/>
      <c r="M29" s="21"/>
      <c r="N29" s="21"/>
      <c r="O29" s="21"/>
      <c r="P29" s="21"/>
      <c r="Q29" s="21"/>
      <c r="R29" s="21"/>
      <c r="S29" s="21"/>
    </row>
    <row r="30">
      <c r="A30" s="73"/>
      <c r="B30" s="74"/>
      <c r="C30" s="77"/>
      <c r="D30" s="208"/>
      <c r="E30" s="144"/>
      <c r="F30" s="147"/>
      <c r="G30" s="62"/>
      <c r="H30" s="153"/>
      <c r="I30" s="41"/>
    </row>
    <row r="31">
      <c r="A31" s="73"/>
      <c r="B31" s="74"/>
      <c r="C31" s="78"/>
      <c r="D31" s="208"/>
      <c r="E31" s="144"/>
      <c r="F31" s="147"/>
      <c r="G31" s="62"/>
      <c r="H31" s="153"/>
      <c r="I31" s="41"/>
    </row>
    <row r="32">
      <c r="A32" s="73"/>
      <c r="B32" s="74"/>
      <c r="C32" s="75"/>
      <c r="D32" s="208"/>
      <c r="E32" s="144"/>
      <c r="F32" s="147"/>
      <c r="G32" s="62"/>
      <c r="H32" s="153"/>
      <c r="I32" s="41"/>
    </row>
    <row r="33">
      <c r="A33" s="73"/>
      <c r="B33" s="74"/>
      <c r="C33" s="75"/>
      <c r="D33" s="208"/>
      <c r="E33" s="144"/>
      <c r="F33" s="147"/>
      <c r="G33" s="62"/>
      <c r="H33" s="153"/>
      <c r="I33" s="41"/>
    </row>
    <row r="34">
      <c r="A34" s="73"/>
      <c r="B34" s="74"/>
      <c r="C34" s="77"/>
      <c r="D34" s="208"/>
      <c r="E34" s="144"/>
      <c r="F34" s="147"/>
      <c r="G34" s="62"/>
      <c r="H34" s="153"/>
      <c r="I34" s="41"/>
    </row>
    <row r="35">
      <c r="A35" s="73"/>
      <c r="B35" s="74"/>
      <c r="C35" s="77"/>
      <c r="D35" s="208"/>
      <c r="E35" s="144"/>
      <c r="F35" s="147"/>
      <c r="G35" s="62"/>
      <c r="H35" s="153"/>
      <c r="I35" s="41"/>
    </row>
    <row r="36">
      <c r="A36" s="73"/>
      <c r="B36" s="79"/>
      <c r="C36" s="80"/>
      <c r="D36" s="208"/>
      <c r="E36" s="144"/>
      <c r="F36" s="147"/>
      <c r="G36" s="62"/>
      <c r="H36" s="153"/>
      <c r="I36" s="41"/>
    </row>
    <row r="37">
      <c r="A37" s="73"/>
      <c r="B37" s="79"/>
      <c r="C37" s="75"/>
      <c r="D37" s="208"/>
      <c r="E37" s="144"/>
      <c r="F37" s="147"/>
      <c r="G37" s="62"/>
      <c r="H37" s="153"/>
      <c r="I37" s="41"/>
    </row>
    <row r="38">
      <c r="A38" s="73"/>
      <c r="B38" s="79"/>
      <c r="C38" s="75"/>
      <c r="D38" s="208"/>
      <c r="E38" s="144"/>
      <c r="F38" s="147"/>
      <c r="G38" s="62"/>
      <c r="H38" s="153"/>
      <c r="I38" s="41"/>
    </row>
    <row r="39">
      <c r="A39" s="73"/>
      <c r="B39" s="79"/>
      <c r="C39" s="77"/>
      <c r="D39" s="208"/>
      <c r="E39" s="144"/>
      <c r="F39" s="147"/>
      <c r="G39" s="62"/>
      <c r="H39" s="153"/>
      <c r="I39" s="40"/>
      <c r="J39" s="21"/>
      <c r="K39" s="21"/>
      <c r="L39" s="21"/>
      <c r="M39" s="21"/>
      <c r="N39" s="21"/>
      <c r="O39" s="21"/>
      <c r="P39" s="21"/>
      <c r="Q39" s="21"/>
      <c r="R39" s="21"/>
      <c r="S39" s="21"/>
    </row>
    <row r="40">
      <c r="A40" s="73"/>
      <c r="B40" s="79"/>
      <c r="C40" s="77"/>
      <c r="D40" s="208"/>
      <c r="E40" s="144"/>
      <c r="F40" s="147"/>
      <c r="G40" s="62"/>
      <c r="H40" s="153"/>
      <c r="I40" s="41"/>
    </row>
    <row r="41">
      <c r="A41" s="81"/>
      <c r="B41" s="79"/>
      <c r="C41" s="209"/>
      <c r="D41" s="208"/>
      <c r="E41" s="40"/>
      <c r="F41" s="130"/>
      <c r="G41" s="65"/>
      <c r="H41" s="156"/>
      <c r="I41" s="40"/>
      <c r="J41" s="21"/>
      <c r="K41" s="21"/>
      <c r="L41" s="21"/>
      <c r="M41" s="21"/>
      <c r="N41" s="21"/>
      <c r="O41" s="21"/>
      <c r="P41" s="21"/>
      <c r="Q41" s="21"/>
      <c r="R41" s="21"/>
      <c r="S41" s="21"/>
    </row>
    <row r="42">
      <c r="A42" s="81"/>
      <c r="B42" s="79"/>
      <c r="C42" s="209"/>
      <c r="D42" s="178"/>
      <c r="E42" s="40"/>
      <c r="F42" s="130"/>
      <c r="G42" s="65"/>
      <c r="H42" s="156"/>
      <c r="I42" s="40"/>
      <c r="J42" s="21"/>
      <c r="K42" s="21"/>
      <c r="L42" s="21"/>
      <c r="M42" s="21"/>
      <c r="N42" s="21"/>
      <c r="O42" s="21"/>
      <c r="P42" s="21"/>
      <c r="Q42" s="21"/>
      <c r="R42" s="21"/>
      <c r="S42" s="21"/>
    </row>
    <row r="43">
      <c r="A43" s="73"/>
      <c r="B43" s="83"/>
      <c r="C43" s="80"/>
      <c r="D43" s="208"/>
      <c r="E43" s="144"/>
      <c r="F43" s="147"/>
      <c r="G43" s="62"/>
      <c r="H43" s="153"/>
      <c r="I43" s="41"/>
    </row>
    <row r="44">
      <c r="A44" s="73"/>
      <c r="B44" s="83"/>
      <c r="C44" s="80"/>
      <c r="D44" s="208"/>
      <c r="E44" s="144"/>
      <c r="F44" s="147"/>
      <c r="G44" s="62"/>
      <c r="H44" s="153"/>
      <c r="I44" s="41"/>
    </row>
    <row r="45">
      <c r="A45" s="73"/>
      <c r="B45" s="84"/>
      <c r="C45" s="75"/>
      <c r="D45" s="208"/>
      <c r="E45" s="144"/>
      <c r="F45" s="147"/>
      <c r="G45" s="62"/>
      <c r="H45" s="153"/>
      <c r="I45" s="41"/>
    </row>
    <row r="46">
      <c r="A46" s="73"/>
      <c r="B46" s="84"/>
      <c r="C46" s="75"/>
      <c r="D46" s="208"/>
      <c r="E46" s="144"/>
      <c r="F46" s="147"/>
      <c r="G46" s="62"/>
      <c r="H46" s="153"/>
      <c r="I46" s="41"/>
    </row>
    <row r="47">
      <c r="A47" s="73"/>
      <c r="B47" s="84"/>
      <c r="C47" s="75"/>
      <c r="D47" s="208"/>
      <c r="E47" s="144"/>
      <c r="F47" s="147"/>
      <c r="G47" s="62"/>
      <c r="H47" s="153"/>
      <c r="I47" s="41"/>
    </row>
    <row r="48">
      <c r="A48" s="73"/>
      <c r="B48" s="84"/>
      <c r="C48" s="75"/>
      <c r="D48" s="208"/>
      <c r="E48" s="144"/>
      <c r="F48" s="147"/>
      <c r="G48" s="62"/>
      <c r="H48" s="153"/>
      <c r="I48" s="41"/>
    </row>
    <row r="49">
      <c r="A49" s="73"/>
      <c r="B49" s="84"/>
      <c r="C49" s="75"/>
      <c r="D49" s="208"/>
      <c r="E49" s="144"/>
      <c r="F49" s="147"/>
      <c r="G49" s="62"/>
      <c r="H49" s="153"/>
      <c r="I49" s="41"/>
    </row>
    <row r="50">
      <c r="A50" s="73"/>
      <c r="B50" s="84"/>
      <c r="C50" s="75"/>
      <c r="D50" s="208"/>
      <c r="E50" s="144"/>
      <c r="F50" s="147"/>
      <c r="G50" s="62"/>
      <c r="H50" s="153"/>
      <c r="I50" s="41"/>
    </row>
    <row r="51">
      <c r="A51" s="81"/>
      <c r="B51" s="84"/>
      <c r="C51" s="82"/>
      <c r="D51" s="208"/>
      <c r="E51" s="40"/>
      <c r="F51" s="130"/>
      <c r="G51" s="65"/>
      <c r="H51" s="156"/>
      <c r="I51" s="40"/>
      <c r="J51" s="21"/>
      <c r="K51" s="21"/>
      <c r="L51" s="21"/>
      <c r="M51" s="21"/>
      <c r="N51" s="21"/>
      <c r="O51" s="21"/>
      <c r="P51" s="21"/>
      <c r="Q51" s="21"/>
      <c r="R51" s="21"/>
      <c r="S51" s="21"/>
    </row>
    <row r="52">
      <c r="A52" s="81"/>
      <c r="B52" s="84"/>
      <c r="C52" s="82"/>
      <c r="D52" s="208"/>
      <c r="E52" s="40"/>
      <c r="F52" s="130"/>
      <c r="G52" s="65"/>
      <c r="H52" s="156"/>
      <c r="I52" s="40"/>
      <c r="J52" s="21"/>
      <c r="K52" s="21"/>
      <c r="L52" s="21"/>
      <c r="M52" s="21"/>
      <c r="N52" s="21"/>
      <c r="O52" s="21"/>
      <c r="P52" s="21"/>
      <c r="Q52" s="21"/>
      <c r="R52" s="21"/>
      <c r="S52" s="21"/>
    </row>
    <row r="53">
      <c r="A53" s="54"/>
      <c r="B53" s="115"/>
      <c r="C53" s="85"/>
      <c r="D53" s="208"/>
      <c r="E53" s="144"/>
      <c r="F53" s="147"/>
      <c r="G53" s="62"/>
      <c r="H53" s="153"/>
      <c r="I53" s="41"/>
    </row>
    <row r="54">
      <c r="A54" s="49"/>
      <c r="B54" s="50"/>
      <c r="C54" s="87"/>
      <c r="D54" s="208"/>
      <c r="E54" s="144"/>
      <c r="F54" s="147"/>
      <c r="G54" s="62"/>
      <c r="H54" s="153"/>
      <c r="I54" s="41"/>
    </row>
    <row r="55">
      <c r="A55" s="54"/>
      <c r="B55" s="55"/>
      <c r="C55" s="56"/>
      <c r="D55" s="208"/>
      <c r="E55" s="144"/>
      <c r="F55" s="147"/>
      <c r="G55" s="62"/>
      <c r="H55" s="153"/>
      <c r="I55" s="41"/>
    </row>
    <row r="56">
      <c r="A56" s="54"/>
      <c r="B56" s="55"/>
      <c r="C56" s="56"/>
      <c r="D56" s="208"/>
      <c r="E56" s="144"/>
      <c r="F56" s="147"/>
      <c r="G56" s="62"/>
      <c r="H56" s="153"/>
      <c r="I56" s="41"/>
    </row>
    <row r="57">
      <c r="A57" s="54"/>
      <c r="B57" s="55"/>
      <c r="C57" s="56"/>
      <c r="D57" s="208"/>
      <c r="E57" s="144"/>
      <c r="F57" s="147"/>
      <c r="G57" s="62"/>
      <c r="H57" s="153"/>
      <c r="I57" s="41"/>
    </row>
    <row r="58">
      <c r="A58" s="54"/>
      <c r="B58" s="55"/>
      <c r="C58" s="56"/>
      <c r="D58" s="208"/>
      <c r="E58" s="144"/>
      <c r="F58" s="147"/>
      <c r="G58" s="62"/>
      <c r="H58" s="153"/>
      <c r="I58" s="41"/>
    </row>
    <row r="59">
      <c r="A59" s="54"/>
      <c r="B59" s="55"/>
      <c r="C59" s="85"/>
      <c r="D59" s="208"/>
      <c r="E59" s="144"/>
      <c r="F59" s="147"/>
      <c r="G59" s="62"/>
      <c r="H59" s="153"/>
      <c r="I59" s="41"/>
    </row>
    <row r="60">
      <c r="A60" s="54"/>
      <c r="B60" s="55"/>
      <c r="C60" s="75"/>
      <c r="D60" s="208"/>
      <c r="E60" s="144"/>
      <c r="F60" s="147"/>
      <c r="G60" s="62"/>
      <c r="H60" s="153"/>
      <c r="I60" s="41"/>
    </row>
    <row r="61">
      <c r="A61" s="54"/>
      <c r="B61" s="55"/>
      <c r="C61" s="75"/>
      <c r="D61" s="208"/>
      <c r="E61" s="144"/>
      <c r="F61" s="147"/>
      <c r="G61" s="62"/>
      <c r="H61" s="153"/>
      <c r="I61" s="41"/>
    </row>
    <row r="62">
      <c r="A62" s="54"/>
      <c r="B62" s="55"/>
      <c r="C62" s="75"/>
      <c r="D62" s="208"/>
      <c r="E62" s="144"/>
      <c r="F62" s="147"/>
      <c r="G62" s="62"/>
      <c r="H62" s="153"/>
      <c r="I62" s="41"/>
    </row>
    <row r="63">
      <c r="A63" s="54"/>
      <c r="B63" s="55"/>
      <c r="C63" s="75"/>
      <c r="D63" s="208"/>
      <c r="E63" s="144"/>
      <c r="F63" s="147"/>
      <c r="G63" s="62"/>
      <c r="H63" s="153"/>
      <c r="I63" s="41"/>
    </row>
    <row r="64">
      <c r="A64" s="54"/>
      <c r="B64" s="55"/>
      <c r="C64" s="87"/>
      <c r="D64" s="208"/>
      <c r="E64" s="144"/>
      <c r="F64" s="147"/>
      <c r="G64" s="62"/>
      <c r="H64" s="153"/>
      <c r="I64" s="41"/>
    </row>
    <row r="65">
      <c r="A65" s="54"/>
      <c r="B65" s="55"/>
      <c r="C65" s="75"/>
      <c r="D65" s="208"/>
      <c r="E65" s="144"/>
      <c r="F65" s="147"/>
      <c r="G65" s="62"/>
      <c r="H65" s="153"/>
      <c r="I65" s="41"/>
    </row>
    <row r="66">
      <c r="A66" s="54"/>
      <c r="B66" s="55"/>
      <c r="C66" s="75"/>
      <c r="D66" s="208"/>
      <c r="E66" s="144"/>
      <c r="F66" s="147"/>
      <c r="G66" s="62"/>
      <c r="H66" s="153"/>
      <c r="I66" s="41"/>
    </row>
    <row r="67">
      <c r="A67" s="54"/>
      <c r="B67" s="55"/>
      <c r="C67" s="75"/>
      <c r="D67" s="208"/>
      <c r="E67" s="144"/>
      <c r="F67" s="147"/>
      <c r="G67" s="62"/>
      <c r="H67" s="153"/>
      <c r="I67" s="41"/>
    </row>
    <row r="68">
      <c r="A68" s="54"/>
      <c r="B68" s="55"/>
      <c r="C68" s="75"/>
      <c r="D68" s="208"/>
      <c r="E68" s="144"/>
      <c r="F68" s="147"/>
      <c r="G68" s="62"/>
      <c r="H68" s="153"/>
      <c r="I68" s="41"/>
    </row>
    <row r="69">
      <c r="A69" s="81"/>
      <c r="B69" s="84"/>
      <c r="C69" s="75"/>
      <c r="D69" s="208"/>
      <c r="E69" s="40"/>
      <c r="F69" s="130"/>
      <c r="G69" s="65"/>
      <c r="H69" s="156"/>
      <c r="I69" s="40"/>
      <c r="J69" s="21"/>
      <c r="K69" s="21"/>
      <c r="L69" s="21"/>
      <c r="M69" s="21"/>
      <c r="N69" s="21"/>
      <c r="O69" s="21"/>
      <c r="P69" s="21"/>
      <c r="Q69" s="21"/>
      <c r="R69" s="21"/>
      <c r="S69" s="21"/>
    </row>
    <row r="70">
      <c r="A70" s="81"/>
      <c r="B70" s="84"/>
      <c r="C70" s="75"/>
      <c r="D70" s="208"/>
      <c r="E70" s="40"/>
      <c r="F70" s="130"/>
      <c r="G70" s="65"/>
      <c r="H70" s="156"/>
      <c r="I70" s="40"/>
      <c r="J70" s="21"/>
      <c r="K70" s="21"/>
      <c r="L70" s="21"/>
      <c r="M70" s="21"/>
      <c r="N70" s="21"/>
      <c r="O70" s="21"/>
      <c r="P70" s="21"/>
      <c r="Q70" s="21"/>
      <c r="R70" s="21"/>
      <c r="S70" s="21"/>
    </row>
    <row r="71">
      <c r="A71" s="54"/>
      <c r="B71" s="210"/>
      <c r="C71" s="211"/>
      <c r="D71" s="208"/>
      <c r="E71" s="144"/>
      <c r="F71" s="147"/>
      <c r="G71" s="62"/>
      <c r="H71" s="153"/>
      <c r="I71" s="41"/>
    </row>
    <row r="72">
      <c r="A72" s="90"/>
      <c r="B72" s="212"/>
      <c r="C72" s="92"/>
      <c r="D72" s="208"/>
      <c r="E72" s="144"/>
      <c r="F72" s="147"/>
      <c r="G72" s="62"/>
      <c r="H72" s="153"/>
      <c r="I72" s="161"/>
      <c r="J72" s="162"/>
      <c r="K72" s="162"/>
      <c r="L72" s="162"/>
      <c r="M72" s="162"/>
      <c r="N72" s="162"/>
      <c r="O72" s="162"/>
      <c r="P72" s="162"/>
      <c r="Q72" s="162"/>
      <c r="R72" s="162"/>
      <c r="S72" s="162"/>
    </row>
    <row r="73">
      <c r="A73" s="93"/>
      <c r="B73" s="88"/>
      <c r="C73" s="89"/>
      <c r="D73" s="208"/>
      <c r="E73" s="144"/>
      <c r="F73" s="147"/>
      <c r="G73" s="62"/>
      <c r="H73" s="153"/>
      <c r="I73" s="41"/>
    </row>
    <row r="74">
      <c r="A74" s="93"/>
      <c r="B74" s="88"/>
      <c r="C74" s="89"/>
      <c r="D74" s="208"/>
      <c r="E74" s="144"/>
      <c r="F74" s="147"/>
      <c r="G74" s="62"/>
      <c r="H74" s="153"/>
      <c r="I74" s="41"/>
    </row>
    <row r="75">
      <c r="A75" s="93"/>
      <c r="B75" s="88"/>
      <c r="C75" s="89"/>
      <c r="D75" s="208"/>
      <c r="E75" s="144"/>
      <c r="F75" s="147"/>
      <c r="G75" s="62"/>
      <c r="H75" s="153"/>
      <c r="I75" s="41"/>
    </row>
    <row r="76">
      <c r="A76" s="93"/>
      <c r="B76" s="88"/>
      <c r="C76" s="89"/>
      <c r="D76" s="208"/>
      <c r="E76" s="144"/>
      <c r="F76" s="147"/>
      <c r="G76" s="62"/>
      <c r="H76" s="153"/>
      <c r="I76" s="41"/>
    </row>
    <row r="77">
      <c r="A77" s="73"/>
      <c r="B77" s="83"/>
      <c r="C77" s="80"/>
      <c r="D77" s="208"/>
      <c r="E77" s="144"/>
      <c r="F77" s="147"/>
      <c r="G77" s="62"/>
      <c r="H77" s="153"/>
      <c r="I77" s="41"/>
    </row>
    <row r="78">
      <c r="A78" s="73"/>
      <c r="B78" s="83"/>
      <c r="C78" s="77"/>
      <c r="D78" s="208"/>
      <c r="E78" s="144"/>
      <c r="F78" s="147"/>
      <c r="G78" s="62"/>
      <c r="H78" s="153"/>
      <c r="I78" s="41"/>
    </row>
    <row r="79">
      <c r="A79" s="73"/>
      <c r="B79" s="83"/>
      <c r="C79" s="77"/>
      <c r="D79" s="208"/>
      <c r="E79" s="144"/>
      <c r="F79" s="147"/>
      <c r="G79" s="62"/>
      <c r="H79" s="153"/>
      <c r="I79" s="41"/>
    </row>
    <row r="80">
      <c r="A80" s="73"/>
      <c r="B80" s="83"/>
      <c r="C80" s="77"/>
      <c r="D80" s="208"/>
      <c r="E80" s="144"/>
      <c r="F80" s="147"/>
      <c r="G80" s="62"/>
      <c r="H80" s="153"/>
      <c r="I80" s="41"/>
    </row>
    <row r="81">
      <c r="A81" s="49"/>
      <c r="B81" s="27"/>
      <c r="C81" s="94"/>
      <c r="D81" s="208"/>
      <c r="E81" s="144"/>
      <c r="F81" s="147"/>
      <c r="G81" s="62"/>
      <c r="H81" s="153"/>
      <c r="I81" s="41"/>
    </row>
    <row r="82">
      <c r="A82" s="95"/>
      <c r="B82" s="84"/>
      <c r="C82" s="75"/>
      <c r="D82" s="208"/>
      <c r="E82" s="144"/>
      <c r="F82" s="147"/>
      <c r="G82" s="62"/>
      <c r="H82" s="153"/>
      <c r="I82" s="41"/>
    </row>
    <row r="83">
      <c r="A83" s="95"/>
      <c r="B83" s="84"/>
      <c r="C83" s="75"/>
      <c r="D83" s="208"/>
      <c r="E83" s="144"/>
      <c r="F83" s="147"/>
      <c r="G83" s="62"/>
      <c r="H83" s="153"/>
      <c r="I83" s="41"/>
    </row>
    <row r="84">
      <c r="A84" s="95"/>
      <c r="B84" s="84"/>
      <c r="C84" s="75"/>
      <c r="D84" s="208"/>
      <c r="E84" s="144"/>
      <c r="F84" s="147"/>
      <c r="G84" s="62"/>
      <c r="H84" s="153"/>
      <c r="I84" s="41"/>
    </row>
    <row r="85">
      <c r="A85" s="73"/>
      <c r="B85" s="213"/>
      <c r="C85" s="72"/>
      <c r="D85" s="208"/>
      <c r="E85" s="144"/>
      <c r="F85" s="147"/>
      <c r="G85" s="62"/>
      <c r="H85" s="153"/>
      <c r="I85" s="41"/>
    </row>
    <row r="86">
      <c r="A86" s="73"/>
      <c r="B86" s="213"/>
      <c r="C86" s="72"/>
      <c r="D86" s="208"/>
      <c r="E86" s="144"/>
      <c r="F86" s="147"/>
      <c r="G86" s="62"/>
      <c r="H86" s="153"/>
      <c r="I86" s="41"/>
    </row>
    <row r="87">
      <c r="A87" s="73"/>
      <c r="B87" s="96"/>
      <c r="C87" s="198"/>
      <c r="D87" s="208"/>
      <c r="E87" s="144"/>
      <c r="F87" s="147"/>
      <c r="G87" s="62"/>
      <c r="H87" s="153"/>
      <c r="I87" s="41"/>
    </row>
    <row r="88">
      <c r="A88" s="73"/>
      <c r="B88" s="96"/>
      <c r="C88" s="198"/>
      <c r="D88" s="208"/>
      <c r="E88" s="144"/>
      <c r="F88" s="147"/>
      <c r="G88" s="62"/>
      <c r="H88" s="153"/>
      <c r="I88" s="41"/>
    </row>
    <row r="89">
      <c r="A89" s="73"/>
      <c r="B89" s="96"/>
      <c r="C89" s="198"/>
      <c r="D89" s="208"/>
      <c r="E89" s="144"/>
      <c r="F89" s="147"/>
      <c r="G89" s="62"/>
      <c r="H89" s="153"/>
      <c r="I89" s="41"/>
    </row>
    <row r="90">
      <c r="A90" s="73"/>
      <c r="B90" s="96"/>
      <c r="C90" s="198"/>
      <c r="D90" s="208"/>
      <c r="E90" s="144"/>
      <c r="F90" s="147"/>
      <c r="G90" s="62"/>
      <c r="H90" s="153"/>
      <c r="I90" s="41"/>
    </row>
    <row r="91">
      <c r="A91" s="73"/>
      <c r="B91" s="96"/>
      <c r="C91" s="78"/>
      <c r="D91" s="208"/>
      <c r="E91" s="144"/>
      <c r="F91" s="147"/>
      <c r="G91" s="62"/>
      <c r="H91" s="153"/>
      <c r="I91" s="41"/>
    </row>
    <row r="92">
      <c r="A92" s="73"/>
      <c r="B92" s="96"/>
      <c r="C92" s="78"/>
      <c r="D92" s="208"/>
      <c r="E92" s="144"/>
      <c r="F92" s="147"/>
      <c r="G92" s="62"/>
      <c r="H92" s="153"/>
      <c r="I92" s="41"/>
    </row>
    <row r="93">
      <c r="A93" s="73"/>
      <c r="B93" s="96"/>
      <c r="C93" s="75"/>
      <c r="D93" s="208"/>
      <c r="E93" s="144"/>
      <c r="F93" s="147"/>
      <c r="G93" s="62"/>
      <c r="H93" s="153"/>
      <c r="I93" s="41"/>
    </row>
    <row r="94">
      <c r="A94" s="73"/>
      <c r="B94" s="96"/>
      <c r="C94" s="198"/>
      <c r="D94" s="208"/>
      <c r="E94" s="144"/>
      <c r="F94" s="147"/>
      <c r="G94" s="62"/>
      <c r="H94" s="153"/>
      <c r="I94" s="41"/>
    </row>
    <row r="95">
      <c r="A95" s="73"/>
      <c r="B95" s="84"/>
      <c r="C95" s="75"/>
      <c r="D95" s="208"/>
      <c r="E95" s="144"/>
      <c r="F95" s="147"/>
      <c r="G95" s="62"/>
      <c r="H95" s="153"/>
      <c r="I95" s="41"/>
    </row>
    <row r="96">
      <c r="A96" s="73"/>
      <c r="B96" s="97"/>
      <c r="C96" s="98"/>
      <c r="D96" s="208"/>
      <c r="E96" s="144"/>
      <c r="F96" s="147"/>
      <c r="G96" s="62"/>
      <c r="H96" s="153"/>
      <c r="I96" s="41"/>
    </row>
    <row r="97">
      <c r="A97" s="73"/>
      <c r="B97" s="74"/>
      <c r="C97" s="77"/>
      <c r="D97" s="208"/>
      <c r="E97" s="144"/>
      <c r="F97" s="147"/>
      <c r="G97" s="62"/>
      <c r="H97" s="153"/>
      <c r="I97" s="41"/>
    </row>
    <row r="98">
      <c r="A98" s="73"/>
      <c r="B98" s="74"/>
      <c r="C98" s="77"/>
      <c r="D98" s="208"/>
      <c r="E98" s="144"/>
      <c r="F98" s="147"/>
      <c r="G98" s="62"/>
      <c r="H98" s="153"/>
      <c r="I98" s="41"/>
    </row>
    <row r="99">
      <c r="A99" s="95"/>
      <c r="B99" s="99"/>
      <c r="C99" s="100"/>
      <c r="D99" s="208"/>
      <c r="E99" s="144"/>
      <c r="F99" s="147"/>
      <c r="G99" s="62"/>
      <c r="H99" s="153"/>
      <c r="I99" s="41"/>
    </row>
    <row r="100">
      <c r="A100" s="95"/>
      <c r="B100" s="101"/>
      <c r="C100" s="198"/>
      <c r="D100" s="208"/>
      <c r="E100" s="144"/>
      <c r="F100" s="147"/>
      <c r="G100" s="62"/>
      <c r="H100" s="153"/>
      <c r="I100" s="41"/>
    </row>
    <row r="101">
      <c r="A101" s="73"/>
      <c r="B101" s="101"/>
      <c r="C101" s="78"/>
      <c r="D101" s="208"/>
      <c r="E101" s="144"/>
      <c r="F101" s="147"/>
      <c r="G101" s="62"/>
      <c r="H101" s="153"/>
      <c r="I101" s="41"/>
    </row>
    <row r="102">
      <c r="A102" s="73"/>
      <c r="B102" s="101"/>
      <c r="C102" s="201"/>
      <c r="D102" s="208"/>
      <c r="E102" s="144"/>
      <c r="F102" s="147"/>
      <c r="G102" s="62"/>
      <c r="H102" s="153"/>
      <c r="I102" s="41"/>
    </row>
    <row r="103">
      <c r="A103" s="73"/>
      <c r="B103" s="101"/>
      <c r="C103" s="201"/>
      <c r="D103" s="208"/>
      <c r="E103" s="144"/>
      <c r="F103" s="147"/>
      <c r="G103" s="62"/>
      <c r="H103" s="153"/>
      <c r="I103" s="41"/>
    </row>
    <row r="104">
      <c r="A104" s="73"/>
      <c r="B104" s="101"/>
      <c r="C104" s="201"/>
      <c r="D104" s="208"/>
      <c r="E104" s="144"/>
      <c r="F104" s="147"/>
      <c r="G104" s="62"/>
      <c r="H104" s="153"/>
      <c r="I104" s="41"/>
    </row>
    <row r="105">
      <c r="A105" s="49"/>
      <c r="B105" s="50"/>
      <c r="C105" s="102"/>
      <c r="D105" s="208"/>
      <c r="E105" s="144"/>
      <c r="F105" s="147"/>
      <c r="G105" s="62"/>
      <c r="H105" s="153"/>
      <c r="I105" s="41"/>
    </row>
    <row r="106">
      <c r="A106" s="73"/>
      <c r="B106" s="74"/>
      <c r="C106" s="80"/>
      <c r="D106" s="208"/>
      <c r="E106" s="144"/>
      <c r="F106" s="147"/>
      <c r="G106" s="62"/>
      <c r="H106" s="153"/>
      <c r="I106" s="41"/>
    </row>
    <row r="107">
      <c r="A107" s="95"/>
      <c r="B107" s="99"/>
      <c r="C107" s="100"/>
      <c r="D107" s="208"/>
      <c r="E107" s="144"/>
      <c r="F107" s="147"/>
      <c r="G107" s="62"/>
      <c r="H107" s="153"/>
      <c r="I107" s="41"/>
    </row>
    <row r="108">
      <c r="A108" s="49"/>
      <c r="B108" s="50"/>
      <c r="C108" s="103"/>
      <c r="D108" s="208"/>
      <c r="E108" s="144"/>
      <c r="F108" s="147"/>
      <c r="G108" s="62"/>
      <c r="H108" s="153"/>
      <c r="I108" s="41"/>
    </row>
    <row r="109">
      <c r="A109" s="93"/>
      <c r="B109" s="55"/>
      <c r="C109" s="56"/>
      <c r="D109" s="208"/>
      <c r="E109" s="144"/>
      <c r="F109" s="147"/>
      <c r="G109" s="62"/>
      <c r="H109" s="153"/>
      <c r="I109" s="41"/>
    </row>
    <row r="110">
      <c r="A110" s="93"/>
      <c r="B110" s="55"/>
      <c r="C110" s="85"/>
      <c r="D110" s="208"/>
      <c r="E110" s="144"/>
      <c r="F110" s="147"/>
      <c r="G110" s="62"/>
      <c r="H110" s="153"/>
      <c r="I110" s="41"/>
    </row>
    <row r="111">
      <c r="A111" s="93"/>
      <c r="B111" s="55"/>
      <c r="C111" s="56"/>
      <c r="D111" s="208"/>
      <c r="E111" s="144"/>
      <c r="F111" s="147"/>
      <c r="G111" s="62"/>
      <c r="H111" s="153"/>
      <c r="I111" s="41"/>
    </row>
    <row r="112">
      <c r="A112" s="93"/>
      <c r="B112" s="55"/>
      <c r="C112" s="56"/>
      <c r="D112" s="208"/>
      <c r="E112" s="144"/>
      <c r="F112" s="147"/>
      <c r="G112" s="62"/>
      <c r="H112" s="153"/>
      <c r="I112" s="41"/>
    </row>
    <row r="113">
      <c r="A113" s="93"/>
      <c r="B113" s="55"/>
      <c r="C113" s="56"/>
      <c r="D113" s="208"/>
      <c r="E113" s="144"/>
      <c r="F113" s="147"/>
      <c r="G113" s="62"/>
      <c r="H113" s="153"/>
      <c r="I113" s="41"/>
    </row>
    <row r="114">
      <c r="A114" s="93"/>
      <c r="B114" s="55"/>
      <c r="C114" s="56"/>
      <c r="D114" s="208"/>
      <c r="E114" s="144"/>
      <c r="F114" s="147"/>
      <c r="G114" s="62"/>
      <c r="H114" s="153"/>
      <c r="I114" s="41"/>
    </row>
    <row r="115">
      <c r="A115" s="93"/>
      <c r="B115" s="55"/>
      <c r="C115" s="56"/>
      <c r="D115" s="208"/>
      <c r="E115" s="144"/>
      <c r="F115" s="147"/>
      <c r="G115" s="62"/>
      <c r="H115" s="153"/>
      <c r="I115" s="41"/>
    </row>
    <row r="116">
      <c r="A116" s="93"/>
      <c r="B116" s="55"/>
      <c r="C116" s="56"/>
      <c r="D116" s="208"/>
      <c r="E116" s="144"/>
      <c r="F116" s="147"/>
      <c r="G116" s="62"/>
      <c r="H116" s="153"/>
      <c r="I116" s="41"/>
    </row>
    <row r="117">
      <c r="A117" s="93"/>
      <c r="B117" s="55"/>
      <c r="C117" s="56"/>
      <c r="D117" s="208"/>
      <c r="E117" s="144"/>
      <c r="F117" s="147"/>
      <c r="G117" s="62"/>
      <c r="H117" s="153"/>
      <c r="I117" s="41"/>
    </row>
    <row r="118">
      <c r="A118" s="93"/>
      <c r="B118" s="55"/>
      <c r="C118" s="56"/>
      <c r="D118" s="208"/>
      <c r="E118" s="144"/>
      <c r="F118" s="147"/>
      <c r="G118" s="62"/>
      <c r="H118" s="153"/>
      <c r="I118" s="41"/>
    </row>
    <row r="119">
      <c r="A119" s="54"/>
      <c r="B119" s="55"/>
      <c r="C119" s="85"/>
      <c r="D119" s="208"/>
      <c r="E119" s="144"/>
      <c r="F119" s="147"/>
      <c r="G119" s="62"/>
      <c r="H119" s="153"/>
      <c r="I119" s="41"/>
    </row>
    <row r="120">
      <c r="A120" s="73"/>
      <c r="B120" s="96"/>
      <c r="C120" s="75"/>
      <c r="D120" s="208"/>
      <c r="E120" s="144"/>
      <c r="F120" s="147"/>
      <c r="G120" s="62"/>
      <c r="H120" s="153"/>
      <c r="I120" s="41"/>
    </row>
    <row r="121">
      <c r="A121" s="73"/>
      <c r="B121" s="96"/>
      <c r="C121" s="75"/>
      <c r="D121" s="208"/>
      <c r="E121" s="144"/>
      <c r="F121" s="147"/>
      <c r="G121" s="62"/>
      <c r="H121" s="153"/>
      <c r="I121" s="41"/>
    </row>
    <row r="122">
      <c r="A122" s="73"/>
      <c r="B122" s="88"/>
      <c r="C122" s="92"/>
      <c r="D122" s="208"/>
      <c r="E122" s="144"/>
      <c r="F122" s="147"/>
      <c r="G122" s="62"/>
      <c r="H122" s="153"/>
      <c r="I122" s="41"/>
    </row>
    <row r="123">
      <c r="A123" s="73"/>
      <c r="B123" s="55"/>
      <c r="C123" s="85"/>
      <c r="D123" s="208"/>
      <c r="E123" s="144"/>
      <c r="F123" s="147"/>
      <c r="G123" s="62"/>
      <c r="H123" s="153"/>
      <c r="I123" s="41"/>
    </row>
    <row r="124">
      <c r="A124" s="93"/>
      <c r="B124" s="96"/>
      <c r="C124" s="198"/>
      <c r="D124" s="208"/>
      <c r="E124" s="144"/>
      <c r="F124" s="147"/>
      <c r="G124" s="62"/>
      <c r="H124" s="153"/>
      <c r="I124" s="41"/>
    </row>
    <row r="125">
      <c r="A125" s="93"/>
      <c r="B125" s="96"/>
      <c r="C125" s="198"/>
      <c r="D125" s="208"/>
      <c r="E125" s="144"/>
      <c r="F125" s="147"/>
      <c r="G125" s="62"/>
      <c r="H125" s="153"/>
      <c r="I125" s="41"/>
    </row>
    <row r="126">
      <c r="A126" s="93"/>
      <c r="B126" s="96"/>
      <c r="C126" s="198"/>
      <c r="D126" s="208"/>
      <c r="E126" s="144"/>
      <c r="F126" s="147"/>
      <c r="G126" s="62"/>
      <c r="H126" s="153"/>
      <c r="I126" s="41"/>
    </row>
    <row r="127">
      <c r="A127" s="93"/>
      <c r="B127" s="96"/>
      <c r="C127" s="198"/>
      <c r="D127" s="208"/>
      <c r="E127" s="144"/>
      <c r="F127" s="147"/>
      <c r="G127" s="62"/>
      <c r="H127" s="153"/>
      <c r="I127" s="41"/>
    </row>
    <row r="128">
      <c r="A128" s="93"/>
      <c r="B128" s="96"/>
      <c r="C128" s="198"/>
      <c r="D128" s="208"/>
      <c r="E128" s="144"/>
      <c r="F128" s="147"/>
      <c r="G128" s="62"/>
      <c r="H128" s="153"/>
      <c r="I128" s="41"/>
    </row>
    <row r="129">
      <c r="A129" s="73"/>
      <c r="B129" s="214"/>
      <c r="C129" s="104"/>
      <c r="D129" s="208"/>
      <c r="E129" s="144"/>
      <c r="F129" s="147"/>
      <c r="G129" s="62"/>
      <c r="H129" s="153"/>
      <c r="I129" s="41"/>
    </row>
    <row r="130">
      <c r="A130" s="73"/>
      <c r="B130" s="110"/>
      <c r="C130" s="106"/>
      <c r="D130" s="208"/>
      <c r="E130" s="144"/>
      <c r="F130" s="147"/>
      <c r="G130" s="62"/>
      <c r="H130" s="153"/>
      <c r="I130" s="41"/>
    </row>
    <row r="131">
      <c r="A131" s="73"/>
      <c r="B131" s="84"/>
      <c r="C131" s="75"/>
      <c r="D131" s="208"/>
      <c r="E131" s="144"/>
      <c r="F131" s="147"/>
      <c r="G131" s="62"/>
      <c r="H131" s="153"/>
      <c r="I131" s="164"/>
      <c r="J131" s="165"/>
      <c r="K131" s="165"/>
      <c r="L131" s="165"/>
      <c r="M131" s="165"/>
      <c r="N131" s="165"/>
      <c r="O131" s="165"/>
      <c r="P131" s="165"/>
      <c r="Q131" s="165"/>
      <c r="R131" s="165"/>
      <c r="S131" s="165"/>
    </row>
    <row r="132">
      <c r="A132" s="73"/>
      <c r="B132" s="96"/>
      <c r="C132" s="75"/>
      <c r="D132" s="208"/>
      <c r="E132" s="144"/>
      <c r="F132" s="147"/>
      <c r="G132" s="62"/>
      <c r="H132" s="153"/>
      <c r="I132" s="164"/>
      <c r="J132" s="165"/>
      <c r="K132" s="165"/>
      <c r="L132" s="165"/>
      <c r="M132" s="165"/>
      <c r="N132" s="165"/>
      <c r="O132" s="165"/>
      <c r="P132" s="165"/>
      <c r="Q132" s="165"/>
      <c r="R132" s="165"/>
      <c r="S132" s="165"/>
    </row>
    <row r="133">
      <c r="A133" s="73"/>
      <c r="B133" s="96"/>
      <c r="C133" s="75"/>
      <c r="D133" s="208"/>
      <c r="E133" s="144"/>
      <c r="F133" s="147"/>
      <c r="G133" s="62"/>
      <c r="H133" s="153"/>
      <c r="I133" s="164"/>
      <c r="J133" s="165"/>
      <c r="K133" s="165"/>
      <c r="L133" s="165"/>
      <c r="M133" s="165"/>
      <c r="N133" s="165"/>
      <c r="O133" s="165"/>
      <c r="P133" s="165"/>
      <c r="Q133" s="165"/>
      <c r="R133" s="165"/>
      <c r="S133" s="165"/>
    </row>
    <row r="134">
      <c r="A134" s="73"/>
      <c r="B134" s="107"/>
      <c r="C134" s="75"/>
      <c r="D134" s="208"/>
      <c r="E134" s="144"/>
      <c r="F134" s="147"/>
      <c r="G134" s="62"/>
      <c r="H134" s="153"/>
      <c r="I134" s="164"/>
      <c r="J134" s="165"/>
      <c r="K134" s="165"/>
      <c r="L134" s="165"/>
      <c r="M134" s="165"/>
      <c r="N134" s="165"/>
      <c r="O134" s="165"/>
      <c r="P134" s="165"/>
      <c r="Q134" s="165"/>
      <c r="R134" s="165"/>
      <c r="S134" s="165"/>
    </row>
    <row r="135">
      <c r="A135" s="108"/>
      <c r="B135" s="214"/>
      <c r="C135" s="109"/>
      <c r="D135" s="208"/>
      <c r="E135" s="144"/>
      <c r="F135" s="147"/>
      <c r="G135" s="62"/>
      <c r="H135" s="153"/>
      <c r="I135" s="164"/>
      <c r="J135" s="165"/>
      <c r="K135" s="165"/>
      <c r="L135" s="165"/>
      <c r="M135" s="165"/>
      <c r="N135" s="165"/>
      <c r="O135" s="165"/>
      <c r="P135" s="165"/>
      <c r="Q135" s="165"/>
      <c r="R135" s="165"/>
      <c r="S135" s="165"/>
    </row>
    <row r="136">
      <c r="A136" s="108"/>
      <c r="B136" s="110"/>
      <c r="C136" s="80"/>
      <c r="D136" s="208"/>
      <c r="E136" s="144"/>
      <c r="F136" s="147"/>
      <c r="G136" s="62"/>
      <c r="H136" s="153"/>
      <c r="I136" s="164"/>
      <c r="J136" s="165"/>
      <c r="K136" s="165"/>
      <c r="L136" s="165"/>
      <c r="M136" s="165"/>
      <c r="N136" s="165"/>
      <c r="O136" s="165"/>
      <c r="P136" s="165"/>
      <c r="Q136" s="165"/>
      <c r="R136" s="165"/>
      <c r="S136" s="165"/>
    </row>
    <row r="137">
      <c r="A137" s="73"/>
      <c r="B137" s="111"/>
      <c r="C137" s="215"/>
      <c r="D137" s="208"/>
      <c r="E137" s="144"/>
      <c r="F137" s="147"/>
      <c r="G137" s="62"/>
      <c r="H137" s="153"/>
      <c r="I137" s="41"/>
    </row>
    <row r="138">
      <c r="A138" s="54"/>
      <c r="B138" s="55"/>
      <c r="C138" s="56"/>
      <c r="D138" s="208"/>
      <c r="E138" s="144"/>
      <c r="F138" s="166"/>
      <c r="G138" s="62"/>
      <c r="H138" s="153"/>
      <c r="I138" s="41"/>
    </row>
    <row r="139">
      <c r="A139" s="73"/>
      <c r="B139" s="101"/>
      <c r="C139" s="75"/>
      <c r="D139" s="208"/>
      <c r="E139" s="144"/>
      <c r="F139" s="147"/>
      <c r="G139" s="62"/>
      <c r="H139" s="153"/>
      <c r="I139" s="41"/>
    </row>
    <row r="140">
      <c r="A140" s="73"/>
      <c r="B140" s="101"/>
      <c r="C140" s="75"/>
      <c r="D140" s="208"/>
      <c r="E140" s="144"/>
      <c r="F140" s="147"/>
      <c r="G140" s="62"/>
      <c r="H140" s="153"/>
      <c r="I140" s="41"/>
    </row>
    <row r="141">
      <c r="A141" s="73"/>
      <c r="B141" s="101"/>
      <c r="C141" s="75"/>
      <c r="D141" s="208"/>
      <c r="E141" s="144"/>
      <c r="F141" s="147"/>
      <c r="G141" s="62"/>
      <c r="H141" s="153"/>
      <c r="I141" s="41"/>
    </row>
    <row r="142">
      <c r="A142" s="73"/>
      <c r="B142" s="101"/>
      <c r="C142" s="75"/>
      <c r="D142" s="208"/>
      <c r="E142" s="144"/>
      <c r="F142" s="147"/>
      <c r="G142" s="62"/>
      <c r="H142" s="153"/>
      <c r="I142" s="41"/>
    </row>
    <row r="143">
      <c r="A143" s="73"/>
      <c r="B143" s="101"/>
      <c r="C143" s="75"/>
      <c r="D143" s="208"/>
      <c r="E143" s="144"/>
      <c r="F143" s="147"/>
      <c r="G143" s="62"/>
      <c r="H143" s="153"/>
      <c r="I143" s="41"/>
    </row>
    <row r="144">
      <c r="A144" s="73"/>
      <c r="B144" s="101"/>
      <c r="C144" s="75"/>
      <c r="D144" s="208"/>
      <c r="E144" s="144"/>
      <c r="F144" s="147"/>
      <c r="G144" s="62"/>
      <c r="H144" s="153"/>
      <c r="I144" s="41"/>
    </row>
    <row r="145">
      <c r="A145" s="73"/>
      <c r="B145" s="101"/>
      <c r="C145" s="75"/>
      <c r="D145" s="208"/>
      <c r="E145" s="144"/>
      <c r="F145" s="147"/>
      <c r="G145" s="62"/>
      <c r="H145" s="153"/>
      <c r="I145" s="41"/>
    </row>
    <row r="146">
      <c r="A146" s="73"/>
      <c r="B146" s="101"/>
      <c r="C146" s="75"/>
      <c r="D146" s="208"/>
      <c r="E146" s="144"/>
      <c r="F146" s="147"/>
      <c r="G146" s="62"/>
      <c r="H146" s="153"/>
      <c r="I146" s="41"/>
    </row>
    <row r="147">
      <c r="A147" s="54"/>
      <c r="B147" s="210"/>
      <c r="C147" s="92"/>
      <c r="D147" s="208"/>
      <c r="E147" s="144"/>
      <c r="F147" s="147"/>
      <c r="G147" s="62"/>
      <c r="H147" s="153"/>
      <c r="I147" s="41"/>
    </row>
    <row r="148">
      <c r="A148" s="54"/>
      <c r="B148" s="115"/>
      <c r="C148" s="85"/>
      <c r="D148" s="208"/>
      <c r="E148" s="144"/>
      <c r="F148" s="147"/>
      <c r="G148" s="62"/>
      <c r="H148" s="153"/>
      <c r="I148" s="41"/>
    </row>
    <row r="149">
      <c r="A149" s="54"/>
      <c r="B149" s="216"/>
      <c r="C149" s="113"/>
      <c r="D149" s="208"/>
      <c r="E149" s="144"/>
      <c r="F149" s="147"/>
      <c r="G149" s="62"/>
      <c r="H149" s="153"/>
      <c r="I149" s="41"/>
    </row>
    <row r="150">
      <c r="A150" s="54"/>
      <c r="B150" s="101"/>
      <c r="C150" s="201"/>
      <c r="D150" s="208"/>
      <c r="E150" s="144"/>
      <c r="F150" s="147"/>
      <c r="G150" s="62"/>
      <c r="H150" s="153"/>
      <c r="I150" s="41"/>
    </row>
    <row r="151">
      <c r="A151" s="54"/>
      <c r="B151" s="101"/>
      <c r="C151" s="201"/>
      <c r="D151" s="208"/>
      <c r="E151" s="144"/>
      <c r="F151" s="147"/>
      <c r="G151" s="62"/>
      <c r="H151" s="153"/>
      <c r="I151" s="41"/>
    </row>
    <row r="152">
      <c r="A152" s="54"/>
      <c r="B152" s="217"/>
      <c r="C152" s="113"/>
      <c r="D152" s="208"/>
      <c r="E152" s="144"/>
      <c r="F152" s="147"/>
      <c r="G152" s="62"/>
      <c r="H152" s="153"/>
      <c r="I152" s="41"/>
    </row>
    <row r="153">
      <c r="A153" s="54"/>
      <c r="B153" s="96"/>
      <c r="C153" s="201"/>
      <c r="D153" s="208"/>
      <c r="E153" s="144"/>
      <c r="F153" s="147"/>
      <c r="G153" s="62"/>
      <c r="H153" s="153"/>
      <c r="I153" s="41"/>
    </row>
    <row r="154">
      <c r="A154" s="54"/>
      <c r="B154" s="101"/>
      <c r="C154" s="201"/>
      <c r="D154" s="208"/>
      <c r="E154" s="144"/>
      <c r="F154" s="147"/>
      <c r="G154" s="62"/>
      <c r="H154" s="153"/>
      <c r="I154" s="41"/>
    </row>
    <row r="155">
      <c r="A155" s="54"/>
      <c r="B155" s="216"/>
      <c r="C155" s="113"/>
      <c r="D155" s="208"/>
      <c r="E155" s="144"/>
      <c r="F155" s="147"/>
      <c r="G155" s="62"/>
      <c r="H155" s="153"/>
      <c r="I155" s="41"/>
    </row>
    <row r="156">
      <c r="A156" s="54"/>
      <c r="B156" s="101"/>
      <c r="C156" s="201"/>
      <c r="D156" s="208"/>
      <c r="E156" s="144"/>
      <c r="F156" s="147"/>
      <c r="G156" s="62"/>
      <c r="H156" s="153"/>
      <c r="I156" s="41"/>
    </row>
    <row r="157">
      <c r="A157" s="54"/>
      <c r="B157" s="216"/>
      <c r="C157" s="113"/>
      <c r="D157" s="208"/>
      <c r="E157" s="144"/>
      <c r="F157" s="147"/>
      <c r="G157" s="62"/>
      <c r="H157" s="153"/>
      <c r="I157" s="41"/>
    </row>
    <row r="158">
      <c r="A158" s="54"/>
      <c r="B158" s="101"/>
      <c r="C158" s="201"/>
      <c r="D158" s="208"/>
      <c r="E158" s="144"/>
      <c r="F158" s="147"/>
      <c r="G158" s="62"/>
      <c r="H158" s="153"/>
      <c r="I158" s="41"/>
    </row>
    <row r="159">
      <c r="A159" s="54"/>
      <c r="B159" s="216"/>
      <c r="C159" s="113"/>
      <c r="D159" s="208"/>
      <c r="E159" s="144"/>
      <c r="F159" s="147"/>
      <c r="G159" s="62"/>
      <c r="H159" s="153"/>
      <c r="I159" s="41"/>
    </row>
    <row r="160">
      <c r="A160" s="54"/>
      <c r="B160" s="101"/>
      <c r="C160" s="201"/>
      <c r="D160" s="208"/>
      <c r="E160" s="144"/>
      <c r="F160" s="147"/>
      <c r="G160" s="62"/>
      <c r="H160" s="153"/>
      <c r="I160" s="41"/>
    </row>
    <row r="161">
      <c r="A161" s="54"/>
      <c r="B161" s="216"/>
      <c r="C161" s="113"/>
      <c r="D161" s="208"/>
      <c r="E161" s="144"/>
      <c r="F161" s="147"/>
      <c r="G161" s="62"/>
      <c r="H161" s="153"/>
      <c r="I161" s="41"/>
    </row>
    <row r="162">
      <c r="A162" s="54"/>
      <c r="B162" s="101"/>
      <c r="C162" s="201"/>
      <c r="D162" s="208"/>
      <c r="E162" s="144"/>
      <c r="F162" s="147"/>
      <c r="G162" s="62"/>
      <c r="H162" s="153"/>
      <c r="I162" s="41"/>
    </row>
    <row r="163">
      <c r="A163" s="54"/>
      <c r="B163" s="101"/>
      <c r="C163" s="201"/>
      <c r="D163" s="208"/>
      <c r="E163" s="144"/>
      <c r="F163" s="147"/>
      <c r="G163" s="62"/>
      <c r="H163" s="153"/>
      <c r="I163" s="41"/>
    </row>
    <row r="164">
      <c r="A164" s="49"/>
      <c r="B164" s="50"/>
      <c r="C164" s="103"/>
      <c r="D164" s="208"/>
      <c r="E164" s="144"/>
      <c r="F164" s="147"/>
      <c r="G164" s="62"/>
      <c r="H164" s="153"/>
      <c r="I164" s="41"/>
    </row>
    <row r="165">
      <c r="A165" s="93"/>
      <c r="B165" s="115"/>
      <c r="C165" s="56"/>
      <c r="D165" s="208"/>
      <c r="E165" s="144"/>
      <c r="F165" s="147"/>
      <c r="G165" s="62"/>
      <c r="H165" s="153"/>
      <c r="I165" s="41"/>
    </row>
    <row r="166">
      <c r="A166" s="93"/>
      <c r="B166" s="115"/>
      <c r="C166" s="56"/>
      <c r="D166" s="208"/>
      <c r="E166" s="144"/>
      <c r="F166" s="147"/>
      <c r="G166" s="62"/>
      <c r="H166" s="153"/>
      <c r="I166" s="41"/>
    </row>
    <row r="167">
      <c r="A167" s="93"/>
      <c r="B167" s="115"/>
      <c r="C167" s="56"/>
      <c r="D167" s="208"/>
      <c r="E167" s="144"/>
      <c r="F167" s="147"/>
      <c r="G167" s="62"/>
      <c r="H167" s="153"/>
      <c r="I167" s="41"/>
    </row>
    <row r="168">
      <c r="A168" s="93"/>
      <c r="B168" s="55"/>
      <c r="C168" s="85"/>
      <c r="D168" s="208"/>
      <c r="E168" s="144"/>
      <c r="F168" s="147"/>
      <c r="G168" s="62"/>
      <c r="H168" s="153"/>
      <c r="I168" s="41"/>
    </row>
    <row r="169">
      <c r="A169" s="93"/>
      <c r="B169" s="115"/>
      <c r="C169" s="56"/>
      <c r="D169" s="208"/>
      <c r="E169" s="144"/>
      <c r="F169" s="147"/>
      <c r="G169" s="62"/>
      <c r="H169" s="153"/>
      <c r="I169" s="41"/>
    </row>
    <row r="170">
      <c r="A170" s="93"/>
      <c r="B170" s="218"/>
      <c r="C170" s="99"/>
      <c r="D170" s="208"/>
      <c r="E170" s="144"/>
      <c r="F170" s="147"/>
      <c r="G170" s="62"/>
      <c r="H170" s="153"/>
      <c r="I170" s="41"/>
    </row>
    <row r="171">
      <c r="A171" s="93"/>
      <c r="B171" s="218"/>
      <c r="C171" s="99"/>
      <c r="D171" s="208"/>
      <c r="E171" s="144"/>
      <c r="F171" s="147"/>
      <c r="G171" s="62"/>
      <c r="H171" s="153"/>
      <c r="I171" s="41"/>
    </row>
    <row r="172">
      <c r="A172" s="81"/>
      <c r="B172" s="79"/>
      <c r="C172" s="80"/>
      <c r="D172" s="208"/>
      <c r="E172" s="144"/>
      <c r="F172" s="147"/>
      <c r="G172" s="62"/>
      <c r="H172" s="153"/>
      <c r="I172" s="41"/>
    </row>
    <row r="173">
      <c r="A173" s="81"/>
      <c r="B173" s="79"/>
      <c r="C173" s="80"/>
      <c r="D173" s="208"/>
      <c r="E173" s="144"/>
      <c r="F173" s="147"/>
      <c r="G173" s="62"/>
      <c r="H173" s="153"/>
      <c r="I173" s="41"/>
    </row>
    <row r="174">
      <c r="A174" s="73"/>
      <c r="B174" s="96"/>
      <c r="C174" s="198"/>
      <c r="D174" s="208"/>
      <c r="E174" s="144"/>
      <c r="F174" s="147"/>
      <c r="G174" s="62"/>
      <c r="H174" s="153"/>
      <c r="I174" s="41"/>
    </row>
    <row r="175">
      <c r="A175" s="73"/>
      <c r="B175" s="96"/>
      <c r="C175" s="198"/>
      <c r="D175" s="208"/>
      <c r="E175" s="144"/>
      <c r="F175" s="147"/>
      <c r="G175" s="62"/>
      <c r="H175" s="153"/>
      <c r="I175" s="41"/>
    </row>
    <row r="176">
      <c r="A176" s="81"/>
      <c r="B176" s="79"/>
      <c r="C176" s="80"/>
      <c r="D176" s="208"/>
      <c r="E176" s="144"/>
      <c r="F176" s="147"/>
      <c r="G176" s="62"/>
      <c r="H176" s="153"/>
      <c r="I176" s="41"/>
    </row>
    <row r="177">
      <c r="A177" s="81"/>
      <c r="B177" s="111"/>
      <c r="C177" s="215"/>
      <c r="D177" s="208"/>
      <c r="E177" s="144"/>
      <c r="F177" s="147"/>
      <c r="G177" s="62"/>
      <c r="H177" s="153"/>
      <c r="I177" s="41"/>
    </row>
    <row r="178">
      <c r="A178" s="73"/>
      <c r="B178" s="111"/>
      <c r="C178" s="215"/>
      <c r="D178" s="208"/>
      <c r="E178" s="144"/>
      <c r="F178" s="147"/>
      <c r="G178" s="62"/>
      <c r="H178" s="153"/>
      <c r="I178" s="41"/>
    </row>
    <row r="179">
      <c r="A179" s="73"/>
      <c r="B179" s="111"/>
      <c r="C179" s="77"/>
      <c r="D179" s="208"/>
      <c r="E179" s="144"/>
      <c r="F179" s="147"/>
      <c r="G179" s="62"/>
      <c r="H179" s="153"/>
      <c r="I179" s="41"/>
    </row>
    <row r="180">
      <c r="A180" s="73"/>
      <c r="B180" s="114"/>
      <c r="C180" s="98"/>
      <c r="D180" s="208"/>
      <c r="E180" s="144"/>
      <c r="F180" s="147"/>
      <c r="G180" s="62"/>
      <c r="H180" s="153"/>
      <c r="I180" s="41"/>
    </row>
    <row r="181">
      <c r="A181" s="73"/>
      <c r="B181" s="129"/>
      <c r="C181" s="72"/>
      <c r="D181" s="208"/>
      <c r="E181" s="144"/>
      <c r="F181" s="147"/>
      <c r="G181" s="62"/>
      <c r="H181" s="153"/>
      <c r="I181" s="41"/>
    </row>
    <row r="182">
      <c r="A182" s="73"/>
      <c r="B182" s="129"/>
      <c r="C182" s="72"/>
      <c r="D182" s="208"/>
      <c r="E182" s="144"/>
      <c r="F182" s="147"/>
      <c r="G182" s="62"/>
      <c r="H182" s="153"/>
      <c r="I182" s="41"/>
    </row>
    <row r="183">
      <c r="A183" s="73"/>
      <c r="B183" s="101"/>
      <c r="C183" s="198"/>
      <c r="D183" s="208"/>
      <c r="E183" s="144"/>
      <c r="F183" s="147"/>
      <c r="G183" s="62"/>
      <c r="H183" s="153"/>
      <c r="I183" s="41"/>
    </row>
    <row r="184">
      <c r="A184" s="73"/>
      <c r="B184" s="101"/>
      <c r="C184" s="198"/>
      <c r="D184" s="208"/>
      <c r="E184" s="144"/>
      <c r="F184" s="147"/>
      <c r="G184" s="62"/>
      <c r="H184" s="153"/>
      <c r="I184" s="41"/>
    </row>
    <row r="185">
      <c r="A185" s="73"/>
      <c r="B185" s="101"/>
      <c r="C185" s="198"/>
      <c r="D185" s="208"/>
      <c r="E185" s="144"/>
      <c r="F185" s="147"/>
      <c r="G185" s="62"/>
      <c r="H185" s="153"/>
      <c r="I185" s="41"/>
    </row>
    <row r="186">
      <c r="A186" s="73"/>
      <c r="B186" s="129"/>
      <c r="C186" s="72"/>
      <c r="D186" s="208"/>
      <c r="E186" s="144"/>
      <c r="F186" s="147"/>
      <c r="G186" s="62"/>
      <c r="H186" s="153"/>
      <c r="I186" s="41"/>
    </row>
    <row r="187">
      <c r="A187" s="73"/>
      <c r="B187" s="129"/>
      <c r="C187" s="72"/>
      <c r="D187" s="208"/>
      <c r="E187" s="144"/>
      <c r="F187" s="147"/>
      <c r="G187" s="62"/>
      <c r="H187" s="153"/>
      <c r="I187" s="41"/>
    </row>
    <row r="188">
      <c r="A188" s="73"/>
      <c r="B188" s="96"/>
      <c r="C188" s="198"/>
      <c r="D188" s="208"/>
      <c r="E188" s="144"/>
      <c r="F188" s="147"/>
      <c r="G188" s="62"/>
      <c r="H188" s="153"/>
      <c r="I188" s="41"/>
    </row>
    <row r="189">
      <c r="A189" s="73"/>
      <c r="B189" s="96"/>
      <c r="C189" s="198"/>
      <c r="D189" s="208"/>
      <c r="E189" s="144"/>
      <c r="F189" s="147"/>
      <c r="G189" s="62"/>
      <c r="H189" s="153"/>
      <c r="I189" s="41"/>
    </row>
    <row r="190">
      <c r="A190" s="73"/>
      <c r="B190" s="96"/>
      <c r="C190" s="198"/>
      <c r="D190" s="208"/>
      <c r="E190" s="144"/>
      <c r="F190" s="147"/>
      <c r="G190" s="62"/>
      <c r="H190" s="153"/>
      <c r="I190" s="41"/>
    </row>
    <row r="191">
      <c r="A191" s="73"/>
      <c r="B191" s="96"/>
      <c r="C191" s="198"/>
      <c r="D191" s="208"/>
      <c r="E191" s="144"/>
      <c r="F191" s="147"/>
      <c r="G191" s="62"/>
      <c r="H191" s="153"/>
      <c r="I191" s="41"/>
    </row>
    <row r="192">
      <c r="A192" s="73"/>
      <c r="B192" s="96"/>
      <c r="C192" s="198"/>
      <c r="D192" s="208"/>
      <c r="E192" s="144"/>
      <c r="F192" s="147"/>
      <c r="G192" s="62"/>
      <c r="H192" s="153"/>
      <c r="I192" s="41"/>
    </row>
    <row r="193">
      <c r="A193" s="73"/>
      <c r="B193" s="96"/>
      <c r="C193" s="198"/>
      <c r="D193" s="208"/>
      <c r="E193" s="144"/>
      <c r="F193" s="147"/>
      <c r="G193" s="62"/>
      <c r="H193" s="153"/>
      <c r="I193" s="41"/>
    </row>
    <row r="194">
      <c r="A194" s="73"/>
      <c r="B194" s="96"/>
      <c r="C194" s="198"/>
      <c r="D194" s="208"/>
      <c r="E194" s="144"/>
      <c r="F194" s="147"/>
      <c r="G194" s="62"/>
      <c r="H194" s="153"/>
      <c r="I194" s="41"/>
    </row>
    <row r="195">
      <c r="A195" s="73"/>
      <c r="B195" s="96"/>
      <c r="C195" s="198"/>
      <c r="D195" s="208"/>
      <c r="E195" s="144"/>
      <c r="F195" s="147"/>
      <c r="G195" s="62"/>
      <c r="H195" s="153"/>
      <c r="I195" s="41"/>
    </row>
    <row r="196">
      <c r="A196" s="73"/>
      <c r="B196" s="96"/>
      <c r="C196" s="198"/>
      <c r="D196" s="208"/>
      <c r="E196" s="144"/>
      <c r="F196" s="147"/>
      <c r="G196" s="62"/>
      <c r="H196" s="153"/>
      <c r="I196" s="41"/>
    </row>
    <row r="197">
      <c r="A197" s="73"/>
      <c r="B197" s="101"/>
      <c r="C197" s="201"/>
      <c r="D197" s="208"/>
      <c r="E197" s="144"/>
      <c r="F197" s="147"/>
      <c r="G197" s="62"/>
      <c r="H197" s="153"/>
      <c r="I197" s="41"/>
    </row>
    <row r="198">
      <c r="A198" s="73"/>
      <c r="B198" s="101"/>
      <c r="C198" s="201"/>
      <c r="D198" s="208"/>
      <c r="E198" s="144"/>
      <c r="F198" s="147"/>
      <c r="G198" s="62"/>
      <c r="H198" s="153"/>
      <c r="I198" s="41"/>
    </row>
    <row r="199">
      <c r="A199" s="73"/>
      <c r="B199" s="101"/>
      <c r="C199" s="201"/>
      <c r="D199" s="208"/>
      <c r="E199" s="144"/>
      <c r="F199" s="147"/>
      <c r="G199" s="62"/>
      <c r="H199" s="153"/>
      <c r="I199" s="41"/>
    </row>
    <row r="200">
      <c r="A200" s="54"/>
      <c r="B200" s="115"/>
      <c r="C200" s="219"/>
      <c r="D200" s="208"/>
      <c r="E200" s="144"/>
      <c r="F200" s="147"/>
      <c r="G200" s="62"/>
      <c r="H200" s="153"/>
      <c r="I200" s="41"/>
    </row>
    <row r="201">
      <c r="A201" s="73"/>
      <c r="B201" s="83"/>
      <c r="C201" s="80"/>
      <c r="D201" s="208"/>
      <c r="E201" s="144"/>
      <c r="F201" s="147"/>
      <c r="G201" s="62"/>
      <c r="H201" s="153"/>
      <c r="I201" s="41"/>
    </row>
    <row r="202">
      <c r="A202" s="73"/>
      <c r="B202" s="96"/>
      <c r="C202" s="198"/>
      <c r="D202" s="208"/>
      <c r="E202" s="144"/>
      <c r="F202" s="147"/>
      <c r="G202" s="62"/>
      <c r="H202" s="153"/>
      <c r="I202" s="41"/>
    </row>
    <row r="203">
      <c r="A203" s="49"/>
      <c r="B203" s="216"/>
      <c r="C203" s="220"/>
      <c r="D203" s="208"/>
      <c r="E203" s="144"/>
      <c r="F203" s="147"/>
      <c r="G203" s="62"/>
      <c r="H203" s="153"/>
      <c r="I203" s="41"/>
    </row>
    <row r="204">
      <c r="A204" s="54"/>
      <c r="B204" s="101"/>
      <c r="C204" s="201"/>
      <c r="D204" s="208"/>
      <c r="E204" s="144"/>
      <c r="F204" s="147"/>
      <c r="G204" s="62"/>
      <c r="H204" s="153"/>
      <c r="I204" s="41"/>
    </row>
    <row r="205">
      <c r="A205" s="54"/>
      <c r="B205" s="101"/>
      <c r="C205" s="201"/>
      <c r="D205" s="208"/>
      <c r="E205" s="144"/>
      <c r="F205" s="147"/>
      <c r="G205" s="62"/>
      <c r="H205" s="153"/>
      <c r="I205" s="41"/>
    </row>
    <row r="206">
      <c r="A206" s="54"/>
      <c r="B206" s="96"/>
      <c r="C206" s="198"/>
      <c r="D206" s="208"/>
      <c r="E206" s="144"/>
      <c r="F206" s="147"/>
      <c r="G206" s="62"/>
      <c r="H206" s="153"/>
      <c r="I206" s="41"/>
    </row>
    <row r="207">
      <c r="A207" s="54"/>
      <c r="B207" s="216"/>
      <c r="C207" s="220"/>
      <c r="D207" s="208"/>
      <c r="E207" s="144"/>
      <c r="F207" s="147"/>
      <c r="G207" s="62"/>
      <c r="H207" s="153"/>
      <c r="I207" s="41"/>
    </row>
    <row r="208">
      <c r="A208" s="54"/>
      <c r="B208" s="101"/>
      <c r="C208" s="201"/>
      <c r="D208" s="208"/>
      <c r="E208" s="144"/>
      <c r="F208" s="147"/>
      <c r="G208" s="62"/>
      <c r="H208" s="153"/>
      <c r="I208" s="41"/>
    </row>
    <row r="209">
      <c r="A209" s="116"/>
      <c r="B209" s="116"/>
      <c r="C209" s="117"/>
      <c r="D209" s="221"/>
      <c r="E209" s="144"/>
      <c r="F209" s="147"/>
      <c r="G209" s="62"/>
      <c r="H209" s="153"/>
      <c r="I209" s="41"/>
    </row>
    <row r="210">
      <c r="A210" s="116"/>
      <c r="B210" s="116"/>
      <c r="C210" s="116"/>
      <c r="D210" s="221"/>
      <c r="E210" s="144"/>
      <c r="F210" s="147"/>
      <c r="G210" s="62"/>
      <c r="H210" s="153"/>
      <c r="I210" s="41"/>
    </row>
    <row r="211">
      <c r="D211" s="221"/>
      <c r="E211" s="144"/>
      <c r="F211" s="147"/>
      <c r="G211" s="62"/>
      <c r="H211" s="153"/>
      <c r="I211" s="41"/>
    </row>
    <row r="212">
      <c r="A212" s="49"/>
      <c r="B212" s="50"/>
      <c r="C212" s="87"/>
      <c r="D212" s="221"/>
      <c r="E212" s="144"/>
      <c r="F212" s="166"/>
      <c r="G212" s="62"/>
      <c r="H212" s="41"/>
      <c r="I212" s="41"/>
    </row>
    <row r="213">
      <c r="A213" s="95"/>
      <c r="B213" s="99"/>
      <c r="C213" s="100"/>
      <c r="D213" s="221"/>
      <c r="E213" s="144"/>
      <c r="F213" s="39"/>
      <c r="G213" s="62"/>
      <c r="H213" s="41"/>
      <c r="I213" s="41"/>
    </row>
    <row r="214">
      <c r="A214" s="95"/>
      <c r="B214" s="99"/>
      <c r="C214" s="99"/>
      <c r="D214" s="221"/>
      <c r="E214" s="144"/>
      <c r="F214" s="39"/>
      <c r="G214" s="62"/>
      <c r="H214" s="41"/>
      <c r="I214" s="41"/>
    </row>
    <row r="215">
      <c r="A215" s="95"/>
      <c r="B215" s="99"/>
      <c r="C215" s="99"/>
      <c r="D215" s="221"/>
      <c r="E215" s="144"/>
      <c r="F215" s="39"/>
      <c r="G215" s="62"/>
      <c r="H215" s="41"/>
      <c r="I215" s="41"/>
    </row>
    <row r="216">
      <c r="A216" s="95"/>
      <c r="B216" s="99"/>
      <c r="C216" s="99"/>
      <c r="D216" s="221"/>
      <c r="E216" s="144"/>
      <c r="F216" s="39"/>
      <c r="G216" s="62"/>
      <c r="H216" s="41"/>
      <c r="I216" s="41"/>
    </row>
    <row r="217">
      <c r="A217" s="95"/>
      <c r="B217" s="116"/>
      <c r="C217" s="116"/>
      <c r="D217" s="221"/>
      <c r="F217" s="69"/>
    </row>
    <row r="218">
      <c r="A218" s="95"/>
      <c r="B218" s="116"/>
      <c r="C218" s="116"/>
      <c r="D218" s="221"/>
      <c r="F218" s="69"/>
    </row>
    <row r="219">
      <c r="A219" s="95"/>
      <c r="B219" s="107"/>
      <c r="C219" s="107"/>
      <c r="D219" s="221"/>
      <c r="F219" s="69"/>
    </row>
    <row r="220">
      <c r="A220" s="95"/>
      <c r="B220" s="116"/>
      <c r="C220" s="116"/>
      <c r="D220" s="221"/>
      <c r="F220" s="69"/>
    </row>
    <row r="221">
      <c r="A221" s="95"/>
      <c r="B221" s="116"/>
      <c r="C221" s="116"/>
      <c r="D221" s="221"/>
      <c r="F221" s="69"/>
    </row>
    <row r="222">
      <c r="A222" s="95"/>
      <c r="B222" s="116"/>
      <c r="C222" s="116"/>
      <c r="D222" s="221"/>
      <c r="F222" s="69"/>
    </row>
    <row r="223">
      <c r="A223" s="95"/>
      <c r="B223" s="116"/>
      <c r="C223" s="116"/>
      <c r="D223" s="221"/>
      <c r="F223" s="69"/>
    </row>
    <row r="224">
      <c r="A224" s="95"/>
      <c r="B224" s="116"/>
      <c r="C224" s="116"/>
      <c r="D224" s="221"/>
      <c r="F224" s="69"/>
    </row>
    <row r="225">
      <c r="A225" s="95"/>
      <c r="B225" s="107"/>
      <c r="C225" s="107"/>
      <c r="D225" s="221"/>
      <c r="F225" s="69"/>
    </row>
    <row r="226">
      <c r="A226" s="95"/>
      <c r="B226" s="107"/>
      <c r="C226" s="107"/>
      <c r="D226" s="221"/>
      <c r="F226" s="69"/>
    </row>
    <row r="227">
      <c r="A227" s="95"/>
      <c r="B227" s="107"/>
      <c r="C227" s="107"/>
      <c r="D227" s="221"/>
      <c r="F227" s="69"/>
    </row>
    <row r="228">
      <c r="A228" s="95"/>
      <c r="B228" s="107"/>
      <c r="C228" s="107"/>
      <c r="D228" s="221"/>
      <c r="F228" s="69"/>
    </row>
    <row r="229">
      <c r="A229" s="95"/>
      <c r="B229" s="107"/>
      <c r="C229" s="107"/>
      <c r="D229" s="221"/>
      <c r="F229" s="69"/>
    </row>
    <row r="230">
      <c r="A230" s="95"/>
      <c r="B230" s="107"/>
      <c r="C230" s="107"/>
      <c r="D230" s="221"/>
      <c r="F230" s="69"/>
    </row>
    <row r="231">
      <c r="A231" s="95"/>
      <c r="B231" s="107"/>
      <c r="C231" s="107"/>
      <c r="D231" s="221"/>
      <c r="F231" s="69"/>
    </row>
    <row r="232">
      <c r="A232" s="95"/>
      <c r="B232" s="107"/>
      <c r="C232" s="107"/>
      <c r="D232" s="221"/>
      <c r="F232" s="69"/>
    </row>
    <row r="233">
      <c r="A233" s="95"/>
      <c r="B233" s="116"/>
      <c r="C233" s="116"/>
      <c r="D233" s="221"/>
      <c r="F233" s="69"/>
    </row>
    <row r="234">
      <c r="A234" s="95"/>
      <c r="B234" s="116"/>
      <c r="C234" s="116"/>
      <c r="D234" s="221"/>
      <c r="F234" s="69"/>
    </row>
    <row r="235">
      <c r="A235" s="95"/>
      <c r="B235" s="116"/>
      <c r="C235" s="116"/>
      <c r="D235" s="221"/>
      <c r="F235" s="69"/>
    </row>
    <row r="236">
      <c r="A236" s="95"/>
      <c r="B236" s="116"/>
      <c r="C236" s="116"/>
      <c r="D236" s="221"/>
      <c r="F236" s="69"/>
    </row>
    <row r="237">
      <c r="A237" s="95"/>
      <c r="B237" s="116"/>
      <c r="C237" s="116"/>
      <c r="D237" s="221"/>
      <c r="F237" s="69"/>
    </row>
    <row r="238">
      <c r="A238" s="95"/>
      <c r="B238" s="116"/>
      <c r="C238" s="116"/>
      <c r="D238" s="221"/>
      <c r="F238" s="69"/>
    </row>
    <row r="239">
      <c r="A239" s="95"/>
      <c r="B239" s="116"/>
      <c r="C239" s="116"/>
      <c r="D239" s="221"/>
      <c r="F239" s="69"/>
    </row>
    <row r="240">
      <c r="A240" s="95"/>
      <c r="B240" s="116"/>
      <c r="C240" s="116"/>
      <c r="D240" s="221"/>
      <c r="F240" s="69"/>
    </row>
    <row r="241">
      <c r="A241" s="95"/>
      <c r="B241" s="116"/>
      <c r="C241" s="116"/>
      <c r="D241" s="221"/>
      <c r="F241" s="69"/>
    </row>
    <row r="242">
      <c r="A242" s="95"/>
      <c r="B242" s="116"/>
      <c r="C242" s="116"/>
      <c r="D242" s="221"/>
      <c r="F242" s="69"/>
    </row>
    <row r="243">
      <c r="A243" s="95"/>
      <c r="B243" s="120"/>
      <c r="C243" s="222"/>
      <c r="D243" s="221"/>
      <c r="F243" s="69"/>
    </row>
    <row r="244">
      <c r="A244" s="95"/>
      <c r="B244" s="120"/>
      <c r="C244" s="222"/>
      <c r="D244" s="221"/>
      <c r="F244" s="69"/>
    </row>
    <row r="245">
      <c r="D245" s="221"/>
      <c r="F245" s="69"/>
    </row>
    <row r="246">
      <c r="B246" s="165"/>
      <c r="C246" s="122"/>
      <c r="D246" s="221"/>
      <c r="F246" s="69"/>
    </row>
    <row r="247">
      <c r="B247" s="123"/>
      <c r="C247" s="116"/>
      <c r="D247" s="221"/>
      <c r="F247" s="69"/>
    </row>
    <row r="248">
      <c r="B248" s="116"/>
      <c r="C248" s="116"/>
      <c r="D248" s="221"/>
      <c r="F248" s="69"/>
    </row>
    <row r="249">
      <c r="B249" s="116"/>
      <c r="C249" s="116"/>
      <c r="D249" s="221"/>
      <c r="F249" s="69"/>
    </row>
    <row r="250">
      <c r="B250" s="116"/>
      <c r="C250" s="116"/>
      <c r="D250" s="221"/>
      <c r="F250" s="69"/>
    </row>
    <row r="251">
      <c r="B251" s="116"/>
      <c r="C251" s="116"/>
      <c r="D251" s="221"/>
      <c r="F251" s="69"/>
    </row>
    <row r="252">
      <c r="B252" s="116"/>
      <c r="C252" s="116"/>
      <c r="D252" s="221"/>
      <c r="F252" s="69"/>
    </row>
    <row r="253">
      <c r="B253" s="116"/>
      <c r="C253" s="116"/>
      <c r="D253" s="221"/>
      <c r="F253" s="69"/>
    </row>
    <row r="254">
      <c r="B254" s="116"/>
      <c r="C254" s="116"/>
      <c r="D254" s="221"/>
      <c r="F254" s="69"/>
    </row>
    <row r="255">
      <c r="B255" s="116"/>
      <c r="C255" s="116"/>
      <c r="D255" s="221"/>
      <c r="F255" s="69"/>
    </row>
    <row r="256">
      <c r="B256" s="116"/>
      <c r="C256" s="116"/>
      <c r="D256" s="221"/>
      <c r="F256" s="69"/>
    </row>
    <row r="257">
      <c r="B257" s="116"/>
      <c r="C257" s="116"/>
      <c r="D257" s="221"/>
      <c r="F257" s="69"/>
    </row>
    <row r="258">
      <c r="B258" s="116"/>
      <c r="C258" s="116"/>
      <c r="D258" s="221"/>
      <c r="F258" s="69"/>
    </row>
    <row r="259">
      <c r="B259" s="116"/>
      <c r="C259" s="116"/>
      <c r="D259" s="221"/>
      <c r="F259" s="69"/>
    </row>
    <row r="260">
      <c r="B260" s="116"/>
      <c r="C260" s="116"/>
      <c r="D260" s="221"/>
      <c r="F260" s="69"/>
    </row>
    <row r="261">
      <c r="B261" s="116"/>
      <c r="C261" s="116"/>
      <c r="D261" s="221"/>
      <c r="F261" s="69"/>
    </row>
    <row r="262">
      <c r="B262" s="116"/>
      <c r="C262" s="116"/>
      <c r="D262" s="221"/>
      <c r="F262" s="69"/>
    </row>
    <row r="263">
      <c r="B263" s="116"/>
      <c r="C263" s="116"/>
      <c r="D263" s="221"/>
      <c r="F263" s="69"/>
    </row>
    <row r="264">
      <c r="B264" s="116"/>
      <c r="C264" s="116"/>
      <c r="D264" s="221"/>
      <c r="F264" s="69"/>
    </row>
    <row r="265">
      <c r="B265" s="116"/>
      <c r="C265" s="116"/>
      <c r="D265" s="221"/>
      <c r="F265" s="69"/>
    </row>
    <row r="266">
      <c r="B266" s="116"/>
      <c r="C266" s="116"/>
      <c r="D266" s="221"/>
      <c r="F266" s="69"/>
    </row>
    <row r="267">
      <c r="B267" s="116"/>
      <c r="C267" s="116"/>
      <c r="D267" s="221"/>
      <c r="F267" s="69"/>
    </row>
    <row r="268">
      <c r="B268" s="116"/>
      <c r="C268" s="116"/>
      <c r="D268" s="221"/>
      <c r="F268" s="69"/>
    </row>
    <row r="269">
      <c r="B269" s="116"/>
      <c r="C269" s="116"/>
      <c r="D269" s="182"/>
      <c r="F269" s="69"/>
    </row>
    <row r="270">
      <c r="B270" s="116"/>
      <c r="C270" s="116"/>
      <c r="D270" s="182"/>
      <c r="F270" s="69"/>
    </row>
    <row r="271">
      <c r="B271" s="116"/>
      <c r="C271" s="116"/>
      <c r="D271" s="182"/>
      <c r="F271" s="69"/>
    </row>
    <row r="272">
      <c r="B272" s="116"/>
      <c r="C272" s="116"/>
      <c r="D272" s="182"/>
      <c r="F272" s="69"/>
    </row>
    <row r="273">
      <c r="B273" s="116"/>
      <c r="C273" s="116"/>
      <c r="D273" s="182"/>
      <c r="F273" s="69"/>
    </row>
    <row r="274">
      <c r="B274" s="116"/>
      <c r="C274" s="116"/>
      <c r="D274" s="182"/>
      <c r="F274" s="69"/>
    </row>
    <row r="275">
      <c r="B275" s="116"/>
      <c r="C275" s="116"/>
      <c r="D275" s="182"/>
      <c r="F275" s="69"/>
    </row>
    <row r="276">
      <c r="B276" s="116"/>
      <c r="C276" s="116"/>
      <c r="D276" s="182"/>
      <c r="F276" s="69"/>
    </row>
    <row r="277">
      <c r="B277" s="116"/>
      <c r="C277" s="116"/>
      <c r="D277" s="182"/>
      <c r="F277" s="69"/>
    </row>
    <row r="278">
      <c r="B278" s="116"/>
      <c r="C278" s="116"/>
      <c r="D278" s="182"/>
      <c r="F278" s="69"/>
    </row>
    <row r="279">
      <c r="B279" s="116"/>
      <c r="C279" s="116"/>
      <c r="D279" s="182"/>
      <c r="F279" s="69"/>
    </row>
    <row r="280">
      <c r="B280" s="116"/>
      <c r="C280" s="116"/>
      <c r="D280" s="182"/>
      <c r="F280" s="69"/>
    </row>
    <row r="281">
      <c r="B281" s="116"/>
      <c r="C281" s="116"/>
      <c r="D281" s="182"/>
      <c r="F281" s="69"/>
    </row>
    <row r="282">
      <c r="B282" s="116"/>
      <c r="C282" s="116"/>
      <c r="D282" s="182"/>
      <c r="F282" s="69"/>
    </row>
    <row r="283">
      <c r="B283" s="116"/>
      <c r="C283" s="116"/>
      <c r="D283" s="182"/>
      <c r="F283" s="69"/>
    </row>
    <row r="284">
      <c r="B284" s="116"/>
      <c r="C284" s="116"/>
      <c r="D284" s="182"/>
      <c r="F284" s="69"/>
    </row>
    <row r="285">
      <c r="B285" s="116"/>
      <c r="C285" s="116"/>
      <c r="D285" s="182"/>
      <c r="F285" s="69"/>
    </row>
    <row r="286">
      <c r="B286" s="116"/>
      <c r="C286" s="116"/>
      <c r="D286" s="182"/>
      <c r="F286" s="69"/>
    </row>
    <row r="287">
      <c r="B287" s="116"/>
      <c r="C287" s="116"/>
      <c r="D287" s="182"/>
      <c r="F287" s="69"/>
    </row>
    <row r="288">
      <c r="B288" s="116"/>
      <c r="C288" s="116"/>
      <c r="D288" s="182"/>
      <c r="F288" s="69"/>
    </row>
    <row r="289">
      <c r="B289" s="116"/>
      <c r="C289" s="116"/>
      <c r="D289" s="182"/>
      <c r="F289" s="69"/>
    </row>
    <row r="290">
      <c r="B290" s="116"/>
      <c r="C290" s="116"/>
      <c r="D290" s="182"/>
      <c r="F290" s="69"/>
    </row>
    <row r="291">
      <c r="B291" s="116"/>
      <c r="C291" s="116"/>
      <c r="D291" s="182"/>
      <c r="F291" s="69"/>
    </row>
    <row r="292">
      <c r="B292" s="116"/>
      <c r="C292" s="116"/>
      <c r="D292" s="182"/>
      <c r="F292" s="69"/>
    </row>
    <row r="293">
      <c r="B293" s="116"/>
      <c r="C293" s="116"/>
      <c r="D293" s="182"/>
      <c r="F293" s="69"/>
    </row>
    <row r="294">
      <c r="B294" s="116"/>
      <c r="C294" s="116"/>
      <c r="D294" s="182"/>
      <c r="F294" s="69"/>
    </row>
    <row r="295">
      <c r="B295" s="116"/>
      <c r="C295" s="116"/>
      <c r="D295" s="182"/>
      <c r="F295" s="69"/>
    </row>
    <row r="296">
      <c r="B296" s="116"/>
      <c r="C296" s="116"/>
      <c r="D296" s="182"/>
      <c r="F296" s="69"/>
    </row>
    <row r="297">
      <c r="B297" s="116"/>
      <c r="C297" s="116"/>
      <c r="D297" s="182"/>
      <c r="F297" s="69"/>
    </row>
    <row r="298">
      <c r="B298" s="116"/>
      <c r="C298" s="116"/>
      <c r="D298" s="182"/>
      <c r="F298" s="69"/>
    </row>
    <row r="299">
      <c r="B299" s="116"/>
      <c r="C299" s="116"/>
      <c r="D299" s="182"/>
      <c r="F299" s="69"/>
    </row>
    <row r="300">
      <c r="B300" s="116"/>
      <c r="C300" s="116"/>
      <c r="D300" s="182"/>
      <c r="F300" s="69"/>
    </row>
    <row r="301">
      <c r="B301" s="116"/>
      <c r="C301" s="116"/>
      <c r="D301" s="182"/>
      <c r="F301" s="69"/>
    </row>
    <row r="302">
      <c r="B302" s="116"/>
      <c r="C302" s="116"/>
      <c r="D302" s="182"/>
      <c r="F302" s="69"/>
    </row>
    <row r="303">
      <c r="B303" s="116"/>
      <c r="C303" s="116"/>
      <c r="D303" s="182"/>
      <c r="F303" s="69"/>
    </row>
    <row r="304">
      <c r="B304" s="116"/>
      <c r="C304" s="116"/>
      <c r="D304" s="182"/>
      <c r="F304" s="69"/>
    </row>
    <row r="305">
      <c r="B305" s="116"/>
      <c r="C305" s="116"/>
      <c r="D305" s="182"/>
      <c r="F305" s="69"/>
    </row>
    <row r="306">
      <c r="B306" s="116"/>
      <c r="C306" s="116"/>
      <c r="D306" s="182"/>
      <c r="F306" s="69"/>
    </row>
    <row r="307">
      <c r="B307" s="116"/>
      <c r="C307" s="116"/>
      <c r="D307" s="182"/>
      <c r="F307" s="69"/>
    </row>
    <row r="308">
      <c r="B308" s="116"/>
      <c r="C308" s="116"/>
      <c r="D308" s="182"/>
      <c r="F308" s="69"/>
    </row>
    <row r="309">
      <c r="B309" s="116"/>
      <c r="C309" s="116"/>
      <c r="D309" s="182"/>
      <c r="F309" s="69"/>
    </row>
    <row r="310">
      <c r="B310" s="116"/>
      <c r="C310" s="116"/>
      <c r="D310" s="182"/>
      <c r="F310" s="69"/>
    </row>
    <row r="311">
      <c r="B311" s="116"/>
      <c r="C311" s="116"/>
      <c r="D311" s="182"/>
      <c r="F311" s="69"/>
    </row>
    <row r="312">
      <c r="B312" s="116"/>
      <c r="C312" s="116"/>
      <c r="D312" s="182"/>
      <c r="F312" s="69"/>
    </row>
    <row r="313">
      <c r="B313" s="116"/>
      <c r="C313" s="116"/>
      <c r="D313" s="182"/>
      <c r="F313" s="69"/>
    </row>
    <row r="314">
      <c r="B314" s="116"/>
      <c r="C314" s="116"/>
      <c r="D314" s="182"/>
      <c r="F314" s="69"/>
    </row>
    <row r="315">
      <c r="B315" s="116"/>
      <c r="C315" s="116"/>
      <c r="D315" s="182"/>
      <c r="F315" s="69"/>
    </row>
    <row r="316">
      <c r="B316" s="116"/>
      <c r="C316" s="116"/>
      <c r="D316" s="182"/>
      <c r="F316" s="69"/>
    </row>
    <row r="317">
      <c r="B317" s="116"/>
      <c r="C317" s="116"/>
      <c r="D317" s="182"/>
      <c r="F317" s="69"/>
    </row>
    <row r="318">
      <c r="B318" s="116"/>
      <c r="C318" s="116"/>
      <c r="D318" s="182"/>
      <c r="F318" s="69"/>
    </row>
    <row r="319">
      <c r="B319" s="116"/>
      <c r="C319" s="116"/>
      <c r="D319" s="182"/>
      <c r="F319" s="69"/>
    </row>
    <row r="320">
      <c r="B320" s="116"/>
      <c r="C320" s="116"/>
      <c r="D320" s="182"/>
      <c r="F320" s="69"/>
    </row>
    <row r="321">
      <c r="B321" s="116"/>
      <c r="C321" s="116"/>
      <c r="D321" s="182"/>
      <c r="F321" s="69"/>
    </row>
    <row r="322">
      <c r="B322" s="116"/>
      <c r="C322" s="116"/>
      <c r="D322" s="182"/>
      <c r="F322" s="69"/>
    </row>
    <row r="323">
      <c r="B323" s="116"/>
      <c r="C323" s="116"/>
      <c r="D323" s="182"/>
      <c r="F323" s="69"/>
    </row>
    <row r="324">
      <c r="B324" s="116"/>
      <c r="C324" s="116"/>
      <c r="D324" s="182"/>
      <c r="F324" s="69"/>
    </row>
    <row r="325">
      <c r="B325" s="116"/>
      <c r="C325" s="116"/>
      <c r="D325" s="182"/>
      <c r="F325" s="69"/>
    </row>
    <row r="326">
      <c r="B326" s="116"/>
      <c r="C326" s="116"/>
      <c r="D326" s="182"/>
      <c r="F326" s="69"/>
    </row>
    <row r="327">
      <c r="B327" s="116"/>
      <c r="C327" s="116"/>
      <c r="D327" s="182"/>
      <c r="F327" s="69"/>
    </row>
    <row r="328">
      <c r="B328" s="116"/>
      <c r="C328" s="116"/>
      <c r="D328" s="182"/>
      <c r="F328" s="69"/>
    </row>
    <row r="329">
      <c r="B329" s="116"/>
      <c r="C329" s="116"/>
      <c r="D329" s="182"/>
      <c r="F329" s="69"/>
    </row>
    <row r="330">
      <c r="B330" s="116"/>
      <c r="C330" s="116"/>
      <c r="D330" s="182"/>
      <c r="F330" s="69"/>
    </row>
    <row r="331">
      <c r="B331" s="116"/>
      <c r="C331" s="116"/>
      <c r="D331" s="182"/>
      <c r="F331" s="69"/>
    </row>
    <row r="332">
      <c r="B332" s="116"/>
      <c r="C332" s="116"/>
      <c r="D332" s="182"/>
      <c r="F332" s="69"/>
    </row>
    <row r="333">
      <c r="B333" s="116"/>
      <c r="C333" s="116"/>
      <c r="D333" s="182"/>
      <c r="F333" s="69"/>
    </row>
    <row r="334">
      <c r="B334" s="116"/>
      <c r="C334" s="116"/>
      <c r="D334" s="182"/>
      <c r="F334" s="69"/>
    </row>
    <row r="335">
      <c r="B335" s="116"/>
      <c r="C335" s="116"/>
      <c r="D335" s="182"/>
      <c r="F335" s="69"/>
    </row>
    <row r="336">
      <c r="B336" s="116"/>
      <c r="C336" s="116"/>
      <c r="D336" s="182"/>
      <c r="F336" s="69"/>
    </row>
    <row r="337">
      <c r="B337" s="116"/>
      <c r="C337" s="116"/>
      <c r="D337" s="182"/>
      <c r="F337" s="69"/>
    </row>
    <row r="338">
      <c r="B338" s="116"/>
      <c r="C338" s="116"/>
      <c r="D338" s="182"/>
      <c r="F338" s="69"/>
    </row>
    <row r="339">
      <c r="B339" s="116"/>
      <c r="C339" s="116"/>
      <c r="D339" s="182"/>
      <c r="F339" s="69"/>
    </row>
    <row r="340">
      <c r="B340" s="116"/>
      <c r="C340" s="116"/>
      <c r="D340" s="182"/>
      <c r="F340" s="69"/>
    </row>
    <row r="341">
      <c r="B341" s="116"/>
      <c r="C341" s="116"/>
      <c r="D341" s="182"/>
      <c r="F341" s="69"/>
    </row>
    <row r="342">
      <c r="B342" s="116"/>
      <c r="C342" s="116"/>
      <c r="D342" s="182"/>
      <c r="F342" s="69"/>
    </row>
    <row r="343">
      <c r="B343" s="116"/>
      <c r="C343" s="116"/>
      <c r="D343" s="182"/>
      <c r="F343" s="69"/>
    </row>
    <row r="344">
      <c r="B344" s="116"/>
      <c r="C344" s="116"/>
      <c r="D344" s="182"/>
      <c r="F344" s="69"/>
    </row>
    <row r="345">
      <c r="B345" s="116"/>
      <c r="C345" s="116"/>
      <c r="D345" s="182"/>
      <c r="F345" s="69"/>
    </row>
    <row r="346">
      <c r="B346" s="116"/>
      <c r="C346" s="116"/>
      <c r="D346" s="182"/>
      <c r="F346" s="69"/>
    </row>
    <row r="347">
      <c r="B347" s="116"/>
      <c r="C347" s="116"/>
      <c r="D347" s="182"/>
      <c r="F347" s="69"/>
    </row>
    <row r="348">
      <c r="B348" s="116"/>
      <c r="C348" s="116"/>
      <c r="D348" s="182"/>
      <c r="F348" s="69"/>
    </row>
    <row r="349">
      <c r="B349" s="116"/>
      <c r="C349" s="116"/>
      <c r="D349" s="182"/>
      <c r="F349" s="69"/>
    </row>
    <row r="350">
      <c r="B350" s="116"/>
      <c r="C350" s="116"/>
      <c r="D350" s="182"/>
      <c r="F350" s="69"/>
    </row>
    <row r="351">
      <c r="B351" s="116"/>
      <c r="C351" s="116"/>
      <c r="D351" s="182"/>
      <c r="F351" s="69"/>
    </row>
    <row r="352">
      <c r="B352" s="116"/>
      <c r="C352" s="116"/>
      <c r="D352" s="182"/>
      <c r="F352" s="69"/>
    </row>
    <row r="353">
      <c r="B353" s="116"/>
      <c r="C353" s="116"/>
      <c r="D353" s="182"/>
      <c r="F353" s="69"/>
    </row>
    <row r="354">
      <c r="B354" s="116"/>
      <c r="C354" s="116"/>
      <c r="D354" s="182"/>
      <c r="F354" s="69"/>
    </row>
    <row r="355">
      <c r="B355" s="116"/>
      <c r="C355" s="116"/>
      <c r="D355" s="182"/>
      <c r="F355" s="69"/>
    </row>
    <row r="356">
      <c r="B356" s="116"/>
      <c r="C356" s="116"/>
      <c r="D356" s="182"/>
      <c r="F356" s="69"/>
    </row>
    <row r="357">
      <c r="B357" s="116"/>
      <c r="C357" s="116"/>
      <c r="D357" s="182"/>
      <c r="F357" s="69"/>
    </row>
    <row r="358">
      <c r="B358" s="116"/>
      <c r="C358" s="116"/>
      <c r="D358" s="182"/>
      <c r="F358" s="69"/>
    </row>
    <row r="359">
      <c r="B359" s="116"/>
      <c r="C359" s="116"/>
      <c r="D359" s="182"/>
      <c r="F359" s="69"/>
    </row>
    <row r="360">
      <c r="B360" s="116"/>
      <c r="C360" s="116"/>
      <c r="D360" s="182"/>
      <c r="F360" s="69"/>
    </row>
    <row r="361">
      <c r="B361" s="116"/>
      <c r="C361" s="116"/>
      <c r="D361" s="182"/>
      <c r="F361" s="69"/>
    </row>
    <row r="362">
      <c r="B362" s="116"/>
      <c r="C362" s="116"/>
      <c r="D362" s="182"/>
      <c r="F362" s="69"/>
    </row>
    <row r="363">
      <c r="B363" s="116"/>
      <c r="C363" s="116"/>
      <c r="D363" s="182"/>
      <c r="F363" s="69"/>
    </row>
    <row r="364">
      <c r="B364" s="116"/>
      <c r="C364" s="116"/>
      <c r="D364" s="182"/>
      <c r="F364" s="69"/>
    </row>
    <row r="365">
      <c r="B365" s="116"/>
      <c r="C365" s="116"/>
      <c r="D365" s="182"/>
      <c r="F365" s="69"/>
    </row>
    <row r="366">
      <c r="B366" s="116"/>
      <c r="C366" s="116"/>
      <c r="D366" s="182"/>
      <c r="F366" s="69"/>
    </row>
    <row r="367">
      <c r="B367" s="116"/>
      <c r="C367" s="116"/>
      <c r="D367" s="182"/>
      <c r="F367" s="69"/>
    </row>
    <row r="368">
      <c r="B368" s="116"/>
      <c r="C368" s="116"/>
      <c r="D368" s="182"/>
      <c r="F368" s="69"/>
    </row>
    <row r="369">
      <c r="B369" s="116"/>
      <c r="C369" s="116"/>
      <c r="D369" s="182"/>
      <c r="F369" s="69"/>
    </row>
    <row r="370">
      <c r="B370" s="116"/>
      <c r="C370" s="116"/>
      <c r="D370" s="182"/>
      <c r="F370" s="69"/>
    </row>
    <row r="371">
      <c r="B371" s="116"/>
      <c r="C371" s="116"/>
      <c r="D371" s="182"/>
      <c r="F371" s="69"/>
    </row>
    <row r="372">
      <c r="B372" s="116"/>
      <c r="C372" s="116"/>
      <c r="D372" s="182"/>
      <c r="F372" s="69"/>
    </row>
    <row r="373">
      <c r="B373" s="116"/>
      <c r="C373" s="116"/>
      <c r="D373" s="182"/>
      <c r="F373" s="69"/>
    </row>
    <row r="374">
      <c r="B374" s="116"/>
      <c r="C374" s="116"/>
      <c r="D374" s="182"/>
      <c r="F374" s="69"/>
    </row>
    <row r="375">
      <c r="B375" s="116"/>
      <c r="C375" s="116"/>
      <c r="D375" s="182"/>
      <c r="F375" s="69"/>
    </row>
    <row r="376">
      <c r="B376" s="116"/>
      <c r="C376" s="116"/>
      <c r="D376" s="182"/>
      <c r="F376" s="69"/>
    </row>
    <row r="377">
      <c r="B377" s="116"/>
      <c r="C377" s="116"/>
      <c r="D377" s="182"/>
      <c r="F377" s="69"/>
    </row>
    <row r="378">
      <c r="B378" s="116"/>
      <c r="C378" s="116"/>
      <c r="D378" s="182"/>
      <c r="F378" s="69"/>
    </row>
    <row r="379">
      <c r="B379" s="116"/>
      <c r="C379" s="116"/>
      <c r="D379" s="182"/>
      <c r="F379" s="69"/>
    </row>
    <row r="380">
      <c r="B380" s="116"/>
      <c r="C380" s="116"/>
      <c r="D380" s="182"/>
      <c r="F380" s="69"/>
    </row>
    <row r="381">
      <c r="B381" s="116"/>
      <c r="C381" s="116"/>
      <c r="D381" s="182"/>
      <c r="F381" s="69"/>
    </row>
    <row r="382">
      <c r="B382" s="116"/>
      <c r="C382" s="116"/>
      <c r="D382" s="182"/>
      <c r="F382" s="69"/>
    </row>
    <row r="383">
      <c r="B383" s="116"/>
      <c r="C383" s="116"/>
      <c r="D383" s="182"/>
      <c r="F383" s="69"/>
    </row>
    <row r="384">
      <c r="B384" s="116"/>
      <c r="C384" s="116"/>
      <c r="D384" s="182"/>
      <c r="F384" s="69"/>
    </row>
    <row r="385">
      <c r="B385" s="116"/>
      <c r="C385" s="116"/>
      <c r="D385" s="182"/>
      <c r="F385" s="69"/>
    </row>
    <row r="386">
      <c r="B386" s="116"/>
      <c r="C386" s="116"/>
      <c r="D386" s="182"/>
      <c r="F386" s="69"/>
    </row>
    <row r="387">
      <c r="B387" s="116"/>
      <c r="C387" s="116"/>
      <c r="D387" s="182"/>
      <c r="F387" s="69"/>
    </row>
    <row r="388">
      <c r="B388" s="116"/>
      <c r="C388" s="116"/>
      <c r="D388" s="182"/>
      <c r="F388" s="69"/>
    </row>
    <row r="389">
      <c r="B389" s="116"/>
      <c r="C389" s="116"/>
      <c r="D389" s="182"/>
      <c r="F389" s="69"/>
    </row>
    <row r="390">
      <c r="B390" s="116"/>
      <c r="C390" s="116"/>
      <c r="D390" s="182"/>
      <c r="F390" s="69"/>
    </row>
    <row r="391">
      <c r="B391" s="116"/>
      <c r="C391" s="116"/>
      <c r="D391" s="182"/>
      <c r="F391" s="69"/>
    </row>
    <row r="392">
      <c r="B392" s="116"/>
      <c r="C392" s="116"/>
      <c r="D392" s="182"/>
      <c r="F392" s="69"/>
    </row>
    <row r="393">
      <c r="B393" s="116"/>
      <c r="C393" s="116"/>
      <c r="D393" s="182"/>
      <c r="F393" s="69"/>
    </row>
    <row r="394">
      <c r="B394" s="116"/>
      <c r="C394" s="116"/>
      <c r="D394" s="182"/>
      <c r="F394" s="69"/>
    </row>
    <row r="395">
      <c r="B395" s="116"/>
      <c r="C395" s="116"/>
      <c r="D395" s="182"/>
      <c r="F395" s="69"/>
    </row>
    <row r="396">
      <c r="B396" s="116"/>
      <c r="C396" s="116"/>
      <c r="D396" s="182"/>
      <c r="F396" s="69"/>
    </row>
    <row r="397">
      <c r="B397" s="116"/>
      <c r="C397" s="116"/>
      <c r="D397" s="182"/>
      <c r="F397" s="69"/>
    </row>
    <row r="398">
      <c r="B398" s="116"/>
      <c r="C398" s="116"/>
      <c r="D398" s="182"/>
      <c r="F398" s="69"/>
    </row>
    <row r="399">
      <c r="B399" s="116"/>
      <c r="C399" s="116"/>
      <c r="D399" s="182"/>
      <c r="F399" s="69"/>
    </row>
    <row r="400">
      <c r="B400" s="116"/>
      <c r="C400" s="116"/>
      <c r="D400" s="182"/>
      <c r="F400" s="69"/>
    </row>
    <row r="401">
      <c r="B401" s="116"/>
      <c r="C401" s="116"/>
      <c r="D401" s="182"/>
      <c r="F401" s="69"/>
    </row>
    <row r="402">
      <c r="B402" s="116"/>
      <c r="C402" s="116"/>
      <c r="D402" s="182"/>
      <c r="F402" s="69"/>
    </row>
    <row r="403">
      <c r="B403" s="116"/>
      <c r="C403" s="116"/>
      <c r="D403" s="182"/>
      <c r="F403" s="69"/>
    </row>
    <row r="404">
      <c r="B404" s="116"/>
      <c r="C404" s="116"/>
      <c r="D404" s="182"/>
      <c r="F404" s="69"/>
    </row>
    <row r="405">
      <c r="B405" s="116"/>
      <c r="C405" s="116"/>
      <c r="D405" s="182"/>
      <c r="F405" s="69"/>
    </row>
    <row r="406">
      <c r="B406" s="116"/>
      <c r="C406" s="116"/>
      <c r="D406" s="182"/>
      <c r="F406" s="69"/>
    </row>
    <row r="407">
      <c r="B407" s="116"/>
      <c r="C407" s="116"/>
      <c r="D407" s="182"/>
      <c r="F407" s="69"/>
    </row>
    <row r="408">
      <c r="B408" s="116"/>
      <c r="C408" s="116"/>
      <c r="D408" s="182"/>
      <c r="F408" s="69"/>
    </row>
    <row r="409">
      <c r="B409" s="116"/>
      <c r="C409" s="116"/>
      <c r="D409" s="182"/>
      <c r="F409" s="69"/>
    </row>
    <row r="410">
      <c r="B410" s="116"/>
      <c r="C410" s="116"/>
      <c r="D410" s="182"/>
      <c r="F410" s="69"/>
    </row>
    <row r="411">
      <c r="B411" s="116"/>
      <c r="C411" s="116"/>
      <c r="D411" s="182"/>
      <c r="F411" s="69"/>
    </row>
    <row r="412">
      <c r="B412" s="116"/>
      <c r="C412" s="116"/>
      <c r="D412" s="182"/>
      <c r="F412" s="69"/>
    </row>
    <row r="413">
      <c r="B413" s="116"/>
      <c r="C413" s="116"/>
      <c r="D413" s="182"/>
      <c r="F413" s="69"/>
    </row>
    <row r="414">
      <c r="B414" s="116"/>
      <c r="C414" s="116"/>
      <c r="D414" s="182"/>
      <c r="F414" s="69"/>
    </row>
    <row r="415">
      <c r="B415" s="116"/>
      <c r="C415" s="116"/>
      <c r="D415" s="182"/>
      <c r="F415" s="69"/>
    </row>
    <row r="416">
      <c r="B416" s="116"/>
      <c r="C416" s="116"/>
      <c r="D416" s="182"/>
      <c r="F416" s="69"/>
    </row>
    <row r="417">
      <c r="B417" s="116"/>
      <c r="C417" s="116"/>
      <c r="D417" s="182"/>
      <c r="F417" s="69"/>
    </row>
    <row r="418">
      <c r="B418" s="116"/>
      <c r="C418" s="116"/>
      <c r="D418" s="182"/>
      <c r="F418" s="69"/>
    </row>
    <row r="419">
      <c r="B419" s="116"/>
      <c r="C419" s="116"/>
      <c r="D419" s="182"/>
      <c r="F419" s="69"/>
    </row>
    <row r="420">
      <c r="B420" s="116"/>
      <c r="C420" s="116"/>
      <c r="D420" s="182"/>
      <c r="F420" s="69"/>
    </row>
    <row r="421">
      <c r="B421" s="116"/>
      <c r="C421" s="116"/>
      <c r="D421" s="182"/>
      <c r="F421" s="69"/>
    </row>
    <row r="422">
      <c r="B422" s="116"/>
      <c r="C422" s="116"/>
      <c r="D422" s="182"/>
      <c r="F422" s="69"/>
    </row>
    <row r="423">
      <c r="B423" s="116"/>
      <c r="C423" s="116"/>
      <c r="D423" s="182"/>
      <c r="F423" s="69"/>
    </row>
    <row r="424">
      <c r="B424" s="116"/>
      <c r="C424" s="116"/>
      <c r="D424" s="182"/>
      <c r="F424" s="69"/>
    </row>
    <row r="425">
      <c r="B425" s="116"/>
      <c r="C425" s="116"/>
      <c r="D425" s="182"/>
      <c r="F425" s="69"/>
    </row>
    <row r="426">
      <c r="B426" s="116"/>
      <c r="C426" s="116"/>
      <c r="D426" s="182"/>
      <c r="F426" s="69"/>
    </row>
    <row r="427">
      <c r="B427" s="116"/>
      <c r="C427" s="116"/>
      <c r="D427" s="182"/>
      <c r="F427" s="69"/>
    </row>
    <row r="428">
      <c r="B428" s="116"/>
      <c r="C428" s="116"/>
      <c r="D428" s="182"/>
      <c r="F428" s="69"/>
    </row>
    <row r="429">
      <c r="B429" s="116"/>
      <c r="C429" s="116"/>
      <c r="D429" s="182"/>
      <c r="F429" s="69"/>
    </row>
    <row r="430">
      <c r="B430" s="116"/>
      <c r="C430" s="116"/>
      <c r="D430" s="182"/>
      <c r="F430" s="69"/>
    </row>
    <row r="431">
      <c r="B431" s="116"/>
      <c r="C431" s="116"/>
      <c r="D431" s="182"/>
      <c r="F431" s="69"/>
    </row>
    <row r="432">
      <c r="B432" s="116"/>
      <c r="C432" s="116"/>
      <c r="D432" s="182"/>
      <c r="F432" s="69"/>
    </row>
    <row r="433">
      <c r="B433" s="116"/>
      <c r="C433" s="116"/>
      <c r="D433" s="182"/>
      <c r="F433" s="69"/>
    </row>
    <row r="434">
      <c r="B434" s="116"/>
      <c r="C434" s="116"/>
      <c r="D434" s="182"/>
      <c r="F434" s="69"/>
    </row>
    <row r="435">
      <c r="B435" s="116"/>
      <c r="C435" s="116"/>
      <c r="D435" s="182"/>
      <c r="F435" s="69"/>
    </row>
    <row r="436">
      <c r="B436" s="116"/>
      <c r="C436" s="116"/>
      <c r="D436" s="182"/>
      <c r="F436" s="69"/>
    </row>
    <row r="437">
      <c r="B437" s="116"/>
      <c r="C437" s="116"/>
      <c r="D437" s="182"/>
      <c r="F437" s="69"/>
    </row>
    <row r="438">
      <c r="B438" s="116"/>
      <c r="C438" s="116"/>
      <c r="D438" s="182"/>
      <c r="F438" s="69"/>
    </row>
    <row r="439">
      <c r="B439" s="116"/>
      <c r="C439" s="116"/>
      <c r="D439" s="182"/>
      <c r="F439" s="69"/>
    </row>
    <row r="440">
      <c r="B440" s="116"/>
      <c r="C440" s="116"/>
      <c r="D440" s="182"/>
      <c r="F440" s="69"/>
    </row>
    <row r="441">
      <c r="B441" s="116"/>
      <c r="C441" s="116"/>
      <c r="D441" s="182"/>
      <c r="F441" s="69"/>
    </row>
    <row r="442">
      <c r="B442" s="116"/>
      <c r="C442" s="116"/>
      <c r="D442" s="182"/>
      <c r="F442" s="69"/>
    </row>
    <row r="443">
      <c r="B443" s="116"/>
      <c r="C443" s="116"/>
      <c r="D443" s="182"/>
      <c r="F443" s="69"/>
    </row>
    <row r="444">
      <c r="B444" s="116"/>
      <c r="C444" s="116"/>
      <c r="D444" s="182"/>
      <c r="F444" s="69"/>
    </row>
    <row r="445">
      <c r="B445" s="116"/>
      <c r="C445" s="116"/>
      <c r="D445" s="182"/>
      <c r="F445" s="69"/>
    </row>
    <row r="446">
      <c r="B446" s="116"/>
      <c r="C446" s="116"/>
      <c r="D446" s="182"/>
      <c r="F446" s="69"/>
    </row>
    <row r="447">
      <c r="B447" s="116"/>
      <c r="C447" s="116"/>
      <c r="D447" s="182"/>
      <c r="F447" s="69"/>
    </row>
    <row r="448">
      <c r="B448" s="116"/>
      <c r="C448" s="116"/>
      <c r="D448" s="182"/>
      <c r="F448" s="69"/>
    </row>
    <row r="449">
      <c r="B449" s="116"/>
      <c r="C449" s="116"/>
      <c r="D449" s="182"/>
      <c r="F449" s="69"/>
    </row>
    <row r="450">
      <c r="B450" s="116"/>
      <c r="C450" s="116"/>
      <c r="D450" s="182"/>
      <c r="F450" s="69"/>
    </row>
    <row r="451">
      <c r="B451" s="116"/>
      <c r="C451" s="116"/>
      <c r="D451" s="182"/>
      <c r="F451" s="69"/>
    </row>
    <row r="452">
      <c r="B452" s="116"/>
      <c r="C452" s="116"/>
      <c r="D452" s="182"/>
      <c r="F452" s="69"/>
    </row>
    <row r="453">
      <c r="B453" s="116"/>
      <c r="C453" s="116"/>
      <c r="D453" s="182"/>
      <c r="F453" s="69"/>
    </row>
    <row r="454">
      <c r="B454" s="116"/>
      <c r="C454" s="116"/>
      <c r="D454" s="182"/>
      <c r="F454" s="69"/>
    </row>
    <row r="455">
      <c r="B455" s="116"/>
      <c r="C455" s="116"/>
      <c r="D455" s="182"/>
      <c r="F455" s="69"/>
    </row>
    <row r="456">
      <c r="B456" s="116"/>
      <c r="C456" s="116"/>
      <c r="D456" s="182"/>
      <c r="F456" s="69"/>
    </row>
    <row r="457">
      <c r="B457" s="116"/>
      <c r="C457" s="116"/>
      <c r="D457" s="182"/>
      <c r="F457" s="69"/>
    </row>
    <row r="458">
      <c r="B458" s="116"/>
      <c r="C458" s="116"/>
      <c r="D458" s="182"/>
      <c r="F458" s="69"/>
    </row>
    <row r="459">
      <c r="B459" s="116"/>
      <c r="C459" s="116"/>
      <c r="D459" s="182"/>
      <c r="F459" s="69"/>
    </row>
    <row r="460">
      <c r="B460" s="116"/>
      <c r="C460" s="116"/>
      <c r="D460" s="182"/>
      <c r="F460" s="69"/>
    </row>
    <row r="461">
      <c r="B461" s="116"/>
      <c r="C461" s="116"/>
      <c r="D461" s="182"/>
      <c r="F461" s="69"/>
    </row>
    <row r="462">
      <c r="B462" s="116"/>
      <c r="C462" s="116"/>
      <c r="D462" s="182"/>
      <c r="F462" s="69"/>
    </row>
    <row r="463">
      <c r="B463" s="116"/>
      <c r="C463" s="116"/>
      <c r="D463" s="182"/>
      <c r="F463" s="69"/>
    </row>
    <row r="464">
      <c r="B464" s="116"/>
      <c r="C464" s="116"/>
      <c r="D464" s="182"/>
      <c r="F464" s="69"/>
    </row>
    <row r="465">
      <c r="B465" s="116"/>
      <c r="C465" s="116"/>
      <c r="D465" s="182"/>
      <c r="F465" s="69"/>
    </row>
    <row r="466">
      <c r="B466" s="116"/>
      <c r="C466" s="116"/>
      <c r="D466" s="182"/>
      <c r="F466" s="69"/>
    </row>
    <row r="467">
      <c r="B467" s="116"/>
      <c r="C467" s="116"/>
      <c r="D467" s="182"/>
      <c r="F467" s="69"/>
    </row>
    <row r="468">
      <c r="B468" s="116"/>
      <c r="C468" s="116"/>
      <c r="D468" s="182"/>
      <c r="F468" s="69"/>
    </row>
    <row r="469">
      <c r="B469" s="116"/>
      <c r="C469" s="116"/>
      <c r="D469" s="182"/>
      <c r="F469" s="69"/>
    </row>
    <row r="470">
      <c r="B470" s="116"/>
      <c r="C470" s="116"/>
      <c r="D470" s="182"/>
      <c r="F470" s="69"/>
    </row>
    <row r="471">
      <c r="B471" s="116"/>
      <c r="C471" s="116"/>
      <c r="D471" s="182"/>
      <c r="F471" s="69"/>
    </row>
    <row r="472">
      <c r="B472" s="116"/>
      <c r="C472" s="116"/>
      <c r="D472" s="182"/>
      <c r="F472" s="69"/>
    </row>
    <row r="473">
      <c r="B473" s="116"/>
      <c r="C473" s="116"/>
      <c r="D473" s="182"/>
      <c r="F473" s="69"/>
    </row>
    <row r="474">
      <c r="B474" s="116"/>
      <c r="C474" s="116"/>
      <c r="D474" s="182"/>
      <c r="F474" s="69"/>
    </row>
    <row r="475">
      <c r="B475" s="116"/>
      <c r="C475" s="116"/>
      <c r="D475" s="182"/>
      <c r="F475" s="69"/>
    </row>
    <row r="476">
      <c r="B476" s="116"/>
      <c r="C476" s="116"/>
      <c r="D476" s="182"/>
      <c r="F476" s="69"/>
    </row>
    <row r="477">
      <c r="B477" s="116"/>
      <c r="C477" s="116"/>
      <c r="D477" s="182"/>
      <c r="F477" s="69"/>
    </row>
    <row r="478">
      <c r="B478" s="116"/>
      <c r="C478" s="116"/>
      <c r="D478" s="182"/>
      <c r="F478" s="69"/>
    </row>
    <row r="479">
      <c r="B479" s="116"/>
      <c r="C479" s="116"/>
      <c r="D479" s="182"/>
      <c r="F479" s="69"/>
    </row>
    <row r="480">
      <c r="B480" s="116"/>
      <c r="C480" s="116"/>
      <c r="D480" s="182"/>
      <c r="F480" s="69"/>
    </row>
    <row r="481">
      <c r="B481" s="116"/>
      <c r="C481" s="116"/>
      <c r="D481" s="182"/>
      <c r="F481" s="69"/>
    </row>
    <row r="482">
      <c r="B482" s="116"/>
      <c r="C482" s="116"/>
      <c r="D482" s="182"/>
      <c r="F482" s="69"/>
    </row>
    <row r="483">
      <c r="B483" s="116"/>
      <c r="C483" s="116"/>
      <c r="D483" s="182"/>
      <c r="F483" s="69"/>
    </row>
    <row r="484">
      <c r="B484" s="116"/>
      <c r="C484" s="116"/>
      <c r="D484" s="182"/>
      <c r="F484" s="69"/>
    </row>
    <row r="485">
      <c r="B485" s="116"/>
      <c r="C485" s="116"/>
      <c r="D485" s="182"/>
      <c r="F485" s="69"/>
    </row>
    <row r="486">
      <c r="B486" s="116"/>
      <c r="C486" s="116"/>
      <c r="D486" s="182"/>
      <c r="F486" s="69"/>
    </row>
    <row r="487">
      <c r="B487" s="116"/>
      <c r="C487" s="116"/>
      <c r="D487" s="182"/>
      <c r="F487" s="69"/>
    </row>
    <row r="488">
      <c r="B488" s="116"/>
      <c r="C488" s="116"/>
      <c r="D488" s="182"/>
      <c r="F488" s="69"/>
    </row>
    <row r="489">
      <c r="B489" s="116"/>
      <c r="C489" s="116"/>
      <c r="D489" s="182"/>
      <c r="F489" s="69"/>
    </row>
    <row r="490">
      <c r="B490" s="116"/>
      <c r="C490" s="116"/>
      <c r="D490" s="182"/>
      <c r="F490" s="69"/>
    </row>
    <row r="491">
      <c r="B491" s="116"/>
      <c r="C491" s="116"/>
      <c r="D491" s="182"/>
      <c r="F491" s="69"/>
    </row>
    <row r="492">
      <c r="B492" s="116"/>
      <c r="C492" s="116"/>
      <c r="D492" s="182"/>
      <c r="F492" s="69"/>
    </row>
    <row r="493">
      <c r="B493" s="116"/>
      <c r="C493" s="116"/>
      <c r="D493" s="182"/>
      <c r="F493" s="69"/>
    </row>
    <row r="494">
      <c r="B494" s="116"/>
      <c r="C494" s="116"/>
      <c r="D494" s="182"/>
      <c r="F494" s="69"/>
    </row>
    <row r="495">
      <c r="B495" s="116"/>
      <c r="C495" s="116"/>
      <c r="D495" s="182"/>
      <c r="F495" s="69"/>
    </row>
    <row r="496">
      <c r="B496" s="116"/>
      <c r="C496" s="116"/>
      <c r="D496" s="182"/>
      <c r="F496" s="69"/>
    </row>
    <row r="497">
      <c r="B497" s="116"/>
      <c r="C497" s="116"/>
      <c r="D497" s="182"/>
      <c r="F497" s="69"/>
    </row>
    <row r="498">
      <c r="B498" s="116"/>
      <c r="C498" s="116"/>
      <c r="D498" s="182"/>
      <c r="F498" s="69"/>
    </row>
    <row r="499">
      <c r="B499" s="116"/>
      <c r="C499" s="116"/>
      <c r="D499" s="182"/>
      <c r="F499" s="69"/>
    </row>
    <row r="500">
      <c r="B500" s="116"/>
      <c r="C500" s="116"/>
      <c r="D500" s="182"/>
      <c r="F500" s="69"/>
    </row>
    <row r="501">
      <c r="B501" s="116"/>
      <c r="C501" s="116"/>
      <c r="D501" s="182"/>
      <c r="F501" s="69"/>
    </row>
    <row r="502">
      <c r="B502" s="116"/>
      <c r="C502" s="116"/>
      <c r="D502" s="182"/>
      <c r="F502" s="69"/>
    </row>
    <row r="503">
      <c r="B503" s="116"/>
      <c r="C503" s="116"/>
      <c r="D503" s="182"/>
      <c r="F503" s="69"/>
    </row>
    <row r="504">
      <c r="B504" s="116"/>
      <c r="C504" s="116"/>
      <c r="D504" s="182"/>
      <c r="F504" s="69"/>
    </row>
    <row r="505">
      <c r="B505" s="116"/>
      <c r="C505" s="116"/>
      <c r="D505" s="182"/>
      <c r="F505" s="69"/>
    </row>
    <row r="506">
      <c r="B506" s="116"/>
      <c r="C506" s="116"/>
      <c r="D506" s="182"/>
      <c r="F506" s="69"/>
    </row>
    <row r="507">
      <c r="B507" s="116"/>
      <c r="C507" s="116"/>
      <c r="D507" s="182"/>
      <c r="F507" s="69"/>
    </row>
    <row r="508">
      <c r="B508" s="116"/>
      <c r="C508" s="116"/>
      <c r="D508" s="182"/>
      <c r="F508" s="69"/>
    </row>
    <row r="509">
      <c r="B509" s="116"/>
      <c r="C509" s="116"/>
      <c r="D509" s="182"/>
      <c r="F509" s="69"/>
    </row>
    <row r="510">
      <c r="B510" s="116"/>
      <c r="C510" s="116"/>
      <c r="D510" s="182"/>
      <c r="F510" s="69"/>
    </row>
    <row r="511">
      <c r="B511" s="116"/>
      <c r="C511" s="116"/>
      <c r="D511" s="182"/>
      <c r="F511" s="69"/>
    </row>
    <row r="512">
      <c r="B512" s="116"/>
      <c r="C512" s="116"/>
      <c r="D512" s="182"/>
      <c r="F512" s="69"/>
    </row>
    <row r="513">
      <c r="B513" s="116"/>
      <c r="C513" s="116"/>
      <c r="D513" s="182"/>
      <c r="F513" s="69"/>
    </row>
    <row r="514">
      <c r="B514" s="116"/>
      <c r="C514" s="116"/>
      <c r="D514" s="182"/>
      <c r="F514" s="69"/>
    </row>
    <row r="515">
      <c r="B515" s="116"/>
      <c r="C515" s="116"/>
      <c r="D515" s="182"/>
      <c r="F515" s="69"/>
    </row>
    <row r="516">
      <c r="B516" s="116"/>
      <c r="C516" s="116"/>
      <c r="D516" s="182"/>
      <c r="F516" s="69"/>
    </row>
    <row r="517">
      <c r="B517" s="116"/>
      <c r="C517" s="116"/>
      <c r="D517" s="182"/>
      <c r="F517" s="69"/>
    </row>
    <row r="518">
      <c r="B518" s="116"/>
      <c r="C518" s="116"/>
      <c r="D518" s="182"/>
      <c r="F518" s="69"/>
    </row>
    <row r="519">
      <c r="B519" s="116"/>
      <c r="C519" s="116"/>
      <c r="D519" s="182"/>
      <c r="F519" s="69"/>
    </row>
    <row r="520">
      <c r="B520" s="116"/>
      <c r="C520" s="116"/>
      <c r="D520" s="182"/>
      <c r="F520" s="69"/>
    </row>
    <row r="521">
      <c r="B521" s="116"/>
      <c r="C521" s="116"/>
      <c r="D521" s="182"/>
      <c r="F521" s="69"/>
    </row>
    <row r="522">
      <c r="B522" s="116"/>
      <c r="C522" s="116"/>
      <c r="D522" s="182"/>
      <c r="F522" s="69"/>
    </row>
    <row r="523">
      <c r="B523" s="116"/>
      <c r="C523" s="116"/>
      <c r="D523" s="182"/>
      <c r="F523" s="69"/>
    </row>
    <row r="524">
      <c r="B524" s="116"/>
      <c r="C524" s="116"/>
      <c r="D524" s="182"/>
      <c r="F524" s="69"/>
    </row>
    <row r="525">
      <c r="B525" s="116"/>
      <c r="C525" s="116"/>
      <c r="D525" s="182"/>
      <c r="F525" s="69"/>
    </row>
    <row r="526">
      <c r="B526" s="116"/>
      <c r="C526" s="116"/>
      <c r="D526" s="182"/>
      <c r="F526" s="69"/>
    </row>
    <row r="527">
      <c r="B527" s="116"/>
      <c r="C527" s="116"/>
      <c r="D527" s="182"/>
      <c r="F527" s="69"/>
    </row>
    <row r="528">
      <c r="B528" s="116"/>
      <c r="C528" s="116"/>
      <c r="D528" s="182"/>
      <c r="F528" s="69"/>
    </row>
    <row r="529">
      <c r="B529" s="116"/>
      <c r="C529" s="116"/>
      <c r="D529" s="182"/>
      <c r="F529" s="69"/>
    </row>
    <row r="530">
      <c r="B530" s="116"/>
      <c r="C530" s="116"/>
      <c r="D530" s="182"/>
      <c r="F530" s="69"/>
    </row>
    <row r="531">
      <c r="B531" s="116"/>
      <c r="C531" s="116"/>
      <c r="D531" s="182"/>
      <c r="F531" s="69"/>
    </row>
    <row r="532">
      <c r="B532" s="116"/>
      <c r="C532" s="116"/>
      <c r="D532" s="182"/>
      <c r="F532" s="69"/>
    </row>
    <row r="533">
      <c r="B533" s="116"/>
      <c r="C533" s="116"/>
      <c r="D533" s="182"/>
      <c r="F533" s="69"/>
    </row>
    <row r="534">
      <c r="B534" s="116"/>
      <c r="C534" s="116"/>
      <c r="D534" s="182"/>
      <c r="F534" s="69"/>
    </row>
    <row r="535">
      <c r="B535" s="116"/>
      <c r="C535" s="116"/>
      <c r="D535" s="182"/>
      <c r="F535" s="69"/>
    </row>
    <row r="536">
      <c r="B536" s="116"/>
      <c r="C536" s="116"/>
      <c r="D536" s="182"/>
      <c r="F536" s="69"/>
    </row>
    <row r="537">
      <c r="B537" s="116"/>
      <c r="C537" s="116"/>
      <c r="D537" s="182"/>
      <c r="F537" s="69"/>
    </row>
    <row r="538">
      <c r="B538" s="116"/>
      <c r="C538" s="116"/>
      <c r="D538" s="182"/>
      <c r="F538" s="69"/>
    </row>
    <row r="539">
      <c r="B539" s="116"/>
      <c r="C539" s="116"/>
      <c r="D539" s="182"/>
      <c r="F539" s="69"/>
    </row>
    <row r="540">
      <c r="B540" s="116"/>
      <c r="C540" s="116"/>
      <c r="D540" s="182"/>
      <c r="F540" s="69"/>
    </row>
    <row r="541">
      <c r="B541" s="116"/>
      <c r="C541" s="116"/>
      <c r="D541" s="182"/>
      <c r="F541" s="69"/>
    </row>
    <row r="542">
      <c r="B542" s="116"/>
      <c r="C542" s="116"/>
      <c r="D542" s="182"/>
      <c r="F542" s="69"/>
    </row>
    <row r="543">
      <c r="B543" s="116"/>
      <c r="C543" s="116"/>
      <c r="D543" s="182"/>
      <c r="F543" s="69"/>
    </row>
    <row r="544">
      <c r="B544" s="116"/>
      <c r="C544" s="116"/>
      <c r="D544" s="182"/>
      <c r="F544" s="69"/>
    </row>
    <row r="545">
      <c r="B545" s="116"/>
      <c r="C545" s="116"/>
      <c r="D545" s="182"/>
      <c r="F545" s="69"/>
    </row>
    <row r="546">
      <c r="B546" s="116"/>
      <c r="C546" s="116"/>
      <c r="D546" s="182"/>
      <c r="F546" s="69"/>
    </row>
    <row r="547">
      <c r="B547" s="116"/>
      <c r="C547" s="116"/>
      <c r="D547" s="182"/>
      <c r="F547" s="69"/>
    </row>
    <row r="548">
      <c r="B548" s="116"/>
      <c r="C548" s="116"/>
      <c r="D548" s="182"/>
      <c r="F548" s="69"/>
    </row>
    <row r="549">
      <c r="B549" s="116"/>
      <c r="C549" s="116"/>
      <c r="D549" s="182"/>
      <c r="F549" s="69"/>
    </row>
    <row r="550">
      <c r="B550" s="116"/>
      <c r="C550" s="116"/>
      <c r="D550" s="182"/>
      <c r="F550" s="69"/>
    </row>
    <row r="551">
      <c r="B551" s="116"/>
      <c r="C551" s="116"/>
      <c r="D551" s="182"/>
      <c r="F551" s="69"/>
    </row>
    <row r="552">
      <c r="B552" s="116"/>
      <c r="C552" s="116"/>
      <c r="D552" s="182"/>
      <c r="F552" s="69"/>
    </row>
    <row r="553">
      <c r="B553" s="116"/>
      <c r="C553" s="116"/>
      <c r="D553" s="182"/>
      <c r="F553" s="69"/>
    </row>
    <row r="554">
      <c r="B554" s="116"/>
      <c r="C554" s="116"/>
      <c r="D554" s="182"/>
      <c r="F554" s="69"/>
    </row>
    <row r="555">
      <c r="B555" s="116"/>
      <c r="C555" s="116"/>
      <c r="D555" s="182"/>
      <c r="F555" s="69"/>
    </row>
    <row r="556">
      <c r="B556" s="116"/>
      <c r="C556" s="116"/>
      <c r="D556" s="182"/>
      <c r="F556" s="69"/>
    </row>
    <row r="557">
      <c r="B557" s="116"/>
      <c r="C557" s="116"/>
      <c r="D557" s="182"/>
      <c r="F557" s="69"/>
    </row>
    <row r="558">
      <c r="B558" s="116"/>
      <c r="C558" s="116"/>
      <c r="D558" s="182"/>
      <c r="F558" s="69"/>
    </row>
    <row r="559">
      <c r="B559" s="116"/>
      <c r="C559" s="116"/>
      <c r="D559" s="182"/>
      <c r="F559" s="69"/>
    </row>
    <row r="560">
      <c r="B560" s="116"/>
      <c r="C560" s="116"/>
      <c r="D560" s="182"/>
      <c r="F560" s="69"/>
    </row>
    <row r="561">
      <c r="B561" s="116"/>
      <c r="C561" s="116"/>
      <c r="D561" s="182"/>
      <c r="F561" s="69"/>
    </row>
    <row r="562">
      <c r="B562" s="116"/>
      <c r="C562" s="116"/>
      <c r="D562" s="182"/>
      <c r="F562" s="69"/>
    </row>
    <row r="563">
      <c r="B563" s="116"/>
      <c r="C563" s="116"/>
      <c r="D563" s="182"/>
      <c r="F563" s="69"/>
    </row>
    <row r="564">
      <c r="B564" s="116"/>
      <c r="C564" s="116"/>
      <c r="D564" s="182"/>
      <c r="F564" s="69"/>
    </row>
    <row r="565">
      <c r="B565" s="116"/>
      <c r="C565" s="116"/>
      <c r="D565" s="182"/>
      <c r="F565" s="69"/>
    </row>
    <row r="566">
      <c r="B566" s="116"/>
      <c r="C566" s="116"/>
      <c r="D566" s="182"/>
      <c r="F566" s="69"/>
    </row>
    <row r="567">
      <c r="B567" s="116"/>
      <c r="C567" s="116"/>
      <c r="D567" s="182"/>
      <c r="F567" s="69"/>
    </row>
    <row r="568">
      <c r="B568" s="116"/>
      <c r="C568" s="116"/>
      <c r="D568" s="182"/>
      <c r="F568" s="69"/>
    </row>
    <row r="569">
      <c r="B569" s="116"/>
      <c r="C569" s="116"/>
      <c r="D569" s="182"/>
      <c r="F569" s="69"/>
    </row>
    <row r="570">
      <c r="B570" s="116"/>
      <c r="C570" s="116"/>
      <c r="D570" s="182"/>
      <c r="F570" s="69"/>
    </row>
    <row r="571">
      <c r="B571" s="116"/>
      <c r="C571" s="116"/>
      <c r="D571" s="182"/>
      <c r="F571" s="69"/>
    </row>
    <row r="572">
      <c r="B572" s="116"/>
      <c r="C572" s="116"/>
      <c r="D572" s="182"/>
      <c r="F572" s="69"/>
    </row>
    <row r="573">
      <c r="B573" s="116"/>
      <c r="C573" s="116"/>
      <c r="D573" s="182"/>
      <c r="F573" s="69"/>
    </row>
    <row r="574">
      <c r="B574" s="116"/>
      <c r="C574" s="116"/>
      <c r="D574" s="182"/>
      <c r="F574" s="69"/>
    </row>
    <row r="575">
      <c r="B575" s="116"/>
      <c r="C575" s="116"/>
      <c r="D575" s="182"/>
      <c r="F575" s="69"/>
    </row>
    <row r="576">
      <c r="B576" s="116"/>
      <c r="C576" s="116"/>
      <c r="D576" s="182"/>
      <c r="F576" s="69"/>
    </row>
    <row r="577">
      <c r="B577" s="116"/>
      <c r="C577" s="116"/>
      <c r="D577" s="182"/>
      <c r="F577" s="69"/>
    </row>
    <row r="578">
      <c r="B578" s="116"/>
      <c r="C578" s="116"/>
      <c r="D578" s="182"/>
      <c r="F578" s="69"/>
    </row>
    <row r="579">
      <c r="B579" s="116"/>
      <c r="C579" s="116"/>
      <c r="D579" s="182"/>
      <c r="F579" s="69"/>
    </row>
    <row r="580">
      <c r="B580" s="116"/>
      <c r="C580" s="116"/>
      <c r="D580" s="182"/>
      <c r="F580" s="69"/>
    </row>
    <row r="581">
      <c r="B581" s="116"/>
      <c r="C581" s="116"/>
      <c r="D581" s="182"/>
      <c r="F581" s="69"/>
    </row>
    <row r="582">
      <c r="B582" s="116"/>
      <c r="C582" s="116"/>
      <c r="D582" s="182"/>
      <c r="F582" s="69"/>
    </row>
    <row r="583">
      <c r="B583" s="116"/>
      <c r="C583" s="116"/>
      <c r="D583" s="182"/>
      <c r="F583" s="69"/>
    </row>
    <row r="584">
      <c r="B584" s="116"/>
      <c r="C584" s="116"/>
      <c r="D584" s="182"/>
      <c r="F584" s="69"/>
    </row>
    <row r="585">
      <c r="B585" s="116"/>
      <c r="C585" s="116"/>
      <c r="D585" s="182"/>
      <c r="F585" s="69"/>
    </row>
    <row r="586">
      <c r="B586" s="116"/>
      <c r="C586" s="116"/>
      <c r="D586" s="182"/>
      <c r="F586" s="69"/>
    </row>
    <row r="587">
      <c r="B587" s="116"/>
      <c r="C587" s="116"/>
      <c r="D587" s="182"/>
      <c r="F587" s="69"/>
    </row>
    <row r="588">
      <c r="B588" s="116"/>
      <c r="C588" s="116"/>
      <c r="D588" s="182"/>
      <c r="F588" s="69"/>
    </row>
    <row r="589">
      <c r="B589" s="116"/>
      <c r="C589" s="116"/>
      <c r="D589" s="182"/>
      <c r="F589" s="69"/>
    </row>
    <row r="590">
      <c r="B590" s="116"/>
      <c r="C590" s="116"/>
      <c r="D590" s="182"/>
      <c r="F590" s="69"/>
    </row>
    <row r="591">
      <c r="B591" s="116"/>
      <c r="C591" s="116"/>
      <c r="D591" s="182"/>
      <c r="F591" s="69"/>
    </row>
    <row r="592">
      <c r="B592" s="116"/>
      <c r="C592" s="116"/>
      <c r="D592" s="182"/>
      <c r="F592" s="69"/>
    </row>
    <row r="593">
      <c r="B593" s="116"/>
      <c r="C593" s="116"/>
      <c r="D593" s="182"/>
      <c r="F593" s="69"/>
    </row>
    <row r="594">
      <c r="B594" s="116"/>
      <c r="C594" s="116"/>
      <c r="D594" s="182"/>
      <c r="F594" s="69"/>
    </row>
    <row r="595">
      <c r="B595" s="116"/>
      <c r="C595" s="116"/>
      <c r="D595" s="182"/>
      <c r="F595" s="69"/>
    </row>
    <row r="596">
      <c r="B596" s="116"/>
      <c r="C596" s="116"/>
      <c r="D596" s="182"/>
      <c r="F596" s="69"/>
    </row>
    <row r="597">
      <c r="B597" s="116"/>
      <c r="C597" s="116"/>
      <c r="D597" s="182"/>
      <c r="F597" s="69"/>
    </row>
    <row r="598">
      <c r="B598" s="116"/>
      <c r="C598" s="116"/>
      <c r="D598" s="182"/>
      <c r="F598" s="69"/>
    </row>
    <row r="599">
      <c r="B599" s="116"/>
      <c r="C599" s="116"/>
      <c r="D599" s="182"/>
      <c r="F599" s="69"/>
    </row>
    <row r="600">
      <c r="B600" s="116"/>
      <c r="C600" s="116"/>
      <c r="D600" s="182"/>
      <c r="F600" s="69"/>
    </row>
    <row r="601">
      <c r="B601" s="116"/>
      <c r="C601" s="116"/>
      <c r="D601" s="182"/>
      <c r="F601" s="69"/>
    </row>
    <row r="602">
      <c r="B602" s="116"/>
      <c r="C602" s="116"/>
      <c r="D602" s="182"/>
      <c r="F602" s="69"/>
    </row>
    <row r="603">
      <c r="B603" s="116"/>
      <c r="C603" s="116"/>
      <c r="D603" s="182"/>
      <c r="F603" s="69"/>
    </row>
    <row r="604">
      <c r="B604" s="116"/>
      <c r="C604" s="116"/>
      <c r="D604" s="182"/>
      <c r="F604" s="69"/>
    </row>
    <row r="605">
      <c r="B605" s="116"/>
      <c r="C605" s="116"/>
      <c r="D605" s="182"/>
      <c r="F605" s="69"/>
    </row>
    <row r="606">
      <c r="B606" s="116"/>
      <c r="C606" s="116"/>
      <c r="D606" s="182"/>
      <c r="F606" s="69"/>
    </row>
    <row r="607">
      <c r="B607" s="116"/>
      <c r="C607" s="116"/>
      <c r="D607" s="182"/>
      <c r="F607" s="69"/>
    </row>
    <row r="608">
      <c r="B608" s="116"/>
      <c r="C608" s="116"/>
      <c r="D608" s="182"/>
      <c r="F608" s="69"/>
    </row>
    <row r="609">
      <c r="B609" s="116"/>
      <c r="C609" s="116"/>
      <c r="D609" s="182"/>
      <c r="F609" s="69"/>
    </row>
    <row r="610">
      <c r="B610" s="116"/>
      <c r="C610" s="116"/>
      <c r="D610" s="182"/>
      <c r="F610" s="69"/>
    </row>
    <row r="611">
      <c r="B611" s="116"/>
      <c r="C611" s="116"/>
      <c r="D611" s="182"/>
      <c r="F611" s="69"/>
    </row>
    <row r="612">
      <c r="B612" s="116"/>
      <c r="C612" s="116"/>
      <c r="D612" s="182"/>
      <c r="F612" s="69"/>
    </row>
    <row r="613">
      <c r="B613" s="116"/>
      <c r="C613" s="116"/>
      <c r="D613" s="182"/>
      <c r="F613" s="69"/>
    </row>
    <row r="614">
      <c r="B614" s="116"/>
      <c r="C614" s="116"/>
      <c r="D614" s="182"/>
      <c r="F614" s="69"/>
    </row>
    <row r="615">
      <c r="B615" s="116"/>
      <c r="C615" s="116"/>
      <c r="D615" s="182"/>
      <c r="F615" s="69"/>
    </row>
    <row r="616">
      <c r="B616" s="116"/>
      <c r="C616" s="116"/>
      <c r="D616" s="182"/>
      <c r="F616" s="69"/>
    </row>
    <row r="617">
      <c r="B617" s="116"/>
      <c r="C617" s="116"/>
      <c r="D617" s="182"/>
      <c r="F617" s="69"/>
    </row>
    <row r="618">
      <c r="B618" s="116"/>
      <c r="C618" s="116"/>
      <c r="D618" s="182"/>
      <c r="F618" s="69"/>
    </row>
    <row r="619">
      <c r="B619" s="116"/>
      <c r="C619" s="116"/>
      <c r="D619" s="182"/>
      <c r="F619" s="69"/>
    </row>
    <row r="620">
      <c r="B620" s="116"/>
      <c r="C620" s="116"/>
      <c r="D620" s="182"/>
      <c r="F620" s="69"/>
    </row>
    <row r="621">
      <c r="B621" s="116"/>
      <c r="C621" s="116"/>
      <c r="D621" s="182"/>
      <c r="F621" s="69"/>
    </row>
    <row r="622">
      <c r="B622" s="116"/>
      <c r="C622" s="116"/>
      <c r="D622" s="182"/>
      <c r="F622" s="69"/>
    </row>
    <row r="623">
      <c r="B623" s="116"/>
      <c r="C623" s="116"/>
      <c r="D623" s="182"/>
      <c r="F623" s="69"/>
    </row>
    <row r="624">
      <c r="B624" s="116"/>
      <c r="C624" s="116"/>
      <c r="D624" s="182"/>
      <c r="F624" s="69"/>
    </row>
    <row r="625">
      <c r="B625" s="116"/>
      <c r="C625" s="116"/>
      <c r="D625" s="182"/>
      <c r="F625" s="69"/>
    </row>
    <row r="626">
      <c r="B626" s="116"/>
      <c r="C626" s="116"/>
      <c r="D626" s="182"/>
      <c r="F626" s="69"/>
    </row>
    <row r="627">
      <c r="B627" s="116"/>
      <c r="C627" s="116"/>
      <c r="D627" s="182"/>
      <c r="F627" s="69"/>
    </row>
    <row r="628">
      <c r="B628" s="116"/>
      <c r="C628" s="116"/>
      <c r="D628" s="182"/>
      <c r="F628" s="69"/>
    </row>
    <row r="629">
      <c r="B629" s="116"/>
      <c r="C629" s="116"/>
      <c r="D629" s="182"/>
      <c r="F629" s="69"/>
    </row>
    <row r="630">
      <c r="B630" s="116"/>
      <c r="C630" s="116"/>
      <c r="D630" s="182"/>
      <c r="F630" s="69"/>
    </row>
    <row r="631">
      <c r="B631" s="116"/>
      <c r="C631" s="116"/>
      <c r="D631" s="182"/>
      <c r="F631" s="69"/>
    </row>
    <row r="632">
      <c r="B632" s="116"/>
      <c r="C632" s="116"/>
      <c r="D632" s="182"/>
      <c r="F632" s="69"/>
    </row>
    <row r="633">
      <c r="B633" s="116"/>
      <c r="C633" s="116"/>
      <c r="D633" s="182"/>
      <c r="F633" s="69"/>
    </row>
    <row r="634">
      <c r="B634" s="116"/>
      <c r="C634" s="116"/>
      <c r="D634" s="182"/>
      <c r="F634" s="69"/>
    </row>
    <row r="635">
      <c r="B635" s="116"/>
      <c r="C635" s="116"/>
      <c r="D635" s="182"/>
      <c r="F635" s="69"/>
    </row>
    <row r="636">
      <c r="B636" s="116"/>
      <c r="C636" s="116"/>
      <c r="D636" s="182"/>
      <c r="F636" s="69"/>
    </row>
    <row r="637">
      <c r="B637" s="116"/>
      <c r="C637" s="116"/>
      <c r="D637" s="182"/>
      <c r="F637" s="69"/>
    </row>
    <row r="638">
      <c r="B638" s="116"/>
      <c r="C638" s="116"/>
      <c r="D638" s="182"/>
      <c r="F638" s="69"/>
    </row>
    <row r="639">
      <c r="B639" s="116"/>
      <c r="C639" s="116"/>
      <c r="D639" s="182"/>
      <c r="F639" s="69"/>
    </row>
    <row r="640">
      <c r="B640" s="116"/>
      <c r="C640" s="116"/>
      <c r="D640" s="182"/>
      <c r="F640" s="69"/>
    </row>
    <row r="641">
      <c r="B641" s="116"/>
      <c r="C641" s="116"/>
      <c r="D641" s="182"/>
      <c r="F641" s="69"/>
    </row>
    <row r="642">
      <c r="B642" s="116"/>
      <c r="C642" s="116"/>
      <c r="D642" s="182"/>
      <c r="F642" s="69"/>
    </row>
    <row r="643">
      <c r="B643" s="116"/>
      <c r="C643" s="116"/>
      <c r="D643" s="182"/>
      <c r="F643" s="69"/>
    </row>
    <row r="644">
      <c r="B644" s="116"/>
      <c r="C644" s="116"/>
      <c r="D644" s="182"/>
      <c r="F644" s="69"/>
    </row>
    <row r="645">
      <c r="B645" s="116"/>
      <c r="C645" s="116"/>
      <c r="D645" s="182"/>
      <c r="F645" s="69"/>
    </row>
    <row r="646">
      <c r="B646" s="116"/>
      <c r="C646" s="116"/>
      <c r="D646" s="182"/>
      <c r="F646" s="69"/>
    </row>
    <row r="647">
      <c r="B647" s="116"/>
      <c r="C647" s="116"/>
      <c r="D647" s="182"/>
      <c r="F647" s="69"/>
    </row>
    <row r="648">
      <c r="B648" s="116"/>
      <c r="C648" s="116"/>
      <c r="D648" s="182"/>
      <c r="F648" s="69"/>
    </row>
    <row r="649">
      <c r="B649" s="116"/>
      <c r="C649" s="116"/>
      <c r="D649" s="182"/>
      <c r="F649" s="69"/>
    </row>
    <row r="650">
      <c r="B650" s="116"/>
      <c r="C650" s="116"/>
      <c r="D650" s="182"/>
      <c r="F650" s="69"/>
    </row>
    <row r="651">
      <c r="B651" s="116"/>
      <c r="C651" s="116"/>
      <c r="D651" s="182"/>
      <c r="F651" s="69"/>
    </row>
    <row r="652">
      <c r="B652" s="116"/>
      <c r="C652" s="116"/>
      <c r="D652" s="182"/>
      <c r="F652" s="69"/>
    </row>
    <row r="653">
      <c r="B653" s="116"/>
      <c r="C653" s="116"/>
      <c r="D653" s="182"/>
      <c r="F653" s="69"/>
    </row>
    <row r="654">
      <c r="B654" s="116"/>
      <c r="C654" s="116"/>
      <c r="D654" s="182"/>
      <c r="F654" s="69"/>
    </row>
    <row r="655">
      <c r="B655" s="116"/>
      <c r="C655" s="116"/>
      <c r="D655" s="182"/>
      <c r="F655" s="69"/>
    </row>
    <row r="656">
      <c r="B656" s="116"/>
      <c r="C656" s="116"/>
      <c r="D656" s="182"/>
      <c r="F656" s="69"/>
    </row>
    <row r="657">
      <c r="B657" s="116"/>
      <c r="C657" s="116"/>
      <c r="D657" s="182"/>
      <c r="F657" s="69"/>
    </row>
    <row r="658">
      <c r="B658" s="116"/>
      <c r="C658" s="116"/>
      <c r="D658" s="182"/>
      <c r="F658" s="69"/>
    </row>
    <row r="659">
      <c r="B659" s="116"/>
      <c r="C659" s="116"/>
      <c r="D659" s="182"/>
      <c r="F659" s="69"/>
    </row>
    <row r="660">
      <c r="B660" s="116"/>
      <c r="C660" s="116"/>
      <c r="D660" s="182"/>
      <c r="F660" s="69"/>
    </row>
    <row r="661">
      <c r="B661" s="116"/>
      <c r="C661" s="116"/>
      <c r="D661" s="182"/>
      <c r="F661" s="69"/>
    </row>
    <row r="662">
      <c r="B662" s="116"/>
      <c r="C662" s="116"/>
      <c r="D662" s="182"/>
      <c r="F662" s="69"/>
    </row>
    <row r="663">
      <c r="B663" s="116"/>
      <c r="C663" s="116"/>
      <c r="D663" s="182"/>
      <c r="F663" s="69"/>
    </row>
    <row r="664">
      <c r="B664" s="116"/>
      <c r="C664" s="116"/>
      <c r="D664" s="182"/>
      <c r="F664" s="69"/>
    </row>
    <row r="665">
      <c r="B665" s="116"/>
      <c r="C665" s="116"/>
      <c r="D665" s="182"/>
      <c r="F665" s="69"/>
    </row>
    <row r="666">
      <c r="B666" s="116"/>
      <c r="C666" s="116"/>
      <c r="D666" s="182"/>
      <c r="F666" s="69"/>
    </row>
    <row r="667">
      <c r="B667" s="116"/>
      <c r="C667" s="116"/>
      <c r="D667" s="182"/>
      <c r="F667" s="69"/>
    </row>
    <row r="668">
      <c r="B668" s="116"/>
      <c r="C668" s="116"/>
      <c r="D668" s="182"/>
      <c r="F668" s="69"/>
    </row>
    <row r="669">
      <c r="B669" s="116"/>
      <c r="C669" s="116"/>
      <c r="D669" s="182"/>
      <c r="F669" s="69"/>
    </row>
    <row r="670">
      <c r="B670" s="116"/>
      <c r="C670" s="116"/>
      <c r="D670" s="182"/>
      <c r="F670" s="69"/>
    </row>
    <row r="671">
      <c r="B671" s="116"/>
      <c r="C671" s="116"/>
      <c r="D671" s="182"/>
      <c r="F671" s="69"/>
    </row>
    <row r="672">
      <c r="B672" s="116"/>
      <c r="C672" s="116"/>
      <c r="D672" s="182"/>
      <c r="F672" s="69"/>
    </row>
    <row r="673">
      <c r="B673" s="116"/>
      <c r="C673" s="116"/>
      <c r="D673" s="182"/>
      <c r="F673" s="69"/>
    </row>
    <row r="674">
      <c r="B674" s="116"/>
      <c r="C674" s="116"/>
      <c r="D674" s="182"/>
      <c r="F674" s="69"/>
    </row>
    <row r="675">
      <c r="B675" s="116"/>
      <c r="C675" s="116"/>
      <c r="D675" s="182"/>
      <c r="F675" s="69"/>
    </row>
    <row r="676">
      <c r="B676" s="116"/>
      <c r="C676" s="116"/>
      <c r="D676" s="182"/>
      <c r="F676" s="69"/>
    </row>
    <row r="677">
      <c r="B677" s="116"/>
      <c r="C677" s="116"/>
      <c r="D677" s="182"/>
      <c r="F677" s="69"/>
    </row>
    <row r="678">
      <c r="B678" s="116"/>
      <c r="C678" s="116"/>
      <c r="D678" s="182"/>
      <c r="F678" s="69"/>
    </row>
    <row r="679">
      <c r="B679" s="116"/>
      <c r="C679" s="116"/>
      <c r="D679" s="182"/>
      <c r="F679" s="69"/>
    </row>
    <row r="680">
      <c r="B680" s="116"/>
      <c r="C680" s="116"/>
      <c r="D680" s="182"/>
      <c r="F680" s="69"/>
    </row>
    <row r="681">
      <c r="B681" s="116"/>
      <c r="C681" s="116"/>
      <c r="D681" s="182"/>
      <c r="F681" s="69"/>
    </row>
    <row r="682">
      <c r="B682" s="116"/>
      <c r="C682" s="116"/>
      <c r="D682" s="182"/>
      <c r="F682" s="69"/>
    </row>
    <row r="683">
      <c r="B683" s="116"/>
      <c r="C683" s="116"/>
      <c r="D683" s="182"/>
      <c r="F683" s="69"/>
    </row>
    <row r="684">
      <c r="B684" s="116"/>
      <c r="C684" s="116"/>
      <c r="D684" s="182"/>
      <c r="F684" s="69"/>
    </row>
    <row r="685">
      <c r="B685" s="116"/>
      <c r="C685" s="116"/>
      <c r="D685" s="182"/>
      <c r="F685" s="69"/>
    </row>
    <row r="686">
      <c r="B686" s="116"/>
      <c r="C686" s="116"/>
      <c r="D686" s="182"/>
      <c r="F686" s="69"/>
    </row>
    <row r="687">
      <c r="B687" s="116"/>
      <c r="C687" s="116"/>
      <c r="D687" s="182"/>
      <c r="F687" s="69"/>
    </row>
    <row r="688">
      <c r="B688" s="116"/>
      <c r="C688" s="116"/>
      <c r="D688" s="182"/>
      <c r="F688" s="69"/>
    </row>
    <row r="689">
      <c r="B689" s="116"/>
      <c r="C689" s="116"/>
      <c r="D689" s="182"/>
      <c r="F689" s="69"/>
    </row>
    <row r="690">
      <c r="B690" s="116"/>
      <c r="C690" s="116"/>
      <c r="D690" s="182"/>
      <c r="F690" s="69"/>
    </row>
    <row r="691">
      <c r="B691" s="116"/>
      <c r="C691" s="116"/>
      <c r="D691" s="182"/>
      <c r="F691" s="69"/>
    </row>
    <row r="692">
      <c r="B692" s="116"/>
      <c r="C692" s="116"/>
      <c r="D692" s="182"/>
      <c r="F692" s="69"/>
    </row>
    <row r="693">
      <c r="B693" s="116"/>
      <c r="C693" s="116"/>
      <c r="D693" s="182"/>
      <c r="F693" s="69"/>
    </row>
    <row r="694">
      <c r="B694" s="116"/>
      <c r="C694" s="116"/>
      <c r="D694" s="182"/>
      <c r="F694" s="69"/>
    </row>
    <row r="695">
      <c r="B695" s="116"/>
      <c r="C695" s="116"/>
      <c r="D695" s="182"/>
      <c r="F695" s="69"/>
    </row>
    <row r="696">
      <c r="B696" s="116"/>
      <c r="C696" s="116"/>
      <c r="D696" s="182"/>
      <c r="F696" s="69"/>
    </row>
    <row r="697">
      <c r="B697" s="116"/>
      <c r="C697" s="116"/>
      <c r="D697" s="182"/>
      <c r="F697" s="69"/>
    </row>
    <row r="698">
      <c r="B698" s="116"/>
      <c r="C698" s="116"/>
      <c r="D698" s="182"/>
      <c r="F698" s="69"/>
    </row>
    <row r="699">
      <c r="B699" s="116"/>
      <c r="C699" s="116"/>
      <c r="D699" s="182"/>
      <c r="F699" s="69"/>
    </row>
    <row r="700">
      <c r="B700" s="116"/>
      <c r="C700" s="116"/>
      <c r="D700" s="182"/>
      <c r="F700" s="69"/>
    </row>
    <row r="701">
      <c r="B701" s="116"/>
      <c r="C701" s="116"/>
      <c r="D701" s="182"/>
      <c r="F701" s="69"/>
    </row>
    <row r="702">
      <c r="B702" s="116"/>
      <c r="C702" s="116"/>
      <c r="D702" s="182"/>
      <c r="F702" s="69"/>
    </row>
    <row r="703">
      <c r="B703" s="116"/>
      <c r="C703" s="116"/>
      <c r="D703" s="182"/>
      <c r="F703" s="69"/>
    </row>
    <row r="704">
      <c r="B704" s="116"/>
      <c r="C704" s="116"/>
      <c r="D704" s="182"/>
      <c r="F704" s="69"/>
    </row>
    <row r="705">
      <c r="B705" s="116"/>
      <c r="C705" s="116"/>
      <c r="D705" s="182"/>
      <c r="F705" s="69"/>
    </row>
    <row r="706">
      <c r="B706" s="116"/>
      <c r="C706" s="116"/>
      <c r="D706" s="182"/>
      <c r="F706" s="69"/>
    </row>
    <row r="707">
      <c r="B707" s="116"/>
      <c r="C707" s="116"/>
      <c r="D707" s="182"/>
      <c r="F707" s="69"/>
    </row>
    <row r="708">
      <c r="B708" s="116"/>
      <c r="C708" s="116"/>
      <c r="D708" s="182"/>
      <c r="F708" s="69"/>
    </row>
    <row r="709">
      <c r="B709" s="116"/>
      <c r="C709" s="116"/>
      <c r="D709" s="182"/>
      <c r="F709" s="69"/>
    </row>
    <row r="710">
      <c r="B710" s="116"/>
      <c r="C710" s="116"/>
      <c r="D710" s="182"/>
      <c r="F710" s="69"/>
    </row>
    <row r="711">
      <c r="B711" s="116"/>
      <c r="C711" s="116"/>
      <c r="D711" s="182"/>
      <c r="F711" s="69"/>
    </row>
    <row r="712">
      <c r="B712" s="116"/>
      <c r="C712" s="116"/>
      <c r="D712" s="182"/>
      <c r="F712" s="69"/>
    </row>
    <row r="713">
      <c r="B713" s="116"/>
      <c r="C713" s="116"/>
      <c r="D713" s="182"/>
      <c r="F713" s="69"/>
    </row>
    <row r="714">
      <c r="B714" s="116"/>
      <c r="C714" s="116"/>
      <c r="D714" s="182"/>
      <c r="F714" s="69"/>
    </row>
    <row r="715">
      <c r="B715" s="116"/>
      <c r="C715" s="116"/>
      <c r="D715" s="182"/>
      <c r="F715" s="69"/>
    </row>
    <row r="716">
      <c r="B716" s="116"/>
      <c r="C716" s="116"/>
      <c r="D716" s="182"/>
      <c r="F716" s="69"/>
    </row>
    <row r="717">
      <c r="B717" s="116"/>
      <c r="C717" s="116"/>
      <c r="D717" s="182"/>
      <c r="F717" s="69"/>
    </row>
    <row r="718">
      <c r="B718" s="116"/>
      <c r="C718" s="116"/>
      <c r="D718" s="182"/>
      <c r="F718" s="69"/>
    </row>
    <row r="719">
      <c r="B719" s="116"/>
      <c r="C719" s="116"/>
      <c r="D719" s="182"/>
      <c r="F719" s="69"/>
    </row>
    <row r="720">
      <c r="B720" s="116"/>
      <c r="C720" s="116"/>
      <c r="D720" s="182"/>
      <c r="F720" s="69"/>
    </row>
    <row r="721">
      <c r="B721" s="116"/>
      <c r="C721" s="116"/>
      <c r="D721" s="182"/>
      <c r="F721" s="69"/>
    </row>
    <row r="722">
      <c r="B722" s="116"/>
      <c r="C722" s="116"/>
      <c r="D722" s="182"/>
      <c r="F722" s="69"/>
    </row>
    <row r="723">
      <c r="B723" s="116"/>
      <c r="C723" s="116"/>
      <c r="D723" s="182"/>
      <c r="F723" s="69"/>
    </row>
    <row r="724">
      <c r="B724" s="116"/>
      <c r="C724" s="116"/>
      <c r="D724" s="182"/>
      <c r="F724" s="69"/>
    </row>
    <row r="725">
      <c r="B725" s="116"/>
      <c r="C725" s="116"/>
      <c r="D725" s="182"/>
      <c r="F725" s="69"/>
    </row>
    <row r="726">
      <c r="B726" s="116"/>
      <c r="C726" s="116"/>
      <c r="D726" s="182"/>
      <c r="F726" s="69"/>
    </row>
    <row r="727">
      <c r="B727" s="116"/>
      <c r="C727" s="116"/>
      <c r="D727" s="182"/>
      <c r="F727" s="69"/>
    </row>
    <row r="728">
      <c r="B728" s="116"/>
      <c r="C728" s="116"/>
      <c r="D728" s="182"/>
      <c r="F728" s="69"/>
    </row>
    <row r="729">
      <c r="B729" s="116"/>
      <c r="C729" s="116"/>
      <c r="D729" s="182"/>
      <c r="F729" s="69"/>
    </row>
    <row r="730">
      <c r="B730" s="116"/>
      <c r="C730" s="116"/>
      <c r="D730" s="182"/>
      <c r="F730" s="69"/>
    </row>
    <row r="731">
      <c r="B731" s="116"/>
      <c r="C731" s="116"/>
      <c r="D731" s="182"/>
      <c r="F731" s="69"/>
    </row>
    <row r="732">
      <c r="B732" s="116"/>
      <c r="C732" s="116"/>
      <c r="D732" s="182"/>
      <c r="F732" s="69"/>
    </row>
    <row r="733">
      <c r="B733" s="116"/>
      <c r="C733" s="116"/>
      <c r="D733" s="182"/>
      <c r="F733" s="69"/>
    </row>
    <row r="734">
      <c r="B734" s="116"/>
      <c r="C734" s="116"/>
      <c r="D734" s="182"/>
      <c r="F734" s="69"/>
    </row>
    <row r="735">
      <c r="B735" s="116"/>
      <c r="C735" s="116"/>
      <c r="D735" s="182"/>
      <c r="F735" s="69"/>
    </row>
    <row r="736">
      <c r="B736" s="116"/>
      <c r="C736" s="116"/>
      <c r="D736" s="182"/>
      <c r="F736" s="69"/>
    </row>
    <row r="737">
      <c r="B737" s="116"/>
      <c r="C737" s="116"/>
      <c r="D737" s="182"/>
      <c r="F737" s="69"/>
    </row>
    <row r="738">
      <c r="B738" s="116"/>
      <c r="C738" s="116"/>
      <c r="D738" s="182"/>
      <c r="F738" s="69"/>
    </row>
    <row r="739">
      <c r="B739" s="116"/>
      <c r="C739" s="116"/>
      <c r="D739" s="182"/>
      <c r="F739" s="69"/>
    </row>
    <row r="740">
      <c r="B740" s="116"/>
      <c r="C740" s="116"/>
      <c r="D740" s="182"/>
      <c r="F740" s="69"/>
    </row>
    <row r="741">
      <c r="B741" s="116"/>
      <c r="C741" s="116"/>
      <c r="D741" s="182"/>
      <c r="F741" s="69"/>
    </row>
    <row r="742">
      <c r="B742" s="116"/>
      <c r="C742" s="116"/>
      <c r="D742" s="182"/>
      <c r="F742" s="69"/>
    </row>
    <row r="743">
      <c r="B743" s="116"/>
      <c r="C743" s="116"/>
      <c r="D743" s="182"/>
      <c r="F743" s="69"/>
    </row>
    <row r="744">
      <c r="B744" s="116"/>
      <c r="C744" s="116"/>
      <c r="D744" s="182"/>
      <c r="F744" s="69"/>
    </row>
    <row r="745">
      <c r="B745" s="116"/>
      <c r="C745" s="116"/>
      <c r="D745" s="182"/>
      <c r="F745" s="69"/>
    </row>
    <row r="746">
      <c r="B746" s="116"/>
      <c r="C746" s="116"/>
      <c r="D746" s="182"/>
      <c r="F746" s="69"/>
    </row>
    <row r="747">
      <c r="B747" s="116"/>
      <c r="C747" s="116"/>
      <c r="D747" s="182"/>
      <c r="F747" s="69"/>
    </row>
    <row r="748">
      <c r="B748" s="116"/>
      <c r="C748" s="116"/>
      <c r="D748" s="182"/>
      <c r="F748" s="69"/>
    </row>
    <row r="749">
      <c r="B749" s="116"/>
      <c r="C749" s="116"/>
      <c r="D749" s="182"/>
      <c r="F749" s="69"/>
    </row>
    <row r="750">
      <c r="B750" s="116"/>
      <c r="C750" s="116"/>
      <c r="D750" s="182"/>
      <c r="F750" s="69"/>
    </row>
    <row r="751">
      <c r="B751" s="116"/>
      <c r="C751" s="116"/>
      <c r="D751" s="182"/>
      <c r="F751" s="69"/>
    </row>
    <row r="752">
      <c r="B752" s="116"/>
      <c r="C752" s="116"/>
      <c r="D752" s="182"/>
      <c r="F752" s="69"/>
    </row>
    <row r="753">
      <c r="B753" s="116"/>
      <c r="C753" s="116"/>
      <c r="D753" s="182"/>
      <c r="F753" s="69"/>
    </row>
    <row r="754">
      <c r="B754" s="116"/>
      <c r="C754" s="116"/>
      <c r="D754" s="182"/>
      <c r="F754" s="69"/>
    </row>
    <row r="755">
      <c r="B755" s="116"/>
      <c r="C755" s="116"/>
      <c r="D755" s="182"/>
      <c r="F755" s="69"/>
    </row>
    <row r="756">
      <c r="B756" s="116"/>
      <c r="C756" s="116"/>
      <c r="D756" s="182"/>
      <c r="F756" s="69"/>
    </row>
    <row r="757">
      <c r="B757" s="116"/>
      <c r="C757" s="116"/>
      <c r="D757" s="182"/>
      <c r="F757" s="69"/>
    </row>
    <row r="758">
      <c r="B758" s="116"/>
      <c r="C758" s="116"/>
      <c r="D758" s="182"/>
      <c r="F758" s="69"/>
    </row>
    <row r="759">
      <c r="B759" s="116"/>
      <c r="C759" s="116"/>
      <c r="D759" s="182"/>
      <c r="F759" s="69"/>
    </row>
    <row r="760">
      <c r="B760" s="116"/>
      <c r="C760" s="116"/>
      <c r="D760" s="182"/>
      <c r="F760" s="69"/>
    </row>
    <row r="761">
      <c r="B761" s="116"/>
      <c r="C761" s="116"/>
      <c r="D761" s="182"/>
      <c r="F761" s="69"/>
    </row>
    <row r="762">
      <c r="B762" s="116"/>
      <c r="C762" s="116"/>
      <c r="D762" s="182"/>
      <c r="F762" s="69"/>
    </row>
    <row r="763">
      <c r="B763" s="116"/>
      <c r="C763" s="116"/>
      <c r="D763" s="182"/>
      <c r="F763" s="69"/>
    </row>
    <row r="764">
      <c r="B764" s="116"/>
      <c r="C764" s="116"/>
      <c r="D764" s="182"/>
      <c r="F764" s="69"/>
    </row>
    <row r="765">
      <c r="B765" s="116"/>
      <c r="C765" s="116"/>
      <c r="D765" s="182"/>
      <c r="F765" s="69"/>
    </row>
    <row r="766">
      <c r="B766" s="116"/>
      <c r="C766" s="116"/>
      <c r="D766" s="182"/>
      <c r="F766" s="69"/>
    </row>
    <row r="767">
      <c r="B767" s="116"/>
      <c r="C767" s="116"/>
      <c r="D767" s="182"/>
      <c r="F767" s="69"/>
    </row>
    <row r="768">
      <c r="B768" s="116"/>
      <c r="C768" s="116"/>
      <c r="D768" s="182"/>
      <c r="F768" s="69"/>
    </row>
    <row r="769">
      <c r="B769" s="116"/>
      <c r="C769" s="116"/>
      <c r="D769" s="182"/>
      <c r="F769" s="69"/>
    </row>
    <row r="770">
      <c r="B770" s="116"/>
      <c r="C770" s="116"/>
      <c r="D770" s="182"/>
      <c r="F770" s="69"/>
    </row>
    <row r="771">
      <c r="B771" s="116"/>
      <c r="C771" s="116"/>
      <c r="D771" s="182"/>
      <c r="F771" s="69"/>
    </row>
    <row r="772">
      <c r="B772" s="116"/>
      <c r="C772" s="116"/>
      <c r="D772" s="182"/>
      <c r="F772" s="69"/>
    </row>
    <row r="773">
      <c r="B773" s="116"/>
      <c r="C773" s="116"/>
      <c r="D773" s="182"/>
      <c r="F773" s="69"/>
    </row>
    <row r="774">
      <c r="B774" s="116"/>
      <c r="C774" s="116"/>
      <c r="D774" s="182"/>
      <c r="F774" s="69"/>
    </row>
    <row r="775">
      <c r="B775" s="116"/>
      <c r="C775" s="116"/>
      <c r="D775" s="182"/>
      <c r="F775" s="69"/>
    </row>
    <row r="776">
      <c r="B776" s="116"/>
      <c r="C776" s="116"/>
      <c r="D776" s="182"/>
      <c r="F776" s="69"/>
    </row>
    <row r="777">
      <c r="B777" s="116"/>
      <c r="C777" s="116"/>
      <c r="D777" s="182"/>
      <c r="F777" s="69"/>
    </row>
    <row r="778">
      <c r="B778" s="116"/>
      <c r="C778" s="116"/>
      <c r="D778" s="182"/>
      <c r="F778" s="69"/>
    </row>
    <row r="779">
      <c r="B779" s="116"/>
      <c r="C779" s="116"/>
      <c r="D779" s="182"/>
      <c r="F779" s="69"/>
    </row>
    <row r="780">
      <c r="B780" s="116"/>
      <c r="C780" s="116"/>
      <c r="D780" s="182"/>
      <c r="F780" s="69"/>
    </row>
    <row r="781">
      <c r="B781" s="116"/>
      <c r="C781" s="116"/>
      <c r="D781" s="182"/>
      <c r="F781" s="69"/>
    </row>
    <row r="782">
      <c r="B782" s="116"/>
      <c r="C782" s="116"/>
      <c r="D782" s="182"/>
      <c r="F782" s="69"/>
    </row>
    <row r="783">
      <c r="B783" s="116"/>
      <c r="C783" s="116"/>
      <c r="D783" s="182"/>
      <c r="F783" s="69"/>
    </row>
    <row r="784">
      <c r="B784" s="116"/>
      <c r="C784" s="116"/>
      <c r="D784" s="182"/>
      <c r="F784" s="69"/>
    </row>
    <row r="785">
      <c r="B785" s="116"/>
      <c r="C785" s="116"/>
      <c r="D785" s="182"/>
      <c r="F785" s="69"/>
    </row>
    <row r="786">
      <c r="B786" s="116"/>
      <c r="C786" s="116"/>
      <c r="D786" s="182"/>
      <c r="F786" s="69"/>
    </row>
    <row r="787">
      <c r="B787" s="116"/>
      <c r="C787" s="116"/>
      <c r="D787" s="182"/>
      <c r="F787" s="69"/>
    </row>
    <row r="788">
      <c r="B788" s="116"/>
      <c r="C788" s="116"/>
      <c r="D788" s="182"/>
      <c r="F788" s="69"/>
    </row>
    <row r="789">
      <c r="B789" s="116"/>
      <c r="C789" s="116"/>
      <c r="D789" s="182"/>
      <c r="F789" s="69"/>
    </row>
    <row r="790">
      <c r="B790" s="116"/>
      <c r="C790" s="116"/>
      <c r="D790" s="182"/>
      <c r="F790" s="69"/>
    </row>
    <row r="791">
      <c r="B791" s="116"/>
      <c r="C791" s="116"/>
      <c r="D791" s="182"/>
      <c r="F791" s="69"/>
    </row>
    <row r="792">
      <c r="B792" s="116"/>
      <c r="C792" s="116"/>
      <c r="D792" s="182"/>
      <c r="F792" s="69"/>
    </row>
    <row r="793">
      <c r="B793" s="116"/>
      <c r="C793" s="116"/>
      <c r="D793" s="182"/>
      <c r="F793" s="69"/>
    </row>
    <row r="794">
      <c r="B794" s="116"/>
      <c r="C794" s="116"/>
      <c r="D794" s="182"/>
      <c r="F794" s="69"/>
    </row>
    <row r="795">
      <c r="B795" s="116"/>
      <c r="C795" s="116"/>
      <c r="D795" s="182"/>
      <c r="F795" s="69"/>
    </row>
    <row r="796">
      <c r="B796" s="116"/>
      <c r="C796" s="116"/>
      <c r="D796" s="182"/>
      <c r="F796" s="69"/>
    </row>
    <row r="797">
      <c r="B797" s="116"/>
      <c r="C797" s="116"/>
      <c r="D797" s="182"/>
      <c r="F797" s="69"/>
    </row>
    <row r="798">
      <c r="B798" s="116"/>
      <c r="C798" s="116"/>
      <c r="D798" s="182"/>
      <c r="F798" s="69"/>
    </row>
    <row r="799">
      <c r="B799" s="116"/>
      <c r="C799" s="116"/>
      <c r="D799" s="182"/>
      <c r="F799" s="69"/>
    </row>
    <row r="800">
      <c r="B800" s="116"/>
      <c r="C800" s="116"/>
      <c r="D800" s="182"/>
      <c r="F800" s="69"/>
    </row>
    <row r="801">
      <c r="B801" s="116"/>
      <c r="C801" s="116"/>
      <c r="D801" s="182"/>
      <c r="F801" s="69"/>
    </row>
    <row r="802">
      <c r="B802" s="116"/>
      <c r="C802" s="116"/>
      <c r="D802" s="182"/>
      <c r="F802" s="69"/>
    </row>
    <row r="803">
      <c r="B803" s="116"/>
      <c r="C803" s="116"/>
      <c r="D803" s="182"/>
      <c r="F803" s="69"/>
    </row>
    <row r="804">
      <c r="B804" s="116"/>
      <c r="C804" s="116"/>
      <c r="D804" s="182"/>
      <c r="F804" s="69"/>
    </row>
    <row r="805">
      <c r="B805" s="116"/>
      <c r="C805" s="116"/>
      <c r="D805" s="182"/>
      <c r="F805" s="69"/>
    </row>
    <row r="806">
      <c r="B806" s="116"/>
      <c r="C806" s="116"/>
      <c r="D806" s="182"/>
      <c r="F806" s="69"/>
    </row>
    <row r="807">
      <c r="B807" s="116"/>
      <c r="C807" s="116"/>
      <c r="D807" s="182"/>
      <c r="F807" s="69"/>
    </row>
    <row r="808">
      <c r="B808" s="116"/>
      <c r="C808" s="116"/>
      <c r="D808" s="182"/>
      <c r="F808" s="69"/>
    </row>
    <row r="809">
      <c r="B809" s="116"/>
      <c r="C809" s="116"/>
      <c r="D809" s="182"/>
      <c r="F809" s="69"/>
    </row>
    <row r="810">
      <c r="B810" s="116"/>
      <c r="C810" s="116"/>
      <c r="D810" s="182"/>
      <c r="F810" s="69"/>
    </row>
    <row r="811">
      <c r="B811" s="116"/>
      <c r="C811" s="116"/>
      <c r="D811" s="182"/>
      <c r="F811" s="69"/>
    </row>
    <row r="812">
      <c r="B812" s="116"/>
      <c r="C812" s="116"/>
      <c r="D812" s="182"/>
      <c r="F812" s="69"/>
    </row>
    <row r="813">
      <c r="B813" s="116"/>
      <c r="C813" s="116"/>
      <c r="D813" s="182"/>
      <c r="F813" s="69"/>
    </row>
    <row r="814">
      <c r="B814" s="116"/>
      <c r="C814" s="116"/>
      <c r="D814" s="182"/>
      <c r="F814" s="69"/>
    </row>
    <row r="815">
      <c r="B815" s="116"/>
      <c r="C815" s="116"/>
      <c r="D815" s="182"/>
      <c r="F815" s="69"/>
    </row>
    <row r="816">
      <c r="B816" s="116"/>
      <c r="C816" s="116"/>
      <c r="D816" s="182"/>
      <c r="F816" s="69"/>
    </row>
    <row r="817">
      <c r="B817" s="116"/>
      <c r="C817" s="116"/>
      <c r="D817" s="182"/>
      <c r="F817" s="69"/>
    </row>
    <row r="818">
      <c r="B818" s="116"/>
      <c r="C818" s="116"/>
      <c r="D818" s="182"/>
      <c r="F818" s="69"/>
    </row>
    <row r="819">
      <c r="B819" s="116"/>
      <c r="C819" s="116"/>
      <c r="D819" s="182"/>
      <c r="F819" s="69"/>
    </row>
    <row r="820">
      <c r="B820" s="116"/>
      <c r="C820" s="116"/>
      <c r="D820" s="182"/>
      <c r="F820" s="69"/>
    </row>
    <row r="821">
      <c r="B821" s="116"/>
      <c r="C821" s="116"/>
      <c r="D821" s="182"/>
      <c r="F821" s="69"/>
    </row>
    <row r="822">
      <c r="B822" s="116"/>
      <c r="C822" s="116"/>
      <c r="D822" s="182"/>
      <c r="F822" s="69"/>
    </row>
    <row r="823">
      <c r="B823" s="116"/>
      <c r="C823" s="116"/>
      <c r="D823" s="182"/>
      <c r="F823" s="69"/>
    </row>
    <row r="824">
      <c r="B824" s="116"/>
      <c r="C824" s="116"/>
      <c r="D824" s="182"/>
      <c r="F824" s="69"/>
    </row>
    <row r="825">
      <c r="B825" s="116"/>
      <c r="C825" s="116"/>
      <c r="D825" s="182"/>
      <c r="F825" s="69"/>
    </row>
    <row r="826">
      <c r="B826" s="116"/>
      <c r="C826" s="116"/>
      <c r="D826" s="182"/>
      <c r="F826" s="69"/>
    </row>
    <row r="827">
      <c r="B827" s="116"/>
      <c r="C827" s="116"/>
      <c r="D827" s="182"/>
      <c r="F827" s="69"/>
    </row>
    <row r="828">
      <c r="B828" s="116"/>
      <c r="C828" s="116"/>
      <c r="D828" s="182"/>
      <c r="F828" s="69"/>
    </row>
    <row r="829">
      <c r="B829" s="116"/>
      <c r="C829" s="116"/>
      <c r="D829" s="182"/>
      <c r="F829" s="69"/>
    </row>
    <row r="830">
      <c r="B830" s="116"/>
      <c r="C830" s="116"/>
      <c r="D830" s="182"/>
      <c r="F830" s="69"/>
    </row>
    <row r="831">
      <c r="B831" s="116"/>
      <c r="C831" s="116"/>
      <c r="D831" s="182"/>
      <c r="F831" s="69"/>
    </row>
    <row r="832">
      <c r="B832" s="116"/>
      <c r="C832" s="116"/>
      <c r="D832" s="182"/>
      <c r="F832" s="69"/>
    </row>
    <row r="833">
      <c r="B833" s="116"/>
      <c r="C833" s="116"/>
      <c r="D833" s="182"/>
      <c r="F833" s="69"/>
    </row>
    <row r="834">
      <c r="B834" s="116"/>
      <c r="C834" s="116"/>
      <c r="D834" s="182"/>
      <c r="F834" s="69"/>
    </row>
    <row r="835">
      <c r="B835" s="116"/>
      <c r="C835" s="116"/>
      <c r="D835" s="182"/>
      <c r="F835" s="69"/>
    </row>
    <row r="836">
      <c r="B836" s="116"/>
      <c r="C836" s="116"/>
      <c r="D836" s="182"/>
      <c r="F836" s="69"/>
    </row>
    <row r="837">
      <c r="B837" s="116"/>
      <c r="C837" s="116"/>
      <c r="D837" s="182"/>
      <c r="F837" s="69"/>
    </row>
    <row r="838">
      <c r="B838" s="116"/>
      <c r="C838" s="116"/>
      <c r="D838" s="182"/>
      <c r="F838" s="69"/>
    </row>
    <row r="839">
      <c r="B839" s="116"/>
      <c r="C839" s="116"/>
      <c r="D839" s="182"/>
      <c r="F839" s="69"/>
    </row>
    <row r="840">
      <c r="B840" s="116"/>
      <c r="C840" s="116"/>
      <c r="D840" s="182"/>
      <c r="F840" s="69"/>
    </row>
    <row r="841">
      <c r="B841" s="116"/>
      <c r="C841" s="116"/>
      <c r="D841" s="182"/>
      <c r="F841" s="69"/>
    </row>
    <row r="842">
      <c r="B842" s="116"/>
      <c r="C842" s="116"/>
      <c r="D842" s="182"/>
      <c r="F842" s="69"/>
    </row>
    <row r="843">
      <c r="B843" s="116"/>
      <c r="C843" s="116"/>
      <c r="D843" s="182"/>
      <c r="F843" s="69"/>
    </row>
    <row r="844">
      <c r="B844" s="116"/>
      <c r="C844" s="116"/>
      <c r="D844" s="182"/>
      <c r="F844" s="69"/>
    </row>
    <row r="845">
      <c r="B845" s="116"/>
      <c r="C845" s="116"/>
      <c r="D845" s="182"/>
      <c r="F845" s="69"/>
    </row>
    <row r="846">
      <c r="B846" s="116"/>
      <c r="C846" s="116"/>
      <c r="D846" s="182"/>
      <c r="F846" s="69"/>
    </row>
    <row r="847">
      <c r="B847" s="116"/>
      <c r="C847" s="116"/>
      <c r="D847" s="182"/>
      <c r="F847" s="69"/>
    </row>
    <row r="848">
      <c r="B848" s="116"/>
      <c r="C848" s="116"/>
      <c r="D848" s="182"/>
      <c r="F848" s="69"/>
    </row>
    <row r="849">
      <c r="B849" s="116"/>
      <c r="C849" s="116"/>
      <c r="D849" s="182"/>
      <c r="F849" s="69"/>
    </row>
    <row r="850">
      <c r="B850" s="116"/>
      <c r="C850" s="116"/>
      <c r="D850" s="182"/>
      <c r="F850" s="69"/>
    </row>
    <row r="851">
      <c r="B851" s="116"/>
      <c r="C851" s="116"/>
      <c r="D851" s="182"/>
      <c r="F851" s="69"/>
    </row>
    <row r="852">
      <c r="B852" s="116"/>
      <c r="C852" s="116"/>
      <c r="D852" s="182"/>
      <c r="F852" s="69"/>
    </row>
    <row r="853">
      <c r="B853" s="116"/>
      <c r="C853" s="116"/>
      <c r="D853" s="182"/>
      <c r="F853" s="69"/>
    </row>
    <row r="854">
      <c r="B854" s="116"/>
      <c r="C854" s="116"/>
      <c r="D854" s="182"/>
      <c r="F854" s="69"/>
    </row>
    <row r="855">
      <c r="B855" s="116"/>
      <c r="C855" s="116"/>
      <c r="D855" s="182"/>
      <c r="F855" s="69"/>
    </row>
    <row r="856">
      <c r="B856" s="116"/>
      <c r="C856" s="116"/>
      <c r="D856" s="182"/>
      <c r="F856" s="69"/>
    </row>
    <row r="857">
      <c r="B857" s="116"/>
      <c r="C857" s="116"/>
      <c r="D857" s="182"/>
      <c r="F857" s="69"/>
    </row>
    <row r="858">
      <c r="B858" s="116"/>
      <c r="C858" s="116"/>
      <c r="D858" s="182"/>
      <c r="F858" s="69"/>
    </row>
    <row r="859">
      <c r="B859" s="116"/>
      <c r="C859" s="116"/>
      <c r="D859" s="182"/>
      <c r="F859" s="69"/>
    </row>
    <row r="860">
      <c r="B860" s="116"/>
      <c r="C860" s="116"/>
      <c r="D860" s="182"/>
      <c r="F860" s="69"/>
    </row>
    <row r="861">
      <c r="B861" s="116"/>
      <c r="C861" s="116"/>
      <c r="D861" s="182"/>
      <c r="F861" s="69"/>
    </row>
    <row r="862">
      <c r="B862" s="116"/>
      <c r="C862" s="116"/>
      <c r="D862" s="182"/>
      <c r="F862" s="69"/>
    </row>
    <row r="863">
      <c r="B863" s="116"/>
      <c r="C863" s="116"/>
      <c r="D863" s="182"/>
      <c r="F863" s="69"/>
    </row>
    <row r="864">
      <c r="B864" s="116"/>
      <c r="C864" s="116"/>
      <c r="D864" s="182"/>
      <c r="F864" s="69"/>
    </row>
    <row r="865">
      <c r="B865" s="116"/>
      <c r="C865" s="116"/>
      <c r="D865" s="182"/>
      <c r="F865" s="69"/>
    </row>
    <row r="866">
      <c r="B866" s="116"/>
      <c r="C866" s="116"/>
      <c r="D866" s="182"/>
      <c r="F866" s="69"/>
    </row>
    <row r="867">
      <c r="B867" s="116"/>
      <c r="C867" s="116"/>
      <c r="D867" s="182"/>
      <c r="F867" s="69"/>
    </row>
    <row r="868">
      <c r="B868" s="116"/>
      <c r="C868" s="116"/>
      <c r="D868" s="182"/>
      <c r="F868" s="69"/>
    </row>
    <row r="869">
      <c r="B869" s="116"/>
      <c r="C869" s="116"/>
      <c r="D869" s="182"/>
      <c r="F869" s="69"/>
    </row>
    <row r="870">
      <c r="B870" s="116"/>
      <c r="C870" s="116"/>
      <c r="D870" s="182"/>
      <c r="F870" s="69"/>
    </row>
    <row r="871">
      <c r="B871" s="116"/>
      <c r="C871" s="116"/>
      <c r="D871" s="182"/>
      <c r="F871" s="69"/>
    </row>
    <row r="872">
      <c r="B872" s="116"/>
      <c r="C872" s="116"/>
      <c r="D872" s="182"/>
      <c r="F872" s="69"/>
    </row>
    <row r="873">
      <c r="B873" s="116"/>
      <c r="C873" s="116"/>
      <c r="D873" s="182"/>
      <c r="F873" s="69"/>
    </row>
    <row r="874">
      <c r="B874" s="116"/>
      <c r="C874" s="116"/>
      <c r="D874" s="182"/>
      <c r="F874" s="69"/>
    </row>
    <row r="875">
      <c r="B875" s="116"/>
      <c r="C875" s="116"/>
      <c r="D875" s="182"/>
      <c r="F875" s="69"/>
    </row>
    <row r="876">
      <c r="B876" s="116"/>
      <c r="C876" s="116"/>
      <c r="D876" s="182"/>
      <c r="F876" s="69"/>
    </row>
    <row r="877">
      <c r="B877" s="116"/>
      <c r="C877" s="116"/>
      <c r="D877" s="182"/>
      <c r="F877" s="69"/>
    </row>
    <row r="878">
      <c r="B878" s="116"/>
      <c r="C878" s="116"/>
      <c r="D878" s="182"/>
      <c r="F878" s="69"/>
    </row>
    <row r="879">
      <c r="B879" s="116"/>
      <c r="C879" s="116"/>
      <c r="D879" s="182"/>
      <c r="F879" s="69"/>
    </row>
    <row r="880">
      <c r="B880" s="116"/>
      <c r="C880" s="116"/>
      <c r="D880" s="182"/>
      <c r="F880" s="69"/>
    </row>
    <row r="881">
      <c r="B881" s="116"/>
      <c r="C881" s="116"/>
      <c r="D881" s="182"/>
      <c r="F881" s="69"/>
    </row>
    <row r="882">
      <c r="B882" s="116"/>
      <c r="C882" s="116"/>
      <c r="D882" s="182"/>
      <c r="F882" s="69"/>
    </row>
    <row r="883">
      <c r="B883" s="116"/>
      <c r="C883" s="116"/>
      <c r="D883" s="182"/>
      <c r="F883" s="69"/>
    </row>
    <row r="884">
      <c r="B884" s="116"/>
      <c r="C884" s="116"/>
      <c r="D884" s="182"/>
      <c r="F884" s="69"/>
    </row>
    <row r="885">
      <c r="B885" s="116"/>
      <c r="C885" s="116"/>
      <c r="D885" s="182"/>
      <c r="F885" s="69"/>
    </row>
    <row r="886">
      <c r="B886" s="116"/>
      <c r="C886" s="116"/>
      <c r="D886" s="182"/>
      <c r="F886" s="69"/>
    </row>
    <row r="887">
      <c r="B887" s="116"/>
      <c r="C887" s="116"/>
      <c r="D887" s="182"/>
      <c r="F887" s="69"/>
    </row>
    <row r="888">
      <c r="B888" s="116"/>
      <c r="C888" s="116"/>
      <c r="D888" s="182"/>
      <c r="F888" s="69"/>
    </row>
    <row r="889">
      <c r="B889" s="116"/>
      <c r="C889" s="116"/>
      <c r="D889" s="182"/>
      <c r="F889" s="69"/>
    </row>
    <row r="890">
      <c r="B890" s="116"/>
      <c r="C890" s="116"/>
      <c r="D890" s="182"/>
      <c r="F890" s="69"/>
    </row>
    <row r="891">
      <c r="B891" s="116"/>
      <c r="C891" s="116"/>
      <c r="D891" s="182"/>
      <c r="F891" s="69"/>
    </row>
    <row r="892">
      <c r="B892" s="116"/>
      <c r="C892" s="116"/>
      <c r="D892" s="182"/>
      <c r="F892" s="69"/>
    </row>
    <row r="893">
      <c r="B893" s="116"/>
      <c r="C893" s="116"/>
      <c r="D893" s="182"/>
      <c r="F893" s="69"/>
    </row>
    <row r="894">
      <c r="B894" s="116"/>
      <c r="C894" s="116"/>
      <c r="D894" s="182"/>
      <c r="F894" s="69"/>
    </row>
    <row r="895">
      <c r="B895" s="116"/>
      <c r="C895" s="116"/>
      <c r="D895" s="182"/>
      <c r="F895" s="69"/>
    </row>
    <row r="896">
      <c r="B896" s="116"/>
      <c r="C896" s="116"/>
      <c r="D896" s="182"/>
      <c r="F896" s="69"/>
    </row>
    <row r="897">
      <c r="B897" s="116"/>
      <c r="C897" s="116"/>
      <c r="D897" s="182"/>
      <c r="F897" s="69"/>
    </row>
    <row r="898">
      <c r="B898" s="116"/>
      <c r="C898" s="116"/>
      <c r="D898" s="182"/>
      <c r="F898" s="69"/>
    </row>
    <row r="899">
      <c r="B899" s="116"/>
      <c r="C899" s="116"/>
      <c r="D899" s="182"/>
      <c r="F899" s="69"/>
    </row>
    <row r="900">
      <c r="B900" s="116"/>
      <c r="C900" s="116"/>
      <c r="D900" s="182"/>
      <c r="F900" s="69"/>
    </row>
    <row r="901">
      <c r="B901" s="116"/>
      <c r="C901" s="116"/>
      <c r="D901" s="182"/>
      <c r="F901" s="69"/>
    </row>
    <row r="902">
      <c r="B902" s="116"/>
      <c r="C902" s="116"/>
      <c r="D902" s="182"/>
      <c r="F902" s="69"/>
    </row>
    <row r="903">
      <c r="B903" s="116"/>
      <c r="C903" s="116"/>
      <c r="D903" s="182"/>
      <c r="F903" s="69"/>
    </row>
    <row r="904">
      <c r="B904" s="116"/>
      <c r="C904" s="116"/>
      <c r="D904" s="182"/>
      <c r="F904" s="69"/>
    </row>
    <row r="905">
      <c r="B905" s="116"/>
      <c r="C905" s="116"/>
      <c r="D905" s="182"/>
      <c r="F905" s="69"/>
    </row>
    <row r="906">
      <c r="B906" s="116"/>
      <c r="C906" s="116"/>
      <c r="D906" s="182"/>
      <c r="F906" s="69"/>
    </row>
    <row r="907">
      <c r="B907" s="116"/>
      <c r="C907" s="116"/>
      <c r="D907" s="182"/>
      <c r="F907" s="69"/>
    </row>
    <row r="908">
      <c r="B908" s="116"/>
      <c r="C908" s="116"/>
      <c r="D908" s="182"/>
      <c r="F908" s="69"/>
    </row>
    <row r="909">
      <c r="B909" s="116"/>
      <c r="C909" s="116"/>
      <c r="D909" s="182"/>
      <c r="F909" s="69"/>
    </row>
    <row r="910">
      <c r="B910" s="116"/>
      <c r="C910" s="116"/>
      <c r="D910" s="182"/>
      <c r="F910" s="69"/>
    </row>
    <row r="911">
      <c r="B911" s="116"/>
      <c r="C911" s="116"/>
      <c r="D911" s="182"/>
      <c r="F911" s="69"/>
    </row>
    <row r="912">
      <c r="B912" s="116"/>
      <c r="C912" s="116"/>
      <c r="D912" s="182"/>
      <c r="F912" s="69"/>
    </row>
    <row r="913">
      <c r="B913" s="116"/>
      <c r="C913" s="116"/>
      <c r="D913" s="182"/>
      <c r="F913" s="69"/>
    </row>
    <row r="914">
      <c r="B914" s="116"/>
      <c r="C914" s="116"/>
      <c r="D914" s="182"/>
      <c r="F914" s="69"/>
    </row>
    <row r="915">
      <c r="B915" s="116"/>
      <c r="C915" s="116"/>
      <c r="D915" s="182"/>
      <c r="F915" s="69"/>
    </row>
    <row r="916">
      <c r="B916" s="116"/>
      <c r="C916" s="116"/>
      <c r="D916" s="182"/>
      <c r="F916" s="69"/>
    </row>
    <row r="917">
      <c r="B917" s="116"/>
      <c r="C917" s="116"/>
      <c r="D917" s="182"/>
      <c r="F917" s="69"/>
    </row>
    <row r="918">
      <c r="B918" s="116"/>
      <c r="C918" s="116"/>
      <c r="D918" s="182"/>
      <c r="F918" s="69"/>
    </row>
    <row r="919">
      <c r="B919" s="116"/>
      <c r="C919" s="116"/>
      <c r="D919" s="182"/>
      <c r="F919" s="69"/>
    </row>
    <row r="920">
      <c r="B920" s="116"/>
      <c r="C920" s="116"/>
      <c r="D920" s="182"/>
      <c r="F920" s="69"/>
    </row>
    <row r="921">
      <c r="B921" s="116"/>
      <c r="C921" s="116"/>
      <c r="D921" s="182"/>
      <c r="F921" s="69"/>
    </row>
    <row r="922">
      <c r="B922" s="116"/>
      <c r="C922" s="116"/>
      <c r="D922" s="182"/>
      <c r="F922" s="69"/>
    </row>
    <row r="923">
      <c r="B923" s="116"/>
      <c r="C923" s="116"/>
      <c r="D923" s="182"/>
      <c r="F923" s="69"/>
    </row>
    <row r="924">
      <c r="B924" s="116"/>
      <c r="C924" s="116"/>
      <c r="D924" s="182"/>
      <c r="F924" s="69"/>
    </row>
    <row r="925">
      <c r="B925" s="116"/>
      <c r="C925" s="116"/>
      <c r="D925" s="182"/>
      <c r="F925" s="69"/>
    </row>
    <row r="926">
      <c r="B926" s="116"/>
      <c r="C926" s="116"/>
      <c r="D926" s="182"/>
      <c r="F926" s="69"/>
    </row>
    <row r="927">
      <c r="B927" s="116"/>
      <c r="C927" s="116"/>
      <c r="D927" s="182"/>
      <c r="F927" s="69"/>
    </row>
    <row r="928">
      <c r="B928" s="116"/>
      <c r="C928" s="116"/>
      <c r="D928" s="182"/>
      <c r="F928" s="69"/>
    </row>
    <row r="929">
      <c r="B929" s="116"/>
      <c r="C929" s="116"/>
      <c r="D929" s="182"/>
      <c r="F929" s="69"/>
    </row>
    <row r="930">
      <c r="B930" s="116"/>
      <c r="C930" s="116"/>
      <c r="D930" s="182"/>
      <c r="F930" s="69"/>
    </row>
    <row r="931">
      <c r="B931" s="116"/>
      <c r="C931" s="116"/>
      <c r="D931" s="182"/>
      <c r="F931" s="69"/>
    </row>
    <row r="932">
      <c r="B932" s="116"/>
      <c r="C932" s="116"/>
      <c r="D932" s="182"/>
      <c r="F932" s="69"/>
    </row>
    <row r="933">
      <c r="B933" s="116"/>
      <c r="C933" s="116"/>
      <c r="D933" s="182"/>
      <c r="F933" s="69"/>
    </row>
    <row r="934">
      <c r="B934" s="116"/>
      <c r="C934" s="116"/>
      <c r="D934" s="182"/>
      <c r="F934" s="69"/>
    </row>
    <row r="935">
      <c r="B935" s="116"/>
      <c r="C935" s="116"/>
      <c r="D935" s="182"/>
      <c r="F935" s="69"/>
    </row>
    <row r="936">
      <c r="B936" s="116"/>
      <c r="C936" s="116"/>
      <c r="D936" s="182"/>
      <c r="F936" s="69"/>
    </row>
    <row r="937">
      <c r="B937" s="116"/>
      <c r="C937" s="116"/>
      <c r="D937" s="182"/>
      <c r="F937" s="69"/>
    </row>
    <row r="938">
      <c r="B938" s="116"/>
      <c r="C938" s="116"/>
      <c r="D938" s="182"/>
      <c r="F938" s="69"/>
    </row>
    <row r="939">
      <c r="B939" s="116"/>
      <c r="C939" s="116"/>
      <c r="D939" s="182"/>
      <c r="F939" s="69"/>
    </row>
    <row r="940">
      <c r="B940" s="116"/>
      <c r="C940" s="116"/>
      <c r="D940" s="182"/>
      <c r="F940" s="69"/>
    </row>
    <row r="941">
      <c r="B941" s="116"/>
      <c r="C941" s="116"/>
      <c r="D941" s="182"/>
      <c r="F941" s="69"/>
    </row>
    <row r="942">
      <c r="B942" s="116"/>
      <c r="C942" s="116"/>
      <c r="D942" s="182"/>
      <c r="F942" s="69"/>
    </row>
    <row r="943">
      <c r="B943" s="116"/>
      <c r="C943" s="116"/>
      <c r="D943" s="182"/>
      <c r="F943" s="69"/>
    </row>
    <row r="944">
      <c r="B944" s="116"/>
      <c r="C944" s="116"/>
      <c r="D944" s="182"/>
      <c r="F944" s="69"/>
    </row>
    <row r="945">
      <c r="B945" s="116"/>
      <c r="C945" s="116"/>
      <c r="D945" s="182"/>
      <c r="F945" s="69"/>
    </row>
    <row r="946">
      <c r="B946" s="116"/>
      <c r="C946" s="116"/>
      <c r="D946" s="182"/>
      <c r="F946" s="69"/>
    </row>
    <row r="947">
      <c r="B947" s="116"/>
      <c r="C947" s="116"/>
      <c r="D947" s="182"/>
      <c r="F947" s="69"/>
    </row>
    <row r="948">
      <c r="B948" s="116"/>
      <c r="C948" s="116"/>
      <c r="D948" s="182"/>
      <c r="F948" s="69"/>
    </row>
    <row r="949">
      <c r="B949" s="116"/>
      <c r="C949" s="116"/>
      <c r="D949" s="182"/>
      <c r="F949" s="69"/>
    </row>
    <row r="950">
      <c r="B950" s="116"/>
      <c r="C950" s="116"/>
      <c r="D950" s="182"/>
      <c r="F950" s="69"/>
    </row>
    <row r="951">
      <c r="B951" s="116"/>
      <c r="C951" s="116"/>
      <c r="D951" s="182"/>
      <c r="F951" s="69"/>
    </row>
    <row r="952">
      <c r="B952" s="116"/>
      <c r="C952" s="116"/>
      <c r="D952" s="182"/>
      <c r="F952" s="69"/>
    </row>
    <row r="953">
      <c r="B953" s="116"/>
      <c r="C953" s="116"/>
      <c r="D953" s="182"/>
      <c r="F953" s="69"/>
    </row>
    <row r="954">
      <c r="B954" s="116"/>
      <c r="C954" s="116"/>
      <c r="D954" s="182"/>
      <c r="F954" s="69"/>
    </row>
    <row r="955">
      <c r="B955" s="116"/>
      <c r="C955" s="116"/>
      <c r="D955" s="182"/>
      <c r="F955" s="69"/>
    </row>
    <row r="956">
      <c r="B956" s="116"/>
      <c r="C956" s="116"/>
      <c r="D956" s="182"/>
      <c r="F956" s="69"/>
    </row>
    <row r="957">
      <c r="B957" s="116"/>
      <c r="C957" s="116"/>
      <c r="D957" s="182"/>
      <c r="F957" s="69"/>
    </row>
    <row r="958">
      <c r="B958" s="116"/>
      <c r="C958" s="116"/>
      <c r="D958" s="182"/>
      <c r="F958" s="69"/>
    </row>
    <row r="959">
      <c r="B959" s="116"/>
      <c r="C959" s="116"/>
      <c r="D959" s="182"/>
      <c r="F959" s="69"/>
    </row>
    <row r="960">
      <c r="B960" s="116"/>
      <c r="C960" s="116"/>
      <c r="D960" s="182"/>
      <c r="F960" s="69"/>
    </row>
    <row r="961">
      <c r="B961" s="116"/>
      <c r="C961" s="116"/>
      <c r="D961" s="182"/>
      <c r="F961" s="69"/>
    </row>
    <row r="962">
      <c r="B962" s="116"/>
      <c r="C962" s="116"/>
      <c r="D962" s="182"/>
      <c r="F962" s="69"/>
    </row>
    <row r="963">
      <c r="B963" s="116"/>
      <c r="C963" s="116"/>
      <c r="D963" s="182"/>
      <c r="F963" s="69"/>
    </row>
    <row r="964">
      <c r="B964" s="116"/>
      <c r="C964" s="116"/>
      <c r="D964" s="182"/>
      <c r="F964" s="69"/>
    </row>
    <row r="965">
      <c r="B965" s="116"/>
      <c r="C965" s="116"/>
      <c r="D965" s="182"/>
      <c r="F965" s="69"/>
    </row>
    <row r="966">
      <c r="B966" s="116"/>
      <c r="C966" s="116"/>
      <c r="D966" s="182"/>
      <c r="F966" s="69"/>
    </row>
    <row r="967">
      <c r="B967" s="116"/>
      <c r="C967" s="116"/>
      <c r="D967" s="182"/>
      <c r="F967" s="69"/>
    </row>
    <row r="968">
      <c r="B968" s="116"/>
      <c r="C968" s="116"/>
      <c r="D968" s="182"/>
      <c r="F968" s="69"/>
    </row>
    <row r="969">
      <c r="B969" s="116"/>
      <c r="C969" s="116"/>
      <c r="D969" s="182"/>
      <c r="F969" s="69"/>
    </row>
    <row r="970">
      <c r="B970" s="116"/>
      <c r="C970" s="116"/>
      <c r="D970" s="182"/>
      <c r="F970" s="69"/>
    </row>
    <row r="971">
      <c r="B971" s="116"/>
      <c r="C971" s="116"/>
      <c r="D971" s="182"/>
      <c r="F971" s="69"/>
    </row>
    <row r="972">
      <c r="B972" s="116"/>
      <c r="C972" s="116"/>
      <c r="D972" s="182"/>
      <c r="F972" s="69"/>
    </row>
    <row r="973">
      <c r="B973" s="116"/>
      <c r="C973" s="116"/>
      <c r="D973" s="182"/>
      <c r="F973" s="69"/>
    </row>
    <row r="974">
      <c r="B974" s="116"/>
      <c r="C974" s="116"/>
      <c r="D974" s="182"/>
      <c r="F974" s="69"/>
    </row>
    <row r="975">
      <c r="B975" s="116"/>
      <c r="C975" s="116"/>
      <c r="D975" s="182"/>
      <c r="F975" s="69"/>
    </row>
    <row r="976">
      <c r="B976" s="116"/>
      <c r="C976" s="116"/>
      <c r="D976" s="182"/>
      <c r="F976" s="69"/>
    </row>
    <row r="977">
      <c r="B977" s="116"/>
      <c r="C977" s="116"/>
      <c r="D977" s="182"/>
      <c r="F977" s="69"/>
    </row>
    <row r="978">
      <c r="B978" s="116"/>
      <c r="C978" s="116"/>
      <c r="D978" s="182"/>
      <c r="F978" s="69"/>
    </row>
    <row r="979">
      <c r="B979" s="116"/>
      <c r="C979" s="116"/>
      <c r="D979" s="182"/>
      <c r="F979" s="69"/>
    </row>
    <row r="980">
      <c r="B980" s="116"/>
      <c r="C980" s="116"/>
      <c r="D980" s="182"/>
      <c r="F980" s="69"/>
    </row>
    <row r="981">
      <c r="B981" s="116"/>
      <c r="C981" s="116"/>
      <c r="D981" s="182"/>
      <c r="F981" s="69"/>
    </row>
    <row r="982">
      <c r="B982" s="116"/>
      <c r="C982" s="116"/>
      <c r="D982" s="182"/>
      <c r="F982" s="69"/>
    </row>
    <row r="983">
      <c r="B983" s="116"/>
      <c r="C983" s="116"/>
      <c r="D983" s="182"/>
      <c r="F983" s="69"/>
    </row>
    <row r="984">
      <c r="B984" s="116"/>
      <c r="C984" s="116"/>
      <c r="D984" s="182"/>
      <c r="F984" s="69"/>
    </row>
    <row r="985">
      <c r="B985" s="116"/>
      <c r="C985" s="116"/>
      <c r="D985" s="182"/>
      <c r="F985" s="69"/>
    </row>
    <row r="986">
      <c r="B986" s="116"/>
      <c r="C986" s="116"/>
      <c r="D986" s="182"/>
      <c r="F986" s="69"/>
    </row>
    <row r="987">
      <c r="B987" s="116"/>
      <c r="C987" s="116"/>
      <c r="D987" s="182"/>
      <c r="F987" s="69"/>
    </row>
    <row r="988">
      <c r="B988" s="116"/>
      <c r="C988" s="116"/>
      <c r="D988" s="182"/>
      <c r="F988" s="69"/>
    </row>
    <row r="989">
      <c r="B989" s="116"/>
      <c r="C989" s="116"/>
      <c r="D989" s="182"/>
      <c r="F989" s="69"/>
    </row>
    <row r="990">
      <c r="B990" s="116"/>
      <c r="C990" s="116"/>
      <c r="D990" s="182"/>
      <c r="F990" s="69"/>
    </row>
    <row r="991">
      <c r="B991" s="116"/>
      <c r="C991" s="116"/>
      <c r="D991" s="182"/>
      <c r="F991" s="69"/>
    </row>
    <row r="992">
      <c r="B992" s="116"/>
      <c r="C992" s="116"/>
      <c r="D992" s="182"/>
      <c r="F992" s="69"/>
    </row>
    <row r="993">
      <c r="B993" s="116"/>
      <c r="C993" s="116"/>
      <c r="D993" s="182"/>
      <c r="F993" s="69"/>
    </row>
    <row r="994">
      <c r="B994" s="116"/>
      <c r="C994" s="116"/>
      <c r="D994" s="182"/>
      <c r="F994" s="69"/>
    </row>
    <row r="995">
      <c r="B995" s="116"/>
      <c r="C995" s="116"/>
      <c r="D995" s="182"/>
      <c r="F995" s="69"/>
    </row>
    <row r="996">
      <c r="B996" s="116"/>
      <c r="C996" s="116"/>
      <c r="D996" s="182"/>
      <c r="F996" s="69"/>
    </row>
    <row r="997">
      <c r="B997" s="116"/>
      <c r="C997" s="116"/>
      <c r="D997" s="182"/>
      <c r="F997" s="69"/>
    </row>
    <row r="998">
      <c r="B998" s="116"/>
      <c r="C998" s="116"/>
      <c r="D998" s="182"/>
      <c r="F998" s="69"/>
    </row>
    <row r="999">
      <c r="B999" s="116"/>
      <c r="C999" s="116"/>
      <c r="D999" s="182"/>
      <c r="F999" s="69"/>
    </row>
    <row r="1000">
      <c r="B1000" s="116"/>
      <c r="C1000" s="116"/>
      <c r="D1000" s="182"/>
      <c r="F1000" s="69"/>
    </row>
    <row r="1001">
      <c r="B1001" s="116"/>
      <c r="C1001" s="116"/>
      <c r="D1001" s="182"/>
      <c r="F1001" s="69"/>
    </row>
    <row r="1002">
      <c r="B1002" s="116"/>
      <c r="C1002" s="116"/>
      <c r="D1002" s="182"/>
      <c r="F1002" s="69"/>
    </row>
    <row r="1003">
      <c r="B1003" s="116"/>
      <c r="C1003" s="116"/>
      <c r="D1003" s="182"/>
      <c r="F1003" s="69"/>
    </row>
    <row r="1004">
      <c r="B1004" s="116"/>
      <c r="C1004" s="116"/>
      <c r="D1004" s="182"/>
      <c r="F1004" s="69"/>
    </row>
    <row r="1005">
      <c r="B1005" s="116"/>
      <c r="C1005" s="116"/>
      <c r="D1005" s="182"/>
      <c r="F1005" s="69"/>
    </row>
    <row r="1006">
      <c r="B1006" s="116"/>
      <c r="C1006" s="116"/>
      <c r="D1006" s="182"/>
      <c r="F1006" s="69"/>
    </row>
    <row r="1007">
      <c r="B1007" s="116"/>
      <c r="C1007" s="116"/>
      <c r="D1007" s="182"/>
      <c r="F1007" s="69"/>
    </row>
    <row r="1008">
      <c r="B1008" s="116"/>
      <c r="C1008" s="116"/>
      <c r="D1008" s="182"/>
      <c r="F1008" s="69"/>
    </row>
    <row r="1009">
      <c r="B1009" s="116"/>
      <c r="C1009" s="116"/>
      <c r="D1009" s="182"/>
      <c r="F1009" s="69"/>
    </row>
    <row r="1010">
      <c r="B1010" s="116"/>
      <c r="C1010" s="116"/>
      <c r="D1010" s="182"/>
      <c r="F1010" s="69"/>
    </row>
    <row r="1011">
      <c r="B1011" s="116"/>
      <c r="C1011" s="116"/>
      <c r="D1011" s="182"/>
      <c r="F1011" s="69"/>
    </row>
    <row r="1012">
      <c r="B1012" s="116"/>
      <c r="C1012" s="116"/>
      <c r="D1012" s="182"/>
      <c r="F1012" s="69"/>
    </row>
    <row r="1013">
      <c r="B1013" s="116"/>
      <c r="C1013" s="116"/>
      <c r="D1013" s="182"/>
      <c r="F1013" s="69"/>
    </row>
    <row r="1014">
      <c r="B1014" s="116"/>
      <c r="C1014" s="116"/>
      <c r="D1014" s="182"/>
      <c r="F1014" s="69"/>
    </row>
    <row r="1015">
      <c r="B1015" s="116"/>
      <c r="C1015" s="116"/>
      <c r="D1015" s="182"/>
      <c r="F1015" s="69"/>
    </row>
    <row r="1016">
      <c r="B1016" s="116"/>
      <c r="C1016" s="116"/>
      <c r="D1016" s="182"/>
      <c r="F1016" s="69"/>
    </row>
    <row r="1017">
      <c r="B1017" s="116"/>
      <c r="C1017" s="116"/>
      <c r="D1017" s="182"/>
      <c r="F1017" s="69"/>
    </row>
    <row r="1018">
      <c r="B1018" s="116"/>
      <c r="C1018" s="116"/>
      <c r="D1018" s="182"/>
      <c r="F1018" s="69"/>
    </row>
    <row r="1019">
      <c r="B1019" s="116"/>
      <c r="C1019" s="116"/>
      <c r="D1019" s="182"/>
      <c r="F1019" s="69"/>
    </row>
    <row r="1020">
      <c r="B1020" s="116"/>
      <c r="C1020" s="116"/>
      <c r="D1020" s="182"/>
      <c r="F1020" s="69"/>
    </row>
    <row r="1021">
      <c r="B1021" s="116"/>
      <c r="C1021" s="116"/>
      <c r="D1021" s="182"/>
      <c r="F1021" s="69"/>
    </row>
    <row r="1022">
      <c r="B1022" s="116"/>
      <c r="C1022" s="116"/>
      <c r="D1022" s="182"/>
      <c r="F1022" s="69"/>
    </row>
    <row r="1023">
      <c r="B1023" s="116"/>
      <c r="C1023" s="116"/>
      <c r="D1023" s="182"/>
      <c r="F1023" s="69"/>
    </row>
    <row r="1024">
      <c r="B1024" s="116"/>
      <c r="C1024" s="116"/>
      <c r="D1024" s="182"/>
      <c r="F1024" s="69"/>
    </row>
    <row r="1025">
      <c r="B1025" s="116"/>
      <c r="C1025" s="116"/>
      <c r="D1025" s="182"/>
      <c r="F1025" s="69"/>
    </row>
    <row r="1026">
      <c r="B1026" s="116"/>
      <c r="C1026" s="116"/>
      <c r="D1026" s="182"/>
      <c r="F1026" s="69"/>
    </row>
    <row r="1027">
      <c r="B1027" s="116"/>
      <c r="C1027" s="116"/>
      <c r="D1027" s="182"/>
      <c r="F1027" s="69"/>
    </row>
    <row r="1028">
      <c r="B1028" s="116"/>
      <c r="C1028" s="116"/>
      <c r="D1028" s="182"/>
      <c r="F1028" s="69"/>
    </row>
    <row r="1029">
      <c r="B1029" s="116"/>
      <c r="C1029" s="116"/>
      <c r="D1029" s="182"/>
      <c r="F1029" s="69"/>
    </row>
    <row r="1030">
      <c r="B1030" s="116"/>
      <c r="C1030" s="116"/>
      <c r="D1030" s="182"/>
      <c r="F1030" s="69"/>
    </row>
    <row r="1031">
      <c r="B1031" s="116"/>
      <c r="C1031" s="116"/>
      <c r="D1031" s="182"/>
      <c r="F1031" s="69"/>
    </row>
    <row r="1032">
      <c r="B1032" s="116"/>
      <c r="C1032" s="116"/>
      <c r="D1032" s="182"/>
      <c r="F1032" s="69"/>
    </row>
    <row r="1033">
      <c r="B1033" s="116"/>
      <c r="C1033" s="116"/>
      <c r="D1033" s="182"/>
      <c r="F1033" s="69"/>
    </row>
    <row r="1034">
      <c r="B1034" s="116"/>
      <c r="C1034" s="116"/>
      <c r="D1034" s="182"/>
      <c r="F1034" s="69"/>
    </row>
    <row r="1035">
      <c r="B1035" s="116"/>
      <c r="C1035" s="116"/>
      <c r="D1035" s="182"/>
      <c r="F1035" s="69"/>
    </row>
    <row r="1036">
      <c r="B1036" s="116"/>
      <c r="C1036" s="116"/>
      <c r="D1036" s="182"/>
      <c r="F1036" s="69"/>
    </row>
    <row r="1037">
      <c r="B1037" s="116"/>
      <c r="C1037" s="116"/>
      <c r="D1037" s="182"/>
      <c r="F1037" s="69"/>
    </row>
    <row r="1038">
      <c r="B1038" s="116"/>
      <c r="C1038" s="116"/>
      <c r="D1038" s="182"/>
      <c r="F1038" s="69"/>
    </row>
    <row r="1039">
      <c r="B1039" s="116"/>
      <c r="C1039" s="116"/>
      <c r="D1039" s="182"/>
      <c r="F1039" s="69"/>
    </row>
    <row r="1040">
      <c r="B1040" s="116"/>
      <c r="C1040" s="116"/>
      <c r="D1040" s="182"/>
      <c r="F1040" s="69"/>
    </row>
    <row r="1041">
      <c r="B1041" s="116"/>
      <c r="C1041" s="116"/>
      <c r="D1041" s="182"/>
      <c r="F1041" s="69"/>
    </row>
    <row r="1042">
      <c r="B1042" s="116"/>
      <c r="C1042" s="116"/>
      <c r="D1042" s="182"/>
      <c r="F1042" s="69"/>
    </row>
    <row r="1043">
      <c r="B1043" s="116"/>
      <c r="C1043" s="116"/>
      <c r="D1043" s="182"/>
      <c r="F1043" s="69"/>
    </row>
    <row r="1044">
      <c r="B1044" s="116"/>
      <c r="C1044" s="116"/>
      <c r="D1044" s="182"/>
      <c r="F1044" s="69"/>
    </row>
    <row r="1045">
      <c r="B1045" s="116"/>
      <c r="C1045" s="116"/>
      <c r="D1045" s="182"/>
      <c r="F1045" s="69"/>
    </row>
    <row r="1046">
      <c r="B1046" s="116"/>
      <c r="C1046" s="116"/>
      <c r="D1046" s="182"/>
      <c r="F1046" s="69"/>
    </row>
    <row r="1047">
      <c r="B1047" s="116"/>
      <c r="C1047" s="116"/>
      <c r="D1047" s="182"/>
      <c r="F1047" s="69"/>
    </row>
    <row r="1048">
      <c r="B1048" s="116"/>
      <c r="C1048" s="116"/>
      <c r="D1048" s="182"/>
      <c r="F1048" s="69"/>
    </row>
    <row r="1049">
      <c r="B1049" s="116"/>
      <c r="C1049" s="116"/>
      <c r="D1049" s="182"/>
      <c r="F1049" s="69"/>
    </row>
    <row r="1050">
      <c r="B1050" s="116"/>
      <c r="C1050" s="116"/>
      <c r="D1050" s="182"/>
      <c r="F1050" s="69"/>
    </row>
    <row r="1051">
      <c r="B1051" s="116"/>
      <c r="C1051" s="116"/>
      <c r="D1051" s="182"/>
      <c r="F1051" s="69"/>
    </row>
    <row r="1052">
      <c r="B1052" s="116"/>
      <c r="C1052" s="116"/>
      <c r="D1052" s="182"/>
      <c r="F1052" s="69"/>
    </row>
    <row r="1053">
      <c r="B1053" s="116"/>
      <c r="C1053" s="116"/>
      <c r="D1053" s="182"/>
      <c r="F1053" s="69"/>
    </row>
    <row r="1054">
      <c r="B1054" s="116"/>
      <c r="C1054" s="116"/>
      <c r="D1054" s="182"/>
      <c r="F1054" s="69"/>
    </row>
    <row r="1055">
      <c r="B1055" s="116"/>
      <c r="C1055" s="116"/>
      <c r="D1055" s="182"/>
      <c r="F1055" s="69"/>
    </row>
    <row r="1056">
      <c r="B1056" s="116"/>
      <c r="C1056" s="116"/>
      <c r="D1056" s="182"/>
      <c r="F1056" s="69"/>
    </row>
    <row r="1057">
      <c r="B1057" s="116"/>
      <c r="C1057" s="116"/>
      <c r="D1057" s="182"/>
      <c r="F1057" s="69"/>
    </row>
    <row r="1058">
      <c r="B1058" s="116"/>
      <c r="C1058" s="116"/>
      <c r="D1058" s="182"/>
      <c r="F1058" s="69"/>
    </row>
    <row r="1059">
      <c r="B1059" s="116"/>
      <c r="C1059" s="116"/>
      <c r="D1059" s="182"/>
      <c r="F1059" s="69"/>
    </row>
    <row r="1060">
      <c r="B1060" s="116"/>
      <c r="C1060" s="116"/>
      <c r="D1060" s="182"/>
      <c r="F1060" s="69"/>
    </row>
    <row r="1061">
      <c r="B1061" s="116"/>
      <c r="C1061" s="116"/>
      <c r="D1061" s="182"/>
      <c r="F1061" s="69"/>
    </row>
    <row r="1062">
      <c r="B1062" s="116"/>
      <c r="C1062" s="116"/>
      <c r="D1062" s="182"/>
      <c r="F1062" s="69"/>
    </row>
    <row r="1063">
      <c r="B1063" s="116"/>
      <c r="C1063" s="116"/>
      <c r="D1063" s="182"/>
      <c r="F1063" s="69"/>
    </row>
    <row r="1064">
      <c r="B1064" s="116"/>
      <c r="C1064" s="116"/>
      <c r="D1064" s="182"/>
      <c r="F1064" s="69"/>
    </row>
    <row r="1065">
      <c r="B1065" s="116"/>
      <c r="C1065" s="116"/>
      <c r="D1065" s="182"/>
      <c r="F1065" s="69"/>
    </row>
    <row r="1066">
      <c r="B1066" s="116"/>
      <c r="C1066" s="116"/>
      <c r="D1066" s="182"/>
      <c r="F1066" s="69"/>
    </row>
    <row r="1067">
      <c r="B1067" s="116"/>
      <c r="C1067" s="116"/>
      <c r="D1067" s="182"/>
      <c r="F1067" s="69"/>
    </row>
    <row r="1068">
      <c r="B1068" s="116"/>
      <c r="C1068" s="116"/>
      <c r="D1068" s="182"/>
      <c r="F1068" s="69"/>
    </row>
    <row r="1069">
      <c r="B1069" s="116"/>
      <c r="C1069" s="116"/>
      <c r="D1069" s="182"/>
      <c r="F1069" s="69"/>
    </row>
    <row r="1070">
      <c r="B1070" s="116"/>
      <c r="C1070" s="116"/>
      <c r="D1070" s="182"/>
      <c r="F1070" s="69"/>
    </row>
    <row r="1071">
      <c r="B1071" s="116"/>
      <c r="C1071" s="116"/>
      <c r="D1071" s="182"/>
      <c r="F1071" s="69"/>
    </row>
    <row r="1072">
      <c r="B1072" s="116"/>
      <c r="C1072" s="116"/>
      <c r="D1072" s="182"/>
      <c r="F1072" s="69"/>
    </row>
    <row r="1073">
      <c r="B1073" s="116"/>
      <c r="C1073" s="116"/>
      <c r="D1073" s="182"/>
      <c r="F1073" s="69"/>
    </row>
    <row r="1074">
      <c r="B1074" s="116"/>
      <c r="C1074" s="116"/>
      <c r="D1074" s="182"/>
      <c r="F1074" s="69"/>
    </row>
    <row r="1075">
      <c r="B1075" s="116"/>
      <c r="C1075" s="116"/>
      <c r="D1075" s="182"/>
      <c r="F1075" s="69"/>
    </row>
    <row r="1076">
      <c r="B1076" s="116"/>
      <c r="C1076" s="116"/>
      <c r="D1076" s="182"/>
      <c r="F1076" s="69"/>
    </row>
    <row r="1077">
      <c r="B1077" s="116"/>
      <c r="C1077" s="116"/>
      <c r="D1077" s="182"/>
      <c r="F1077" s="69"/>
    </row>
    <row r="1078">
      <c r="B1078" s="116"/>
      <c r="C1078" s="116"/>
      <c r="D1078" s="182"/>
      <c r="F1078" s="69"/>
    </row>
    <row r="1079">
      <c r="B1079" s="116"/>
      <c r="C1079" s="116"/>
      <c r="D1079" s="182"/>
      <c r="F1079" s="69"/>
    </row>
    <row r="1080">
      <c r="B1080" s="116"/>
      <c r="C1080" s="116"/>
      <c r="D1080" s="182"/>
      <c r="F1080" s="69"/>
    </row>
    <row r="1081">
      <c r="B1081" s="116"/>
      <c r="C1081" s="116"/>
      <c r="D1081" s="182"/>
      <c r="F1081" s="69"/>
    </row>
    <row r="1082">
      <c r="B1082" s="116"/>
      <c r="C1082" s="116"/>
      <c r="D1082" s="182"/>
      <c r="F1082" s="69"/>
    </row>
    <row r="1083">
      <c r="B1083" s="116"/>
      <c r="C1083" s="116"/>
      <c r="D1083" s="182"/>
      <c r="F1083" s="69"/>
    </row>
    <row r="1084">
      <c r="B1084" s="116"/>
      <c r="C1084" s="116"/>
      <c r="D1084" s="182"/>
      <c r="F1084" s="69"/>
    </row>
    <row r="1085">
      <c r="B1085" s="116"/>
      <c r="C1085" s="116"/>
      <c r="D1085" s="182"/>
      <c r="F1085" s="69"/>
    </row>
    <row r="1086">
      <c r="B1086" s="116"/>
      <c r="C1086" s="116"/>
      <c r="D1086" s="182"/>
      <c r="F1086" s="69"/>
    </row>
    <row r="1087">
      <c r="B1087" s="116"/>
      <c r="C1087" s="116"/>
      <c r="D1087" s="182"/>
      <c r="F1087" s="69"/>
    </row>
    <row r="1088">
      <c r="B1088" s="116"/>
      <c r="C1088" s="116"/>
      <c r="D1088" s="182"/>
      <c r="F1088" s="69"/>
    </row>
    <row r="1089">
      <c r="B1089" s="116"/>
      <c r="C1089" s="116"/>
      <c r="D1089" s="182"/>
      <c r="F1089" s="69"/>
    </row>
    <row r="1090">
      <c r="B1090" s="116"/>
      <c r="C1090" s="116"/>
      <c r="D1090" s="182"/>
      <c r="F1090" s="69"/>
    </row>
    <row r="1091">
      <c r="B1091" s="116"/>
      <c r="C1091" s="116"/>
      <c r="D1091" s="182"/>
      <c r="F1091" s="69"/>
    </row>
    <row r="1092">
      <c r="B1092" s="116"/>
      <c r="C1092" s="116"/>
      <c r="D1092" s="182"/>
      <c r="F1092" s="69"/>
    </row>
    <row r="1093">
      <c r="B1093" s="116"/>
      <c r="C1093" s="116"/>
      <c r="D1093" s="182"/>
      <c r="F1093" s="69"/>
    </row>
    <row r="1094">
      <c r="B1094" s="116"/>
      <c r="C1094" s="116"/>
      <c r="D1094" s="182"/>
      <c r="F1094" s="69"/>
    </row>
    <row r="1095">
      <c r="B1095" s="116"/>
      <c r="C1095" s="116"/>
      <c r="D1095" s="182"/>
      <c r="F1095" s="69"/>
    </row>
    <row r="1096">
      <c r="B1096" s="116"/>
      <c r="C1096" s="116"/>
      <c r="D1096" s="182"/>
      <c r="F1096" s="69"/>
    </row>
    <row r="1097">
      <c r="B1097" s="116"/>
      <c r="C1097" s="116"/>
      <c r="D1097" s="182"/>
      <c r="F1097" s="69"/>
    </row>
    <row r="1098">
      <c r="B1098" s="116"/>
      <c r="C1098" s="116"/>
      <c r="D1098" s="182"/>
      <c r="F1098" s="69"/>
    </row>
    <row r="1099">
      <c r="B1099" s="116"/>
      <c r="C1099" s="116"/>
      <c r="D1099" s="182"/>
      <c r="F1099" s="69"/>
    </row>
    <row r="1100">
      <c r="B1100" s="116"/>
      <c r="C1100" s="116"/>
      <c r="D1100" s="182"/>
      <c r="F1100" s="69"/>
    </row>
    <row r="1101">
      <c r="B1101" s="116"/>
      <c r="C1101" s="116"/>
      <c r="D1101" s="182"/>
      <c r="F1101" s="69"/>
    </row>
    <row r="1102">
      <c r="B1102" s="116"/>
      <c r="C1102" s="116"/>
      <c r="D1102" s="182"/>
      <c r="F1102" s="69"/>
    </row>
    <row r="1103">
      <c r="B1103" s="116"/>
      <c r="C1103" s="116"/>
      <c r="D1103" s="182"/>
      <c r="F1103" s="69"/>
    </row>
    <row r="1104">
      <c r="B1104" s="116"/>
      <c r="C1104" s="116"/>
      <c r="D1104" s="182"/>
      <c r="F1104" s="69"/>
    </row>
    <row r="1105">
      <c r="B1105" s="116"/>
      <c r="C1105" s="116"/>
      <c r="D1105" s="182"/>
      <c r="F1105" s="69"/>
    </row>
    <row r="1106">
      <c r="B1106" s="116"/>
      <c r="C1106" s="116"/>
      <c r="D1106" s="182"/>
      <c r="F1106" s="69"/>
    </row>
    <row r="1107">
      <c r="B1107" s="116"/>
      <c r="C1107" s="116"/>
      <c r="D1107" s="182"/>
      <c r="F1107" s="69"/>
    </row>
    <row r="1108">
      <c r="B1108" s="116"/>
      <c r="C1108" s="116"/>
      <c r="D1108" s="182"/>
      <c r="F1108" s="69"/>
    </row>
    <row r="1109">
      <c r="B1109" s="116"/>
      <c r="C1109" s="116"/>
      <c r="D1109" s="182"/>
      <c r="F1109" s="69"/>
    </row>
    <row r="1110">
      <c r="B1110" s="116"/>
      <c r="C1110" s="116"/>
      <c r="D1110" s="182"/>
      <c r="F1110" s="69"/>
    </row>
    <row r="1111">
      <c r="B1111" s="116"/>
      <c r="C1111" s="116"/>
      <c r="D1111" s="182"/>
      <c r="F1111" s="69"/>
    </row>
    <row r="1112">
      <c r="B1112" s="116"/>
      <c r="C1112" s="116"/>
      <c r="D1112" s="182"/>
      <c r="F1112" s="69"/>
    </row>
    <row r="1113">
      <c r="B1113" s="116"/>
      <c r="C1113" s="116"/>
      <c r="D1113" s="182"/>
      <c r="F1113" s="69"/>
    </row>
    <row r="1114">
      <c r="B1114" s="116"/>
      <c r="C1114" s="116"/>
      <c r="D1114" s="182"/>
      <c r="F1114" s="69"/>
    </row>
    <row r="1115">
      <c r="B1115" s="116"/>
      <c r="C1115" s="116"/>
      <c r="D1115" s="182"/>
      <c r="F1115" s="69"/>
    </row>
    <row r="1116">
      <c r="B1116" s="116"/>
      <c r="C1116" s="116"/>
      <c r="D1116" s="182"/>
      <c r="F1116" s="69"/>
    </row>
    <row r="1117">
      <c r="B1117" s="116"/>
      <c r="C1117" s="116"/>
      <c r="D1117" s="182"/>
      <c r="F1117" s="69"/>
    </row>
    <row r="1118">
      <c r="B1118" s="116"/>
      <c r="C1118" s="116"/>
      <c r="D1118" s="182"/>
      <c r="F1118" s="69"/>
    </row>
    <row r="1119">
      <c r="B1119" s="116"/>
      <c r="C1119" s="116"/>
      <c r="D1119" s="182"/>
      <c r="F1119" s="69"/>
    </row>
    <row r="1120">
      <c r="B1120" s="116"/>
      <c r="C1120" s="116"/>
      <c r="D1120" s="182"/>
      <c r="F1120" s="69"/>
    </row>
    <row r="1121">
      <c r="B1121" s="116"/>
      <c r="C1121" s="116"/>
      <c r="D1121" s="182"/>
      <c r="F1121" s="69"/>
    </row>
    <row r="1122">
      <c r="B1122" s="116"/>
      <c r="C1122" s="116"/>
      <c r="D1122" s="182"/>
      <c r="F1122" s="69"/>
    </row>
    <row r="1123">
      <c r="B1123" s="116"/>
      <c r="C1123" s="116"/>
      <c r="D1123" s="182"/>
      <c r="F1123" s="69"/>
    </row>
    <row r="1124">
      <c r="B1124" s="116"/>
      <c r="C1124" s="116"/>
      <c r="D1124" s="182"/>
      <c r="F1124" s="69"/>
    </row>
    <row r="1125">
      <c r="B1125" s="116"/>
      <c r="C1125" s="116"/>
      <c r="D1125" s="182"/>
      <c r="F1125" s="69"/>
    </row>
    <row r="1126">
      <c r="B1126" s="116"/>
      <c r="C1126" s="116"/>
      <c r="D1126" s="182"/>
      <c r="F1126" s="69"/>
    </row>
    <row r="1127">
      <c r="B1127" s="116"/>
      <c r="C1127" s="116"/>
      <c r="D1127" s="182"/>
      <c r="F1127" s="69"/>
    </row>
    <row r="1128">
      <c r="B1128" s="116"/>
      <c r="C1128" s="116"/>
      <c r="D1128" s="182"/>
      <c r="F1128" s="69"/>
    </row>
    <row r="1129">
      <c r="B1129" s="116"/>
      <c r="C1129" s="116"/>
      <c r="D1129" s="182"/>
      <c r="F1129" s="69"/>
    </row>
    <row r="1130">
      <c r="B1130" s="116"/>
      <c r="C1130" s="116"/>
      <c r="D1130" s="182"/>
      <c r="F1130" s="69"/>
    </row>
    <row r="1131">
      <c r="B1131" s="116"/>
      <c r="C1131" s="116"/>
      <c r="D1131" s="182"/>
      <c r="F1131" s="69"/>
    </row>
    <row r="1132">
      <c r="B1132" s="116"/>
      <c r="C1132" s="116"/>
      <c r="D1132" s="182"/>
      <c r="F1132" s="69"/>
    </row>
    <row r="1133">
      <c r="B1133" s="116"/>
      <c r="C1133" s="116"/>
      <c r="D1133" s="182"/>
      <c r="F1133" s="69"/>
    </row>
    <row r="1134">
      <c r="B1134" s="116"/>
      <c r="C1134" s="116"/>
      <c r="D1134" s="182"/>
      <c r="F1134" s="69"/>
    </row>
    <row r="1135">
      <c r="B1135" s="116"/>
      <c r="C1135" s="116"/>
      <c r="D1135" s="182"/>
      <c r="F1135" s="69"/>
    </row>
    <row r="1136">
      <c r="B1136" s="116"/>
      <c r="C1136" s="116"/>
      <c r="D1136" s="182"/>
      <c r="F1136" s="69"/>
    </row>
    <row r="1137">
      <c r="B1137" s="116"/>
      <c r="C1137" s="116"/>
      <c r="D1137" s="182"/>
      <c r="F1137" s="69"/>
    </row>
    <row r="1138">
      <c r="B1138" s="116"/>
      <c r="C1138" s="116"/>
      <c r="D1138" s="182"/>
      <c r="F1138" s="69"/>
    </row>
    <row r="1139">
      <c r="B1139" s="116"/>
      <c r="C1139" s="116"/>
      <c r="D1139" s="182"/>
      <c r="F1139" s="69"/>
    </row>
    <row r="1140">
      <c r="B1140" s="116"/>
      <c r="C1140" s="116"/>
      <c r="D1140" s="182"/>
      <c r="F1140" s="69"/>
    </row>
    <row r="1141">
      <c r="B1141" s="116"/>
      <c r="C1141" s="116"/>
      <c r="D1141" s="182"/>
      <c r="F1141" s="69"/>
    </row>
    <row r="1142">
      <c r="B1142" s="116"/>
      <c r="C1142" s="116"/>
      <c r="D1142" s="182"/>
      <c r="F1142" s="69"/>
    </row>
    <row r="1143">
      <c r="B1143" s="116"/>
      <c r="C1143" s="116"/>
      <c r="D1143" s="182"/>
      <c r="F1143" s="69"/>
    </row>
    <row r="1144">
      <c r="B1144" s="116"/>
      <c r="C1144" s="116"/>
      <c r="D1144" s="182"/>
      <c r="F1144" s="69"/>
    </row>
    <row r="1145">
      <c r="B1145" s="116"/>
      <c r="C1145" s="116"/>
      <c r="D1145" s="182"/>
      <c r="F1145" s="69"/>
    </row>
    <row r="1146">
      <c r="B1146" s="116"/>
      <c r="C1146" s="116"/>
      <c r="D1146" s="182"/>
      <c r="F1146" s="69"/>
    </row>
    <row r="1147">
      <c r="B1147" s="116"/>
      <c r="C1147" s="116"/>
      <c r="D1147" s="182"/>
      <c r="F1147" s="69"/>
    </row>
    <row r="1148">
      <c r="B1148" s="116"/>
      <c r="C1148" s="116"/>
      <c r="D1148" s="182"/>
      <c r="F1148" s="69"/>
    </row>
    <row r="1149">
      <c r="B1149" s="116"/>
      <c r="C1149" s="116"/>
      <c r="D1149" s="182"/>
      <c r="F1149" s="69"/>
    </row>
    <row r="1150">
      <c r="B1150" s="116"/>
      <c r="C1150" s="116"/>
      <c r="D1150" s="182"/>
      <c r="F1150" s="69"/>
    </row>
    <row r="1151">
      <c r="B1151" s="116"/>
      <c r="C1151" s="116"/>
      <c r="D1151" s="182"/>
      <c r="F1151" s="69"/>
    </row>
    <row r="1152">
      <c r="B1152" s="116"/>
      <c r="C1152" s="116"/>
      <c r="D1152" s="182"/>
      <c r="F1152" s="69"/>
    </row>
    <row r="1153">
      <c r="B1153" s="116"/>
      <c r="C1153" s="116"/>
      <c r="D1153" s="182"/>
      <c r="F1153" s="69"/>
    </row>
    <row r="1154">
      <c r="B1154" s="116"/>
      <c r="C1154" s="116"/>
      <c r="D1154" s="182"/>
      <c r="F1154" s="69"/>
    </row>
    <row r="1155">
      <c r="B1155" s="116"/>
      <c r="C1155" s="116"/>
      <c r="D1155" s="182"/>
      <c r="F1155" s="69"/>
    </row>
    <row r="1156">
      <c r="B1156" s="116"/>
      <c r="C1156" s="116"/>
      <c r="D1156" s="182"/>
      <c r="F1156" s="69"/>
    </row>
    <row r="1157">
      <c r="B1157" s="116"/>
      <c r="C1157" s="116"/>
      <c r="D1157" s="182"/>
      <c r="F1157" s="69"/>
    </row>
    <row r="1158">
      <c r="B1158" s="116"/>
      <c r="C1158" s="116"/>
      <c r="D1158" s="182"/>
      <c r="F1158" s="69"/>
    </row>
    <row r="1159">
      <c r="B1159" s="116"/>
      <c r="C1159" s="116"/>
      <c r="D1159" s="182"/>
      <c r="F1159" s="69"/>
    </row>
    <row r="1160">
      <c r="B1160" s="116"/>
      <c r="C1160" s="116"/>
      <c r="D1160" s="182"/>
      <c r="F1160" s="69"/>
    </row>
    <row r="1161">
      <c r="B1161" s="116"/>
      <c r="C1161" s="116"/>
      <c r="D1161" s="182"/>
      <c r="F1161" s="69"/>
    </row>
    <row r="1162">
      <c r="B1162" s="116"/>
      <c r="C1162" s="116"/>
      <c r="D1162" s="182"/>
      <c r="F1162" s="69"/>
    </row>
    <row r="1163">
      <c r="B1163" s="116"/>
      <c r="C1163" s="116"/>
      <c r="D1163" s="182"/>
      <c r="F1163" s="69"/>
    </row>
    <row r="1164">
      <c r="B1164" s="116"/>
      <c r="C1164" s="116"/>
      <c r="D1164" s="182"/>
      <c r="F1164" s="69"/>
    </row>
    <row r="1165">
      <c r="B1165" s="116"/>
      <c r="C1165" s="116"/>
      <c r="D1165" s="182"/>
      <c r="F1165" s="69"/>
    </row>
    <row r="1166">
      <c r="B1166" s="116"/>
      <c r="C1166" s="116"/>
      <c r="D1166" s="182"/>
      <c r="F1166" s="69"/>
    </row>
    <row r="1167">
      <c r="B1167" s="116"/>
      <c r="C1167" s="116"/>
      <c r="D1167" s="182"/>
      <c r="F1167" s="69"/>
    </row>
    <row r="1168">
      <c r="B1168" s="116"/>
      <c r="C1168" s="116"/>
      <c r="D1168" s="182"/>
      <c r="F1168" s="69"/>
    </row>
    <row r="1169">
      <c r="B1169" s="116"/>
      <c r="C1169" s="116"/>
      <c r="D1169" s="182"/>
      <c r="F1169" s="69"/>
    </row>
    <row r="1170">
      <c r="B1170" s="116"/>
      <c r="C1170" s="116"/>
      <c r="D1170" s="182"/>
      <c r="F1170" s="69"/>
    </row>
    <row r="1171">
      <c r="B1171" s="116"/>
      <c r="C1171" s="116"/>
      <c r="D1171" s="182"/>
      <c r="F1171" s="69"/>
    </row>
    <row r="1172">
      <c r="B1172" s="116"/>
      <c r="C1172" s="116"/>
      <c r="D1172" s="182"/>
      <c r="F1172" s="69"/>
    </row>
    <row r="1173">
      <c r="B1173" s="116"/>
      <c r="C1173" s="116"/>
      <c r="D1173" s="182"/>
      <c r="F1173" s="69"/>
    </row>
    <row r="1174">
      <c r="B1174" s="116"/>
      <c r="C1174" s="116"/>
      <c r="D1174" s="182"/>
      <c r="F1174" s="69"/>
    </row>
    <row r="1175">
      <c r="B1175" s="116"/>
      <c r="C1175" s="116"/>
      <c r="D1175" s="182"/>
      <c r="F1175" s="69"/>
    </row>
    <row r="1176">
      <c r="B1176" s="116"/>
      <c r="C1176" s="116"/>
      <c r="D1176" s="182"/>
      <c r="F1176" s="69"/>
    </row>
    <row r="1177">
      <c r="B1177" s="116"/>
      <c r="C1177" s="116"/>
      <c r="D1177" s="182"/>
      <c r="F1177" s="69"/>
    </row>
    <row r="1178">
      <c r="B1178" s="116"/>
      <c r="C1178" s="116"/>
      <c r="D1178" s="182"/>
      <c r="F1178" s="69"/>
    </row>
    <row r="1179">
      <c r="B1179" s="116"/>
      <c r="C1179" s="116"/>
      <c r="D1179" s="182"/>
      <c r="F1179" s="69"/>
    </row>
    <row r="1180">
      <c r="B1180" s="116"/>
      <c r="C1180" s="116"/>
      <c r="D1180" s="182"/>
      <c r="F1180" s="69"/>
    </row>
    <row r="1181">
      <c r="B1181" s="116"/>
      <c r="C1181" s="116"/>
      <c r="D1181" s="182"/>
      <c r="F1181" s="69"/>
    </row>
    <row r="1182">
      <c r="B1182" s="116"/>
      <c r="C1182" s="116"/>
      <c r="D1182" s="182"/>
      <c r="F1182" s="69"/>
    </row>
    <row r="1183">
      <c r="B1183" s="116"/>
      <c r="C1183" s="116"/>
      <c r="D1183" s="182"/>
      <c r="F1183" s="69"/>
    </row>
    <row r="1184">
      <c r="B1184" s="116"/>
      <c r="C1184" s="116"/>
      <c r="D1184" s="182"/>
      <c r="F1184" s="69"/>
    </row>
    <row r="1185">
      <c r="B1185" s="116"/>
      <c r="C1185" s="116"/>
      <c r="D1185" s="182"/>
      <c r="F1185" s="69"/>
    </row>
    <row r="1186">
      <c r="B1186" s="116"/>
      <c r="C1186" s="116"/>
      <c r="D1186" s="182"/>
      <c r="F1186" s="69"/>
    </row>
    <row r="1187">
      <c r="B1187" s="116"/>
      <c r="C1187" s="116"/>
      <c r="D1187" s="182"/>
      <c r="F1187" s="69"/>
    </row>
    <row r="1188">
      <c r="B1188" s="116"/>
      <c r="C1188" s="116"/>
      <c r="D1188" s="182"/>
      <c r="F1188" s="69"/>
    </row>
    <row r="1189">
      <c r="B1189" s="116"/>
      <c r="C1189" s="116"/>
      <c r="D1189" s="182"/>
      <c r="F1189" s="69"/>
    </row>
    <row r="1190">
      <c r="B1190" s="116"/>
      <c r="C1190" s="116"/>
      <c r="D1190" s="182"/>
      <c r="F1190" s="69"/>
    </row>
    <row r="1191">
      <c r="B1191" s="116"/>
      <c r="C1191" s="116"/>
      <c r="D1191" s="182"/>
      <c r="F1191" s="69"/>
    </row>
    <row r="1192">
      <c r="B1192" s="116"/>
      <c r="C1192" s="116"/>
      <c r="D1192" s="182"/>
      <c r="F1192" s="69"/>
    </row>
    <row r="1193">
      <c r="B1193" s="116"/>
      <c r="C1193" s="116"/>
      <c r="D1193" s="182"/>
      <c r="F1193" s="69"/>
    </row>
    <row r="1194">
      <c r="B1194" s="116"/>
      <c r="C1194" s="116"/>
      <c r="D1194" s="182"/>
      <c r="F1194" s="69"/>
    </row>
    <row r="1195">
      <c r="B1195" s="116"/>
      <c r="C1195" s="116"/>
      <c r="D1195" s="182"/>
      <c r="F1195" s="69"/>
    </row>
    <row r="1196">
      <c r="B1196" s="116"/>
      <c r="C1196" s="116"/>
      <c r="D1196" s="182"/>
      <c r="F1196" s="69"/>
    </row>
    <row r="1197">
      <c r="B1197" s="116"/>
      <c r="C1197" s="116"/>
      <c r="D1197" s="182"/>
      <c r="F1197" s="69"/>
    </row>
    <row r="1198">
      <c r="B1198" s="116"/>
      <c r="C1198" s="116"/>
      <c r="D1198" s="182"/>
      <c r="F1198" s="69"/>
    </row>
    <row r="1199">
      <c r="B1199" s="116"/>
      <c r="C1199" s="116"/>
      <c r="D1199" s="182"/>
      <c r="F1199" s="69"/>
    </row>
    <row r="1200">
      <c r="B1200" s="116"/>
      <c r="C1200" s="116"/>
      <c r="D1200" s="182"/>
      <c r="F1200" s="69"/>
    </row>
    <row r="1201">
      <c r="B1201" s="116"/>
      <c r="C1201" s="116"/>
      <c r="D1201" s="182"/>
      <c r="F1201" s="69"/>
    </row>
    <row r="1202">
      <c r="B1202" s="116"/>
      <c r="C1202" s="116"/>
      <c r="D1202" s="182"/>
      <c r="F1202" s="69"/>
    </row>
    <row r="1203">
      <c r="B1203" s="116"/>
      <c r="C1203" s="116"/>
      <c r="D1203" s="182"/>
      <c r="F1203" s="69"/>
    </row>
    <row r="1204">
      <c r="B1204" s="116"/>
      <c r="C1204" s="116"/>
      <c r="D1204" s="182"/>
      <c r="F1204" s="69"/>
    </row>
    <row r="1205">
      <c r="B1205" s="116"/>
      <c r="C1205" s="116"/>
      <c r="D1205" s="182"/>
      <c r="F1205" s="69"/>
    </row>
    <row r="1206">
      <c r="B1206" s="116"/>
      <c r="C1206" s="116"/>
      <c r="D1206" s="182"/>
      <c r="F1206" s="69"/>
    </row>
    <row r="1207">
      <c r="B1207" s="116"/>
      <c r="C1207" s="116"/>
      <c r="D1207" s="182"/>
      <c r="F1207" s="69"/>
    </row>
    <row r="1208">
      <c r="B1208" s="116"/>
      <c r="C1208" s="116"/>
      <c r="D1208" s="182"/>
      <c r="F1208" s="69"/>
    </row>
    <row r="1209">
      <c r="B1209" s="116"/>
      <c r="C1209" s="116"/>
      <c r="D1209" s="182"/>
      <c r="F1209" s="69"/>
    </row>
    <row r="1210">
      <c r="B1210" s="116"/>
      <c r="C1210" s="116"/>
      <c r="D1210" s="182"/>
      <c r="F1210" s="69"/>
    </row>
    <row r="1211">
      <c r="B1211" s="116"/>
      <c r="C1211" s="116"/>
      <c r="D1211" s="182"/>
      <c r="F1211" s="69"/>
    </row>
    <row r="1212">
      <c r="B1212" s="116"/>
      <c r="C1212" s="116"/>
      <c r="D1212" s="182"/>
      <c r="F1212" s="69"/>
    </row>
    <row r="1213">
      <c r="B1213" s="116"/>
      <c r="C1213" s="116"/>
      <c r="D1213" s="182"/>
      <c r="F1213" s="69"/>
    </row>
    <row r="1214">
      <c r="B1214" s="116"/>
      <c r="C1214" s="116"/>
      <c r="D1214" s="182"/>
      <c r="F1214" s="69"/>
    </row>
    <row r="1215">
      <c r="B1215" s="116"/>
      <c r="C1215" s="116"/>
      <c r="D1215" s="182"/>
      <c r="F1215" s="69"/>
    </row>
    <row r="1216">
      <c r="B1216" s="116"/>
      <c r="C1216" s="116"/>
      <c r="D1216" s="182"/>
      <c r="F1216" s="69"/>
    </row>
    <row r="1217">
      <c r="B1217" s="116"/>
      <c r="C1217" s="116"/>
      <c r="D1217" s="182"/>
      <c r="F1217" s="69"/>
    </row>
    <row r="1218">
      <c r="B1218" s="116"/>
      <c r="C1218" s="116"/>
      <c r="D1218" s="182"/>
      <c r="F1218" s="69"/>
    </row>
    <row r="1219">
      <c r="B1219" s="116"/>
      <c r="C1219" s="116"/>
      <c r="D1219" s="182"/>
      <c r="F1219" s="69"/>
    </row>
    <row r="1220">
      <c r="B1220" s="116"/>
      <c r="C1220" s="116"/>
      <c r="D1220" s="182"/>
      <c r="F1220" s="69"/>
    </row>
    <row r="1221">
      <c r="B1221" s="116"/>
      <c r="C1221" s="116"/>
      <c r="D1221" s="182"/>
      <c r="F1221" s="69"/>
    </row>
    <row r="1222">
      <c r="B1222" s="116"/>
      <c r="C1222" s="116"/>
      <c r="D1222" s="182"/>
      <c r="F1222" s="69"/>
    </row>
    <row r="1223">
      <c r="B1223" s="116"/>
      <c r="C1223" s="116"/>
      <c r="D1223" s="182"/>
      <c r="F1223" s="69"/>
    </row>
    <row r="1224">
      <c r="B1224" s="116"/>
      <c r="C1224" s="116"/>
      <c r="D1224" s="182"/>
      <c r="F1224" s="69"/>
    </row>
    <row r="1225">
      <c r="B1225" s="116"/>
      <c r="C1225" s="116"/>
      <c r="D1225" s="182"/>
      <c r="F1225" s="69"/>
    </row>
    <row r="1226">
      <c r="B1226" s="116"/>
      <c r="C1226" s="116"/>
      <c r="D1226" s="182"/>
      <c r="F1226" s="69"/>
    </row>
    <row r="1227">
      <c r="B1227" s="116"/>
      <c r="C1227" s="116"/>
      <c r="D1227" s="182"/>
      <c r="F1227" s="69"/>
    </row>
    <row r="1228">
      <c r="B1228" s="116"/>
      <c r="C1228" s="116"/>
      <c r="D1228" s="182"/>
      <c r="F1228" s="69"/>
    </row>
    <row r="1229">
      <c r="B1229" s="116"/>
      <c r="C1229" s="116"/>
      <c r="D1229" s="182"/>
      <c r="F1229" s="69"/>
    </row>
    <row r="1230">
      <c r="B1230" s="116"/>
      <c r="C1230" s="116"/>
      <c r="D1230" s="182"/>
      <c r="F1230" s="69"/>
    </row>
    <row r="1231">
      <c r="B1231" s="116"/>
      <c r="C1231" s="116"/>
      <c r="D1231" s="182"/>
      <c r="F1231" s="69"/>
    </row>
    <row r="1232">
      <c r="B1232" s="116"/>
      <c r="C1232" s="116"/>
      <c r="D1232" s="182"/>
      <c r="F1232" s="69"/>
    </row>
    <row r="1233">
      <c r="B1233" s="116"/>
      <c r="C1233" s="116"/>
      <c r="D1233" s="182"/>
      <c r="F1233" s="69"/>
    </row>
    <row r="1234">
      <c r="B1234" s="116"/>
      <c r="C1234" s="116"/>
      <c r="D1234" s="182"/>
      <c r="F1234" s="69"/>
    </row>
    <row r="1235">
      <c r="B1235" s="116"/>
      <c r="C1235" s="116"/>
      <c r="D1235" s="182"/>
      <c r="F1235" s="69"/>
    </row>
    <row r="1236">
      <c r="B1236" s="116"/>
      <c r="C1236" s="116"/>
      <c r="D1236" s="182"/>
      <c r="F1236" s="69"/>
    </row>
    <row r="1237">
      <c r="B1237" s="116"/>
      <c r="C1237" s="116"/>
      <c r="D1237" s="182"/>
      <c r="F1237" s="69"/>
    </row>
    <row r="1238">
      <c r="B1238" s="116"/>
      <c r="C1238" s="116"/>
      <c r="D1238" s="182"/>
      <c r="F1238" s="69"/>
    </row>
    <row r="1239">
      <c r="B1239" s="116"/>
      <c r="C1239" s="116"/>
      <c r="D1239" s="182"/>
      <c r="F1239" s="69"/>
    </row>
    <row r="1240">
      <c r="B1240" s="116"/>
      <c r="C1240" s="116"/>
      <c r="D1240" s="182"/>
      <c r="F1240" s="69"/>
    </row>
    <row r="1241">
      <c r="B1241" s="116"/>
      <c r="C1241" s="116"/>
      <c r="D1241" s="182"/>
      <c r="F1241" s="69"/>
    </row>
    <row r="1242">
      <c r="B1242" s="116"/>
      <c r="C1242" s="116"/>
      <c r="D1242" s="182"/>
      <c r="F1242" s="69"/>
    </row>
    <row r="1243">
      <c r="B1243" s="116"/>
      <c r="C1243" s="116"/>
      <c r="D1243" s="182"/>
      <c r="F1243" s="69"/>
    </row>
    <row r="1244">
      <c r="B1244" s="116"/>
      <c r="C1244" s="116"/>
      <c r="D1244" s="182"/>
      <c r="F1244" s="69"/>
    </row>
    <row r="1245">
      <c r="B1245" s="116"/>
      <c r="C1245" s="116"/>
      <c r="D1245" s="182"/>
      <c r="F1245" s="69"/>
    </row>
    <row r="1246">
      <c r="B1246" s="116"/>
      <c r="C1246" s="116"/>
      <c r="D1246" s="182"/>
      <c r="F1246" s="69"/>
    </row>
    <row r="1247">
      <c r="B1247" s="116"/>
      <c r="C1247" s="116"/>
      <c r="D1247" s="182"/>
      <c r="F1247" s="69"/>
    </row>
    <row r="1248">
      <c r="B1248" s="116"/>
      <c r="C1248" s="116"/>
      <c r="D1248" s="182"/>
      <c r="F1248" s="69"/>
    </row>
    <row r="1249">
      <c r="B1249" s="116"/>
      <c r="C1249" s="116"/>
      <c r="D1249" s="182"/>
      <c r="F1249" s="69"/>
    </row>
    <row r="1250">
      <c r="B1250" s="116"/>
      <c r="C1250" s="116"/>
      <c r="D1250" s="182"/>
      <c r="F1250" s="69"/>
    </row>
    <row r="1251">
      <c r="B1251" s="116"/>
      <c r="C1251" s="116"/>
      <c r="D1251" s="182"/>
      <c r="F1251" s="69"/>
    </row>
    <row r="1252">
      <c r="B1252" s="116"/>
      <c r="C1252" s="116"/>
      <c r="D1252" s="182"/>
      <c r="F1252" s="69"/>
    </row>
    <row r="1253">
      <c r="B1253" s="116"/>
      <c r="C1253" s="116"/>
      <c r="D1253" s="182"/>
      <c r="F1253" s="69"/>
    </row>
    <row r="1254">
      <c r="B1254" s="116"/>
      <c r="C1254" s="116"/>
      <c r="D1254" s="182"/>
      <c r="F1254" s="69"/>
    </row>
    <row r="1255">
      <c r="B1255" s="116"/>
      <c r="C1255" s="116"/>
      <c r="D1255" s="182"/>
      <c r="F1255" s="69"/>
    </row>
    <row r="1256">
      <c r="B1256" s="116"/>
      <c r="C1256" s="116"/>
      <c r="D1256" s="182"/>
      <c r="F1256" s="69"/>
    </row>
    <row r="1257">
      <c r="B1257" s="116"/>
      <c r="C1257" s="116"/>
      <c r="D1257" s="182"/>
      <c r="F1257" s="69"/>
    </row>
    <row r="1258">
      <c r="B1258" s="116"/>
      <c r="C1258" s="116"/>
      <c r="D1258" s="182"/>
      <c r="F1258" s="69"/>
    </row>
    <row r="1259">
      <c r="B1259" s="116"/>
      <c r="C1259" s="116"/>
      <c r="D1259" s="182"/>
      <c r="F1259" s="69"/>
    </row>
    <row r="1260">
      <c r="B1260" s="116"/>
      <c r="C1260" s="116"/>
      <c r="D1260" s="182"/>
      <c r="F1260" s="69"/>
    </row>
    <row r="1261">
      <c r="B1261" s="116"/>
      <c r="C1261" s="116"/>
      <c r="D1261" s="182"/>
      <c r="F1261" s="69"/>
    </row>
    <row r="1262">
      <c r="B1262" s="116"/>
      <c r="C1262" s="116"/>
      <c r="D1262" s="182"/>
      <c r="F1262" s="69"/>
    </row>
    <row r="1263">
      <c r="B1263" s="116"/>
      <c r="C1263" s="116"/>
      <c r="D1263" s="182"/>
      <c r="F1263" s="69"/>
    </row>
    <row r="1264">
      <c r="B1264" s="116"/>
      <c r="C1264" s="116"/>
      <c r="D1264" s="182"/>
      <c r="F1264" s="69"/>
    </row>
    <row r="1265">
      <c r="B1265" s="116"/>
      <c r="C1265" s="116"/>
      <c r="D1265" s="182"/>
      <c r="F1265" s="69"/>
    </row>
    <row r="1266">
      <c r="B1266" s="116"/>
      <c r="C1266" s="116"/>
      <c r="D1266" s="182"/>
      <c r="F1266" s="69"/>
    </row>
    <row r="1267">
      <c r="B1267" s="116"/>
      <c r="C1267" s="116"/>
      <c r="D1267" s="182"/>
      <c r="F1267" s="69"/>
    </row>
    <row r="1268">
      <c r="B1268" s="116"/>
      <c r="C1268" s="116"/>
      <c r="D1268" s="182"/>
      <c r="F1268" s="69"/>
    </row>
    <row r="1269">
      <c r="B1269" s="116"/>
      <c r="C1269" s="116"/>
      <c r="D1269" s="182"/>
      <c r="F1269" s="69"/>
    </row>
    <row r="1270">
      <c r="B1270" s="116"/>
      <c r="C1270" s="116"/>
      <c r="D1270" s="182"/>
      <c r="F1270" s="69"/>
    </row>
    <row r="1271">
      <c r="B1271" s="116"/>
      <c r="C1271" s="116"/>
      <c r="D1271" s="182"/>
      <c r="F1271" s="69"/>
    </row>
    <row r="1272">
      <c r="B1272" s="116"/>
      <c r="C1272" s="116"/>
      <c r="D1272" s="182"/>
      <c r="F1272" s="69"/>
    </row>
    <row r="1273">
      <c r="B1273" s="116"/>
      <c r="C1273" s="116"/>
      <c r="D1273" s="182"/>
      <c r="F1273" s="69"/>
    </row>
    <row r="1274">
      <c r="B1274" s="116"/>
      <c r="C1274" s="116"/>
      <c r="D1274" s="182"/>
      <c r="F1274" s="69"/>
    </row>
    <row r="1275">
      <c r="B1275" s="116"/>
      <c r="C1275" s="116"/>
      <c r="D1275" s="182"/>
      <c r="F1275" s="69"/>
    </row>
    <row r="1276">
      <c r="B1276" s="116"/>
      <c r="C1276" s="116"/>
      <c r="D1276" s="182"/>
      <c r="F1276" s="69"/>
    </row>
    <row r="1277">
      <c r="B1277" s="116"/>
      <c r="C1277" s="116"/>
      <c r="D1277" s="182"/>
      <c r="F1277" s="69"/>
    </row>
    <row r="1278">
      <c r="B1278" s="116"/>
      <c r="C1278" s="116"/>
      <c r="D1278" s="182"/>
      <c r="F1278" s="69"/>
    </row>
    <row r="1279">
      <c r="B1279" s="116"/>
      <c r="C1279" s="116"/>
      <c r="D1279" s="182"/>
      <c r="F1279" s="69"/>
    </row>
    <row r="1280">
      <c r="B1280" s="116"/>
      <c r="C1280" s="116"/>
      <c r="D1280" s="182"/>
      <c r="F1280" s="69"/>
    </row>
    <row r="1281">
      <c r="B1281" s="116"/>
      <c r="C1281" s="116"/>
      <c r="D1281" s="182"/>
      <c r="F1281" s="69"/>
    </row>
    <row r="1282">
      <c r="B1282" s="116"/>
      <c r="C1282" s="116"/>
      <c r="D1282" s="182"/>
      <c r="F1282" s="69"/>
    </row>
    <row r="1283">
      <c r="B1283" s="116"/>
      <c r="C1283" s="116"/>
      <c r="D1283" s="182"/>
      <c r="F1283" s="69"/>
    </row>
    <row r="1284">
      <c r="B1284" s="116"/>
      <c r="C1284" s="116"/>
      <c r="D1284" s="182"/>
      <c r="F1284" s="69"/>
    </row>
    <row r="1285">
      <c r="B1285" s="116"/>
      <c r="C1285" s="116"/>
      <c r="D1285" s="182"/>
      <c r="F1285" s="69"/>
    </row>
    <row r="1286">
      <c r="B1286" s="116"/>
      <c r="C1286" s="116"/>
      <c r="D1286" s="182"/>
      <c r="F1286" s="69"/>
    </row>
    <row r="1287">
      <c r="B1287" s="116"/>
      <c r="C1287" s="116"/>
      <c r="D1287" s="182"/>
      <c r="F1287" s="69"/>
    </row>
    <row r="1288">
      <c r="B1288" s="116"/>
      <c r="C1288" s="116"/>
      <c r="D1288" s="182"/>
      <c r="F1288" s="69"/>
    </row>
    <row r="1289">
      <c r="B1289" s="116"/>
      <c r="C1289" s="116"/>
      <c r="D1289" s="182"/>
      <c r="F1289" s="69"/>
    </row>
    <row r="1290">
      <c r="B1290" s="116"/>
      <c r="C1290" s="116"/>
      <c r="D1290" s="182"/>
      <c r="F1290" s="69"/>
    </row>
    <row r="1291">
      <c r="B1291" s="116"/>
      <c r="C1291" s="116"/>
      <c r="D1291" s="182"/>
      <c r="F1291" s="69"/>
    </row>
    <row r="1292">
      <c r="B1292" s="116"/>
      <c r="C1292" s="116"/>
      <c r="D1292" s="182"/>
      <c r="F1292" s="69"/>
    </row>
    <row r="1293">
      <c r="B1293" s="116"/>
      <c r="C1293" s="116"/>
      <c r="D1293" s="182"/>
      <c r="F1293" s="69"/>
    </row>
    <row r="1294">
      <c r="B1294" s="116"/>
      <c r="C1294" s="116"/>
      <c r="D1294" s="182"/>
      <c r="F1294" s="69"/>
    </row>
    <row r="1295">
      <c r="B1295" s="116"/>
      <c r="C1295" s="116"/>
      <c r="D1295" s="182"/>
      <c r="F1295" s="69"/>
    </row>
    <row r="1296">
      <c r="B1296" s="116"/>
      <c r="C1296" s="116"/>
      <c r="D1296" s="182"/>
      <c r="F1296" s="69"/>
    </row>
    <row r="1297">
      <c r="B1297" s="116"/>
      <c r="C1297" s="116"/>
      <c r="D1297" s="182"/>
      <c r="F1297" s="69"/>
    </row>
    <row r="1298">
      <c r="B1298" s="116"/>
      <c r="C1298" s="116"/>
      <c r="D1298" s="182"/>
      <c r="F1298" s="69"/>
    </row>
    <row r="1299">
      <c r="B1299" s="116"/>
      <c r="C1299" s="116"/>
      <c r="D1299" s="182"/>
      <c r="F1299" s="69"/>
    </row>
    <row r="1300">
      <c r="B1300" s="116"/>
      <c r="C1300" s="116"/>
      <c r="D1300" s="182"/>
      <c r="F1300" s="69"/>
    </row>
    <row r="1301">
      <c r="B1301" s="116"/>
      <c r="C1301" s="116"/>
      <c r="D1301" s="182"/>
      <c r="F1301" s="69"/>
    </row>
    <row r="1302">
      <c r="B1302" s="116"/>
      <c r="C1302" s="116"/>
      <c r="D1302" s="182"/>
      <c r="F1302" s="69"/>
    </row>
    <row r="1303">
      <c r="B1303" s="116"/>
      <c r="C1303" s="116"/>
      <c r="D1303" s="182"/>
      <c r="F1303" s="69"/>
    </row>
    <row r="1304">
      <c r="B1304" s="116"/>
      <c r="C1304" s="116"/>
      <c r="D1304" s="182"/>
      <c r="F1304" s="69"/>
    </row>
    <row r="1305">
      <c r="B1305" s="116"/>
      <c r="C1305" s="116"/>
      <c r="D1305" s="182"/>
      <c r="F1305" s="69"/>
    </row>
    <row r="1306">
      <c r="B1306" s="116"/>
      <c r="C1306" s="116"/>
      <c r="D1306" s="182"/>
      <c r="F1306" s="69"/>
    </row>
    <row r="1307">
      <c r="B1307" s="116"/>
      <c r="C1307" s="116"/>
      <c r="D1307" s="182"/>
      <c r="F1307" s="69"/>
    </row>
    <row r="1308">
      <c r="B1308" s="116"/>
      <c r="C1308" s="116"/>
      <c r="D1308" s="182"/>
      <c r="F1308" s="69"/>
    </row>
    <row r="1309">
      <c r="B1309" s="116"/>
      <c r="C1309" s="116"/>
      <c r="D1309" s="182"/>
      <c r="F1309" s="69"/>
    </row>
    <row r="1310">
      <c r="B1310" s="116"/>
      <c r="C1310" s="116"/>
      <c r="D1310" s="182"/>
      <c r="F1310" s="69"/>
    </row>
    <row r="1311">
      <c r="B1311" s="116"/>
      <c r="C1311" s="116"/>
      <c r="D1311" s="182"/>
      <c r="F1311" s="69"/>
    </row>
    <row r="1312">
      <c r="B1312" s="116"/>
      <c r="C1312" s="116"/>
      <c r="D1312" s="182"/>
      <c r="F1312" s="69"/>
    </row>
    <row r="1313">
      <c r="B1313" s="116"/>
      <c r="C1313" s="116"/>
      <c r="D1313" s="182"/>
      <c r="F1313" s="69"/>
    </row>
    <row r="1314">
      <c r="B1314" s="116"/>
      <c r="C1314" s="116"/>
      <c r="D1314" s="182"/>
      <c r="F1314" s="69"/>
    </row>
    <row r="1315">
      <c r="B1315" s="116"/>
      <c r="C1315" s="116"/>
      <c r="D1315" s="182"/>
      <c r="F1315" s="69"/>
    </row>
    <row r="1316">
      <c r="B1316" s="116"/>
      <c r="C1316" s="116"/>
      <c r="D1316" s="182"/>
      <c r="F1316" s="69"/>
    </row>
    <row r="1317">
      <c r="B1317" s="116"/>
      <c r="C1317" s="116"/>
      <c r="D1317" s="182"/>
      <c r="F1317" s="69"/>
    </row>
    <row r="1318">
      <c r="B1318" s="116"/>
      <c r="C1318" s="116"/>
      <c r="D1318" s="182"/>
      <c r="F1318" s="69"/>
    </row>
    <row r="1319">
      <c r="B1319" s="116"/>
      <c r="C1319" s="116"/>
      <c r="D1319" s="182"/>
      <c r="F1319" s="69"/>
    </row>
    <row r="1320">
      <c r="B1320" s="116"/>
      <c r="C1320" s="116"/>
      <c r="D1320" s="182"/>
      <c r="F1320" s="69"/>
    </row>
    <row r="1321">
      <c r="B1321" s="116"/>
      <c r="C1321" s="116"/>
      <c r="D1321" s="182"/>
      <c r="F1321" s="69"/>
    </row>
    <row r="1322">
      <c r="B1322" s="116"/>
      <c r="C1322" s="116"/>
      <c r="D1322" s="182"/>
      <c r="F1322" s="69"/>
    </row>
    <row r="1323">
      <c r="B1323" s="116"/>
      <c r="C1323" s="116"/>
      <c r="D1323" s="182"/>
      <c r="F1323" s="69"/>
    </row>
    <row r="1324">
      <c r="B1324" s="116"/>
      <c r="C1324" s="116"/>
      <c r="D1324" s="182"/>
      <c r="F1324" s="69"/>
    </row>
    <row r="1325">
      <c r="B1325" s="116"/>
      <c r="C1325" s="116"/>
      <c r="D1325" s="182"/>
      <c r="F1325" s="69"/>
    </row>
    <row r="1326">
      <c r="B1326" s="116"/>
      <c r="C1326" s="116"/>
      <c r="D1326" s="182"/>
      <c r="F1326" s="69"/>
    </row>
    <row r="1327">
      <c r="B1327" s="116"/>
      <c r="C1327" s="116"/>
      <c r="D1327" s="182"/>
      <c r="F1327" s="69"/>
    </row>
    <row r="1328">
      <c r="B1328" s="116"/>
      <c r="C1328" s="116"/>
      <c r="D1328" s="182"/>
      <c r="F1328" s="69"/>
    </row>
    <row r="1329">
      <c r="B1329" s="116"/>
      <c r="C1329" s="116"/>
      <c r="D1329" s="182"/>
      <c r="F1329" s="69"/>
    </row>
    <row r="1330">
      <c r="B1330" s="116"/>
      <c r="C1330" s="116"/>
      <c r="D1330" s="182"/>
      <c r="F1330" s="69"/>
    </row>
    <row r="1331">
      <c r="B1331" s="116"/>
      <c r="C1331" s="116"/>
      <c r="D1331" s="182"/>
      <c r="F1331" s="69"/>
    </row>
    <row r="1332">
      <c r="B1332" s="116"/>
      <c r="C1332" s="116"/>
      <c r="D1332" s="182"/>
      <c r="F1332" s="69"/>
    </row>
    <row r="1333">
      <c r="B1333" s="116"/>
      <c r="C1333" s="116"/>
      <c r="D1333" s="182"/>
      <c r="F1333" s="69"/>
    </row>
    <row r="1334">
      <c r="B1334" s="116"/>
      <c r="C1334" s="116"/>
      <c r="D1334" s="182"/>
      <c r="F1334" s="69"/>
    </row>
    <row r="1335">
      <c r="B1335" s="116"/>
      <c r="C1335" s="116"/>
      <c r="D1335" s="182"/>
      <c r="F1335" s="69"/>
    </row>
    <row r="1336">
      <c r="B1336" s="116"/>
      <c r="C1336" s="116"/>
      <c r="D1336" s="182"/>
      <c r="F1336" s="69"/>
    </row>
    <row r="1337">
      <c r="B1337" s="116"/>
      <c r="C1337" s="116"/>
      <c r="D1337" s="182"/>
      <c r="F1337" s="69"/>
    </row>
    <row r="1338">
      <c r="B1338" s="116"/>
      <c r="C1338" s="116"/>
      <c r="D1338" s="182"/>
      <c r="F1338" s="69"/>
    </row>
    <row r="1339">
      <c r="B1339" s="116"/>
      <c r="C1339" s="116"/>
      <c r="D1339" s="182"/>
      <c r="F1339" s="69"/>
    </row>
    <row r="1340">
      <c r="B1340" s="116"/>
      <c r="C1340" s="116"/>
      <c r="D1340" s="182"/>
      <c r="F1340" s="69"/>
    </row>
    <row r="1341">
      <c r="B1341" s="116"/>
      <c r="C1341" s="116"/>
      <c r="D1341" s="182"/>
      <c r="F1341" s="69"/>
    </row>
    <row r="1342">
      <c r="B1342" s="116"/>
      <c r="C1342" s="116"/>
      <c r="D1342" s="182"/>
      <c r="F1342" s="69"/>
    </row>
    <row r="1343">
      <c r="B1343" s="116"/>
      <c r="C1343" s="116"/>
      <c r="D1343" s="182"/>
      <c r="F1343" s="69"/>
    </row>
    <row r="1344">
      <c r="B1344" s="116"/>
      <c r="C1344" s="116"/>
      <c r="D1344" s="182"/>
      <c r="F1344" s="69"/>
    </row>
    <row r="1345">
      <c r="B1345" s="116"/>
      <c r="C1345" s="116"/>
      <c r="D1345" s="182"/>
      <c r="F1345" s="69"/>
    </row>
    <row r="1346">
      <c r="B1346" s="116"/>
      <c r="C1346" s="116"/>
      <c r="D1346" s="182"/>
      <c r="F1346" s="69"/>
    </row>
    <row r="1347">
      <c r="B1347" s="116"/>
      <c r="C1347" s="116"/>
      <c r="D1347" s="182"/>
      <c r="F1347" s="69"/>
    </row>
    <row r="1348">
      <c r="B1348" s="116"/>
      <c r="C1348" s="116"/>
      <c r="D1348" s="182"/>
      <c r="F1348" s="69"/>
    </row>
    <row r="1349">
      <c r="B1349" s="116"/>
      <c r="C1349" s="116"/>
      <c r="D1349" s="182"/>
      <c r="F1349" s="69"/>
    </row>
    <row r="1350">
      <c r="B1350" s="116"/>
      <c r="C1350" s="116"/>
      <c r="D1350" s="182"/>
      <c r="F1350" s="69"/>
    </row>
    <row r="1351">
      <c r="B1351" s="116"/>
      <c r="C1351" s="116"/>
      <c r="D1351" s="182"/>
      <c r="F1351" s="69"/>
    </row>
    <row r="1352">
      <c r="B1352" s="116"/>
      <c r="C1352" s="116"/>
      <c r="D1352" s="182"/>
      <c r="F1352" s="69"/>
    </row>
    <row r="1353">
      <c r="B1353" s="116"/>
      <c r="C1353" s="116"/>
      <c r="D1353" s="182"/>
      <c r="F1353" s="69"/>
    </row>
    <row r="1354">
      <c r="B1354" s="116"/>
      <c r="C1354" s="116"/>
      <c r="D1354" s="182"/>
      <c r="F1354" s="69"/>
    </row>
    <row r="1355">
      <c r="B1355" s="116"/>
      <c r="C1355" s="116"/>
      <c r="D1355" s="182"/>
      <c r="F1355" s="69"/>
    </row>
    <row r="1356">
      <c r="B1356" s="116"/>
      <c r="C1356" s="116"/>
      <c r="D1356" s="182"/>
      <c r="F1356" s="69"/>
    </row>
    <row r="1357">
      <c r="B1357" s="116"/>
      <c r="C1357" s="116"/>
      <c r="D1357" s="182"/>
      <c r="F1357" s="69"/>
    </row>
    <row r="1358">
      <c r="B1358" s="116"/>
      <c r="C1358" s="116"/>
      <c r="D1358" s="182"/>
      <c r="F1358" s="69"/>
    </row>
    <row r="1359">
      <c r="B1359" s="116"/>
      <c r="C1359" s="116"/>
      <c r="D1359" s="182"/>
      <c r="F1359" s="69"/>
    </row>
    <row r="1360">
      <c r="B1360" s="116"/>
      <c r="C1360" s="116"/>
      <c r="D1360" s="182"/>
      <c r="F1360" s="69"/>
    </row>
    <row r="1361">
      <c r="B1361" s="116"/>
      <c r="C1361" s="116"/>
      <c r="D1361" s="182"/>
      <c r="F1361" s="69"/>
    </row>
    <row r="1362">
      <c r="B1362" s="116"/>
      <c r="C1362" s="116"/>
      <c r="D1362" s="182"/>
      <c r="F1362" s="69"/>
    </row>
    <row r="1363">
      <c r="B1363" s="116"/>
      <c r="C1363" s="116"/>
      <c r="D1363" s="182"/>
      <c r="F1363" s="69"/>
    </row>
    <row r="1364">
      <c r="B1364" s="116"/>
      <c r="C1364" s="116"/>
      <c r="D1364" s="182"/>
      <c r="F1364" s="69"/>
    </row>
    <row r="1365">
      <c r="B1365" s="116"/>
      <c r="C1365" s="116"/>
      <c r="D1365" s="182"/>
      <c r="F1365" s="69"/>
    </row>
    <row r="1366">
      <c r="B1366" s="116"/>
      <c r="C1366" s="116"/>
      <c r="D1366" s="182"/>
      <c r="F1366" s="69"/>
    </row>
    <row r="1367">
      <c r="B1367" s="116"/>
      <c r="C1367" s="116"/>
      <c r="D1367" s="182"/>
      <c r="F1367" s="69"/>
    </row>
    <row r="1368">
      <c r="B1368" s="116"/>
      <c r="C1368" s="116"/>
      <c r="D1368" s="182"/>
      <c r="F1368" s="69"/>
    </row>
    <row r="1369">
      <c r="B1369" s="116"/>
      <c r="C1369" s="116"/>
      <c r="D1369" s="182"/>
      <c r="F1369" s="69"/>
    </row>
    <row r="1370">
      <c r="B1370" s="116"/>
      <c r="C1370" s="116"/>
      <c r="D1370" s="182"/>
      <c r="F1370" s="69"/>
    </row>
    <row r="1371">
      <c r="B1371" s="116"/>
      <c r="C1371" s="116"/>
      <c r="D1371" s="182"/>
      <c r="F1371" s="69"/>
    </row>
    <row r="1372">
      <c r="B1372" s="116"/>
      <c r="C1372" s="116"/>
      <c r="D1372" s="182"/>
      <c r="F1372" s="69"/>
    </row>
    <row r="1373">
      <c r="B1373" s="116"/>
      <c r="C1373" s="116"/>
      <c r="D1373" s="182"/>
      <c r="F1373" s="69"/>
    </row>
    <row r="1374">
      <c r="B1374" s="116"/>
      <c r="C1374" s="116"/>
      <c r="D1374" s="182"/>
      <c r="F1374" s="69"/>
    </row>
    <row r="1375">
      <c r="B1375" s="116"/>
      <c r="C1375" s="116"/>
      <c r="D1375" s="182"/>
      <c r="F1375" s="69"/>
    </row>
    <row r="1376">
      <c r="B1376" s="116"/>
      <c r="C1376" s="116"/>
      <c r="D1376" s="182"/>
      <c r="F1376" s="69"/>
    </row>
    <row r="1377">
      <c r="B1377" s="116"/>
      <c r="C1377" s="116"/>
      <c r="D1377" s="182"/>
      <c r="F1377" s="69"/>
    </row>
    <row r="1378">
      <c r="B1378" s="116"/>
      <c r="C1378" s="116"/>
      <c r="D1378" s="182"/>
      <c r="F1378" s="69"/>
    </row>
    <row r="1379">
      <c r="B1379" s="116"/>
      <c r="C1379" s="116"/>
      <c r="D1379" s="182"/>
      <c r="F1379" s="69"/>
    </row>
    <row r="1380">
      <c r="B1380" s="116"/>
      <c r="C1380" s="116"/>
      <c r="D1380" s="182"/>
      <c r="F1380" s="69"/>
    </row>
    <row r="1381">
      <c r="B1381" s="116"/>
      <c r="C1381" s="116"/>
      <c r="D1381" s="182"/>
      <c r="F1381" s="69"/>
    </row>
    <row r="1382">
      <c r="B1382" s="116"/>
      <c r="C1382" s="116"/>
      <c r="D1382" s="182"/>
      <c r="F1382" s="69"/>
    </row>
    <row r="1383">
      <c r="B1383" s="116"/>
      <c r="C1383" s="116"/>
      <c r="D1383" s="182"/>
      <c r="F1383" s="69"/>
    </row>
    <row r="1384">
      <c r="B1384" s="116"/>
      <c r="C1384" s="116"/>
      <c r="D1384" s="182"/>
      <c r="F1384" s="69"/>
    </row>
    <row r="1385">
      <c r="B1385" s="116"/>
      <c r="C1385" s="116"/>
      <c r="D1385" s="182"/>
      <c r="F1385" s="69"/>
    </row>
    <row r="1386">
      <c r="B1386" s="116"/>
      <c r="C1386" s="116"/>
      <c r="D1386" s="182"/>
      <c r="F1386" s="69"/>
    </row>
    <row r="1387">
      <c r="B1387" s="116"/>
      <c r="C1387" s="116"/>
      <c r="D1387" s="182"/>
      <c r="F1387" s="69"/>
    </row>
    <row r="1388">
      <c r="B1388" s="116"/>
      <c r="C1388" s="116"/>
      <c r="D1388" s="182"/>
      <c r="F1388" s="69"/>
    </row>
    <row r="1389">
      <c r="B1389" s="116"/>
      <c r="C1389" s="116"/>
      <c r="D1389" s="182"/>
      <c r="F1389" s="69"/>
    </row>
    <row r="1390">
      <c r="B1390" s="116"/>
      <c r="C1390" s="116"/>
      <c r="D1390" s="182"/>
      <c r="F1390" s="69"/>
    </row>
    <row r="1391">
      <c r="B1391" s="116"/>
      <c r="C1391" s="116"/>
      <c r="D1391" s="182"/>
      <c r="F1391" s="69"/>
    </row>
    <row r="1392">
      <c r="B1392" s="116"/>
      <c r="C1392" s="116"/>
      <c r="D1392" s="182"/>
      <c r="F1392" s="69"/>
    </row>
    <row r="1393">
      <c r="B1393" s="116"/>
      <c r="C1393" s="116"/>
      <c r="D1393" s="182"/>
      <c r="F1393" s="69"/>
    </row>
    <row r="1394">
      <c r="B1394" s="116"/>
      <c r="C1394" s="116"/>
      <c r="D1394" s="182"/>
      <c r="F1394" s="69"/>
    </row>
    <row r="1395">
      <c r="B1395" s="116"/>
      <c r="C1395" s="116"/>
      <c r="D1395" s="182"/>
      <c r="F1395" s="69"/>
    </row>
    <row r="1396">
      <c r="B1396" s="116"/>
      <c r="C1396" s="116"/>
      <c r="D1396" s="182"/>
      <c r="F1396" s="69"/>
    </row>
    <row r="1397">
      <c r="B1397" s="116"/>
      <c r="C1397" s="116"/>
      <c r="D1397" s="182"/>
      <c r="F1397" s="69"/>
    </row>
    <row r="1398">
      <c r="B1398" s="116"/>
      <c r="C1398" s="116"/>
      <c r="D1398" s="182"/>
      <c r="F1398" s="69"/>
    </row>
    <row r="1399">
      <c r="B1399" s="116"/>
      <c r="C1399" s="116"/>
      <c r="D1399" s="182"/>
      <c r="F1399" s="69"/>
    </row>
    <row r="1400">
      <c r="B1400" s="116"/>
      <c r="C1400" s="116"/>
      <c r="D1400" s="182"/>
      <c r="F1400" s="69"/>
    </row>
    <row r="1401">
      <c r="B1401" s="116"/>
      <c r="C1401" s="116"/>
      <c r="D1401" s="182"/>
      <c r="F1401" s="69"/>
    </row>
    <row r="1402">
      <c r="B1402" s="116"/>
      <c r="C1402" s="116"/>
      <c r="D1402" s="182"/>
      <c r="F1402" s="69"/>
    </row>
    <row r="1403">
      <c r="B1403" s="116"/>
      <c r="C1403" s="116"/>
      <c r="D1403" s="182"/>
      <c r="F1403" s="69"/>
    </row>
    <row r="1404">
      <c r="B1404" s="116"/>
      <c r="C1404" s="116"/>
      <c r="D1404" s="182"/>
      <c r="F1404" s="69"/>
    </row>
    <row r="1405">
      <c r="B1405" s="116"/>
      <c r="C1405" s="116"/>
      <c r="D1405" s="182"/>
      <c r="F1405" s="69"/>
    </row>
    <row r="1406">
      <c r="B1406" s="116"/>
      <c r="C1406" s="116"/>
      <c r="D1406" s="182"/>
      <c r="F1406" s="69"/>
    </row>
    <row r="1407">
      <c r="B1407" s="116"/>
      <c r="C1407" s="116"/>
      <c r="D1407" s="182"/>
      <c r="F1407" s="69"/>
    </row>
    <row r="1408">
      <c r="B1408" s="116"/>
      <c r="C1408" s="116"/>
      <c r="D1408" s="182"/>
      <c r="F1408" s="69"/>
    </row>
    <row r="1409">
      <c r="B1409" s="116"/>
      <c r="C1409" s="116"/>
      <c r="D1409" s="182"/>
      <c r="F1409" s="69"/>
    </row>
    <row r="1410">
      <c r="B1410" s="116"/>
      <c r="C1410" s="116"/>
      <c r="D1410" s="182"/>
      <c r="F1410" s="69"/>
    </row>
    <row r="1411">
      <c r="B1411" s="116"/>
      <c r="C1411" s="116"/>
      <c r="D1411" s="182"/>
      <c r="F1411" s="69"/>
    </row>
    <row r="1412">
      <c r="B1412" s="116"/>
      <c r="C1412" s="116"/>
      <c r="D1412" s="182"/>
      <c r="F1412" s="69"/>
    </row>
    <row r="1413">
      <c r="B1413" s="116"/>
      <c r="C1413" s="116"/>
      <c r="D1413" s="182"/>
      <c r="F1413" s="69"/>
    </row>
    <row r="1414">
      <c r="B1414" s="116"/>
      <c r="C1414" s="116"/>
      <c r="D1414" s="182"/>
      <c r="F1414" s="69"/>
    </row>
    <row r="1415">
      <c r="B1415" s="116"/>
      <c r="C1415" s="116"/>
      <c r="D1415" s="182"/>
      <c r="F1415" s="69"/>
    </row>
    <row r="1416">
      <c r="B1416" s="116"/>
      <c r="C1416" s="116"/>
      <c r="D1416" s="182"/>
      <c r="F1416" s="69"/>
    </row>
    <row r="1417">
      <c r="B1417" s="116"/>
      <c r="C1417" s="116"/>
      <c r="D1417" s="182"/>
      <c r="F1417" s="69"/>
    </row>
    <row r="1418">
      <c r="B1418" s="116"/>
      <c r="C1418" s="116"/>
      <c r="D1418" s="182"/>
      <c r="F1418" s="69"/>
    </row>
    <row r="1419">
      <c r="B1419" s="116"/>
      <c r="C1419" s="116"/>
      <c r="D1419" s="182"/>
      <c r="F1419" s="69"/>
    </row>
    <row r="1420">
      <c r="B1420" s="116"/>
      <c r="C1420" s="116"/>
      <c r="D1420" s="182"/>
      <c r="F1420" s="69"/>
    </row>
    <row r="1421">
      <c r="B1421" s="116"/>
      <c r="C1421" s="116"/>
      <c r="D1421" s="182"/>
      <c r="F1421" s="69"/>
    </row>
    <row r="1422">
      <c r="B1422" s="116"/>
      <c r="C1422" s="116"/>
      <c r="D1422" s="182"/>
      <c r="F1422" s="69"/>
    </row>
    <row r="1423">
      <c r="B1423" s="116"/>
      <c r="C1423" s="116"/>
      <c r="D1423" s="182"/>
      <c r="F1423" s="69"/>
    </row>
    <row r="1424">
      <c r="B1424" s="116"/>
      <c r="C1424" s="116"/>
      <c r="D1424" s="182"/>
      <c r="F1424" s="69"/>
    </row>
    <row r="1425">
      <c r="B1425" s="116"/>
      <c r="C1425" s="116"/>
      <c r="D1425" s="182"/>
      <c r="F1425" s="69"/>
    </row>
    <row r="1426">
      <c r="B1426" s="116"/>
      <c r="C1426" s="116"/>
      <c r="D1426" s="182"/>
      <c r="F1426" s="69"/>
    </row>
    <row r="1427">
      <c r="B1427" s="116"/>
      <c r="C1427" s="116"/>
      <c r="D1427" s="182"/>
      <c r="F1427" s="69"/>
    </row>
    <row r="1428">
      <c r="B1428" s="116"/>
      <c r="C1428" s="116"/>
      <c r="D1428" s="182"/>
      <c r="F1428" s="69"/>
    </row>
    <row r="1429">
      <c r="B1429" s="116"/>
      <c r="C1429" s="116"/>
      <c r="D1429" s="182"/>
      <c r="F1429" s="69"/>
    </row>
    <row r="1430">
      <c r="B1430" s="116"/>
      <c r="C1430" s="116"/>
      <c r="D1430" s="182"/>
      <c r="F1430" s="69"/>
    </row>
    <row r="1431">
      <c r="B1431" s="116"/>
      <c r="C1431" s="116"/>
      <c r="D1431" s="182"/>
      <c r="F1431" s="69"/>
    </row>
    <row r="1432">
      <c r="B1432" s="116"/>
      <c r="C1432" s="116"/>
      <c r="D1432" s="182"/>
      <c r="F1432" s="69"/>
    </row>
    <row r="1433">
      <c r="B1433" s="116"/>
      <c r="C1433" s="116"/>
      <c r="D1433" s="182"/>
      <c r="F1433" s="69"/>
    </row>
    <row r="1434">
      <c r="B1434" s="116"/>
      <c r="C1434" s="116"/>
      <c r="D1434" s="182"/>
      <c r="F1434" s="69"/>
    </row>
    <row r="1435">
      <c r="B1435" s="116"/>
      <c r="C1435" s="116"/>
      <c r="D1435" s="182"/>
      <c r="F1435" s="69"/>
    </row>
    <row r="1436">
      <c r="B1436" s="116"/>
      <c r="C1436" s="116"/>
      <c r="D1436" s="182"/>
      <c r="F1436" s="69"/>
    </row>
    <row r="1437">
      <c r="B1437" s="116"/>
      <c r="C1437" s="116"/>
      <c r="D1437" s="182"/>
      <c r="F1437" s="69"/>
    </row>
    <row r="1438">
      <c r="B1438" s="116"/>
      <c r="C1438" s="116"/>
      <c r="D1438" s="182"/>
      <c r="F1438" s="69"/>
    </row>
    <row r="1439">
      <c r="B1439" s="116"/>
      <c r="C1439" s="116"/>
      <c r="D1439" s="182"/>
      <c r="F1439" s="69"/>
    </row>
    <row r="1440">
      <c r="B1440" s="116"/>
      <c r="C1440" s="116"/>
      <c r="D1440" s="182"/>
      <c r="F1440" s="69"/>
    </row>
    <row r="1441">
      <c r="B1441" s="116"/>
      <c r="C1441" s="116"/>
      <c r="D1441" s="182"/>
      <c r="F1441" s="69"/>
    </row>
    <row r="1442">
      <c r="B1442" s="116"/>
      <c r="C1442" s="116"/>
      <c r="D1442" s="182"/>
      <c r="F1442" s="69"/>
    </row>
    <row r="1443">
      <c r="B1443" s="116"/>
      <c r="C1443" s="116"/>
      <c r="D1443" s="182"/>
      <c r="F1443" s="69"/>
    </row>
    <row r="1444">
      <c r="B1444" s="116"/>
      <c r="C1444" s="116"/>
      <c r="D1444" s="182"/>
      <c r="F1444" s="69"/>
    </row>
    <row r="1445">
      <c r="B1445" s="116"/>
      <c r="C1445" s="116"/>
      <c r="D1445" s="182"/>
      <c r="F1445" s="69"/>
    </row>
    <row r="1446">
      <c r="B1446" s="116"/>
      <c r="C1446" s="116"/>
      <c r="D1446" s="182"/>
      <c r="F1446" s="69"/>
    </row>
    <row r="1447">
      <c r="B1447" s="116"/>
      <c r="C1447" s="116"/>
      <c r="D1447" s="182"/>
      <c r="F1447" s="69"/>
    </row>
    <row r="1448">
      <c r="B1448" s="116"/>
      <c r="C1448" s="116"/>
      <c r="D1448" s="182"/>
      <c r="F1448" s="69"/>
    </row>
    <row r="1449">
      <c r="B1449" s="116"/>
      <c r="C1449" s="116"/>
      <c r="D1449" s="182"/>
      <c r="F1449" s="69"/>
    </row>
    <row r="1450">
      <c r="B1450" s="116"/>
      <c r="C1450" s="116"/>
      <c r="D1450" s="182"/>
      <c r="F1450" s="69"/>
    </row>
    <row r="1451">
      <c r="B1451" s="116"/>
      <c r="C1451" s="116"/>
      <c r="D1451" s="182"/>
      <c r="F1451" s="69"/>
    </row>
    <row r="1452">
      <c r="B1452" s="116"/>
      <c r="C1452" s="116"/>
      <c r="D1452" s="182"/>
      <c r="F1452" s="69"/>
    </row>
    <row r="1453">
      <c r="B1453" s="116"/>
      <c r="C1453" s="116"/>
      <c r="D1453" s="182"/>
      <c r="F1453" s="69"/>
    </row>
    <row r="1454">
      <c r="B1454" s="116"/>
      <c r="C1454" s="116"/>
      <c r="D1454" s="182"/>
      <c r="F1454" s="69"/>
    </row>
    <row r="1455">
      <c r="B1455" s="116"/>
      <c r="C1455" s="116"/>
      <c r="D1455" s="182"/>
      <c r="F1455" s="69"/>
    </row>
    <row r="1456">
      <c r="B1456" s="116"/>
      <c r="C1456" s="116"/>
      <c r="D1456" s="182"/>
      <c r="F1456" s="69"/>
    </row>
    <row r="1457">
      <c r="B1457" s="116"/>
      <c r="C1457" s="116"/>
      <c r="D1457" s="182"/>
      <c r="F1457" s="69"/>
    </row>
    <row r="1458">
      <c r="B1458" s="116"/>
      <c r="C1458" s="116"/>
      <c r="D1458" s="182"/>
      <c r="F1458" s="69"/>
    </row>
    <row r="1459">
      <c r="B1459" s="116"/>
      <c r="C1459" s="116"/>
      <c r="D1459" s="182"/>
      <c r="F1459" s="69"/>
    </row>
    <row r="1460">
      <c r="B1460" s="116"/>
      <c r="C1460" s="116"/>
      <c r="D1460" s="182"/>
      <c r="F1460" s="69"/>
    </row>
    <row r="1461">
      <c r="B1461" s="116"/>
      <c r="C1461" s="116"/>
      <c r="D1461" s="182"/>
      <c r="F1461" s="69"/>
    </row>
    <row r="1462">
      <c r="B1462" s="116"/>
      <c r="C1462" s="116"/>
      <c r="D1462" s="182"/>
      <c r="F1462" s="69"/>
    </row>
    <row r="1463">
      <c r="B1463" s="116"/>
      <c r="C1463" s="116"/>
      <c r="D1463" s="182"/>
      <c r="F1463" s="69"/>
    </row>
    <row r="1464">
      <c r="B1464" s="116"/>
      <c r="C1464" s="116"/>
      <c r="D1464" s="182"/>
      <c r="F1464" s="69"/>
    </row>
    <row r="1465">
      <c r="B1465" s="116"/>
      <c r="C1465" s="116"/>
      <c r="D1465" s="182"/>
      <c r="F1465" s="69"/>
    </row>
    <row r="1466">
      <c r="B1466" s="116"/>
      <c r="C1466" s="116"/>
      <c r="D1466" s="182"/>
      <c r="F1466" s="69"/>
    </row>
    <row r="1467">
      <c r="B1467" s="116"/>
      <c r="C1467" s="116"/>
      <c r="D1467" s="182"/>
      <c r="F1467" s="69"/>
    </row>
    <row r="1468">
      <c r="B1468" s="116"/>
      <c r="C1468" s="116"/>
      <c r="D1468" s="182"/>
      <c r="F1468" s="69"/>
    </row>
    <row r="1469">
      <c r="B1469" s="116"/>
      <c r="C1469" s="116"/>
      <c r="D1469" s="182"/>
      <c r="F1469" s="69"/>
    </row>
    <row r="1470">
      <c r="B1470" s="116"/>
      <c r="C1470" s="116"/>
      <c r="D1470" s="182"/>
      <c r="F1470" s="69"/>
    </row>
    <row r="1471">
      <c r="B1471" s="116"/>
      <c r="C1471" s="116"/>
      <c r="D1471" s="182"/>
      <c r="F1471" s="69"/>
    </row>
    <row r="1472">
      <c r="B1472" s="116"/>
      <c r="C1472" s="116"/>
      <c r="D1472" s="182"/>
      <c r="F1472" s="69"/>
    </row>
    <row r="1473">
      <c r="B1473" s="116"/>
      <c r="C1473" s="116"/>
      <c r="D1473" s="182"/>
      <c r="F1473" s="69"/>
    </row>
    <row r="1474">
      <c r="B1474" s="116"/>
      <c r="C1474" s="116"/>
      <c r="D1474" s="182"/>
      <c r="F1474" s="69"/>
    </row>
    <row r="1475">
      <c r="B1475" s="116"/>
      <c r="C1475" s="116"/>
      <c r="D1475" s="182"/>
      <c r="F1475" s="69"/>
    </row>
    <row r="1476">
      <c r="B1476" s="116"/>
      <c r="C1476" s="116"/>
      <c r="D1476" s="182"/>
      <c r="F1476" s="69"/>
    </row>
    <row r="1477">
      <c r="B1477" s="116"/>
      <c r="C1477" s="116"/>
      <c r="D1477" s="182"/>
      <c r="F1477" s="69"/>
    </row>
    <row r="1478">
      <c r="B1478" s="116"/>
      <c r="C1478" s="116"/>
      <c r="D1478" s="182"/>
      <c r="F1478" s="69"/>
    </row>
    <row r="1479">
      <c r="B1479" s="116"/>
      <c r="C1479" s="116"/>
      <c r="D1479" s="182"/>
      <c r="F1479" s="69"/>
    </row>
    <row r="1480">
      <c r="B1480" s="116"/>
      <c r="C1480" s="116"/>
      <c r="D1480" s="182"/>
      <c r="F1480" s="69"/>
    </row>
    <row r="1481">
      <c r="B1481" s="116"/>
      <c r="C1481" s="116"/>
      <c r="D1481" s="182"/>
      <c r="F1481" s="69"/>
    </row>
    <row r="1482">
      <c r="B1482" s="116"/>
      <c r="C1482" s="116"/>
      <c r="D1482" s="182"/>
      <c r="F1482" s="69"/>
    </row>
    <row r="1483">
      <c r="B1483" s="116"/>
      <c r="C1483" s="116"/>
      <c r="D1483" s="182"/>
      <c r="F1483" s="69"/>
    </row>
    <row r="1484">
      <c r="B1484" s="116"/>
      <c r="C1484" s="116"/>
      <c r="D1484" s="182"/>
      <c r="F1484" s="69"/>
    </row>
    <row r="1485">
      <c r="B1485" s="116"/>
      <c r="C1485" s="116"/>
      <c r="D1485" s="182"/>
      <c r="F1485" s="69"/>
    </row>
    <row r="1486">
      <c r="B1486" s="116"/>
      <c r="C1486" s="116"/>
      <c r="D1486" s="182"/>
      <c r="F1486" s="69"/>
    </row>
    <row r="1487">
      <c r="B1487" s="116"/>
      <c r="C1487" s="116"/>
      <c r="D1487" s="182"/>
      <c r="F1487" s="69"/>
    </row>
    <row r="1488">
      <c r="B1488" s="116"/>
      <c r="C1488" s="116"/>
      <c r="D1488" s="182"/>
      <c r="F1488" s="69"/>
    </row>
    <row r="1489">
      <c r="B1489" s="116"/>
      <c r="C1489" s="116"/>
      <c r="D1489" s="182"/>
      <c r="F1489" s="69"/>
    </row>
    <row r="1490">
      <c r="B1490" s="116"/>
      <c r="C1490" s="116"/>
      <c r="D1490" s="182"/>
      <c r="F1490" s="69"/>
    </row>
    <row r="1491">
      <c r="B1491" s="116"/>
      <c r="C1491" s="116"/>
      <c r="D1491" s="182"/>
      <c r="F1491" s="69"/>
    </row>
    <row r="1492">
      <c r="B1492" s="116"/>
      <c r="C1492" s="116"/>
      <c r="D1492" s="182"/>
      <c r="F1492" s="69"/>
    </row>
    <row r="1493">
      <c r="B1493" s="116"/>
      <c r="C1493" s="116"/>
      <c r="D1493" s="182"/>
      <c r="F1493" s="69"/>
    </row>
    <row r="1494">
      <c r="B1494" s="116"/>
      <c r="C1494" s="116"/>
      <c r="D1494" s="182"/>
      <c r="F1494" s="69"/>
    </row>
    <row r="1495">
      <c r="B1495" s="116"/>
      <c r="C1495" s="116"/>
      <c r="D1495" s="182"/>
      <c r="F1495" s="69"/>
    </row>
    <row r="1496">
      <c r="B1496" s="116"/>
      <c r="C1496" s="116"/>
      <c r="D1496" s="182"/>
      <c r="F1496" s="69"/>
    </row>
    <row r="1497">
      <c r="B1497" s="116"/>
      <c r="C1497" s="116"/>
      <c r="D1497" s="182"/>
      <c r="F1497" s="69"/>
    </row>
    <row r="1498">
      <c r="B1498" s="116"/>
      <c r="C1498" s="116"/>
      <c r="D1498" s="182"/>
      <c r="F1498" s="69"/>
    </row>
    <row r="1499">
      <c r="B1499" s="116"/>
      <c r="C1499" s="116"/>
      <c r="D1499" s="182"/>
      <c r="F1499" s="69"/>
    </row>
    <row r="1500">
      <c r="B1500" s="116"/>
      <c r="C1500" s="116"/>
      <c r="D1500" s="182"/>
      <c r="F1500" s="69"/>
    </row>
    <row r="1501">
      <c r="B1501" s="116"/>
      <c r="C1501" s="116"/>
      <c r="D1501" s="182"/>
      <c r="F1501" s="69"/>
    </row>
    <row r="1502">
      <c r="B1502" s="116"/>
      <c r="C1502" s="116"/>
      <c r="D1502" s="182"/>
      <c r="F1502" s="69"/>
    </row>
    <row r="1503">
      <c r="B1503" s="116"/>
      <c r="C1503" s="116"/>
      <c r="D1503" s="182"/>
      <c r="F1503" s="69"/>
    </row>
    <row r="1504">
      <c r="B1504" s="116"/>
      <c r="C1504" s="116"/>
      <c r="D1504" s="182"/>
      <c r="F1504" s="69"/>
    </row>
    <row r="1505">
      <c r="B1505" s="116"/>
      <c r="C1505" s="116"/>
      <c r="D1505" s="182"/>
      <c r="F1505" s="69"/>
    </row>
    <row r="1506">
      <c r="B1506" s="116"/>
      <c r="C1506" s="116"/>
      <c r="D1506" s="182"/>
      <c r="F1506" s="69"/>
    </row>
    <row r="1507">
      <c r="B1507" s="116"/>
      <c r="C1507" s="116"/>
      <c r="D1507" s="182"/>
      <c r="F1507" s="69"/>
    </row>
    <row r="1508">
      <c r="B1508" s="116"/>
      <c r="C1508" s="116"/>
      <c r="D1508" s="182"/>
      <c r="F1508" s="69"/>
    </row>
    <row r="1509">
      <c r="B1509" s="116"/>
      <c r="C1509" s="116"/>
      <c r="D1509" s="182"/>
      <c r="F1509" s="69"/>
    </row>
    <row r="1510">
      <c r="B1510" s="116"/>
      <c r="C1510" s="116"/>
      <c r="D1510" s="182"/>
      <c r="F1510" s="69"/>
    </row>
    <row r="1511">
      <c r="B1511" s="116"/>
      <c r="C1511" s="116"/>
      <c r="D1511" s="182"/>
      <c r="F1511" s="69"/>
    </row>
    <row r="1512">
      <c r="B1512" s="116"/>
      <c r="C1512" s="116"/>
      <c r="D1512" s="182"/>
      <c r="F1512" s="69"/>
    </row>
    <row r="1513">
      <c r="B1513" s="116"/>
      <c r="C1513" s="116"/>
      <c r="D1513" s="182"/>
      <c r="F1513" s="69"/>
    </row>
    <row r="1514">
      <c r="B1514" s="116"/>
      <c r="C1514" s="116"/>
      <c r="D1514" s="182"/>
      <c r="F1514" s="69"/>
    </row>
    <row r="1515">
      <c r="B1515" s="116"/>
      <c r="C1515" s="116"/>
      <c r="D1515" s="182"/>
      <c r="F1515" s="69"/>
    </row>
    <row r="1516">
      <c r="B1516" s="116"/>
      <c r="C1516" s="116"/>
      <c r="D1516" s="182"/>
      <c r="F1516" s="69"/>
    </row>
    <row r="1517">
      <c r="B1517" s="116"/>
      <c r="C1517" s="116"/>
      <c r="D1517" s="182"/>
      <c r="F1517" s="69"/>
    </row>
    <row r="1518">
      <c r="B1518" s="116"/>
      <c r="C1518" s="116"/>
      <c r="D1518" s="182"/>
      <c r="F1518" s="69"/>
    </row>
    <row r="1519">
      <c r="B1519" s="116"/>
      <c r="C1519" s="116"/>
      <c r="D1519" s="182"/>
      <c r="F1519" s="69"/>
    </row>
    <row r="1520">
      <c r="B1520" s="116"/>
      <c r="C1520" s="116"/>
      <c r="D1520" s="182"/>
      <c r="F1520" s="69"/>
    </row>
    <row r="1521">
      <c r="B1521" s="116"/>
      <c r="C1521" s="116"/>
      <c r="D1521" s="182"/>
      <c r="F1521" s="69"/>
    </row>
    <row r="1522">
      <c r="B1522" s="116"/>
      <c r="C1522" s="116"/>
      <c r="D1522" s="182"/>
      <c r="F1522" s="69"/>
    </row>
    <row r="1523">
      <c r="B1523" s="116"/>
      <c r="C1523" s="116"/>
      <c r="D1523" s="182"/>
      <c r="F1523" s="69"/>
    </row>
    <row r="1524">
      <c r="B1524" s="116"/>
      <c r="C1524" s="116"/>
      <c r="D1524" s="182"/>
      <c r="F1524" s="69"/>
    </row>
    <row r="1525">
      <c r="B1525" s="116"/>
      <c r="C1525" s="116"/>
      <c r="D1525" s="182"/>
      <c r="F1525" s="69"/>
    </row>
    <row r="1526">
      <c r="B1526" s="116"/>
      <c r="C1526" s="116"/>
      <c r="D1526" s="182"/>
      <c r="F1526" s="69"/>
    </row>
    <row r="1527">
      <c r="B1527" s="116"/>
      <c r="C1527" s="116"/>
      <c r="D1527" s="182"/>
      <c r="F1527" s="69"/>
    </row>
    <row r="1528">
      <c r="B1528" s="116"/>
      <c r="C1528" s="116"/>
      <c r="D1528" s="182"/>
      <c r="F1528" s="69"/>
    </row>
    <row r="1529">
      <c r="B1529" s="116"/>
      <c r="C1529" s="116"/>
      <c r="D1529" s="182"/>
      <c r="F1529" s="69"/>
    </row>
    <row r="1530">
      <c r="B1530" s="116"/>
      <c r="C1530" s="116"/>
      <c r="D1530" s="182"/>
      <c r="F1530" s="69"/>
    </row>
    <row r="1531">
      <c r="B1531" s="116"/>
      <c r="C1531" s="116"/>
      <c r="D1531" s="182"/>
      <c r="F1531" s="69"/>
    </row>
    <row r="1532">
      <c r="B1532" s="116"/>
      <c r="C1532" s="116"/>
      <c r="D1532" s="182"/>
      <c r="F1532" s="69"/>
    </row>
    <row r="1533">
      <c r="B1533" s="116"/>
      <c r="C1533" s="116"/>
      <c r="D1533" s="182"/>
      <c r="F1533" s="69"/>
    </row>
    <row r="1534">
      <c r="B1534" s="116"/>
      <c r="C1534" s="116"/>
      <c r="D1534" s="182"/>
      <c r="F1534" s="69"/>
    </row>
    <row r="1535">
      <c r="B1535" s="116"/>
      <c r="C1535" s="116"/>
      <c r="D1535" s="182"/>
      <c r="F1535" s="69"/>
    </row>
    <row r="1536">
      <c r="B1536" s="116"/>
      <c r="C1536" s="116"/>
      <c r="D1536" s="182"/>
      <c r="F1536" s="69"/>
    </row>
    <row r="1537">
      <c r="B1537" s="116"/>
      <c r="C1537" s="116"/>
      <c r="D1537" s="182"/>
      <c r="F1537" s="69"/>
    </row>
    <row r="1538">
      <c r="B1538" s="116"/>
      <c r="C1538" s="116"/>
      <c r="D1538" s="182"/>
      <c r="F1538" s="69"/>
    </row>
    <row r="1539">
      <c r="B1539" s="116"/>
      <c r="C1539" s="116"/>
      <c r="D1539" s="182"/>
      <c r="F1539" s="69"/>
    </row>
    <row r="1540">
      <c r="B1540" s="116"/>
      <c r="C1540" s="116"/>
      <c r="D1540" s="182"/>
      <c r="F1540" s="69"/>
    </row>
    <row r="1541">
      <c r="B1541" s="116"/>
      <c r="C1541" s="116"/>
      <c r="D1541" s="182"/>
      <c r="F1541" s="69"/>
    </row>
    <row r="1542">
      <c r="B1542" s="116"/>
      <c r="C1542" s="116"/>
      <c r="D1542" s="182"/>
      <c r="F1542" s="69"/>
    </row>
    <row r="1543">
      <c r="B1543" s="116"/>
      <c r="C1543" s="116"/>
      <c r="D1543" s="182"/>
      <c r="F1543" s="69"/>
    </row>
    <row r="1544">
      <c r="B1544" s="116"/>
      <c r="C1544" s="116"/>
      <c r="D1544" s="182"/>
      <c r="F1544" s="69"/>
    </row>
    <row r="1545">
      <c r="B1545" s="116"/>
      <c r="C1545" s="116"/>
      <c r="D1545" s="182"/>
      <c r="F1545" s="69"/>
    </row>
    <row r="1546">
      <c r="B1546" s="116"/>
      <c r="C1546" s="116"/>
      <c r="D1546" s="182"/>
      <c r="F1546" s="69"/>
    </row>
    <row r="1547">
      <c r="B1547" s="116"/>
      <c r="C1547" s="116"/>
      <c r="D1547" s="182"/>
      <c r="F1547" s="69"/>
    </row>
    <row r="1548">
      <c r="B1548" s="116"/>
      <c r="C1548" s="116"/>
      <c r="D1548" s="182"/>
      <c r="F1548" s="69"/>
    </row>
    <row r="1549">
      <c r="B1549" s="116"/>
      <c r="C1549" s="116"/>
      <c r="D1549" s="182"/>
      <c r="F1549" s="69"/>
    </row>
    <row r="1550">
      <c r="B1550" s="116"/>
      <c r="C1550" s="116"/>
      <c r="D1550" s="182"/>
      <c r="F1550" s="69"/>
    </row>
    <row r="1551">
      <c r="B1551" s="116"/>
      <c r="C1551" s="116"/>
      <c r="D1551" s="182"/>
      <c r="F1551" s="69"/>
    </row>
    <row r="1552">
      <c r="B1552" s="116"/>
      <c r="C1552" s="116"/>
      <c r="D1552" s="182"/>
      <c r="F1552" s="69"/>
    </row>
    <row r="1553">
      <c r="B1553" s="116"/>
      <c r="C1553" s="116"/>
      <c r="D1553" s="182"/>
      <c r="F1553" s="69"/>
    </row>
    <row r="1554">
      <c r="B1554" s="116"/>
      <c r="C1554" s="116"/>
      <c r="D1554" s="182"/>
      <c r="F1554" s="69"/>
    </row>
    <row r="1555">
      <c r="B1555" s="116"/>
      <c r="C1555" s="116"/>
      <c r="D1555" s="182"/>
      <c r="F1555" s="69"/>
    </row>
    <row r="1556">
      <c r="B1556" s="116"/>
      <c r="C1556" s="116"/>
      <c r="D1556" s="182"/>
      <c r="F1556" s="69"/>
    </row>
    <row r="1557">
      <c r="B1557" s="116"/>
      <c r="C1557" s="116"/>
      <c r="D1557" s="182"/>
      <c r="F1557" s="69"/>
    </row>
    <row r="1558">
      <c r="B1558" s="116"/>
      <c r="C1558" s="116"/>
      <c r="D1558" s="182"/>
      <c r="F1558" s="69"/>
    </row>
    <row r="1559">
      <c r="B1559" s="116"/>
      <c r="C1559" s="116"/>
      <c r="D1559" s="182"/>
      <c r="F1559" s="69"/>
    </row>
    <row r="1560">
      <c r="B1560" s="116"/>
      <c r="C1560" s="116"/>
      <c r="D1560" s="182"/>
      <c r="F1560" s="69"/>
    </row>
    <row r="1561">
      <c r="B1561" s="116"/>
      <c r="C1561" s="116"/>
      <c r="D1561" s="182"/>
      <c r="F1561" s="69"/>
    </row>
    <row r="1562">
      <c r="B1562" s="116"/>
      <c r="C1562" s="116"/>
      <c r="D1562" s="182"/>
      <c r="F1562" s="69"/>
    </row>
    <row r="1563">
      <c r="B1563" s="116"/>
      <c r="C1563" s="116"/>
      <c r="D1563" s="182"/>
      <c r="F1563" s="69"/>
    </row>
    <row r="1564">
      <c r="B1564" s="116"/>
      <c r="C1564" s="116"/>
      <c r="D1564" s="182"/>
      <c r="F1564" s="69"/>
    </row>
    <row r="1565">
      <c r="B1565" s="116"/>
      <c r="C1565" s="116"/>
      <c r="D1565" s="182"/>
      <c r="F1565" s="69"/>
    </row>
    <row r="1566">
      <c r="B1566" s="116"/>
      <c r="C1566" s="116"/>
      <c r="D1566" s="182"/>
      <c r="F1566" s="69"/>
    </row>
    <row r="1567">
      <c r="B1567" s="116"/>
      <c r="C1567" s="116"/>
      <c r="D1567" s="182"/>
      <c r="F1567" s="69"/>
    </row>
    <row r="1568">
      <c r="B1568" s="116"/>
      <c r="C1568" s="116"/>
      <c r="D1568" s="182"/>
      <c r="F1568" s="69"/>
    </row>
    <row r="1569">
      <c r="B1569" s="116"/>
      <c r="C1569" s="116"/>
      <c r="D1569" s="182"/>
      <c r="F1569" s="69"/>
    </row>
    <row r="1570">
      <c r="B1570" s="116"/>
      <c r="C1570" s="116"/>
      <c r="D1570" s="182"/>
      <c r="F1570" s="69"/>
    </row>
    <row r="1571">
      <c r="B1571" s="116"/>
      <c r="C1571" s="116"/>
      <c r="D1571" s="182"/>
      <c r="F1571" s="69"/>
    </row>
    <row r="1572">
      <c r="B1572" s="116"/>
      <c r="C1572" s="116"/>
      <c r="D1572" s="182"/>
      <c r="F1572" s="69"/>
    </row>
    <row r="1573">
      <c r="B1573" s="116"/>
      <c r="C1573" s="116"/>
      <c r="D1573" s="182"/>
      <c r="F1573" s="69"/>
    </row>
    <row r="1574">
      <c r="B1574" s="116"/>
      <c r="C1574" s="116"/>
      <c r="D1574" s="182"/>
      <c r="F1574" s="69"/>
    </row>
    <row r="1575">
      <c r="B1575" s="116"/>
      <c r="C1575" s="116"/>
      <c r="D1575" s="182"/>
      <c r="F1575" s="69"/>
    </row>
    <row r="1576">
      <c r="B1576" s="116"/>
      <c r="C1576" s="116"/>
      <c r="D1576" s="182"/>
      <c r="F1576" s="69"/>
    </row>
    <row r="1577">
      <c r="B1577" s="116"/>
      <c r="C1577" s="116"/>
      <c r="D1577" s="182"/>
      <c r="F1577" s="69"/>
    </row>
    <row r="1578">
      <c r="B1578" s="116"/>
      <c r="C1578" s="116"/>
      <c r="D1578" s="182"/>
      <c r="F1578" s="69"/>
    </row>
    <row r="1579">
      <c r="B1579" s="116"/>
      <c r="C1579" s="116"/>
      <c r="D1579" s="182"/>
      <c r="F1579" s="69"/>
    </row>
    <row r="1580">
      <c r="B1580" s="116"/>
      <c r="C1580" s="116"/>
      <c r="D1580" s="182"/>
      <c r="F1580" s="69"/>
    </row>
    <row r="1581">
      <c r="B1581" s="116"/>
      <c r="C1581" s="116"/>
      <c r="D1581" s="182"/>
      <c r="F1581" s="69"/>
    </row>
    <row r="1582">
      <c r="B1582" s="116"/>
      <c r="C1582" s="116"/>
      <c r="D1582" s="182"/>
      <c r="F1582" s="69"/>
    </row>
    <row r="1583">
      <c r="B1583" s="116"/>
      <c r="C1583" s="116"/>
      <c r="D1583" s="182"/>
      <c r="F1583" s="69"/>
    </row>
    <row r="1584">
      <c r="B1584" s="116"/>
      <c r="C1584" s="116"/>
      <c r="D1584" s="182"/>
      <c r="F1584" s="69"/>
    </row>
    <row r="1585">
      <c r="B1585" s="116"/>
      <c r="C1585" s="116"/>
      <c r="D1585" s="182"/>
      <c r="F1585" s="69"/>
    </row>
    <row r="1586">
      <c r="B1586" s="116"/>
      <c r="C1586" s="116"/>
      <c r="D1586" s="182"/>
      <c r="F1586" s="69"/>
    </row>
    <row r="1587">
      <c r="B1587" s="116"/>
      <c r="C1587" s="116"/>
      <c r="D1587" s="182"/>
      <c r="F1587" s="69"/>
    </row>
    <row r="1588">
      <c r="B1588" s="116"/>
      <c r="C1588" s="116"/>
      <c r="D1588" s="182"/>
      <c r="F1588" s="69"/>
    </row>
    <row r="1589">
      <c r="B1589" s="116"/>
      <c r="C1589" s="116"/>
      <c r="D1589" s="182"/>
      <c r="F1589" s="69"/>
    </row>
    <row r="1590">
      <c r="B1590" s="116"/>
      <c r="C1590" s="116"/>
      <c r="D1590" s="182"/>
      <c r="F1590" s="69"/>
    </row>
    <row r="1591">
      <c r="B1591" s="116"/>
      <c r="C1591" s="116"/>
      <c r="D1591" s="182"/>
      <c r="F1591" s="69"/>
    </row>
    <row r="1592">
      <c r="B1592" s="116"/>
      <c r="C1592" s="116"/>
      <c r="D1592" s="182"/>
      <c r="F1592" s="69"/>
    </row>
    <row r="1593">
      <c r="B1593" s="116"/>
      <c r="C1593" s="116"/>
      <c r="D1593" s="182"/>
      <c r="F1593" s="69"/>
    </row>
    <row r="1594">
      <c r="B1594" s="116"/>
      <c r="C1594" s="116"/>
      <c r="D1594" s="182"/>
      <c r="F1594" s="69"/>
    </row>
    <row r="1595">
      <c r="B1595" s="116"/>
      <c r="C1595" s="116"/>
      <c r="D1595" s="182"/>
      <c r="F1595" s="69"/>
    </row>
    <row r="1596">
      <c r="B1596" s="116"/>
      <c r="C1596" s="116"/>
      <c r="D1596" s="182"/>
      <c r="F1596" s="69"/>
    </row>
    <row r="1597">
      <c r="B1597" s="116"/>
      <c r="C1597" s="116"/>
      <c r="D1597" s="182"/>
      <c r="F1597" s="69"/>
    </row>
    <row r="1598">
      <c r="B1598" s="116"/>
      <c r="C1598" s="116"/>
      <c r="D1598" s="182"/>
      <c r="F1598" s="69"/>
    </row>
    <row r="1599">
      <c r="B1599" s="116"/>
      <c r="C1599" s="116"/>
      <c r="D1599" s="182"/>
      <c r="F1599" s="69"/>
    </row>
    <row r="1600">
      <c r="B1600" s="116"/>
      <c r="C1600" s="116"/>
      <c r="D1600" s="182"/>
      <c r="F1600" s="69"/>
    </row>
    <row r="1601">
      <c r="B1601" s="116"/>
      <c r="C1601" s="116"/>
      <c r="D1601" s="182"/>
      <c r="F1601" s="69"/>
    </row>
    <row r="1602">
      <c r="B1602" s="116"/>
      <c r="C1602" s="116"/>
      <c r="D1602" s="182"/>
      <c r="F1602" s="69"/>
    </row>
    <row r="1603">
      <c r="B1603" s="116"/>
      <c r="C1603" s="116"/>
      <c r="D1603" s="182"/>
      <c r="F1603" s="69"/>
    </row>
    <row r="1604">
      <c r="B1604" s="116"/>
      <c r="C1604" s="116"/>
      <c r="D1604" s="182"/>
      <c r="F1604" s="69"/>
    </row>
    <row r="1605">
      <c r="B1605" s="116"/>
      <c r="C1605" s="116"/>
      <c r="D1605" s="182"/>
      <c r="F1605" s="69"/>
    </row>
    <row r="1606">
      <c r="B1606" s="116"/>
      <c r="C1606" s="116"/>
      <c r="D1606" s="182"/>
      <c r="F1606" s="69"/>
    </row>
    <row r="1607">
      <c r="B1607" s="116"/>
      <c r="C1607" s="116"/>
      <c r="D1607" s="182"/>
      <c r="F1607" s="69"/>
    </row>
    <row r="1608">
      <c r="B1608" s="116"/>
      <c r="C1608" s="116"/>
      <c r="D1608" s="182"/>
      <c r="F1608" s="69"/>
    </row>
    <row r="1609">
      <c r="B1609" s="116"/>
      <c r="C1609" s="116"/>
      <c r="D1609" s="182"/>
      <c r="F1609" s="69"/>
    </row>
    <row r="1610">
      <c r="B1610" s="116"/>
      <c r="C1610" s="116"/>
      <c r="D1610" s="182"/>
      <c r="F1610" s="69"/>
    </row>
    <row r="1611">
      <c r="B1611" s="116"/>
      <c r="C1611" s="116"/>
      <c r="D1611" s="182"/>
      <c r="F1611" s="69"/>
    </row>
    <row r="1612">
      <c r="B1612" s="116"/>
      <c r="C1612" s="116"/>
      <c r="D1612" s="182"/>
      <c r="F1612" s="69"/>
    </row>
    <row r="1613">
      <c r="B1613" s="116"/>
      <c r="C1613" s="116"/>
      <c r="D1613" s="182"/>
      <c r="F1613" s="69"/>
    </row>
    <row r="1614">
      <c r="B1614" s="116"/>
      <c r="C1614" s="116"/>
      <c r="D1614" s="182"/>
      <c r="F1614" s="69"/>
    </row>
    <row r="1615">
      <c r="B1615" s="116"/>
      <c r="C1615" s="116"/>
      <c r="D1615" s="182"/>
      <c r="F1615" s="69"/>
    </row>
    <row r="1616">
      <c r="B1616" s="116"/>
      <c r="C1616" s="116"/>
      <c r="D1616" s="182"/>
      <c r="F1616" s="69"/>
    </row>
    <row r="1617">
      <c r="B1617" s="116"/>
      <c r="C1617" s="116"/>
      <c r="D1617" s="182"/>
      <c r="F1617" s="69"/>
    </row>
    <row r="1618">
      <c r="B1618" s="116"/>
      <c r="C1618" s="116"/>
      <c r="D1618" s="182"/>
      <c r="F1618" s="69"/>
    </row>
    <row r="1619">
      <c r="B1619" s="116"/>
      <c r="C1619" s="116"/>
      <c r="D1619" s="182"/>
      <c r="F1619" s="69"/>
    </row>
    <row r="1620">
      <c r="B1620" s="116"/>
      <c r="C1620" s="116"/>
      <c r="D1620" s="182"/>
      <c r="F1620" s="69"/>
    </row>
    <row r="1621">
      <c r="B1621" s="116"/>
      <c r="C1621" s="116"/>
      <c r="D1621" s="182"/>
      <c r="F1621" s="69"/>
    </row>
    <row r="1622">
      <c r="B1622" s="116"/>
      <c r="C1622" s="116"/>
      <c r="D1622" s="182"/>
      <c r="F1622" s="69"/>
    </row>
    <row r="1623">
      <c r="B1623" s="116"/>
      <c r="C1623" s="116"/>
      <c r="D1623" s="182"/>
      <c r="F1623" s="69"/>
    </row>
    <row r="1624">
      <c r="B1624" s="116"/>
      <c r="C1624" s="116"/>
      <c r="D1624" s="182"/>
      <c r="F1624" s="69"/>
    </row>
    <row r="1625">
      <c r="B1625" s="116"/>
      <c r="C1625" s="116"/>
      <c r="D1625" s="182"/>
      <c r="F1625" s="69"/>
    </row>
    <row r="1626">
      <c r="B1626" s="116"/>
      <c r="C1626" s="116"/>
      <c r="D1626" s="182"/>
      <c r="F1626" s="69"/>
    </row>
    <row r="1627">
      <c r="B1627" s="116"/>
      <c r="C1627" s="116"/>
      <c r="D1627" s="182"/>
      <c r="F1627" s="69"/>
    </row>
    <row r="1628">
      <c r="B1628" s="116"/>
      <c r="C1628" s="116"/>
      <c r="D1628" s="182"/>
      <c r="F1628" s="69"/>
    </row>
    <row r="1629">
      <c r="B1629" s="116"/>
      <c r="C1629" s="116"/>
      <c r="D1629" s="182"/>
      <c r="F1629" s="69"/>
    </row>
    <row r="1630">
      <c r="B1630" s="116"/>
      <c r="C1630" s="116"/>
      <c r="D1630" s="182"/>
      <c r="F1630" s="69"/>
    </row>
    <row r="1631">
      <c r="B1631" s="116"/>
      <c r="C1631" s="116"/>
      <c r="D1631" s="182"/>
      <c r="F1631" s="69"/>
    </row>
    <row r="1632">
      <c r="B1632" s="116"/>
      <c r="C1632" s="116"/>
      <c r="D1632" s="182"/>
      <c r="F1632" s="69"/>
    </row>
    <row r="1633">
      <c r="B1633" s="116"/>
      <c r="C1633" s="116"/>
      <c r="D1633" s="182"/>
      <c r="F1633" s="69"/>
    </row>
    <row r="1634">
      <c r="B1634" s="116"/>
      <c r="C1634" s="116"/>
      <c r="D1634" s="182"/>
      <c r="F1634" s="69"/>
    </row>
    <row r="1635">
      <c r="B1635" s="116"/>
      <c r="C1635" s="116"/>
      <c r="D1635" s="182"/>
      <c r="F1635" s="69"/>
    </row>
    <row r="1636">
      <c r="B1636" s="116"/>
      <c r="C1636" s="116"/>
      <c r="D1636" s="182"/>
      <c r="F1636" s="69"/>
    </row>
    <row r="1637">
      <c r="B1637" s="116"/>
      <c r="C1637" s="116"/>
      <c r="D1637" s="182"/>
      <c r="F1637" s="69"/>
    </row>
    <row r="1638">
      <c r="B1638" s="116"/>
      <c r="C1638" s="116"/>
      <c r="D1638" s="182"/>
      <c r="F1638" s="69"/>
    </row>
    <row r="1639">
      <c r="B1639" s="116"/>
      <c r="C1639" s="116"/>
      <c r="D1639" s="182"/>
      <c r="F1639" s="69"/>
    </row>
    <row r="1640">
      <c r="B1640" s="116"/>
      <c r="C1640" s="116"/>
      <c r="D1640" s="182"/>
      <c r="F1640" s="69"/>
    </row>
    <row r="1641">
      <c r="B1641" s="116"/>
      <c r="C1641" s="116"/>
      <c r="D1641" s="182"/>
      <c r="F1641" s="69"/>
    </row>
    <row r="1642">
      <c r="B1642" s="116"/>
      <c r="C1642" s="116"/>
      <c r="D1642" s="182"/>
      <c r="F1642" s="69"/>
    </row>
    <row r="1643">
      <c r="B1643" s="116"/>
      <c r="C1643" s="116"/>
      <c r="D1643" s="182"/>
      <c r="F1643" s="69"/>
    </row>
    <row r="1644">
      <c r="B1644" s="116"/>
      <c r="C1644" s="116"/>
      <c r="D1644" s="182"/>
      <c r="F1644" s="69"/>
    </row>
    <row r="1645">
      <c r="B1645" s="116"/>
      <c r="C1645" s="116"/>
      <c r="D1645" s="182"/>
      <c r="F1645" s="69"/>
    </row>
    <row r="1646">
      <c r="B1646" s="116"/>
      <c r="C1646" s="116"/>
      <c r="D1646" s="182"/>
      <c r="F1646" s="69"/>
    </row>
    <row r="1647">
      <c r="B1647" s="116"/>
      <c r="C1647" s="116"/>
      <c r="D1647" s="182"/>
      <c r="F1647" s="69"/>
    </row>
    <row r="1648">
      <c r="B1648" s="116"/>
      <c r="C1648" s="116"/>
      <c r="D1648" s="182"/>
      <c r="F1648" s="69"/>
    </row>
    <row r="1649">
      <c r="B1649" s="116"/>
      <c r="C1649" s="116"/>
      <c r="D1649" s="182"/>
      <c r="F1649" s="69"/>
    </row>
    <row r="1650">
      <c r="B1650" s="116"/>
      <c r="C1650" s="116"/>
      <c r="D1650" s="182"/>
      <c r="F1650" s="69"/>
    </row>
    <row r="1651">
      <c r="B1651" s="116"/>
      <c r="C1651" s="116"/>
      <c r="D1651" s="182"/>
      <c r="F1651" s="69"/>
    </row>
    <row r="1652">
      <c r="B1652" s="116"/>
      <c r="C1652" s="116"/>
      <c r="D1652" s="182"/>
      <c r="F1652" s="69"/>
    </row>
    <row r="1653">
      <c r="B1653" s="116"/>
      <c r="C1653" s="116"/>
      <c r="D1653" s="182"/>
      <c r="F1653" s="69"/>
    </row>
    <row r="1654">
      <c r="B1654" s="116"/>
      <c r="C1654" s="116"/>
      <c r="D1654" s="182"/>
      <c r="F1654" s="69"/>
    </row>
    <row r="1655">
      <c r="B1655" s="116"/>
      <c r="C1655" s="116"/>
      <c r="D1655" s="182"/>
      <c r="F1655" s="69"/>
    </row>
    <row r="1656">
      <c r="B1656" s="116"/>
      <c r="C1656" s="116"/>
      <c r="D1656" s="182"/>
      <c r="F1656" s="69"/>
    </row>
    <row r="1657">
      <c r="B1657" s="116"/>
      <c r="C1657" s="116"/>
      <c r="D1657" s="182"/>
      <c r="F1657" s="69"/>
    </row>
    <row r="1658">
      <c r="B1658" s="116"/>
      <c r="C1658" s="116"/>
      <c r="D1658" s="182"/>
      <c r="F1658" s="69"/>
    </row>
    <row r="1659">
      <c r="B1659" s="116"/>
      <c r="C1659" s="116"/>
      <c r="D1659" s="182"/>
      <c r="F1659" s="69"/>
    </row>
    <row r="1660">
      <c r="B1660" s="116"/>
      <c r="C1660" s="116"/>
      <c r="D1660" s="182"/>
      <c r="F1660" s="69"/>
    </row>
    <row r="1661">
      <c r="B1661" s="116"/>
      <c r="C1661" s="116"/>
      <c r="D1661" s="182"/>
      <c r="F1661" s="69"/>
    </row>
    <row r="1662">
      <c r="B1662" s="116"/>
      <c r="C1662" s="116"/>
      <c r="D1662" s="182"/>
      <c r="F1662" s="69"/>
    </row>
    <row r="1663">
      <c r="B1663" s="116"/>
      <c r="C1663" s="116"/>
      <c r="D1663" s="182"/>
      <c r="F1663" s="69"/>
    </row>
    <row r="1664">
      <c r="B1664" s="116"/>
      <c r="C1664" s="116"/>
      <c r="D1664" s="182"/>
      <c r="F1664" s="69"/>
    </row>
    <row r="1665">
      <c r="B1665" s="116"/>
      <c r="C1665" s="116"/>
      <c r="D1665" s="182"/>
      <c r="F1665" s="69"/>
    </row>
    <row r="1666">
      <c r="B1666" s="116"/>
      <c r="C1666" s="116"/>
      <c r="D1666" s="182"/>
      <c r="F1666" s="69"/>
    </row>
    <row r="1667">
      <c r="B1667" s="116"/>
      <c r="C1667" s="116"/>
      <c r="D1667" s="182"/>
      <c r="F1667" s="69"/>
    </row>
    <row r="1668">
      <c r="B1668" s="116"/>
      <c r="C1668" s="116"/>
      <c r="D1668" s="182"/>
      <c r="F1668" s="69"/>
    </row>
    <row r="1669">
      <c r="B1669" s="116"/>
      <c r="C1669" s="116"/>
      <c r="D1669" s="182"/>
      <c r="F1669" s="69"/>
    </row>
    <row r="1670">
      <c r="B1670" s="116"/>
      <c r="C1670" s="116"/>
      <c r="D1670" s="182"/>
      <c r="F1670" s="69"/>
    </row>
    <row r="1671">
      <c r="B1671" s="116"/>
      <c r="C1671" s="116"/>
      <c r="D1671" s="182"/>
      <c r="F1671" s="69"/>
    </row>
    <row r="1672">
      <c r="B1672" s="116"/>
      <c r="C1672" s="116"/>
      <c r="D1672" s="182"/>
      <c r="F1672" s="69"/>
    </row>
    <row r="1673">
      <c r="B1673" s="116"/>
      <c r="C1673" s="116"/>
      <c r="D1673" s="182"/>
      <c r="F1673" s="69"/>
    </row>
    <row r="1674">
      <c r="B1674" s="116"/>
      <c r="C1674" s="116"/>
      <c r="D1674" s="182"/>
      <c r="F1674" s="69"/>
    </row>
    <row r="1675">
      <c r="B1675" s="116"/>
      <c r="C1675" s="116"/>
      <c r="D1675" s="182"/>
      <c r="F1675" s="69"/>
    </row>
    <row r="1676">
      <c r="B1676" s="116"/>
      <c r="C1676" s="116"/>
      <c r="D1676" s="182"/>
      <c r="F1676" s="69"/>
    </row>
    <row r="1677">
      <c r="B1677" s="116"/>
      <c r="C1677" s="116"/>
      <c r="D1677" s="182"/>
      <c r="F1677" s="69"/>
    </row>
    <row r="1678">
      <c r="B1678" s="116"/>
      <c r="C1678" s="116"/>
      <c r="D1678" s="182"/>
      <c r="F1678" s="69"/>
    </row>
    <row r="1679">
      <c r="B1679" s="116"/>
      <c r="C1679" s="116"/>
      <c r="D1679" s="182"/>
      <c r="F1679" s="69"/>
    </row>
    <row r="1680">
      <c r="B1680" s="116"/>
      <c r="C1680" s="116"/>
      <c r="D1680" s="182"/>
      <c r="F1680" s="69"/>
    </row>
    <row r="1681">
      <c r="B1681" s="116"/>
      <c r="C1681" s="116"/>
      <c r="D1681" s="182"/>
      <c r="F1681" s="69"/>
    </row>
    <row r="1682">
      <c r="B1682" s="116"/>
      <c r="C1682" s="116"/>
      <c r="D1682" s="182"/>
      <c r="F1682" s="69"/>
    </row>
    <row r="1683">
      <c r="B1683" s="116"/>
      <c r="C1683" s="116"/>
      <c r="D1683" s="182"/>
      <c r="F1683" s="69"/>
    </row>
    <row r="1684">
      <c r="B1684" s="116"/>
      <c r="C1684" s="116"/>
      <c r="D1684" s="182"/>
      <c r="F1684" s="69"/>
    </row>
    <row r="1685">
      <c r="B1685" s="116"/>
      <c r="C1685" s="116"/>
      <c r="D1685" s="182"/>
      <c r="F1685" s="69"/>
    </row>
    <row r="1686">
      <c r="B1686" s="116"/>
      <c r="C1686" s="116"/>
      <c r="D1686" s="182"/>
      <c r="F1686" s="69"/>
    </row>
    <row r="1687">
      <c r="B1687" s="116"/>
      <c r="C1687" s="116"/>
      <c r="D1687" s="182"/>
      <c r="F1687" s="69"/>
    </row>
    <row r="1688">
      <c r="B1688" s="116"/>
      <c r="C1688" s="116"/>
      <c r="D1688" s="182"/>
      <c r="F1688" s="69"/>
    </row>
    <row r="1689">
      <c r="B1689" s="116"/>
      <c r="C1689" s="116"/>
      <c r="D1689" s="182"/>
      <c r="F1689" s="69"/>
    </row>
    <row r="1690">
      <c r="B1690" s="116"/>
      <c r="C1690" s="116"/>
      <c r="D1690" s="182"/>
      <c r="F1690" s="69"/>
    </row>
    <row r="1691">
      <c r="B1691" s="116"/>
      <c r="C1691" s="116"/>
      <c r="D1691" s="182"/>
      <c r="F1691" s="69"/>
    </row>
    <row r="1692">
      <c r="B1692" s="116"/>
      <c r="C1692" s="116"/>
      <c r="D1692" s="182"/>
      <c r="F1692" s="69"/>
    </row>
    <row r="1693">
      <c r="B1693" s="116"/>
      <c r="C1693" s="116"/>
      <c r="D1693" s="182"/>
      <c r="F1693" s="69"/>
    </row>
    <row r="1694">
      <c r="B1694" s="116"/>
      <c r="C1694" s="116"/>
      <c r="D1694" s="182"/>
      <c r="F1694" s="69"/>
    </row>
    <row r="1695">
      <c r="B1695" s="116"/>
      <c r="C1695" s="116"/>
      <c r="D1695" s="182"/>
      <c r="F1695" s="69"/>
    </row>
    <row r="1696">
      <c r="B1696" s="116"/>
      <c r="C1696" s="116"/>
      <c r="D1696" s="182"/>
      <c r="F1696" s="69"/>
    </row>
    <row r="1697">
      <c r="B1697" s="116"/>
      <c r="C1697" s="116"/>
      <c r="D1697" s="182"/>
      <c r="F1697" s="69"/>
    </row>
    <row r="1698">
      <c r="B1698" s="116"/>
      <c r="C1698" s="116"/>
      <c r="D1698" s="182"/>
      <c r="F1698" s="69"/>
    </row>
    <row r="1699">
      <c r="B1699" s="116"/>
      <c r="C1699" s="116"/>
      <c r="D1699" s="182"/>
      <c r="F1699" s="69"/>
    </row>
    <row r="1700">
      <c r="B1700" s="116"/>
      <c r="C1700" s="116"/>
      <c r="D1700" s="182"/>
      <c r="F1700" s="69"/>
    </row>
    <row r="1701">
      <c r="B1701" s="116"/>
      <c r="C1701" s="116"/>
      <c r="D1701" s="182"/>
      <c r="F1701" s="69"/>
    </row>
    <row r="1702">
      <c r="B1702" s="116"/>
      <c r="C1702" s="116"/>
      <c r="D1702" s="182"/>
      <c r="F1702" s="69"/>
    </row>
    <row r="1703">
      <c r="B1703" s="116"/>
      <c r="C1703" s="116"/>
      <c r="D1703" s="182"/>
      <c r="F1703" s="69"/>
    </row>
    <row r="1704">
      <c r="B1704" s="116"/>
      <c r="C1704" s="116"/>
      <c r="D1704" s="182"/>
      <c r="F1704" s="69"/>
    </row>
    <row r="1705">
      <c r="B1705" s="116"/>
      <c r="C1705" s="116"/>
      <c r="D1705" s="182"/>
      <c r="F1705" s="69"/>
    </row>
    <row r="1706">
      <c r="B1706" s="116"/>
      <c r="C1706" s="116"/>
      <c r="D1706" s="182"/>
      <c r="F1706" s="69"/>
    </row>
    <row r="1707">
      <c r="B1707" s="116"/>
      <c r="C1707" s="116"/>
      <c r="D1707" s="182"/>
      <c r="F1707" s="69"/>
    </row>
    <row r="1708">
      <c r="B1708" s="116"/>
      <c r="C1708" s="116"/>
      <c r="D1708" s="182"/>
      <c r="F1708" s="69"/>
    </row>
    <row r="1709">
      <c r="B1709" s="116"/>
      <c r="C1709" s="116"/>
      <c r="D1709" s="182"/>
      <c r="F1709" s="69"/>
    </row>
    <row r="1710">
      <c r="B1710" s="116"/>
      <c r="C1710" s="116"/>
      <c r="D1710" s="182"/>
      <c r="F1710" s="69"/>
    </row>
    <row r="1711">
      <c r="B1711" s="116"/>
      <c r="C1711" s="116"/>
      <c r="D1711" s="182"/>
      <c r="F1711" s="69"/>
    </row>
    <row r="1712">
      <c r="B1712" s="116"/>
      <c r="C1712" s="116"/>
      <c r="D1712" s="182"/>
      <c r="F1712" s="69"/>
    </row>
    <row r="1713">
      <c r="B1713" s="116"/>
      <c r="C1713" s="116"/>
      <c r="D1713" s="182"/>
      <c r="F1713" s="69"/>
    </row>
    <row r="1714">
      <c r="B1714" s="116"/>
      <c r="C1714" s="116"/>
      <c r="D1714" s="182"/>
      <c r="F1714" s="69"/>
    </row>
    <row r="1715">
      <c r="B1715" s="116"/>
      <c r="C1715" s="116"/>
      <c r="D1715" s="182"/>
      <c r="F1715" s="69"/>
    </row>
    <row r="1716">
      <c r="B1716" s="116"/>
      <c r="C1716" s="116"/>
      <c r="D1716" s="182"/>
      <c r="F1716" s="69"/>
    </row>
    <row r="1717">
      <c r="B1717" s="116"/>
      <c r="C1717" s="116"/>
      <c r="D1717" s="182"/>
      <c r="F1717" s="69"/>
    </row>
    <row r="1718">
      <c r="B1718" s="116"/>
      <c r="C1718" s="116"/>
      <c r="D1718" s="182"/>
      <c r="F1718" s="69"/>
    </row>
    <row r="1719">
      <c r="B1719" s="116"/>
      <c r="C1719" s="116"/>
      <c r="D1719" s="182"/>
      <c r="F1719" s="69"/>
    </row>
    <row r="1720">
      <c r="B1720" s="116"/>
      <c r="C1720" s="116"/>
      <c r="D1720" s="182"/>
      <c r="F1720" s="69"/>
    </row>
    <row r="1721">
      <c r="B1721" s="116"/>
      <c r="C1721" s="116"/>
      <c r="D1721" s="182"/>
      <c r="F1721" s="69"/>
    </row>
    <row r="1722">
      <c r="B1722" s="116"/>
      <c r="C1722" s="116"/>
      <c r="D1722" s="182"/>
      <c r="F1722" s="69"/>
    </row>
    <row r="1723">
      <c r="B1723" s="116"/>
      <c r="C1723" s="116"/>
      <c r="D1723" s="182"/>
      <c r="F1723" s="69"/>
    </row>
    <row r="1724">
      <c r="B1724" s="116"/>
      <c r="C1724" s="116"/>
      <c r="D1724" s="182"/>
      <c r="F1724" s="69"/>
    </row>
    <row r="1725">
      <c r="B1725" s="116"/>
      <c r="C1725" s="116"/>
      <c r="D1725" s="182"/>
      <c r="F1725" s="69"/>
    </row>
    <row r="1726">
      <c r="B1726" s="116"/>
      <c r="C1726" s="116"/>
      <c r="D1726" s="182"/>
      <c r="F1726" s="69"/>
    </row>
    <row r="1727">
      <c r="B1727" s="116"/>
      <c r="C1727" s="116"/>
      <c r="D1727" s="182"/>
      <c r="F1727" s="69"/>
    </row>
    <row r="1728">
      <c r="B1728" s="116"/>
      <c r="C1728" s="116"/>
      <c r="D1728" s="182"/>
      <c r="F1728" s="69"/>
    </row>
    <row r="1729">
      <c r="B1729" s="116"/>
      <c r="C1729" s="116"/>
      <c r="D1729" s="182"/>
      <c r="F1729" s="69"/>
    </row>
    <row r="1730">
      <c r="B1730" s="116"/>
      <c r="C1730" s="116"/>
      <c r="D1730" s="182"/>
      <c r="F1730" s="69"/>
    </row>
    <row r="1731">
      <c r="B1731" s="116"/>
      <c r="C1731" s="116"/>
      <c r="D1731" s="182"/>
      <c r="F1731" s="69"/>
    </row>
    <row r="1732">
      <c r="B1732" s="116"/>
      <c r="C1732" s="116"/>
      <c r="D1732" s="182"/>
      <c r="F1732" s="69"/>
    </row>
    <row r="1733">
      <c r="B1733" s="116"/>
      <c r="C1733" s="116"/>
      <c r="D1733" s="182"/>
      <c r="F1733" s="69"/>
    </row>
    <row r="1734">
      <c r="B1734" s="116"/>
      <c r="C1734" s="116"/>
      <c r="D1734" s="182"/>
      <c r="F1734" s="69"/>
    </row>
    <row r="1735">
      <c r="B1735" s="116"/>
      <c r="C1735" s="116"/>
      <c r="D1735" s="182"/>
      <c r="F1735" s="69"/>
    </row>
    <row r="1736">
      <c r="B1736" s="116"/>
      <c r="C1736" s="116"/>
      <c r="D1736" s="182"/>
      <c r="F1736" s="69"/>
    </row>
    <row r="1737">
      <c r="B1737" s="116"/>
      <c r="C1737" s="116"/>
      <c r="D1737" s="182"/>
      <c r="F1737" s="69"/>
    </row>
    <row r="1738">
      <c r="B1738" s="116"/>
      <c r="C1738" s="116"/>
      <c r="D1738" s="182"/>
      <c r="F1738" s="69"/>
    </row>
    <row r="1739">
      <c r="B1739" s="116"/>
      <c r="C1739" s="116"/>
      <c r="D1739" s="182"/>
      <c r="F1739" s="69"/>
    </row>
    <row r="1740">
      <c r="B1740" s="116"/>
      <c r="C1740" s="116"/>
      <c r="D1740" s="182"/>
      <c r="F1740" s="69"/>
    </row>
    <row r="1741">
      <c r="B1741" s="116"/>
      <c r="C1741" s="116"/>
      <c r="D1741" s="182"/>
      <c r="F1741" s="69"/>
    </row>
    <row r="1742">
      <c r="B1742" s="116"/>
      <c r="C1742" s="116"/>
      <c r="D1742" s="182"/>
      <c r="F1742" s="69"/>
    </row>
    <row r="1743">
      <c r="B1743" s="116"/>
      <c r="C1743" s="116"/>
      <c r="D1743" s="182"/>
      <c r="F1743" s="69"/>
    </row>
    <row r="1744">
      <c r="B1744" s="116"/>
      <c r="C1744" s="116"/>
      <c r="D1744" s="182"/>
      <c r="F1744" s="69"/>
    </row>
    <row r="1745">
      <c r="B1745" s="116"/>
      <c r="C1745" s="116"/>
      <c r="D1745" s="182"/>
      <c r="F1745" s="69"/>
    </row>
    <row r="1746">
      <c r="B1746" s="116"/>
      <c r="C1746" s="116"/>
      <c r="D1746" s="182"/>
      <c r="F1746" s="69"/>
    </row>
    <row r="1747">
      <c r="B1747" s="116"/>
      <c r="C1747" s="116"/>
      <c r="D1747" s="182"/>
      <c r="F1747" s="69"/>
    </row>
    <row r="1748">
      <c r="B1748" s="116"/>
      <c r="C1748" s="116"/>
      <c r="D1748" s="182"/>
      <c r="F1748" s="69"/>
    </row>
    <row r="1749">
      <c r="B1749" s="116"/>
      <c r="C1749" s="116"/>
      <c r="D1749" s="182"/>
      <c r="F1749" s="69"/>
    </row>
    <row r="1750">
      <c r="B1750" s="116"/>
      <c r="C1750" s="116"/>
      <c r="D1750" s="182"/>
      <c r="F1750" s="69"/>
    </row>
    <row r="1751">
      <c r="B1751" s="116"/>
      <c r="C1751" s="116"/>
      <c r="D1751" s="182"/>
      <c r="F1751" s="69"/>
    </row>
    <row r="1752">
      <c r="B1752" s="116"/>
      <c r="C1752" s="116"/>
      <c r="D1752" s="182"/>
      <c r="F1752" s="69"/>
    </row>
    <row r="1753">
      <c r="B1753" s="116"/>
      <c r="C1753" s="116"/>
      <c r="D1753" s="182"/>
      <c r="F1753" s="69"/>
    </row>
    <row r="1754">
      <c r="B1754" s="116"/>
      <c r="C1754" s="116"/>
      <c r="D1754" s="182"/>
      <c r="F1754" s="69"/>
    </row>
    <row r="1755">
      <c r="B1755" s="116"/>
      <c r="C1755" s="116"/>
      <c r="D1755" s="182"/>
      <c r="F1755" s="69"/>
    </row>
    <row r="1756">
      <c r="B1756" s="116"/>
      <c r="C1756" s="116"/>
      <c r="D1756" s="182"/>
      <c r="F1756" s="69"/>
    </row>
    <row r="1757">
      <c r="B1757" s="116"/>
      <c r="C1757" s="116"/>
      <c r="D1757" s="182"/>
      <c r="F1757" s="69"/>
    </row>
    <row r="1758">
      <c r="B1758" s="116"/>
      <c r="C1758" s="116"/>
      <c r="D1758" s="182"/>
      <c r="F1758" s="69"/>
    </row>
    <row r="1759">
      <c r="B1759" s="116"/>
      <c r="C1759" s="116"/>
      <c r="D1759" s="182"/>
      <c r="F1759" s="69"/>
    </row>
    <row r="1760">
      <c r="B1760" s="116"/>
      <c r="C1760" s="116"/>
      <c r="D1760" s="182"/>
      <c r="F1760" s="69"/>
    </row>
    <row r="1761">
      <c r="B1761" s="116"/>
      <c r="C1761" s="116"/>
      <c r="D1761" s="182"/>
      <c r="F1761" s="69"/>
    </row>
    <row r="1762">
      <c r="B1762" s="116"/>
      <c r="C1762" s="116"/>
      <c r="D1762" s="182"/>
      <c r="F1762" s="69"/>
    </row>
    <row r="1763">
      <c r="B1763" s="116"/>
      <c r="C1763" s="116"/>
      <c r="D1763" s="182"/>
      <c r="F1763" s="69"/>
    </row>
    <row r="1764">
      <c r="B1764" s="116"/>
      <c r="C1764" s="116"/>
      <c r="D1764" s="182"/>
      <c r="F1764" s="69"/>
    </row>
    <row r="1765">
      <c r="B1765" s="116"/>
      <c r="C1765" s="116"/>
      <c r="D1765" s="182"/>
      <c r="F1765" s="69"/>
    </row>
    <row r="1766">
      <c r="B1766" s="116"/>
      <c r="C1766" s="116"/>
      <c r="D1766" s="182"/>
      <c r="F1766" s="69"/>
    </row>
    <row r="1767">
      <c r="B1767" s="116"/>
      <c r="C1767" s="116"/>
      <c r="D1767" s="182"/>
      <c r="F1767" s="69"/>
    </row>
    <row r="1768">
      <c r="B1768" s="116"/>
      <c r="C1768" s="116"/>
      <c r="D1768" s="182"/>
      <c r="F1768" s="69"/>
    </row>
    <row r="1769">
      <c r="B1769" s="116"/>
      <c r="C1769" s="116"/>
      <c r="D1769" s="182"/>
      <c r="F1769" s="69"/>
    </row>
    <row r="1770">
      <c r="B1770" s="116"/>
      <c r="C1770" s="116"/>
      <c r="D1770" s="182"/>
      <c r="F1770" s="69"/>
    </row>
    <row r="1771">
      <c r="B1771" s="116"/>
      <c r="C1771" s="116"/>
      <c r="D1771" s="182"/>
      <c r="F1771" s="69"/>
    </row>
    <row r="1772">
      <c r="B1772" s="116"/>
      <c r="C1772" s="116"/>
      <c r="D1772" s="182"/>
      <c r="F1772" s="69"/>
    </row>
    <row r="1773">
      <c r="B1773" s="116"/>
      <c r="C1773" s="116"/>
      <c r="D1773" s="182"/>
      <c r="F1773" s="69"/>
    </row>
    <row r="1774">
      <c r="B1774" s="116"/>
      <c r="C1774" s="116"/>
      <c r="D1774" s="182"/>
      <c r="F1774" s="69"/>
    </row>
    <row r="1775">
      <c r="B1775" s="116"/>
      <c r="C1775" s="116"/>
      <c r="D1775" s="182"/>
      <c r="F1775" s="69"/>
    </row>
    <row r="1776">
      <c r="B1776" s="116"/>
      <c r="C1776" s="116"/>
      <c r="D1776" s="182"/>
      <c r="F1776" s="69"/>
    </row>
    <row r="1777">
      <c r="B1777" s="116"/>
      <c r="C1777" s="116"/>
      <c r="D1777" s="182"/>
      <c r="F1777" s="69"/>
    </row>
    <row r="1778">
      <c r="B1778" s="116"/>
      <c r="C1778" s="116"/>
      <c r="D1778" s="182"/>
      <c r="F1778" s="69"/>
    </row>
    <row r="1779">
      <c r="B1779" s="116"/>
      <c r="C1779" s="116"/>
      <c r="D1779" s="182"/>
      <c r="F1779" s="69"/>
    </row>
    <row r="1780">
      <c r="B1780" s="116"/>
      <c r="C1780" s="116"/>
      <c r="D1780" s="182"/>
      <c r="F1780" s="69"/>
    </row>
    <row r="1781">
      <c r="B1781" s="116"/>
      <c r="C1781" s="116"/>
      <c r="D1781" s="182"/>
      <c r="F1781" s="69"/>
    </row>
    <row r="1782">
      <c r="B1782" s="116"/>
      <c r="C1782" s="116"/>
      <c r="D1782" s="182"/>
      <c r="F1782" s="69"/>
    </row>
    <row r="1783">
      <c r="B1783" s="116"/>
      <c r="C1783" s="116"/>
      <c r="D1783" s="182"/>
      <c r="F1783" s="69"/>
    </row>
    <row r="1784">
      <c r="B1784" s="116"/>
      <c r="C1784" s="116"/>
      <c r="D1784" s="182"/>
      <c r="F1784" s="69"/>
    </row>
    <row r="1785">
      <c r="B1785" s="116"/>
      <c r="C1785" s="116"/>
      <c r="D1785" s="182"/>
      <c r="F1785" s="69"/>
    </row>
    <row r="1786">
      <c r="B1786" s="116"/>
      <c r="C1786" s="116"/>
      <c r="D1786" s="182"/>
      <c r="F1786" s="69"/>
    </row>
    <row r="1787">
      <c r="B1787" s="116"/>
      <c r="C1787" s="116"/>
      <c r="D1787" s="182"/>
      <c r="F1787" s="69"/>
    </row>
    <row r="1788">
      <c r="B1788" s="116"/>
      <c r="C1788" s="116"/>
      <c r="D1788" s="182"/>
      <c r="F1788" s="69"/>
    </row>
    <row r="1789">
      <c r="B1789" s="116"/>
      <c r="C1789" s="116"/>
      <c r="D1789" s="182"/>
      <c r="F1789" s="69"/>
    </row>
    <row r="1790">
      <c r="B1790" s="116"/>
      <c r="C1790" s="116"/>
      <c r="D1790" s="182"/>
      <c r="F1790" s="69"/>
    </row>
    <row r="1791">
      <c r="B1791" s="116"/>
      <c r="C1791" s="116"/>
      <c r="D1791" s="182"/>
      <c r="F1791" s="69"/>
    </row>
    <row r="1792">
      <c r="B1792" s="116"/>
      <c r="C1792" s="116"/>
      <c r="D1792" s="182"/>
      <c r="F1792" s="69"/>
    </row>
    <row r="1793">
      <c r="B1793" s="116"/>
      <c r="C1793" s="116"/>
      <c r="D1793" s="182"/>
      <c r="F1793" s="69"/>
    </row>
    <row r="1794">
      <c r="B1794" s="116"/>
      <c r="C1794" s="116"/>
      <c r="D1794" s="182"/>
      <c r="F1794" s="69"/>
    </row>
    <row r="1795">
      <c r="B1795" s="116"/>
      <c r="C1795" s="116"/>
      <c r="D1795" s="182"/>
      <c r="F1795" s="69"/>
    </row>
    <row r="1796">
      <c r="B1796" s="116"/>
      <c r="C1796" s="116"/>
      <c r="D1796" s="182"/>
      <c r="F1796" s="69"/>
    </row>
    <row r="1797">
      <c r="B1797" s="116"/>
      <c r="C1797" s="116"/>
      <c r="D1797" s="182"/>
      <c r="F1797" s="69"/>
    </row>
    <row r="1798">
      <c r="B1798" s="116"/>
      <c r="C1798" s="116"/>
      <c r="D1798" s="182"/>
      <c r="F1798" s="69"/>
    </row>
    <row r="1799">
      <c r="B1799" s="116"/>
      <c r="C1799" s="116"/>
      <c r="D1799" s="182"/>
      <c r="F1799" s="69"/>
    </row>
    <row r="1800">
      <c r="B1800" s="116"/>
      <c r="C1800" s="116"/>
      <c r="D1800" s="182"/>
      <c r="F1800" s="69"/>
    </row>
    <row r="1801">
      <c r="B1801" s="116"/>
      <c r="C1801" s="116"/>
      <c r="D1801" s="182"/>
      <c r="F1801" s="69"/>
    </row>
    <row r="1802">
      <c r="B1802" s="116"/>
      <c r="C1802" s="116"/>
      <c r="D1802" s="182"/>
      <c r="F1802" s="69"/>
    </row>
    <row r="1803">
      <c r="B1803" s="116"/>
      <c r="C1803" s="116"/>
      <c r="D1803" s="182"/>
      <c r="F1803" s="69"/>
    </row>
    <row r="1804">
      <c r="B1804" s="116"/>
      <c r="C1804" s="116"/>
      <c r="D1804" s="182"/>
      <c r="F1804" s="69"/>
    </row>
    <row r="1805">
      <c r="B1805" s="116"/>
      <c r="C1805" s="116"/>
      <c r="D1805" s="182"/>
      <c r="F1805" s="69"/>
    </row>
    <row r="1806">
      <c r="B1806" s="116"/>
      <c r="C1806" s="116"/>
      <c r="D1806" s="182"/>
      <c r="F1806" s="69"/>
    </row>
    <row r="1807">
      <c r="B1807" s="116"/>
      <c r="C1807" s="116"/>
      <c r="D1807" s="182"/>
      <c r="F1807" s="69"/>
    </row>
    <row r="1808">
      <c r="B1808" s="116"/>
      <c r="C1808" s="116"/>
      <c r="D1808" s="182"/>
      <c r="F1808" s="69"/>
    </row>
    <row r="1809">
      <c r="B1809" s="116"/>
      <c r="C1809" s="116"/>
      <c r="D1809" s="182"/>
      <c r="F1809" s="69"/>
    </row>
    <row r="1810">
      <c r="B1810" s="116"/>
      <c r="C1810" s="116"/>
      <c r="D1810" s="182"/>
      <c r="F1810" s="69"/>
    </row>
    <row r="1811">
      <c r="B1811" s="116"/>
      <c r="C1811" s="116"/>
      <c r="D1811" s="182"/>
      <c r="F1811" s="69"/>
    </row>
    <row r="1812">
      <c r="B1812" s="116"/>
      <c r="C1812" s="116"/>
      <c r="D1812" s="182"/>
      <c r="F1812" s="69"/>
    </row>
    <row r="1813">
      <c r="B1813" s="116"/>
      <c r="C1813" s="116"/>
      <c r="D1813" s="182"/>
      <c r="F1813" s="69"/>
    </row>
    <row r="1814">
      <c r="B1814" s="116"/>
      <c r="C1814" s="116"/>
      <c r="D1814" s="182"/>
      <c r="F1814" s="69"/>
    </row>
    <row r="1815">
      <c r="B1815" s="116"/>
      <c r="C1815" s="116"/>
      <c r="D1815" s="182"/>
      <c r="F1815" s="69"/>
    </row>
    <row r="1816">
      <c r="B1816" s="116"/>
      <c r="C1816" s="116"/>
      <c r="D1816" s="182"/>
      <c r="F1816" s="69"/>
    </row>
    <row r="1817">
      <c r="B1817" s="116"/>
      <c r="C1817" s="116"/>
      <c r="D1817" s="182"/>
      <c r="F1817" s="69"/>
    </row>
    <row r="1818">
      <c r="B1818" s="116"/>
      <c r="C1818" s="116"/>
      <c r="D1818" s="182"/>
      <c r="F1818" s="69"/>
    </row>
    <row r="1819">
      <c r="B1819" s="116"/>
      <c r="C1819" s="116"/>
      <c r="D1819" s="182"/>
      <c r="F1819" s="69"/>
    </row>
    <row r="1820">
      <c r="B1820" s="116"/>
      <c r="C1820" s="116"/>
      <c r="D1820" s="182"/>
      <c r="F1820" s="69"/>
    </row>
    <row r="1821">
      <c r="B1821" s="116"/>
      <c r="C1821" s="116"/>
      <c r="D1821" s="182"/>
      <c r="F1821" s="69"/>
    </row>
    <row r="1822">
      <c r="B1822" s="116"/>
      <c r="C1822" s="116"/>
      <c r="D1822" s="182"/>
      <c r="F1822" s="69"/>
    </row>
    <row r="1823">
      <c r="B1823" s="116"/>
      <c r="C1823" s="116"/>
      <c r="D1823" s="182"/>
      <c r="F1823" s="69"/>
    </row>
    <row r="1824">
      <c r="B1824" s="116"/>
      <c r="C1824" s="116"/>
      <c r="D1824" s="182"/>
      <c r="F1824" s="69"/>
    </row>
    <row r="1825">
      <c r="B1825" s="116"/>
      <c r="C1825" s="116"/>
      <c r="D1825" s="182"/>
      <c r="F1825" s="69"/>
    </row>
    <row r="1826">
      <c r="B1826" s="116"/>
      <c r="C1826" s="116"/>
      <c r="D1826" s="182"/>
      <c r="F1826" s="69"/>
    </row>
    <row r="1827">
      <c r="B1827" s="116"/>
      <c r="C1827" s="116"/>
      <c r="D1827" s="182"/>
      <c r="F1827" s="69"/>
    </row>
    <row r="1828">
      <c r="B1828" s="116"/>
      <c r="C1828" s="116"/>
      <c r="D1828" s="182"/>
      <c r="F1828" s="69"/>
    </row>
    <row r="1829">
      <c r="B1829" s="116"/>
      <c r="C1829" s="116"/>
      <c r="D1829" s="182"/>
      <c r="F1829" s="69"/>
    </row>
    <row r="1830">
      <c r="B1830" s="116"/>
      <c r="C1830" s="116"/>
      <c r="D1830" s="182"/>
      <c r="F1830" s="69"/>
    </row>
    <row r="1831">
      <c r="B1831" s="116"/>
      <c r="C1831" s="116"/>
      <c r="D1831" s="182"/>
      <c r="F1831" s="69"/>
    </row>
    <row r="1832">
      <c r="B1832" s="116"/>
      <c r="C1832" s="116"/>
      <c r="D1832" s="182"/>
      <c r="F1832" s="69"/>
    </row>
    <row r="1833">
      <c r="B1833" s="116"/>
      <c r="C1833" s="116"/>
      <c r="D1833" s="182"/>
      <c r="F1833" s="69"/>
    </row>
    <row r="1834">
      <c r="B1834" s="116"/>
      <c r="C1834" s="116"/>
      <c r="D1834" s="182"/>
      <c r="F1834" s="69"/>
    </row>
    <row r="1835">
      <c r="B1835" s="116"/>
      <c r="C1835" s="116"/>
      <c r="D1835" s="182"/>
      <c r="F1835" s="69"/>
    </row>
    <row r="1836">
      <c r="B1836" s="116"/>
      <c r="C1836" s="116"/>
      <c r="D1836" s="182"/>
      <c r="F1836" s="69"/>
    </row>
    <row r="1837">
      <c r="B1837" s="116"/>
      <c r="C1837" s="116"/>
      <c r="D1837" s="182"/>
      <c r="F1837" s="69"/>
    </row>
    <row r="1838">
      <c r="B1838" s="116"/>
      <c r="C1838" s="116"/>
      <c r="D1838" s="182"/>
      <c r="F1838" s="69"/>
    </row>
    <row r="1839">
      <c r="B1839" s="116"/>
      <c r="C1839" s="116"/>
      <c r="D1839" s="182"/>
      <c r="F1839" s="69"/>
    </row>
    <row r="1840">
      <c r="B1840" s="116"/>
      <c r="C1840" s="116"/>
      <c r="D1840" s="182"/>
      <c r="F1840" s="69"/>
    </row>
    <row r="1841">
      <c r="B1841" s="116"/>
      <c r="C1841" s="116"/>
      <c r="D1841" s="182"/>
      <c r="F1841" s="69"/>
    </row>
    <row r="1842">
      <c r="B1842" s="116"/>
      <c r="C1842" s="116"/>
      <c r="D1842" s="182"/>
      <c r="F1842" s="69"/>
    </row>
    <row r="1843">
      <c r="B1843" s="116"/>
      <c r="C1843" s="116"/>
      <c r="D1843" s="182"/>
      <c r="F1843" s="69"/>
    </row>
    <row r="1844">
      <c r="B1844" s="116"/>
      <c r="C1844" s="116"/>
      <c r="D1844" s="182"/>
      <c r="F1844" s="69"/>
    </row>
    <row r="1845">
      <c r="B1845" s="116"/>
      <c r="C1845" s="116"/>
      <c r="D1845" s="182"/>
      <c r="F1845" s="69"/>
    </row>
    <row r="1846">
      <c r="B1846" s="116"/>
      <c r="C1846" s="116"/>
      <c r="D1846" s="182"/>
      <c r="F1846" s="69"/>
    </row>
    <row r="1847">
      <c r="B1847" s="116"/>
      <c r="C1847" s="116"/>
      <c r="D1847" s="182"/>
      <c r="F1847" s="69"/>
    </row>
    <row r="1848">
      <c r="B1848" s="116"/>
      <c r="C1848" s="116"/>
      <c r="D1848" s="182"/>
      <c r="F1848" s="69"/>
    </row>
    <row r="1849">
      <c r="B1849" s="116"/>
      <c r="C1849" s="116"/>
      <c r="D1849" s="182"/>
      <c r="F1849" s="69"/>
    </row>
    <row r="1850">
      <c r="B1850" s="116"/>
      <c r="C1850" s="116"/>
      <c r="D1850" s="182"/>
      <c r="F1850" s="69"/>
    </row>
    <row r="1851">
      <c r="B1851" s="116"/>
      <c r="C1851" s="116"/>
      <c r="D1851" s="182"/>
      <c r="F1851" s="69"/>
    </row>
    <row r="1852">
      <c r="B1852" s="116"/>
      <c r="C1852" s="116"/>
      <c r="D1852" s="182"/>
      <c r="F1852" s="69"/>
    </row>
    <row r="1853">
      <c r="B1853" s="116"/>
      <c r="C1853" s="116"/>
      <c r="D1853" s="182"/>
      <c r="F1853" s="69"/>
    </row>
    <row r="1854">
      <c r="B1854" s="116"/>
      <c r="C1854" s="116"/>
      <c r="D1854" s="182"/>
      <c r="F1854" s="69"/>
    </row>
    <row r="1855">
      <c r="B1855" s="116"/>
      <c r="C1855" s="116"/>
      <c r="D1855" s="182"/>
      <c r="F1855" s="69"/>
    </row>
    <row r="1856">
      <c r="B1856" s="116"/>
      <c r="C1856" s="116"/>
      <c r="D1856" s="182"/>
      <c r="F1856" s="69"/>
    </row>
    <row r="1857">
      <c r="B1857" s="116"/>
      <c r="C1857" s="116"/>
      <c r="D1857" s="182"/>
      <c r="F1857" s="69"/>
    </row>
    <row r="1858">
      <c r="B1858" s="116"/>
      <c r="C1858" s="116"/>
      <c r="D1858" s="182"/>
      <c r="F1858" s="69"/>
    </row>
    <row r="1859">
      <c r="B1859" s="116"/>
      <c r="C1859" s="116"/>
      <c r="D1859" s="182"/>
      <c r="F1859" s="69"/>
    </row>
    <row r="1860">
      <c r="B1860" s="116"/>
      <c r="C1860" s="116"/>
      <c r="D1860" s="182"/>
      <c r="F1860" s="69"/>
    </row>
    <row r="1861">
      <c r="B1861" s="116"/>
      <c r="C1861" s="116"/>
      <c r="D1861" s="182"/>
      <c r="F1861" s="69"/>
    </row>
    <row r="1862">
      <c r="B1862" s="116"/>
      <c r="C1862" s="116"/>
      <c r="D1862" s="182"/>
      <c r="F1862" s="69"/>
    </row>
    <row r="1863">
      <c r="B1863" s="116"/>
      <c r="C1863" s="116"/>
      <c r="D1863" s="182"/>
      <c r="F1863" s="69"/>
    </row>
    <row r="1864">
      <c r="B1864" s="116"/>
      <c r="C1864" s="116"/>
      <c r="D1864" s="182"/>
      <c r="F1864" s="69"/>
    </row>
    <row r="1865">
      <c r="B1865" s="116"/>
      <c r="C1865" s="116"/>
      <c r="D1865" s="182"/>
      <c r="F1865" s="69"/>
    </row>
    <row r="1866">
      <c r="B1866" s="116"/>
      <c r="C1866" s="116"/>
      <c r="D1866" s="182"/>
      <c r="F1866" s="69"/>
    </row>
    <row r="1867">
      <c r="B1867" s="116"/>
      <c r="C1867" s="116"/>
      <c r="D1867" s="182"/>
      <c r="F1867" s="69"/>
    </row>
    <row r="1868">
      <c r="B1868" s="116"/>
      <c r="C1868" s="116"/>
      <c r="D1868" s="182"/>
      <c r="F1868" s="69"/>
    </row>
    <row r="1869">
      <c r="B1869" s="116"/>
      <c r="C1869" s="116"/>
      <c r="D1869" s="182"/>
      <c r="F1869" s="69"/>
    </row>
    <row r="1870">
      <c r="B1870" s="116"/>
      <c r="C1870" s="116"/>
      <c r="D1870" s="182"/>
      <c r="F1870" s="69"/>
    </row>
    <row r="1871">
      <c r="B1871" s="116"/>
      <c r="C1871" s="116"/>
      <c r="D1871" s="182"/>
      <c r="F1871" s="69"/>
    </row>
    <row r="1872">
      <c r="B1872" s="116"/>
      <c r="C1872" s="116"/>
      <c r="D1872" s="182"/>
      <c r="F1872" s="69"/>
    </row>
    <row r="1873">
      <c r="B1873" s="116"/>
      <c r="C1873" s="116"/>
      <c r="D1873" s="182"/>
      <c r="F1873" s="69"/>
    </row>
    <row r="1874">
      <c r="B1874" s="116"/>
      <c r="C1874" s="116"/>
      <c r="D1874" s="182"/>
      <c r="F1874" s="69"/>
    </row>
    <row r="1875">
      <c r="B1875" s="116"/>
      <c r="C1875" s="116"/>
      <c r="D1875" s="182"/>
      <c r="F1875" s="69"/>
    </row>
    <row r="1876">
      <c r="B1876" s="116"/>
      <c r="C1876" s="116"/>
      <c r="D1876" s="182"/>
      <c r="F1876" s="69"/>
    </row>
    <row r="1877">
      <c r="B1877" s="116"/>
      <c r="C1877" s="116"/>
      <c r="D1877" s="182"/>
      <c r="F1877" s="69"/>
    </row>
    <row r="1878">
      <c r="B1878" s="116"/>
      <c r="C1878" s="116"/>
      <c r="D1878" s="182"/>
      <c r="F1878" s="69"/>
    </row>
    <row r="1879">
      <c r="B1879" s="116"/>
      <c r="C1879" s="116"/>
      <c r="D1879" s="182"/>
      <c r="F1879" s="69"/>
    </row>
    <row r="1880">
      <c r="B1880" s="116"/>
      <c r="C1880" s="116"/>
      <c r="D1880" s="182"/>
      <c r="F1880" s="69"/>
    </row>
    <row r="1881">
      <c r="B1881" s="116"/>
      <c r="C1881" s="116"/>
      <c r="D1881" s="182"/>
      <c r="F1881" s="69"/>
    </row>
    <row r="1882">
      <c r="B1882" s="116"/>
      <c r="C1882" s="116"/>
      <c r="D1882" s="182"/>
      <c r="F1882" s="69"/>
    </row>
    <row r="1883">
      <c r="B1883" s="116"/>
      <c r="C1883" s="116"/>
      <c r="D1883" s="182"/>
      <c r="F1883" s="69"/>
    </row>
    <row r="1884">
      <c r="B1884" s="116"/>
      <c r="C1884" s="116"/>
      <c r="D1884" s="182"/>
      <c r="F1884" s="69"/>
    </row>
    <row r="1885">
      <c r="B1885" s="116"/>
      <c r="C1885" s="116"/>
      <c r="D1885" s="182"/>
      <c r="F1885" s="69"/>
    </row>
    <row r="1886">
      <c r="B1886" s="116"/>
      <c r="C1886" s="116"/>
      <c r="D1886" s="182"/>
      <c r="F1886" s="69"/>
    </row>
    <row r="1887">
      <c r="B1887" s="116"/>
      <c r="C1887" s="116"/>
      <c r="D1887" s="182"/>
      <c r="F1887" s="69"/>
    </row>
    <row r="1888">
      <c r="B1888" s="116"/>
      <c r="C1888" s="116"/>
      <c r="D1888" s="182"/>
      <c r="F1888" s="69"/>
    </row>
    <row r="1889">
      <c r="B1889" s="116"/>
      <c r="C1889" s="116"/>
      <c r="D1889" s="182"/>
      <c r="F1889" s="69"/>
    </row>
    <row r="1890">
      <c r="B1890" s="116"/>
      <c r="C1890" s="116"/>
      <c r="D1890" s="182"/>
      <c r="F1890" s="69"/>
    </row>
    <row r="1891">
      <c r="B1891" s="116"/>
      <c r="C1891" s="116"/>
      <c r="D1891" s="182"/>
      <c r="F1891" s="69"/>
    </row>
    <row r="1892">
      <c r="B1892" s="116"/>
      <c r="C1892" s="116"/>
      <c r="D1892" s="182"/>
      <c r="F1892" s="69"/>
    </row>
    <row r="1893">
      <c r="B1893" s="116"/>
      <c r="C1893" s="116"/>
      <c r="D1893" s="182"/>
      <c r="F1893" s="69"/>
    </row>
    <row r="1894">
      <c r="B1894" s="116"/>
      <c r="C1894" s="116"/>
      <c r="D1894" s="182"/>
      <c r="F1894" s="69"/>
    </row>
    <row r="1895">
      <c r="B1895" s="116"/>
      <c r="C1895" s="116"/>
      <c r="D1895" s="182"/>
      <c r="F1895" s="69"/>
    </row>
    <row r="1896">
      <c r="B1896" s="116"/>
      <c r="C1896" s="116"/>
      <c r="D1896" s="182"/>
      <c r="F1896" s="69"/>
    </row>
    <row r="1897">
      <c r="B1897" s="116"/>
      <c r="C1897" s="116"/>
      <c r="D1897" s="182"/>
      <c r="F1897" s="69"/>
    </row>
    <row r="1898">
      <c r="B1898" s="116"/>
      <c r="C1898" s="116"/>
      <c r="D1898" s="182"/>
      <c r="F1898" s="69"/>
    </row>
    <row r="1899">
      <c r="B1899" s="116"/>
      <c r="C1899" s="116"/>
      <c r="D1899" s="182"/>
      <c r="F1899" s="69"/>
    </row>
    <row r="1900">
      <c r="B1900" s="116"/>
      <c r="C1900" s="116"/>
      <c r="D1900" s="182"/>
      <c r="F1900" s="69"/>
    </row>
    <row r="1901">
      <c r="B1901" s="116"/>
      <c r="C1901" s="116"/>
      <c r="D1901" s="182"/>
      <c r="F1901" s="69"/>
    </row>
    <row r="1902">
      <c r="B1902" s="116"/>
      <c r="C1902" s="116"/>
      <c r="D1902" s="182"/>
      <c r="F1902" s="69"/>
    </row>
    <row r="1903">
      <c r="B1903" s="116"/>
      <c r="C1903" s="116"/>
      <c r="D1903" s="182"/>
      <c r="F1903" s="69"/>
    </row>
    <row r="1904">
      <c r="B1904" s="116"/>
      <c r="C1904" s="116"/>
      <c r="D1904" s="182"/>
      <c r="F1904" s="69"/>
    </row>
    <row r="1905">
      <c r="B1905" s="116"/>
      <c r="C1905" s="116"/>
      <c r="D1905" s="182"/>
      <c r="F1905" s="69"/>
    </row>
    <row r="1906">
      <c r="B1906" s="116"/>
      <c r="C1906" s="116"/>
      <c r="D1906" s="182"/>
      <c r="F1906" s="69"/>
    </row>
    <row r="1907">
      <c r="B1907" s="116"/>
      <c r="C1907" s="116"/>
      <c r="D1907" s="182"/>
      <c r="F1907" s="69"/>
    </row>
    <row r="1908">
      <c r="B1908" s="116"/>
      <c r="C1908" s="116"/>
      <c r="D1908" s="182"/>
      <c r="F1908" s="69"/>
    </row>
    <row r="1909">
      <c r="B1909" s="116"/>
      <c r="C1909" s="116"/>
      <c r="D1909" s="182"/>
      <c r="F1909" s="69"/>
    </row>
    <row r="1910">
      <c r="B1910" s="116"/>
      <c r="C1910" s="116"/>
      <c r="D1910" s="182"/>
      <c r="F1910" s="69"/>
    </row>
    <row r="1911">
      <c r="B1911" s="116"/>
      <c r="C1911" s="116"/>
      <c r="D1911" s="182"/>
      <c r="F1911" s="69"/>
    </row>
    <row r="1912">
      <c r="B1912" s="116"/>
      <c r="C1912" s="116"/>
      <c r="D1912" s="182"/>
      <c r="F1912" s="69"/>
    </row>
    <row r="1913">
      <c r="B1913" s="116"/>
      <c r="C1913" s="116"/>
      <c r="D1913" s="182"/>
      <c r="F1913" s="69"/>
    </row>
    <row r="1914">
      <c r="B1914" s="116"/>
      <c r="C1914" s="116"/>
      <c r="D1914" s="182"/>
      <c r="F1914" s="69"/>
    </row>
    <row r="1915">
      <c r="B1915" s="116"/>
      <c r="C1915" s="116"/>
      <c r="D1915" s="182"/>
      <c r="F1915" s="69"/>
    </row>
    <row r="1916">
      <c r="B1916" s="116"/>
      <c r="C1916" s="116"/>
      <c r="D1916" s="182"/>
      <c r="F1916" s="69"/>
    </row>
    <row r="1917">
      <c r="B1917" s="116"/>
      <c r="C1917" s="116"/>
      <c r="D1917" s="182"/>
      <c r="F1917" s="69"/>
    </row>
    <row r="1918">
      <c r="B1918" s="116"/>
      <c r="C1918" s="116"/>
      <c r="D1918" s="182"/>
      <c r="F1918" s="69"/>
    </row>
    <row r="1919">
      <c r="B1919" s="116"/>
      <c r="C1919" s="116"/>
      <c r="D1919" s="182"/>
      <c r="F1919" s="69"/>
    </row>
    <row r="1920">
      <c r="B1920" s="116"/>
      <c r="C1920" s="116"/>
      <c r="D1920" s="182"/>
      <c r="F1920" s="69"/>
    </row>
    <row r="1921">
      <c r="B1921" s="116"/>
      <c r="C1921" s="116"/>
      <c r="D1921" s="182"/>
      <c r="F1921" s="69"/>
    </row>
    <row r="1922">
      <c r="B1922" s="116"/>
      <c r="C1922" s="116"/>
      <c r="D1922" s="182"/>
      <c r="F1922" s="69"/>
    </row>
    <row r="1923">
      <c r="B1923" s="116"/>
      <c r="C1923" s="116"/>
      <c r="D1923" s="182"/>
      <c r="F1923" s="69"/>
    </row>
    <row r="1924">
      <c r="B1924" s="116"/>
      <c r="C1924" s="116"/>
      <c r="D1924" s="182"/>
      <c r="F1924" s="69"/>
    </row>
    <row r="1925">
      <c r="B1925" s="116"/>
      <c r="C1925" s="116"/>
      <c r="D1925" s="182"/>
      <c r="F1925" s="69"/>
    </row>
    <row r="1926">
      <c r="B1926" s="116"/>
      <c r="C1926" s="116"/>
      <c r="D1926" s="182"/>
      <c r="F1926" s="69"/>
    </row>
    <row r="1927">
      <c r="B1927" s="116"/>
      <c r="C1927" s="116"/>
      <c r="D1927" s="182"/>
      <c r="F1927" s="69"/>
    </row>
    <row r="1928">
      <c r="B1928" s="116"/>
      <c r="C1928" s="116"/>
      <c r="D1928" s="182"/>
      <c r="F1928" s="69"/>
    </row>
    <row r="1929">
      <c r="B1929" s="116"/>
      <c r="C1929" s="116"/>
      <c r="D1929" s="182"/>
      <c r="F1929" s="69"/>
    </row>
    <row r="1930">
      <c r="B1930" s="116"/>
      <c r="C1930" s="116"/>
      <c r="D1930" s="182"/>
      <c r="F1930" s="69"/>
    </row>
    <row r="1931">
      <c r="B1931" s="116"/>
      <c r="C1931" s="116"/>
      <c r="D1931" s="182"/>
      <c r="F1931" s="69"/>
    </row>
    <row r="1932">
      <c r="B1932" s="116"/>
      <c r="C1932" s="116"/>
      <c r="D1932" s="182"/>
      <c r="F1932" s="69"/>
    </row>
    <row r="1933">
      <c r="B1933" s="116"/>
      <c r="C1933" s="116"/>
      <c r="D1933" s="182"/>
      <c r="F1933" s="69"/>
    </row>
    <row r="1934">
      <c r="B1934" s="116"/>
      <c r="C1934" s="116"/>
      <c r="D1934" s="182"/>
      <c r="F1934" s="69"/>
    </row>
    <row r="1935">
      <c r="B1935" s="116"/>
      <c r="C1935" s="116"/>
      <c r="D1935" s="182"/>
      <c r="F1935" s="69"/>
    </row>
    <row r="1936">
      <c r="B1936" s="116"/>
      <c r="C1936" s="116"/>
      <c r="D1936" s="182"/>
      <c r="F1936" s="69"/>
    </row>
    <row r="1937">
      <c r="B1937" s="116"/>
      <c r="C1937" s="116"/>
      <c r="D1937" s="182"/>
      <c r="F1937" s="69"/>
    </row>
    <row r="1938">
      <c r="B1938" s="116"/>
      <c r="C1938" s="116"/>
      <c r="D1938" s="182"/>
      <c r="F1938" s="69"/>
    </row>
    <row r="1939">
      <c r="B1939" s="116"/>
      <c r="C1939" s="116"/>
      <c r="D1939" s="182"/>
      <c r="F1939" s="69"/>
    </row>
    <row r="1940">
      <c r="B1940" s="116"/>
      <c r="C1940" s="116"/>
      <c r="D1940" s="182"/>
      <c r="F1940" s="69"/>
    </row>
    <row r="1941">
      <c r="B1941" s="116"/>
      <c r="C1941" s="116"/>
      <c r="D1941" s="182"/>
      <c r="F1941" s="69"/>
    </row>
    <row r="1942">
      <c r="B1942" s="116"/>
      <c r="C1942" s="116"/>
      <c r="D1942" s="182"/>
      <c r="F1942" s="69"/>
    </row>
    <row r="1943">
      <c r="B1943" s="116"/>
      <c r="C1943" s="116"/>
      <c r="D1943" s="182"/>
      <c r="F1943" s="69"/>
    </row>
    <row r="1944">
      <c r="B1944" s="116"/>
      <c r="C1944" s="116"/>
      <c r="D1944" s="182"/>
      <c r="F1944" s="69"/>
    </row>
    <row r="1945">
      <c r="B1945" s="116"/>
      <c r="C1945" s="116"/>
      <c r="D1945" s="182"/>
      <c r="F1945" s="69"/>
    </row>
    <row r="1946">
      <c r="B1946" s="116"/>
      <c r="C1946" s="116"/>
      <c r="D1946" s="182"/>
      <c r="F1946" s="69"/>
    </row>
    <row r="1947">
      <c r="B1947" s="116"/>
      <c r="C1947" s="116"/>
      <c r="D1947" s="182"/>
      <c r="F1947" s="69"/>
    </row>
    <row r="1948">
      <c r="B1948" s="116"/>
      <c r="C1948" s="116"/>
      <c r="D1948" s="182"/>
      <c r="F1948" s="69"/>
    </row>
    <row r="1949">
      <c r="B1949" s="116"/>
      <c r="C1949" s="116"/>
      <c r="D1949" s="182"/>
      <c r="F1949" s="69"/>
    </row>
    <row r="1950">
      <c r="B1950" s="116"/>
      <c r="C1950" s="116"/>
      <c r="D1950" s="182"/>
      <c r="F1950" s="69"/>
    </row>
    <row r="1951">
      <c r="B1951" s="116"/>
      <c r="C1951" s="116"/>
      <c r="D1951" s="182"/>
      <c r="F1951" s="69"/>
    </row>
    <row r="1952">
      <c r="B1952" s="116"/>
      <c r="C1952" s="116"/>
      <c r="D1952" s="182"/>
      <c r="F1952" s="69"/>
    </row>
    <row r="1953">
      <c r="B1953" s="116"/>
      <c r="C1953" s="116"/>
      <c r="D1953" s="182"/>
      <c r="F1953" s="69"/>
    </row>
    <row r="1954">
      <c r="B1954" s="116"/>
      <c r="C1954" s="116"/>
      <c r="D1954" s="182"/>
      <c r="F1954" s="69"/>
    </row>
    <row r="1955">
      <c r="B1955" s="116"/>
      <c r="C1955" s="116"/>
      <c r="D1955" s="182"/>
      <c r="F1955" s="69"/>
    </row>
    <row r="1956">
      <c r="B1956" s="116"/>
      <c r="C1956" s="116"/>
      <c r="D1956" s="182"/>
      <c r="F1956" s="69"/>
    </row>
    <row r="1957">
      <c r="B1957" s="116"/>
      <c r="C1957" s="116"/>
      <c r="D1957" s="182"/>
      <c r="F1957" s="69"/>
    </row>
    <row r="1958">
      <c r="B1958" s="116"/>
      <c r="C1958" s="116"/>
      <c r="D1958" s="182"/>
      <c r="F1958" s="69"/>
    </row>
    <row r="1959">
      <c r="B1959" s="116"/>
      <c r="C1959" s="116"/>
      <c r="D1959" s="182"/>
      <c r="F1959" s="69"/>
    </row>
    <row r="1960">
      <c r="B1960" s="116"/>
      <c r="C1960" s="116"/>
      <c r="D1960" s="182"/>
      <c r="F1960" s="69"/>
    </row>
    <row r="1961">
      <c r="B1961" s="116"/>
      <c r="C1961" s="116"/>
      <c r="D1961" s="182"/>
      <c r="F1961" s="69"/>
    </row>
    <row r="1962">
      <c r="B1962" s="116"/>
      <c r="C1962" s="116"/>
      <c r="D1962" s="182"/>
      <c r="F1962" s="69"/>
    </row>
    <row r="1963">
      <c r="B1963" s="116"/>
      <c r="C1963" s="116"/>
      <c r="D1963" s="182"/>
      <c r="F1963" s="69"/>
    </row>
    <row r="1964">
      <c r="B1964" s="116"/>
      <c r="C1964" s="116"/>
      <c r="D1964" s="182"/>
      <c r="F1964" s="69"/>
    </row>
    <row r="1965">
      <c r="B1965" s="116"/>
      <c r="C1965" s="116"/>
      <c r="D1965" s="182"/>
      <c r="F1965" s="69"/>
    </row>
    <row r="1966">
      <c r="B1966" s="116"/>
      <c r="C1966" s="116"/>
      <c r="D1966" s="182"/>
      <c r="F1966" s="69"/>
    </row>
    <row r="1967">
      <c r="B1967" s="116"/>
      <c r="C1967" s="116"/>
      <c r="D1967" s="182"/>
      <c r="F1967" s="69"/>
    </row>
    <row r="1968">
      <c r="B1968" s="116"/>
      <c r="C1968" s="116"/>
      <c r="D1968" s="182"/>
      <c r="F1968" s="69"/>
    </row>
    <row r="1969">
      <c r="B1969" s="116"/>
      <c r="C1969" s="116"/>
      <c r="D1969" s="182"/>
      <c r="F1969" s="69"/>
    </row>
    <row r="1970">
      <c r="B1970" s="116"/>
      <c r="C1970" s="116"/>
      <c r="D1970" s="182"/>
      <c r="F1970" s="69"/>
    </row>
    <row r="1971">
      <c r="B1971" s="116"/>
      <c r="C1971" s="116"/>
      <c r="D1971" s="182"/>
      <c r="F1971" s="69"/>
    </row>
    <row r="1972">
      <c r="B1972" s="116"/>
      <c r="C1972" s="116"/>
      <c r="D1972" s="182"/>
      <c r="F1972" s="69"/>
    </row>
    <row r="1973">
      <c r="B1973" s="116"/>
      <c r="C1973" s="116"/>
      <c r="D1973" s="182"/>
      <c r="F1973" s="69"/>
    </row>
    <row r="1974">
      <c r="B1974" s="116"/>
      <c r="C1974" s="116"/>
      <c r="D1974" s="182"/>
      <c r="F1974" s="69"/>
    </row>
    <row r="1975">
      <c r="B1975" s="116"/>
      <c r="C1975" s="116"/>
      <c r="D1975" s="182"/>
      <c r="F1975" s="69"/>
    </row>
    <row r="1976">
      <c r="B1976" s="116"/>
      <c r="C1976" s="116"/>
      <c r="D1976" s="182"/>
      <c r="F1976" s="69"/>
    </row>
    <row r="1977">
      <c r="B1977" s="116"/>
      <c r="C1977" s="116"/>
      <c r="D1977" s="182"/>
      <c r="F1977" s="69"/>
    </row>
    <row r="1978">
      <c r="B1978" s="116"/>
      <c r="C1978" s="116"/>
      <c r="D1978" s="182"/>
      <c r="F1978" s="69"/>
    </row>
    <row r="1979">
      <c r="B1979" s="116"/>
      <c r="C1979" s="116"/>
      <c r="D1979" s="182"/>
      <c r="F1979" s="69"/>
    </row>
    <row r="1980">
      <c r="B1980" s="116"/>
      <c r="C1980" s="116"/>
      <c r="D1980" s="182"/>
      <c r="F1980" s="69"/>
    </row>
    <row r="1981">
      <c r="B1981" s="116"/>
      <c r="C1981" s="116"/>
      <c r="D1981" s="182"/>
      <c r="F1981" s="69"/>
    </row>
    <row r="1982">
      <c r="B1982" s="116"/>
      <c r="C1982" s="116"/>
      <c r="D1982" s="182"/>
      <c r="F1982" s="69"/>
    </row>
    <row r="1983">
      <c r="B1983" s="116"/>
      <c r="C1983" s="116"/>
      <c r="D1983" s="182"/>
      <c r="F1983" s="69"/>
    </row>
    <row r="1984">
      <c r="B1984" s="116"/>
      <c r="C1984" s="116"/>
      <c r="D1984" s="182"/>
      <c r="F1984" s="69"/>
    </row>
    <row r="1985">
      <c r="B1985" s="116"/>
      <c r="C1985" s="116"/>
      <c r="D1985" s="182"/>
      <c r="F1985" s="69"/>
    </row>
    <row r="1986">
      <c r="B1986" s="116"/>
      <c r="C1986" s="116"/>
      <c r="D1986" s="182"/>
      <c r="F1986" s="69"/>
    </row>
    <row r="1987">
      <c r="B1987" s="116"/>
      <c r="C1987" s="116"/>
      <c r="D1987" s="182"/>
      <c r="F1987" s="69"/>
    </row>
    <row r="1988">
      <c r="B1988" s="116"/>
      <c r="C1988" s="116"/>
      <c r="D1988" s="182"/>
      <c r="F1988" s="69"/>
    </row>
    <row r="1989">
      <c r="B1989" s="116"/>
      <c r="C1989" s="116"/>
      <c r="D1989" s="182"/>
      <c r="F1989" s="69"/>
    </row>
    <row r="1990">
      <c r="B1990" s="116"/>
      <c r="C1990" s="116"/>
      <c r="D1990" s="182"/>
      <c r="F1990" s="69"/>
    </row>
    <row r="1991">
      <c r="B1991" s="116"/>
      <c r="C1991" s="116"/>
      <c r="D1991" s="182"/>
      <c r="F1991" s="69"/>
    </row>
    <row r="1992">
      <c r="B1992" s="116"/>
      <c r="C1992" s="116"/>
      <c r="D1992" s="182"/>
      <c r="F1992" s="69"/>
    </row>
    <row r="1993">
      <c r="B1993" s="116"/>
      <c r="C1993" s="116"/>
      <c r="D1993" s="182"/>
      <c r="F1993" s="69"/>
    </row>
    <row r="1994">
      <c r="B1994" s="116"/>
      <c r="C1994" s="116"/>
      <c r="D1994" s="182"/>
      <c r="F1994" s="69"/>
    </row>
    <row r="1995">
      <c r="B1995" s="116"/>
      <c r="C1995" s="116"/>
      <c r="D1995" s="182"/>
      <c r="F1995" s="69"/>
    </row>
    <row r="1996">
      <c r="B1996" s="116"/>
      <c r="C1996" s="116"/>
      <c r="D1996" s="182"/>
      <c r="F1996" s="69"/>
    </row>
    <row r="1997">
      <c r="B1997" s="116"/>
      <c r="C1997" s="116"/>
      <c r="D1997" s="182"/>
      <c r="F1997" s="69"/>
    </row>
    <row r="1998">
      <c r="B1998" s="116"/>
      <c r="C1998" s="116"/>
      <c r="D1998" s="182"/>
      <c r="F1998" s="69"/>
    </row>
    <row r="1999">
      <c r="B1999" s="116"/>
      <c r="C1999" s="116"/>
      <c r="D1999" s="182"/>
      <c r="F1999" s="69"/>
    </row>
    <row r="2000">
      <c r="B2000" s="116"/>
      <c r="C2000" s="116"/>
      <c r="D2000" s="182"/>
      <c r="F2000" s="69"/>
    </row>
    <row r="2001">
      <c r="B2001" s="116"/>
      <c r="C2001" s="116"/>
      <c r="D2001" s="182"/>
      <c r="F2001" s="69"/>
    </row>
    <row r="2002">
      <c r="B2002" s="116"/>
      <c r="C2002" s="116"/>
      <c r="D2002" s="182"/>
      <c r="F2002" s="69"/>
    </row>
    <row r="2003">
      <c r="B2003" s="116"/>
      <c r="C2003" s="116"/>
      <c r="D2003" s="182"/>
      <c r="F2003" s="69"/>
    </row>
    <row r="2004">
      <c r="B2004" s="116"/>
      <c r="C2004" s="116"/>
      <c r="D2004" s="182"/>
      <c r="F2004" s="69"/>
    </row>
    <row r="2005">
      <c r="B2005" s="116"/>
      <c r="C2005" s="116"/>
      <c r="D2005" s="182"/>
      <c r="F2005" s="69"/>
    </row>
    <row r="2006">
      <c r="B2006" s="116"/>
      <c r="C2006" s="116"/>
      <c r="D2006" s="182"/>
      <c r="F2006" s="69"/>
    </row>
    <row r="2007">
      <c r="B2007" s="116"/>
      <c r="C2007" s="116"/>
      <c r="D2007" s="182"/>
      <c r="F2007" s="69"/>
    </row>
    <row r="2008">
      <c r="B2008" s="116"/>
      <c r="C2008" s="116"/>
      <c r="D2008" s="182"/>
      <c r="F2008" s="69"/>
    </row>
    <row r="2009">
      <c r="B2009" s="116"/>
      <c r="C2009" s="116"/>
      <c r="D2009" s="182"/>
      <c r="F2009" s="69"/>
    </row>
    <row r="2010">
      <c r="B2010" s="116"/>
      <c r="C2010" s="116"/>
      <c r="D2010" s="182"/>
      <c r="F2010" s="69"/>
    </row>
    <row r="2011">
      <c r="B2011" s="116"/>
      <c r="C2011" s="116"/>
      <c r="D2011" s="182"/>
      <c r="F2011" s="69"/>
    </row>
    <row r="2012">
      <c r="B2012" s="116"/>
      <c r="C2012" s="116"/>
      <c r="D2012" s="182"/>
      <c r="F2012" s="69"/>
    </row>
    <row r="2013">
      <c r="B2013" s="116"/>
      <c r="C2013" s="116"/>
      <c r="D2013" s="182"/>
      <c r="F2013" s="69"/>
    </row>
    <row r="2014">
      <c r="B2014" s="116"/>
      <c r="C2014" s="116"/>
      <c r="D2014" s="182"/>
      <c r="F2014" s="69"/>
    </row>
    <row r="2015">
      <c r="B2015" s="116"/>
      <c r="C2015" s="116"/>
      <c r="D2015" s="182"/>
      <c r="F2015" s="69"/>
    </row>
    <row r="2016">
      <c r="B2016" s="116"/>
      <c r="C2016" s="116"/>
      <c r="D2016" s="182"/>
      <c r="F2016" s="69"/>
    </row>
    <row r="2017">
      <c r="B2017" s="116"/>
      <c r="C2017" s="116"/>
      <c r="D2017" s="182"/>
      <c r="F2017" s="69"/>
    </row>
    <row r="2018">
      <c r="B2018" s="116"/>
      <c r="C2018" s="116"/>
      <c r="D2018" s="182"/>
      <c r="F2018" s="69"/>
    </row>
    <row r="2019">
      <c r="B2019" s="116"/>
      <c r="C2019" s="116"/>
      <c r="D2019" s="182"/>
      <c r="F2019" s="69"/>
    </row>
    <row r="2020">
      <c r="B2020" s="116"/>
      <c r="C2020" s="116"/>
      <c r="D2020" s="182"/>
      <c r="F2020" s="69"/>
    </row>
    <row r="2021">
      <c r="B2021" s="116"/>
      <c r="C2021" s="116"/>
      <c r="D2021" s="182"/>
      <c r="F2021" s="69"/>
    </row>
    <row r="2022">
      <c r="B2022" s="116"/>
      <c r="C2022" s="116"/>
      <c r="D2022" s="182"/>
      <c r="F2022" s="69"/>
    </row>
    <row r="2023">
      <c r="B2023" s="116"/>
      <c r="C2023" s="116"/>
      <c r="D2023" s="182"/>
      <c r="F2023" s="69"/>
    </row>
    <row r="2024">
      <c r="B2024" s="116"/>
      <c r="C2024" s="116"/>
      <c r="D2024" s="182"/>
      <c r="F2024" s="69"/>
    </row>
    <row r="2025">
      <c r="B2025" s="116"/>
      <c r="C2025" s="116"/>
      <c r="D2025" s="182"/>
      <c r="F2025" s="69"/>
    </row>
    <row r="2026">
      <c r="B2026" s="116"/>
      <c r="C2026" s="116"/>
      <c r="D2026" s="182"/>
      <c r="F2026" s="69"/>
    </row>
    <row r="2027">
      <c r="B2027" s="116"/>
      <c r="C2027" s="116"/>
      <c r="D2027" s="182"/>
      <c r="F2027" s="69"/>
    </row>
    <row r="2028">
      <c r="B2028" s="116"/>
      <c r="C2028" s="116"/>
      <c r="D2028" s="182"/>
      <c r="F2028" s="69"/>
    </row>
    <row r="2029">
      <c r="B2029" s="116"/>
      <c r="C2029" s="116"/>
      <c r="D2029" s="182"/>
      <c r="F2029" s="69"/>
    </row>
    <row r="2030">
      <c r="B2030" s="116"/>
      <c r="C2030" s="116"/>
      <c r="D2030" s="182"/>
      <c r="F2030" s="69"/>
    </row>
    <row r="2031">
      <c r="B2031" s="116"/>
      <c r="C2031" s="116"/>
      <c r="D2031" s="182"/>
      <c r="F2031" s="69"/>
    </row>
    <row r="2032">
      <c r="B2032" s="116"/>
      <c r="C2032" s="116"/>
      <c r="D2032" s="182"/>
      <c r="F2032" s="69"/>
    </row>
    <row r="2033">
      <c r="B2033" s="116"/>
      <c r="C2033" s="116"/>
      <c r="D2033" s="182"/>
      <c r="F2033" s="69"/>
    </row>
    <row r="2034">
      <c r="B2034" s="116"/>
      <c r="C2034" s="116"/>
      <c r="D2034" s="182"/>
      <c r="F2034" s="69"/>
    </row>
    <row r="2035">
      <c r="B2035" s="116"/>
      <c r="C2035" s="116"/>
      <c r="D2035" s="182"/>
      <c r="F2035" s="69"/>
    </row>
    <row r="2036">
      <c r="B2036" s="116"/>
      <c r="C2036" s="116"/>
      <c r="D2036" s="182"/>
      <c r="F2036" s="69"/>
    </row>
    <row r="2037">
      <c r="B2037" s="116"/>
      <c r="C2037" s="116"/>
      <c r="D2037" s="182"/>
      <c r="F2037" s="69"/>
    </row>
    <row r="2038">
      <c r="B2038" s="116"/>
      <c r="C2038" s="116"/>
      <c r="D2038" s="182"/>
      <c r="F2038" s="69"/>
    </row>
    <row r="2039">
      <c r="B2039" s="116"/>
      <c r="C2039" s="116"/>
      <c r="D2039" s="182"/>
      <c r="F2039" s="69"/>
    </row>
    <row r="2040">
      <c r="B2040" s="116"/>
      <c r="C2040" s="116"/>
      <c r="D2040" s="182"/>
      <c r="F2040" s="69"/>
    </row>
    <row r="2041">
      <c r="B2041" s="116"/>
      <c r="C2041" s="116"/>
      <c r="D2041" s="182"/>
      <c r="F2041" s="69"/>
    </row>
    <row r="2042">
      <c r="B2042" s="116"/>
      <c r="C2042" s="116"/>
      <c r="D2042" s="182"/>
      <c r="F2042" s="69"/>
    </row>
    <row r="2043">
      <c r="B2043" s="116"/>
      <c r="C2043" s="116"/>
      <c r="D2043" s="182"/>
      <c r="F2043" s="69"/>
    </row>
    <row r="2044">
      <c r="B2044" s="116"/>
      <c r="C2044" s="116"/>
      <c r="D2044" s="182"/>
      <c r="F2044" s="69"/>
    </row>
    <row r="2045">
      <c r="B2045" s="116"/>
      <c r="C2045" s="116"/>
      <c r="D2045" s="182"/>
      <c r="F2045" s="69"/>
    </row>
    <row r="2046">
      <c r="B2046" s="116"/>
      <c r="C2046" s="116"/>
      <c r="D2046" s="182"/>
      <c r="F2046" s="69"/>
    </row>
    <row r="2047">
      <c r="B2047" s="116"/>
      <c r="C2047" s="116"/>
      <c r="D2047" s="182"/>
      <c r="F2047" s="69"/>
    </row>
    <row r="2048">
      <c r="B2048" s="116"/>
      <c r="C2048" s="116"/>
      <c r="D2048" s="182"/>
      <c r="F2048" s="69"/>
    </row>
    <row r="2049">
      <c r="B2049" s="116"/>
      <c r="C2049" s="116"/>
      <c r="D2049" s="182"/>
      <c r="F2049" s="69"/>
    </row>
    <row r="2050">
      <c r="B2050" s="116"/>
      <c r="C2050" s="116"/>
      <c r="D2050" s="182"/>
      <c r="F2050" s="69"/>
    </row>
    <row r="2051">
      <c r="B2051" s="116"/>
      <c r="C2051" s="116"/>
      <c r="D2051" s="182"/>
      <c r="F2051" s="69"/>
    </row>
    <row r="2052">
      <c r="B2052" s="116"/>
      <c r="C2052" s="116"/>
      <c r="D2052" s="182"/>
      <c r="F2052" s="69"/>
    </row>
    <row r="2053">
      <c r="B2053" s="116"/>
      <c r="C2053" s="116"/>
      <c r="D2053" s="182"/>
      <c r="F2053" s="69"/>
    </row>
    <row r="2054">
      <c r="B2054" s="116"/>
      <c r="C2054" s="116"/>
      <c r="D2054" s="182"/>
      <c r="F2054" s="69"/>
    </row>
    <row r="2055">
      <c r="B2055" s="116"/>
      <c r="C2055" s="116"/>
      <c r="D2055" s="182"/>
      <c r="F2055" s="69"/>
    </row>
    <row r="2056">
      <c r="B2056" s="116"/>
      <c r="C2056" s="116"/>
      <c r="D2056" s="182"/>
      <c r="F2056" s="69"/>
    </row>
    <row r="2057">
      <c r="B2057" s="116"/>
      <c r="C2057" s="116"/>
      <c r="D2057" s="182"/>
      <c r="F2057" s="69"/>
    </row>
    <row r="2058">
      <c r="B2058" s="116"/>
      <c r="C2058" s="116"/>
      <c r="D2058" s="182"/>
      <c r="F2058" s="69"/>
    </row>
    <row r="2059">
      <c r="B2059" s="116"/>
      <c r="C2059" s="116"/>
      <c r="D2059" s="182"/>
      <c r="F2059" s="69"/>
    </row>
    <row r="2060">
      <c r="B2060" s="116"/>
      <c r="C2060" s="116"/>
      <c r="D2060" s="182"/>
      <c r="F2060" s="69"/>
    </row>
    <row r="2061">
      <c r="B2061" s="116"/>
      <c r="C2061" s="116"/>
      <c r="D2061" s="182"/>
      <c r="F2061" s="69"/>
    </row>
    <row r="2062">
      <c r="B2062" s="116"/>
      <c r="C2062" s="116"/>
      <c r="D2062" s="182"/>
      <c r="F2062" s="69"/>
    </row>
    <row r="2063">
      <c r="B2063" s="116"/>
      <c r="C2063" s="116"/>
      <c r="D2063" s="182"/>
      <c r="F2063" s="69"/>
    </row>
    <row r="2064">
      <c r="B2064" s="116"/>
      <c r="C2064" s="116"/>
      <c r="D2064" s="182"/>
      <c r="F2064" s="69"/>
    </row>
    <row r="2065">
      <c r="B2065" s="116"/>
      <c r="C2065" s="116"/>
      <c r="D2065" s="182"/>
      <c r="F2065" s="69"/>
    </row>
    <row r="2066">
      <c r="B2066" s="116"/>
      <c r="C2066" s="116"/>
      <c r="D2066" s="182"/>
      <c r="F2066" s="69"/>
    </row>
    <row r="2067">
      <c r="B2067" s="116"/>
      <c r="C2067" s="116"/>
      <c r="D2067" s="182"/>
      <c r="F2067" s="69"/>
    </row>
    <row r="2068">
      <c r="B2068" s="116"/>
      <c r="C2068" s="116"/>
      <c r="D2068" s="182"/>
      <c r="F2068" s="69"/>
    </row>
    <row r="2069">
      <c r="B2069" s="116"/>
      <c r="C2069" s="116"/>
      <c r="D2069" s="182"/>
      <c r="F2069" s="69"/>
    </row>
    <row r="2070">
      <c r="B2070" s="116"/>
      <c r="C2070" s="116"/>
      <c r="D2070" s="182"/>
      <c r="F2070" s="69"/>
    </row>
    <row r="2071">
      <c r="B2071" s="116"/>
      <c r="C2071" s="116"/>
      <c r="D2071" s="182"/>
      <c r="F2071" s="69"/>
    </row>
    <row r="2072">
      <c r="B2072" s="116"/>
      <c r="C2072" s="116"/>
      <c r="D2072" s="182"/>
      <c r="F2072" s="69"/>
    </row>
    <row r="2073">
      <c r="B2073" s="116"/>
      <c r="C2073" s="116"/>
      <c r="D2073" s="182"/>
      <c r="F2073" s="69"/>
    </row>
    <row r="2074">
      <c r="B2074" s="116"/>
      <c r="C2074" s="116"/>
      <c r="D2074" s="182"/>
      <c r="F2074" s="69"/>
    </row>
    <row r="2075">
      <c r="B2075" s="116"/>
      <c r="C2075" s="116"/>
      <c r="D2075" s="182"/>
      <c r="F2075" s="69"/>
    </row>
    <row r="2076">
      <c r="B2076" s="116"/>
      <c r="C2076" s="116"/>
      <c r="D2076" s="182"/>
      <c r="F2076" s="69"/>
    </row>
    <row r="2077">
      <c r="B2077" s="116"/>
      <c r="C2077" s="116"/>
      <c r="D2077" s="182"/>
      <c r="F2077" s="69"/>
    </row>
    <row r="2078">
      <c r="B2078" s="116"/>
      <c r="C2078" s="116"/>
      <c r="D2078" s="182"/>
      <c r="F2078" s="69"/>
    </row>
    <row r="2079">
      <c r="B2079" s="116"/>
      <c r="C2079" s="116"/>
      <c r="D2079" s="182"/>
      <c r="F2079" s="69"/>
    </row>
    <row r="2080">
      <c r="B2080" s="116"/>
      <c r="C2080" s="116"/>
      <c r="D2080" s="182"/>
      <c r="F2080" s="69"/>
    </row>
    <row r="2081">
      <c r="B2081" s="116"/>
      <c r="C2081" s="116"/>
      <c r="D2081" s="182"/>
      <c r="F2081" s="69"/>
    </row>
    <row r="2082">
      <c r="B2082" s="116"/>
      <c r="C2082" s="116"/>
      <c r="D2082" s="182"/>
      <c r="F2082" s="69"/>
    </row>
    <row r="2083">
      <c r="B2083" s="116"/>
      <c r="C2083" s="116"/>
      <c r="D2083" s="182"/>
      <c r="F2083" s="69"/>
    </row>
    <row r="2084">
      <c r="B2084" s="116"/>
      <c r="C2084" s="116"/>
      <c r="D2084" s="182"/>
      <c r="F2084" s="69"/>
    </row>
    <row r="2085">
      <c r="B2085" s="116"/>
      <c r="C2085" s="116"/>
      <c r="D2085" s="182"/>
      <c r="F2085" s="69"/>
    </row>
    <row r="2086">
      <c r="B2086" s="116"/>
      <c r="C2086" s="116"/>
      <c r="D2086" s="182"/>
      <c r="F2086" s="69"/>
    </row>
    <row r="2087">
      <c r="B2087" s="116"/>
      <c r="C2087" s="116"/>
      <c r="D2087" s="182"/>
      <c r="F2087" s="69"/>
    </row>
    <row r="2088">
      <c r="B2088" s="116"/>
      <c r="C2088" s="116"/>
      <c r="D2088" s="182"/>
      <c r="F2088" s="69"/>
    </row>
    <row r="2089">
      <c r="B2089" s="116"/>
      <c r="C2089" s="116"/>
      <c r="D2089" s="182"/>
      <c r="F2089" s="69"/>
    </row>
    <row r="2090">
      <c r="B2090" s="116"/>
      <c r="C2090" s="116"/>
      <c r="D2090" s="182"/>
      <c r="F2090" s="69"/>
    </row>
    <row r="2091">
      <c r="B2091" s="116"/>
      <c r="C2091" s="116"/>
      <c r="D2091" s="182"/>
      <c r="F2091" s="69"/>
    </row>
    <row r="2092">
      <c r="B2092" s="116"/>
      <c r="C2092" s="116"/>
      <c r="D2092" s="182"/>
      <c r="F2092" s="69"/>
    </row>
    <row r="2093">
      <c r="B2093" s="116"/>
      <c r="C2093" s="116"/>
      <c r="D2093" s="182"/>
      <c r="F2093" s="69"/>
    </row>
    <row r="2094">
      <c r="B2094" s="116"/>
      <c r="C2094" s="116"/>
      <c r="D2094" s="182"/>
      <c r="F2094" s="69"/>
    </row>
    <row r="2095">
      <c r="B2095" s="116"/>
      <c r="C2095" s="116"/>
      <c r="D2095" s="182"/>
      <c r="F2095" s="69"/>
    </row>
    <row r="2096">
      <c r="B2096" s="116"/>
      <c r="C2096" s="116"/>
      <c r="D2096" s="182"/>
      <c r="F2096" s="69"/>
    </row>
    <row r="2097">
      <c r="B2097" s="116"/>
      <c r="C2097" s="116"/>
      <c r="D2097" s="182"/>
      <c r="F2097" s="69"/>
    </row>
    <row r="2098">
      <c r="B2098" s="116"/>
      <c r="C2098" s="116"/>
      <c r="D2098" s="182"/>
      <c r="F2098" s="69"/>
    </row>
    <row r="2099">
      <c r="B2099" s="116"/>
      <c r="C2099" s="116"/>
      <c r="D2099" s="182"/>
      <c r="F2099" s="69"/>
    </row>
    <row r="2100">
      <c r="B2100" s="116"/>
      <c r="C2100" s="116"/>
      <c r="D2100" s="182"/>
      <c r="F2100" s="69"/>
    </row>
    <row r="2101">
      <c r="B2101" s="116"/>
      <c r="C2101" s="116"/>
      <c r="D2101" s="182"/>
      <c r="F2101" s="69"/>
    </row>
    <row r="2102">
      <c r="B2102" s="116"/>
      <c r="C2102" s="116"/>
      <c r="D2102" s="182"/>
      <c r="F2102" s="69"/>
    </row>
    <row r="2103">
      <c r="B2103" s="116"/>
      <c r="C2103" s="116"/>
      <c r="D2103" s="182"/>
      <c r="F2103" s="69"/>
    </row>
    <row r="2104">
      <c r="B2104" s="116"/>
      <c r="C2104" s="116"/>
      <c r="D2104" s="182"/>
      <c r="F2104" s="69"/>
    </row>
    <row r="2105">
      <c r="B2105" s="116"/>
      <c r="C2105" s="116"/>
      <c r="D2105" s="182"/>
      <c r="F2105" s="69"/>
    </row>
    <row r="2106">
      <c r="B2106" s="116"/>
      <c r="C2106" s="116"/>
      <c r="D2106" s="182"/>
      <c r="F2106" s="69"/>
    </row>
    <row r="2107">
      <c r="B2107" s="116"/>
      <c r="C2107" s="116"/>
      <c r="D2107" s="182"/>
      <c r="F2107" s="69"/>
    </row>
    <row r="2108">
      <c r="B2108" s="116"/>
      <c r="C2108" s="116"/>
      <c r="D2108" s="182"/>
      <c r="F2108" s="69"/>
    </row>
    <row r="2109">
      <c r="B2109" s="116"/>
      <c r="C2109" s="116"/>
      <c r="D2109" s="182"/>
      <c r="F2109" s="69"/>
    </row>
    <row r="2110">
      <c r="B2110" s="116"/>
      <c r="C2110" s="116"/>
      <c r="D2110" s="182"/>
      <c r="F2110" s="69"/>
    </row>
    <row r="2111">
      <c r="B2111" s="116"/>
      <c r="C2111" s="116"/>
      <c r="D2111" s="182"/>
      <c r="F2111" s="69"/>
    </row>
    <row r="2112">
      <c r="B2112" s="116"/>
      <c r="C2112" s="116"/>
      <c r="D2112" s="182"/>
      <c r="F2112" s="69"/>
    </row>
    <row r="2113">
      <c r="B2113" s="116"/>
      <c r="C2113" s="116"/>
      <c r="D2113" s="182"/>
      <c r="F2113" s="69"/>
    </row>
    <row r="2114">
      <c r="B2114" s="116"/>
      <c r="C2114" s="116"/>
      <c r="D2114" s="182"/>
      <c r="F2114" s="69"/>
    </row>
    <row r="2115">
      <c r="B2115" s="116"/>
      <c r="C2115" s="116"/>
      <c r="D2115" s="182"/>
      <c r="F2115" s="69"/>
    </row>
    <row r="2116">
      <c r="B2116" s="116"/>
      <c r="C2116" s="116"/>
      <c r="D2116" s="182"/>
      <c r="F2116" s="69"/>
    </row>
    <row r="2117">
      <c r="B2117" s="116"/>
      <c r="C2117" s="116"/>
      <c r="D2117" s="182"/>
      <c r="F2117" s="69"/>
    </row>
    <row r="2118">
      <c r="B2118" s="116"/>
      <c r="C2118" s="116"/>
      <c r="D2118" s="182"/>
      <c r="F2118" s="69"/>
    </row>
    <row r="2119">
      <c r="B2119" s="116"/>
      <c r="C2119" s="116"/>
      <c r="D2119" s="182"/>
      <c r="F2119" s="69"/>
    </row>
    <row r="2120">
      <c r="B2120" s="116"/>
      <c r="C2120" s="116"/>
      <c r="D2120" s="182"/>
      <c r="F2120" s="69"/>
    </row>
    <row r="2121">
      <c r="B2121" s="116"/>
      <c r="C2121" s="116"/>
      <c r="D2121" s="182"/>
      <c r="F2121" s="69"/>
    </row>
    <row r="2122">
      <c r="B2122" s="116"/>
      <c r="C2122" s="116"/>
      <c r="D2122" s="182"/>
      <c r="F2122" s="69"/>
    </row>
    <row r="2123">
      <c r="B2123" s="116"/>
      <c r="C2123" s="116"/>
      <c r="D2123" s="182"/>
      <c r="F2123" s="69"/>
    </row>
    <row r="2124">
      <c r="B2124" s="116"/>
      <c r="C2124" s="116"/>
      <c r="D2124" s="182"/>
      <c r="F2124" s="69"/>
    </row>
    <row r="2125">
      <c r="B2125" s="116"/>
      <c r="C2125" s="116"/>
      <c r="D2125" s="182"/>
      <c r="F2125" s="69"/>
    </row>
    <row r="2126">
      <c r="B2126" s="116"/>
      <c r="C2126" s="116"/>
      <c r="D2126" s="182"/>
      <c r="F2126" s="69"/>
    </row>
    <row r="2127">
      <c r="B2127" s="116"/>
      <c r="C2127" s="116"/>
      <c r="D2127" s="182"/>
      <c r="F2127" s="69"/>
    </row>
    <row r="2128">
      <c r="B2128" s="116"/>
      <c r="C2128" s="116"/>
      <c r="D2128" s="182"/>
      <c r="F2128" s="69"/>
    </row>
    <row r="2129">
      <c r="B2129" s="116"/>
      <c r="C2129" s="116"/>
      <c r="D2129" s="182"/>
      <c r="F2129" s="69"/>
    </row>
    <row r="2130">
      <c r="B2130" s="116"/>
      <c r="C2130" s="116"/>
      <c r="D2130" s="182"/>
      <c r="F2130" s="69"/>
    </row>
    <row r="2131">
      <c r="B2131" s="116"/>
      <c r="C2131" s="116"/>
      <c r="D2131" s="182"/>
      <c r="F2131" s="69"/>
    </row>
    <row r="2132">
      <c r="B2132" s="116"/>
      <c r="C2132" s="116"/>
      <c r="D2132" s="182"/>
      <c r="F2132" s="69"/>
    </row>
    <row r="2133">
      <c r="B2133" s="116"/>
      <c r="C2133" s="116"/>
      <c r="D2133" s="182"/>
      <c r="F2133" s="69"/>
    </row>
    <row r="2134">
      <c r="B2134" s="116"/>
      <c r="C2134" s="116"/>
      <c r="D2134" s="182"/>
      <c r="F2134" s="69"/>
    </row>
    <row r="2135">
      <c r="B2135" s="116"/>
      <c r="C2135" s="116"/>
      <c r="D2135" s="182"/>
      <c r="F2135" s="69"/>
    </row>
    <row r="2136">
      <c r="B2136" s="116"/>
      <c r="C2136" s="116"/>
      <c r="D2136" s="182"/>
      <c r="F2136" s="69"/>
    </row>
    <row r="2137">
      <c r="B2137" s="116"/>
      <c r="C2137" s="116"/>
      <c r="D2137" s="182"/>
      <c r="F2137" s="69"/>
    </row>
    <row r="2138">
      <c r="B2138" s="116"/>
      <c r="C2138" s="116"/>
      <c r="D2138" s="182"/>
      <c r="F2138" s="69"/>
    </row>
    <row r="2139">
      <c r="B2139" s="116"/>
      <c r="C2139" s="116"/>
      <c r="D2139" s="182"/>
      <c r="F2139" s="69"/>
    </row>
    <row r="2140">
      <c r="B2140" s="116"/>
      <c r="C2140" s="116"/>
      <c r="D2140" s="182"/>
      <c r="F2140" s="69"/>
    </row>
    <row r="2141">
      <c r="B2141" s="116"/>
      <c r="C2141" s="116"/>
      <c r="D2141" s="182"/>
      <c r="F2141" s="69"/>
    </row>
    <row r="2142">
      <c r="B2142" s="116"/>
      <c r="C2142" s="116"/>
      <c r="D2142" s="182"/>
      <c r="F2142" s="69"/>
    </row>
    <row r="2143">
      <c r="B2143" s="116"/>
      <c r="C2143" s="116"/>
      <c r="D2143" s="182"/>
      <c r="F2143" s="69"/>
    </row>
    <row r="2144">
      <c r="B2144" s="116"/>
      <c r="C2144" s="116"/>
      <c r="D2144" s="182"/>
      <c r="F2144" s="69"/>
    </row>
    <row r="2145">
      <c r="B2145" s="116"/>
      <c r="C2145" s="116"/>
      <c r="D2145" s="182"/>
      <c r="F2145" s="69"/>
    </row>
    <row r="2146">
      <c r="B2146" s="116"/>
      <c r="C2146" s="116"/>
      <c r="D2146" s="182"/>
      <c r="F2146" s="69"/>
    </row>
    <row r="2147">
      <c r="B2147" s="116"/>
      <c r="C2147" s="116"/>
      <c r="D2147" s="182"/>
      <c r="F2147" s="69"/>
    </row>
    <row r="2148">
      <c r="B2148" s="116"/>
      <c r="C2148" s="116"/>
      <c r="D2148" s="182"/>
      <c r="F2148" s="69"/>
    </row>
    <row r="2149">
      <c r="B2149" s="116"/>
      <c r="C2149" s="116"/>
      <c r="D2149" s="182"/>
      <c r="F2149" s="69"/>
    </row>
    <row r="2150">
      <c r="B2150" s="116"/>
      <c r="C2150" s="116"/>
      <c r="D2150" s="182"/>
      <c r="F2150" s="69"/>
    </row>
    <row r="2151">
      <c r="B2151" s="116"/>
      <c r="C2151" s="116"/>
      <c r="D2151" s="182"/>
      <c r="F2151" s="69"/>
    </row>
    <row r="2152">
      <c r="B2152" s="116"/>
      <c r="C2152" s="116"/>
      <c r="D2152" s="182"/>
      <c r="F2152" s="69"/>
    </row>
    <row r="2153">
      <c r="B2153" s="116"/>
      <c r="C2153" s="116"/>
      <c r="D2153" s="182"/>
      <c r="F2153" s="69"/>
    </row>
    <row r="2154">
      <c r="B2154" s="116"/>
      <c r="C2154" s="116"/>
      <c r="D2154" s="182"/>
      <c r="F2154" s="69"/>
    </row>
    <row r="2155">
      <c r="B2155" s="116"/>
      <c r="C2155" s="116"/>
      <c r="D2155" s="182"/>
      <c r="F2155" s="69"/>
    </row>
    <row r="2156">
      <c r="B2156" s="116"/>
      <c r="C2156" s="116"/>
      <c r="D2156" s="182"/>
      <c r="F2156" s="69"/>
    </row>
    <row r="2157">
      <c r="B2157" s="116"/>
      <c r="C2157" s="116"/>
      <c r="D2157" s="182"/>
      <c r="F2157" s="69"/>
    </row>
    <row r="2158">
      <c r="B2158" s="116"/>
      <c r="C2158" s="116"/>
      <c r="D2158" s="182"/>
      <c r="F2158" s="69"/>
    </row>
    <row r="2159">
      <c r="B2159" s="116"/>
      <c r="C2159" s="116"/>
      <c r="D2159" s="182"/>
      <c r="F2159" s="69"/>
    </row>
    <row r="2160">
      <c r="B2160" s="116"/>
      <c r="C2160" s="116"/>
      <c r="D2160" s="182"/>
      <c r="F2160" s="69"/>
    </row>
    <row r="2161">
      <c r="B2161" s="116"/>
      <c r="C2161" s="116"/>
      <c r="D2161" s="182"/>
      <c r="F2161" s="69"/>
    </row>
    <row r="2162">
      <c r="B2162" s="116"/>
      <c r="C2162" s="116"/>
      <c r="D2162" s="182"/>
      <c r="F2162" s="69"/>
    </row>
    <row r="2163">
      <c r="B2163" s="116"/>
      <c r="C2163" s="116"/>
      <c r="D2163" s="182"/>
      <c r="F2163" s="69"/>
    </row>
    <row r="2164">
      <c r="B2164" s="116"/>
      <c r="C2164" s="116"/>
      <c r="D2164" s="182"/>
      <c r="F2164" s="69"/>
    </row>
    <row r="2165">
      <c r="B2165" s="116"/>
      <c r="C2165" s="116"/>
      <c r="D2165" s="182"/>
      <c r="F2165" s="69"/>
    </row>
    <row r="2166">
      <c r="B2166" s="116"/>
      <c r="C2166" s="116"/>
      <c r="D2166" s="182"/>
      <c r="F2166" s="69"/>
    </row>
    <row r="2167">
      <c r="B2167" s="116"/>
      <c r="C2167" s="116"/>
      <c r="D2167" s="182"/>
      <c r="F2167" s="69"/>
    </row>
    <row r="2168">
      <c r="B2168" s="116"/>
      <c r="C2168" s="116"/>
      <c r="D2168" s="182"/>
      <c r="F2168" s="69"/>
    </row>
    <row r="2169">
      <c r="B2169" s="116"/>
      <c r="C2169" s="116"/>
      <c r="D2169" s="182"/>
      <c r="F2169" s="69"/>
    </row>
    <row r="2170">
      <c r="B2170" s="116"/>
      <c r="C2170" s="116"/>
      <c r="D2170" s="182"/>
      <c r="F2170" s="69"/>
    </row>
    <row r="2171">
      <c r="B2171" s="116"/>
      <c r="C2171" s="116"/>
      <c r="D2171" s="182"/>
      <c r="F2171" s="69"/>
    </row>
    <row r="2172">
      <c r="B2172" s="116"/>
      <c r="C2172" s="116"/>
      <c r="D2172" s="182"/>
      <c r="F2172" s="69"/>
    </row>
    <row r="2173">
      <c r="B2173" s="116"/>
      <c r="C2173" s="116"/>
      <c r="D2173" s="182"/>
      <c r="F2173" s="69"/>
    </row>
    <row r="2174">
      <c r="B2174" s="116"/>
      <c r="C2174" s="116"/>
      <c r="D2174" s="182"/>
      <c r="F2174" s="69"/>
    </row>
    <row r="2175">
      <c r="B2175" s="116"/>
      <c r="C2175" s="116"/>
      <c r="D2175" s="182"/>
      <c r="F2175" s="69"/>
    </row>
    <row r="2176">
      <c r="B2176" s="116"/>
      <c r="C2176" s="116"/>
      <c r="D2176" s="182"/>
      <c r="F2176" s="69"/>
    </row>
    <row r="2177">
      <c r="B2177" s="116"/>
      <c r="C2177" s="116"/>
      <c r="D2177" s="182"/>
      <c r="F2177" s="69"/>
    </row>
    <row r="2178">
      <c r="B2178" s="116"/>
      <c r="C2178" s="116"/>
      <c r="D2178" s="182"/>
      <c r="F2178" s="69"/>
    </row>
    <row r="2179">
      <c r="B2179" s="116"/>
      <c r="C2179" s="116"/>
      <c r="D2179" s="182"/>
      <c r="F2179" s="69"/>
    </row>
    <row r="2180">
      <c r="B2180" s="116"/>
      <c r="C2180" s="116"/>
      <c r="D2180" s="182"/>
      <c r="F2180" s="69"/>
    </row>
    <row r="2181">
      <c r="B2181" s="116"/>
      <c r="C2181" s="116"/>
      <c r="D2181" s="182"/>
      <c r="F2181" s="69"/>
    </row>
    <row r="2182">
      <c r="B2182" s="116"/>
      <c r="C2182" s="116"/>
      <c r="D2182" s="182"/>
      <c r="F2182" s="69"/>
    </row>
    <row r="2183">
      <c r="B2183" s="116"/>
      <c r="C2183" s="116"/>
      <c r="D2183" s="182"/>
      <c r="F2183" s="69"/>
    </row>
    <row r="2184">
      <c r="B2184" s="116"/>
      <c r="C2184" s="116"/>
      <c r="D2184" s="182"/>
      <c r="F2184" s="69"/>
    </row>
    <row r="2185">
      <c r="B2185" s="116"/>
      <c r="C2185" s="116"/>
      <c r="D2185" s="182"/>
      <c r="F2185" s="69"/>
    </row>
    <row r="2186">
      <c r="B2186" s="116"/>
      <c r="C2186" s="116"/>
      <c r="D2186" s="182"/>
      <c r="F2186" s="69"/>
    </row>
    <row r="2187">
      <c r="B2187" s="116"/>
      <c r="C2187" s="116"/>
      <c r="D2187" s="182"/>
      <c r="F2187" s="69"/>
    </row>
    <row r="2188">
      <c r="B2188" s="116"/>
      <c r="C2188" s="116"/>
      <c r="D2188" s="182"/>
      <c r="F2188" s="69"/>
    </row>
    <row r="2189">
      <c r="B2189" s="116"/>
      <c r="C2189" s="116"/>
      <c r="D2189" s="182"/>
      <c r="F2189" s="69"/>
    </row>
    <row r="2190">
      <c r="B2190" s="116"/>
      <c r="C2190" s="116"/>
      <c r="D2190" s="182"/>
      <c r="F2190" s="69"/>
    </row>
    <row r="2191">
      <c r="B2191" s="116"/>
      <c r="C2191" s="116"/>
      <c r="D2191" s="182"/>
      <c r="F2191" s="69"/>
    </row>
    <row r="2192">
      <c r="B2192" s="116"/>
      <c r="C2192" s="116"/>
      <c r="D2192" s="182"/>
      <c r="F2192" s="69"/>
    </row>
    <row r="2193">
      <c r="B2193" s="116"/>
      <c r="C2193" s="116"/>
      <c r="D2193" s="182"/>
      <c r="F2193" s="69"/>
    </row>
    <row r="2194">
      <c r="B2194" s="116"/>
      <c r="C2194" s="116"/>
      <c r="D2194" s="182"/>
      <c r="F2194" s="69"/>
    </row>
    <row r="2195">
      <c r="B2195" s="116"/>
      <c r="C2195" s="116"/>
      <c r="D2195" s="182"/>
      <c r="F2195" s="69"/>
    </row>
    <row r="2196">
      <c r="B2196" s="116"/>
      <c r="C2196" s="116"/>
      <c r="D2196" s="182"/>
      <c r="F2196" s="69"/>
    </row>
    <row r="2197">
      <c r="B2197" s="116"/>
      <c r="C2197" s="116"/>
      <c r="D2197" s="182"/>
      <c r="F2197" s="69"/>
    </row>
    <row r="2198">
      <c r="B2198" s="116"/>
      <c r="C2198" s="116"/>
      <c r="D2198" s="182"/>
      <c r="F2198" s="69"/>
    </row>
    <row r="2199">
      <c r="B2199" s="116"/>
      <c r="C2199" s="116"/>
      <c r="D2199" s="182"/>
      <c r="F2199" s="69"/>
    </row>
    <row r="2200">
      <c r="B2200" s="116"/>
      <c r="C2200" s="116"/>
      <c r="D2200" s="182"/>
      <c r="F2200" s="69"/>
    </row>
    <row r="2201">
      <c r="B2201" s="116"/>
      <c r="C2201" s="116"/>
      <c r="D2201" s="182"/>
      <c r="F2201" s="69"/>
    </row>
    <row r="2202">
      <c r="B2202" s="116"/>
      <c r="C2202" s="116"/>
      <c r="D2202" s="182"/>
      <c r="F2202" s="69"/>
    </row>
    <row r="2203">
      <c r="B2203" s="116"/>
      <c r="C2203" s="116"/>
      <c r="D2203" s="182"/>
      <c r="F2203" s="69"/>
    </row>
    <row r="2204">
      <c r="B2204" s="116"/>
      <c r="C2204" s="116"/>
      <c r="D2204" s="182"/>
      <c r="F2204" s="69"/>
    </row>
    <row r="2205">
      <c r="B2205" s="116"/>
      <c r="C2205" s="116"/>
      <c r="D2205" s="182"/>
      <c r="F2205" s="69"/>
    </row>
    <row r="2206">
      <c r="B2206" s="116"/>
      <c r="C2206" s="116"/>
      <c r="D2206" s="182"/>
      <c r="F2206" s="69"/>
    </row>
    <row r="2207">
      <c r="B2207" s="116"/>
      <c r="C2207" s="116"/>
      <c r="D2207" s="182"/>
      <c r="F2207" s="69"/>
    </row>
    <row r="2208">
      <c r="B2208" s="116"/>
      <c r="C2208" s="116"/>
      <c r="D2208" s="182"/>
      <c r="F2208" s="69"/>
    </row>
    <row r="2209">
      <c r="B2209" s="116"/>
      <c r="C2209" s="116"/>
      <c r="D2209" s="182"/>
      <c r="F2209" s="69"/>
    </row>
    <row r="2210">
      <c r="B2210" s="116"/>
      <c r="C2210" s="116"/>
      <c r="D2210" s="182"/>
      <c r="F2210" s="69"/>
    </row>
    <row r="2211">
      <c r="B2211" s="116"/>
      <c r="C2211" s="116"/>
      <c r="D2211" s="182"/>
      <c r="F2211" s="69"/>
    </row>
    <row r="2212">
      <c r="B2212" s="116"/>
      <c r="C2212" s="116"/>
      <c r="D2212" s="182"/>
      <c r="F2212" s="69"/>
    </row>
    <row r="2213">
      <c r="B2213" s="116"/>
      <c r="C2213" s="116"/>
      <c r="D2213" s="182"/>
      <c r="F2213" s="69"/>
    </row>
    <row r="2214">
      <c r="B2214" s="116"/>
      <c r="C2214" s="116"/>
      <c r="D2214" s="182"/>
      <c r="F2214" s="69"/>
    </row>
    <row r="2215">
      <c r="B2215" s="116"/>
      <c r="C2215" s="116"/>
      <c r="D2215" s="182"/>
      <c r="F2215" s="69"/>
    </row>
    <row r="2216">
      <c r="B2216" s="116"/>
      <c r="C2216" s="116"/>
      <c r="D2216" s="182"/>
      <c r="F2216" s="69"/>
    </row>
    <row r="2217">
      <c r="B2217" s="116"/>
      <c r="C2217" s="116"/>
      <c r="D2217" s="182"/>
      <c r="F2217" s="69"/>
    </row>
    <row r="2218">
      <c r="B2218" s="116"/>
      <c r="C2218" s="116"/>
      <c r="D2218" s="182"/>
      <c r="F2218" s="69"/>
    </row>
    <row r="2219">
      <c r="B2219" s="116"/>
      <c r="C2219" s="116"/>
      <c r="D2219" s="182"/>
      <c r="F2219" s="69"/>
    </row>
    <row r="2220">
      <c r="B2220" s="116"/>
      <c r="C2220" s="116"/>
      <c r="D2220" s="182"/>
      <c r="F2220" s="69"/>
    </row>
    <row r="2221">
      <c r="B2221" s="116"/>
      <c r="C2221" s="116"/>
      <c r="D2221" s="182"/>
      <c r="F2221" s="69"/>
    </row>
    <row r="2222">
      <c r="B2222" s="116"/>
      <c r="C2222" s="116"/>
      <c r="D2222" s="182"/>
      <c r="F2222" s="69"/>
    </row>
    <row r="2223">
      <c r="B2223" s="116"/>
      <c r="C2223" s="116"/>
      <c r="D2223" s="182"/>
      <c r="F2223" s="69"/>
    </row>
    <row r="2224">
      <c r="B2224" s="116"/>
      <c r="C2224" s="116"/>
      <c r="D2224" s="182"/>
      <c r="F2224" s="69"/>
    </row>
    <row r="2225">
      <c r="B2225" s="116"/>
      <c r="C2225" s="116"/>
      <c r="D2225" s="182"/>
      <c r="F2225" s="69"/>
    </row>
    <row r="2226">
      <c r="B2226" s="116"/>
      <c r="C2226" s="116"/>
      <c r="D2226" s="182"/>
      <c r="F2226" s="69"/>
    </row>
    <row r="2227">
      <c r="B2227" s="116"/>
      <c r="C2227" s="116"/>
      <c r="D2227" s="182"/>
      <c r="F2227" s="69"/>
    </row>
    <row r="2228">
      <c r="B2228" s="116"/>
      <c r="C2228" s="116"/>
      <c r="D2228" s="182"/>
      <c r="F2228" s="69"/>
    </row>
    <row r="2229">
      <c r="B2229" s="116"/>
      <c r="C2229" s="116"/>
      <c r="D2229" s="182"/>
      <c r="F2229" s="69"/>
    </row>
    <row r="2230">
      <c r="B2230" s="116"/>
      <c r="C2230" s="116"/>
      <c r="D2230" s="182"/>
      <c r="F2230" s="69"/>
    </row>
    <row r="2231">
      <c r="B2231" s="116"/>
      <c r="C2231" s="116"/>
      <c r="D2231" s="182"/>
      <c r="F2231" s="69"/>
    </row>
    <row r="2232">
      <c r="B2232" s="116"/>
      <c r="C2232" s="116"/>
      <c r="D2232" s="182"/>
      <c r="F2232" s="69"/>
    </row>
    <row r="2233">
      <c r="B2233" s="116"/>
      <c r="C2233" s="116"/>
      <c r="D2233" s="182"/>
      <c r="F2233" s="69"/>
    </row>
    <row r="2234">
      <c r="B2234" s="116"/>
      <c r="C2234" s="116"/>
      <c r="D2234" s="182"/>
      <c r="F2234" s="69"/>
    </row>
    <row r="2235">
      <c r="B2235" s="116"/>
      <c r="C2235" s="116"/>
      <c r="D2235" s="182"/>
      <c r="F2235" s="69"/>
    </row>
    <row r="2236">
      <c r="B2236" s="116"/>
      <c r="C2236" s="116"/>
      <c r="D2236" s="182"/>
      <c r="F2236" s="69"/>
    </row>
    <row r="2237">
      <c r="B2237" s="116"/>
      <c r="C2237" s="116"/>
      <c r="D2237" s="182"/>
      <c r="F2237" s="69"/>
    </row>
    <row r="2238">
      <c r="B2238" s="116"/>
      <c r="C2238" s="116"/>
      <c r="D2238" s="182"/>
      <c r="F2238" s="69"/>
    </row>
    <row r="2239">
      <c r="B2239" s="116"/>
      <c r="C2239" s="116"/>
      <c r="D2239" s="182"/>
      <c r="F2239" s="69"/>
    </row>
    <row r="2240">
      <c r="B2240" s="116"/>
      <c r="C2240" s="116"/>
      <c r="D2240" s="182"/>
      <c r="F2240" s="69"/>
    </row>
    <row r="2241">
      <c r="B2241" s="116"/>
      <c r="C2241" s="116"/>
      <c r="D2241" s="182"/>
      <c r="F2241" s="69"/>
    </row>
    <row r="2242">
      <c r="B2242" s="116"/>
      <c r="C2242" s="116"/>
      <c r="D2242" s="182"/>
      <c r="F2242" s="69"/>
    </row>
    <row r="2243">
      <c r="B2243" s="116"/>
      <c r="C2243" s="116"/>
      <c r="D2243" s="182"/>
      <c r="F2243" s="69"/>
    </row>
    <row r="2244">
      <c r="B2244" s="116"/>
      <c r="C2244" s="116"/>
      <c r="D2244" s="182"/>
      <c r="F2244" s="69"/>
    </row>
    <row r="2245">
      <c r="B2245" s="116"/>
      <c r="C2245" s="116"/>
      <c r="D2245" s="182"/>
      <c r="F2245" s="69"/>
    </row>
    <row r="2246">
      <c r="B2246" s="116"/>
      <c r="C2246" s="116"/>
      <c r="D2246" s="182"/>
      <c r="F2246" s="69"/>
    </row>
    <row r="2247">
      <c r="B2247" s="116"/>
      <c r="C2247" s="116"/>
      <c r="D2247" s="182"/>
      <c r="F2247" s="69"/>
    </row>
    <row r="2248">
      <c r="B2248" s="116"/>
      <c r="C2248" s="116"/>
      <c r="D2248" s="182"/>
      <c r="F2248" s="69"/>
    </row>
    <row r="2249">
      <c r="B2249" s="116"/>
      <c r="C2249" s="116"/>
      <c r="D2249" s="182"/>
      <c r="F2249" s="69"/>
    </row>
    <row r="2250">
      <c r="B2250" s="116"/>
      <c r="C2250" s="116"/>
      <c r="D2250" s="182"/>
      <c r="F2250" s="69"/>
    </row>
    <row r="2251">
      <c r="B2251" s="116"/>
      <c r="C2251" s="116"/>
      <c r="D2251" s="182"/>
      <c r="F2251" s="69"/>
    </row>
    <row r="2252">
      <c r="B2252" s="116"/>
      <c r="C2252" s="116"/>
      <c r="D2252" s="182"/>
      <c r="F2252" s="69"/>
    </row>
    <row r="2253">
      <c r="B2253" s="116"/>
      <c r="C2253" s="116"/>
      <c r="D2253" s="182"/>
      <c r="F2253" s="69"/>
    </row>
    <row r="2254">
      <c r="B2254" s="116"/>
      <c r="C2254" s="116"/>
      <c r="D2254" s="182"/>
      <c r="F2254" s="69"/>
    </row>
    <row r="2255">
      <c r="B2255" s="116"/>
      <c r="C2255" s="116"/>
      <c r="D2255" s="182"/>
      <c r="F2255" s="69"/>
    </row>
    <row r="2256">
      <c r="B2256" s="116"/>
      <c r="C2256" s="116"/>
      <c r="D2256" s="182"/>
      <c r="F2256" s="69"/>
    </row>
    <row r="2257">
      <c r="B2257" s="116"/>
      <c r="C2257" s="116"/>
      <c r="D2257" s="182"/>
      <c r="F2257" s="69"/>
    </row>
    <row r="2258">
      <c r="B2258" s="116"/>
      <c r="C2258" s="116"/>
      <c r="D2258" s="182"/>
      <c r="F2258" s="69"/>
    </row>
    <row r="2259">
      <c r="B2259" s="116"/>
      <c r="C2259" s="116"/>
      <c r="D2259" s="182"/>
      <c r="F2259" s="69"/>
    </row>
    <row r="2260">
      <c r="B2260" s="116"/>
      <c r="C2260" s="116"/>
      <c r="D2260" s="182"/>
      <c r="F2260" s="69"/>
    </row>
    <row r="2261">
      <c r="B2261" s="116"/>
      <c r="C2261" s="116"/>
      <c r="D2261" s="182"/>
      <c r="F2261" s="69"/>
    </row>
    <row r="2262">
      <c r="B2262" s="116"/>
      <c r="C2262" s="116"/>
      <c r="D2262" s="182"/>
      <c r="F2262" s="69"/>
    </row>
    <row r="2263">
      <c r="B2263" s="116"/>
      <c r="C2263" s="116"/>
      <c r="D2263" s="182"/>
      <c r="F2263" s="69"/>
    </row>
    <row r="2264">
      <c r="B2264" s="116"/>
      <c r="C2264" s="116"/>
      <c r="D2264" s="182"/>
      <c r="F2264" s="69"/>
    </row>
    <row r="2265">
      <c r="B2265" s="116"/>
      <c r="C2265" s="116"/>
      <c r="D2265" s="182"/>
      <c r="F2265" s="69"/>
    </row>
    <row r="2266">
      <c r="B2266" s="116"/>
      <c r="C2266" s="116"/>
      <c r="D2266" s="182"/>
      <c r="F2266" s="69"/>
    </row>
    <row r="2267">
      <c r="B2267" s="116"/>
      <c r="C2267" s="116"/>
      <c r="D2267" s="182"/>
      <c r="F2267" s="69"/>
    </row>
    <row r="2268">
      <c r="B2268" s="116"/>
      <c r="C2268" s="116"/>
      <c r="D2268" s="182"/>
      <c r="F2268" s="69"/>
    </row>
    <row r="2269">
      <c r="B2269" s="116"/>
      <c r="C2269" s="116"/>
      <c r="D2269" s="182"/>
      <c r="F2269" s="69"/>
    </row>
    <row r="2270">
      <c r="B2270" s="116"/>
      <c r="C2270" s="116"/>
      <c r="D2270" s="182"/>
      <c r="F2270" s="69"/>
    </row>
    <row r="2271">
      <c r="B2271" s="116"/>
      <c r="C2271" s="116"/>
      <c r="D2271" s="182"/>
      <c r="F2271" s="69"/>
    </row>
    <row r="2272">
      <c r="B2272" s="116"/>
      <c r="C2272" s="116"/>
      <c r="D2272" s="182"/>
      <c r="F2272" s="69"/>
    </row>
    <row r="2273">
      <c r="B2273" s="116"/>
      <c r="C2273" s="116"/>
      <c r="D2273" s="182"/>
      <c r="F2273" s="69"/>
    </row>
    <row r="2274">
      <c r="B2274" s="116"/>
      <c r="C2274" s="116"/>
      <c r="D2274" s="182"/>
      <c r="F2274" s="69"/>
    </row>
    <row r="2275">
      <c r="B2275" s="116"/>
      <c r="C2275" s="116"/>
      <c r="D2275" s="182"/>
      <c r="F2275" s="69"/>
    </row>
    <row r="2276">
      <c r="B2276" s="116"/>
      <c r="C2276" s="116"/>
      <c r="D2276" s="182"/>
      <c r="F2276" s="69"/>
    </row>
    <row r="2277">
      <c r="B2277" s="116"/>
      <c r="C2277" s="116"/>
      <c r="D2277" s="182"/>
      <c r="F2277" s="69"/>
    </row>
    <row r="2278">
      <c r="B2278" s="116"/>
      <c r="C2278" s="116"/>
      <c r="D2278" s="182"/>
      <c r="F2278" s="69"/>
    </row>
    <row r="2279">
      <c r="B2279" s="116"/>
      <c r="C2279" s="116"/>
      <c r="D2279" s="182"/>
      <c r="F2279" s="69"/>
    </row>
    <row r="2280">
      <c r="B2280" s="116"/>
      <c r="C2280" s="116"/>
      <c r="D2280" s="182"/>
      <c r="F2280" s="69"/>
    </row>
    <row r="2281">
      <c r="B2281" s="116"/>
      <c r="C2281" s="116"/>
      <c r="D2281" s="182"/>
      <c r="F2281" s="69"/>
    </row>
    <row r="2282">
      <c r="B2282" s="116"/>
      <c r="C2282" s="116"/>
      <c r="D2282" s="182"/>
      <c r="F2282" s="69"/>
    </row>
    <row r="2283">
      <c r="B2283" s="116"/>
      <c r="C2283" s="116"/>
      <c r="D2283" s="182"/>
      <c r="F2283" s="69"/>
    </row>
    <row r="2284">
      <c r="B2284" s="116"/>
      <c r="C2284" s="116"/>
      <c r="D2284" s="182"/>
      <c r="F2284" s="69"/>
    </row>
    <row r="2285">
      <c r="B2285" s="116"/>
      <c r="C2285" s="116"/>
      <c r="D2285" s="182"/>
      <c r="F2285" s="69"/>
    </row>
    <row r="2286">
      <c r="B2286" s="116"/>
      <c r="C2286" s="116"/>
      <c r="D2286" s="182"/>
      <c r="F2286" s="69"/>
    </row>
    <row r="2287">
      <c r="B2287" s="116"/>
      <c r="C2287" s="116"/>
      <c r="D2287" s="182"/>
      <c r="F2287" s="69"/>
    </row>
    <row r="2288">
      <c r="B2288" s="116"/>
      <c r="C2288" s="116"/>
      <c r="D2288" s="182"/>
      <c r="F2288" s="69"/>
    </row>
    <row r="2289">
      <c r="B2289" s="116"/>
      <c r="C2289" s="116"/>
      <c r="D2289" s="182"/>
      <c r="F2289" s="69"/>
    </row>
    <row r="2290">
      <c r="B2290" s="116"/>
      <c r="C2290" s="116"/>
      <c r="D2290" s="182"/>
      <c r="F2290" s="69"/>
    </row>
    <row r="2291">
      <c r="B2291" s="116"/>
      <c r="C2291" s="116"/>
      <c r="D2291" s="182"/>
      <c r="F2291" s="69"/>
    </row>
    <row r="2292">
      <c r="B2292" s="116"/>
      <c r="C2292" s="116"/>
      <c r="D2292" s="182"/>
      <c r="F2292" s="69"/>
    </row>
    <row r="2293">
      <c r="B2293" s="116"/>
      <c r="C2293" s="116"/>
      <c r="D2293" s="182"/>
      <c r="F2293" s="69"/>
    </row>
    <row r="2294">
      <c r="B2294" s="116"/>
      <c r="C2294" s="116"/>
      <c r="D2294" s="182"/>
      <c r="F2294" s="69"/>
    </row>
    <row r="2295">
      <c r="B2295" s="116"/>
      <c r="C2295" s="116"/>
      <c r="D2295" s="182"/>
      <c r="F2295" s="69"/>
    </row>
    <row r="2296">
      <c r="B2296" s="116"/>
      <c r="C2296" s="116"/>
      <c r="D2296" s="182"/>
      <c r="F2296" s="69"/>
    </row>
    <row r="2297">
      <c r="B2297" s="116"/>
      <c r="C2297" s="116"/>
      <c r="D2297" s="182"/>
      <c r="F2297" s="69"/>
    </row>
    <row r="2298">
      <c r="B2298" s="116"/>
      <c r="C2298" s="116"/>
      <c r="D2298" s="182"/>
      <c r="F2298" s="69"/>
    </row>
    <row r="2299">
      <c r="B2299" s="116"/>
      <c r="C2299" s="116"/>
      <c r="D2299" s="182"/>
      <c r="F2299" s="69"/>
    </row>
    <row r="2300">
      <c r="B2300" s="116"/>
      <c r="C2300" s="116"/>
      <c r="D2300" s="182"/>
      <c r="F2300" s="69"/>
    </row>
    <row r="2301">
      <c r="B2301" s="116"/>
      <c r="C2301" s="116"/>
      <c r="D2301" s="182"/>
      <c r="F2301" s="69"/>
    </row>
    <row r="2302">
      <c r="B2302" s="116"/>
      <c r="C2302" s="116"/>
      <c r="D2302" s="182"/>
      <c r="F2302" s="69"/>
    </row>
    <row r="2303">
      <c r="B2303" s="116"/>
      <c r="C2303" s="116"/>
      <c r="D2303" s="182"/>
      <c r="F2303" s="69"/>
    </row>
    <row r="2304">
      <c r="B2304" s="116"/>
      <c r="C2304" s="116"/>
      <c r="D2304" s="182"/>
      <c r="F2304" s="69"/>
    </row>
    <row r="2305">
      <c r="B2305" s="116"/>
      <c r="C2305" s="116"/>
      <c r="D2305" s="182"/>
      <c r="F2305" s="69"/>
    </row>
    <row r="2306">
      <c r="B2306" s="116"/>
      <c r="C2306" s="116"/>
      <c r="D2306" s="182"/>
      <c r="F2306" s="69"/>
    </row>
    <row r="2307">
      <c r="B2307" s="116"/>
      <c r="C2307" s="116"/>
      <c r="D2307" s="182"/>
      <c r="F2307" s="69"/>
    </row>
    <row r="2308">
      <c r="B2308" s="116"/>
      <c r="C2308" s="116"/>
      <c r="D2308" s="182"/>
      <c r="F2308" s="69"/>
    </row>
    <row r="2309">
      <c r="B2309" s="116"/>
      <c r="C2309" s="116"/>
      <c r="D2309" s="182"/>
      <c r="F2309" s="69"/>
    </row>
    <row r="2310">
      <c r="B2310" s="116"/>
      <c r="C2310" s="116"/>
      <c r="D2310" s="182"/>
      <c r="F2310" s="69"/>
    </row>
    <row r="2311">
      <c r="B2311" s="116"/>
      <c r="C2311" s="116"/>
      <c r="D2311" s="182"/>
      <c r="F2311" s="69"/>
    </row>
    <row r="2312">
      <c r="B2312" s="116"/>
      <c r="C2312" s="116"/>
      <c r="D2312" s="182"/>
      <c r="F2312" s="69"/>
    </row>
    <row r="2313">
      <c r="B2313" s="116"/>
      <c r="C2313" s="116"/>
      <c r="D2313" s="182"/>
      <c r="F2313" s="69"/>
    </row>
    <row r="2314">
      <c r="B2314" s="116"/>
      <c r="C2314" s="116"/>
      <c r="D2314" s="182"/>
      <c r="F2314" s="69"/>
    </row>
    <row r="2315">
      <c r="B2315" s="116"/>
      <c r="C2315" s="116"/>
      <c r="D2315" s="182"/>
      <c r="F2315" s="69"/>
    </row>
    <row r="2316">
      <c r="B2316" s="116"/>
      <c r="C2316" s="116"/>
      <c r="D2316" s="182"/>
      <c r="F2316" s="69"/>
    </row>
    <row r="2317">
      <c r="B2317" s="116"/>
      <c r="C2317" s="116"/>
      <c r="D2317" s="182"/>
      <c r="F2317" s="69"/>
    </row>
    <row r="2318">
      <c r="B2318" s="116"/>
      <c r="C2318" s="116"/>
      <c r="D2318" s="182"/>
      <c r="F2318" s="69"/>
    </row>
    <row r="2319">
      <c r="B2319" s="116"/>
      <c r="C2319" s="116"/>
      <c r="D2319" s="182"/>
      <c r="F2319" s="69"/>
    </row>
    <row r="2320">
      <c r="B2320" s="116"/>
      <c r="C2320" s="116"/>
      <c r="D2320" s="182"/>
      <c r="F2320" s="69"/>
    </row>
    <row r="2321">
      <c r="B2321" s="116"/>
      <c r="C2321" s="116"/>
      <c r="D2321" s="182"/>
      <c r="F2321" s="69"/>
    </row>
    <row r="2322">
      <c r="B2322" s="116"/>
      <c r="C2322" s="116"/>
      <c r="D2322" s="182"/>
      <c r="F2322" s="69"/>
    </row>
    <row r="2323">
      <c r="B2323" s="116"/>
      <c r="C2323" s="116"/>
      <c r="D2323" s="182"/>
      <c r="F2323" s="69"/>
    </row>
    <row r="2324">
      <c r="B2324" s="116"/>
      <c r="C2324" s="116"/>
      <c r="D2324" s="182"/>
      <c r="F2324" s="69"/>
    </row>
    <row r="2325">
      <c r="B2325" s="116"/>
      <c r="C2325" s="116"/>
      <c r="D2325" s="182"/>
      <c r="F2325" s="69"/>
    </row>
    <row r="2326">
      <c r="B2326" s="116"/>
      <c r="C2326" s="116"/>
      <c r="D2326" s="182"/>
      <c r="F2326" s="69"/>
    </row>
    <row r="2327">
      <c r="B2327" s="116"/>
      <c r="C2327" s="116"/>
      <c r="D2327" s="182"/>
      <c r="F2327" s="69"/>
    </row>
    <row r="2328">
      <c r="B2328" s="116"/>
      <c r="C2328" s="116"/>
      <c r="D2328" s="182"/>
      <c r="F2328" s="69"/>
    </row>
    <row r="2329">
      <c r="B2329" s="116"/>
      <c r="C2329" s="116"/>
      <c r="D2329" s="182"/>
      <c r="F2329" s="69"/>
    </row>
    <row r="2330">
      <c r="B2330" s="116"/>
      <c r="C2330" s="116"/>
      <c r="D2330" s="182"/>
      <c r="F2330" s="69"/>
    </row>
    <row r="2331">
      <c r="B2331" s="116"/>
      <c r="C2331" s="116"/>
      <c r="D2331" s="182"/>
      <c r="F2331" s="69"/>
    </row>
    <row r="2332">
      <c r="B2332" s="116"/>
      <c r="C2332" s="116"/>
      <c r="D2332" s="182"/>
      <c r="F2332" s="69"/>
    </row>
    <row r="2333">
      <c r="B2333" s="116"/>
      <c r="C2333" s="116"/>
      <c r="D2333" s="182"/>
      <c r="F2333" s="69"/>
    </row>
    <row r="2334">
      <c r="B2334" s="116"/>
      <c r="C2334" s="116"/>
      <c r="D2334" s="182"/>
      <c r="F2334" s="69"/>
    </row>
    <row r="2335">
      <c r="B2335" s="116"/>
      <c r="C2335" s="116"/>
      <c r="D2335" s="182"/>
      <c r="F2335" s="69"/>
    </row>
    <row r="2336">
      <c r="B2336" s="116"/>
      <c r="C2336" s="116"/>
      <c r="D2336" s="182"/>
      <c r="F2336" s="69"/>
    </row>
    <row r="2337">
      <c r="B2337" s="116"/>
      <c r="C2337" s="116"/>
      <c r="D2337" s="182"/>
      <c r="F2337" s="69"/>
    </row>
    <row r="2338">
      <c r="B2338" s="116"/>
      <c r="C2338" s="116"/>
      <c r="D2338" s="182"/>
      <c r="F2338" s="69"/>
    </row>
    <row r="2339">
      <c r="B2339" s="116"/>
      <c r="C2339" s="116"/>
      <c r="D2339" s="182"/>
      <c r="F2339" s="69"/>
    </row>
    <row r="2340">
      <c r="B2340" s="116"/>
      <c r="C2340" s="116"/>
      <c r="D2340" s="182"/>
      <c r="F2340" s="69"/>
    </row>
    <row r="2341">
      <c r="B2341" s="116"/>
      <c r="C2341" s="116"/>
      <c r="D2341" s="182"/>
      <c r="F2341" s="69"/>
    </row>
    <row r="2342">
      <c r="B2342" s="116"/>
      <c r="C2342" s="116"/>
      <c r="D2342" s="182"/>
      <c r="F2342" s="69"/>
    </row>
    <row r="2343">
      <c r="B2343" s="116"/>
      <c r="C2343" s="116"/>
      <c r="D2343" s="182"/>
      <c r="F2343" s="69"/>
    </row>
    <row r="2344">
      <c r="B2344" s="116"/>
      <c r="C2344" s="116"/>
      <c r="D2344" s="182"/>
      <c r="F2344" s="69"/>
    </row>
    <row r="2345">
      <c r="B2345" s="116"/>
      <c r="C2345" s="116"/>
      <c r="D2345" s="182"/>
      <c r="F2345" s="69"/>
    </row>
    <row r="2346">
      <c r="B2346" s="116"/>
      <c r="C2346" s="116"/>
      <c r="D2346" s="182"/>
      <c r="F2346" s="69"/>
    </row>
    <row r="2347">
      <c r="B2347" s="116"/>
      <c r="C2347" s="116"/>
      <c r="D2347" s="182"/>
      <c r="F2347" s="69"/>
    </row>
    <row r="2348">
      <c r="B2348" s="116"/>
      <c r="C2348" s="116"/>
      <c r="D2348" s="182"/>
      <c r="F2348" s="69"/>
    </row>
    <row r="2349">
      <c r="B2349" s="116"/>
      <c r="C2349" s="116"/>
      <c r="D2349" s="182"/>
      <c r="F2349" s="69"/>
    </row>
    <row r="2350">
      <c r="B2350" s="116"/>
      <c r="C2350" s="116"/>
      <c r="D2350" s="182"/>
      <c r="F2350" s="69"/>
    </row>
    <row r="2351">
      <c r="B2351" s="116"/>
      <c r="C2351" s="116"/>
      <c r="D2351" s="182"/>
      <c r="F2351" s="69"/>
    </row>
    <row r="2352">
      <c r="B2352" s="116"/>
      <c r="C2352" s="116"/>
      <c r="D2352" s="182"/>
      <c r="F2352" s="69"/>
    </row>
    <row r="2353">
      <c r="B2353" s="116"/>
      <c r="C2353" s="116"/>
      <c r="D2353" s="182"/>
      <c r="F2353" s="69"/>
    </row>
    <row r="2354">
      <c r="B2354" s="116"/>
      <c r="C2354" s="116"/>
      <c r="D2354" s="182"/>
      <c r="F2354" s="69"/>
    </row>
    <row r="2355">
      <c r="B2355" s="116"/>
      <c r="C2355" s="116"/>
      <c r="D2355" s="182"/>
      <c r="F2355" s="69"/>
    </row>
    <row r="2356">
      <c r="B2356" s="116"/>
      <c r="C2356" s="116"/>
      <c r="D2356" s="182"/>
      <c r="F2356" s="69"/>
    </row>
    <row r="2357">
      <c r="B2357" s="116"/>
      <c r="C2357" s="116"/>
      <c r="D2357" s="182"/>
      <c r="F2357" s="69"/>
    </row>
    <row r="2358">
      <c r="B2358" s="116"/>
      <c r="C2358" s="116"/>
      <c r="D2358" s="182"/>
      <c r="F2358" s="69"/>
    </row>
    <row r="2359">
      <c r="B2359" s="116"/>
      <c r="C2359" s="116"/>
      <c r="D2359" s="182"/>
      <c r="F2359" s="69"/>
    </row>
    <row r="2360">
      <c r="B2360" s="116"/>
      <c r="C2360" s="116"/>
      <c r="D2360" s="182"/>
      <c r="F2360" s="69"/>
    </row>
    <row r="2361">
      <c r="B2361" s="116"/>
      <c r="C2361" s="116"/>
      <c r="D2361" s="182"/>
      <c r="F2361" s="69"/>
    </row>
    <row r="2362">
      <c r="B2362" s="116"/>
      <c r="C2362" s="116"/>
      <c r="D2362" s="182"/>
      <c r="F2362" s="69"/>
    </row>
    <row r="2363">
      <c r="B2363" s="116"/>
      <c r="C2363" s="116"/>
      <c r="D2363" s="182"/>
      <c r="F2363" s="69"/>
    </row>
    <row r="2364">
      <c r="B2364" s="116"/>
      <c r="C2364" s="116"/>
      <c r="D2364" s="182"/>
      <c r="F2364" s="69"/>
    </row>
    <row r="2365">
      <c r="B2365" s="116"/>
      <c r="C2365" s="116"/>
      <c r="D2365" s="182"/>
      <c r="F2365" s="69"/>
    </row>
    <row r="2366">
      <c r="B2366" s="116"/>
      <c r="C2366" s="116"/>
      <c r="D2366" s="182"/>
      <c r="F2366" s="69"/>
    </row>
    <row r="2367">
      <c r="B2367" s="116"/>
      <c r="C2367" s="116"/>
      <c r="D2367" s="182"/>
      <c r="F2367" s="69"/>
    </row>
    <row r="2368">
      <c r="B2368" s="116"/>
      <c r="C2368" s="116"/>
      <c r="D2368" s="182"/>
      <c r="F2368" s="69"/>
    </row>
    <row r="2369">
      <c r="B2369" s="116"/>
      <c r="C2369" s="116"/>
      <c r="D2369" s="182"/>
      <c r="F2369" s="69"/>
    </row>
    <row r="2370">
      <c r="B2370" s="116"/>
      <c r="C2370" s="116"/>
      <c r="D2370" s="182"/>
      <c r="F2370" s="69"/>
    </row>
    <row r="2371">
      <c r="B2371" s="116"/>
      <c r="C2371" s="116"/>
      <c r="D2371" s="182"/>
      <c r="F2371" s="69"/>
    </row>
    <row r="2372">
      <c r="B2372" s="116"/>
      <c r="C2372" s="116"/>
      <c r="D2372" s="182"/>
      <c r="F2372" s="69"/>
    </row>
    <row r="2373">
      <c r="B2373" s="116"/>
      <c r="C2373" s="116"/>
      <c r="D2373" s="182"/>
      <c r="F2373" s="69"/>
    </row>
    <row r="2374">
      <c r="B2374" s="116"/>
      <c r="C2374" s="116"/>
      <c r="D2374" s="182"/>
      <c r="F2374" s="69"/>
    </row>
    <row r="2375">
      <c r="B2375" s="116"/>
      <c r="C2375" s="116"/>
      <c r="D2375" s="182"/>
      <c r="F2375" s="69"/>
    </row>
    <row r="2376">
      <c r="B2376" s="116"/>
      <c r="C2376" s="116"/>
      <c r="D2376" s="182"/>
      <c r="F2376" s="69"/>
    </row>
    <row r="2377">
      <c r="B2377" s="116"/>
      <c r="C2377" s="116"/>
      <c r="D2377" s="182"/>
      <c r="F2377" s="69"/>
    </row>
    <row r="2378">
      <c r="B2378" s="116"/>
      <c r="C2378" s="116"/>
      <c r="D2378" s="182"/>
      <c r="F2378" s="69"/>
    </row>
    <row r="2379">
      <c r="B2379" s="116"/>
      <c r="C2379" s="116"/>
      <c r="D2379" s="182"/>
      <c r="F2379" s="69"/>
    </row>
    <row r="2380">
      <c r="B2380" s="116"/>
      <c r="C2380" s="116"/>
      <c r="D2380" s="182"/>
      <c r="F2380" s="69"/>
    </row>
    <row r="2381">
      <c r="B2381" s="116"/>
      <c r="C2381" s="116"/>
      <c r="D2381" s="182"/>
      <c r="F2381" s="69"/>
    </row>
    <row r="2382">
      <c r="B2382" s="116"/>
      <c r="C2382" s="116"/>
      <c r="D2382" s="182"/>
      <c r="F2382" s="69"/>
    </row>
    <row r="2383">
      <c r="B2383" s="116"/>
      <c r="C2383" s="116"/>
      <c r="D2383" s="182"/>
      <c r="F2383" s="69"/>
    </row>
    <row r="2384">
      <c r="B2384" s="116"/>
      <c r="C2384" s="116"/>
      <c r="D2384" s="182"/>
      <c r="F2384" s="69"/>
    </row>
    <row r="2385">
      <c r="B2385" s="116"/>
      <c r="C2385" s="116"/>
      <c r="D2385" s="182"/>
      <c r="F2385" s="69"/>
    </row>
    <row r="2386">
      <c r="B2386" s="116"/>
      <c r="C2386" s="116"/>
      <c r="D2386" s="182"/>
      <c r="F2386" s="69"/>
    </row>
    <row r="2387">
      <c r="B2387" s="116"/>
      <c r="C2387" s="116"/>
      <c r="D2387" s="182"/>
      <c r="F2387" s="69"/>
    </row>
    <row r="2388">
      <c r="B2388" s="116"/>
      <c r="C2388" s="116"/>
      <c r="D2388" s="182"/>
      <c r="F2388" s="69"/>
    </row>
    <row r="2389">
      <c r="B2389" s="116"/>
      <c r="C2389" s="116"/>
      <c r="D2389" s="182"/>
      <c r="F2389" s="69"/>
    </row>
    <row r="2390">
      <c r="B2390" s="116"/>
      <c r="C2390" s="116"/>
      <c r="D2390" s="182"/>
      <c r="F2390" s="69"/>
    </row>
    <row r="2391">
      <c r="B2391" s="116"/>
      <c r="C2391" s="116"/>
      <c r="D2391" s="182"/>
      <c r="F2391" s="69"/>
    </row>
    <row r="2392">
      <c r="B2392" s="116"/>
      <c r="C2392" s="116"/>
      <c r="D2392" s="182"/>
      <c r="F2392" s="69"/>
    </row>
    <row r="2393">
      <c r="B2393" s="116"/>
      <c r="C2393" s="116"/>
      <c r="D2393" s="182"/>
      <c r="F2393" s="69"/>
    </row>
    <row r="2394">
      <c r="B2394" s="116"/>
      <c r="C2394" s="116"/>
      <c r="D2394" s="182"/>
      <c r="F2394" s="69"/>
    </row>
    <row r="2395">
      <c r="B2395" s="116"/>
      <c r="C2395" s="116"/>
      <c r="D2395" s="182"/>
      <c r="F2395" s="69"/>
    </row>
    <row r="2396">
      <c r="B2396" s="116"/>
      <c r="C2396" s="116"/>
      <c r="D2396" s="182"/>
      <c r="F2396" s="69"/>
    </row>
    <row r="2397">
      <c r="B2397" s="116"/>
      <c r="C2397" s="116"/>
      <c r="D2397" s="182"/>
      <c r="F2397" s="69"/>
    </row>
    <row r="2398">
      <c r="B2398" s="116"/>
      <c r="C2398" s="116"/>
      <c r="D2398" s="182"/>
      <c r="F2398" s="69"/>
    </row>
    <row r="2399">
      <c r="B2399" s="116"/>
      <c r="C2399" s="116"/>
      <c r="D2399" s="182"/>
      <c r="F2399" s="69"/>
    </row>
    <row r="2400">
      <c r="B2400" s="116"/>
      <c r="C2400" s="116"/>
      <c r="D2400" s="182"/>
      <c r="F2400" s="69"/>
    </row>
    <row r="2401">
      <c r="B2401" s="116"/>
      <c r="C2401" s="116"/>
      <c r="D2401" s="182"/>
      <c r="F2401" s="69"/>
    </row>
    <row r="2402">
      <c r="B2402" s="116"/>
      <c r="C2402" s="116"/>
      <c r="D2402" s="182"/>
      <c r="F2402" s="69"/>
    </row>
    <row r="2403">
      <c r="B2403" s="116"/>
      <c r="C2403" s="116"/>
      <c r="D2403" s="182"/>
      <c r="F2403" s="69"/>
    </row>
    <row r="2404">
      <c r="B2404" s="116"/>
      <c r="C2404" s="116"/>
      <c r="D2404" s="182"/>
      <c r="F2404" s="69"/>
    </row>
    <row r="2405">
      <c r="B2405" s="116"/>
      <c r="C2405" s="116"/>
      <c r="D2405" s="182"/>
      <c r="F2405" s="69"/>
    </row>
    <row r="2406">
      <c r="B2406" s="116"/>
      <c r="C2406" s="116"/>
      <c r="D2406" s="182"/>
      <c r="F2406" s="69"/>
    </row>
    <row r="2407">
      <c r="B2407" s="116"/>
      <c r="C2407" s="116"/>
      <c r="D2407" s="182"/>
      <c r="F2407" s="69"/>
    </row>
    <row r="2408">
      <c r="B2408" s="116"/>
      <c r="C2408" s="116"/>
      <c r="D2408" s="182"/>
      <c r="F2408" s="69"/>
    </row>
    <row r="2409">
      <c r="B2409" s="116"/>
      <c r="C2409" s="116"/>
      <c r="D2409" s="182"/>
      <c r="F2409" s="69"/>
    </row>
    <row r="2410">
      <c r="B2410" s="116"/>
      <c r="C2410" s="116"/>
      <c r="D2410" s="182"/>
      <c r="F2410" s="69"/>
    </row>
    <row r="2411">
      <c r="B2411" s="116"/>
      <c r="C2411" s="116"/>
      <c r="D2411" s="182"/>
      <c r="F2411" s="69"/>
    </row>
    <row r="2412">
      <c r="B2412" s="116"/>
      <c r="C2412" s="116"/>
      <c r="D2412" s="182"/>
      <c r="F2412" s="69"/>
    </row>
    <row r="2413">
      <c r="B2413" s="116"/>
      <c r="C2413" s="116"/>
      <c r="D2413" s="182"/>
      <c r="F2413" s="69"/>
    </row>
    <row r="2414">
      <c r="B2414" s="116"/>
      <c r="C2414" s="116"/>
      <c r="D2414" s="182"/>
      <c r="F2414" s="69"/>
    </row>
    <row r="2415">
      <c r="B2415" s="116"/>
      <c r="C2415" s="116"/>
      <c r="D2415" s="182"/>
      <c r="F2415" s="69"/>
    </row>
    <row r="2416">
      <c r="B2416" s="116"/>
      <c r="C2416" s="116"/>
      <c r="D2416" s="182"/>
      <c r="F2416" s="69"/>
    </row>
    <row r="2417">
      <c r="B2417" s="116"/>
      <c r="C2417" s="116"/>
      <c r="D2417" s="182"/>
      <c r="F2417" s="69"/>
    </row>
    <row r="2418">
      <c r="B2418" s="116"/>
      <c r="C2418" s="116"/>
      <c r="D2418" s="182"/>
      <c r="F2418" s="69"/>
    </row>
    <row r="2419">
      <c r="B2419" s="116"/>
      <c r="C2419" s="116"/>
      <c r="D2419" s="182"/>
      <c r="F2419" s="69"/>
    </row>
    <row r="2420">
      <c r="B2420" s="116"/>
      <c r="C2420" s="116"/>
      <c r="D2420" s="182"/>
      <c r="F2420" s="69"/>
    </row>
    <row r="2421">
      <c r="B2421" s="116"/>
      <c r="C2421" s="116"/>
      <c r="D2421" s="182"/>
      <c r="F2421" s="69"/>
    </row>
    <row r="2422">
      <c r="B2422" s="116"/>
      <c r="C2422" s="116"/>
      <c r="D2422" s="182"/>
      <c r="F2422" s="69"/>
    </row>
    <row r="2423">
      <c r="B2423" s="116"/>
      <c r="C2423" s="116"/>
      <c r="D2423" s="182"/>
      <c r="F2423" s="69"/>
    </row>
    <row r="2424">
      <c r="B2424" s="116"/>
      <c r="C2424" s="116"/>
      <c r="D2424" s="182"/>
      <c r="F2424" s="69"/>
    </row>
    <row r="2425">
      <c r="B2425" s="116"/>
      <c r="C2425" s="116"/>
      <c r="D2425" s="182"/>
      <c r="F2425" s="69"/>
    </row>
    <row r="2426">
      <c r="B2426" s="116"/>
      <c r="C2426" s="116"/>
      <c r="D2426" s="182"/>
      <c r="F2426" s="69"/>
    </row>
    <row r="2427">
      <c r="B2427" s="116"/>
      <c r="C2427" s="116"/>
      <c r="D2427" s="182"/>
      <c r="F2427" s="69"/>
    </row>
    <row r="2428">
      <c r="B2428" s="116"/>
      <c r="C2428" s="116"/>
      <c r="D2428" s="182"/>
      <c r="F2428" s="69"/>
    </row>
    <row r="2429">
      <c r="B2429" s="116"/>
      <c r="C2429" s="116"/>
      <c r="D2429" s="182"/>
      <c r="F2429" s="69"/>
    </row>
    <row r="2430">
      <c r="B2430" s="116"/>
      <c r="C2430" s="116"/>
      <c r="D2430" s="182"/>
      <c r="F2430" s="69"/>
    </row>
    <row r="2431">
      <c r="B2431" s="116"/>
      <c r="C2431" s="116"/>
      <c r="D2431" s="182"/>
      <c r="F2431" s="69"/>
    </row>
    <row r="2432">
      <c r="B2432" s="116"/>
      <c r="C2432" s="116"/>
      <c r="D2432" s="182"/>
      <c r="F2432" s="69"/>
    </row>
    <row r="2433">
      <c r="B2433" s="116"/>
      <c r="C2433" s="116"/>
      <c r="D2433" s="182"/>
      <c r="F2433" s="69"/>
    </row>
    <row r="2434">
      <c r="B2434" s="116"/>
      <c r="C2434" s="116"/>
      <c r="D2434" s="182"/>
      <c r="F2434" s="69"/>
    </row>
    <row r="2435">
      <c r="B2435" s="116"/>
      <c r="C2435" s="116"/>
      <c r="D2435" s="182"/>
      <c r="F2435" s="69"/>
    </row>
    <row r="2436">
      <c r="B2436" s="116"/>
      <c r="C2436" s="116"/>
      <c r="D2436" s="182"/>
      <c r="F2436" s="69"/>
    </row>
    <row r="2437">
      <c r="B2437" s="116"/>
      <c r="C2437" s="116"/>
      <c r="D2437" s="182"/>
      <c r="F2437" s="69"/>
    </row>
    <row r="2438">
      <c r="B2438" s="116"/>
      <c r="C2438" s="116"/>
      <c r="D2438" s="182"/>
      <c r="F2438" s="69"/>
    </row>
    <row r="2439">
      <c r="B2439" s="116"/>
      <c r="C2439" s="116"/>
      <c r="D2439" s="182"/>
      <c r="F2439" s="69"/>
    </row>
    <row r="2440">
      <c r="B2440" s="116"/>
      <c r="C2440" s="116"/>
      <c r="D2440" s="182"/>
      <c r="F2440" s="69"/>
    </row>
    <row r="2441">
      <c r="B2441" s="116"/>
      <c r="C2441" s="116"/>
      <c r="D2441" s="182"/>
      <c r="F2441" s="69"/>
    </row>
    <row r="2442">
      <c r="B2442" s="116"/>
      <c r="C2442" s="116"/>
      <c r="D2442" s="182"/>
      <c r="F2442" s="69"/>
    </row>
    <row r="2443">
      <c r="B2443" s="116"/>
      <c r="C2443" s="116"/>
      <c r="D2443" s="182"/>
      <c r="F2443" s="69"/>
    </row>
    <row r="2444">
      <c r="B2444" s="116"/>
      <c r="C2444" s="116"/>
      <c r="D2444" s="182"/>
      <c r="F2444" s="69"/>
    </row>
    <row r="2445">
      <c r="B2445" s="116"/>
      <c r="C2445" s="116"/>
      <c r="D2445" s="182"/>
      <c r="F2445" s="69"/>
    </row>
    <row r="2446">
      <c r="B2446" s="116"/>
      <c r="C2446" s="116"/>
      <c r="D2446" s="182"/>
      <c r="F2446" s="69"/>
    </row>
    <row r="2447">
      <c r="B2447" s="116"/>
      <c r="C2447" s="116"/>
      <c r="D2447" s="182"/>
      <c r="F2447" s="69"/>
    </row>
    <row r="2448">
      <c r="B2448" s="116"/>
      <c r="C2448" s="116"/>
      <c r="D2448" s="182"/>
      <c r="F2448" s="69"/>
    </row>
    <row r="2449">
      <c r="B2449" s="116"/>
      <c r="C2449" s="116"/>
      <c r="D2449" s="182"/>
      <c r="F2449" s="69"/>
    </row>
    <row r="2450">
      <c r="B2450" s="116"/>
      <c r="C2450" s="116"/>
      <c r="D2450" s="182"/>
      <c r="F2450" s="69"/>
    </row>
    <row r="2451">
      <c r="B2451" s="116"/>
      <c r="C2451" s="116"/>
      <c r="D2451" s="182"/>
      <c r="F2451" s="69"/>
    </row>
    <row r="2452">
      <c r="B2452" s="116"/>
      <c r="C2452" s="116"/>
      <c r="D2452" s="182"/>
      <c r="F2452" s="69"/>
    </row>
    <row r="2453">
      <c r="B2453" s="116"/>
      <c r="C2453" s="116"/>
      <c r="D2453" s="182"/>
      <c r="F2453" s="69"/>
    </row>
    <row r="2454">
      <c r="B2454" s="116"/>
      <c r="C2454" s="116"/>
      <c r="D2454" s="182"/>
      <c r="F2454" s="69"/>
    </row>
    <row r="2455">
      <c r="B2455" s="116"/>
      <c r="C2455" s="116"/>
      <c r="D2455" s="182"/>
      <c r="F2455" s="69"/>
    </row>
    <row r="2456">
      <c r="B2456" s="116"/>
      <c r="C2456" s="116"/>
      <c r="D2456" s="182"/>
      <c r="F2456" s="69"/>
    </row>
    <row r="2457">
      <c r="B2457" s="116"/>
      <c r="C2457" s="116"/>
      <c r="D2457" s="182"/>
      <c r="F2457" s="69"/>
    </row>
    <row r="2458">
      <c r="B2458" s="116"/>
      <c r="C2458" s="116"/>
      <c r="D2458" s="182"/>
      <c r="F2458" s="69"/>
    </row>
    <row r="2459">
      <c r="B2459" s="116"/>
      <c r="C2459" s="116"/>
      <c r="D2459" s="182"/>
      <c r="F2459" s="69"/>
    </row>
    <row r="2460">
      <c r="B2460" s="116"/>
      <c r="C2460" s="116"/>
      <c r="D2460" s="182"/>
      <c r="F2460" s="69"/>
    </row>
    <row r="2461">
      <c r="B2461" s="116"/>
      <c r="C2461" s="116"/>
      <c r="D2461" s="182"/>
      <c r="F2461" s="69"/>
    </row>
    <row r="2462">
      <c r="B2462" s="116"/>
      <c r="C2462" s="116"/>
      <c r="D2462" s="182"/>
      <c r="F2462" s="69"/>
    </row>
    <row r="2463">
      <c r="B2463" s="116"/>
      <c r="C2463" s="116"/>
      <c r="D2463" s="182"/>
      <c r="F2463" s="69"/>
    </row>
    <row r="2464">
      <c r="B2464" s="116"/>
      <c r="C2464" s="116"/>
      <c r="D2464" s="182"/>
      <c r="F2464" s="69"/>
    </row>
    <row r="2465">
      <c r="B2465" s="116"/>
      <c r="C2465" s="116"/>
      <c r="D2465" s="182"/>
      <c r="F2465" s="69"/>
    </row>
    <row r="2466">
      <c r="B2466" s="116"/>
      <c r="C2466" s="116"/>
      <c r="D2466" s="182"/>
      <c r="F2466" s="69"/>
    </row>
    <row r="2467">
      <c r="B2467" s="116"/>
      <c r="C2467" s="116"/>
      <c r="D2467" s="182"/>
      <c r="F2467" s="69"/>
    </row>
    <row r="2468">
      <c r="B2468" s="116"/>
      <c r="C2468" s="116"/>
      <c r="D2468" s="182"/>
      <c r="F2468" s="69"/>
    </row>
    <row r="2469">
      <c r="B2469" s="116"/>
      <c r="C2469" s="116"/>
      <c r="D2469" s="182"/>
      <c r="F2469" s="69"/>
    </row>
    <row r="2470">
      <c r="B2470" s="116"/>
      <c r="C2470" s="116"/>
      <c r="D2470" s="182"/>
      <c r="F2470" s="69"/>
    </row>
    <row r="2471">
      <c r="B2471" s="116"/>
      <c r="C2471" s="116"/>
      <c r="D2471" s="182"/>
      <c r="F2471" s="69"/>
    </row>
    <row r="2472">
      <c r="B2472" s="116"/>
      <c r="C2472" s="116"/>
      <c r="D2472" s="182"/>
      <c r="F2472" s="69"/>
    </row>
    <row r="2473">
      <c r="B2473" s="116"/>
      <c r="C2473" s="116"/>
      <c r="D2473" s="182"/>
      <c r="F2473" s="69"/>
    </row>
    <row r="2474">
      <c r="B2474" s="116"/>
      <c r="C2474" s="116"/>
      <c r="D2474" s="182"/>
      <c r="F2474" s="69"/>
    </row>
    <row r="2475">
      <c r="B2475" s="116"/>
      <c r="C2475" s="116"/>
      <c r="D2475" s="182"/>
      <c r="F2475" s="69"/>
    </row>
    <row r="2476">
      <c r="B2476" s="116"/>
      <c r="C2476" s="116"/>
      <c r="D2476" s="182"/>
      <c r="F2476" s="69"/>
    </row>
    <row r="2477">
      <c r="B2477" s="116"/>
      <c r="C2477" s="116"/>
      <c r="D2477" s="182"/>
      <c r="F2477" s="69"/>
    </row>
    <row r="2478">
      <c r="B2478" s="116"/>
      <c r="C2478" s="116"/>
      <c r="D2478" s="182"/>
      <c r="F2478" s="69"/>
    </row>
    <row r="2479">
      <c r="B2479" s="116"/>
      <c r="C2479" s="116"/>
      <c r="D2479" s="182"/>
      <c r="F2479" s="69"/>
    </row>
    <row r="2480">
      <c r="B2480" s="116"/>
      <c r="C2480" s="116"/>
      <c r="D2480" s="182"/>
      <c r="F2480" s="69"/>
    </row>
    <row r="2481">
      <c r="B2481" s="116"/>
      <c r="C2481" s="116"/>
      <c r="D2481" s="182"/>
      <c r="F2481" s="69"/>
    </row>
    <row r="2482">
      <c r="B2482" s="116"/>
      <c r="C2482" s="116"/>
      <c r="D2482" s="182"/>
      <c r="F2482" s="69"/>
    </row>
    <row r="2483">
      <c r="B2483" s="116"/>
      <c r="C2483" s="116"/>
      <c r="D2483" s="182"/>
      <c r="F2483" s="69"/>
    </row>
    <row r="2484">
      <c r="B2484" s="116"/>
      <c r="C2484" s="116"/>
      <c r="D2484" s="182"/>
      <c r="F2484" s="69"/>
    </row>
    <row r="2485">
      <c r="B2485" s="116"/>
      <c r="C2485" s="116"/>
      <c r="D2485" s="182"/>
      <c r="F2485" s="69"/>
    </row>
    <row r="2486">
      <c r="B2486" s="116"/>
      <c r="C2486" s="116"/>
      <c r="D2486" s="182"/>
      <c r="F2486" s="69"/>
    </row>
    <row r="2487">
      <c r="B2487" s="116"/>
      <c r="C2487" s="116"/>
      <c r="D2487" s="182"/>
      <c r="F2487" s="69"/>
    </row>
    <row r="2488">
      <c r="B2488" s="116"/>
      <c r="C2488" s="116"/>
      <c r="D2488" s="182"/>
      <c r="F2488" s="69"/>
    </row>
    <row r="2489">
      <c r="B2489" s="116"/>
      <c r="C2489" s="116"/>
      <c r="D2489" s="182"/>
      <c r="F2489" s="69"/>
    </row>
    <row r="2490">
      <c r="B2490" s="116"/>
      <c r="C2490" s="116"/>
      <c r="D2490" s="182"/>
      <c r="F2490" s="69"/>
    </row>
    <row r="2491">
      <c r="B2491" s="116"/>
      <c r="C2491" s="116"/>
      <c r="D2491" s="182"/>
      <c r="F2491" s="69"/>
    </row>
    <row r="2492">
      <c r="B2492" s="116"/>
      <c r="C2492" s="116"/>
      <c r="D2492" s="182"/>
      <c r="F2492" s="69"/>
    </row>
    <row r="2493">
      <c r="B2493" s="116"/>
      <c r="C2493" s="116"/>
      <c r="D2493" s="182"/>
      <c r="F2493" s="69"/>
    </row>
    <row r="2494">
      <c r="B2494" s="116"/>
      <c r="C2494" s="116"/>
      <c r="D2494" s="182"/>
      <c r="F2494" s="69"/>
    </row>
    <row r="2495">
      <c r="B2495" s="116"/>
      <c r="C2495" s="116"/>
      <c r="D2495" s="182"/>
      <c r="F2495" s="69"/>
    </row>
    <row r="2496">
      <c r="B2496" s="116"/>
      <c r="C2496" s="116"/>
      <c r="D2496" s="182"/>
      <c r="F2496" s="69"/>
    </row>
    <row r="2497">
      <c r="B2497" s="116"/>
      <c r="C2497" s="116"/>
      <c r="D2497" s="182"/>
      <c r="F2497" s="69"/>
    </row>
    <row r="2498">
      <c r="B2498" s="116"/>
      <c r="C2498" s="116"/>
      <c r="D2498" s="182"/>
      <c r="F2498" s="69"/>
    </row>
    <row r="2499">
      <c r="B2499" s="116"/>
      <c r="C2499" s="116"/>
      <c r="D2499" s="182"/>
      <c r="F2499" s="69"/>
    </row>
    <row r="2500">
      <c r="B2500" s="116"/>
      <c r="C2500" s="116"/>
      <c r="D2500" s="182"/>
      <c r="F2500" s="69"/>
    </row>
    <row r="2501">
      <c r="B2501" s="116"/>
      <c r="C2501" s="116"/>
      <c r="D2501" s="182"/>
      <c r="F2501" s="69"/>
    </row>
    <row r="2502">
      <c r="B2502" s="116"/>
      <c r="C2502" s="116"/>
      <c r="D2502" s="182"/>
      <c r="F2502" s="69"/>
    </row>
    <row r="2503">
      <c r="B2503" s="116"/>
      <c r="C2503" s="116"/>
      <c r="D2503" s="182"/>
      <c r="F2503" s="69"/>
    </row>
    <row r="2504">
      <c r="B2504" s="116"/>
      <c r="C2504" s="116"/>
      <c r="D2504" s="182"/>
      <c r="F2504" s="69"/>
    </row>
    <row r="2505">
      <c r="B2505" s="116"/>
      <c r="C2505" s="116"/>
      <c r="D2505" s="182"/>
      <c r="F2505" s="69"/>
    </row>
    <row r="2506">
      <c r="B2506" s="116"/>
      <c r="C2506" s="116"/>
      <c r="D2506" s="182"/>
      <c r="F2506" s="69"/>
    </row>
    <row r="2507">
      <c r="B2507" s="116"/>
      <c r="C2507" s="116"/>
      <c r="D2507" s="182"/>
      <c r="F2507" s="69"/>
    </row>
    <row r="2508">
      <c r="B2508" s="116"/>
      <c r="C2508" s="116"/>
      <c r="D2508" s="182"/>
      <c r="F2508" s="69"/>
    </row>
    <row r="2509">
      <c r="B2509" s="116"/>
      <c r="C2509" s="116"/>
      <c r="D2509" s="182"/>
      <c r="F2509" s="69"/>
    </row>
    <row r="2510">
      <c r="B2510" s="116"/>
      <c r="C2510" s="116"/>
      <c r="D2510" s="182"/>
      <c r="F2510" s="69"/>
    </row>
    <row r="2511">
      <c r="B2511" s="116"/>
      <c r="C2511" s="116"/>
      <c r="D2511" s="182"/>
      <c r="F2511" s="69"/>
    </row>
    <row r="2512">
      <c r="B2512" s="116"/>
      <c r="C2512" s="116"/>
      <c r="D2512" s="182"/>
      <c r="F2512" s="69"/>
    </row>
    <row r="2513">
      <c r="B2513" s="116"/>
      <c r="C2513" s="116"/>
      <c r="D2513" s="182"/>
      <c r="F2513" s="69"/>
    </row>
    <row r="2514">
      <c r="B2514" s="116"/>
      <c r="C2514" s="116"/>
      <c r="D2514" s="182"/>
      <c r="F2514" s="69"/>
    </row>
    <row r="2515">
      <c r="B2515" s="116"/>
      <c r="C2515" s="116"/>
      <c r="D2515" s="182"/>
      <c r="F2515" s="69"/>
    </row>
    <row r="2516">
      <c r="B2516" s="116"/>
      <c r="C2516" s="116"/>
      <c r="D2516" s="182"/>
      <c r="F2516" s="69"/>
    </row>
    <row r="2517">
      <c r="B2517" s="116"/>
      <c r="C2517" s="116"/>
      <c r="D2517" s="182"/>
      <c r="F2517" s="69"/>
    </row>
    <row r="2518">
      <c r="B2518" s="116"/>
      <c r="C2518" s="116"/>
      <c r="D2518" s="182"/>
      <c r="F2518" s="69"/>
    </row>
    <row r="2519">
      <c r="B2519" s="116"/>
      <c r="C2519" s="116"/>
      <c r="D2519" s="182"/>
      <c r="F2519" s="69"/>
    </row>
    <row r="2520">
      <c r="B2520" s="116"/>
      <c r="C2520" s="116"/>
      <c r="D2520" s="182"/>
      <c r="F2520" s="69"/>
    </row>
    <row r="2521">
      <c r="B2521" s="116"/>
      <c r="C2521" s="116"/>
      <c r="D2521" s="182"/>
      <c r="F2521" s="69"/>
    </row>
    <row r="2522">
      <c r="B2522" s="116"/>
      <c r="C2522" s="116"/>
      <c r="D2522" s="182"/>
      <c r="F2522" s="69"/>
    </row>
    <row r="2523">
      <c r="B2523" s="116"/>
      <c r="C2523" s="116"/>
      <c r="D2523" s="182"/>
      <c r="F2523" s="69"/>
    </row>
    <row r="2524">
      <c r="B2524" s="116"/>
      <c r="C2524" s="116"/>
      <c r="D2524" s="182"/>
      <c r="F2524" s="69"/>
    </row>
    <row r="2525">
      <c r="B2525" s="116"/>
      <c r="C2525" s="116"/>
      <c r="D2525" s="182"/>
      <c r="F2525" s="69"/>
    </row>
    <row r="2526">
      <c r="B2526" s="116"/>
      <c r="C2526" s="116"/>
      <c r="D2526" s="182"/>
      <c r="F2526" s="69"/>
    </row>
    <row r="2527">
      <c r="B2527" s="116"/>
      <c r="C2527" s="116"/>
      <c r="D2527" s="182"/>
      <c r="F2527" s="69"/>
    </row>
    <row r="2528">
      <c r="B2528" s="116"/>
      <c r="C2528" s="116"/>
      <c r="D2528" s="182"/>
      <c r="F2528" s="69"/>
    </row>
    <row r="2529">
      <c r="B2529" s="116"/>
      <c r="C2529" s="116"/>
      <c r="D2529" s="182"/>
      <c r="F2529" s="69"/>
    </row>
    <row r="2530">
      <c r="B2530" s="116"/>
      <c r="C2530" s="116"/>
      <c r="D2530" s="182"/>
      <c r="F2530" s="69"/>
    </row>
    <row r="2531">
      <c r="B2531" s="116"/>
      <c r="C2531" s="116"/>
      <c r="D2531" s="182"/>
      <c r="F2531" s="69"/>
    </row>
    <row r="2532">
      <c r="B2532" s="116"/>
      <c r="C2532" s="116"/>
      <c r="D2532" s="182"/>
      <c r="F2532" s="69"/>
    </row>
    <row r="2533">
      <c r="B2533" s="116"/>
      <c r="C2533" s="116"/>
      <c r="D2533" s="182"/>
      <c r="F2533" s="69"/>
    </row>
    <row r="2534">
      <c r="B2534" s="116"/>
      <c r="C2534" s="116"/>
      <c r="D2534" s="182"/>
      <c r="F2534" s="69"/>
    </row>
    <row r="2535">
      <c r="B2535" s="116"/>
      <c r="C2535" s="116"/>
      <c r="D2535" s="182"/>
      <c r="F2535" s="69"/>
    </row>
    <row r="2536">
      <c r="B2536" s="116"/>
      <c r="C2536" s="116"/>
      <c r="D2536" s="182"/>
      <c r="F2536" s="69"/>
    </row>
    <row r="2537">
      <c r="B2537" s="116"/>
      <c r="C2537" s="116"/>
      <c r="D2537" s="182"/>
      <c r="F2537" s="69"/>
    </row>
    <row r="2538">
      <c r="B2538" s="116"/>
      <c r="C2538" s="116"/>
      <c r="D2538" s="182"/>
      <c r="F2538" s="69"/>
    </row>
    <row r="2539">
      <c r="B2539" s="116"/>
      <c r="C2539" s="116"/>
      <c r="D2539" s="182"/>
      <c r="F2539" s="69"/>
    </row>
    <row r="2540">
      <c r="B2540" s="116"/>
      <c r="C2540" s="116"/>
      <c r="D2540" s="182"/>
      <c r="F2540" s="69"/>
    </row>
    <row r="2541">
      <c r="B2541" s="116"/>
      <c r="C2541" s="116"/>
      <c r="D2541" s="182"/>
      <c r="F2541" s="69"/>
    </row>
    <row r="2542">
      <c r="B2542" s="116"/>
      <c r="C2542" s="116"/>
      <c r="D2542" s="182"/>
      <c r="F2542" s="69"/>
    </row>
    <row r="2543">
      <c r="B2543" s="116"/>
      <c r="C2543" s="116"/>
      <c r="D2543" s="182"/>
      <c r="F2543" s="69"/>
    </row>
    <row r="2544">
      <c r="B2544" s="116"/>
      <c r="C2544" s="116"/>
      <c r="D2544" s="182"/>
      <c r="F2544" s="69"/>
    </row>
    <row r="2545">
      <c r="B2545" s="116"/>
      <c r="C2545" s="116"/>
      <c r="D2545" s="182"/>
      <c r="F2545" s="69"/>
    </row>
    <row r="2546">
      <c r="B2546" s="116"/>
      <c r="C2546" s="116"/>
      <c r="D2546" s="182"/>
      <c r="F2546" s="69"/>
    </row>
    <row r="2547">
      <c r="B2547" s="116"/>
      <c r="C2547" s="116"/>
      <c r="D2547" s="182"/>
      <c r="F2547" s="69"/>
    </row>
    <row r="2548">
      <c r="B2548" s="116"/>
      <c r="C2548" s="116"/>
      <c r="D2548" s="182"/>
      <c r="F2548" s="69"/>
    </row>
    <row r="2549">
      <c r="B2549" s="116"/>
      <c r="C2549" s="116"/>
      <c r="D2549" s="182"/>
      <c r="F2549" s="69"/>
    </row>
    <row r="2550">
      <c r="B2550" s="116"/>
      <c r="C2550" s="116"/>
      <c r="D2550" s="182"/>
      <c r="F2550" s="69"/>
    </row>
    <row r="2551">
      <c r="B2551" s="116"/>
      <c r="C2551" s="116"/>
      <c r="D2551" s="182"/>
      <c r="F2551" s="69"/>
    </row>
    <row r="2552">
      <c r="B2552" s="116"/>
      <c r="C2552" s="116"/>
      <c r="D2552" s="182"/>
      <c r="F2552" s="69"/>
    </row>
    <row r="2553">
      <c r="B2553" s="116"/>
      <c r="C2553" s="116"/>
      <c r="D2553" s="182"/>
      <c r="F2553" s="69"/>
    </row>
    <row r="2554">
      <c r="B2554" s="116"/>
      <c r="C2554" s="116"/>
      <c r="D2554" s="182"/>
      <c r="F2554" s="69"/>
    </row>
    <row r="2555">
      <c r="B2555" s="116"/>
      <c r="C2555" s="116"/>
      <c r="D2555" s="182"/>
      <c r="F2555" s="69"/>
    </row>
    <row r="2556">
      <c r="B2556" s="116"/>
      <c r="C2556" s="116"/>
      <c r="D2556" s="182"/>
      <c r="F2556" s="69"/>
    </row>
    <row r="2557">
      <c r="B2557" s="116"/>
      <c r="C2557" s="116"/>
      <c r="D2557" s="182"/>
      <c r="F2557" s="69"/>
    </row>
    <row r="2558">
      <c r="B2558" s="116"/>
      <c r="C2558" s="116"/>
      <c r="D2558" s="182"/>
      <c r="F2558" s="69"/>
    </row>
    <row r="2559">
      <c r="B2559" s="116"/>
      <c r="C2559" s="116"/>
      <c r="D2559" s="182"/>
      <c r="F2559" s="69"/>
    </row>
    <row r="2560">
      <c r="B2560" s="116"/>
      <c r="C2560" s="116"/>
      <c r="D2560" s="182"/>
      <c r="F2560" s="69"/>
    </row>
    <row r="2561">
      <c r="B2561" s="116"/>
      <c r="C2561" s="116"/>
      <c r="D2561" s="182"/>
      <c r="F2561" s="69"/>
    </row>
    <row r="2562">
      <c r="B2562" s="116"/>
      <c r="C2562" s="116"/>
      <c r="D2562" s="182"/>
      <c r="F2562" s="69"/>
    </row>
    <row r="2563">
      <c r="B2563" s="116"/>
      <c r="C2563" s="116"/>
      <c r="D2563" s="182"/>
      <c r="F2563" s="69"/>
    </row>
    <row r="2564">
      <c r="B2564" s="116"/>
      <c r="C2564" s="116"/>
      <c r="D2564" s="182"/>
      <c r="F2564" s="69"/>
    </row>
    <row r="2565">
      <c r="B2565" s="116"/>
      <c r="C2565" s="116"/>
      <c r="D2565" s="182"/>
      <c r="F2565" s="69"/>
    </row>
    <row r="2566">
      <c r="B2566" s="116"/>
      <c r="C2566" s="116"/>
      <c r="D2566" s="182"/>
      <c r="F2566" s="69"/>
    </row>
    <row r="2567">
      <c r="B2567" s="116"/>
      <c r="C2567" s="116"/>
      <c r="D2567" s="182"/>
      <c r="F2567" s="69"/>
    </row>
    <row r="2568">
      <c r="B2568" s="116"/>
      <c r="C2568" s="116"/>
      <c r="D2568" s="182"/>
      <c r="F2568" s="69"/>
    </row>
    <row r="2569">
      <c r="B2569" s="116"/>
      <c r="C2569" s="116"/>
      <c r="D2569" s="182"/>
      <c r="F2569" s="69"/>
    </row>
    <row r="2570">
      <c r="B2570" s="116"/>
      <c r="C2570" s="116"/>
      <c r="D2570" s="182"/>
      <c r="F2570" s="69"/>
    </row>
    <row r="2571">
      <c r="B2571" s="116"/>
      <c r="C2571" s="116"/>
      <c r="D2571" s="182"/>
      <c r="F2571" s="69"/>
    </row>
    <row r="2572">
      <c r="B2572" s="116"/>
      <c r="C2572" s="116"/>
      <c r="D2572" s="182"/>
      <c r="F2572" s="69"/>
    </row>
    <row r="2573">
      <c r="B2573" s="116"/>
      <c r="C2573" s="116"/>
      <c r="D2573" s="182"/>
      <c r="F2573" s="69"/>
    </row>
    <row r="2574">
      <c r="B2574" s="116"/>
      <c r="C2574" s="116"/>
      <c r="D2574" s="182"/>
      <c r="F2574" s="69"/>
    </row>
    <row r="2575">
      <c r="B2575" s="116"/>
      <c r="C2575" s="116"/>
      <c r="D2575" s="182"/>
      <c r="F2575" s="69"/>
    </row>
    <row r="2576">
      <c r="B2576" s="116"/>
      <c r="C2576" s="116"/>
      <c r="D2576" s="182"/>
      <c r="F2576" s="69"/>
    </row>
    <row r="2577">
      <c r="B2577" s="116"/>
      <c r="C2577" s="116"/>
      <c r="D2577" s="182"/>
      <c r="F2577" s="69"/>
    </row>
    <row r="2578">
      <c r="B2578" s="116"/>
      <c r="C2578" s="116"/>
      <c r="D2578" s="182"/>
      <c r="F2578" s="69"/>
    </row>
    <row r="2579">
      <c r="B2579" s="116"/>
      <c r="C2579" s="116"/>
      <c r="D2579" s="182"/>
      <c r="F2579" s="69"/>
    </row>
    <row r="2580">
      <c r="B2580" s="116"/>
      <c r="C2580" s="116"/>
      <c r="D2580" s="182"/>
      <c r="F2580" s="69"/>
    </row>
    <row r="2581">
      <c r="B2581" s="116"/>
      <c r="C2581" s="116"/>
      <c r="D2581" s="182"/>
      <c r="F2581" s="69"/>
    </row>
    <row r="2582">
      <c r="B2582" s="116"/>
      <c r="C2582" s="116"/>
      <c r="D2582" s="182"/>
      <c r="F2582" s="69"/>
    </row>
    <row r="2583">
      <c r="B2583" s="116"/>
      <c r="C2583" s="116"/>
      <c r="D2583" s="182"/>
      <c r="F2583" s="69"/>
    </row>
    <row r="2584">
      <c r="B2584" s="116"/>
      <c r="C2584" s="116"/>
      <c r="D2584" s="182"/>
      <c r="F2584" s="69"/>
    </row>
    <row r="2585">
      <c r="B2585" s="116"/>
      <c r="C2585" s="116"/>
      <c r="D2585" s="182"/>
      <c r="F2585" s="69"/>
    </row>
    <row r="2586">
      <c r="B2586" s="116"/>
      <c r="C2586" s="116"/>
      <c r="D2586" s="182"/>
      <c r="F2586" s="69"/>
    </row>
    <row r="2587">
      <c r="B2587" s="116"/>
      <c r="C2587" s="116"/>
      <c r="D2587" s="182"/>
      <c r="F2587" s="69"/>
    </row>
    <row r="2588">
      <c r="B2588" s="116"/>
      <c r="C2588" s="116"/>
      <c r="D2588" s="182"/>
      <c r="F2588" s="69"/>
    </row>
    <row r="2589">
      <c r="B2589" s="116"/>
      <c r="C2589" s="116"/>
      <c r="D2589" s="182"/>
      <c r="F2589" s="69"/>
    </row>
    <row r="2590">
      <c r="B2590" s="116"/>
      <c r="C2590" s="116"/>
      <c r="D2590" s="182"/>
      <c r="F2590" s="69"/>
    </row>
    <row r="2591">
      <c r="B2591" s="116"/>
      <c r="C2591" s="116"/>
      <c r="D2591" s="182"/>
      <c r="F2591" s="69"/>
    </row>
    <row r="2592">
      <c r="B2592" s="116"/>
      <c r="C2592" s="116"/>
      <c r="D2592" s="182"/>
      <c r="F2592" s="69"/>
    </row>
    <row r="2593">
      <c r="B2593" s="116"/>
      <c r="C2593" s="116"/>
      <c r="D2593" s="182"/>
      <c r="F2593" s="69"/>
    </row>
    <row r="2594">
      <c r="B2594" s="116"/>
      <c r="C2594" s="116"/>
      <c r="D2594" s="182"/>
      <c r="F2594" s="69"/>
    </row>
    <row r="2595">
      <c r="B2595" s="116"/>
      <c r="C2595" s="116"/>
      <c r="D2595" s="182"/>
      <c r="F2595" s="69"/>
    </row>
    <row r="2596">
      <c r="B2596" s="116"/>
      <c r="C2596" s="116"/>
      <c r="D2596" s="182"/>
      <c r="F2596" s="69"/>
    </row>
    <row r="2597">
      <c r="B2597" s="116"/>
      <c r="C2597" s="116"/>
      <c r="D2597" s="182"/>
      <c r="F2597" s="69"/>
    </row>
    <row r="2598">
      <c r="B2598" s="116"/>
      <c r="C2598" s="116"/>
      <c r="D2598" s="182"/>
      <c r="F2598" s="69"/>
    </row>
    <row r="2599">
      <c r="B2599" s="116"/>
      <c r="C2599" s="116"/>
      <c r="D2599" s="182"/>
      <c r="F2599" s="69"/>
    </row>
    <row r="2600">
      <c r="B2600" s="116"/>
      <c r="C2600" s="116"/>
      <c r="D2600" s="182"/>
      <c r="F2600" s="69"/>
    </row>
    <row r="2601">
      <c r="B2601" s="116"/>
      <c r="C2601" s="116"/>
      <c r="D2601" s="182"/>
      <c r="F2601" s="69"/>
    </row>
    <row r="2602">
      <c r="B2602" s="116"/>
      <c r="C2602" s="116"/>
      <c r="D2602" s="182"/>
      <c r="F2602" s="69"/>
    </row>
    <row r="2603">
      <c r="B2603" s="116"/>
      <c r="C2603" s="116"/>
      <c r="D2603" s="182"/>
      <c r="F2603" s="69"/>
    </row>
    <row r="2604">
      <c r="B2604" s="116"/>
      <c r="C2604" s="116"/>
      <c r="D2604" s="182"/>
      <c r="F2604" s="69"/>
    </row>
    <row r="2605">
      <c r="B2605" s="116"/>
      <c r="C2605" s="116"/>
      <c r="D2605" s="182"/>
      <c r="F2605" s="69"/>
    </row>
    <row r="2606">
      <c r="B2606" s="116"/>
      <c r="C2606" s="116"/>
      <c r="D2606" s="182"/>
      <c r="F2606" s="69"/>
    </row>
    <row r="2607">
      <c r="B2607" s="116"/>
      <c r="C2607" s="116"/>
      <c r="D2607" s="182"/>
      <c r="F2607" s="69"/>
    </row>
    <row r="2608">
      <c r="B2608" s="116"/>
      <c r="C2608" s="116"/>
      <c r="D2608" s="182"/>
      <c r="F2608" s="69"/>
    </row>
    <row r="2609">
      <c r="B2609" s="116"/>
      <c r="C2609" s="116"/>
      <c r="D2609" s="182"/>
      <c r="F2609" s="69"/>
    </row>
    <row r="2610">
      <c r="B2610" s="116"/>
      <c r="C2610" s="116"/>
      <c r="D2610" s="182"/>
      <c r="F2610" s="69"/>
    </row>
    <row r="2611">
      <c r="B2611" s="116"/>
      <c r="C2611" s="116"/>
      <c r="D2611" s="182"/>
      <c r="F2611" s="69"/>
    </row>
    <row r="2612">
      <c r="B2612" s="116"/>
      <c r="C2612" s="116"/>
      <c r="D2612" s="182"/>
      <c r="F2612" s="69"/>
    </row>
    <row r="2613">
      <c r="B2613" s="116"/>
      <c r="C2613" s="116"/>
      <c r="D2613" s="182"/>
      <c r="F2613" s="69"/>
    </row>
    <row r="2614">
      <c r="B2614" s="116"/>
      <c r="C2614" s="116"/>
      <c r="D2614" s="182"/>
      <c r="F2614" s="69"/>
    </row>
    <row r="2615">
      <c r="B2615" s="116"/>
      <c r="C2615" s="116"/>
      <c r="D2615" s="182"/>
      <c r="F2615" s="69"/>
    </row>
    <row r="2616">
      <c r="B2616" s="116"/>
      <c r="C2616" s="116"/>
      <c r="D2616" s="182"/>
      <c r="F2616" s="69"/>
    </row>
    <row r="2617">
      <c r="B2617" s="116"/>
      <c r="C2617" s="116"/>
      <c r="D2617" s="182"/>
      <c r="F2617" s="69"/>
    </row>
    <row r="2618">
      <c r="B2618" s="116"/>
      <c r="C2618" s="116"/>
      <c r="D2618" s="182"/>
      <c r="F2618" s="69"/>
    </row>
    <row r="2619">
      <c r="B2619" s="116"/>
      <c r="C2619" s="116"/>
      <c r="D2619" s="182"/>
      <c r="F2619" s="69"/>
    </row>
    <row r="2620">
      <c r="B2620" s="116"/>
      <c r="C2620" s="116"/>
      <c r="D2620" s="182"/>
      <c r="F2620" s="69"/>
    </row>
    <row r="2621">
      <c r="B2621" s="116"/>
      <c r="C2621" s="116"/>
      <c r="D2621" s="182"/>
      <c r="F2621" s="69"/>
    </row>
    <row r="2622">
      <c r="B2622" s="116"/>
      <c r="C2622" s="116"/>
      <c r="D2622" s="182"/>
      <c r="F2622" s="69"/>
    </row>
    <row r="2623">
      <c r="B2623" s="116"/>
      <c r="C2623" s="116"/>
      <c r="D2623" s="182"/>
      <c r="F2623" s="69"/>
    </row>
    <row r="2624">
      <c r="B2624" s="116"/>
      <c r="C2624" s="116"/>
      <c r="D2624" s="182"/>
      <c r="F2624" s="69"/>
    </row>
    <row r="2625">
      <c r="B2625" s="116"/>
      <c r="C2625" s="116"/>
      <c r="D2625" s="182"/>
      <c r="F2625" s="69"/>
    </row>
    <row r="2626">
      <c r="B2626" s="116"/>
      <c r="C2626" s="116"/>
      <c r="D2626" s="182"/>
      <c r="F2626" s="69"/>
    </row>
    <row r="2627">
      <c r="B2627" s="116"/>
      <c r="C2627" s="116"/>
      <c r="D2627" s="182"/>
      <c r="F2627" s="69"/>
    </row>
    <row r="2628">
      <c r="B2628" s="116"/>
      <c r="C2628" s="116"/>
      <c r="D2628" s="182"/>
      <c r="F2628" s="69"/>
    </row>
    <row r="2629">
      <c r="B2629" s="116"/>
      <c r="C2629" s="116"/>
      <c r="D2629" s="182"/>
      <c r="F2629" s="69"/>
    </row>
    <row r="2630">
      <c r="B2630" s="116"/>
      <c r="C2630" s="116"/>
      <c r="D2630" s="182"/>
      <c r="F2630" s="69"/>
    </row>
    <row r="2631">
      <c r="B2631" s="116"/>
      <c r="C2631" s="116"/>
      <c r="D2631" s="182"/>
      <c r="F2631" s="69"/>
    </row>
    <row r="2632">
      <c r="B2632" s="116"/>
      <c r="C2632" s="116"/>
      <c r="D2632" s="182"/>
      <c r="F2632" s="69"/>
    </row>
    <row r="2633">
      <c r="B2633" s="116"/>
      <c r="C2633" s="116"/>
      <c r="D2633" s="182"/>
      <c r="F2633" s="69"/>
    </row>
    <row r="2634">
      <c r="B2634" s="116"/>
      <c r="C2634" s="116"/>
      <c r="D2634" s="182"/>
      <c r="F2634" s="69"/>
    </row>
    <row r="2635">
      <c r="B2635" s="116"/>
      <c r="C2635" s="116"/>
      <c r="D2635" s="182"/>
      <c r="F2635" s="69"/>
    </row>
    <row r="2636">
      <c r="B2636" s="116"/>
      <c r="C2636" s="116"/>
      <c r="D2636" s="182"/>
      <c r="F2636" s="69"/>
    </row>
    <row r="2637">
      <c r="B2637" s="116"/>
      <c r="C2637" s="116"/>
      <c r="D2637" s="182"/>
      <c r="F2637" s="69"/>
    </row>
    <row r="2638">
      <c r="B2638" s="116"/>
      <c r="C2638" s="116"/>
      <c r="D2638" s="182"/>
      <c r="F2638" s="69"/>
    </row>
    <row r="2639">
      <c r="B2639" s="116"/>
      <c r="C2639" s="116"/>
      <c r="D2639" s="182"/>
      <c r="F2639" s="69"/>
    </row>
    <row r="2640">
      <c r="B2640" s="116"/>
      <c r="C2640" s="116"/>
      <c r="D2640" s="182"/>
      <c r="F2640" s="69"/>
    </row>
    <row r="2641">
      <c r="B2641" s="116"/>
      <c r="C2641" s="116"/>
      <c r="D2641" s="182"/>
      <c r="F2641" s="69"/>
    </row>
    <row r="2642">
      <c r="B2642" s="116"/>
      <c r="C2642" s="116"/>
      <c r="D2642" s="182"/>
      <c r="F2642" s="69"/>
    </row>
    <row r="2643">
      <c r="B2643" s="116"/>
      <c r="C2643" s="116"/>
      <c r="D2643" s="182"/>
      <c r="F2643" s="69"/>
    </row>
    <row r="2644">
      <c r="B2644" s="116"/>
      <c r="C2644" s="116"/>
      <c r="D2644" s="182"/>
      <c r="F2644" s="69"/>
    </row>
    <row r="2645">
      <c r="B2645" s="116"/>
      <c r="C2645" s="116"/>
      <c r="D2645" s="182"/>
      <c r="F2645" s="69"/>
    </row>
    <row r="2646">
      <c r="B2646" s="116"/>
      <c r="C2646" s="116"/>
      <c r="D2646" s="182"/>
      <c r="F2646" s="69"/>
    </row>
    <row r="2647">
      <c r="B2647" s="116"/>
      <c r="C2647" s="116"/>
      <c r="D2647" s="182"/>
      <c r="F2647" s="69"/>
    </row>
    <row r="2648">
      <c r="B2648" s="116"/>
      <c r="C2648" s="116"/>
      <c r="D2648" s="182"/>
      <c r="F2648" s="69"/>
    </row>
    <row r="2649">
      <c r="B2649" s="116"/>
      <c r="C2649" s="116"/>
      <c r="D2649" s="182"/>
      <c r="F2649" s="69"/>
    </row>
    <row r="2650">
      <c r="B2650" s="116"/>
      <c r="C2650" s="116"/>
      <c r="D2650" s="182"/>
      <c r="F2650" s="69"/>
    </row>
    <row r="2651">
      <c r="B2651" s="116"/>
      <c r="C2651" s="116"/>
      <c r="D2651" s="182"/>
      <c r="F2651" s="69"/>
    </row>
    <row r="2652">
      <c r="B2652" s="116"/>
      <c r="C2652" s="116"/>
      <c r="D2652" s="182"/>
      <c r="F2652" s="69"/>
    </row>
    <row r="2653">
      <c r="B2653" s="116"/>
      <c r="C2653" s="116"/>
      <c r="D2653" s="182"/>
      <c r="F2653" s="69"/>
    </row>
    <row r="2654">
      <c r="B2654" s="116"/>
      <c r="C2654" s="116"/>
      <c r="D2654" s="182"/>
      <c r="F2654" s="69"/>
    </row>
    <row r="2655">
      <c r="B2655" s="116"/>
      <c r="C2655" s="116"/>
      <c r="D2655" s="182"/>
      <c r="F2655" s="69"/>
    </row>
    <row r="2656">
      <c r="B2656" s="116"/>
      <c r="C2656" s="116"/>
      <c r="D2656" s="182"/>
      <c r="F2656" s="69"/>
    </row>
    <row r="2657">
      <c r="B2657" s="116"/>
      <c r="C2657" s="116"/>
      <c r="D2657" s="182"/>
      <c r="F2657" s="69"/>
    </row>
    <row r="2658">
      <c r="B2658" s="116"/>
      <c r="C2658" s="116"/>
      <c r="D2658" s="182"/>
      <c r="F2658" s="69"/>
    </row>
    <row r="2659">
      <c r="B2659" s="116"/>
      <c r="C2659" s="116"/>
      <c r="D2659" s="182"/>
      <c r="F2659" s="69"/>
    </row>
    <row r="2660">
      <c r="B2660" s="116"/>
      <c r="C2660" s="116"/>
      <c r="D2660" s="182"/>
      <c r="F2660" s="69"/>
    </row>
    <row r="2661">
      <c r="B2661" s="116"/>
      <c r="C2661" s="116"/>
      <c r="D2661" s="182"/>
      <c r="F2661" s="69"/>
    </row>
    <row r="2662">
      <c r="B2662" s="116"/>
      <c r="C2662" s="116"/>
      <c r="D2662" s="182"/>
      <c r="F2662" s="69"/>
    </row>
    <row r="2663">
      <c r="B2663" s="116"/>
      <c r="C2663" s="116"/>
      <c r="D2663" s="182"/>
      <c r="F2663" s="69"/>
    </row>
    <row r="2664">
      <c r="B2664" s="116"/>
      <c r="C2664" s="116"/>
      <c r="D2664" s="182"/>
      <c r="F2664" s="69"/>
    </row>
    <row r="2665">
      <c r="B2665" s="116"/>
      <c r="C2665" s="116"/>
      <c r="D2665" s="182"/>
      <c r="F2665" s="69"/>
    </row>
    <row r="2666">
      <c r="B2666" s="116"/>
      <c r="C2666" s="116"/>
      <c r="D2666" s="182"/>
      <c r="F2666" s="69"/>
    </row>
    <row r="2667">
      <c r="B2667" s="116"/>
      <c r="C2667" s="116"/>
      <c r="D2667" s="182"/>
      <c r="F2667" s="69"/>
    </row>
    <row r="2668">
      <c r="B2668" s="116"/>
      <c r="C2668" s="116"/>
      <c r="D2668" s="182"/>
      <c r="F2668" s="69"/>
    </row>
    <row r="2669">
      <c r="B2669" s="116"/>
      <c r="C2669" s="116"/>
      <c r="D2669" s="182"/>
      <c r="F2669" s="69"/>
    </row>
    <row r="2670">
      <c r="B2670" s="116"/>
      <c r="C2670" s="116"/>
      <c r="D2670" s="182"/>
      <c r="F2670" s="69"/>
    </row>
    <row r="2671">
      <c r="B2671" s="116"/>
      <c r="C2671" s="116"/>
      <c r="D2671" s="182"/>
      <c r="F2671" s="69"/>
    </row>
    <row r="2672">
      <c r="B2672" s="116"/>
      <c r="C2672" s="116"/>
      <c r="D2672" s="182"/>
      <c r="F2672" s="69"/>
    </row>
    <row r="2673">
      <c r="B2673" s="116"/>
      <c r="C2673" s="116"/>
      <c r="D2673" s="182"/>
      <c r="F2673" s="69"/>
    </row>
    <row r="2674">
      <c r="B2674" s="116"/>
      <c r="C2674" s="116"/>
      <c r="D2674" s="182"/>
      <c r="F2674" s="69"/>
    </row>
    <row r="2675">
      <c r="B2675" s="116"/>
      <c r="C2675" s="116"/>
      <c r="D2675" s="182"/>
      <c r="F2675" s="69"/>
    </row>
    <row r="2676">
      <c r="B2676" s="116"/>
      <c r="C2676" s="116"/>
      <c r="D2676" s="182"/>
      <c r="F2676" s="69"/>
    </row>
    <row r="2677">
      <c r="B2677" s="116"/>
      <c r="C2677" s="116"/>
      <c r="D2677" s="182"/>
      <c r="F2677" s="69"/>
    </row>
    <row r="2678">
      <c r="B2678" s="116"/>
      <c r="C2678" s="116"/>
      <c r="D2678" s="182"/>
      <c r="F2678" s="69"/>
    </row>
    <row r="2679">
      <c r="B2679" s="116"/>
      <c r="C2679" s="116"/>
      <c r="D2679" s="182"/>
      <c r="F2679" s="69"/>
    </row>
    <row r="2680">
      <c r="B2680" s="116"/>
      <c r="C2680" s="116"/>
      <c r="D2680" s="182"/>
      <c r="F2680" s="69"/>
    </row>
    <row r="2681">
      <c r="B2681" s="116"/>
      <c r="C2681" s="116"/>
      <c r="D2681" s="182"/>
      <c r="F2681" s="69"/>
    </row>
    <row r="2682">
      <c r="B2682" s="116"/>
      <c r="C2682" s="116"/>
      <c r="D2682" s="182"/>
      <c r="F2682" s="69"/>
    </row>
    <row r="2683">
      <c r="B2683" s="116"/>
      <c r="C2683" s="116"/>
      <c r="D2683" s="182"/>
      <c r="F2683" s="69"/>
    </row>
    <row r="2684">
      <c r="B2684" s="116"/>
      <c r="C2684" s="116"/>
      <c r="D2684" s="182"/>
      <c r="F2684" s="69"/>
    </row>
    <row r="2685">
      <c r="B2685" s="116"/>
      <c r="C2685" s="116"/>
      <c r="D2685" s="182"/>
      <c r="F2685" s="69"/>
    </row>
    <row r="2686">
      <c r="B2686" s="116"/>
      <c r="C2686" s="116"/>
      <c r="D2686" s="182"/>
      <c r="F2686" s="69"/>
    </row>
    <row r="2687">
      <c r="B2687" s="116"/>
      <c r="C2687" s="116"/>
      <c r="D2687" s="182"/>
      <c r="F2687" s="69"/>
    </row>
    <row r="2688">
      <c r="B2688" s="116"/>
      <c r="C2688" s="116"/>
      <c r="D2688" s="182"/>
      <c r="F2688" s="69"/>
    </row>
    <row r="2689">
      <c r="B2689" s="116"/>
      <c r="C2689" s="116"/>
      <c r="D2689" s="182"/>
      <c r="F2689" s="69"/>
    </row>
    <row r="2690">
      <c r="B2690" s="116"/>
      <c r="C2690" s="116"/>
      <c r="D2690" s="182"/>
      <c r="F2690" s="69"/>
    </row>
    <row r="2691">
      <c r="B2691" s="116"/>
      <c r="C2691" s="116"/>
      <c r="D2691" s="182"/>
      <c r="F2691" s="69"/>
    </row>
    <row r="2692">
      <c r="B2692" s="116"/>
      <c r="C2692" s="116"/>
      <c r="D2692" s="182"/>
      <c r="F2692" s="69"/>
    </row>
    <row r="2693">
      <c r="B2693" s="116"/>
      <c r="C2693" s="116"/>
      <c r="D2693" s="182"/>
      <c r="F2693" s="69"/>
    </row>
    <row r="2694">
      <c r="B2694" s="116"/>
      <c r="C2694" s="116"/>
      <c r="D2694" s="182"/>
      <c r="F2694" s="69"/>
    </row>
    <row r="2695">
      <c r="B2695" s="116"/>
      <c r="C2695" s="116"/>
      <c r="D2695" s="182"/>
      <c r="F2695" s="69"/>
    </row>
    <row r="2696">
      <c r="B2696" s="116"/>
      <c r="C2696" s="116"/>
      <c r="D2696" s="182"/>
      <c r="F2696" s="69"/>
    </row>
    <row r="2697">
      <c r="B2697" s="116"/>
      <c r="C2697" s="116"/>
      <c r="D2697" s="182"/>
      <c r="F2697" s="69"/>
    </row>
    <row r="2698">
      <c r="B2698" s="116"/>
      <c r="C2698" s="116"/>
      <c r="D2698" s="182"/>
      <c r="F2698" s="69"/>
    </row>
    <row r="2699">
      <c r="B2699" s="116"/>
      <c r="C2699" s="116"/>
      <c r="D2699" s="182"/>
      <c r="F2699" s="69"/>
    </row>
    <row r="2700">
      <c r="B2700" s="116"/>
      <c r="C2700" s="116"/>
      <c r="D2700" s="182"/>
      <c r="F2700" s="69"/>
    </row>
    <row r="2701">
      <c r="B2701" s="116"/>
      <c r="C2701" s="116"/>
      <c r="D2701" s="182"/>
      <c r="F2701" s="69"/>
    </row>
    <row r="2702">
      <c r="B2702" s="116"/>
      <c r="C2702" s="116"/>
      <c r="D2702" s="182"/>
      <c r="F2702" s="69"/>
    </row>
    <row r="2703">
      <c r="B2703" s="116"/>
      <c r="C2703" s="116"/>
      <c r="D2703" s="182"/>
      <c r="F2703" s="69"/>
    </row>
    <row r="2704">
      <c r="B2704" s="116"/>
      <c r="C2704" s="116"/>
      <c r="D2704" s="182"/>
      <c r="F2704" s="69"/>
    </row>
    <row r="2705">
      <c r="B2705" s="116"/>
      <c r="C2705" s="116"/>
      <c r="D2705" s="182"/>
      <c r="F2705" s="69"/>
    </row>
    <row r="2706">
      <c r="B2706" s="116"/>
      <c r="C2706" s="116"/>
      <c r="D2706" s="182"/>
      <c r="F2706" s="69"/>
    </row>
    <row r="2707">
      <c r="B2707" s="116"/>
      <c r="C2707" s="116"/>
      <c r="D2707" s="182"/>
      <c r="F2707" s="69"/>
    </row>
    <row r="2708">
      <c r="B2708" s="116"/>
      <c r="C2708" s="116"/>
      <c r="D2708" s="182"/>
      <c r="F2708" s="69"/>
    </row>
    <row r="2709">
      <c r="B2709" s="116"/>
      <c r="C2709" s="116"/>
      <c r="D2709" s="182"/>
      <c r="F2709" s="69"/>
    </row>
    <row r="2710">
      <c r="B2710" s="116"/>
      <c r="C2710" s="116"/>
      <c r="D2710" s="182"/>
      <c r="F2710" s="69"/>
    </row>
    <row r="2711">
      <c r="B2711" s="116"/>
      <c r="C2711" s="116"/>
      <c r="D2711" s="182"/>
      <c r="F2711" s="69"/>
    </row>
    <row r="2712">
      <c r="B2712" s="116"/>
      <c r="C2712" s="116"/>
      <c r="D2712" s="182"/>
      <c r="F2712" s="69"/>
    </row>
    <row r="2713">
      <c r="B2713" s="116"/>
      <c r="C2713" s="116"/>
      <c r="D2713" s="182"/>
      <c r="F2713" s="69"/>
    </row>
    <row r="2714">
      <c r="B2714" s="116"/>
      <c r="C2714" s="116"/>
      <c r="D2714" s="182"/>
      <c r="F2714" s="69"/>
    </row>
    <row r="2715">
      <c r="B2715" s="116"/>
      <c r="C2715" s="116"/>
      <c r="D2715" s="182"/>
      <c r="F2715" s="69"/>
    </row>
    <row r="2716">
      <c r="B2716" s="116"/>
      <c r="C2716" s="116"/>
      <c r="D2716" s="182"/>
      <c r="F2716" s="69"/>
    </row>
    <row r="2717">
      <c r="B2717" s="116"/>
      <c r="C2717" s="116"/>
      <c r="D2717" s="182"/>
      <c r="F2717" s="69"/>
    </row>
    <row r="2718">
      <c r="B2718" s="116"/>
      <c r="C2718" s="116"/>
      <c r="D2718" s="182"/>
      <c r="F2718" s="69"/>
    </row>
    <row r="2719">
      <c r="B2719" s="116"/>
      <c r="C2719" s="116"/>
      <c r="D2719" s="182"/>
      <c r="F2719" s="69"/>
    </row>
    <row r="2720">
      <c r="B2720" s="116"/>
      <c r="C2720" s="116"/>
      <c r="D2720" s="182"/>
      <c r="F2720" s="69"/>
    </row>
    <row r="2721">
      <c r="B2721" s="116"/>
      <c r="C2721" s="116"/>
      <c r="D2721" s="182"/>
      <c r="F2721" s="69"/>
    </row>
    <row r="2722">
      <c r="B2722" s="116"/>
      <c r="C2722" s="116"/>
      <c r="D2722" s="182"/>
      <c r="F2722" s="69"/>
    </row>
    <row r="2723">
      <c r="B2723" s="116"/>
      <c r="C2723" s="116"/>
      <c r="D2723" s="182"/>
      <c r="F2723" s="69"/>
    </row>
    <row r="2724">
      <c r="B2724" s="116"/>
      <c r="C2724" s="116"/>
      <c r="D2724" s="182"/>
      <c r="F2724" s="69"/>
    </row>
    <row r="2725">
      <c r="B2725" s="116"/>
      <c r="C2725" s="116"/>
      <c r="D2725" s="182"/>
      <c r="F2725" s="69"/>
    </row>
    <row r="2726">
      <c r="B2726" s="116"/>
      <c r="C2726" s="116"/>
      <c r="D2726" s="182"/>
      <c r="F2726" s="69"/>
    </row>
    <row r="2727">
      <c r="B2727" s="116"/>
      <c r="C2727" s="116"/>
      <c r="D2727" s="182"/>
      <c r="F2727" s="69"/>
    </row>
    <row r="2728">
      <c r="B2728" s="116"/>
      <c r="C2728" s="116"/>
      <c r="D2728" s="182"/>
      <c r="F2728" s="69"/>
    </row>
    <row r="2729">
      <c r="B2729" s="116"/>
      <c r="C2729" s="116"/>
      <c r="D2729" s="182"/>
      <c r="F2729" s="69"/>
    </row>
    <row r="2730">
      <c r="B2730" s="116"/>
      <c r="C2730" s="116"/>
      <c r="D2730" s="182"/>
      <c r="F2730" s="69"/>
    </row>
    <row r="2731">
      <c r="B2731" s="116"/>
      <c r="C2731" s="116"/>
      <c r="D2731" s="182"/>
      <c r="F2731" s="69"/>
    </row>
    <row r="2732">
      <c r="B2732" s="116"/>
      <c r="C2732" s="116"/>
      <c r="D2732" s="182"/>
      <c r="F2732" s="69"/>
    </row>
    <row r="2733">
      <c r="B2733" s="116"/>
      <c r="C2733" s="116"/>
      <c r="D2733" s="182"/>
      <c r="F2733" s="69"/>
    </row>
    <row r="2734">
      <c r="B2734" s="116"/>
      <c r="C2734" s="116"/>
      <c r="D2734" s="182"/>
      <c r="F2734" s="69"/>
    </row>
    <row r="2735">
      <c r="B2735" s="116"/>
      <c r="C2735" s="116"/>
      <c r="D2735" s="182"/>
      <c r="F2735" s="69"/>
    </row>
    <row r="2736">
      <c r="B2736" s="116"/>
      <c r="C2736" s="116"/>
      <c r="D2736" s="182"/>
      <c r="F2736" s="69"/>
    </row>
    <row r="2737">
      <c r="B2737" s="116"/>
      <c r="C2737" s="116"/>
      <c r="D2737" s="182"/>
      <c r="F2737" s="69"/>
    </row>
    <row r="2738">
      <c r="B2738" s="116"/>
      <c r="C2738" s="116"/>
      <c r="D2738" s="182"/>
      <c r="F2738" s="69"/>
    </row>
    <row r="2739">
      <c r="B2739" s="116"/>
      <c r="C2739" s="116"/>
      <c r="D2739" s="182"/>
      <c r="F2739" s="69"/>
    </row>
    <row r="2740">
      <c r="B2740" s="116"/>
      <c r="C2740" s="116"/>
      <c r="D2740" s="182"/>
      <c r="F2740" s="69"/>
    </row>
    <row r="2741">
      <c r="B2741" s="116"/>
      <c r="C2741" s="116"/>
      <c r="D2741" s="182"/>
      <c r="F2741" s="69"/>
    </row>
    <row r="2742">
      <c r="B2742" s="116"/>
      <c r="C2742" s="116"/>
      <c r="D2742" s="182"/>
      <c r="F2742" s="69"/>
    </row>
    <row r="2743">
      <c r="B2743" s="116"/>
      <c r="C2743" s="116"/>
      <c r="D2743" s="182"/>
      <c r="F2743" s="69"/>
    </row>
    <row r="2744">
      <c r="B2744" s="116"/>
      <c r="C2744" s="116"/>
      <c r="D2744" s="182"/>
      <c r="F2744" s="69"/>
    </row>
    <row r="2745">
      <c r="B2745" s="116"/>
      <c r="C2745" s="116"/>
      <c r="D2745" s="182"/>
      <c r="F2745" s="69"/>
    </row>
    <row r="2746">
      <c r="B2746" s="116"/>
      <c r="C2746" s="116"/>
      <c r="D2746" s="182"/>
      <c r="F2746" s="69"/>
    </row>
    <row r="2747">
      <c r="B2747" s="116"/>
      <c r="C2747" s="116"/>
      <c r="D2747" s="182"/>
      <c r="F2747" s="69"/>
    </row>
    <row r="2748">
      <c r="B2748" s="116"/>
      <c r="C2748" s="116"/>
      <c r="D2748" s="182"/>
      <c r="F2748" s="69"/>
    </row>
    <row r="2749">
      <c r="B2749" s="116"/>
      <c r="C2749" s="116"/>
      <c r="D2749" s="182"/>
      <c r="F2749" s="69"/>
    </row>
    <row r="2750">
      <c r="B2750" s="116"/>
      <c r="C2750" s="116"/>
      <c r="D2750" s="182"/>
      <c r="F2750" s="69"/>
    </row>
    <row r="2751">
      <c r="B2751" s="116"/>
      <c r="C2751" s="116"/>
      <c r="D2751" s="182"/>
      <c r="F2751" s="69"/>
    </row>
    <row r="2752">
      <c r="B2752" s="116"/>
      <c r="C2752" s="116"/>
      <c r="D2752" s="182"/>
      <c r="F2752" s="69"/>
    </row>
    <row r="2753">
      <c r="B2753" s="116"/>
      <c r="C2753" s="116"/>
      <c r="D2753" s="182"/>
      <c r="F2753" s="69"/>
    </row>
    <row r="2754">
      <c r="B2754" s="116"/>
      <c r="C2754" s="116"/>
      <c r="D2754" s="182"/>
      <c r="F2754" s="69"/>
    </row>
    <row r="2755">
      <c r="B2755" s="116"/>
      <c r="C2755" s="116"/>
      <c r="D2755" s="182"/>
      <c r="F2755" s="69"/>
    </row>
    <row r="2756">
      <c r="B2756" s="116"/>
      <c r="C2756" s="116"/>
      <c r="D2756" s="182"/>
      <c r="F2756" s="69"/>
    </row>
    <row r="2757">
      <c r="B2757" s="116"/>
      <c r="C2757" s="116"/>
      <c r="D2757" s="182"/>
      <c r="F2757" s="69"/>
    </row>
    <row r="2758">
      <c r="B2758" s="116"/>
      <c r="C2758" s="116"/>
      <c r="D2758" s="182"/>
      <c r="F2758" s="69"/>
    </row>
    <row r="2759">
      <c r="B2759" s="116"/>
      <c r="C2759" s="116"/>
      <c r="D2759" s="182"/>
      <c r="F2759" s="69"/>
    </row>
    <row r="2760">
      <c r="B2760" s="116"/>
      <c r="C2760" s="116"/>
      <c r="D2760" s="182"/>
      <c r="F2760" s="69"/>
    </row>
    <row r="2761">
      <c r="B2761" s="116"/>
      <c r="C2761" s="116"/>
      <c r="D2761" s="182"/>
      <c r="F2761" s="69"/>
    </row>
    <row r="2762">
      <c r="B2762" s="116"/>
      <c r="C2762" s="116"/>
      <c r="D2762" s="182"/>
      <c r="F2762" s="69"/>
    </row>
    <row r="2763">
      <c r="B2763" s="116"/>
      <c r="C2763" s="116"/>
      <c r="D2763" s="182"/>
      <c r="F2763" s="69"/>
    </row>
    <row r="2764">
      <c r="B2764" s="116"/>
      <c r="C2764" s="116"/>
      <c r="D2764" s="182"/>
      <c r="F2764" s="69"/>
    </row>
    <row r="2765">
      <c r="B2765" s="116"/>
      <c r="C2765" s="116"/>
      <c r="D2765" s="182"/>
      <c r="F2765" s="69"/>
    </row>
    <row r="2766">
      <c r="B2766" s="116"/>
      <c r="C2766" s="116"/>
      <c r="D2766" s="182"/>
      <c r="F2766" s="69"/>
    </row>
    <row r="2767">
      <c r="B2767" s="116"/>
      <c r="C2767" s="116"/>
      <c r="D2767" s="182"/>
      <c r="F2767" s="69"/>
    </row>
    <row r="2768">
      <c r="B2768" s="116"/>
      <c r="C2768" s="116"/>
      <c r="D2768" s="182"/>
      <c r="F2768" s="69"/>
    </row>
    <row r="2769">
      <c r="B2769" s="116"/>
      <c r="C2769" s="116"/>
      <c r="D2769" s="182"/>
      <c r="F2769" s="69"/>
    </row>
    <row r="2770">
      <c r="B2770" s="116"/>
      <c r="C2770" s="116"/>
      <c r="D2770" s="182"/>
      <c r="F2770" s="69"/>
    </row>
    <row r="2771">
      <c r="B2771" s="116"/>
      <c r="C2771" s="116"/>
      <c r="D2771" s="182"/>
      <c r="F2771" s="69"/>
    </row>
    <row r="2772">
      <c r="B2772" s="116"/>
      <c r="C2772" s="116"/>
      <c r="D2772" s="182"/>
      <c r="F2772" s="69"/>
    </row>
    <row r="2773">
      <c r="B2773" s="116"/>
      <c r="C2773" s="116"/>
      <c r="D2773" s="182"/>
      <c r="F2773" s="69"/>
    </row>
    <row r="2774">
      <c r="B2774" s="116"/>
      <c r="C2774" s="116"/>
      <c r="D2774" s="182"/>
      <c r="F2774" s="69"/>
    </row>
    <row r="2775">
      <c r="B2775" s="116"/>
      <c r="C2775" s="116"/>
      <c r="D2775" s="182"/>
      <c r="F2775" s="69"/>
    </row>
    <row r="2776">
      <c r="B2776" s="116"/>
      <c r="C2776" s="116"/>
      <c r="D2776" s="182"/>
      <c r="F2776" s="69"/>
    </row>
    <row r="2777">
      <c r="B2777" s="116"/>
      <c r="C2777" s="116"/>
      <c r="D2777" s="182"/>
      <c r="F2777" s="69"/>
    </row>
    <row r="2778">
      <c r="B2778" s="116"/>
      <c r="C2778" s="116"/>
      <c r="D2778" s="182"/>
      <c r="F2778" s="69"/>
    </row>
    <row r="2779">
      <c r="B2779" s="116"/>
      <c r="C2779" s="116"/>
      <c r="D2779" s="182"/>
      <c r="F2779" s="69"/>
    </row>
    <row r="2780">
      <c r="B2780" s="116"/>
      <c r="C2780" s="116"/>
      <c r="D2780" s="182"/>
      <c r="F2780" s="69"/>
    </row>
    <row r="2781">
      <c r="B2781" s="116"/>
      <c r="C2781" s="116"/>
      <c r="D2781" s="182"/>
      <c r="F2781" s="69"/>
    </row>
    <row r="2782">
      <c r="B2782" s="116"/>
      <c r="C2782" s="116"/>
      <c r="D2782" s="182"/>
      <c r="F2782" s="69"/>
    </row>
    <row r="2783">
      <c r="B2783" s="116"/>
      <c r="C2783" s="116"/>
      <c r="D2783" s="182"/>
      <c r="F2783" s="69"/>
    </row>
    <row r="2784">
      <c r="B2784" s="116"/>
      <c r="C2784" s="116"/>
      <c r="D2784" s="182"/>
      <c r="F2784" s="69"/>
    </row>
    <row r="2785">
      <c r="B2785" s="116"/>
      <c r="C2785" s="116"/>
      <c r="D2785" s="182"/>
      <c r="F2785" s="69"/>
    </row>
    <row r="2786">
      <c r="B2786" s="116"/>
      <c r="C2786" s="116"/>
      <c r="D2786" s="182"/>
      <c r="F2786" s="69"/>
    </row>
    <row r="2787">
      <c r="B2787" s="116"/>
      <c r="C2787" s="116"/>
      <c r="D2787" s="182"/>
      <c r="F2787" s="69"/>
    </row>
    <row r="2788">
      <c r="B2788" s="116"/>
      <c r="C2788" s="116"/>
      <c r="D2788" s="182"/>
      <c r="F2788" s="69"/>
    </row>
    <row r="2789">
      <c r="B2789" s="116"/>
      <c r="C2789" s="116"/>
      <c r="D2789" s="182"/>
      <c r="F2789" s="69"/>
    </row>
    <row r="2790">
      <c r="B2790" s="116"/>
      <c r="C2790" s="116"/>
      <c r="D2790" s="182"/>
      <c r="F2790" s="69"/>
    </row>
    <row r="2791">
      <c r="B2791" s="116"/>
      <c r="C2791" s="116"/>
      <c r="D2791" s="182"/>
      <c r="F2791" s="69"/>
    </row>
    <row r="2792">
      <c r="B2792" s="116"/>
      <c r="C2792" s="116"/>
      <c r="D2792" s="182"/>
      <c r="F2792" s="69"/>
    </row>
    <row r="2793">
      <c r="B2793" s="116"/>
      <c r="C2793" s="116"/>
      <c r="D2793" s="182"/>
      <c r="F2793" s="69"/>
    </row>
    <row r="2794">
      <c r="B2794" s="116"/>
      <c r="C2794" s="116"/>
      <c r="D2794" s="182"/>
      <c r="F2794" s="69"/>
    </row>
    <row r="2795">
      <c r="B2795" s="116"/>
      <c r="C2795" s="116"/>
      <c r="D2795" s="182"/>
      <c r="F2795" s="69"/>
    </row>
    <row r="2796">
      <c r="B2796" s="116"/>
      <c r="C2796" s="116"/>
      <c r="D2796" s="182"/>
      <c r="F2796" s="69"/>
    </row>
    <row r="2797">
      <c r="B2797" s="116"/>
      <c r="C2797" s="116"/>
      <c r="D2797" s="182"/>
      <c r="F2797" s="69"/>
    </row>
    <row r="2798">
      <c r="B2798" s="116"/>
      <c r="C2798" s="116"/>
      <c r="D2798" s="182"/>
      <c r="F2798" s="69"/>
    </row>
    <row r="2799">
      <c r="B2799" s="116"/>
      <c r="C2799" s="116"/>
      <c r="D2799" s="182"/>
      <c r="F2799" s="69"/>
    </row>
    <row r="2800">
      <c r="B2800" s="116"/>
      <c r="C2800" s="116"/>
      <c r="D2800" s="182"/>
      <c r="F2800" s="69"/>
    </row>
    <row r="2801">
      <c r="B2801" s="116"/>
      <c r="C2801" s="116"/>
      <c r="D2801" s="182"/>
      <c r="F2801" s="69"/>
    </row>
    <row r="2802">
      <c r="B2802" s="116"/>
      <c r="C2802" s="116"/>
      <c r="D2802" s="182"/>
      <c r="F2802" s="69"/>
    </row>
    <row r="2803">
      <c r="B2803" s="116"/>
      <c r="C2803" s="116"/>
      <c r="D2803" s="182"/>
      <c r="F2803" s="69"/>
    </row>
    <row r="2804">
      <c r="B2804" s="116"/>
      <c r="C2804" s="116"/>
      <c r="D2804" s="182"/>
      <c r="F2804" s="69"/>
    </row>
    <row r="2805">
      <c r="B2805" s="116"/>
      <c r="C2805" s="116"/>
      <c r="D2805" s="182"/>
      <c r="F2805" s="69"/>
    </row>
    <row r="2806">
      <c r="B2806" s="116"/>
      <c r="C2806" s="116"/>
      <c r="D2806" s="182"/>
      <c r="F2806" s="69"/>
    </row>
    <row r="2807">
      <c r="B2807" s="116"/>
      <c r="C2807" s="116"/>
      <c r="D2807" s="182"/>
      <c r="F2807" s="69"/>
    </row>
    <row r="2808">
      <c r="B2808" s="116"/>
      <c r="C2808" s="116"/>
      <c r="D2808" s="182"/>
      <c r="F2808" s="69"/>
    </row>
    <row r="2809">
      <c r="B2809" s="116"/>
      <c r="C2809" s="116"/>
      <c r="D2809" s="182"/>
      <c r="F2809" s="69"/>
    </row>
    <row r="2810">
      <c r="B2810" s="116"/>
      <c r="C2810" s="116"/>
      <c r="D2810" s="182"/>
      <c r="F2810" s="69"/>
    </row>
    <row r="2811">
      <c r="B2811" s="116"/>
      <c r="C2811" s="116"/>
      <c r="D2811" s="182"/>
      <c r="F2811" s="69"/>
    </row>
    <row r="2812">
      <c r="B2812" s="116"/>
      <c r="C2812" s="116"/>
      <c r="D2812" s="182"/>
      <c r="F2812" s="69"/>
    </row>
    <row r="2813">
      <c r="B2813" s="116"/>
      <c r="C2813" s="116"/>
      <c r="D2813" s="182"/>
      <c r="F2813" s="69"/>
    </row>
    <row r="2814">
      <c r="B2814" s="116"/>
      <c r="C2814" s="116"/>
      <c r="D2814" s="182"/>
      <c r="F2814" s="69"/>
    </row>
    <row r="2815">
      <c r="B2815" s="116"/>
      <c r="C2815" s="116"/>
      <c r="D2815" s="182"/>
      <c r="F2815" s="69"/>
    </row>
    <row r="2816">
      <c r="B2816" s="116"/>
      <c r="C2816" s="116"/>
      <c r="D2816" s="182"/>
      <c r="F2816" s="69"/>
    </row>
    <row r="2817">
      <c r="B2817" s="116"/>
      <c r="C2817" s="116"/>
      <c r="D2817" s="182"/>
      <c r="F2817" s="69"/>
    </row>
    <row r="2818">
      <c r="B2818" s="116"/>
      <c r="C2818" s="116"/>
      <c r="D2818" s="182"/>
      <c r="F2818" s="69"/>
    </row>
    <row r="2819">
      <c r="B2819" s="116"/>
      <c r="C2819" s="116"/>
      <c r="D2819" s="182"/>
      <c r="F2819" s="69"/>
    </row>
    <row r="2820">
      <c r="B2820" s="116"/>
      <c r="C2820" s="116"/>
      <c r="D2820" s="182"/>
      <c r="F2820" s="69"/>
    </row>
    <row r="2821">
      <c r="B2821" s="116"/>
      <c r="C2821" s="116"/>
      <c r="D2821" s="182"/>
      <c r="F2821" s="69"/>
    </row>
    <row r="2822">
      <c r="B2822" s="116"/>
      <c r="C2822" s="116"/>
      <c r="D2822" s="182"/>
      <c r="F2822" s="69"/>
    </row>
    <row r="2823">
      <c r="B2823" s="116"/>
      <c r="C2823" s="116"/>
      <c r="D2823" s="182"/>
      <c r="F2823" s="69"/>
    </row>
    <row r="2824">
      <c r="B2824" s="116"/>
      <c r="C2824" s="116"/>
      <c r="D2824" s="182"/>
      <c r="F2824" s="69"/>
    </row>
    <row r="2825">
      <c r="B2825" s="116"/>
      <c r="C2825" s="116"/>
      <c r="D2825" s="182"/>
      <c r="F2825" s="69"/>
    </row>
    <row r="2826">
      <c r="B2826" s="116"/>
      <c r="C2826" s="116"/>
      <c r="D2826" s="182"/>
      <c r="F2826" s="69"/>
    </row>
    <row r="2827">
      <c r="B2827" s="116"/>
      <c r="C2827" s="116"/>
      <c r="D2827" s="182"/>
      <c r="F2827" s="69"/>
    </row>
    <row r="2828">
      <c r="B2828" s="116"/>
      <c r="C2828" s="116"/>
      <c r="D2828" s="182"/>
      <c r="F2828" s="69"/>
    </row>
    <row r="2829">
      <c r="B2829" s="116"/>
      <c r="C2829" s="116"/>
      <c r="D2829" s="182"/>
      <c r="F2829" s="69"/>
    </row>
    <row r="2830">
      <c r="B2830" s="116"/>
      <c r="C2830" s="116"/>
      <c r="D2830" s="182"/>
      <c r="F2830" s="69"/>
    </row>
    <row r="2831">
      <c r="B2831" s="116"/>
      <c r="C2831" s="116"/>
      <c r="D2831" s="182"/>
      <c r="F2831" s="69"/>
    </row>
    <row r="2832">
      <c r="B2832" s="116"/>
      <c r="C2832" s="116"/>
      <c r="D2832" s="182"/>
      <c r="F2832" s="69"/>
    </row>
    <row r="2833">
      <c r="B2833" s="116"/>
      <c r="C2833" s="116"/>
      <c r="D2833" s="182"/>
      <c r="F2833" s="69"/>
    </row>
    <row r="2834">
      <c r="B2834" s="116"/>
      <c r="C2834" s="116"/>
      <c r="D2834" s="182"/>
      <c r="F2834" s="69"/>
    </row>
    <row r="2835">
      <c r="B2835" s="116"/>
      <c r="C2835" s="116"/>
      <c r="D2835" s="182"/>
      <c r="F2835" s="69"/>
    </row>
    <row r="2836">
      <c r="B2836" s="116"/>
      <c r="C2836" s="116"/>
      <c r="D2836" s="182"/>
      <c r="F2836" s="69"/>
    </row>
    <row r="2837">
      <c r="B2837" s="116"/>
      <c r="C2837" s="116"/>
      <c r="D2837" s="182"/>
      <c r="F2837" s="69"/>
    </row>
    <row r="2838">
      <c r="B2838" s="116"/>
      <c r="C2838" s="116"/>
      <c r="D2838" s="182"/>
      <c r="F2838" s="69"/>
    </row>
    <row r="2839">
      <c r="B2839" s="116"/>
      <c r="C2839" s="116"/>
      <c r="D2839" s="182"/>
      <c r="F2839" s="69"/>
    </row>
    <row r="2840">
      <c r="B2840" s="116"/>
      <c r="C2840" s="116"/>
      <c r="D2840" s="182"/>
      <c r="F2840" s="69"/>
    </row>
    <row r="2841">
      <c r="B2841" s="116"/>
      <c r="C2841" s="116"/>
      <c r="D2841" s="182"/>
      <c r="F2841" s="69"/>
    </row>
    <row r="2842">
      <c r="B2842" s="116"/>
      <c r="C2842" s="116"/>
      <c r="D2842" s="182"/>
      <c r="F2842" s="69"/>
    </row>
    <row r="2843">
      <c r="B2843" s="116"/>
      <c r="C2843" s="116"/>
      <c r="D2843" s="182"/>
      <c r="F2843" s="69"/>
    </row>
    <row r="2844">
      <c r="B2844" s="116"/>
      <c r="C2844" s="116"/>
      <c r="D2844" s="182"/>
      <c r="F2844" s="69"/>
    </row>
    <row r="2845">
      <c r="B2845" s="116"/>
      <c r="C2845" s="116"/>
      <c r="D2845" s="182"/>
      <c r="F2845" s="69"/>
    </row>
    <row r="2846">
      <c r="B2846" s="116"/>
      <c r="C2846" s="116"/>
      <c r="D2846" s="182"/>
      <c r="F2846" s="69"/>
    </row>
    <row r="2847">
      <c r="B2847" s="116"/>
      <c r="C2847" s="116"/>
      <c r="D2847" s="182"/>
      <c r="F2847" s="69"/>
    </row>
    <row r="2848">
      <c r="B2848" s="116"/>
      <c r="C2848" s="116"/>
      <c r="D2848" s="182"/>
      <c r="F2848" s="69"/>
    </row>
    <row r="2849">
      <c r="B2849" s="116"/>
      <c r="C2849" s="116"/>
      <c r="D2849" s="182"/>
      <c r="F2849" s="69"/>
    </row>
    <row r="2850">
      <c r="B2850" s="116"/>
      <c r="C2850" s="116"/>
      <c r="D2850" s="182"/>
      <c r="F2850" s="69"/>
    </row>
    <row r="2851">
      <c r="B2851" s="116"/>
      <c r="C2851" s="116"/>
      <c r="D2851" s="182"/>
      <c r="F2851" s="69"/>
    </row>
    <row r="2852">
      <c r="B2852" s="116"/>
      <c r="C2852" s="116"/>
      <c r="D2852" s="182"/>
      <c r="F2852" s="69"/>
    </row>
    <row r="2853">
      <c r="B2853" s="116"/>
      <c r="C2853" s="116"/>
      <c r="D2853" s="182"/>
      <c r="F2853" s="69"/>
    </row>
    <row r="2854">
      <c r="B2854" s="116"/>
      <c r="C2854" s="116"/>
      <c r="D2854" s="182"/>
      <c r="F2854" s="69"/>
    </row>
    <row r="2855">
      <c r="B2855" s="116"/>
      <c r="C2855" s="116"/>
      <c r="D2855" s="182"/>
      <c r="F2855" s="69"/>
    </row>
    <row r="2856">
      <c r="B2856" s="116"/>
      <c r="C2856" s="116"/>
      <c r="D2856" s="182"/>
      <c r="F2856" s="69"/>
    </row>
    <row r="2857">
      <c r="B2857" s="116"/>
      <c r="C2857" s="116"/>
      <c r="D2857" s="182"/>
      <c r="F2857" s="69"/>
    </row>
    <row r="2858">
      <c r="B2858" s="116"/>
      <c r="C2858" s="116"/>
      <c r="D2858" s="182"/>
      <c r="F2858" s="69"/>
    </row>
    <row r="2859">
      <c r="B2859" s="116"/>
      <c r="C2859" s="116"/>
      <c r="D2859" s="182"/>
      <c r="F2859" s="69"/>
    </row>
    <row r="2860">
      <c r="B2860" s="116"/>
      <c r="C2860" s="116"/>
      <c r="D2860" s="182"/>
      <c r="F2860" s="69"/>
    </row>
    <row r="2861">
      <c r="B2861" s="116"/>
      <c r="C2861" s="116"/>
      <c r="D2861" s="182"/>
      <c r="F2861" s="69"/>
    </row>
    <row r="2862">
      <c r="B2862" s="116"/>
      <c r="C2862" s="116"/>
      <c r="D2862" s="182"/>
      <c r="F2862" s="69"/>
    </row>
    <row r="2863">
      <c r="B2863" s="116"/>
      <c r="C2863" s="116"/>
      <c r="D2863" s="182"/>
      <c r="F2863" s="69"/>
    </row>
    <row r="2864">
      <c r="B2864" s="116"/>
      <c r="C2864" s="116"/>
      <c r="D2864" s="182"/>
      <c r="F2864" s="69"/>
    </row>
    <row r="2865">
      <c r="B2865" s="116"/>
      <c r="C2865" s="116"/>
      <c r="D2865" s="182"/>
      <c r="F2865" s="69"/>
    </row>
    <row r="2866">
      <c r="B2866" s="116"/>
      <c r="C2866" s="116"/>
      <c r="D2866" s="182"/>
      <c r="F2866" s="69"/>
    </row>
    <row r="2867">
      <c r="B2867" s="116"/>
      <c r="C2867" s="116"/>
      <c r="D2867" s="182"/>
      <c r="F2867" s="69"/>
    </row>
    <row r="2868">
      <c r="B2868" s="116"/>
      <c r="C2868" s="116"/>
      <c r="D2868" s="182"/>
      <c r="F2868" s="69"/>
    </row>
    <row r="2869">
      <c r="B2869" s="116"/>
      <c r="C2869" s="116"/>
      <c r="D2869" s="182"/>
      <c r="F2869" s="69"/>
    </row>
    <row r="2870">
      <c r="B2870" s="116"/>
      <c r="C2870" s="116"/>
      <c r="D2870" s="182"/>
      <c r="F2870" s="69"/>
    </row>
    <row r="2871">
      <c r="B2871" s="116"/>
      <c r="C2871" s="116"/>
      <c r="D2871" s="182"/>
      <c r="F2871" s="69"/>
    </row>
    <row r="2872">
      <c r="B2872" s="116"/>
      <c r="C2872" s="116"/>
      <c r="D2872" s="182"/>
      <c r="F2872" s="69"/>
    </row>
    <row r="2873">
      <c r="B2873" s="116"/>
      <c r="C2873" s="116"/>
      <c r="D2873" s="182"/>
      <c r="F2873" s="69"/>
    </row>
    <row r="2874">
      <c r="B2874" s="116"/>
      <c r="C2874" s="116"/>
      <c r="D2874" s="182"/>
      <c r="F2874" s="69"/>
    </row>
    <row r="2875">
      <c r="B2875" s="116"/>
      <c r="C2875" s="116"/>
      <c r="D2875" s="182"/>
      <c r="F2875" s="69"/>
    </row>
    <row r="2876">
      <c r="B2876" s="116"/>
      <c r="C2876" s="116"/>
      <c r="D2876" s="182"/>
      <c r="F2876" s="69"/>
    </row>
    <row r="2877">
      <c r="B2877" s="116"/>
      <c r="C2877" s="116"/>
      <c r="D2877" s="182"/>
      <c r="F2877" s="69"/>
    </row>
    <row r="2878">
      <c r="B2878" s="116"/>
      <c r="C2878" s="116"/>
      <c r="D2878" s="182"/>
      <c r="F2878" s="69"/>
    </row>
    <row r="2879">
      <c r="B2879" s="116"/>
      <c r="C2879" s="116"/>
      <c r="D2879" s="182"/>
      <c r="F2879" s="69"/>
    </row>
    <row r="2880">
      <c r="B2880" s="116"/>
      <c r="C2880" s="116"/>
      <c r="D2880" s="182"/>
      <c r="F2880" s="69"/>
    </row>
    <row r="2881">
      <c r="B2881" s="116"/>
      <c r="C2881" s="116"/>
      <c r="D2881" s="182"/>
      <c r="F2881" s="69"/>
    </row>
    <row r="2882">
      <c r="B2882" s="116"/>
      <c r="C2882" s="116"/>
      <c r="D2882" s="182"/>
      <c r="F2882" s="69"/>
    </row>
    <row r="2883">
      <c r="B2883" s="116"/>
      <c r="C2883" s="116"/>
      <c r="D2883" s="182"/>
      <c r="F2883" s="69"/>
    </row>
    <row r="2884">
      <c r="B2884" s="116"/>
      <c r="C2884" s="116"/>
      <c r="D2884" s="182"/>
      <c r="F2884" s="69"/>
    </row>
    <row r="2885">
      <c r="B2885" s="116"/>
      <c r="C2885" s="116"/>
      <c r="D2885" s="182"/>
      <c r="F2885" s="69"/>
    </row>
    <row r="2886">
      <c r="B2886" s="116"/>
      <c r="C2886" s="116"/>
      <c r="D2886" s="182"/>
      <c r="F2886" s="69"/>
    </row>
    <row r="2887">
      <c r="B2887" s="116"/>
      <c r="C2887" s="116"/>
      <c r="D2887" s="182"/>
      <c r="F2887" s="69"/>
    </row>
    <row r="2888">
      <c r="B2888" s="116"/>
      <c r="C2888" s="116"/>
      <c r="D2888" s="182"/>
      <c r="F2888" s="69"/>
    </row>
    <row r="2889">
      <c r="B2889" s="116"/>
      <c r="C2889" s="116"/>
      <c r="D2889" s="182"/>
      <c r="F2889" s="69"/>
    </row>
    <row r="2890">
      <c r="B2890" s="116"/>
      <c r="C2890" s="116"/>
      <c r="D2890" s="182"/>
      <c r="F2890" s="69"/>
    </row>
    <row r="2891">
      <c r="B2891" s="116"/>
      <c r="C2891" s="116"/>
      <c r="D2891" s="182"/>
      <c r="F2891" s="69"/>
    </row>
    <row r="2892">
      <c r="B2892" s="116"/>
      <c r="C2892" s="116"/>
      <c r="D2892" s="182"/>
      <c r="F2892" s="69"/>
    </row>
    <row r="2893">
      <c r="B2893" s="116"/>
      <c r="C2893" s="116"/>
      <c r="D2893" s="182"/>
      <c r="F2893" s="69"/>
    </row>
    <row r="2894">
      <c r="B2894" s="116"/>
      <c r="C2894" s="116"/>
      <c r="D2894" s="182"/>
      <c r="F2894" s="69"/>
    </row>
    <row r="2895">
      <c r="B2895" s="116"/>
      <c r="C2895" s="116"/>
      <c r="D2895" s="182"/>
      <c r="F2895" s="69"/>
    </row>
    <row r="2896">
      <c r="B2896" s="116"/>
      <c r="C2896" s="116"/>
      <c r="D2896" s="182"/>
      <c r="F2896" s="69"/>
    </row>
    <row r="2897">
      <c r="B2897" s="116"/>
      <c r="C2897" s="116"/>
      <c r="D2897" s="182"/>
      <c r="F2897" s="69"/>
    </row>
    <row r="2898">
      <c r="B2898" s="116"/>
      <c r="C2898" s="116"/>
      <c r="D2898" s="182"/>
      <c r="F2898" s="69"/>
    </row>
    <row r="2899">
      <c r="B2899" s="116"/>
      <c r="C2899" s="116"/>
      <c r="D2899" s="182"/>
      <c r="F2899" s="69"/>
    </row>
    <row r="2900">
      <c r="B2900" s="116"/>
      <c r="C2900" s="116"/>
      <c r="D2900" s="182"/>
      <c r="F2900" s="69"/>
    </row>
    <row r="2901">
      <c r="B2901" s="116"/>
      <c r="C2901" s="116"/>
      <c r="D2901" s="182"/>
      <c r="F2901" s="69"/>
    </row>
    <row r="2902">
      <c r="B2902" s="116"/>
      <c r="C2902" s="116"/>
      <c r="D2902" s="182"/>
      <c r="F2902" s="69"/>
    </row>
    <row r="2903">
      <c r="B2903" s="116"/>
      <c r="C2903" s="116"/>
      <c r="D2903" s="182"/>
      <c r="F2903" s="69"/>
    </row>
    <row r="2904">
      <c r="B2904" s="116"/>
      <c r="C2904" s="116"/>
      <c r="D2904" s="182"/>
      <c r="F2904" s="69"/>
    </row>
    <row r="2905">
      <c r="B2905" s="116"/>
      <c r="C2905" s="116"/>
      <c r="D2905" s="182"/>
      <c r="F2905" s="69"/>
    </row>
    <row r="2906">
      <c r="B2906" s="116"/>
      <c r="C2906" s="116"/>
      <c r="D2906" s="182"/>
      <c r="F2906" s="69"/>
    </row>
    <row r="2907">
      <c r="B2907" s="116"/>
      <c r="C2907" s="116"/>
      <c r="D2907" s="182"/>
      <c r="F2907" s="69"/>
    </row>
    <row r="2908">
      <c r="B2908" s="116"/>
      <c r="C2908" s="116"/>
      <c r="D2908" s="182"/>
      <c r="F2908" s="69"/>
    </row>
    <row r="2909">
      <c r="B2909" s="116"/>
      <c r="C2909" s="116"/>
      <c r="D2909" s="182"/>
      <c r="F2909" s="69"/>
    </row>
    <row r="2910">
      <c r="B2910" s="116"/>
      <c r="C2910" s="116"/>
      <c r="D2910" s="182"/>
      <c r="F2910" s="69"/>
    </row>
    <row r="2911">
      <c r="B2911" s="116"/>
      <c r="C2911" s="116"/>
      <c r="D2911" s="182"/>
      <c r="F2911" s="69"/>
    </row>
    <row r="2912">
      <c r="B2912" s="116"/>
      <c r="C2912" s="116"/>
      <c r="D2912" s="182"/>
      <c r="F2912" s="69"/>
    </row>
    <row r="2913">
      <c r="B2913" s="116"/>
      <c r="C2913" s="116"/>
      <c r="D2913" s="182"/>
      <c r="F2913" s="69"/>
    </row>
    <row r="2914">
      <c r="B2914" s="116"/>
      <c r="C2914" s="116"/>
      <c r="D2914" s="182"/>
      <c r="F2914" s="69"/>
    </row>
    <row r="2915">
      <c r="B2915" s="116"/>
      <c r="C2915" s="116"/>
      <c r="D2915" s="182"/>
      <c r="F2915" s="69"/>
    </row>
    <row r="2916">
      <c r="B2916" s="116"/>
      <c r="C2916" s="116"/>
      <c r="D2916" s="182"/>
      <c r="F2916" s="69"/>
    </row>
    <row r="2917">
      <c r="B2917" s="116"/>
      <c r="C2917" s="116"/>
      <c r="D2917" s="182"/>
      <c r="F2917" s="69"/>
    </row>
    <row r="2918">
      <c r="B2918" s="116"/>
      <c r="C2918" s="116"/>
      <c r="D2918" s="182"/>
      <c r="F2918" s="69"/>
    </row>
    <row r="2919">
      <c r="B2919" s="116"/>
      <c r="C2919" s="116"/>
      <c r="D2919" s="182"/>
      <c r="F2919" s="69"/>
    </row>
    <row r="2920">
      <c r="B2920" s="116"/>
      <c r="C2920" s="116"/>
      <c r="D2920" s="182"/>
      <c r="F2920" s="69"/>
    </row>
    <row r="2921">
      <c r="B2921" s="116"/>
      <c r="C2921" s="116"/>
      <c r="D2921" s="182"/>
      <c r="F2921" s="69"/>
    </row>
    <row r="2922">
      <c r="B2922" s="116"/>
      <c r="C2922" s="116"/>
      <c r="D2922" s="182"/>
      <c r="F2922" s="69"/>
    </row>
    <row r="2923">
      <c r="B2923" s="116"/>
      <c r="C2923" s="116"/>
      <c r="D2923" s="182"/>
      <c r="F2923" s="69"/>
    </row>
    <row r="2924">
      <c r="B2924" s="116"/>
      <c r="C2924" s="116"/>
      <c r="D2924" s="182"/>
      <c r="F2924" s="69"/>
    </row>
    <row r="2925">
      <c r="B2925" s="116"/>
      <c r="C2925" s="116"/>
      <c r="D2925" s="182"/>
      <c r="F2925" s="69"/>
    </row>
    <row r="2926">
      <c r="B2926" s="116"/>
      <c r="C2926" s="116"/>
      <c r="D2926" s="182"/>
      <c r="F2926" s="69"/>
    </row>
    <row r="2927">
      <c r="B2927" s="116"/>
      <c r="C2927" s="116"/>
      <c r="D2927" s="182"/>
      <c r="F2927" s="69"/>
    </row>
    <row r="2928">
      <c r="B2928" s="116"/>
      <c r="C2928" s="116"/>
      <c r="D2928" s="182"/>
      <c r="F2928" s="69"/>
    </row>
    <row r="2929">
      <c r="B2929" s="116"/>
      <c r="C2929" s="116"/>
      <c r="D2929" s="182"/>
      <c r="F2929" s="69"/>
    </row>
    <row r="2930">
      <c r="B2930" s="116"/>
      <c r="C2930" s="116"/>
      <c r="D2930" s="182"/>
      <c r="F2930" s="69"/>
    </row>
    <row r="2931">
      <c r="B2931" s="116"/>
      <c r="C2931" s="116"/>
      <c r="D2931" s="182"/>
      <c r="F2931" s="69"/>
    </row>
    <row r="2932">
      <c r="B2932" s="116"/>
      <c r="C2932" s="116"/>
      <c r="D2932" s="182"/>
      <c r="F2932" s="69"/>
    </row>
    <row r="2933">
      <c r="B2933" s="116"/>
      <c r="C2933" s="116"/>
      <c r="D2933" s="182"/>
      <c r="F2933" s="69"/>
    </row>
    <row r="2934">
      <c r="B2934" s="116"/>
      <c r="C2934" s="116"/>
      <c r="D2934" s="182"/>
      <c r="F2934" s="69"/>
    </row>
    <row r="2935">
      <c r="B2935" s="116"/>
      <c r="C2935" s="116"/>
      <c r="D2935" s="182"/>
      <c r="F2935" s="69"/>
    </row>
    <row r="2936">
      <c r="B2936" s="116"/>
      <c r="C2936" s="116"/>
      <c r="D2936" s="182"/>
      <c r="F2936" s="69"/>
    </row>
    <row r="2937">
      <c r="B2937" s="116"/>
      <c r="C2937" s="116"/>
      <c r="D2937" s="182"/>
      <c r="F2937" s="69"/>
    </row>
    <row r="2938">
      <c r="B2938" s="116"/>
      <c r="C2938" s="116"/>
      <c r="D2938" s="182"/>
      <c r="F2938" s="69"/>
    </row>
    <row r="2939">
      <c r="B2939" s="116"/>
      <c r="C2939" s="116"/>
      <c r="D2939" s="182"/>
      <c r="F2939" s="69"/>
    </row>
    <row r="2940">
      <c r="B2940" s="116"/>
      <c r="C2940" s="116"/>
      <c r="D2940" s="182"/>
      <c r="F2940" s="69"/>
    </row>
    <row r="2941">
      <c r="B2941" s="116"/>
      <c r="C2941" s="116"/>
      <c r="D2941" s="182"/>
      <c r="F2941" s="69"/>
    </row>
    <row r="2942">
      <c r="B2942" s="116"/>
      <c r="C2942" s="116"/>
      <c r="D2942" s="182"/>
      <c r="F2942" s="69"/>
    </row>
    <row r="2943">
      <c r="B2943" s="116"/>
      <c r="C2943" s="116"/>
      <c r="D2943" s="182"/>
      <c r="F2943" s="69"/>
    </row>
    <row r="2944">
      <c r="B2944" s="116"/>
      <c r="C2944" s="116"/>
      <c r="D2944" s="182"/>
      <c r="F2944" s="69"/>
    </row>
    <row r="2945">
      <c r="B2945" s="116"/>
      <c r="C2945" s="116"/>
      <c r="D2945" s="182"/>
      <c r="F2945" s="69"/>
    </row>
    <row r="2946">
      <c r="B2946" s="116"/>
      <c r="C2946" s="116"/>
      <c r="D2946" s="182"/>
      <c r="F2946" s="69"/>
    </row>
    <row r="2947">
      <c r="B2947" s="116"/>
      <c r="C2947" s="116"/>
      <c r="D2947" s="182"/>
      <c r="F2947" s="69"/>
    </row>
    <row r="2948">
      <c r="B2948" s="116"/>
      <c r="C2948" s="116"/>
      <c r="D2948" s="182"/>
      <c r="F2948" s="69"/>
    </row>
    <row r="2949">
      <c r="B2949" s="116"/>
      <c r="C2949" s="116"/>
      <c r="D2949" s="182"/>
      <c r="F2949" s="69"/>
    </row>
    <row r="2950">
      <c r="B2950" s="116"/>
      <c r="C2950" s="116"/>
      <c r="D2950" s="182"/>
      <c r="F2950" s="69"/>
    </row>
    <row r="2951">
      <c r="B2951" s="116"/>
      <c r="C2951" s="116"/>
      <c r="D2951" s="182"/>
      <c r="F2951" s="69"/>
    </row>
    <row r="2952">
      <c r="B2952" s="116"/>
      <c r="C2952" s="116"/>
      <c r="D2952" s="182"/>
      <c r="F2952" s="69"/>
    </row>
    <row r="2953">
      <c r="B2953" s="116"/>
      <c r="C2953" s="116"/>
      <c r="D2953" s="182"/>
      <c r="F2953" s="69"/>
    </row>
    <row r="2954">
      <c r="B2954" s="116"/>
      <c r="C2954" s="116"/>
      <c r="D2954" s="182"/>
      <c r="F2954" s="69"/>
    </row>
    <row r="2955">
      <c r="B2955" s="116"/>
      <c r="C2955" s="116"/>
      <c r="D2955" s="182"/>
      <c r="F2955" s="69"/>
    </row>
    <row r="2956">
      <c r="B2956" s="116"/>
      <c r="C2956" s="116"/>
      <c r="D2956" s="182"/>
      <c r="F2956" s="69"/>
    </row>
    <row r="2957">
      <c r="B2957" s="116"/>
      <c r="C2957" s="116"/>
      <c r="D2957" s="182"/>
      <c r="F2957" s="69"/>
    </row>
    <row r="2958">
      <c r="B2958" s="116"/>
      <c r="C2958" s="116"/>
      <c r="D2958" s="182"/>
      <c r="F2958" s="69"/>
    </row>
    <row r="2959">
      <c r="B2959" s="116"/>
      <c r="C2959" s="116"/>
      <c r="D2959" s="182"/>
      <c r="F2959" s="69"/>
    </row>
    <row r="2960">
      <c r="B2960" s="116"/>
      <c r="C2960" s="116"/>
      <c r="D2960" s="182"/>
      <c r="F2960" s="69"/>
    </row>
    <row r="2961">
      <c r="B2961" s="116"/>
      <c r="C2961" s="116"/>
      <c r="D2961" s="182"/>
      <c r="F2961" s="69"/>
    </row>
    <row r="2962">
      <c r="B2962" s="116"/>
      <c r="C2962" s="116"/>
      <c r="D2962" s="182"/>
      <c r="F2962" s="69"/>
    </row>
    <row r="2963">
      <c r="B2963" s="116"/>
      <c r="C2963" s="116"/>
      <c r="D2963" s="182"/>
      <c r="F2963" s="69"/>
    </row>
    <row r="2964">
      <c r="B2964" s="116"/>
      <c r="C2964" s="116"/>
      <c r="D2964" s="182"/>
      <c r="F2964" s="69"/>
    </row>
    <row r="2965">
      <c r="B2965" s="116"/>
      <c r="C2965" s="116"/>
      <c r="D2965" s="182"/>
      <c r="F2965" s="69"/>
    </row>
    <row r="2966">
      <c r="B2966" s="116"/>
      <c r="C2966" s="116"/>
      <c r="D2966" s="182"/>
      <c r="F2966" s="69"/>
    </row>
    <row r="2967">
      <c r="B2967" s="116"/>
      <c r="C2967" s="116"/>
      <c r="D2967" s="182"/>
      <c r="F2967" s="69"/>
    </row>
    <row r="2968">
      <c r="B2968" s="116"/>
      <c r="C2968" s="116"/>
      <c r="D2968" s="182"/>
      <c r="F2968" s="69"/>
    </row>
    <row r="2969">
      <c r="B2969" s="116"/>
      <c r="C2969" s="116"/>
      <c r="D2969" s="182"/>
      <c r="F2969" s="69"/>
    </row>
    <row r="2970">
      <c r="B2970" s="116"/>
      <c r="C2970" s="116"/>
      <c r="D2970" s="182"/>
      <c r="F2970" s="69"/>
    </row>
    <row r="2971">
      <c r="B2971" s="116"/>
      <c r="C2971" s="116"/>
      <c r="D2971" s="182"/>
      <c r="F2971" s="69"/>
    </row>
    <row r="2972">
      <c r="B2972" s="116"/>
      <c r="C2972" s="116"/>
      <c r="D2972" s="182"/>
      <c r="F2972" s="69"/>
    </row>
    <row r="2973">
      <c r="B2973" s="116"/>
      <c r="C2973" s="116"/>
      <c r="D2973" s="182"/>
      <c r="F2973" s="69"/>
    </row>
    <row r="2974">
      <c r="B2974" s="116"/>
      <c r="C2974" s="116"/>
      <c r="D2974" s="182"/>
      <c r="F2974" s="69"/>
    </row>
    <row r="2975">
      <c r="B2975" s="116"/>
      <c r="C2975" s="116"/>
      <c r="D2975" s="182"/>
      <c r="F2975" s="69"/>
    </row>
    <row r="2976">
      <c r="B2976" s="116"/>
      <c r="C2976" s="116"/>
      <c r="D2976" s="182"/>
      <c r="F2976" s="69"/>
    </row>
    <row r="2977">
      <c r="B2977" s="116"/>
      <c r="C2977" s="116"/>
      <c r="D2977" s="182"/>
      <c r="F2977" s="69"/>
    </row>
    <row r="2978">
      <c r="B2978" s="116"/>
      <c r="C2978" s="116"/>
      <c r="D2978" s="182"/>
      <c r="F2978" s="69"/>
    </row>
    <row r="2979">
      <c r="B2979" s="116"/>
      <c r="C2979" s="116"/>
      <c r="D2979" s="182"/>
      <c r="F2979" s="69"/>
    </row>
    <row r="2980">
      <c r="B2980" s="116"/>
      <c r="C2980" s="116"/>
      <c r="D2980" s="182"/>
      <c r="F2980" s="69"/>
    </row>
    <row r="2981">
      <c r="B2981" s="116"/>
      <c r="C2981" s="116"/>
      <c r="D2981" s="182"/>
      <c r="F2981" s="69"/>
    </row>
    <row r="2982">
      <c r="B2982" s="116"/>
      <c r="C2982" s="116"/>
      <c r="D2982" s="182"/>
      <c r="F2982" s="69"/>
    </row>
    <row r="2983">
      <c r="B2983" s="116"/>
      <c r="C2983" s="116"/>
      <c r="D2983" s="182"/>
      <c r="F2983" s="69"/>
    </row>
    <row r="2984">
      <c r="B2984" s="116"/>
      <c r="C2984" s="116"/>
      <c r="D2984" s="182"/>
      <c r="F2984" s="69"/>
    </row>
    <row r="2985">
      <c r="B2985" s="116"/>
      <c r="C2985" s="116"/>
      <c r="D2985" s="182"/>
      <c r="F2985" s="69"/>
    </row>
    <row r="2986">
      <c r="B2986" s="116"/>
      <c r="C2986" s="116"/>
      <c r="D2986" s="182"/>
      <c r="F2986" s="69"/>
    </row>
    <row r="2987">
      <c r="B2987" s="116"/>
      <c r="C2987" s="116"/>
      <c r="D2987" s="182"/>
      <c r="F2987" s="69"/>
    </row>
    <row r="2988">
      <c r="B2988" s="116"/>
      <c r="C2988" s="116"/>
      <c r="D2988" s="182"/>
      <c r="F2988" s="69"/>
    </row>
    <row r="2989">
      <c r="B2989" s="116"/>
      <c r="C2989" s="116"/>
      <c r="D2989" s="182"/>
      <c r="F2989" s="69"/>
    </row>
    <row r="2990">
      <c r="B2990" s="116"/>
      <c r="C2990" s="116"/>
      <c r="D2990" s="182"/>
      <c r="F2990" s="69"/>
    </row>
    <row r="2991">
      <c r="B2991" s="116"/>
      <c r="C2991" s="116"/>
      <c r="D2991" s="182"/>
      <c r="F2991" s="69"/>
    </row>
    <row r="2992">
      <c r="B2992" s="116"/>
      <c r="C2992" s="116"/>
      <c r="D2992" s="182"/>
      <c r="F2992" s="69"/>
    </row>
    <row r="2993">
      <c r="B2993" s="116"/>
      <c r="C2993" s="116"/>
      <c r="D2993" s="182"/>
      <c r="F2993" s="69"/>
    </row>
    <row r="2994">
      <c r="B2994" s="116"/>
      <c r="C2994" s="116"/>
      <c r="D2994" s="182"/>
      <c r="F2994" s="69"/>
    </row>
    <row r="2995">
      <c r="B2995" s="116"/>
      <c r="C2995" s="116"/>
      <c r="D2995" s="182"/>
      <c r="F2995" s="69"/>
    </row>
    <row r="2996">
      <c r="B2996" s="116"/>
      <c r="C2996" s="116"/>
      <c r="D2996" s="182"/>
      <c r="F2996" s="69"/>
    </row>
    <row r="2997">
      <c r="B2997" s="116"/>
      <c r="C2997" s="116"/>
      <c r="D2997" s="182"/>
      <c r="F2997" s="69"/>
    </row>
    <row r="2998">
      <c r="B2998" s="116"/>
      <c r="C2998" s="116"/>
      <c r="D2998" s="182"/>
      <c r="F2998" s="69"/>
    </row>
    <row r="2999">
      <c r="B2999" s="116"/>
      <c r="C2999" s="116"/>
      <c r="D2999" s="182"/>
      <c r="F2999" s="69"/>
    </row>
    <row r="3000">
      <c r="B3000" s="116"/>
      <c r="C3000" s="116"/>
      <c r="D3000" s="182"/>
      <c r="F3000" s="69"/>
    </row>
    <row r="3001">
      <c r="B3001" s="116"/>
      <c r="C3001" s="116"/>
      <c r="D3001" s="182"/>
      <c r="F3001" s="69"/>
    </row>
    <row r="3002">
      <c r="B3002" s="116"/>
      <c r="C3002" s="116"/>
      <c r="D3002" s="182"/>
      <c r="F3002" s="69"/>
    </row>
    <row r="3003">
      <c r="B3003" s="116"/>
      <c r="C3003" s="116"/>
      <c r="D3003" s="182"/>
      <c r="F3003" s="69"/>
    </row>
    <row r="3004">
      <c r="B3004" s="116"/>
      <c r="C3004" s="116"/>
      <c r="D3004" s="182"/>
      <c r="F3004" s="69"/>
    </row>
    <row r="3005">
      <c r="B3005" s="116"/>
      <c r="C3005" s="116"/>
      <c r="D3005" s="182"/>
      <c r="F3005" s="69"/>
    </row>
    <row r="3006">
      <c r="B3006" s="116"/>
      <c r="C3006" s="116"/>
      <c r="D3006" s="182"/>
      <c r="F3006" s="69"/>
    </row>
    <row r="3007">
      <c r="B3007" s="116"/>
      <c r="C3007" s="116"/>
      <c r="D3007" s="182"/>
      <c r="F3007" s="69"/>
    </row>
    <row r="3008">
      <c r="B3008" s="116"/>
      <c r="C3008" s="116"/>
      <c r="D3008" s="182"/>
      <c r="F3008" s="69"/>
    </row>
    <row r="3009">
      <c r="B3009" s="116"/>
      <c r="C3009" s="116"/>
      <c r="D3009" s="182"/>
      <c r="F3009" s="69"/>
    </row>
    <row r="3010">
      <c r="B3010" s="116"/>
      <c r="C3010" s="116"/>
      <c r="D3010" s="182"/>
      <c r="F3010" s="69"/>
    </row>
    <row r="3011">
      <c r="B3011" s="116"/>
      <c r="C3011" s="116"/>
      <c r="D3011" s="182"/>
      <c r="F3011" s="69"/>
    </row>
    <row r="3012">
      <c r="B3012" s="116"/>
      <c r="C3012" s="116"/>
      <c r="D3012" s="182"/>
      <c r="F3012" s="69"/>
    </row>
    <row r="3013">
      <c r="B3013" s="116"/>
      <c r="C3013" s="116"/>
      <c r="D3013" s="182"/>
      <c r="F3013" s="69"/>
    </row>
    <row r="3014">
      <c r="B3014" s="116"/>
      <c r="C3014" s="116"/>
      <c r="D3014" s="182"/>
      <c r="F3014" s="69"/>
    </row>
    <row r="3015">
      <c r="B3015" s="116"/>
      <c r="C3015" s="116"/>
      <c r="D3015" s="182"/>
      <c r="F3015" s="69"/>
    </row>
    <row r="3016">
      <c r="B3016" s="116"/>
      <c r="C3016" s="116"/>
      <c r="D3016" s="182"/>
      <c r="F3016" s="69"/>
    </row>
    <row r="3017">
      <c r="B3017" s="116"/>
      <c r="C3017" s="116"/>
      <c r="D3017" s="182"/>
      <c r="F3017" s="69"/>
    </row>
    <row r="3018">
      <c r="B3018" s="116"/>
      <c r="C3018" s="116"/>
      <c r="D3018" s="182"/>
      <c r="F3018" s="69"/>
    </row>
    <row r="3019">
      <c r="B3019" s="116"/>
      <c r="C3019" s="116"/>
      <c r="D3019" s="182"/>
      <c r="F3019" s="69"/>
    </row>
    <row r="3020">
      <c r="B3020" s="116"/>
      <c r="C3020" s="116"/>
      <c r="D3020" s="182"/>
      <c r="F3020" s="69"/>
    </row>
    <row r="3021">
      <c r="B3021" s="116"/>
      <c r="C3021" s="116"/>
      <c r="D3021" s="182"/>
      <c r="F3021" s="69"/>
    </row>
    <row r="3022">
      <c r="B3022" s="116"/>
      <c r="C3022" s="116"/>
      <c r="D3022" s="182"/>
      <c r="F3022" s="69"/>
    </row>
    <row r="3023">
      <c r="B3023" s="116"/>
      <c r="C3023" s="116"/>
      <c r="D3023" s="182"/>
      <c r="F3023" s="69"/>
    </row>
    <row r="3024">
      <c r="B3024" s="116"/>
      <c r="C3024" s="116"/>
      <c r="D3024" s="182"/>
      <c r="F3024" s="69"/>
    </row>
    <row r="3025">
      <c r="B3025" s="116"/>
      <c r="C3025" s="116"/>
      <c r="D3025" s="182"/>
      <c r="F3025" s="69"/>
    </row>
    <row r="3026">
      <c r="B3026" s="116"/>
      <c r="C3026" s="116"/>
      <c r="D3026" s="182"/>
      <c r="F3026" s="69"/>
    </row>
    <row r="3027">
      <c r="B3027" s="116"/>
      <c r="C3027" s="116"/>
      <c r="D3027" s="182"/>
      <c r="F3027" s="69"/>
    </row>
    <row r="3028">
      <c r="B3028" s="116"/>
      <c r="C3028" s="116"/>
      <c r="D3028" s="182"/>
      <c r="F3028" s="69"/>
    </row>
    <row r="3029">
      <c r="B3029" s="116"/>
      <c r="C3029" s="116"/>
      <c r="D3029" s="182"/>
      <c r="F3029" s="69"/>
    </row>
    <row r="3030">
      <c r="B3030" s="116"/>
      <c r="C3030" s="116"/>
      <c r="D3030" s="182"/>
      <c r="F3030" s="69"/>
    </row>
    <row r="3031">
      <c r="B3031" s="116"/>
      <c r="C3031" s="116"/>
      <c r="D3031" s="182"/>
      <c r="F3031" s="69"/>
    </row>
    <row r="3032">
      <c r="B3032" s="116"/>
      <c r="C3032" s="116"/>
      <c r="D3032" s="182"/>
      <c r="F3032" s="69"/>
    </row>
    <row r="3033">
      <c r="B3033" s="116"/>
      <c r="C3033" s="116"/>
      <c r="D3033" s="182"/>
      <c r="F3033" s="69"/>
    </row>
    <row r="3034">
      <c r="B3034" s="116"/>
      <c r="C3034" s="116"/>
      <c r="D3034" s="182"/>
      <c r="F3034" s="69"/>
    </row>
    <row r="3035">
      <c r="B3035" s="116"/>
      <c r="C3035" s="116"/>
      <c r="D3035" s="182"/>
      <c r="F3035" s="69"/>
    </row>
    <row r="3036">
      <c r="B3036" s="116"/>
      <c r="C3036" s="116"/>
      <c r="D3036" s="182"/>
      <c r="F3036" s="69"/>
    </row>
    <row r="3037">
      <c r="B3037" s="116"/>
      <c r="C3037" s="116"/>
      <c r="D3037" s="182"/>
      <c r="F3037" s="69"/>
    </row>
    <row r="3038">
      <c r="B3038" s="116"/>
      <c r="C3038" s="116"/>
      <c r="D3038" s="182"/>
      <c r="F3038" s="69"/>
    </row>
    <row r="3039">
      <c r="B3039" s="116"/>
      <c r="C3039" s="116"/>
      <c r="D3039" s="182"/>
      <c r="F3039" s="69"/>
    </row>
    <row r="3040">
      <c r="B3040" s="116"/>
      <c r="C3040" s="116"/>
      <c r="D3040" s="182"/>
      <c r="F3040" s="69"/>
    </row>
    <row r="3041">
      <c r="B3041" s="116"/>
      <c r="C3041" s="116"/>
      <c r="D3041" s="182"/>
      <c r="F3041" s="69"/>
    </row>
    <row r="3042">
      <c r="B3042" s="116"/>
      <c r="C3042" s="116"/>
      <c r="D3042" s="182"/>
      <c r="F3042" s="69"/>
    </row>
    <row r="3043">
      <c r="B3043" s="116"/>
      <c r="C3043" s="116"/>
      <c r="D3043" s="182"/>
      <c r="F3043" s="69"/>
    </row>
    <row r="3044">
      <c r="B3044" s="116"/>
      <c r="C3044" s="116"/>
      <c r="D3044" s="182"/>
      <c r="F3044" s="69"/>
    </row>
    <row r="3045">
      <c r="B3045" s="116"/>
      <c r="C3045" s="116"/>
      <c r="D3045" s="182"/>
      <c r="F3045" s="69"/>
    </row>
    <row r="3046">
      <c r="B3046" s="116"/>
      <c r="C3046" s="116"/>
      <c r="D3046" s="182"/>
      <c r="F3046" s="69"/>
    </row>
    <row r="3047">
      <c r="B3047" s="116"/>
      <c r="C3047" s="116"/>
      <c r="D3047" s="182"/>
      <c r="F3047" s="69"/>
    </row>
    <row r="3048">
      <c r="B3048" s="116"/>
      <c r="C3048" s="116"/>
      <c r="D3048" s="182"/>
      <c r="F3048" s="69"/>
    </row>
    <row r="3049">
      <c r="B3049" s="116"/>
      <c r="C3049" s="116"/>
      <c r="D3049" s="182"/>
      <c r="F3049" s="69"/>
    </row>
    <row r="3050">
      <c r="B3050" s="116"/>
      <c r="C3050" s="116"/>
      <c r="D3050" s="182"/>
      <c r="F3050" s="69"/>
    </row>
    <row r="3051">
      <c r="B3051" s="116"/>
      <c r="C3051" s="116"/>
      <c r="D3051" s="182"/>
      <c r="F3051" s="69"/>
    </row>
    <row r="3052">
      <c r="B3052" s="116"/>
      <c r="C3052" s="116"/>
      <c r="D3052" s="182"/>
      <c r="F3052" s="69"/>
    </row>
    <row r="3053">
      <c r="B3053" s="116"/>
      <c r="C3053" s="116"/>
      <c r="D3053" s="182"/>
      <c r="F3053" s="69"/>
    </row>
    <row r="3054">
      <c r="B3054" s="116"/>
      <c r="C3054" s="116"/>
      <c r="D3054" s="182"/>
      <c r="F3054" s="69"/>
    </row>
    <row r="3055">
      <c r="B3055" s="116"/>
      <c r="C3055" s="116"/>
      <c r="D3055" s="182"/>
      <c r="F3055" s="69"/>
    </row>
    <row r="3056">
      <c r="B3056" s="116"/>
      <c r="C3056" s="116"/>
      <c r="D3056" s="182"/>
      <c r="F3056" s="69"/>
    </row>
    <row r="3057">
      <c r="B3057" s="116"/>
      <c r="C3057" s="116"/>
      <c r="D3057" s="182"/>
      <c r="F3057" s="69"/>
    </row>
    <row r="3058">
      <c r="B3058" s="116"/>
      <c r="C3058" s="116"/>
      <c r="D3058" s="182"/>
      <c r="F3058" s="69"/>
    </row>
    <row r="3059">
      <c r="B3059" s="116"/>
      <c r="C3059" s="116"/>
      <c r="D3059" s="182"/>
      <c r="F3059" s="69"/>
    </row>
    <row r="3060">
      <c r="B3060" s="116"/>
      <c r="C3060" s="116"/>
      <c r="D3060" s="182"/>
      <c r="F3060" s="69"/>
    </row>
    <row r="3061">
      <c r="B3061" s="116"/>
      <c r="C3061" s="116"/>
      <c r="D3061" s="182"/>
      <c r="F3061" s="69"/>
    </row>
    <row r="3062">
      <c r="B3062" s="116"/>
      <c r="C3062" s="116"/>
      <c r="D3062" s="182"/>
      <c r="F3062" s="69"/>
    </row>
    <row r="3063">
      <c r="B3063" s="116"/>
      <c r="C3063" s="116"/>
      <c r="D3063" s="182"/>
      <c r="F3063" s="69"/>
    </row>
    <row r="3064">
      <c r="B3064" s="116"/>
      <c r="C3064" s="116"/>
      <c r="D3064" s="182"/>
      <c r="F3064" s="69"/>
    </row>
    <row r="3065">
      <c r="B3065" s="116"/>
      <c r="C3065" s="116"/>
      <c r="D3065" s="182"/>
      <c r="F3065" s="69"/>
    </row>
    <row r="3066">
      <c r="B3066" s="116"/>
      <c r="C3066" s="116"/>
      <c r="D3066" s="182"/>
      <c r="F3066" s="69"/>
    </row>
    <row r="3067">
      <c r="B3067" s="116"/>
      <c r="C3067" s="116"/>
      <c r="D3067" s="182"/>
      <c r="F3067" s="69"/>
    </row>
    <row r="3068">
      <c r="B3068" s="116"/>
      <c r="C3068" s="116"/>
      <c r="D3068" s="182"/>
      <c r="F3068" s="69"/>
    </row>
    <row r="3069">
      <c r="B3069" s="116"/>
      <c r="C3069" s="116"/>
      <c r="D3069" s="182"/>
      <c r="F3069" s="69"/>
    </row>
    <row r="3070">
      <c r="B3070" s="116"/>
      <c r="C3070" s="116"/>
      <c r="D3070" s="182"/>
      <c r="F3070" s="69"/>
    </row>
    <row r="3071">
      <c r="B3071" s="116"/>
      <c r="C3071" s="116"/>
      <c r="D3071" s="182"/>
      <c r="F3071" s="69"/>
    </row>
    <row r="3072">
      <c r="B3072" s="116"/>
      <c r="C3072" s="116"/>
      <c r="D3072" s="182"/>
      <c r="F3072" s="69"/>
    </row>
    <row r="3073">
      <c r="B3073" s="116"/>
      <c r="C3073" s="116"/>
      <c r="D3073" s="182"/>
      <c r="F3073" s="69"/>
    </row>
    <row r="3074">
      <c r="B3074" s="116"/>
      <c r="C3074" s="116"/>
      <c r="D3074" s="182"/>
      <c r="F3074" s="69"/>
    </row>
    <row r="3075">
      <c r="B3075" s="116"/>
      <c r="C3075" s="116"/>
      <c r="D3075" s="182"/>
      <c r="F3075" s="69"/>
    </row>
    <row r="3076">
      <c r="B3076" s="116"/>
      <c r="C3076" s="116"/>
      <c r="D3076" s="182"/>
      <c r="F3076" s="69"/>
    </row>
    <row r="3077">
      <c r="B3077" s="116"/>
      <c r="C3077" s="116"/>
      <c r="D3077" s="182"/>
      <c r="F3077" s="69"/>
    </row>
    <row r="3078">
      <c r="B3078" s="116"/>
      <c r="C3078" s="116"/>
      <c r="D3078" s="182"/>
      <c r="F3078" s="69"/>
    </row>
    <row r="3079">
      <c r="B3079" s="116"/>
      <c r="C3079" s="116"/>
      <c r="D3079" s="182"/>
      <c r="F3079" s="69"/>
    </row>
    <row r="3080">
      <c r="B3080" s="116"/>
      <c r="C3080" s="116"/>
      <c r="D3080" s="182"/>
      <c r="F3080" s="69"/>
    </row>
    <row r="3081">
      <c r="B3081" s="116"/>
      <c r="C3081" s="116"/>
      <c r="D3081" s="182"/>
      <c r="F3081" s="69"/>
    </row>
    <row r="3082">
      <c r="B3082" s="116"/>
      <c r="C3082" s="116"/>
      <c r="D3082" s="182"/>
      <c r="F3082" s="69"/>
    </row>
    <row r="3083">
      <c r="B3083" s="116"/>
      <c r="C3083" s="116"/>
      <c r="D3083" s="182"/>
      <c r="F3083" s="69"/>
    </row>
    <row r="3084">
      <c r="B3084" s="116"/>
      <c r="C3084" s="116"/>
      <c r="D3084" s="182"/>
      <c r="F3084" s="69"/>
    </row>
    <row r="3085">
      <c r="B3085" s="116"/>
      <c r="C3085" s="116"/>
      <c r="D3085" s="182"/>
      <c r="F3085" s="69"/>
    </row>
    <row r="3086">
      <c r="B3086" s="116"/>
      <c r="C3086" s="116"/>
      <c r="D3086" s="182"/>
      <c r="F3086" s="69"/>
    </row>
    <row r="3087">
      <c r="B3087" s="116"/>
      <c r="C3087" s="116"/>
      <c r="D3087" s="182"/>
      <c r="F3087" s="69"/>
    </row>
    <row r="3088">
      <c r="B3088" s="116"/>
      <c r="C3088" s="116"/>
      <c r="D3088" s="182"/>
      <c r="F3088" s="69"/>
    </row>
    <row r="3089">
      <c r="B3089" s="116"/>
      <c r="C3089" s="116"/>
      <c r="D3089" s="182"/>
      <c r="F3089" s="69"/>
    </row>
    <row r="3090">
      <c r="B3090" s="116"/>
      <c r="C3090" s="116"/>
      <c r="D3090" s="182"/>
      <c r="F3090" s="69"/>
    </row>
    <row r="3091">
      <c r="B3091" s="116"/>
      <c r="C3091" s="116"/>
      <c r="D3091" s="182"/>
      <c r="F3091" s="69"/>
    </row>
    <row r="3092">
      <c r="B3092" s="116"/>
      <c r="C3092" s="116"/>
      <c r="D3092" s="182"/>
      <c r="F3092" s="69"/>
    </row>
    <row r="3093">
      <c r="B3093" s="116"/>
      <c r="C3093" s="116"/>
      <c r="D3093" s="182"/>
      <c r="F3093" s="69"/>
    </row>
    <row r="3094">
      <c r="B3094" s="116"/>
      <c r="C3094" s="116"/>
      <c r="D3094" s="182"/>
      <c r="F3094" s="69"/>
    </row>
    <row r="3095">
      <c r="B3095" s="116"/>
      <c r="C3095" s="116"/>
      <c r="D3095" s="182"/>
      <c r="F3095" s="69"/>
    </row>
    <row r="3096">
      <c r="B3096" s="116"/>
      <c r="C3096" s="116"/>
      <c r="D3096" s="182"/>
      <c r="F3096" s="69"/>
    </row>
    <row r="3097">
      <c r="B3097" s="116"/>
      <c r="C3097" s="116"/>
      <c r="D3097" s="182"/>
      <c r="F3097" s="69"/>
    </row>
    <row r="3098">
      <c r="B3098" s="116"/>
      <c r="C3098" s="116"/>
      <c r="D3098" s="182"/>
      <c r="F3098" s="69"/>
    </row>
    <row r="3099">
      <c r="B3099" s="116"/>
      <c r="C3099" s="116"/>
      <c r="D3099" s="182"/>
      <c r="F3099" s="69"/>
    </row>
    <row r="3100">
      <c r="B3100" s="116"/>
      <c r="C3100" s="116"/>
      <c r="D3100" s="182"/>
      <c r="F3100" s="69"/>
    </row>
    <row r="3101">
      <c r="B3101" s="116"/>
      <c r="C3101" s="116"/>
      <c r="D3101" s="182"/>
      <c r="F3101" s="69"/>
    </row>
    <row r="3102">
      <c r="B3102" s="116"/>
      <c r="C3102" s="116"/>
      <c r="D3102" s="182"/>
      <c r="F3102" s="69"/>
    </row>
    <row r="3103">
      <c r="B3103" s="116"/>
      <c r="C3103" s="116"/>
      <c r="D3103" s="182"/>
      <c r="F3103" s="69"/>
    </row>
    <row r="3104">
      <c r="B3104" s="116"/>
      <c r="C3104" s="116"/>
      <c r="D3104" s="182"/>
      <c r="F3104" s="69"/>
    </row>
    <row r="3105">
      <c r="B3105" s="116"/>
      <c r="C3105" s="116"/>
      <c r="D3105" s="182"/>
      <c r="F3105" s="69"/>
    </row>
    <row r="3106">
      <c r="B3106" s="116"/>
      <c r="C3106" s="116"/>
      <c r="D3106" s="182"/>
      <c r="F3106" s="69"/>
    </row>
    <row r="3107">
      <c r="B3107" s="116"/>
      <c r="C3107" s="116"/>
      <c r="D3107" s="182"/>
      <c r="F3107" s="69"/>
    </row>
    <row r="3108">
      <c r="B3108" s="116"/>
      <c r="C3108" s="116"/>
      <c r="D3108" s="182"/>
      <c r="F3108" s="69"/>
    </row>
    <row r="3109">
      <c r="B3109" s="116"/>
      <c r="C3109" s="116"/>
      <c r="D3109" s="182"/>
      <c r="F3109" s="69"/>
    </row>
    <row r="3110">
      <c r="B3110" s="116"/>
      <c r="C3110" s="116"/>
      <c r="D3110" s="182"/>
      <c r="F3110" s="69"/>
    </row>
    <row r="3111">
      <c r="B3111" s="116"/>
      <c r="C3111" s="116"/>
      <c r="D3111" s="182"/>
      <c r="F3111" s="69"/>
    </row>
    <row r="3112">
      <c r="B3112" s="116"/>
      <c r="C3112" s="116"/>
      <c r="D3112" s="182"/>
      <c r="F3112" s="69"/>
    </row>
    <row r="3113">
      <c r="B3113" s="116"/>
      <c r="C3113" s="116"/>
      <c r="D3113" s="182"/>
      <c r="F3113" s="69"/>
    </row>
    <row r="3114">
      <c r="B3114" s="116"/>
      <c r="C3114" s="116"/>
      <c r="D3114" s="182"/>
      <c r="F3114" s="69"/>
    </row>
    <row r="3115">
      <c r="B3115" s="116"/>
      <c r="C3115" s="116"/>
      <c r="D3115" s="182"/>
      <c r="F3115" s="69"/>
    </row>
    <row r="3116">
      <c r="B3116" s="116"/>
      <c r="C3116" s="116"/>
      <c r="D3116" s="182"/>
      <c r="F3116" s="69"/>
    </row>
    <row r="3117">
      <c r="B3117" s="116"/>
      <c r="C3117" s="116"/>
      <c r="D3117" s="182"/>
      <c r="F3117" s="69"/>
    </row>
    <row r="3118">
      <c r="B3118" s="116"/>
      <c r="C3118" s="116"/>
      <c r="D3118" s="182"/>
      <c r="F3118" s="69"/>
    </row>
    <row r="3119">
      <c r="B3119" s="116"/>
      <c r="C3119" s="116"/>
      <c r="D3119" s="182"/>
      <c r="F3119" s="69"/>
    </row>
    <row r="3120">
      <c r="B3120" s="116"/>
      <c r="C3120" s="116"/>
      <c r="D3120" s="182"/>
      <c r="F3120" s="69"/>
    </row>
    <row r="3121">
      <c r="B3121" s="116"/>
      <c r="C3121" s="116"/>
      <c r="D3121" s="182"/>
      <c r="F3121" s="69"/>
    </row>
    <row r="3122">
      <c r="B3122" s="116"/>
      <c r="C3122" s="116"/>
      <c r="D3122" s="182"/>
      <c r="F3122" s="69"/>
    </row>
    <row r="3123">
      <c r="B3123" s="116"/>
      <c r="C3123" s="116"/>
      <c r="D3123" s="182"/>
      <c r="F3123" s="69"/>
    </row>
    <row r="3124">
      <c r="B3124" s="116"/>
      <c r="C3124" s="116"/>
      <c r="D3124" s="182"/>
      <c r="F3124" s="69"/>
    </row>
    <row r="3125">
      <c r="B3125" s="116"/>
      <c r="C3125" s="116"/>
      <c r="D3125" s="182"/>
      <c r="F3125" s="69"/>
    </row>
    <row r="3126">
      <c r="B3126" s="116"/>
      <c r="C3126" s="116"/>
      <c r="D3126" s="182"/>
      <c r="F3126" s="69"/>
    </row>
    <row r="3127">
      <c r="B3127" s="116"/>
      <c r="C3127" s="116"/>
      <c r="D3127" s="182"/>
      <c r="F3127" s="69"/>
    </row>
    <row r="3128">
      <c r="B3128" s="116"/>
      <c r="C3128" s="116"/>
      <c r="D3128" s="182"/>
      <c r="F3128" s="69"/>
    </row>
    <row r="3129">
      <c r="B3129" s="116"/>
      <c r="C3129" s="116"/>
      <c r="D3129" s="182"/>
      <c r="F3129" s="69"/>
    </row>
    <row r="3130">
      <c r="B3130" s="116"/>
      <c r="C3130" s="116"/>
      <c r="D3130" s="182"/>
      <c r="F3130" s="69"/>
    </row>
    <row r="3131">
      <c r="B3131" s="116"/>
      <c r="C3131" s="116"/>
      <c r="D3131" s="182"/>
      <c r="F3131" s="69"/>
    </row>
  </sheetData>
  <mergeCells count="8">
    <mergeCell ref="B9:D9"/>
    <mergeCell ref="A10:C10"/>
    <mergeCell ref="B13:C13"/>
    <mergeCell ref="A14:A17"/>
    <mergeCell ref="B14:C14"/>
    <mergeCell ref="B17:C17"/>
    <mergeCell ref="B18:C18"/>
    <mergeCell ref="B19:C19"/>
  </mergeCells>
  <printOptions gridLines="1" horizontalCentered="1"/>
  <pageMargins bottom="0.75" footer="0.0" header="0.0" left="0.7" right="0.7" top="0.75"/>
  <pageSetup fitToHeight="0" cellComments="atEnd" orientation="portrait" pageOrder="overThenDown"/>
  <headerFooter>
    <oddFooter>&amp;LTL Solutions LLC&amp;C200 Industrial Dr Halifax, MA&amp;R(508) 927 -1099</oddFooter>
  </headerFooter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 fitToPage="1"/>
  </sheetPr>
  <sheetViews>
    <sheetView workbookViewId="0"/>
  </sheetViews>
  <sheetFormatPr customHeight="1" defaultColWidth="12.63" defaultRowHeight="15.75"/>
  <cols>
    <col customWidth="1" min="1" max="1" width="4.88"/>
    <col customWidth="1" min="2" max="2" width="14.88"/>
    <col customWidth="1" min="3" max="3" width="56.63"/>
  </cols>
  <sheetData>
    <row r="1">
      <c r="A1" s="18" t="s">
        <v>0</v>
      </c>
      <c r="B1" s="19"/>
      <c r="C1" s="19"/>
      <c r="D1" s="124"/>
      <c r="E1" s="21"/>
      <c r="F1" s="20"/>
      <c r="G1" s="21"/>
    </row>
    <row r="2">
      <c r="A2" s="22" t="s">
        <v>1</v>
      </c>
      <c r="B2" s="19"/>
      <c r="C2" s="19"/>
      <c r="D2" s="124"/>
      <c r="E2" s="21"/>
      <c r="F2" s="20"/>
      <c r="G2" s="21"/>
    </row>
    <row r="3">
      <c r="A3" s="22" t="s">
        <v>35</v>
      </c>
      <c r="B3" s="19"/>
      <c r="C3" s="19"/>
      <c r="D3" s="124"/>
      <c r="E3" s="21"/>
      <c r="F3" s="20"/>
      <c r="G3" s="21"/>
    </row>
    <row r="4">
      <c r="A4" s="22" t="s">
        <v>3</v>
      </c>
      <c r="B4" s="23"/>
      <c r="C4" s="19"/>
      <c r="D4" s="124"/>
      <c r="E4" s="21"/>
      <c r="F4" s="20"/>
      <c r="G4" s="21"/>
    </row>
    <row r="5">
      <c r="A5" s="24" t="s">
        <v>4</v>
      </c>
      <c r="B5" s="25"/>
      <c r="C5" s="19"/>
      <c r="D5" s="124"/>
      <c r="E5" s="21"/>
      <c r="F5" s="20"/>
      <c r="G5" s="21"/>
    </row>
    <row r="6">
      <c r="A6" s="21"/>
      <c r="B6" s="21"/>
      <c r="C6" s="21"/>
      <c r="D6" s="124"/>
      <c r="E6" s="21"/>
      <c r="F6" s="20"/>
      <c r="G6" s="21"/>
    </row>
    <row r="7">
      <c r="A7" s="21"/>
      <c r="B7" s="21"/>
      <c r="C7" s="21"/>
      <c r="D7" s="124"/>
      <c r="E7" s="21"/>
      <c r="F7" s="20"/>
      <c r="G7" s="21"/>
    </row>
    <row r="8">
      <c r="A8" s="21"/>
      <c r="B8" s="21"/>
      <c r="C8" s="21"/>
      <c r="D8" s="124"/>
      <c r="E8" s="21"/>
      <c r="F8" s="20"/>
      <c r="G8" s="21"/>
    </row>
    <row r="9">
      <c r="A9" s="21"/>
      <c r="B9" s="26"/>
      <c r="E9" s="21"/>
      <c r="F9" s="20"/>
      <c r="G9" s="21"/>
    </row>
    <row r="10">
      <c r="A10" s="27"/>
      <c r="D10" s="125"/>
      <c r="E10" s="21"/>
      <c r="F10" s="20"/>
      <c r="G10" s="21"/>
    </row>
    <row r="11">
      <c r="A11" s="27"/>
      <c r="B11" s="27"/>
      <c r="C11" s="27"/>
      <c r="D11" s="126"/>
      <c r="E11" s="21"/>
      <c r="F11" s="20"/>
      <c r="G11" s="21"/>
    </row>
    <row r="12">
      <c r="A12" s="27"/>
      <c r="B12" s="27"/>
      <c r="C12" s="27"/>
      <c r="D12" s="127"/>
      <c r="E12" s="21"/>
      <c r="F12" s="20"/>
      <c r="G12" s="21"/>
    </row>
    <row r="13">
      <c r="A13" s="27"/>
      <c r="B13" s="31"/>
      <c r="D13" s="116"/>
      <c r="E13" s="21"/>
      <c r="F13" s="20"/>
      <c r="G13" s="21"/>
    </row>
    <row r="14">
      <c r="A14" s="33"/>
      <c r="B14" s="34"/>
      <c r="D14" s="21"/>
      <c r="E14" s="21"/>
      <c r="F14" s="20"/>
      <c r="G14" s="21"/>
    </row>
    <row r="15">
      <c r="B15" s="35"/>
      <c r="C15" s="36"/>
      <c r="D15" s="128"/>
      <c r="E15" s="21"/>
      <c r="F15" s="20"/>
      <c r="G15" s="21"/>
    </row>
    <row r="16">
      <c r="B16" s="38"/>
      <c r="C16" s="34"/>
      <c r="D16" s="21"/>
      <c r="E16" s="21"/>
      <c r="F16" s="20"/>
      <c r="G16" s="21"/>
    </row>
    <row r="17">
      <c r="B17" s="34"/>
      <c r="D17" s="129"/>
      <c r="E17" s="40"/>
      <c r="F17" s="130"/>
      <c r="G17" s="40"/>
      <c r="H17" s="41"/>
      <c r="I17" s="41"/>
    </row>
    <row r="18">
      <c r="A18" s="42"/>
      <c r="B18" s="21"/>
      <c r="D18" s="21"/>
      <c r="E18" s="40"/>
      <c r="F18" s="130"/>
      <c r="G18" s="40"/>
      <c r="H18" s="41"/>
      <c r="I18" s="41"/>
    </row>
    <row r="19">
      <c r="A19" s="21"/>
      <c r="B19" s="27"/>
      <c r="D19" s="27"/>
      <c r="E19" s="40"/>
      <c r="F19" s="130"/>
      <c r="G19" s="40"/>
      <c r="H19" s="41"/>
      <c r="I19" s="41"/>
    </row>
    <row r="20">
      <c r="A20" s="45" t="s">
        <v>37</v>
      </c>
      <c r="B20" s="45" t="s">
        <v>38</v>
      </c>
      <c r="C20" s="46" t="s">
        <v>39</v>
      </c>
      <c r="D20" s="131" t="s">
        <v>40</v>
      </c>
      <c r="E20" s="132"/>
      <c r="F20" s="133"/>
      <c r="G20" s="134"/>
      <c r="H20" s="135"/>
      <c r="I20" s="41"/>
    </row>
    <row r="21">
      <c r="A21" s="49"/>
      <c r="B21" s="50"/>
      <c r="C21" s="51"/>
      <c r="D21" s="172"/>
      <c r="E21" s="138"/>
      <c r="F21" s="139"/>
      <c r="G21" s="53"/>
      <c r="H21" s="41"/>
      <c r="I21" s="41"/>
    </row>
    <row r="22">
      <c r="A22" s="54"/>
      <c r="B22" s="55"/>
      <c r="C22" s="56" t="s">
        <v>21344</v>
      </c>
      <c r="D22" s="223"/>
      <c r="E22" s="138"/>
      <c r="F22" s="139"/>
      <c r="G22" s="53"/>
      <c r="H22" s="41"/>
      <c r="I22" s="41"/>
    </row>
    <row r="23">
      <c r="A23" s="58"/>
      <c r="B23" s="107"/>
      <c r="C23" s="224" t="s">
        <v>21345</v>
      </c>
      <c r="D23" s="225"/>
      <c r="E23" s="144"/>
      <c r="F23" s="130"/>
      <c r="G23" s="62"/>
      <c r="H23" s="41"/>
      <c r="I23" s="41"/>
    </row>
    <row r="24">
      <c r="A24" s="63"/>
      <c r="B24" s="66"/>
      <c r="C24" s="64"/>
      <c r="D24" s="225"/>
      <c r="E24" s="40"/>
      <c r="F24" s="147"/>
      <c r="G24" s="65"/>
      <c r="H24" s="41"/>
      <c r="I24" s="41"/>
    </row>
    <row r="25">
      <c r="A25" s="63"/>
      <c r="B25" s="66" t="s">
        <v>21346</v>
      </c>
      <c r="C25" s="64" t="s">
        <v>21347</v>
      </c>
      <c r="D25" s="225">
        <v>3500.0</v>
      </c>
      <c r="E25" s="40"/>
      <c r="F25" s="147"/>
      <c r="G25" s="65"/>
      <c r="H25" s="41"/>
      <c r="I25" s="41"/>
    </row>
    <row r="26">
      <c r="A26" s="70"/>
      <c r="B26" s="71" t="s">
        <v>21348</v>
      </c>
      <c r="C26" s="72" t="s">
        <v>21349</v>
      </c>
      <c r="D26" s="208">
        <v>3200.0</v>
      </c>
      <c r="E26" s="144"/>
      <c r="F26" s="147"/>
      <c r="G26" s="62"/>
      <c r="H26" s="41"/>
      <c r="I26" s="41"/>
    </row>
    <row r="27">
      <c r="A27" s="73"/>
      <c r="B27" s="74" t="s">
        <v>21350</v>
      </c>
      <c r="C27" s="75" t="s">
        <v>21351</v>
      </c>
      <c r="D27" s="208">
        <v>4400.0</v>
      </c>
      <c r="E27" s="144"/>
      <c r="F27" s="147"/>
      <c r="G27" s="62"/>
      <c r="H27" s="153"/>
      <c r="I27" s="41"/>
    </row>
    <row r="28">
      <c r="A28" s="73"/>
      <c r="B28" s="74" t="s">
        <v>21352</v>
      </c>
      <c r="C28" s="75" t="s">
        <v>21353</v>
      </c>
      <c r="D28" s="208">
        <v>3000.0</v>
      </c>
      <c r="E28" s="144"/>
      <c r="F28" s="147"/>
      <c r="G28" s="62"/>
      <c r="H28" s="153"/>
      <c r="I28" s="41"/>
    </row>
    <row r="29">
      <c r="A29" s="73"/>
      <c r="B29" s="74" t="s">
        <v>21354</v>
      </c>
      <c r="C29" s="77" t="s">
        <v>21355</v>
      </c>
      <c r="D29" s="208">
        <v>4000.0</v>
      </c>
      <c r="E29" s="144"/>
      <c r="F29" s="147"/>
      <c r="G29" s="62"/>
      <c r="H29" s="153"/>
      <c r="I29" s="40"/>
      <c r="J29" s="21"/>
      <c r="K29" s="21"/>
      <c r="L29" s="21"/>
      <c r="M29" s="21"/>
      <c r="N29" s="21"/>
      <c r="O29" s="21"/>
      <c r="P29" s="21"/>
      <c r="Q29" s="21"/>
      <c r="R29" s="21"/>
      <c r="S29" s="21"/>
    </row>
    <row r="30">
      <c r="A30" s="73"/>
      <c r="B30" s="74" t="s">
        <v>21356</v>
      </c>
      <c r="C30" s="77" t="s">
        <v>21347</v>
      </c>
      <c r="D30" s="208">
        <v>3500.0</v>
      </c>
      <c r="E30" s="144"/>
      <c r="F30" s="147"/>
      <c r="G30" s="62"/>
      <c r="H30" s="153"/>
      <c r="I30" s="41"/>
    </row>
    <row r="31">
      <c r="A31" s="73"/>
      <c r="B31" s="74" t="s">
        <v>21357</v>
      </c>
      <c r="C31" s="78" t="s">
        <v>21358</v>
      </c>
      <c r="D31" s="208">
        <v>4200.0</v>
      </c>
      <c r="E31" s="144"/>
      <c r="F31" s="147"/>
      <c r="G31" s="62"/>
      <c r="H31" s="153"/>
      <c r="I31" s="41"/>
    </row>
    <row r="32">
      <c r="A32" s="73"/>
      <c r="B32" s="74" t="s">
        <v>21359</v>
      </c>
      <c r="C32" s="75" t="s">
        <v>21353</v>
      </c>
      <c r="D32" s="208">
        <v>3200.0</v>
      </c>
      <c r="E32" s="144"/>
      <c r="F32" s="147"/>
      <c r="G32" s="62"/>
      <c r="H32" s="153"/>
      <c r="I32" s="41"/>
    </row>
    <row r="33">
      <c r="A33" s="73"/>
      <c r="B33" s="74" t="s">
        <v>21360</v>
      </c>
      <c r="C33" s="75" t="s">
        <v>21355</v>
      </c>
      <c r="D33" s="208">
        <v>3775.0</v>
      </c>
      <c r="E33" s="144"/>
      <c r="F33" s="147"/>
      <c r="G33" s="62"/>
      <c r="H33" s="153"/>
      <c r="I33" s="41"/>
    </row>
    <row r="34">
      <c r="A34" s="73"/>
      <c r="B34" s="74" t="s">
        <v>21361</v>
      </c>
      <c r="C34" s="77" t="s">
        <v>21362</v>
      </c>
      <c r="D34" s="208">
        <v>3063.0</v>
      </c>
      <c r="E34" s="144"/>
      <c r="F34" s="147"/>
      <c r="G34" s="62"/>
      <c r="H34" s="153"/>
      <c r="I34" s="41"/>
    </row>
    <row r="35">
      <c r="A35" s="73"/>
      <c r="B35" s="74" t="s">
        <v>21363</v>
      </c>
      <c r="C35" s="77" t="s">
        <v>21364</v>
      </c>
      <c r="D35" s="208">
        <v>4100.0</v>
      </c>
      <c r="E35" s="144"/>
      <c r="F35" s="147"/>
      <c r="G35" s="62"/>
      <c r="H35" s="153"/>
      <c r="I35" s="41"/>
    </row>
    <row r="36">
      <c r="A36" s="73"/>
      <c r="B36" s="74" t="s">
        <v>21365</v>
      </c>
      <c r="C36" s="80" t="s">
        <v>21366</v>
      </c>
      <c r="D36" s="208">
        <v>3000.0</v>
      </c>
      <c r="E36" s="144"/>
      <c r="F36" s="147"/>
      <c r="G36" s="62"/>
      <c r="H36" s="153"/>
      <c r="I36" s="41"/>
    </row>
    <row r="37">
      <c r="A37" s="73"/>
      <c r="B37" s="74" t="s">
        <v>21367</v>
      </c>
      <c r="C37" s="75" t="s">
        <v>21368</v>
      </c>
      <c r="D37" s="208">
        <v>3200.0</v>
      </c>
      <c r="E37" s="144"/>
      <c r="F37" s="147"/>
      <c r="G37" s="62"/>
      <c r="H37" s="153"/>
      <c r="I37" s="41"/>
    </row>
    <row r="38">
      <c r="A38" s="73"/>
      <c r="B38" s="74" t="s">
        <v>21369</v>
      </c>
      <c r="C38" s="75" t="s">
        <v>21370</v>
      </c>
      <c r="D38" s="208">
        <v>3600.0</v>
      </c>
      <c r="E38" s="144"/>
      <c r="F38" s="147"/>
      <c r="G38" s="62"/>
      <c r="H38" s="153"/>
      <c r="I38" s="41"/>
    </row>
    <row r="39">
      <c r="A39" s="73"/>
      <c r="B39" s="74" t="s">
        <v>21371</v>
      </c>
      <c r="C39" s="77" t="s">
        <v>21353</v>
      </c>
      <c r="D39" s="208">
        <v>2800.0</v>
      </c>
      <c r="E39" s="144"/>
      <c r="F39" s="147"/>
      <c r="G39" s="62"/>
      <c r="H39" s="153"/>
      <c r="I39" s="40"/>
      <c r="J39" s="21"/>
      <c r="K39" s="21"/>
      <c r="L39" s="21"/>
      <c r="M39" s="21"/>
      <c r="N39" s="21"/>
      <c r="O39" s="21"/>
      <c r="P39" s="21"/>
      <c r="Q39" s="21"/>
      <c r="R39" s="21"/>
      <c r="S39" s="21"/>
    </row>
    <row r="40">
      <c r="A40" s="73"/>
      <c r="B40" s="74" t="s">
        <v>21372</v>
      </c>
      <c r="C40" s="77" t="s">
        <v>21373</v>
      </c>
      <c r="D40" s="208">
        <v>3000.0</v>
      </c>
      <c r="E40" s="144"/>
      <c r="F40" s="147"/>
      <c r="G40" s="62"/>
      <c r="H40" s="153"/>
      <c r="I40" s="41"/>
    </row>
    <row r="41">
      <c r="A41" s="81"/>
      <c r="B41" s="74" t="s">
        <v>21374</v>
      </c>
      <c r="C41" s="82" t="s">
        <v>21355</v>
      </c>
      <c r="D41" s="208">
        <v>3190.0</v>
      </c>
      <c r="E41" s="40"/>
      <c r="F41" s="130"/>
      <c r="G41" s="65"/>
      <c r="H41" s="156"/>
      <c r="I41" s="40"/>
      <c r="J41" s="21"/>
      <c r="K41" s="21"/>
      <c r="L41" s="21"/>
      <c r="M41" s="21"/>
      <c r="N41" s="21"/>
      <c r="O41" s="21"/>
      <c r="P41" s="21"/>
      <c r="Q41" s="21"/>
      <c r="R41" s="21"/>
      <c r="S41" s="21"/>
    </row>
    <row r="42">
      <c r="A42" s="81"/>
      <c r="B42" s="74" t="s">
        <v>21375</v>
      </c>
      <c r="C42" s="82" t="s">
        <v>21376</v>
      </c>
      <c r="D42" s="208">
        <v>2300.0</v>
      </c>
      <c r="E42" s="40"/>
      <c r="F42" s="130"/>
      <c r="G42" s="65"/>
      <c r="H42" s="156"/>
      <c r="I42" s="40"/>
      <c r="J42" s="21"/>
      <c r="K42" s="21"/>
      <c r="L42" s="21"/>
      <c r="M42" s="21"/>
      <c r="N42" s="21"/>
      <c r="O42" s="21"/>
      <c r="P42" s="21"/>
      <c r="Q42" s="21"/>
      <c r="R42" s="21"/>
      <c r="S42" s="21"/>
    </row>
    <row r="43">
      <c r="A43" s="73"/>
      <c r="B43" s="83" t="s">
        <v>21377</v>
      </c>
      <c r="C43" s="80" t="s">
        <v>21378</v>
      </c>
      <c r="D43" s="208">
        <v>1754.0</v>
      </c>
      <c r="E43" s="144"/>
      <c r="F43" s="147"/>
      <c r="G43" s="62"/>
      <c r="H43" s="153"/>
      <c r="I43" s="41"/>
    </row>
    <row r="44">
      <c r="A44" s="73"/>
      <c r="B44" s="83" t="s">
        <v>21379</v>
      </c>
      <c r="C44" s="80" t="s">
        <v>21380</v>
      </c>
      <c r="D44" s="208">
        <v>1641.0</v>
      </c>
      <c r="E44" s="144"/>
      <c r="F44" s="147"/>
      <c r="G44" s="62"/>
      <c r="H44" s="153"/>
      <c r="I44" s="41"/>
    </row>
    <row r="45">
      <c r="A45" s="73"/>
      <c r="B45" s="84"/>
      <c r="C45" s="75" t="s">
        <v>21381</v>
      </c>
      <c r="D45" s="208"/>
      <c r="E45" s="144"/>
      <c r="F45" s="147"/>
      <c r="G45" s="62"/>
      <c r="H45" s="153"/>
      <c r="I45" s="41"/>
    </row>
    <row r="46">
      <c r="A46" s="73"/>
      <c r="B46" s="84"/>
      <c r="C46" s="75" t="s">
        <v>21382</v>
      </c>
      <c r="D46" s="208"/>
      <c r="E46" s="144"/>
      <c r="F46" s="147"/>
      <c r="G46" s="62"/>
      <c r="H46" s="153"/>
      <c r="I46" s="41"/>
    </row>
    <row r="47">
      <c r="A47" s="73"/>
      <c r="B47" s="84" t="s">
        <v>21383</v>
      </c>
      <c r="C47" s="75" t="s">
        <v>21384</v>
      </c>
      <c r="D47" s="208">
        <v>800.0</v>
      </c>
      <c r="E47" s="144"/>
      <c r="F47" s="147"/>
      <c r="G47" s="62"/>
      <c r="H47" s="153"/>
      <c r="I47" s="41"/>
    </row>
    <row r="48">
      <c r="A48" s="73"/>
      <c r="B48" s="84" t="s">
        <v>21385</v>
      </c>
      <c r="C48" s="75" t="s">
        <v>21386</v>
      </c>
      <c r="D48" s="208">
        <v>800.0</v>
      </c>
      <c r="E48" s="144"/>
      <c r="F48" s="147"/>
      <c r="G48" s="62"/>
      <c r="H48" s="153"/>
      <c r="I48" s="41"/>
    </row>
    <row r="49">
      <c r="A49" s="73"/>
      <c r="B49" s="84" t="s">
        <v>21387</v>
      </c>
      <c r="C49" s="75" t="s">
        <v>21388</v>
      </c>
      <c r="D49" s="208">
        <v>800.0</v>
      </c>
      <c r="E49" s="144"/>
      <c r="F49" s="147"/>
      <c r="G49" s="62"/>
      <c r="H49" s="153"/>
      <c r="I49" s="41"/>
    </row>
    <row r="50">
      <c r="A50" s="73"/>
      <c r="B50" s="84" t="s">
        <v>21389</v>
      </c>
      <c r="C50" s="75" t="s">
        <v>21390</v>
      </c>
      <c r="D50" s="208">
        <v>800.0</v>
      </c>
      <c r="E50" s="144"/>
      <c r="F50" s="147"/>
      <c r="G50" s="62"/>
      <c r="H50" s="153"/>
      <c r="I50" s="41"/>
    </row>
    <row r="51">
      <c r="A51" s="81"/>
      <c r="B51" s="84" t="s">
        <v>21391</v>
      </c>
      <c r="C51" s="82" t="s">
        <v>21392</v>
      </c>
      <c r="D51" s="208">
        <v>800.0</v>
      </c>
      <c r="E51" s="40"/>
      <c r="F51" s="130"/>
      <c r="G51" s="65"/>
      <c r="H51" s="156"/>
      <c r="I51" s="40"/>
      <c r="J51" s="21"/>
      <c r="K51" s="21"/>
      <c r="L51" s="21"/>
      <c r="M51" s="21"/>
      <c r="N51" s="21"/>
      <c r="O51" s="21"/>
      <c r="P51" s="21"/>
      <c r="Q51" s="21"/>
      <c r="R51" s="21"/>
      <c r="S51" s="21"/>
    </row>
    <row r="52">
      <c r="A52" s="81"/>
      <c r="B52" s="84"/>
      <c r="C52" s="82" t="s">
        <v>21393</v>
      </c>
      <c r="D52" s="208"/>
      <c r="E52" s="40"/>
      <c r="F52" s="130"/>
      <c r="G52" s="65"/>
      <c r="H52" s="156"/>
      <c r="I52" s="40"/>
      <c r="J52" s="21"/>
      <c r="K52" s="21"/>
      <c r="L52" s="21"/>
      <c r="M52" s="21"/>
      <c r="N52" s="21"/>
      <c r="O52" s="21"/>
      <c r="P52" s="21"/>
      <c r="Q52" s="21"/>
      <c r="R52" s="21"/>
      <c r="S52" s="21"/>
    </row>
    <row r="53">
      <c r="A53" s="54"/>
      <c r="B53" s="226" t="s">
        <v>21394</v>
      </c>
      <c r="C53" s="227" t="s">
        <v>21395</v>
      </c>
      <c r="D53" s="208">
        <v>500.0</v>
      </c>
      <c r="E53" s="144"/>
      <c r="F53" s="147"/>
      <c r="G53" s="62"/>
      <c r="H53" s="153"/>
      <c r="I53" s="41"/>
    </row>
    <row r="54">
      <c r="A54" s="49"/>
      <c r="B54" s="99"/>
      <c r="C54" s="87" t="s">
        <v>21396</v>
      </c>
      <c r="D54" s="208"/>
      <c r="E54" s="144"/>
      <c r="F54" s="147"/>
      <c r="G54" s="62"/>
      <c r="H54" s="153"/>
      <c r="I54" s="41"/>
    </row>
    <row r="55">
      <c r="A55" s="54"/>
      <c r="B55" s="55" t="s">
        <v>21397</v>
      </c>
      <c r="C55" s="56" t="s">
        <v>21398</v>
      </c>
      <c r="D55" s="208">
        <v>392.0</v>
      </c>
      <c r="E55" s="144"/>
      <c r="F55" s="147"/>
      <c r="G55" s="62"/>
      <c r="H55" s="153"/>
      <c r="I55" s="41"/>
    </row>
    <row r="56">
      <c r="A56" s="54"/>
      <c r="B56" s="55" t="s">
        <v>21399</v>
      </c>
      <c r="C56" s="56" t="s">
        <v>21400</v>
      </c>
      <c r="D56" s="208">
        <v>392.0</v>
      </c>
      <c r="E56" s="144"/>
      <c r="F56" s="147"/>
      <c r="G56" s="62"/>
      <c r="H56" s="153"/>
      <c r="I56" s="41"/>
    </row>
    <row r="57">
      <c r="A57" s="54"/>
      <c r="B57" s="55" t="s">
        <v>21401</v>
      </c>
      <c r="C57" s="56" t="s">
        <v>21402</v>
      </c>
      <c r="D57" s="208">
        <v>436.0</v>
      </c>
      <c r="E57" s="144"/>
      <c r="F57" s="147"/>
      <c r="G57" s="62"/>
      <c r="H57" s="153"/>
      <c r="I57" s="41"/>
    </row>
    <row r="58">
      <c r="A58" s="54"/>
      <c r="B58" s="55" t="s">
        <v>21403</v>
      </c>
      <c r="C58" s="56" t="s">
        <v>21404</v>
      </c>
      <c r="D58" s="208">
        <v>549.0</v>
      </c>
      <c r="E58" s="144"/>
      <c r="F58" s="147"/>
      <c r="G58" s="62"/>
      <c r="H58" s="153"/>
      <c r="I58" s="41"/>
    </row>
    <row r="59">
      <c r="A59" s="54"/>
      <c r="B59" s="55"/>
      <c r="C59" s="85" t="s">
        <v>21405</v>
      </c>
      <c r="D59" s="208"/>
      <c r="E59" s="144"/>
      <c r="F59" s="147"/>
      <c r="G59" s="62"/>
      <c r="H59" s="153"/>
      <c r="I59" s="41"/>
    </row>
    <row r="60">
      <c r="A60" s="54"/>
      <c r="B60" s="55" t="s">
        <v>21406</v>
      </c>
      <c r="C60" s="75" t="s">
        <v>21407</v>
      </c>
      <c r="D60" s="208">
        <v>440.0</v>
      </c>
      <c r="E60" s="144"/>
      <c r="F60" s="147"/>
      <c r="G60" s="62"/>
      <c r="H60" s="153"/>
      <c r="I60" s="41"/>
    </row>
    <row r="61">
      <c r="A61" s="54"/>
      <c r="B61" s="55" t="s">
        <v>21408</v>
      </c>
      <c r="C61" s="75" t="s">
        <v>21409</v>
      </c>
      <c r="D61" s="208">
        <v>556.0</v>
      </c>
      <c r="E61" s="144"/>
      <c r="F61" s="147"/>
      <c r="G61" s="62"/>
      <c r="H61" s="153"/>
      <c r="I61" s="41"/>
    </row>
    <row r="62">
      <c r="A62" s="54"/>
      <c r="B62" s="55"/>
      <c r="C62" s="75" t="s">
        <v>21410</v>
      </c>
      <c r="D62" s="208"/>
      <c r="E62" s="144"/>
      <c r="F62" s="147"/>
      <c r="G62" s="62"/>
      <c r="H62" s="153"/>
      <c r="I62" s="41"/>
    </row>
    <row r="63">
      <c r="A63" s="54"/>
      <c r="B63" s="55" t="s">
        <v>21411</v>
      </c>
      <c r="C63" s="75" t="s">
        <v>21412</v>
      </c>
      <c r="D63" s="208">
        <v>443.0</v>
      </c>
      <c r="E63" s="144"/>
      <c r="F63" s="147"/>
      <c r="G63" s="62"/>
      <c r="H63" s="153"/>
      <c r="I63" s="41"/>
    </row>
    <row r="64">
      <c r="A64" s="54"/>
      <c r="B64" s="55" t="s">
        <v>21413</v>
      </c>
      <c r="C64" s="87" t="s">
        <v>21414</v>
      </c>
      <c r="D64" s="208">
        <v>504.0</v>
      </c>
      <c r="E64" s="144"/>
      <c r="F64" s="147"/>
      <c r="G64" s="62"/>
      <c r="H64" s="153"/>
      <c r="I64" s="41"/>
    </row>
    <row r="65">
      <c r="A65" s="54"/>
      <c r="B65" s="55"/>
      <c r="C65" s="75" t="s">
        <v>21415</v>
      </c>
      <c r="D65" s="208"/>
      <c r="E65" s="144"/>
      <c r="F65" s="147"/>
      <c r="G65" s="62"/>
      <c r="H65" s="153"/>
      <c r="I65" s="41"/>
    </row>
    <row r="66">
      <c r="A66" s="54"/>
      <c r="B66" s="55" t="s">
        <v>21416</v>
      </c>
      <c r="C66" s="75" t="s">
        <v>21417</v>
      </c>
      <c r="D66" s="208">
        <v>443.0</v>
      </c>
      <c r="E66" s="144"/>
      <c r="F66" s="147"/>
      <c r="G66" s="62"/>
      <c r="H66" s="153"/>
      <c r="I66" s="41"/>
    </row>
    <row r="67">
      <c r="A67" s="54"/>
      <c r="B67" s="55" t="s">
        <v>21418</v>
      </c>
      <c r="C67" s="75" t="s">
        <v>21419</v>
      </c>
      <c r="D67" s="208">
        <v>451.0</v>
      </c>
      <c r="E67" s="144"/>
      <c r="F67" s="147"/>
      <c r="G67" s="62"/>
      <c r="H67" s="153"/>
      <c r="I67" s="41"/>
    </row>
    <row r="68">
      <c r="A68" s="54"/>
      <c r="B68" s="55"/>
      <c r="C68" s="75" t="s">
        <v>21344</v>
      </c>
      <c r="D68" s="228"/>
      <c r="E68" s="144"/>
      <c r="F68" s="147"/>
      <c r="G68" s="62"/>
      <c r="H68" s="153"/>
      <c r="I68" s="41"/>
    </row>
    <row r="69">
      <c r="A69" s="81"/>
      <c r="B69" s="84"/>
      <c r="C69" s="75" t="s">
        <v>21345</v>
      </c>
      <c r="D69" s="208"/>
      <c r="E69" s="40"/>
      <c r="F69" s="130"/>
      <c r="G69" s="65"/>
      <c r="H69" s="156"/>
      <c r="I69" s="40"/>
      <c r="J69" s="21"/>
      <c r="K69" s="21"/>
      <c r="L69" s="21"/>
      <c r="M69" s="21"/>
      <c r="N69" s="21"/>
      <c r="O69" s="21"/>
      <c r="P69" s="21"/>
      <c r="Q69" s="21"/>
      <c r="R69" s="21"/>
      <c r="S69" s="21"/>
    </row>
    <row r="70">
      <c r="A70" s="81"/>
      <c r="B70" s="84"/>
      <c r="C70" s="75" t="s">
        <v>21420</v>
      </c>
      <c r="D70" s="208"/>
      <c r="E70" s="40"/>
      <c r="F70" s="130"/>
      <c r="G70" s="65"/>
      <c r="H70" s="156"/>
      <c r="I70" s="40"/>
      <c r="J70" s="21"/>
      <c r="K70" s="21"/>
      <c r="L70" s="21"/>
      <c r="M70" s="21"/>
      <c r="N70" s="21"/>
      <c r="O70" s="21"/>
      <c r="P70" s="21"/>
      <c r="Q70" s="21"/>
      <c r="R70" s="21"/>
      <c r="S70" s="21"/>
    </row>
    <row r="71">
      <c r="A71" s="54"/>
      <c r="B71" s="88" t="s">
        <v>21346</v>
      </c>
      <c r="C71" s="89" t="s">
        <v>21347</v>
      </c>
      <c r="D71" s="208">
        <v>3500.0</v>
      </c>
      <c r="E71" s="144"/>
      <c r="F71" s="147"/>
      <c r="G71" s="62"/>
      <c r="H71" s="153"/>
      <c r="I71" s="41"/>
    </row>
    <row r="72">
      <c r="A72" s="90"/>
      <c r="B72" s="91" t="s">
        <v>21348</v>
      </c>
      <c r="C72" s="92" t="s">
        <v>21349</v>
      </c>
      <c r="D72" s="208">
        <v>3200.0</v>
      </c>
      <c r="E72" s="144"/>
      <c r="F72" s="147"/>
      <c r="G72" s="62"/>
      <c r="H72" s="153"/>
      <c r="I72" s="161"/>
      <c r="J72" s="162"/>
      <c r="K72" s="162"/>
      <c r="L72" s="162"/>
      <c r="M72" s="162"/>
      <c r="N72" s="162"/>
      <c r="O72" s="162"/>
      <c r="P72" s="162"/>
      <c r="Q72" s="162"/>
      <c r="R72" s="162"/>
      <c r="S72" s="162"/>
    </row>
    <row r="73">
      <c r="A73" s="93"/>
      <c r="B73" s="88" t="s">
        <v>21350</v>
      </c>
      <c r="C73" s="89" t="s">
        <v>21351</v>
      </c>
      <c r="D73" s="208">
        <v>4400.0</v>
      </c>
      <c r="E73" s="144"/>
      <c r="F73" s="147"/>
      <c r="G73" s="62"/>
      <c r="H73" s="153"/>
      <c r="I73" s="41"/>
    </row>
    <row r="74">
      <c r="A74" s="93"/>
      <c r="B74" s="88" t="s">
        <v>21352</v>
      </c>
      <c r="C74" s="89" t="s">
        <v>21353</v>
      </c>
      <c r="D74" s="208">
        <v>3000.0</v>
      </c>
      <c r="E74" s="144"/>
      <c r="F74" s="147"/>
      <c r="G74" s="62"/>
      <c r="H74" s="153"/>
      <c r="I74" s="41"/>
    </row>
    <row r="75">
      <c r="A75" s="93"/>
      <c r="B75" s="88" t="s">
        <v>21354</v>
      </c>
      <c r="C75" s="89" t="s">
        <v>21355</v>
      </c>
      <c r="D75" s="208">
        <v>4000.0</v>
      </c>
      <c r="E75" s="144"/>
      <c r="F75" s="147"/>
      <c r="G75" s="62"/>
      <c r="H75" s="153"/>
      <c r="I75" s="41"/>
    </row>
    <row r="76">
      <c r="A76" s="93"/>
      <c r="B76" s="88" t="s">
        <v>21356</v>
      </c>
      <c r="C76" s="89" t="s">
        <v>21347</v>
      </c>
      <c r="D76" s="208">
        <v>3500.0</v>
      </c>
      <c r="E76" s="144"/>
      <c r="F76" s="147"/>
      <c r="G76" s="62"/>
      <c r="H76" s="153"/>
      <c r="I76" s="41"/>
    </row>
    <row r="77">
      <c r="A77" s="73"/>
      <c r="B77" s="83" t="s">
        <v>21357</v>
      </c>
      <c r="C77" s="80" t="s">
        <v>21358</v>
      </c>
      <c r="D77" s="208">
        <v>4200.0</v>
      </c>
      <c r="E77" s="144"/>
      <c r="F77" s="147"/>
      <c r="G77" s="62"/>
      <c r="H77" s="153"/>
      <c r="I77" s="41"/>
    </row>
    <row r="78">
      <c r="A78" s="73"/>
      <c r="B78" s="83" t="s">
        <v>21359</v>
      </c>
      <c r="C78" s="77" t="s">
        <v>21353</v>
      </c>
      <c r="D78" s="208">
        <v>3200.0</v>
      </c>
      <c r="E78" s="144"/>
      <c r="F78" s="147"/>
      <c r="G78" s="62"/>
      <c r="H78" s="153"/>
      <c r="I78" s="41"/>
    </row>
    <row r="79">
      <c r="A79" s="73"/>
      <c r="B79" s="83" t="s">
        <v>21360</v>
      </c>
      <c r="C79" s="77" t="s">
        <v>21355</v>
      </c>
      <c r="D79" s="208">
        <v>3775.0</v>
      </c>
      <c r="E79" s="144"/>
      <c r="F79" s="147"/>
      <c r="G79" s="62"/>
      <c r="H79" s="153"/>
      <c r="I79" s="41"/>
    </row>
    <row r="80">
      <c r="A80" s="73"/>
      <c r="B80" s="83" t="s">
        <v>21361</v>
      </c>
      <c r="C80" s="77" t="s">
        <v>21362</v>
      </c>
      <c r="D80" s="208">
        <v>3063.0</v>
      </c>
      <c r="E80" s="144"/>
      <c r="F80" s="147"/>
      <c r="G80" s="62"/>
      <c r="H80" s="153"/>
      <c r="I80" s="41"/>
    </row>
    <row r="81">
      <c r="A81" s="49"/>
      <c r="B81" s="71" t="s">
        <v>21363</v>
      </c>
      <c r="C81" s="94" t="s">
        <v>21364</v>
      </c>
      <c r="D81" s="208">
        <v>4100.0</v>
      </c>
      <c r="E81" s="144"/>
      <c r="F81" s="147"/>
      <c r="G81" s="62"/>
      <c r="H81" s="153"/>
      <c r="I81" s="41"/>
    </row>
    <row r="82">
      <c r="A82" s="95"/>
      <c r="B82" s="84" t="s">
        <v>21365</v>
      </c>
      <c r="C82" s="75" t="s">
        <v>21366</v>
      </c>
      <c r="D82" s="208">
        <v>3000.0</v>
      </c>
      <c r="E82" s="144"/>
      <c r="F82" s="147"/>
      <c r="G82" s="62"/>
      <c r="H82" s="153"/>
      <c r="I82" s="41"/>
    </row>
    <row r="83">
      <c r="A83" s="95"/>
      <c r="B83" s="84" t="s">
        <v>21367</v>
      </c>
      <c r="C83" s="75" t="s">
        <v>21368</v>
      </c>
      <c r="D83" s="208">
        <v>3200.0</v>
      </c>
      <c r="E83" s="144"/>
      <c r="F83" s="147"/>
      <c r="G83" s="62"/>
      <c r="H83" s="153"/>
      <c r="I83" s="41"/>
    </row>
    <row r="84">
      <c r="A84" s="95"/>
      <c r="B84" s="84" t="s">
        <v>21369</v>
      </c>
      <c r="C84" s="75" t="s">
        <v>21370</v>
      </c>
      <c r="D84" s="208">
        <v>3600.0</v>
      </c>
      <c r="E84" s="144"/>
      <c r="F84" s="147"/>
      <c r="G84" s="62"/>
      <c r="H84" s="153"/>
      <c r="I84" s="41"/>
    </row>
    <row r="85">
      <c r="A85" s="73"/>
      <c r="B85" s="71" t="s">
        <v>21371</v>
      </c>
      <c r="C85" s="72" t="s">
        <v>21353</v>
      </c>
      <c r="D85" s="208">
        <v>2800.0</v>
      </c>
      <c r="E85" s="144"/>
      <c r="F85" s="147"/>
      <c r="G85" s="62"/>
      <c r="H85" s="153"/>
      <c r="I85" s="41"/>
    </row>
    <row r="86">
      <c r="A86" s="73"/>
      <c r="B86" s="71" t="s">
        <v>21372</v>
      </c>
      <c r="C86" s="72" t="s">
        <v>21373</v>
      </c>
      <c r="D86" s="208">
        <v>3000.0</v>
      </c>
      <c r="E86" s="144"/>
      <c r="F86" s="147"/>
      <c r="G86" s="62"/>
      <c r="H86" s="153"/>
      <c r="I86" s="41"/>
    </row>
    <row r="87">
      <c r="A87" s="73"/>
      <c r="B87" s="84" t="s">
        <v>21374</v>
      </c>
      <c r="C87" s="75" t="s">
        <v>21355</v>
      </c>
      <c r="D87" s="208">
        <v>3190.0</v>
      </c>
      <c r="E87" s="144"/>
      <c r="F87" s="147"/>
      <c r="G87" s="62"/>
      <c r="H87" s="153"/>
      <c r="I87" s="41"/>
    </row>
    <row r="88">
      <c r="A88" s="73"/>
      <c r="B88" s="84" t="s">
        <v>21375</v>
      </c>
      <c r="C88" s="75" t="s">
        <v>21376</v>
      </c>
      <c r="D88" s="208">
        <v>2300.0</v>
      </c>
      <c r="E88" s="144"/>
      <c r="F88" s="147"/>
      <c r="G88" s="62"/>
      <c r="H88" s="153"/>
      <c r="I88" s="41"/>
    </row>
    <row r="89">
      <c r="A89" s="73"/>
      <c r="B89" s="84" t="s">
        <v>21377</v>
      </c>
      <c r="C89" s="75" t="s">
        <v>21378</v>
      </c>
      <c r="D89" s="208">
        <v>1754.0</v>
      </c>
      <c r="E89" s="144"/>
      <c r="F89" s="147"/>
      <c r="G89" s="62"/>
      <c r="H89" s="153"/>
      <c r="I89" s="41"/>
    </row>
    <row r="90">
      <c r="A90" s="73"/>
      <c r="B90" s="84" t="s">
        <v>21379</v>
      </c>
      <c r="C90" s="75" t="s">
        <v>21380</v>
      </c>
      <c r="D90" s="208">
        <v>1641.0</v>
      </c>
      <c r="E90" s="144"/>
      <c r="F90" s="147"/>
      <c r="G90" s="62"/>
      <c r="H90" s="153"/>
      <c r="I90" s="41"/>
    </row>
    <row r="91">
      <c r="A91" s="73"/>
      <c r="B91" s="84"/>
      <c r="C91" s="78" t="s">
        <v>21381</v>
      </c>
      <c r="D91" s="208"/>
      <c r="E91" s="144"/>
      <c r="F91" s="147"/>
      <c r="G91" s="62"/>
      <c r="H91" s="153"/>
      <c r="I91" s="41"/>
    </row>
    <row r="92">
      <c r="A92" s="73"/>
      <c r="B92" s="84"/>
      <c r="C92" s="78" t="s">
        <v>21382</v>
      </c>
      <c r="D92" s="208"/>
      <c r="E92" s="144"/>
      <c r="F92" s="147"/>
      <c r="G92" s="62"/>
      <c r="H92" s="153"/>
      <c r="I92" s="41"/>
    </row>
    <row r="93">
      <c r="A93" s="73"/>
      <c r="B93" s="84" t="s">
        <v>21383</v>
      </c>
      <c r="C93" s="75" t="s">
        <v>21384</v>
      </c>
      <c r="D93" s="208">
        <v>800.0</v>
      </c>
      <c r="E93" s="144"/>
      <c r="F93" s="147"/>
      <c r="G93" s="62"/>
      <c r="H93" s="153"/>
      <c r="I93" s="41"/>
    </row>
    <row r="94">
      <c r="A94" s="73"/>
      <c r="B94" s="84" t="s">
        <v>21385</v>
      </c>
      <c r="C94" s="75" t="s">
        <v>21386</v>
      </c>
      <c r="D94" s="208">
        <v>800.0</v>
      </c>
      <c r="E94" s="144"/>
      <c r="F94" s="147"/>
      <c r="G94" s="62"/>
      <c r="H94" s="153"/>
      <c r="I94" s="41"/>
    </row>
    <row r="95">
      <c r="A95" s="73"/>
      <c r="B95" s="84" t="s">
        <v>21387</v>
      </c>
      <c r="C95" s="75" t="s">
        <v>21388</v>
      </c>
      <c r="D95" s="208">
        <v>800.0</v>
      </c>
      <c r="E95" s="144"/>
      <c r="F95" s="147"/>
      <c r="G95" s="62"/>
      <c r="H95" s="153"/>
      <c r="I95" s="41"/>
    </row>
    <row r="96">
      <c r="A96" s="73"/>
      <c r="B96" s="97" t="s">
        <v>21389</v>
      </c>
      <c r="C96" s="98" t="s">
        <v>21390</v>
      </c>
      <c r="D96" s="208">
        <v>800.0</v>
      </c>
      <c r="E96" s="144"/>
      <c r="F96" s="147"/>
      <c r="G96" s="62"/>
      <c r="H96" s="153"/>
      <c r="I96" s="41"/>
    </row>
    <row r="97">
      <c r="A97" s="73"/>
      <c r="B97" s="74" t="s">
        <v>21391</v>
      </c>
      <c r="C97" s="77" t="s">
        <v>21392</v>
      </c>
      <c r="D97" s="208">
        <v>800.0</v>
      </c>
      <c r="E97" s="144"/>
      <c r="F97" s="147"/>
      <c r="G97" s="62"/>
      <c r="H97" s="153"/>
      <c r="I97" s="41"/>
    </row>
    <row r="98">
      <c r="A98" s="73"/>
      <c r="B98" s="74"/>
      <c r="C98" s="77" t="s">
        <v>21393</v>
      </c>
      <c r="D98" s="208"/>
      <c r="E98" s="144"/>
      <c r="F98" s="147"/>
      <c r="G98" s="62"/>
      <c r="H98" s="153"/>
      <c r="I98" s="41"/>
    </row>
    <row r="99">
      <c r="A99" s="95"/>
      <c r="B99" s="218" t="s">
        <v>21394</v>
      </c>
      <c r="C99" s="229" t="s">
        <v>21395</v>
      </c>
      <c r="D99" s="208">
        <v>500.0</v>
      </c>
      <c r="E99" s="144"/>
      <c r="F99" s="147"/>
      <c r="G99" s="62"/>
      <c r="H99" s="153"/>
      <c r="I99" s="41"/>
    </row>
    <row r="100">
      <c r="A100" s="95"/>
      <c r="B100" s="84"/>
      <c r="C100" s="75" t="s">
        <v>21396</v>
      </c>
      <c r="D100" s="208"/>
      <c r="E100" s="144"/>
      <c r="F100" s="147"/>
      <c r="G100" s="62"/>
      <c r="H100" s="153"/>
      <c r="I100" s="41"/>
    </row>
    <row r="101">
      <c r="A101" s="73"/>
      <c r="B101" s="84" t="s">
        <v>21397</v>
      </c>
      <c r="C101" s="75" t="s">
        <v>21398</v>
      </c>
      <c r="D101" s="208">
        <v>392.0</v>
      </c>
      <c r="E101" s="144"/>
      <c r="F101" s="147"/>
      <c r="G101" s="62"/>
      <c r="H101" s="153"/>
      <c r="I101" s="41"/>
    </row>
    <row r="102">
      <c r="A102" s="73"/>
      <c r="B102" s="84" t="s">
        <v>21399</v>
      </c>
      <c r="C102" s="75" t="s">
        <v>21400</v>
      </c>
      <c r="D102" s="208">
        <v>392.0</v>
      </c>
      <c r="E102" s="144"/>
      <c r="F102" s="147"/>
      <c r="G102" s="62"/>
      <c r="H102" s="153"/>
      <c r="I102" s="41"/>
    </row>
    <row r="103">
      <c r="A103" s="73"/>
      <c r="B103" s="84" t="s">
        <v>21401</v>
      </c>
      <c r="C103" s="75" t="s">
        <v>21402</v>
      </c>
      <c r="D103" s="208">
        <v>436.0</v>
      </c>
      <c r="E103" s="144"/>
      <c r="F103" s="147"/>
      <c r="G103" s="62"/>
      <c r="H103" s="153"/>
      <c r="I103" s="41"/>
    </row>
    <row r="104">
      <c r="A104" s="73"/>
      <c r="B104" s="84" t="s">
        <v>21403</v>
      </c>
      <c r="C104" s="75" t="s">
        <v>21404</v>
      </c>
      <c r="D104" s="208">
        <v>549.0</v>
      </c>
      <c r="E104" s="144"/>
      <c r="F104" s="147"/>
      <c r="G104" s="62"/>
      <c r="H104" s="153"/>
      <c r="I104" s="41"/>
    </row>
    <row r="105">
      <c r="A105" s="49"/>
      <c r="B105" s="99"/>
      <c r="C105" s="230" t="s">
        <v>21405</v>
      </c>
      <c r="D105" s="208"/>
      <c r="E105" s="144"/>
      <c r="F105" s="147"/>
      <c r="G105" s="62"/>
      <c r="H105" s="153"/>
      <c r="I105" s="41"/>
    </row>
    <row r="106">
      <c r="A106" s="73"/>
      <c r="B106" s="74" t="s">
        <v>21406</v>
      </c>
      <c r="C106" s="77" t="s">
        <v>21407</v>
      </c>
      <c r="D106" s="208">
        <v>440.0</v>
      </c>
      <c r="E106" s="144"/>
      <c r="F106" s="147"/>
      <c r="G106" s="62"/>
      <c r="H106" s="153"/>
      <c r="I106" s="41"/>
    </row>
    <row r="107">
      <c r="A107" s="95"/>
      <c r="B107" s="99" t="s">
        <v>21408</v>
      </c>
      <c r="C107" s="100" t="s">
        <v>21409</v>
      </c>
      <c r="D107" s="208">
        <v>556.0</v>
      </c>
      <c r="E107" s="144"/>
      <c r="F107" s="147"/>
      <c r="G107" s="62"/>
      <c r="H107" s="153"/>
      <c r="I107" s="41"/>
    </row>
    <row r="108">
      <c r="A108" s="49"/>
      <c r="B108" s="99"/>
      <c r="C108" s="100" t="s">
        <v>21410</v>
      </c>
      <c r="D108" s="208"/>
      <c r="E108" s="144"/>
      <c r="F108" s="147"/>
      <c r="G108" s="62"/>
      <c r="H108" s="153"/>
      <c r="I108" s="41"/>
    </row>
    <row r="109">
      <c r="A109" s="93"/>
      <c r="B109" s="55" t="s">
        <v>21411</v>
      </c>
      <c r="C109" s="56" t="s">
        <v>21412</v>
      </c>
      <c r="D109" s="208">
        <v>443.0</v>
      </c>
      <c r="E109" s="144"/>
      <c r="F109" s="147"/>
      <c r="G109" s="62"/>
      <c r="H109" s="153"/>
      <c r="I109" s="41"/>
    </row>
    <row r="110">
      <c r="A110" s="93"/>
      <c r="B110" s="55" t="s">
        <v>21413</v>
      </c>
      <c r="C110" s="56" t="s">
        <v>21414</v>
      </c>
      <c r="D110" s="208">
        <v>504.0</v>
      </c>
      <c r="E110" s="144"/>
      <c r="F110" s="147"/>
      <c r="G110" s="62"/>
      <c r="H110" s="153"/>
      <c r="I110" s="41"/>
    </row>
    <row r="111">
      <c r="A111" s="93"/>
      <c r="B111" s="55"/>
      <c r="C111" s="56" t="s">
        <v>21415</v>
      </c>
      <c r="D111" s="208"/>
      <c r="E111" s="144"/>
      <c r="F111" s="147"/>
      <c r="G111" s="62"/>
      <c r="H111" s="153"/>
      <c r="I111" s="41"/>
    </row>
    <row r="112">
      <c r="A112" s="93"/>
      <c r="B112" s="55" t="s">
        <v>21416</v>
      </c>
      <c r="C112" s="56" t="s">
        <v>21417</v>
      </c>
      <c r="D112" s="208">
        <v>443.0</v>
      </c>
      <c r="E112" s="144"/>
      <c r="F112" s="147"/>
      <c r="G112" s="62"/>
      <c r="H112" s="153"/>
      <c r="I112" s="41"/>
    </row>
    <row r="113">
      <c r="A113" s="93"/>
      <c r="B113" s="55" t="s">
        <v>21418</v>
      </c>
      <c r="C113" s="56" t="s">
        <v>21419</v>
      </c>
      <c r="D113" s="208">
        <v>451.0</v>
      </c>
      <c r="E113" s="144"/>
      <c r="F113" s="147"/>
      <c r="G113" s="62"/>
      <c r="H113" s="153"/>
      <c r="I113" s="41"/>
    </row>
    <row r="114">
      <c r="A114" s="93"/>
      <c r="B114" s="55"/>
      <c r="C114" s="56"/>
      <c r="D114" s="208"/>
      <c r="E114" s="144"/>
      <c r="F114" s="147"/>
      <c r="G114" s="62"/>
      <c r="H114" s="153"/>
      <c r="I114" s="41"/>
    </row>
    <row r="115">
      <c r="A115" s="93"/>
      <c r="B115" s="55"/>
      <c r="C115" s="56"/>
      <c r="D115" s="208"/>
      <c r="E115" s="144"/>
      <c r="F115" s="147"/>
      <c r="G115" s="62"/>
      <c r="H115" s="153"/>
      <c r="I115" s="41"/>
    </row>
    <row r="116">
      <c r="A116" s="93"/>
      <c r="B116" s="55"/>
      <c r="C116" s="56"/>
      <c r="D116" s="208"/>
      <c r="E116" s="144"/>
      <c r="F116" s="147"/>
      <c r="G116" s="62"/>
      <c r="H116" s="153"/>
      <c r="I116" s="41"/>
    </row>
    <row r="117">
      <c r="A117" s="93"/>
      <c r="B117" s="55"/>
      <c r="C117" s="56"/>
      <c r="D117" s="208"/>
      <c r="E117" s="144"/>
      <c r="F117" s="147"/>
      <c r="G117" s="62"/>
      <c r="H117" s="153"/>
      <c r="I117" s="41"/>
    </row>
    <row r="118">
      <c r="A118" s="93"/>
      <c r="B118" s="55"/>
      <c r="C118" s="56"/>
      <c r="D118" s="208"/>
      <c r="E118" s="144"/>
      <c r="F118" s="147"/>
      <c r="G118" s="62"/>
      <c r="H118" s="153"/>
      <c r="I118" s="41"/>
    </row>
    <row r="119">
      <c r="A119" s="54"/>
      <c r="B119" s="55"/>
      <c r="C119" s="85"/>
      <c r="D119" s="208"/>
      <c r="E119" s="144"/>
      <c r="F119" s="147"/>
      <c r="G119" s="62"/>
      <c r="H119" s="153"/>
      <c r="I119" s="41"/>
    </row>
    <row r="120">
      <c r="A120" s="73"/>
      <c r="B120" s="96"/>
      <c r="C120" s="75"/>
      <c r="D120" s="208"/>
      <c r="E120" s="144"/>
      <c r="F120" s="147"/>
      <c r="G120" s="62"/>
      <c r="H120" s="153"/>
      <c r="I120" s="41"/>
    </row>
    <row r="121">
      <c r="A121" s="73"/>
      <c r="B121" s="96"/>
      <c r="C121" s="75"/>
      <c r="D121" s="208"/>
      <c r="E121" s="144"/>
      <c r="F121" s="147"/>
      <c r="G121" s="62"/>
      <c r="H121" s="153"/>
      <c r="I121" s="41"/>
    </row>
    <row r="122">
      <c r="A122" s="73"/>
      <c r="B122" s="88"/>
      <c r="C122" s="92"/>
      <c r="D122" s="208"/>
      <c r="E122" s="144"/>
      <c r="F122" s="147"/>
      <c r="G122" s="62"/>
      <c r="H122" s="153"/>
      <c r="I122" s="41"/>
    </row>
    <row r="123">
      <c r="A123" s="73"/>
      <c r="B123" s="55"/>
      <c r="C123" s="85"/>
      <c r="D123" s="208"/>
      <c r="E123" s="144"/>
      <c r="F123" s="147"/>
      <c r="G123" s="62"/>
      <c r="H123" s="153"/>
      <c r="I123" s="41"/>
    </row>
    <row r="124">
      <c r="A124" s="93"/>
      <c r="B124" s="96"/>
      <c r="C124" s="198"/>
      <c r="D124" s="208"/>
      <c r="E124" s="144"/>
      <c r="F124" s="147"/>
      <c r="G124" s="62"/>
      <c r="H124" s="153"/>
      <c r="I124" s="41"/>
    </row>
    <row r="125">
      <c r="A125" s="93"/>
      <c r="B125" s="96"/>
      <c r="C125" s="198"/>
      <c r="D125" s="208"/>
      <c r="E125" s="144"/>
      <c r="F125" s="147"/>
      <c r="G125" s="62"/>
      <c r="H125" s="153"/>
      <c r="I125" s="41"/>
    </row>
    <row r="126">
      <c r="A126" s="93"/>
      <c r="B126" s="96"/>
      <c r="C126" s="198"/>
      <c r="D126" s="208"/>
      <c r="E126" s="144"/>
      <c r="F126" s="147"/>
      <c r="G126" s="62"/>
      <c r="H126" s="153"/>
      <c r="I126" s="41"/>
    </row>
    <row r="127">
      <c r="A127" s="93"/>
      <c r="B127" s="96"/>
      <c r="C127" s="198"/>
      <c r="D127" s="208"/>
      <c r="E127" s="144"/>
      <c r="F127" s="147"/>
      <c r="G127" s="62"/>
      <c r="H127" s="153"/>
      <c r="I127" s="41"/>
    </row>
    <row r="128">
      <c r="A128" s="93"/>
      <c r="B128" s="96"/>
      <c r="C128" s="198"/>
      <c r="D128" s="208"/>
      <c r="E128" s="144"/>
      <c r="F128" s="147"/>
      <c r="G128" s="62"/>
      <c r="H128" s="153"/>
      <c r="I128" s="41"/>
    </row>
    <row r="129">
      <c r="A129" s="73"/>
      <c r="B129" s="214"/>
      <c r="C129" s="104"/>
      <c r="D129" s="208"/>
      <c r="E129" s="144"/>
      <c r="F129" s="147"/>
      <c r="G129" s="62"/>
      <c r="H129" s="153"/>
      <c r="I129" s="41"/>
    </row>
    <row r="130">
      <c r="A130" s="73"/>
      <c r="B130" s="110"/>
      <c r="C130" s="106"/>
      <c r="D130" s="208"/>
      <c r="E130" s="144"/>
      <c r="F130" s="147"/>
      <c r="G130" s="62"/>
      <c r="H130" s="153"/>
      <c r="I130" s="41"/>
    </row>
    <row r="131">
      <c r="A131" s="73"/>
      <c r="B131" s="84"/>
      <c r="C131" s="75"/>
      <c r="D131" s="208"/>
      <c r="E131" s="144"/>
      <c r="F131" s="147"/>
      <c r="G131" s="62"/>
      <c r="H131" s="153"/>
      <c r="I131" s="164"/>
      <c r="J131" s="165"/>
      <c r="K131" s="165"/>
      <c r="L131" s="165"/>
      <c r="M131" s="165"/>
      <c r="N131" s="165"/>
      <c r="O131" s="165"/>
      <c r="P131" s="165"/>
      <c r="Q131" s="165"/>
      <c r="R131" s="165"/>
      <c r="S131" s="165"/>
    </row>
    <row r="132">
      <c r="A132" s="73"/>
      <c r="B132" s="96"/>
      <c r="C132" s="75"/>
      <c r="D132" s="208"/>
      <c r="E132" s="144"/>
      <c r="F132" s="147"/>
      <c r="G132" s="62"/>
      <c r="H132" s="153"/>
      <c r="I132" s="164"/>
      <c r="J132" s="165"/>
      <c r="K132" s="165"/>
      <c r="L132" s="165"/>
      <c r="M132" s="165"/>
      <c r="N132" s="165"/>
      <c r="O132" s="165"/>
      <c r="P132" s="165"/>
      <c r="Q132" s="165"/>
      <c r="R132" s="165"/>
      <c r="S132" s="165"/>
    </row>
    <row r="133">
      <c r="A133" s="73"/>
      <c r="B133" s="96"/>
      <c r="C133" s="75"/>
      <c r="D133" s="208"/>
      <c r="E133" s="144"/>
      <c r="F133" s="147"/>
      <c r="G133" s="62"/>
      <c r="H133" s="153"/>
      <c r="I133" s="164"/>
      <c r="J133" s="165"/>
      <c r="K133" s="165"/>
      <c r="L133" s="165"/>
      <c r="M133" s="165"/>
      <c r="N133" s="165"/>
      <c r="O133" s="165"/>
      <c r="P133" s="165"/>
      <c r="Q133" s="165"/>
      <c r="R133" s="165"/>
      <c r="S133" s="165"/>
    </row>
    <row r="134">
      <c r="A134" s="73"/>
      <c r="B134" s="107"/>
      <c r="C134" s="75"/>
      <c r="D134" s="208"/>
      <c r="E134" s="144"/>
      <c r="F134" s="147"/>
      <c r="G134" s="62"/>
      <c r="H134" s="153"/>
      <c r="I134" s="164"/>
      <c r="J134" s="165"/>
      <c r="K134" s="165"/>
      <c r="L134" s="165"/>
      <c r="M134" s="165"/>
      <c r="N134" s="165"/>
      <c r="O134" s="165"/>
      <c r="P134" s="165"/>
      <c r="Q134" s="165"/>
      <c r="R134" s="165"/>
      <c r="S134" s="165"/>
    </row>
    <row r="135">
      <c r="A135" s="108"/>
      <c r="B135" s="214"/>
      <c r="C135" s="109"/>
      <c r="D135" s="208"/>
      <c r="E135" s="144"/>
      <c r="F135" s="147"/>
      <c r="G135" s="62"/>
      <c r="H135" s="153"/>
      <c r="I135" s="164"/>
      <c r="J135" s="165"/>
      <c r="K135" s="165"/>
      <c r="L135" s="165"/>
      <c r="M135" s="165"/>
      <c r="N135" s="165"/>
      <c r="O135" s="165"/>
      <c r="P135" s="165"/>
      <c r="Q135" s="165"/>
      <c r="R135" s="165"/>
      <c r="S135" s="165"/>
    </row>
    <row r="136">
      <c r="A136" s="108"/>
      <c r="B136" s="110"/>
      <c r="C136" s="80"/>
      <c r="D136" s="208"/>
      <c r="E136" s="144"/>
      <c r="F136" s="147"/>
      <c r="G136" s="62"/>
      <c r="H136" s="153"/>
      <c r="I136" s="164"/>
      <c r="J136" s="165"/>
      <c r="K136" s="165"/>
      <c r="L136" s="165"/>
      <c r="M136" s="165"/>
      <c r="N136" s="165"/>
      <c r="O136" s="165"/>
      <c r="P136" s="165"/>
      <c r="Q136" s="165"/>
      <c r="R136" s="165"/>
      <c r="S136" s="165"/>
    </row>
    <row r="137">
      <c r="A137" s="73"/>
      <c r="B137" s="111"/>
      <c r="C137" s="215"/>
      <c r="D137" s="208"/>
      <c r="E137" s="144"/>
      <c r="F137" s="147"/>
      <c r="G137" s="62"/>
      <c r="H137" s="153"/>
      <c r="I137" s="41"/>
    </row>
    <row r="138">
      <c r="A138" s="54"/>
      <c r="B138" s="55"/>
      <c r="C138" s="56"/>
      <c r="D138" s="208"/>
      <c r="E138" s="144"/>
      <c r="F138" s="166"/>
      <c r="G138" s="62"/>
      <c r="H138" s="153"/>
      <c r="I138" s="41"/>
    </row>
    <row r="139">
      <c r="A139" s="73"/>
      <c r="B139" s="101"/>
      <c r="C139" s="75"/>
      <c r="D139" s="208"/>
      <c r="E139" s="144"/>
      <c r="F139" s="147"/>
      <c r="G139" s="62"/>
      <c r="H139" s="153"/>
      <c r="I139" s="41"/>
    </row>
    <row r="140">
      <c r="A140" s="73"/>
      <c r="B140" s="101"/>
      <c r="C140" s="75"/>
      <c r="D140" s="208"/>
      <c r="E140" s="144"/>
      <c r="F140" s="147"/>
      <c r="G140" s="62"/>
      <c r="H140" s="153"/>
      <c r="I140" s="41"/>
    </row>
    <row r="141">
      <c r="A141" s="73"/>
      <c r="B141" s="101"/>
      <c r="C141" s="75"/>
      <c r="D141" s="208"/>
      <c r="E141" s="144"/>
      <c r="F141" s="147"/>
      <c r="G141" s="62"/>
      <c r="H141" s="153"/>
      <c r="I141" s="41"/>
    </row>
    <row r="142">
      <c r="A142" s="73"/>
      <c r="B142" s="101"/>
      <c r="C142" s="75"/>
      <c r="D142" s="208"/>
      <c r="E142" s="144"/>
      <c r="F142" s="147"/>
      <c r="G142" s="62"/>
      <c r="H142" s="153"/>
      <c r="I142" s="41"/>
    </row>
    <row r="143">
      <c r="A143" s="73"/>
      <c r="B143" s="101"/>
      <c r="C143" s="75"/>
      <c r="D143" s="208"/>
      <c r="E143" s="144"/>
      <c r="F143" s="147"/>
      <c r="G143" s="62"/>
      <c r="H143" s="153"/>
      <c r="I143" s="41"/>
    </row>
    <row r="144">
      <c r="A144" s="73"/>
      <c r="B144" s="101"/>
      <c r="C144" s="75"/>
      <c r="D144" s="208"/>
      <c r="E144" s="144"/>
      <c r="F144" s="147"/>
      <c r="G144" s="62"/>
      <c r="H144" s="153"/>
      <c r="I144" s="41"/>
    </row>
    <row r="145">
      <c r="A145" s="73"/>
      <c r="B145" s="101"/>
      <c r="C145" s="75"/>
      <c r="D145" s="208"/>
      <c r="E145" s="144"/>
      <c r="F145" s="147"/>
      <c r="G145" s="62"/>
      <c r="H145" s="153"/>
      <c r="I145" s="41"/>
    </row>
    <row r="146">
      <c r="A146" s="73"/>
      <c r="B146" s="101"/>
      <c r="C146" s="75"/>
      <c r="D146" s="208"/>
      <c r="E146" s="144"/>
      <c r="F146" s="147"/>
      <c r="G146" s="62"/>
      <c r="H146" s="153"/>
      <c r="I146" s="41"/>
    </row>
    <row r="147">
      <c r="A147" s="54"/>
      <c r="B147" s="210"/>
      <c r="C147" s="92"/>
      <c r="D147" s="208"/>
      <c r="E147" s="144"/>
      <c r="F147" s="147"/>
      <c r="G147" s="62"/>
      <c r="H147" s="153"/>
      <c r="I147" s="41"/>
    </row>
    <row r="148">
      <c r="A148" s="54"/>
      <c r="B148" s="115"/>
      <c r="C148" s="85"/>
      <c r="D148" s="208"/>
      <c r="E148" s="144"/>
      <c r="F148" s="147"/>
      <c r="G148" s="62"/>
      <c r="H148" s="153"/>
      <c r="I148" s="41"/>
    </row>
    <row r="149">
      <c r="A149" s="54"/>
      <c r="B149" s="216"/>
      <c r="C149" s="113"/>
      <c r="D149" s="208"/>
      <c r="E149" s="144"/>
      <c r="F149" s="147"/>
      <c r="G149" s="62"/>
      <c r="H149" s="153"/>
      <c r="I149" s="41"/>
    </row>
    <row r="150">
      <c r="A150" s="54"/>
      <c r="B150" s="101"/>
      <c r="C150" s="201"/>
      <c r="D150" s="208"/>
      <c r="E150" s="144"/>
      <c r="F150" s="147"/>
      <c r="G150" s="62"/>
      <c r="H150" s="153"/>
      <c r="I150" s="41"/>
    </row>
    <row r="151">
      <c r="A151" s="54"/>
      <c r="B151" s="101"/>
      <c r="C151" s="201"/>
      <c r="D151" s="208"/>
      <c r="E151" s="144"/>
      <c r="F151" s="147"/>
      <c r="G151" s="62"/>
      <c r="H151" s="153"/>
      <c r="I151" s="41"/>
    </row>
    <row r="152">
      <c r="A152" s="54"/>
      <c r="B152" s="217"/>
      <c r="C152" s="113"/>
      <c r="D152" s="208"/>
      <c r="E152" s="144"/>
      <c r="F152" s="147"/>
      <c r="G152" s="62"/>
      <c r="H152" s="153"/>
      <c r="I152" s="41"/>
    </row>
    <row r="153">
      <c r="A153" s="54"/>
      <c r="B153" s="96"/>
      <c r="C153" s="201"/>
      <c r="D153" s="208"/>
      <c r="E153" s="144"/>
      <c r="F153" s="147"/>
      <c r="G153" s="62"/>
      <c r="H153" s="153"/>
      <c r="I153" s="41"/>
    </row>
    <row r="154">
      <c r="A154" s="54"/>
      <c r="B154" s="101"/>
      <c r="C154" s="201"/>
      <c r="D154" s="208"/>
      <c r="E154" s="144"/>
      <c r="F154" s="147"/>
      <c r="G154" s="62"/>
      <c r="H154" s="153"/>
      <c r="I154" s="41"/>
    </row>
    <row r="155">
      <c r="A155" s="54"/>
      <c r="B155" s="216"/>
      <c r="C155" s="113"/>
      <c r="D155" s="208"/>
      <c r="E155" s="144"/>
      <c r="F155" s="147"/>
      <c r="G155" s="62"/>
      <c r="H155" s="153"/>
      <c r="I155" s="41"/>
    </row>
    <row r="156">
      <c r="A156" s="54"/>
      <c r="B156" s="101"/>
      <c r="C156" s="201"/>
      <c r="D156" s="208"/>
      <c r="E156" s="144"/>
      <c r="F156" s="147"/>
      <c r="G156" s="62"/>
      <c r="H156" s="153"/>
      <c r="I156" s="41"/>
    </row>
    <row r="157">
      <c r="A157" s="54"/>
      <c r="B157" s="216"/>
      <c r="C157" s="113"/>
      <c r="D157" s="208"/>
      <c r="E157" s="144"/>
      <c r="F157" s="147"/>
      <c r="G157" s="62"/>
      <c r="H157" s="153"/>
      <c r="I157" s="41"/>
    </row>
    <row r="158">
      <c r="A158" s="54"/>
      <c r="B158" s="101"/>
      <c r="C158" s="201"/>
      <c r="D158" s="208"/>
      <c r="E158" s="144"/>
      <c r="F158" s="147"/>
      <c r="G158" s="62"/>
      <c r="H158" s="153"/>
      <c r="I158" s="41"/>
    </row>
    <row r="159">
      <c r="A159" s="54"/>
      <c r="B159" s="216"/>
      <c r="C159" s="113"/>
      <c r="D159" s="208"/>
      <c r="E159" s="144"/>
      <c r="F159" s="147"/>
      <c r="G159" s="62"/>
      <c r="H159" s="153"/>
      <c r="I159" s="41"/>
    </row>
    <row r="160">
      <c r="A160" s="54"/>
      <c r="B160" s="101"/>
      <c r="C160" s="201"/>
      <c r="D160" s="208"/>
      <c r="E160" s="144"/>
      <c r="F160" s="147"/>
      <c r="G160" s="62"/>
      <c r="H160" s="153"/>
      <c r="I160" s="41"/>
    </row>
    <row r="161">
      <c r="A161" s="54"/>
      <c r="B161" s="216"/>
      <c r="C161" s="113"/>
      <c r="D161" s="208"/>
      <c r="E161" s="144"/>
      <c r="F161" s="147"/>
      <c r="G161" s="62"/>
      <c r="H161" s="153"/>
      <c r="I161" s="41"/>
    </row>
    <row r="162">
      <c r="A162" s="54"/>
      <c r="B162" s="101"/>
      <c r="C162" s="201"/>
      <c r="D162" s="208"/>
      <c r="E162" s="144"/>
      <c r="F162" s="147"/>
      <c r="G162" s="62"/>
      <c r="H162" s="153"/>
      <c r="I162" s="41"/>
    </row>
    <row r="163">
      <c r="A163" s="54"/>
      <c r="B163" s="101"/>
      <c r="C163" s="201"/>
      <c r="D163" s="208"/>
      <c r="E163" s="144"/>
      <c r="F163" s="147"/>
      <c r="G163" s="62"/>
      <c r="H163" s="153"/>
      <c r="I163" s="41"/>
    </row>
    <row r="164">
      <c r="A164" s="49"/>
      <c r="B164" s="50"/>
      <c r="C164" s="103"/>
      <c r="D164" s="208"/>
      <c r="E164" s="144"/>
      <c r="F164" s="147"/>
      <c r="G164" s="62"/>
      <c r="H164" s="153"/>
      <c r="I164" s="41"/>
    </row>
    <row r="165">
      <c r="A165" s="93"/>
      <c r="B165" s="115"/>
      <c r="C165" s="56"/>
      <c r="D165" s="208"/>
      <c r="E165" s="144"/>
      <c r="F165" s="147"/>
      <c r="G165" s="62"/>
      <c r="H165" s="153"/>
      <c r="I165" s="41"/>
    </row>
    <row r="166">
      <c r="A166" s="93"/>
      <c r="B166" s="115"/>
      <c r="C166" s="56"/>
      <c r="D166" s="208"/>
      <c r="E166" s="144"/>
      <c r="F166" s="147"/>
      <c r="G166" s="62"/>
      <c r="H166" s="153"/>
      <c r="I166" s="41"/>
    </row>
    <row r="167">
      <c r="A167" s="93"/>
      <c r="B167" s="115"/>
      <c r="C167" s="56"/>
      <c r="D167" s="208"/>
      <c r="E167" s="144"/>
      <c r="F167" s="147"/>
      <c r="G167" s="62"/>
      <c r="H167" s="153"/>
      <c r="I167" s="41"/>
    </row>
    <row r="168">
      <c r="A168" s="93"/>
      <c r="B168" s="55"/>
      <c r="C168" s="85"/>
      <c r="D168" s="208"/>
      <c r="E168" s="144"/>
      <c r="F168" s="147"/>
      <c r="G168" s="62"/>
      <c r="H168" s="153"/>
      <c r="I168" s="41"/>
    </row>
    <row r="169">
      <c r="A169" s="93"/>
      <c r="B169" s="115"/>
      <c r="C169" s="56"/>
      <c r="D169" s="208"/>
      <c r="E169" s="144"/>
      <c r="F169" s="147"/>
      <c r="G169" s="62"/>
      <c r="H169" s="153"/>
      <c r="I169" s="41"/>
    </row>
    <row r="170">
      <c r="A170" s="93"/>
      <c r="B170" s="218"/>
      <c r="C170" s="99"/>
      <c r="D170" s="208"/>
      <c r="E170" s="144"/>
      <c r="F170" s="147"/>
      <c r="G170" s="62"/>
      <c r="H170" s="153"/>
      <c r="I170" s="41"/>
    </row>
    <row r="171">
      <c r="A171" s="93"/>
      <c r="B171" s="218"/>
      <c r="C171" s="99"/>
      <c r="D171" s="208"/>
      <c r="E171" s="144"/>
      <c r="F171" s="147"/>
      <c r="G171" s="62"/>
      <c r="H171" s="153"/>
      <c r="I171" s="41"/>
    </row>
    <row r="172">
      <c r="A172" s="81"/>
      <c r="B172" s="79"/>
      <c r="C172" s="80"/>
      <c r="D172" s="208"/>
      <c r="E172" s="144"/>
      <c r="F172" s="147"/>
      <c r="G172" s="62"/>
      <c r="H172" s="153"/>
      <c r="I172" s="41"/>
    </row>
    <row r="173">
      <c r="A173" s="81"/>
      <c r="B173" s="79"/>
      <c r="C173" s="80"/>
      <c r="D173" s="208"/>
      <c r="E173" s="144"/>
      <c r="F173" s="147"/>
      <c r="G173" s="62"/>
      <c r="H173" s="153"/>
      <c r="I173" s="41"/>
    </row>
    <row r="174">
      <c r="A174" s="73"/>
      <c r="B174" s="96"/>
      <c r="C174" s="198"/>
      <c r="D174" s="208"/>
      <c r="E174" s="144"/>
      <c r="F174" s="147"/>
      <c r="G174" s="62"/>
      <c r="H174" s="153"/>
      <c r="I174" s="41"/>
    </row>
    <row r="175">
      <c r="A175" s="73"/>
      <c r="B175" s="96"/>
      <c r="C175" s="198"/>
      <c r="D175" s="208"/>
      <c r="E175" s="144"/>
      <c r="F175" s="147"/>
      <c r="G175" s="62"/>
      <c r="H175" s="153"/>
      <c r="I175" s="41"/>
    </row>
    <row r="176">
      <c r="A176" s="81"/>
      <c r="B176" s="79"/>
      <c r="C176" s="80"/>
      <c r="D176" s="208"/>
      <c r="E176" s="144"/>
      <c r="F176" s="147"/>
      <c r="G176" s="62"/>
      <c r="H176" s="153"/>
      <c r="I176" s="41"/>
    </row>
    <row r="177">
      <c r="A177" s="81"/>
      <c r="B177" s="111"/>
      <c r="C177" s="215"/>
      <c r="D177" s="208"/>
      <c r="E177" s="144"/>
      <c r="F177" s="147"/>
      <c r="G177" s="62"/>
      <c r="H177" s="153"/>
      <c r="I177" s="41"/>
    </row>
    <row r="178">
      <c r="A178" s="73"/>
      <c r="B178" s="111"/>
      <c r="C178" s="215"/>
      <c r="D178" s="208"/>
      <c r="E178" s="144"/>
      <c r="F178" s="147"/>
      <c r="G178" s="62"/>
      <c r="H178" s="153"/>
      <c r="I178" s="41"/>
    </row>
    <row r="179">
      <c r="A179" s="73"/>
      <c r="B179" s="111"/>
      <c r="C179" s="77"/>
      <c r="D179" s="208"/>
      <c r="E179" s="144"/>
      <c r="F179" s="147"/>
      <c r="G179" s="62"/>
      <c r="H179" s="153"/>
      <c r="I179" s="41"/>
    </row>
    <row r="180">
      <c r="A180" s="73"/>
      <c r="B180" s="114"/>
      <c r="C180" s="98"/>
      <c r="D180" s="208"/>
      <c r="E180" s="144"/>
      <c r="F180" s="147"/>
      <c r="G180" s="62"/>
      <c r="H180" s="153"/>
      <c r="I180" s="41"/>
    </row>
    <row r="181">
      <c r="A181" s="73"/>
      <c r="B181" s="129"/>
      <c r="C181" s="72"/>
      <c r="D181" s="208"/>
      <c r="E181" s="144"/>
      <c r="F181" s="147"/>
      <c r="G181" s="62"/>
      <c r="H181" s="153"/>
      <c r="I181" s="41"/>
    </row>
    <row r="182">
      <c r="A182" s="73"/>
      <c r="B182" s="129"/>
      <c r="C182" s="72"/>
      <c r="D182" s="208"/>
      <c r="E182" s="144"/>
      <c r="F182" s="147"/>
      <c r="G182" s="62"/>
      <c r="H182" s="153"/>
      <c r="I182" s="41"/>
    </row>
    <row r="183">
      <c r="A183" s="73"/>
      <c r="B183" s="101"/>
      <c r="C183" s="198"/>
      <c r="D183" s="208"/>
      <c r="E183" s="144"/>
      <c r="F183" s="147"/>
      <c r="G183" s="62"/>
      <c r="H183" s="153"/>
      <c r="I183" s="41"/>
    </row>
    <row r="184">
      <c r="A184" s="73"/>
      <c r="B184" s="101"/>
      <c r="C184" s="198"/>
      <c r="D184" s="208"/>
      <c r="E184" s="144"/>
      <c r="F184" s="147"/>
      <c r="G184" s="62"/>
      <c r="H184" s="153"/>
      <c r="I184" s="41"/>
    </row>
    <row r="185">
      <c r="A185" s="73"/>
      <c r="B185" s="101"/>
      <c r="C185" s="198"/>
      <c r="D185" s="208"/>
      <c r="E185" s="144"/>
      <c r="F185" s="147"/>
      <c r="G185" s="62"/>
      <c r="H185" s="153"/>
      <c r="I185" s="41"/>
    </row>
    <row r="186">
      <c r="A186" s="73"/>
      <c r="B186" s="129"/>
      <c r="C186" s="72"/>
      <c r="D186" s="208"/>
      <c r="E186" s="144"/>
      <c r="F186" s="147"/>
      <c r="G186" s="62"/>
      <c r="H186" s="153"/>
      <c r="I186" s="41"/>
    </row>
    <row r="187">
      <c r="A187" s="73"/>
      <c r="B187" s="129"/>
      <c r="C187" s="72"/>
      <c r="D187" s="208"/>
      <c r="E187" s="144"/>
      <c r="F187" s="147"/>
      <c r="G187" s="62"/>
      <c r="H187" s="153"/>
      <c r="I187" s="41"/>
    </row>
    <row r="188">
      <c r="A188" s="73"/>
      <c r="B188" s="96"/>
      <c r="C188" s="198"/>
      <c r="D188" s="208"/>
      <c r="E188" s="144"/>
      <c r="F188" s="147"/>
      <c r="G188" s="62"/>
      <c r="H188" s="153"/>
      <c r="I188" s="41"/>
    </row>
    <row r="189">
      <c r="A189" s="73"/>
      <c r="B189" s="96"/>
      <c r="C189" s="198"/>
      <c r="D189" s="208"/>
      <c r="E189" s="144"/>
      <c r="F189" s="147"/>
      <c r="G189" s="62"/>
      <c r="H189" s="153"/>
      <c r="I189" s="41"/>
    </row>
    <row r="190">
      <c r="A190" s="73"/>
      <c r="B190" s="96"/>
      <c r="C190" s="198"/>
      <c r="D190" s="208"/>
      <c r="E190" s="144"/>
      <c r="F190" s="147"/>
      <c r="G190" s="62"/>
      <c r="H190" s="153"/>
      <c r="I190" s="41"/>
    </row>
    <row r="191">
      <c r="A191" s="73"/>
      <c r="B191" s="96"/>
      <c r="C191" s="198"/>
      <c r="D191" s="208"/>
      <c r="E191" s="144"/>
      <c r="F191" s="147"/>
      <c r="G191" s="62"/>
      <c r="H191" s="153"/>
      <c r="I191" s="41"/>
    </row>
    <row r="192">
      <c r="A192" s="73"/>
      <c r="B192" s="96"/>
      <c r="C192" s="198"/>
      <c r="D192" s="208"/>
      <c r="E192" s="144"/>
      <c r="F192" s="147"/>
      <c r="G192" s="62"/>
      <c r="H192" s="153"/>
      <c r="I192" s="41"/>
    </row>
    <row r="193">
      <c r="A193" s="73"/>
      <c r="B193" s="96"/>
      <c r="C193" s="198"/>
      <c r="D193" s="208"/>
      <c r="E193" s="144"/>
      <c r="F193" s="147"/>
      <c r="G193" s="62"/>
      <c r="H193" s="153"/>
      <c r="I193" s="41"/>
    </row>
    <row r="194">
      <c r="A194" s="73"/>
      <c r="B194" s="96"/>
      <c r="C194" s="198"/>
      <c r="D194" s="208"/>
      <c r="E194" s="144"/>
      <c r="F194" s="147"/>
      <c r="G194" s="62"/>
      <c r="H194" s="153"/>
      <c r="I194" s="41"/>
    </row>
    <row r="195">
      <c r="A195" s="73"/>
      <c r="B195" s="96"/>
      <c r="C195" s="198"/>
      <c r="D195" s="208"/>
      <c r="E195" s="144"/>
      <c r="F195" s="147"/>
      <c r="G195" s="62"/>
      <c r="H195" s="153"/>
      <c r="I195" s="41"/>
    </row>
    <row r="196">
      <c r="A196" s="73"/>
      <c r="B196" s="96"/>
      <c r="C196" s="198"/>
      <c r="D196" s="208"/>
      <c r="E196" s="144"/>
      <c r="F196" s="147"/>
      <c r="G196" s="62"/>
      <c r="H196" s="153"/>
      <c r="I196" s="41"/>
    </row>
    <row r="197">
      <c r="A197" s="73"/>
      <c r="B197" s="101"/>
      <c r="C197" s="201"/>
      <c r="D197" s="208"/>
      <c r="E197" s="144"/>
      <c r="F197" s="147"/>
      <c r="G197" s="62"/>
      <c r="H197" s="153"/>
      <c r="I197" s="41"/>
    </row>
    <row r="198">
      <c r="A198" s="73"/>
      <c r="B198" s="101"/>
      <c r="C198" s="201"/>
      <c r="D198" s="208"/>
      <c r="E198" s="144"/>
      <c r="F198" s="147"/>
      <c r="G198" s="62"/>
      <c r="H198" s="153"/>
      <c r="I198" s="41"/>
    </row>
    <row r="199">
      <c r="A199" s="73"/>
      <c r="B199" s="101"/>
      <c r="C199" s="201"/>
      <c r="D199" s="208"/>
      <c r="E199" s="144"/>
      <c r="F199" s="147"/>
      <c r="G199" s="62"/>
      <c r="H199" s="153"/>
      <c r="I199" s="41"/>
    </row>
    <row r="200">
      <c r="A200" s="54"/>
      <c r="B200" s="115"/>
      <c r="C200" s="219"/>
      <c r="D200" s="208"/>
      <c r="E200" s="144"/>
      <c r="F200" s="147"/>
      <c r="G200" s="62"/>
      <c r="H200" s="153"/>
      <c r="I200" s="41"/>
    </row>
    <row r="201">
      <c r="A201" s="73"/>
      <c r="B201" s="83"/>
      <c r="C201" s="80"/>
      <c r="D201" s="208"/>
      <c r="E201" s="144"/>
      <c r="F201" s="147"/>
      <c r="G201" s="62"/>
      <c r="H201" s="153"/>
      <c r="I201" s="41"/>
    </row>
    <row r="202">
      <c r="A202" s="73"/>
      <c r="B202" s="96"/>
      <c r="C202" s="198"/>
      <c r="D202" s="208"/>
      <c r="E202" s="144"/>
      <c r="F202" s="147"/>
      <c r="G202" s="62"/>
      <c r="H202" s="153"/>
      <c r="I202" s="41"/>
    </row>
    <row r="203">
      <c r="A203" s="49"/>
      <c r="B203" s="216"/>
      <c r="C203" s="220"/>
      <c r="D203" s="208"/>
      <c r="E203" s="144"/>
      <c r="F203" s="147"/>
      <c r="G203" s="62"/>
      <c r="H203" s="153"/>
      <c r="I203" s="41"/>
    </row>
    <row r="204">
      <c r="A204" s="54"/>
      <c r="B204" s="101"/>
      <c r="C204" s="201"/>
      <c r="D204" s="208"/>
      <c r="E204" s="144"/>
      <c r="F204" s="147"/>
      <c r="G204" s="62"/>
      <c r="H204" s="153"/>
      <c r="I204" s="41"/>
    </row>
    <row r="205">
      <c r="A205" s="54"/>
      <c r="B205" s="101"/>
      <c r="C205" s="201"/>
      <c r="D205" s="208"/>
      <c r="E205" s="144"/>
      <c r="F205" s="147"/>
      <c r="G205" s="62"/>
      <c r="H205" s="153"/>
      <c r="I205" s="41"/>
    </row>
    <row r="206">
      <c r="A206" s="54"/>
      <c r="B206" s="96"/>
      <c r="C206" s="198"/>
      <c r="D206" s="208"/>
      <c r="E206" s="144"/>
      <c r="F206" s="147"/>
      <c r="G206" s="62"/>
      <c r="H206" s="153"/>
      <c r="I206" s="41"/>
    </row>
    <row r="207">
      <c r="A207" s="54"/>
      <c r="B207" s="216"/>
      <c r="C207" s="220"/>
      <c r="D207" s="208"/>
      <c r="E207" s="144"/>
      <c r="F207" s="147"/>
      <c r="G207" s="62"/>
      <c r="H207" s="153"/>
      <c r="I207" s="41"/>
    </row>
    <row r="208">
      <c r="A208" s="54"/>
      <c r="B208" s="101"/>
      <c r="C208" s="201"/>
      <c r="D208" s="208"/>
      <c r="E208" s="144"/>
      <c r="F208" s="147"/>
      <c r="G208" s="62"/>
      <c r="H208" s="153"/>
      <c r="I208" s="41"/>
    </row>
    <row r="209">
      <c r="A209" s="116"/>
      <c r="B209" s="116"/>
      <c r="C209" s="117"/>
      <c r="D209" s="221"/>
      <c r="E209" s="144"/>
      <c r="F209" s="147"/>
      <c r="G209" s="62"/>
      <c r="H209" s="153"/>
      <c r="I209" s="41"/>
    </row>
    <row r="210">
      <c r="A210" s="116"/>
      <c r="B210" s="116"/>
      <c r="C210" s="116"/>
      <c r="D210" s="221"/>
      <c r="E210" s="144"/>
      <c r="F210" s="147"/>
      <c r="G210" s="62"/>
      <c r="H210" s="153"/>
      <c r="I210" s="41"/>
    </row>
    <row r="211">
      <c r="D211" s="221"/>
      <c r="E211" s="144"/>
      <c r="F211" s="147"/>
      <c r="G211" s="62"/>
      <c r="H211" s="153"/>
      <c r="I211" s="41"/>
    </row>
    <row r="212">
      <c r="A212" s="49"/>
      <c r="B212" s="50"/>
      <c r="C212" s="87"/>
      <c r="D212" s="221"/>
      <c r="E212" s="144"/>
      <c r="F212" s="166"/>
      <c r="G212" s="62"/>
      <c r="H212" s="41"/>
      <c r="I212" s="41"/>
    </row>
    <row r="213">
      <c r="A213" s="95"/>
      <c r="B213" s="99"/>
      <c r="C213" s="100"/>
      <c r="D213" s="221"/>
      <c r="E213" s="144"/>
      <c r="F213" s="39"/>
      <c r="G213" s="62"/>
      <c r="H213" s="41"/>
      <c r="I213" s="41"/>
    </row>
    <row r="214">
      <c r="A214" s="95"/>
      <c r="B214" s="99"/>
      <c r="C214" s="99"/>
      <c r="D214" s="221"/>
      <c r="E214" s="144"/>
      <c r="F214" s="39"/>
      <c r="G214" s="62"/>
      <c r="H214" s="41"/>
      <c r="I214" s="41"/>
    </row>
    <row r="215">
      <c r="A215" s="95"/>
      <c r="B215" s="99"/>
      <c r="C215" s="99"/>
      <c r="D215" s="221"/>
      <c r="E215" s="144"/>
      <c r="F215" s="39"/>
      <c r="G215" s="62"/>
      <c r="H215" s="41"/>
      <c r="I215" s="41"/>
    </row>
    <row r="216">
      <c r="A216" s="95"/>
      <c r="B216" s="99"/>
      <c r="C216" s="99"/>
      <c r="D216" s="221"/>
      <c r="E216" s="144"/>
      <c r="F216" s="39"/>
      <c r="G216" s="62"/>
      <c r="H216" s="41"/>
      <c r="I216" s="41"/>
    </row>
    <row r="217">
      <c r="A217" s="95"/>
      <c r="B217" s="116"/>
      <c r="C217" s="116"/>
      <c r="D217" s="221"/>
      <c r="F217" s="69"/>
    </row>
    <row r="218">
      <c r="A218" s="95"/>
      <c r="B218" s="116"/>
      <c r="C218" s="116"/>
      <c r="D218" s="221"/>
      <c r="F218" s="69"/>
    </row>
    <row r="219">
      <c r="A219" s="95"/>
      <c r="B219" s="107"/>
      <c r="C219" s="107"/>
      <c r="D219" s="221"/>
      <c r="F219" s="69"/>
    </row>
    <row r="220">
      <c r="A220" s="95"/>
      <c r="B220" s="116"/>
      <c r="C220" s="116"/>
      <c r="D220" s="221"/>
      <c r="F220" s="69"/>
    </row>
    <row r="221">
      <c r="A221" s="95"/>
      <c r="B221" s="116"/>
      <c r="C221" s="116"/>
      <c r="D221" s="221"/>
      <c r="F221" s="69"/>
    </row>
    <row r="222">
      <c r="A222" s="95"/>
      <c r="B222" s="116"/>
      <c r="C222" s="116"/>
      <c r="D222" s="221"/>
      <c r="F222" s="69"/>
    </row>
    <row r="223">
      <c r="A223" s="95"/>
      <c r="B223" s="116"/>
      <c r="C223" s="116"/>
      <c r="D223" s="221"/>
      <c r="F223" s="69"/>
    </row>
    <row r="224">
      <c r="A224" s="95"/>
      <c r="B224" s="116"/>
      <c r="C224" s="116"/>
      <c r="D224" s="221"/>
      <c r="F224" s="69"/>
    </row>
    <row r="225">
      <c r="A225" s="95"/>
      <c r="B225" s="107"/>
      <c r="C225" s="107"/>
      <c r="D225" s="221"/>
      <c r="F225" s="69"/>
    </row>
    <row r="226">
      <c r="A226" s="95"/>
      <c r="B226" s="107"/>
      <c r="C226" s="107"/>
      <c r="D226" s="221"/>
      <c r="F226" s="69"/>
    </row>
    <row r="227">
      <c r="A227" s="95"/>
      <c r="B227" s="107"/>
      <c r="C227" s="107"/>
      <c r="D227" s="221"/>
      <c r="F227" s="69"/>
    </row>
    <row r="228">
      <c r="A228" s="95"/>
      <c r="B228" s="107"/>
      <c r="C228" s="107"/>
      <c r="D228" s="221"/>
      <c r="F228" s="69"/>
    </row>
    <row r="229">
      <c r="A229" s="95"/>
      <c r="B229" s="107"/>
      <c r="C229" s="107"/>
      <c r="D229" s="221"/>
      <c r="F229" s="69"/>
    </row>
    <row r="230">
      <c r="A230" s="95"/>
      <c r="B230" s="107"/>
      <c r="C230" s="107"/>
      <c r="D230" s="221"/>
      <c r="F230" s="69"/>
    </row>
    <row r="231">
      <c r="A231" s="95"/>
      <c r="B231" s="107"/>
      <c r="C231" s="107"/>
      <c r="D231" s="221"/>
      <c r="F231" s="69"/>
    </row>
    <row r="232">
      <c r="A232" s="95"/>
      <c r="B232" s="107"/>
      <c r="C232" s="107"/>
      <c r="D232" s="221"/>
      <c r="F232" s="69"/>
    </row>
    <row r="233">
      <c r="A233" s="95"/>
      <c r="B233" s="116"/>
      <c r="C233" s="116"/>
      <c r="D233" s="221"/>
      <c r="F233" s="69"/>
    </row>
    <row r="234">
      <c r="A234" s="95"/>
      <c r="B234" s="116"/>
      <c r="C234" s="116"/>
      <c r="D234" s="221"/>
      <c r="F234" s="69"/>
    </row>
    <row r="235">
      <c r="A235" s="95"/>
      <c r="B235" s="116"/>
      <c r="C235" s="116"/>
      <c r="D235" s="221"/>
      <c r="F235" s="69"/>
    </row>
    <row r="236">
      <c r="A236" s="95"/>
      <c r="B236" s="116"/>
      <c r="C236" s="116"/>
      <c r="D236" s="221"/>
      <c r="F236" s="69"/>
    </row>
    <row r="237">
      <c r="A237" s="95"/>
      <c r="B237" s="116"/>
      <c r="C237" s="116"/>
      <c r="D237" s="221"/>
      <c r="F237" s="69"/>
    </row>
    <row r="238">
      <c r="A238" s="95"/>
      <c r="B238" s="116"/>
      <c r="C238" s="116"/>
      <c r="D238" s="221"/>
      <c r="F238" s="69"/>
    </row>
    <row r="239">
      <c r="A239" s="95"/>
      <c r="B239" s="116"/>
      <c r="C239" s="116"/>
      <c r="D239" s="221"/>
      <c r="F239" s="69"/>
    </row>
    <row r="240">
      <c r="A240" s="95"/>
      <c r="B240" s="116"/>
      <c r="C240" s="116"/>
      <c r="D240" s="221"/>
      <c r="F240" s="69"/>
    </row>
    <row r="241">
      <c r="A241" s="95"/>
      <c r="B241" s="116"/>
      <c r="C241" s="116"/>
      <c r="D241" s="221"/>
      <c r="F241" s="69"/>
    </row>
    <row r="242">
      <c r="A242" s="95"/>
      <c r="B242" s="116"/>
      <c r="C242" s="116"/>
      <c r="D242" s="221"/>
      <c r="F242" s="69"/>
    </row>
    <row r="243">
      <c r="A243" s="95"/>
      <c r="B243" s="120"/>
      <c r="C243" s="222"/>
      <c r="D243" s="221"/>
      <c r="F243" s="69"/>
    </row>
    <row r="244">
      <c r="A244" s="95"/>
      <c r="B244" s="120"/>
      <c r="C244" s="222"/>
      <c r="D244" s="221"/>
      <c r="F244" s="69"/>
    </row>
    <row r="245">
      <c r="D245" s="221"/>
      <c r="F245" s="69"/>
    </row>
    <row r="246">
      <c r="B246" s="165"/>
      <c r="C246" s="122"/>
      <c r="D246" s="221"/>
      <c r="F246" s="69"/>
    </row>
    <row r="247">
      <c r="B247" s="123"/>
      <c r="C247" s="116"/>
      <c r="D247" s="221"/>
      <c r="F247" s="69"/>
    </row>
    <row r="248">
      <c r="B248" s="116"/>
      <c r="C248" s="116"/>
      <c r="D248" s="221"/>
      <c r="F248" s="69"/>
    </row>
    <row r="249">
      <c r="B249" s="116"/>
      <c r="C249" s="116"/>
      <c r="D249" s="221"/>
      <c r="F249" s="69"/>
    </row>
    <row r="250">
      <c r="B250" s="116"/>
      <c r="C250" s="116"/>
      <c r="D250" s="221"/>
      <c r="F250" s="69"/>
    </row>
    <row r="251">
      <c r="B251" s="116"/>
      <c r="C251" s="116"/>
      <c r="D251" s="221"/>
      <c r="F251" s="69"/>
    </row>
    <row r="252">
      <c r="B252" s="116"/>
      <c r="C252" s="116"/>
      <c r="D252" s="221"/>
      <c r="F252" s="69"/>
    </row>
    <row r="253">
      <c r="B253" s="116"/>
      <c r="C253" s="116"/>
      <c r="D253" s="221"/>
      <c r="F253" s="69"/>
    </row>
    <row r="254">
      <c r="B254" s="116"/>
      <c r="C254" s="116"/>
      <c r="D254" s="221"/>
      <c r="F254" s="69"/>
    </row>
    <row r="255">
      <c r="B255" s="116"/>
      <c r="C255" s="116"/>
      <c r="D255" s="221"/>
      <c r="F255" s="69"/>
    </row>
    <row r="256">
      <c r="B256" s="116"/>
      <c r="C256" s="116"/>
      <c r="D256" s="221"/>
      <c r="F256" s="69"/>
    </row>
    <row r="257">
      <c r="B257" s="116"/>
      <c r="C257" s="116"/>
      <c r="D257" s="221"/>
      <c r="F257" s="69"/>
    </row>
    <row r="258">
      <c r="B258" s="116"/>
      <c r="C258" s="116"/>
      <c r="D258" s="221"/>
      <c r="F258" s="69"/>
    </row>
    <row r="259">
      <c r="B259" s="116"/>
      <c r="C259" s="116"/>
      <c r="D259" s="221"/>
      <c r="F259" s="69"/>
    </row>
    <row r="260">
      <c r="B260" s="116"/>
      <c r="C260" s="116"/>
      <c r="D260" s="221"/>
      <c r="F260" s="69"/>
    </row>
    <row r="261">
      <c r="B261" s="116"/>
      <c r="C261" s="116"/>
      <c r="D261" s="221"/>
      <c r="F261" s="69"/>
    </row>
    <row r="262">
      <c r="B262" s="116"/>
      <c r="C262" s="116"/>
      <c r="D262" s="221"/>
      <c r="F262" s="69"/>
    </row>
    <row r="263">
      <c r="B263" s="116"/>
      <c r="C263" s="116"/>
      <c r="D263" s="221"/>
      <c r="F263" s="69"/>
    </row>
    <row r="264">
      <c r="B264" s="116"/>
      <c r="C264" s="116"/>
      <c r="D264" s="221"/>
      <c r="F264" s="69"/>
    </row>
    <row r="265">
      <c r="B265" s="116"/>
      <c r="C265" s="116"/>
      <c r="D265" s="221"/>
      <c r="F265" s="69"/>
    </row>
    <row r="266">
      <c r="B266" s="116"/>
      <c r="C266" s="116"/>
      <c r="D266" s="221"/>
      <c r="F266" s="69"/>
    </row>
    <row r="267">
      <c r="B267" s="116"/>
      <c r="C267" s="116"/>
      <c r="D267" s="221"/>
      <c r="F267" s="69"/>
    </row>
    <row r="268">
      <c r="B268" s="116"/>
      <c r="C268" s="116"/>
      <c r="D268" s="221"/>
      <c r="F268" s="69"/>
    </row>
    <row r="269">
      <c r="B269" s="116"/>
      <c r="C269" s="116"/>
      <c r="D269" s="182"/>
      <c r="F269" s="69"/>
    </row>
    <row r="270">
      <c r="B270" s="116"/>
      <c r="C270" s="116"/>
      <c r="D270" s="182"/>
      <c r="F270" s="69"/>
    </row>
    <row r="271">
      <c r="B271" s="116"/>
      <c r="C271" s="116"/>
      <c r="D271" s="182"/>
      <c r="F271" s="69"/>
    </row>
    <row r="272">
      <c r="B272" s="116"/>
      <c r="C272" s="116"/>
      <c r="D272" s="182"/>
      <c r="F272" s="69"/>
    </row>
    <row r="273">
      <c r="B273" s="116"/>
      <c r="C273" s="116"/>
      <c r="D273" s="182"/>
      <c r="F273" s="69"/>
    </row>
    <row r="274">
      <c r="B274" s="116"/>
      <c r="C274" s="116"/>
      <c r="D274" s="182"/>
      <c r="F274" s="69"/>
    </row>
    <row r="275">
      <c r="B275" s="116"/>
      <c r="C275" s="116"/>
      <c r="D275" s="182"/>
      <c r="F275" s="69"/>
    </row>
    <row r="276">
      <c r="B276" s="116"/>
      <c r="C276" s="116"/>
      <c r="D276" s="182"/>
      <c r="F276" s="69"/>
    </row>
    <row r="277">
      <c r="B277" s="116"/>
      <c r="C277" s="116"/>
      <c r="D277" s="182"/>
      <c r="F277" s="69"/>
    </row>
    <row r="278">
      <c r="B278" s="116"/>
      <c r="C278" s="116"/>
      <c r="D278" s="182"/>
      <c r="F278" s="69"/>
    </row>
    <row r="279">
      <c r="B279" s="116"/>
      <c r="C279" s="116"/>
      <c r="D279" s="182"/>
      <c r="F279" s="69"/>
    </row>
    <row r="280">
      <c r="B280" s="116"/>
      <c r="C280" s="116"/>
      <c r="D280" s="182"/>
      <c r="F280" s="69"/>
    </row>
    <row r="281">
      <c r="B281" s="116"/>
      <c r="C281" s="116"/>
      <c r="D281" s="182"/>
      <c r="F281" s="69"/>
    </row>
    <row r="282">
      <c r="B282" s="116"/>
      <c r="C282" s="116"/>
      <c r="D282" s="182"/>
      <c r="F282" s="69"/>
    </row>
    <row r="283">
      <c r="B283" s="116"/>
      <c r="C283" s="116"/>
      <c r="D283" s="182"/>
      <c r="F283" s="69"/>
    </row>
    <row r="284">
      <c r="B284" s="116"/>
      <c r="C284" s="116"/>
      <c r="D284" s="182"/>
      <c r="F284" s="69"/>
    </row>
    <row r="285">
      <c r="B285" s="116"/>
      <c r="C285" s="116"/>
      <c r="D285" s="182"/>
      <c r="F285" s="69"/>
    </row>
    <row r="286">
      <c r="B286" s="116"/>
      <c r="C286" s="116"/>
      <c r="D286" s="182"/>
      <c r="F286" s="69"/>
    </row>
    <row r="287">
      <c r="B287" s="116"/>
      <c r="C287" s="116"/>
      <c r="D287" s="182"/>
      <c r="F287" s="69"/>
    </row>
    <row r="288">
      <c r="B288" s="116"/>
      <c r="C288" s="116"/>
      <c r="D288" s="182"/>
      <c r="F288" s="69"/>
    </row>
    <row r="289">
      <c r="B289" s="116"/>
      <c r="C289" s="116"/>
      <c r="D289" s="182"/>
      <c r="F289" s="69"/>
    </row>
    <row r="290">
      <c r="B290" s="116"/>
      <c r="C290" s="116"/>
      <c r="D290" s="182"/>
      <c r="F290" s="69"/>
    </row>
    <row r="291">
      <c r="B291" s="116"/>
      <c r="C291" s="116"/>
      <c r="D291" s="182"/>
      <c r="F291" s="69"/>
    </row>
    <row r="292">
      <c r="B292" s="116"/>
      <c r="C292" s="116"/>
      <c r="D292" s="182"/>
      <c r="F292" s="69"/>
    </row>
    <row r="293">
      <c r="B293" s="116"/>
      <c r="C293" s="116"/>
      <c r="D293" s="182"/>
      <c r="F293" s="69"/>
    </row>
    <row r="294">
      <c r="B294" s="116"/>
      <c r="C294" s="116"/>
      <c r="D294" s="182"/>
      <c r="F294" s="69"/>
    </row>
    <row r="295">
      <c r="B295" s="116"/>
      <c r="C295" s="116"/>
      <c r="D295" s="182"/>
      <c r="F295" s="69"/>
    </row>
    <row r="296">
      <c r="B296" s="116"/>
      <c r="C296" s="116"/>
      <c r="D296" s="182"/>
      <c r="F296" s="69"/>
    </row>
    <row r="297">
      <c r="B297" s="116"/>
      <c r="C297" s="116"/>
      <c r="D297" s="182"/>
      <c r="F297" s="69"/>
    </row>
    <row r="298">
      <c r="B298" s="116"/>
      <c r="C298" s="116"/>
      <c r="D298" s="182"/>
      <c r="F298" s="69"/>
    </row>
    <row r="299">
      <c r="B299" s="116"/>
      <c r="C299" s="116"/>
      <c r="D299" s="182"/>
      <c r="F299" s="69"/>
    </row>
    <row r="300">
      <c r="B300" s="116"/>
      <c r="C300" s="116"/>
      <c r="D300" s="182"/>
      <c r="F300" s="69"/>
    </row>
    <row r="301">
      <c r="B301" s="116"/>
      <c r="C301" s="116"/>
      <c r="D301" s="182"/>
      <c r="F301" s="69"/>
    </row>
    <row r="302">
      <c r="B302" s="116"/>
      <c r="C302" s="116"/>
      <c r="D302" s="182"/>
      <c r="F302" s="69"/>
    </row>
    <row r="303">
      <c r="B303" s="116"/>
      <c r="C303" s="116"/>
      <c r="D303" s="182"/>
      <c r="F303" s="69"/>
    </row>
    <row r="304">
      <c r="B304" s="116"/>
      <c r="C304" s="116"/>
      <c r="D304" s="182"/>
      <c r="F304" s="69"/>
    </row>
    <row r="305">
      <c r="B305" s="116"/>
      <c r="C305" s="116"/>
      <c r="D305" s="182"/>
      <c r="F305" s="69"/>
    </row>
    <row r="306">
      <c r="B306" s="116"/>
      <c r="C306" s="116"/>
      <c r="D306" s="182"/>
      <c r="F306" s="69"/>
    </row>
    <row r="307">
      <c r="B307" s="116"/>
      <c r="C307" s="116"/>
      <c r="D307" s="182"/>
      <c r="F307" s="69"/>
    </row>
    <row r="308">
      <c r="B308" s="116"/>
      <c r="C308" s="116"/>
      <c r="D308" s="182"/>
      <c r="F308" s="69"/>
    </row>
    <row r="309">
      <c r="B309" s="116"/>
      <c r="C309" s="116"/>
      <c r="D309" s="182"/>
      <c r="F309" s="69"/>
    </row>
    <row r="310">
      <c r="B310" s="116"/>
      <c r="C310" s="116"/>
      <c r="D310" s="182"/>
      <c r="F310" s="69"/>
    </row>
    <row r="311">
      <c r="B311" s="116"/>
      <c r="C311" s="116"/>
      <c r="D311" s="182"/>
      <c r="F311" s="69"/>
    </row>
    <row r="312">
      <c r="B312" s="116"/>
      <c r="C312" s="116"/>
      <c r="D312" s="182"/>
      <c r="F312" s="69"/>
    </row>
    <row r="313">
      <c r="B313" s="116"/>
      <c r="C313" s="116"/>
      <c r="D313" s="182"/>
      <c r="F313" s="69"/>
    </row>
    <row r="314">
      <c r="B314" s="116"/>
      <c r="C314" s="116"/>
      <c r="D314" s="182"/>
      <c r="F314" s="69"/>
    </row>
    <row r="315">
      <c r="B315" s="116"/>
      <c r="C315" s="116"/>
      <c r="D315" s="182"/>
      <c r="F315" s="69"/>
    </row>
    <row r="316">
      <c r="B316" s="116"/>
      <c r="C316" s="116"/>
      <c r="D316" s="182"/>
      <c r="F316" s="69"/>
    </row>
    <row r="317">
      <c r="B317" s="116"/>
      <c r="C317" s="116"/>
      <c r="D317" s="182"/>
      <c r="F317" s="69"/>
    </row>
    <row r="318">
      <c r="B318" s="116"/>
      <c r="C318" s="116"/>
      <c r="D318" s="182"/>
      <c r="F318" s="69"/>
    </row>
    <row r="319">
      <c r="B319" s="116"/>
      <c r="C319" s="116"/>
      <c r="D319" s="182"/>
      <c r="F319" s="69"/>
    </row>
    <row r="320">
      <c r="B320" s="116"/>
      <c r="C320" s="116"/>
      <c r="D320" s="182"/>
      <c r="F320" s="69"/>
    </row>
    <row r="321">
      <c r="B321" s="116"/>
      <c r="C321" s="116"/>
      <c r="D321" s="182"/>
      <c r="F321" s="69"/>
    </row>
    <row r="322">
      <c r="B322" s="116"/>
      <c r="C322" s="116"/>
      <c r="D322" s="182"/>
      <c r="F322" s="69"/>
    </row>
    <row r="323">
      <c r="B323" s="116"/>
      <c r="C323" s="116"/>
      <c r="D323" s="182"/>
      <c r="F323" s="69"/>
    </row>
    <row r="324">
      <c r="B324" s="116"/>
      <c r="C324" s="116"/>
      <c r="D324" s="182"/>
      <c r="F324" s="69"/>
    </row>
    <row r="325">
      <c r="B325" s="116"/>
      <c r="C325" s="116"/>
      <c r="D325" s="182"/>
      <c r="F325" s="69"/>
    </row>
    <row r="326">
      <c r="B326" s="116"/>
      <c r="C326" s="116"/>
      <c r="D326" s="182"/>
      <c r="F326" s="69"/>
    </row>
    <row r="327">
      <c r="B327" s="116"/>
      <c r="C327" s="116"/>
      <c r="D327" s="182"/>
      <c r="F327" s="69"/>
    </row>
    <row r="328">
      <c r="B328" s="116"/>
      <c r="C328" s="116"/>
      <c r="D328" s="182"/>
      <c r="F328" s="69"/>
    </row>
    <row r="329">
      <c r="B329" s="116"/>
      <c r="C329" s="116"/>
      <c r="D329" s="182"/>
      <c r="F329" s="69"/>
    </row>
    <row r="330">
      <c r="B330" s="116"/>
      <c r="C330" s="116"/>
      <c r="D330" s="182"/>
      <c r="F330" s="69"/>
    </row>
    <row r="331">
      <c r="B331" s="116"/>
      <c r="C331" s="116"/>
      <c r="D331" s="182"/>
      <c r="F331" s="69"/>
    </row>
    <row r="332">
      <c r="B332" s="116"/>
      <c r="C332" s="116"/>
      <c r="D332" s="182"/>
      <c r="F332" s="69"/>
    </row>
    <row r="333">
      <c r="B333" s="116"/>
      <c r="C333" s="116"/>
      <c r="D333" s="182"/>
      <c r="F333" s="69"/>
    </row>
    <row r="334">
      <c r="B334" s="116"/>
      <c r="C334" s="116"/>
      <c r="D334" s="182"/>
      <c r="F334" s="69"/>
    </row>
    <row r="335">
      <c r="B335" s="116"/>
      <c r="C335" s="116"/>
      <c r="D335" s="182"/>
      <c r="F335" s="69"/>
    </row>
    <row r="336">
      <c r="B336" s="116"/>
      <c r="C336" s="116"/>
      <c r="D336" s="182"/>
      <c r="F336" s="69"/>
    </row>
    <row r="337">
      <c r="B337" s="116"/>
      <c r="C337" s="116"/>
      <c r="D337" s="182"/>
      <c r="F337" s="69"/>
    </row>
    <row r="338">
      <c r="B338" s="116"/>
      <c r="C338" s="116"/>
      <c r="D338" s="182"/>
      <c r="F338" s="69"/>
    </row>
    <row r="339">
      <c r="B339" s="116"/>
      <c r="C339" s="116"/>
      <c r="D339" s="182"/>
      <c r="F339" s="69"/>
    </row>
    <row r="340">
      <c r="B340" s="116"/>
      <c r="C340" s="116"/>
      <c r="D340" s="182"/>
      <c r="F340" s="69"/>
    </row>
    <row r="341">
      <c r="B341" s="116"/>
      <c r="C341" s="116"/>
      <c r="D341" s="182"/>
      <c r="F341" s="69"/>
    </row>
    <row r="342">
      <c r="B342" s="116"/>
      <c r="C342" s="116"/>
      <c r="D342" s="182"/>
      <c r="F342" s="69"/>
    </row>
    <row r="343">
      <c r="B343" s="116"/>
      <c r="C343" s="116"/>
      <c r="D343" s="182"/>
      <c r="F343" s="69"/>
    </row>
    <row r="344">
      <c r="B344" s="116"/>
      <c r="C344" s="116"/>
      <c r="D344" s="182"/>
      <c r="F344" s="69"/>
    </row>
    <row r="345">
      <c r="B345" s="116"/>
      <c r="C345" s="116"/>
      <c r="D345" s="182"/>
      <c r="F345" s="69"/>
    </row>
    <row r="346">
      <c r="B346" s="116"/>
      <c r="C346" s="116"/>
      <c r="D346" s="182"/>
      <c r="F346" s="69"/>
    </row>
    <row r="347">
      <c r="B347" s="116"/>
      <c r="C347" s="116"/>
      <c r="D347" s="182"/>
      <c r="F347" s="69"/>
    </row>
    <row r="348">
      <c r="B348" s="116"/>
      <c r="C348" s="116"/>
      <c r="D348" s="182"/>
      <c r="F348" s="69"/>
    </row>
    <row r="349">
      <c r="B349" s="116"/>
      <c r="C349" s="116"/>
      <c r="D349" s="182"/>
      <c r="F349" s="69"/>
    </row>
    <row r="350">
      <c r="B350" s="116"/>
      <c r="C350" s="116"/>
      <c r="D350" s="182"/>
      <c r="F350" s="69"/>
    </row>
    <row r="351">
      <c r="B351" s="116"/>
      <c r="C351" s="116"/>
      <c r="D351" s="182"/>
      <c r="F351" s="69"/>
    </row>
    <row r="352">
      <c r="B352" s="116"/>
      <c r="C352" s="116"/>
      <c r="D352" s="182"/>
      <c r="F352" s="69"/>
    </row>
    <row r="353">
      <c r="B353" s="116"/>
      <c r="C353" s="116"/>
      <c r="D353" s="182"/>
      <c r="F353" s="69"/>
    </row>
    <row r="354">
      <c r="B354" s="116"/>
      <c r="C354" s="116"/>
      <c r="D354" s="182"/>
      <c r="F354" s="69"/>
    </row>
    <row r="355">
      <c r="B355" s="116"/>
      <c r="C355" s="116"/>
      <c r="D355" s="182"/>
      <c r="F355" s="69"/>
    </row>
    <row r="356">
      <c r="B356" s="116"/>
      <c r="C356" s="116"/>
      <c r="D356" s="182"/>
      <c r="F356" s="69"/>
    </row>
    <row r="357">
      <c r="B357" s="116"/>
      <c r="C357" s="116"/>
      <c r="D357" s="182"/>
      <c r="F357" s="69"/>
    </row>
    <row r="358">
      <c r="B358" s="116"/>
      <c r="C358" s="116"/>
      <c r="D358" s="182"/>
      <c r="F358" s="69"/>
    </row>
    <row r="359">
      <c r="B359" s="116"/>
      <c r="C359" s="116"/>
      <c r="D359" s="182"/>
      <c r="F359" s="69"/>
    </row>
    <row r="360">
      <c r="B360" s="116"/>
      <c r="C360" s="116"/>
      <c r="D360" s="182"/>
      <c r="F360" s="69"/>
    </row>
    <row r="361">
      <c r="B361" s="116"/>
      <c r="C361" s="116"/>
      <c r="D361" s="182"/>
      <c r="F361" s="69"/>
    </row>
    <row r="362">
      <c r="B362" s="116"/>
      <c r="C362" s="116"/>
      <c r="D362" s="182"/>
      <c r="F362" s="69"/>
    </row>
    <row r="363">
      <c r="B363" s="116"/>
      <c r="C363" s="116"/>
      <c r="D363" s="182"/>
      <c r="F363" s="69"/>
    </row>
    <row r="364">
      <c r="B364" s="116"/>
      <c r="C364" s="116"/>
      <c r="D364" s="182"/>
      <c r="F364" s="69"/>
    </row>
    <row r="365">
      <c r="B365" s="116"/>
      <c r="C365" s="116"/>
      <c r="D365" s="182"/>
      <c r="F365" s="69"/>
    </row>
    <row r="366">
      <c r="B366" s="116"/>
      <c r="C366" s="116"/>
      <c r="D366" s="182"/>
      <c r="F366" s="69"/>
    </row>
    <row r="367">
      <c r="B367" s="116"/>
      <c r="C367" s="116"/>
      <c r="D367" s="182"/>
      <c r="F367" s="69"/>
    </row>
    <row r="368">
      <c r="B368" s="116"/>
      <c r="C368" s="116"/>
      <c r="D368" s="182"/>
      <c r="F368" s="69"/>
    </row>
    <row r="369">
      <c r="B369" s="116"/>
      <c r="C369" s="116"/>
      <c r="D369" s="182"/>
      <c r="F369" s="69"/>
    </row>
    <row r="370">
      <c r="B370" s="116"/>
      <c r="C370" s="116"/>
      <c r="D370" s="182"/>
      <c r="F370" s="69"/>
    </row>
    <row r="371">
      <c r="B371" s="116"/>
      <c r="C371" s="116"/>
      <c r="D371" s="182"/>
      <c r="F371" s="69"/>
    </row>
    <row r="372">
      <c r="B372" s="116"/>
      <c r="C372" s="116"/>
      <c r="D372" s="182"/>
      <c r="F372" s="69"/>
    </row>
    <row r="373">
      <c r="B373" s="116"/>
      <c r="C373" s="116"/>
      <c r="D373" s="182"/>
      <c r="F373" s="69"/>
    </row>
    <row r="374">
      <c r="B374" s="116"/>
      <c r="C374" s="116"/>
      <c r="D374" s="182"/>
      <c r="F374" s="69"/>
    </row>
    <row r="375">
      <c r="B375" s="116"/>
      <c r="C375" s="116"/>
      <c r="D375" s="182"/>
      <c r="F375" s="69"/>
    </row>
    <row r="376">
      <c r="B376" s="116"/>
      <c r="C376" s="116"/>
      <c r="D376" s="182"/>
      <c r="F376" s="69"/>
    </row>
    <row r="377">
      <c r="B377" s="116"/>
      <c r="C377" s="116"/>
      <c r="D377" s="182"/>
      <c r="F377" s="69"/>
    </row>
    <row r="378">
      <c r="B378" s="116"/>
      <c r="C378" s="116"/>
      <c r="D378" s="182"/>
      <c r="F378" s="69"/>
    </row>
    <row r="379">
      <c r="B379" s="116"/>
      <c r="C379" s="116"/>
      <c r="D379" s="182"/>
      <c r="F379" s="69"/>
    </row>
    <row r="380">
      <c r="B380" s="116"/>
      <c r="C380" s="116"/>
      <c r="D380" s="182"/>
      <c r="F380" s="69"/>
    </row>
    <row r="381">
      <c r="B381" s="116"/>
      <c r="C381" s="116"/>
      <c r="D381" s="182"/>
      <c r="F381" s="69"/>
    </row>
    <row r="382">
      <c r="B382" s="116"/>
      <c r="C382" s="116"/>
      <c r="D382" s="182"/>
      <c r="F382" s="69"/>
    </row>
    <row r="383">
      <c r="B383" s="116"/>
      <c r="C383" s="116"/>
      <c r="D383" s="182"/>
      <c r="F383" s="69"/>
    </row>
    <row r="384">
      <c r="B384" s="116"/>
      <c r="C384" s="116"/>
      <c r="D384" s="182"/>
      <c r="F384" s="69"/>
    </row>
    <row r="385">
      <c r="B385" s="116"/>
      <c r="C385" s="116"/>
      <c r="D385" s="182"/>
      <c r="F385" s="69"/>
    </row>
    <row r="386">
      <c r="B386" s="116"/>
      <c r="C386" s="116"/>
      <c r="D386" s="182"/>
      <c r="F386" s="69"/>
    </row>
    <row r="387">
      <c r="B387" s="116"/>
      <c r="C387" s="116"/>
      <c r="D387" s="182"/>
      <c r="F387" s="69"/>
    </row>
    <row r="388">
      <c r="B388" s="116"/>
      <c r="C388" s="116"/>
      <c r="D388" s="182"/>
      <c r="F388" s="69"/>
    </row>
    <row r="389">
      <c r="B389" s="116"/>
      <c r="C389" s="116"/>
      <c r="D389" s="182"/>
      <c r="F389" s="69"/>
    </row>
    <row r="390">
      <c r="B390" s="116"/>
      <c r="C390" s="116"/>
      <c r="D390" s="182"/>
      <c r="F390" s="69"/>
    </row>
    <row r="391">
      <c r="B391" s="116"/>
      <c r="C391" s="116"/>
      <c r="D391" s="182"/>
      <c r="F391" s="69"/>
    </row>
    <row r="392">
      <c r="B392" s="116"/>
      <c r="C392" s="116"/>
      <c r="D392" s="182"/>
      <c r="F392" s="69"/>
    </row>
    <row r="393">
      <c r="B393" s="116"/>
      <c r="C393" s="116"/>
      <c r="D393" s="182"/>
      <c r="F393" s="69"/>
    </row>
    <row r="394">
      <c r="B394" s="116"/>
      <c r="C394" s="116"/>
      <c r="D394" s="182"/>
      <c r="F394" s="69"/>
    </row>
    <row r="395">
      <c r="B395" s="116"/>
      <c r="C395" s="116"/>
      <c r="D395" s="182"/>
      <c r="F395" s="69"/>
    </row>
    <row r="396">
      <c r="B396" s="116"/>
      <c r="C396" s="116"/>
      <c r="D396" s="182"/>
      <c r="F396" s="69"/>
    </row>
    <row r="397">
      <c r="B397" s="116"/>
      <c r="C397" s="116"/>
      <c r="D397" s="182"/>
      <c r="F397" s="69"/>
    </row>
    <row r="398">
      <c r="B398" s="116"/>
      <c r="C398" s="116"/>
      <c r="D398" s="182"/>
      <c r="F398" s="69"/>
    </row>
    <row r="399">
      <c r="B399" s="116"/>
      <c r="C399" s="116"/>
      <c r="D399" s="182"/>
      <c r="F399" s="69"/>
    </row>
    <row r="400">
      <c r="B400" s="116"/>
      <c r="C400" s="116"/>
      <c r="D400" s="182"/>
      <c r="F400" s="69"/>
    </row>
    <row r="401">
      <c r="B401" s="116"/>
      <c r="C401" s="116"/>
      <c r="D401" s="182"/>
      <c r="F401" s="69"/>
    </row>
    <row r="402">
      <c r="B402" s="116"/>
      <c r="C402" s="116"/>
      <c r="D402" s="182"/>
      <c r="F402" s="69"/>
    </row>
    <row r="403">
      <c r="B403" s="116"/>
      <c r="C403" s="116"/>
      <c r="D403" s="182"/>
      <c r="F403" s="69"/>
    </row>
    <row r="404">
      <c r="B404" s="116"/>
      <c r="C404" s="116"/>
      <c r="D404" s="182"/>
      <c r="F404" s="69"/>
    </row>
    <row r="405">
      <c r="B405" s="116"/>
      <c r="C405" s="116"/>
      <c r="D405" s="182"/>
      <c r="F405" s="69"/>
    </row>
    <row r="406">
      <c r="B406" s="116"/>
      <c r="C406" s="116"/>
      <c r="D406" s="182"/>
      <c r="F406" s="69"/>
    </row>
    <row r="407">
      <c r="B407" s="116"/>
      <c r="C407" s="116"/>
      <c r="D407" s="182"/>
      <c r="F407" s="69"/>
    </row>
    <row r="408">
      <c r="B408" s="116"/>
      <c r="C408" s="116"/>
      <c r="D408" s="182"/>
      <c r="F408" s="69"/>
    </row>
    <row r="409">
      <c r="B409" s="116"/>
      <c r="C409" s="116"/>
      <c r="D409" s="182"/>
      <c r="F409" s="69"/>
    </row>
    <row r="410">
      <c r="B410" s="116"/>
      <c r="C410" s="116"/>
      <c r="D410" s="182"/>
      <c r="F410" s="69"/>
    </row>
    <row r="411">
      <c r="B411" s="116"/>
      <c r="C411" s="116"/>
      <c r="D411" s="182"/>
      <c r="F411" s="69"/>
    </row>
    <row r="412">
      <c r="B412" s="116"/>
      <c r="C412" s="116"/>
      <c r="D412" s="182"/>
      <c r="F412" s="69"/>
    </row>
    <row r="413">
      <c r="B413" s="116"/>
      <c r="C413" s="116"/>
      <c r="D413" s="182"/>
      <c r="F413" s="69"/>
    </row>
    <row r="414">
      <c r="B414" s="116"/>
      <c r="C414" s="116"/>
      <c r="D414" s="182"/>
      <c r="F414" s="69"/>
    </row>
    <row r="415">
      <c r="B415" s="116"/>
      <c r="C415" s="116"/>
      <c r="D415" s="182"/>
      <c r="F415" s="69"/>
    </row>
    <row r="416">
      <c r="B416" s="116"/>
      <c r="C416" s="116"/>
      <c r="D416" s="182"/>
      <c r="F416" s="69"/>
    </row>
    <row r="417">
      <c r="B417" s="116"/>
      <c r="C417" s="116"/>
      <c r="D417" s="182"/>
      <c r="F417" s="69"/>
    </row>
    <row r="418">
      <c r="B418" s="116"/>
      <c r="C418" s="116"/>
      <c r="D418" s="182"/>
      <c r="F418" s="69"/>
    </row>
    <row r="419">
      <c r="B419" s="116"/>
      <c r="C419" s="116"/>
      <c r="D419" s="182"/>
      <c r="F419" s="69"/>
    </row>
    <row r="420">
      <c r="B420" s="116"/>
      <c r="C420" s="116"/>
      <c r="D420" s="182"/>
      <c r="F420" s="69"/>
    </row>
    <row r="421">
      <c r="B421" s="116"/>
      <c r="C421" s="116"/>
      <c r="D421" s="182"/>
      <c r="F421" s="69"/>
    </row>
    <row r="422">
      <c r="B422" s="116"/>
      <c r="C422" s="116"/>
      <c r="D422" s="182"/>
      <c r="F422" s="69"/>
    </row>
    <row r="423">
      <c r="B423" s="116"/>
      <c r="C423" s="116"/>
      <c r="D423" s="182"/>
      <c r="F423" s="69"/>
    </row>
    <row r="424">
      <c r="B424" s="116"/>
      <c r="C424" s="116"/>
      <c r="D424" s="182"/>
      <c r="F424" s="69"/>
    </row>
    <row r="425">
      <c r="B425" s="116"/>
      <c r="C425" s="116"/>
      <c r="D425" s="182"/>
      <c r="F425" s="69"/>
    </row>
    <row r="426">
      <c r="B426" s="116"/>
      <c r="C426" s="116"/>
      <c r="D426" s="182"/>
      <c r="F426" s="69"/>
    </row>
    <row r="427">
      <c r="B427" s="116"/>
      <c r="C427" s="116"/>
      <c r="D427" s="182"/>
      <c r="F427" s="69"/>
    </row>
    <row r="428">
      <c r="B428" s="116"/>
      <c r="C428" s="116"/>
      <c r="D428" s="182"/>
      <c r="F428" s="69"/>
    </row>
    <row r="429">
      <c r="B429" s="116"/>
      <c r="C429" s="116"/>
      <c r="D429" s="182"/>
      <c r="F429" s="69"/>
    </row>
    <row r="430">
      <c r="B430" s="116"/>
      <c r="C430" s="116"/>
      <c r="D430" s="182"/>
      <c r="F430" s="69"/>
    </row>
    <row r="431">
      <c r="B431" s="116"/>
      <c r="C431" s="116"/>
      <c r="D431" s="182"/>
      <c r="F431" s="69"/>
    </row>
    <row r="432">
      <c r="B432" s="116"/>
      <c r="C432" s="116"/>
      <c r="D432" s="182"/>
      <c r="F432" s="69"/>
    </row>
    <row r="433">
      <c r="B433" s="116"/>
      <c r="C433" s="116"/>
      <c r="D433" s="182"/>
      <c r="F433" s="69"/>
    </row>
    <row r="434">
      <c r="B434" s="116"/>
      <c r="C434" s="116"/>
      <c r="D434" s="182"/>
      <c r="F434" s="69"/>
    </row>
    <row r="435">
      <c r="B435" s="116"/>
      <c r="C435" s="116"/>
      <c r="D435" s="182"/>
      <c r="F435" s="69"/>
    </row>
    <row r="436">
      <c r="B436" s="116"/>
      <c r="C436" s="116"/>
      <c r="D436" s="182"/>
      <c r="F436" s="69"/>
    </row>
    <row r="437">
      <c r="B437" s="116"/>
      <c r="C437" s="116"/>
      <c r="D437" s="182"/>
      <c r="F437" s="69"/>
    </row>
    <row r="438">
      <c r="B438" s="116"/>
      <c r="C438" s="116"/>
      <c r="D438" s="182"/>
      <c r="F438" s="69"/>
    </row>
    <row r="439">
      <c r="B439" s="116"/>
      <c r="C439" s="116"/>
      <c r="D439" s="182"/>
      <c r="F439" s="69"/>
    </row>
    <row r="440">
      <c r="B440" s="116"/>
      <c r="C440" s="116"/>
      <c r="D440" s="182"/>
      <c r="F440" s="69"/>
    </row>
    <row r="441">
      <c r="B441" s="116"/>
      <c r="C441" s="116"/>
      <c r="D441" s="182"/>
      <c r="F441" s="69"/>
    </row>
    <row r="442">
      <c r="B442" s="116"/>
      <c r="C442" s="116"/>
      <c r="D442" s="182"/>
      <c r="F442" s="69"/>
    </row>
    <row r="443">
      <c r="B443" s="116"/>
      <c r="C443" s="116"/>
      <c r="D443" s="182"/>
      <c r="F443" s="69"/>
    </row>
    <row r="444">
      <c r="B444" s="116"/>
      <c r="C444" s="116"/>
      <c r="D444" s="182"/>
      <c r="F444" s="69"/>
    </row>
    <row r="445">
      <c r="B445" s="116"/>
      <c r="C445" s="116"/>
      <c r="D445" s="182"/>
      <c r="F445" s="69"/>
    </row>
    <row r="446">
      <c r="B446" s="116"/>
      <c r="C446" s="116"/>
      <c r="D446" s="182"/>
      <c r="F446" s="69"/>
    </row>
    <row r="447">
      <c r="B447" s="116"/>
      <c r="C447" s="116"/>
      <c r="D447" s="182"/>
      <c r="F447" s="69"/>
    </row>
    <row r="448">
      <c r="B448" s="116"/>
      <c r="C448" s="116"/>
      <c r="D448" s="182"/>
      <c r="F448" s="69"/>
    </row>
    <row r="449">
      <c r="B449" s="116"/>
      <c r="C449" s="116"/>
      <c r="D449" s="182"/>
      <c r="F449" s="69"/>
    </row>
    <row r="450">
      <c r="B450" s="116"/>
      <c r="C450" s="116"/>
      <c r="D450" s="182"/>
      <c r="F450" s="69"/>
    </row>
    <row r="451">
      <c r="B451" s="116"/>
      <c r="C451" s="116"/>
      <c r="D451" s="182"/>
      <c r="F451" s="69"/>
    </row>
    <row r="452">
      <c r="B452" s="116"/>
      <c r="C452" s="116"/>
      <c r="D452" s="182"/>
      <c r="F452" s="69"/>
    </row>
    <row r="453">
      <c r="B453" s="116"/>
      <c r="C453" s="116"/>
      <c r="D453" s="182"/>
      <c r="F453" s="69"/>
    </row>
    <row r="454">
      <c r="B454" s="116"/>
      <c r="C454" s="116"/>
      <c r="D454" s="182"/>
      <c r="F454" s="69"/>
    </row>
    <row r="455">
      <c r="B455" s="116"/>
      <c r="C455" s="116"/>
      <c r="D455" s="182"/>
      <c r="F455" s="69"/>
    </row>
    <row r="456">
      <c r="B456" s="116"/>
      <c r="C456" s="116"/>
      <c r="D456" s="182"/>
      <c r="F456" s="69"/>
    </row>
    <row r="457">
      <c r="B457" s="116"/>
      <c r="C457" s="116"/>
      <c r="D457" s="182"/>
      <c r="F457" s="69"/>
    </row>
    <row r="458">
      <c r="B458" s="116"/>
      <c r="C458" s="116"/>
      <c r="D458" s="182"/>
      <c r="F458" s="69"/>
    </row>
    <row r="459">
      <c r="B459" s="116"/>
      <c r="C459" s="116"/>
      <c r="D459" s="182"/>
      <c r="F459" s="69"/>
    </row>
    <row r="460">
      <c r="B460" s="116"/>
      <c r="C460" s="116"/>
      <c r="D460" s="182"/>
      <c r="F460" s="69"/>
    </row>
    <row r="461">
      <c r="B461" s="116"/>
      <c r="C461" s="116"/>
      <c r="D461" s="182"/>
      <c r="F461" s="69"/>
    </row>
    <row r="462">
      <c r="B462" s="116"/>
      <c r="C462" s="116"/>
      <c r="D462" s="182"/>
      <c r="F462" s="69"/>
    </row>
    <row r="463">
      <c r="B463" s="116"/>
      <c r="C463" s="116"/>
      <c r="D463" s="182"/>
      <c r="F463" s="69"/>
    </row>
    <row r="464">
      <c r="B464" s="116"/>
      <c r="C464" s="116"/>
      <c r="D464" s="182"/>
      <c r="F464" s="69"/>
    </row>
    <row r="465">
      <c r="B465" s="116"/>
      <c r="C465" s="116"/>
      <c r="D465" s="182"/>
      <c r="F465" s="69"/>
    </row>
    <row r="466">
      <c r="B466" s="116"/>
      <c r="C466" s="116"/>
      <c r="D466" s="182"/>
      <c r="F466" s="69"/>
    </row>
    <row r="467">
      <c r="B467" s="116"/>
      <c r="C467" s="116"/>
      <c r="D467" s="182"/>
      <c r="F467" s="69"/>
    </row>
    <row r="468">
      <c r="B468" s="116"/>
      <c r="C468" s="116"/>
      <c r="D468" s="182"/>
      <c r="F468" s="69"/>
    </row>
    <row r="469">
      <c r="B469" s="116"/>
      <c r="C469" s="116"/>
      <c r="D469" s="182"/>
      <c r="F469" s="69"/>
    </row>
    <row r="470">
      <c r="B470" s="116"/>
      <c r="C470" s="116"/>
      <c r="D470" s="182"/>
      <c r="F470" s="69"/>
    </row>
    <row r="471">
      <c r="B471" s="116"/>
      <c r="C471" s="116"/>
      <c r="D471" s="182"/>
      <c r="F471" s="69"/>
    </row>
    <row r="472">
      <c r="B472" s="116"/>
      <c r="C472" s="116"/>
      <c r="D472" s="182"/>
      <c r="F472" s="69"/>
    </row>
    <row r="473">
      <c r="B473" s="116"/>
      <c r="C473" s="116"/>
      <c r="D473" s="182"/>
      <c r="F473" s="69"/>
    </row>
    <row r="474">
      <c r="B474" s="116"/>
      <c r="C474" s="116"/>
      <c r="D474" s="182"/>
      <c r="F474" s="69"/>
    </row>
    <row r="475">
      <c r="B475" s="116"/>
      <c r="C475" s="116"/>
      <c r="D475" s="182"/>
      <c r="F475" s="69"/>
    </row>
    <row r="476">
      <c r="B476" s="116"/>
      <c r="C476" s="116"/>
      <c r="D476" s="182"/>
      <c r="F476" s="69"/>
    </row>
    <row r="477">
      <c r="B477" s="116"/>
      <c r="C477" s="116"/>
      <c r="D477" s="182"/>
      <c r="F477" s="69"/>
    </row>
    <row r="478">
      <c r="B478" s="116"/>
      <c r="C478" s="116"/>
      <c r="D478" s="182"/>
      <c r="F478" s="69"/>
    </row>
    <row r="479">
      <c r="B479" s="116"/>
      <c r="C479" s="116"/>
      <c r="D479" s="182"/>
      <c r="F479" s="69"/>
    </row>
    <row r="480">
      <c r="B480" s="116"/>
      <c r="C480" s="116"/>
      <c r="D480" s="182"/>
      <c r="F480" s="69"/>
    </row>
    <row r="481">
      <c r="B481" s="116"/>
      <c r="C481" s="116"/>
      <c r="D481" s="182"/>
      <c r="F481" s="69"/>
    </row>
    <row r="482">
      <c r="B482" s="116"/>
      <c r="C482" s="116"/>
      <c r="D482" s="182"/>
      <c r="F482" s="69"/>
    </row>
    <row r="483">
      <c r="B483" s="116"/>
      <c r="C483" s="116"/>
      <c r="D483" s="182"/>
      <c r="F483" s="69"/>
    </row>
    <row r="484">
      <c r="B484" s="116"/>
      <c r="C484" s="116"/>
      <c r="D484" s="182"/>
      <c r="F484" s="69"/>
    </row>
    <row r="485">
      <c r="B485" s="116"/>
      <c r="C485" s="116"/>
      <c r="D485" s="182"/>
      <c r="F485" s="69"/>
    </row>
    <row r="486">
      <c r="B486" s="116"/>
      <c r="C486" s="116"/>
      <c r="D486" s="182"/>
      <c r="F486" s="69"/>
    </row>
    <row r="487">
      <c r="B487" s="116"/>
      <c r="C487" s="116"/>
      <c r="D487" s="182"/>
      <c r="F487" s="69"/>
    </row>
    <row r="488">
      <c r="B488" s="116"/>
      <c r="C488" s="116"/>
      <c r="D488" s="182"/>
      <c r="F488" s="69"/>
    </row>
    <row r="489">
      <c r="B489" s="116"/>
      <c r="C489" s="116"/>
      <c r="D489" s="182"/>
      <c r="F489" s="69"/>
    </row>
    <row r="490">
      <c r="B490" s="116"/>
      <c r="C490" s="116"/>
      <c r="D490" s="182"/>
      <c r="F490" s="69"/>
    </row>
    <row r="491">
      <c r="B491" s="116"/>
      <c r="C491" s="116"/>
      <c r="D491" s="182"/>
      <c r="F491" s="69"/>
    </row>
    <row r="492">
      <c r="B492" s="116"/>
      <c r="C492" s="116"/>
      <c r="D492" s="182"/>
      <c r="F492" s="69"/>
    </row>
    <row r="493">
      <c r="B493" s="116"/>
      <c r="C493" s="116"/>
      <c r="D493" s="182"/>
      <c r="F493" s="69"/>
    </row>
    <row r="494">
      <c r="B494" s="116"/>
      <c r="C494" s="116"/>
      <c r="D494" s="182"/>
      <c r="F494" s="69"/>
    </row>
    <row r="495">
      <c r="B495" s="116"/>
      <c r="C495" s="116"/>
      <c r="D495" s="182"/>
      <c r="F495" s="69"/>
    </row>
    <row r="496">
      <c r="B496" s="116"/>
      <c r="C496" s="116"/>
      <c r="D496" s="182"/>
      <c r="F496" s="69"/>
    </row>
    <row r="497">
      <c r="B497" s="116"/>
      <c r="C497" s="116"/>
      <c r="D497" s="182"/>
      <c r="F497" s="69"/>
    </row>
    <row r="498">
      <c r="B498" s="116"/>
      <c r="C498" s="116"/>
      <c r="D498" s="182"/>
      <c r="F498" s="69"/>
    </row>
    <row r="499">
      <c r="B499" s="116"/>
      <c r="C499" s="116"/>
      <c r="D499" s="182"/>
      <c r="F499" s="69"/>
    </row>
    <row r="500">
      <c r="B500" s="116"/>
      <c r="C500" s="116"/>
      <c r="D500" s="182"/>
      <c r="F500" s="69"/>
    </row>
    <row r="501">
      <c r="B501" s="116"/>
      <c r="C501" s="116"/>
      <c r="D501" s="182"/>
      <c r="F501" s="69"/>
    </row>
    <row r="502">
      <c r="B502" s="116"/>
      <c r="C502" s="116"/>
      <c r="D502" s="182"/>
      <c r="F502" s="69"/>
    </row>
    <row r="503">
      <c r="B503" s="116"/>
      <c r="C503" s="116"/>
      <c r="D503" s="182"/>
      <c r="F503" s="69"/>
    </row>
    <row r="504">
      <c r="B504" s="116"/>
      <c r="C504" s="116"/>
      <c r="D504" s="182"/>
      <c r="F504" s="69"/>
    </row>
    <row r="505">
      <c r="B505" s="116"/>
      <c r="C505" s="116"/>
      <c r="D505" s="182"/>
      <c r="F505" s="69"/>
    </row>
    <row r="506">
      <c r="B506" s="116"/>
      <c r="C506" s="116"/>
      <c r="D506" s="182"/>
      <c r="F506" s="69"/>
    </row>
    <row r="507">
      <c r="B507" s="116"/>
      <c r="C507" s="116"/>
      <c r="D507" s="182"/>
      <c r="F507" s="69"/>
    </row>
    <row r="508">
      <c r="B508" s="116"/>
      <c r="C508" s="116"/>
      <c r="D508" s="182"/>
      <c r="F508" s="69"/>
    </row>
    <row r="509">
      <c r="B509" s="116"/>
      <c r="C509" s="116"/>
      <c r="D509" s="182"/>
      <c r="F509" s="69"/>
    </row>
    <row r="510">
      <c r="B510" s="116"/>
      <c r="C510" s="116"/>
      <c r="D510" s="182"/>
      <c r="F510" s="69"/>
    </row>
    <row r="511">
      <c r="B511" s="116"/>
      <c r="C511" s="116"/>
      <c r="D511" s="182"/>
      <c r="F511" s="69"/>
    </row>
    <row r="512">
      <c r="B512" s="116"/>
      <c r="C512" s="116"/>
      <c r="D512" s="182"/>
      <c r="F512" s="69"/>
    </row>
    <row r="513">
      <c r="B513" s="116"/>
      <c r="C513" s="116"/>
      <c r="D513" s="182"/>
      <c r="F513" s="69"/>
    </row>
    <row r="514">
      <c r="B514" s="116"/>
      <c r="C514" s="116"/>
      <c r="D514" s="182"/>
      <c r="F514" s="69"/>
    </row>
    <row r="515">
      <c r="B515" s="116"/>
      <c r="C515" s="116"/>
      <c r="D515" s="182"/>
      <c r="F515" s="69"/>
    </row>
    <row r="516">
      <c r="B516" s="116"/>
      <c r="C516" s="116"/>
      <c r="D516" s="182"/>
      <c r="F516" s="69"/>
    </row>
    <row r="517">
      <c r="B517" s="116"/>
      <c r="C517" s="116"/>
      <c r="D517" s="182"/>
      <c r="F517" s="69"/>
    </row>
    <row r="518">
      <c r="B518" s="116"/>
      <c r="C518" s="116"/>
      <c r="D518" s="182"/>
      <c r="F518" s="69"/>
    </row>
    <row r="519">
      <c r="B519" s="116"/>
      <c r="C519" s="116"/>
      <c r="D519" s="182"/>
      <c r="F519" s="69"/>
    </row>
    <row r="520">
      <c r="B520" s="116"/>
      <c r="C520" s="116"/>
      <c r="D520" s="182"/>
      <c r="F520" s="69"/>
    </row>
    <row r="521">
      <c r="B521" s="116"/>
      <c r="C521" s="116"/>
      <c r="D521" s="182"/>
      <c r="F521" s="69"/>
    </row>
    <row r="522">
      <c r="B522" s="116"/>
      <c r="C522" s="116"/>
      <c r="D522" s="182"/>
      <c r="F522" s="69"/>
    </row>
    <row r="523">
      <c r="B523" s="116"/>
      <c r="C523" s="116"/>
      <c r="D523" s="182"/>
      <c r="F523" s="69"/>
    </row>
    <row r="524">
      <c r="B524" s="116"/>
      <c r="C524" s="116"/>
      <c r="D524" s="182"/>
      <c r="F524" s="69"/>
    </row>
    <row r="525">
      <c r="B525" s="116"/>
      <c r="C525" s="116"/>
      <c r="D525" s="182"/>
      <c r="F525" s="69"/>
    </row>
    <row r="526">
      <c r="B526" s="116"/>
      <c r="C526" s="116"/>
      <c r="D526" s="182"/>
      <c r="F526" s="69"/>
    </row>
    <row r="527">
      <c r="B527" s="116"/>
      <c r="C527" s="116"/>
      <c r="D527" s="182"/>
      <c r="F527" s="69"/>
    </row>
    <row r="528">
      <c r="B528" s="116"/>
      <c r="C528" s="116"/>
      <c r="D528" s="182"/>
      <c r="F528" s="69"/>
    </row>
    <row r="529">
      <c r="B529" s="116"/>
      <c r="C529" s="116"/>
      <c r="D529" s="182"/>
      <c r="F529" s="69"/>
    </row>
    <row r="530">
      <c r="B530" s="116"/>
      <c r="C530" s="116"/>
      <c r="D530" s="182"/>
      <c r="F530" s="69"/>
    </row>
    <row r="531">
      <c r="B531" s="116"/>
      <c r="C531" s="116"/>
      <c r="D531" s="182"/>
      <c r="F531" s="69"/>
    </row>
    <row r="532">
      <c r="B532" s="116"/>
      <c r="C532" s="116"/>
      <c r="D532" s="182"/>
      <c r="F532" s="69"/>
    </row>
    <row r="533">
      <c r="B533" s="116"/>
      <c r="C533" s="116"/>
      <c r="D533" s="182"/>
      <c r="F533" s="69"/>
    </row>
    <row r="534">
      <c r="B534" s="116"/>
      <c r="C534" s="116"/>
      <c r="D534" s="182"/>
      <c r="F534" s="69"/>
    </row>
    <row r="535">
      <c r="B535" s="116"/>
      <c r="C535" s="116"/>
      <c r="D535" s="182"/>
      <c r="F535" s="69"/>
    </row>
    <row r="536">
      <c r="B536" s="116"/>
      <c r="C536" s="116"/>
      <c r="D536" s="182"/>
      <c r="F536" s="69"/>
    </row>
    <row r="537">
      <c r="B537" s="116"/>
      <c r="C537" s="116"/>
      <c r="D537" s="182"/>
      <c r="F537" s="69"/>
    </row>
    <row r="538">
      <c r="B538" s="116"/>
      <c r="C538" s="116"/>
      <c r="D538" s="182"/>
      <c r="F538" s="69"/>
    </row>
    <row r="539">
      <c r="B539" s="116"/>
      <c r="C539" s="116"/>
      <c r="D539" s="182"/>
      <c r="F539" s="69"/>
    </row>
    <row r="540">
      <c r="B540" s="116"/>
      <c r="C540" s="116"/>
      <c r="D540" s="182"/>
      <c r="F540" s="69"/>
    </row>
    <row r="541">
      <c r="B541" s="116"/>
      <c r="C541" s="116"/>
      <c r="D541" s="182"/>
      <c r="F541" s="69"/>
    </row>
    <row r="542">
      <c r="B542" s="116"/>
      <c r="C542" s="116"/>
      <c r="D542" s="182"/>
      <c r="F542" s="69"/>
    </row>
    <row r="543">
      <c r="B543" s="116"/>
      <c r="C543" s="116"/>
      <c r="D543" s="182"/>
      <c r="F543" s="69"/>
    </row>
    <row r="544">
      <c r="B544" s="116"/>
      <c r="C544" s="116"/>
      <c r="D544" s="182"/>
      <c r="F544" s="69"/>
    </row>
    <row r="545">
      <c r="B545" s="116"/>
      <c r="C545" s="116"/>
      <c r="D545" s="182"/>
      <c r="F545" s="69"/>
    </row>
    <row r="546">
      <c r="B546" s="116"/>
      <c r="C546" s="116"/>
      <c r="D546" s="182"/>
      <c r="F546" s="69"/>
    </row>
    <row r="547">
      <c r="B547" s="116"/>
      <c r="C547" s="116"/>
      <c r="D547" s="182"/>
      <c r="F547" s="69"/>
    </row>
    <row r="548">
      <c r="B548" s="116"/>
      <c r="C548" s="116"/>
      <c r="D548" s="182"/>
      <c r="F548" s="69"/>
    </row>
    <row r="549">
      <c r="B549" s="116"/>
      <c r="C549" s="116"/>
      <c r="D549" s="182"/>
      <c r="F549" s="69"/>
    </row>
    <row r="550">
      <c r="B550" s="116"/>
      <c r="C550" s="116"/>
      <c r="D550" s="182"/>
      <c r="F550" s="69"/>
    </row>
    <row r="551">
      <c r="B551" s="116"/>
      <c r="C551" s="116"/>
      <c r="D551" s="182"/>
      <c r="F551" s="69"/>
    </row>
    <row r="552">
      <c r="B552" s="116"/>
      <c r="C552" s="116"/>
      <c r="D552" s="182"/>
      <c r="F552" s="69"/>
    </row>
    <row r="553">
      <c r="B553" s="116"/>
      <c r="C553" s="116"/>
      <c r="D553" s="182"/>
      <c r="F553" s="69"/>
    </row>
    <row r="554">
      <c r="B554" s="116"/>
      <c r="C554" s="116"/>
      <c r="D554" s="182"/>
      <c r="F554" s="69"/>
    </row>
    <row r="555">
      <c r="B555" s="116"/>
      <c r="C555" s="116"/>
      <c r="D555" s="182"/>
      <c r="F555" s="69"/>
    </row>
    <row r="556">
      <c r="B556" s="116"/>
      <c r="C556" s="116"/>
      <c r="D556" s="182"/>
      <c r="F556" s="69"/>
    </row>
    <row r="557">
      <c r="B557" s="116"/>
      <c r="C557" s="116"/>
      <c r="D557" s="182"/>
      <c r="F557" s="69"/>
    </row>
    <row r="558">
      <c r="B558" s="116"/>
      <c r="C558" s="116"/>
      <c r="D558" s="182"/>
      <c r="F558" s="69"/>
    </row>
    <row r="559">
      <c r="B559" s="116"/>
      <c r="C559" s="116"/>
      <c r="D559" s="182"/>
      <c r="F559" s="69"/>
    </row>
    <row r="560">
      <c r="B560" s="116"/>
      <c r="C560" s="116"/>
      <c r="D560" s="182"/>
      <c r="F560" s="69"/>
    </row>
    <row r="561">
      <c r="B561" s="116"/>
      <c r="C561" s="116"/>
      <c r="D561" s="182"/>
      <c r="F561" s="69"/>
    </row>
    <row r="562">
      <c r="B562" s="116"/>
      <c r="C562" s="116"/>
      <c r="D562" s="182"/>
      <c r="F562" s="69"/>
    </row>
    <row r="563">
      <c r="B563" s="116"/>
      <c r="C563" s="116"/>
      <c r="D563" s="182"/>
      <c r="F563" s="69"/>
    </row>
    <row r="564">
      <c r="B564" s="116"/>
      <c r="C564" s="116"/>
      <c r="D564" s="182"/>
      <c r="F564" s="69"/>
    </row>
    <row r="565">
      <c r="B565" s="116"/>
      <c r="C565" s="116"/>
      <c r="D565" s="182"/>
      <c r="F565" s="69"/>
    </row>
    <row r="566">
      <c r="B566" s="116"/>
      <c r="C566" s="116"/>
      <c r="D566" s="182"/>
      <c r="F566" s="69"/>
    </row>
    <row r="567">
      <c r="B567" s="116"/>
      <c r="C567" s="116"/>
      <c r="D567" s="182"/>
      <c r="F567" s="69"/>
    </row>
    <row r="568">
      <c r="B568" s="116"/>
      <c r="C568" s="116"/>
      <c r="D568" s="182"/>
      <c r="F568" s="69"/>
    </row>
    <row r="569">
      <c r="B569" s="116"/>
      <c r="C569" s="116"/>
      <c r="D569" s="182"/>
      <c r="F569" s="69"/>
    </row>
    <row r="570">
      <c r="B570" s="116"/>
      <c r="C570" s="116"/>
      <c r="D570" s="182"/>
      <c r="F570" s="69"/>
    </row>
    <row r="571">
      <c r="B571" s="116"/>
      <c r="C571" s="116"/>
      <c r="D571" s="182"/>
      <c r="F571" s="69"/>
    </row>
    <row r="572">
      <c r="B572" s="116"/>
      <c r="C572" s="116"/>
      <c r="D572" s="182"/>
      <c r="F572" s="69"/>
    </row>
    <row r="573">
      <c r="B573" s="116"/>
      <c r="C573" s="116"/>
      <c r="D573" s="182"/>
      <c r="F573" s="69"/>
    </row>
    <row r="574">
      <c r="B574" s="116"/>
      <c r="C574" s="116"/>
      <c r="D574" s="182"/>
      <c r="F574" s="69"/>
    </row>
    <row r="575">
      <c r="B575" s="116"/>
      <c r="C575" s="116"/>
      <c r="D575" s="182"/>
      <c r="F575" s="69"/>
    </row>
    <row r="576">
      <c r="B576" s="116"/>
      <c r="C576" s="116"/>
      <c r="D576" s="182"/>
      <c r="F576" s="69"/>
    </row>
    <row r="577">
      <c r="B577" s="116"/>
      <c r="C577" s="116"/>
      <c r="D577" s="182"/>
      <c r="F577" s="69"/>
    </row>
    <row r="578">
      <c r="B578" s="116"/>
      <c r="C578" s="116"/>
      <c r="D578" s="182"/>
      <c r="F578" s="69"/>
    </row>
    <row r="579">
      <c r="B579" s="116"/>
      <c r="C579" s="116"/>
      <c r="D579" s="182"/>
      <c r="F579" s="69"/>
    </row>
    <row r="580">
      <c r="B580" s="116"/>
      <c r="C580" s="116"/>
      <c r="D580" s="182"/>
      <c r="F580" s="69"/>
    </row>
    <row r="581">
      <c r="B581" s="116"/>
      <c r="C581" s="116"/>
      <c r="D581" s="182"/>
      <c r="F581" s="69"/>
    </row>
    <row r="582">
      <c r="B582" s="116"/>
      <c r="C582" s="116"/>
      <c r="D582" s="182"/>
      <c r="F582" s="69"/>
    </row>
    <row r="583">
      <c r="B583" s="116"/>
      <c r="C583" s="116"/>
      <c r="D583" s="182"/>
      <c r="F583" s="69"/>
    </row>
    <row r="584">
      <c r="B584" s="116"/>
      <c r="C584" s="116"/>
      <c r="D584" s="182"/>
      <c r="F584" s="69"/>
    </row>
    <row r="585">
      <c r="B585" s="116"/>
      <c r="C585" s="116"/>
      <c r="D585" s="182"/>
      <c r="F585" s="69"/>
    </row>
    <row r="586">
      <c r="B586" s="116"/>
      <c r="C586" s="116"/>
      <c r="D586" s="182"/>
      <c r="F586" s="69"/>
    </row>
    <row r="587">
      <c r="B587" s="116"/>
      <c r="C587" s="116"/>
      <c r="D587" s="182"/>
      <c r="F587" s="69"/>
    </row>
    <row r="588">
      <c r="B588" s="116"/>
      <c r="C588" s="116"/>
      <c r="D588" s="182"/>
      <c r="F588" s="69"/>
    </row>
    <row r="589">
      <c r="B589" s="116"/>
      <c r="C589" s="116"/>
      <c r="D589" s="182"/>
      <c r="F589" s="69"/>
    </row>
    <row r="590">
      <c r="B590" s="116"/>
      <c r="C590" s="116"/>
      <c r="D590" s="182"/>
      <c r="F590" s="69"/>
    </row>
    <row r="591">
      <c r="B591" s="116"/>
      <c r="C591" s="116"/>
      <c r="D591" s="182"/>
      <c r="F591" s="69"/>
    </row>
    <row r="592">
      <c r="B592" s="116"/>
      <c r="C592" s="116"/>
      <c r="D592" s="182"/>
      <c r="F592" s="69"/>
    </row>
    <row r="593">
      <c r="B593" s="116"/>
      <c r="C593" s="116"/>
      <c r="D593" s="182"/>
      <c r="F593" s="69"/>
    </row>
    <row r="594">
      <c r="B594" s="116"/>
      <c r="C594" s="116"/>
      <c r="D594" s="182"/>
      <c r="F594" s="69"/>
    </row>
    <row r="595">
      <c r="B595" s="116"/>
      <c r="C595" s="116"/>
      <c r="D595" s="182"/>
      <c r="F595" s="69"/>
    </row>
    <row r="596">
      <c r="B596" s="116"/>
      <c r="C596" s="116"/>
      <c r="D596" s="182"/>
      <c r="F596" s="69"/>
    </row>
    <row r="597">
      <c r="B597" s="116"/>
      <c r="C597" s="116"/>
      <c r="D597" s="182"/>
      <c r="F597" s="69"/>
    </row>
    <row r="598">
      <c r="B598" s="116"/>
      <c r="C598" s="116"/>
      <c r="D598" s="182"/>
      <c r="F598" s="69"/>
    </row>
    <row r="599">
      <c r="B599" s="116"/>
      <c r="C599" s="116"/>
      <c r="D599" s="182"/>
      <c r="F599" s="69"/>
    </row>
    <row r="600">
      <c r="B600" s="116"/>
      <c r="C600" s="116"/>
      <c r="D600" s="182"/>
      <c r="F600" s="69"/>
    </row>
    <row r="601">
      <c r="B601" s="116"/>
      <c r="C601" s="116"/>
      <c r="D601" s="182"/>
      <c r="F601" s="69"/>
    </row>
    <row r="602">
      <c r="B602" s="116"/>
      <c r="C602" s="116"/>
      <c r="D602" s="182"/>
      <c r="F602" s="69"/>
    </row>
    <row r="603">
      <c r="B603" s="116"/>
      <c r="C603" s="116"/>
      <c r="D603" s="182"/>
      <c r="F603" s="69"/>
    </row>
    <row r="604">
      <c r="B604" s="116"/>
      <c r="C604" s="116"/>
      <c r="D604" s="182"/>
      <c r="F604" s="69"/>
    </row>
    <row r="605">
      <c r="B605" s="116"/>
      <c r="C605" s="116"/>
      <c r="D605" s="182"/>
      <c r="F605" s="69"/>
    </row>
    <row r="606">
      <c r="B606" s="116"/>
      <c r="C606" s="116"/>
      <c r="D606" s="182"/>
      <c r="F606" s="69"/>
    </row>
    <row r="607">
      <c r="B607" s="116"/>
      <c r="C607" s="116"/>
      <c r="D607" s="182"/>
      <c r="F607" s="69"/>
    </row>
    <row r="608">
      <c r="B608" s="116"/>
      <c r="C608" s="116"/>
      <c r="D608" s="182"/>
      <c r="F608" s="69"/>
    </row>
    <row r="609">
      <c r="B609" s="116"/>
      <c r="C609" s="116"/>
      <c r="D609" s="182"/>
      <c r="F609" s="69"/>
    </row>
    <row r="610">
      <c r="B610" s="116"/>
      <c r="C610" s="116"/>
      <c r="D610" s="182"/>
      <c r="F610" s="69"/>
    </row>
    <row r="611">
      <c r="B611" s="116"/>
      <c r="C611" s="116"/>
      <c r="D611" s="182"/>
      <c r="F611" s="69"/>
    </row>
    <row r="612">
      <c r="B612" s="116"/>
      <c r="C612" s="116"/>
      <c r="D612" s="182"/>
      <c r="F612" s="69"/>
    </row>
    <row r="613">
      <c r="B613" s="116"/>
      <c r="C613" s="116"/>
      <c r="D613" s="182"/>
      <c r="F613" s="69"/>
    </row>
    <row r="614">
      <c r="B614" s="116"/>
      <c r="C614" s="116"/>
      <c r="D614" s="182"/>
      <c r="F614" s="69"/>
    </row>
    <row r="615">
      <c r="B615" s="116"/>
      <c r="C615" s="116"/>
      <c r="D615" s="182"/>
      <c r="F615" s="69"/>
    </row>
    <row r="616">
      <c r="B616" s="116"/>
      <c r="C616" s="116"/>
      <c r="D616" s="182"/>
      <c r="F616" s="69"/>
    </row>
    <row r="617">
      <c r="B617" s="116"/>
      <c r="C617" s="116"/>
      <c r="D617" s="182"/>
      <c r="F617" s="69"/>
    </row>
    <row r="618">
      <c r="B618" s="116"/>
      <c r="C618" s="116"/>
      <c r="D618" s="182"/>
      <c r="F618" s="69"/>
    </row>
    <row r="619">
      <c r="B619" s="116"/>
      <c r="C619" s="116"/>
      <c r="D619" s="182"/>
      <c r="F619" s="69"/>
    </row>
    <row r="620">
      <c r="B620" s="116"/>
      <c r="C620" s="116"/>
      <c r="D620" s="182"/>
      <c r="F620" s="69"/>
    </row>
    <row r="621">
      <c r="B621" s="116"/>
      <c r="C621" s="116"/>
      <c r="D621" s="182"/>
      <c r="F621" s="69"/>
    </row>
    <row r="622">
      <c r="B622" s="116"/>
      <c r="C622" s="116"/>
      <c r="D622" s="182"/>
      <c r="F622" s="69"/>
    </row>
    <row r="623">
      <c r="B623" s="116"/>
      <c r="C623" s="116"/>
      <c r="D623" s="182"/>
      <c r="F623" s="69"/>
    </row>
    <row r="624">
      <c r="B624" s="116"/>
      <c r="C624" s="116"/>
      <c r="D624" s="182"/>
      <c r="F624" s="69"/>
    </row>
    <row r="625">
      <c r="B625" s="116"/>
      <c r="C625" s="116"/>
      <c r="D625" s="182"/>
      <c r="F625" s="69"/>
    </row>
    <row r="626">
      <c r="B626" s="116"/>
      <c r="C626" s="116"/>
      <c r="D626" s="182"/>
      <c r="F626" s="69"/>
    </row>
    <row r="627">
      <c r="B627" s="116"/>
      <c r="C627" s="116"/>
      <c r="D627" s="182"/>
      <c r="F627" s="69"/>
    </row>
    <row r="628">
      <c r="B628" s="116"/>
      <c r="C628" s="116"/>
      <c r="D628" s="182"/>
      <c r="F628" s="69"/>
    </row>
    <row r="629">
      <c r="B629" s="116"/>
      <c r="C629" s="116"/>
      <c r="D629" s="182"/>
      <c r="F629" s="69"/>
    </row>
    <row r="630">
      <c r="B630" s="116"/>
      <c r="C630" s="116"/>
      <c r="D630" s="182"/>
      <c r="F630" s="69"/>
    </row>
    <row r="631">
      <c r="B631" s="116"/>
      <c r="C631" s="116"/>
      <c r="D631" s="182"/>
      <c r="F631" s="69"/>
    </row>
    <row r="632">
      <c r="B632" s="116"/>
      <c r="C632" s="116"/>
      <c r="D632" s="182"/>
      <c r="F632" s="69"/>
    </row>
    <row r="633">
      <c r="B633" s="116"/>
      <c r="C633" s="116"/>
      <c r="D633" s="182"/>
      <c r="F633" s="69"/>
    </row>
    <row r="634">
      <c r="B634" s="116"/>
      <c r="C634" s="116"/>
      <c r="D634" s="182"/>
      <c r="F634" s="69"/>
    </row>
    <row r="635">
      <c r="B635" s="116"/>
      <c r="C635" s="116"/>
      <c r="D635" s="182"/>
      <c r="F635" s="69"/>
    </row>
    <row r="636">
      <c r="B636" s="116"/>
      <c r="C636" s="116"/>
      <c r="D636" s="182"/>
      <c r="F636" s="69"/>
    </row>
    <row r="637">
      <c r="B637" s="116"/>
      <c r="C637" s="116"/>
      <c r="D637" s="182"/>
      <c r="F637" s="69"/>
    </row>
    <row r="638">
      <c r="B638" s="116"/>
      <c r="C638" s="116"/>
      <c r="D638" s="182"/>
      <c r="F638" s="69"/>
    </row>
    <row r="639">
      <c r="B639" s="116"/>
      <c r="C639" s="116"/>
      <c r="D639" s="182"/>
      <c r="F639" s="69"/>
    </row>
    <row r="640">
      <c r="B640" s="116"/>
      <c r="C640" s="116"/>
      <c r="D640" s="182"/>
      <c r="F640" s="69"/>
    </row>
    <row r="641">
      <c r="B641" s="116"/>
      <c r="C641" s="116"/>
      <c r="D641" s="182"/>
      <c r="F641" s="69"/>
    </row>
    <row r="642">
      <c r="B642" s="116"/>
      <c r="C642" s="116"/>
      <c r="D642" s="182"/>
      <c r="F642" s="69"/>
    </row>
    <row r="643">
      <c r="B643" s="116"/>
      <c r="C643" s="116"/>
      <c r="D643" s="182"/>
      <c r="F643" s="69"/>
    </row>
    <row r="644">
      <c r="B644" s="116"/>
      <c r="C644" s="116"/>
      <c r="D644" s="182"/>
      <c r="F644" s="69"/>
    </row>
    <row r="645">
      <c r="B645" s="116"/>
      <c r="C645" s="116"/>
      <c r="D645" s="182"/>
      <c r="F645" s="69"/>
    </row>
    <row r="646">
      <c r="B646" s="116"/>
      <c r="C646" s="116"/>
      <c r="D646" s="182"/>
      <c r="F646" s="69"/>
    </row>
    <row r="647">
      <c r="B647" s="116"/>
      <c r="C647" s="116"/>
      <c r="D647" s="182"/>
      <c r="F647" s="69"/>
    </row>
    <row r="648">
      <c r="B648" s="116"/>
      <c r="C648" s="116"/>
      <c r="D648" s="182"/>
      <c r="F648" s="69"/>
    </row>
    <row r="649">
      <c r="B649" s="116"/>
      <c r="C649" s="116"/>
      <c r="D649" s="182"/>
      <c r="F649" s="69"/>
    </row>
    <row r="650">
      <c r="B650" s="116"/>
      <c r="C650" s="116"/>
      <c r="D650" s="182"/>
      <c r="F650" s="69"/>
    </row>
    <row r="651">
      <c r="B651" s="116"/>
      <c r="C651" s="116"/>
      <c r="D651" s="182"/>
      <c r="F651" s="69"/>
    </row>
    <row r="652">
      <c r="B652" s="116"/>
      <c r="C652" s="116"/>
      <c r="D652" s="182"/>
      <c r="F652" s="69"/>
    </row>
    <row r="653">
      <c r="B653" s="116"/>
      <c r="C653" s="116"/>
      <c r="D653" s="182"/>
      <c r="F653" s="69"/>
    </row>
    <row r="654">
      <c r="B654" s="116"/>
      <c r="C654" s="116"/>
      <c r="D654" s="182"/>
      <c r="F654" s="69"/>
    </row>
    <row r="655">
      <c r="B655" s="116"/>
      <c r="C655" s="116"/>
      <c r="D655" s="182"/>
      <c r="F655" s="69"/>
    </row>
    <row r="656">
      <c r="B656" s="116"/>
      <c r="C656" s="116"/>
      <c r="D656" s="182"/>
      <c r="F656" s="69"/>
    </row>
    <row r="657">
      <c r="B657" s="116"/>
      <c r="C657" s="116"/>
      <c r="D657" s="182"/>
      <c r="F657" s="69"/>
    </row>
    <row r="658">
      <c r="B658" s="116"/>
      <c r="C658" s="116"/>
      <c r="D658" s="182"/>
      <c r="F658" s="69"/>
    </row>
    <row r="659">
      <c r="B659" s="116"/>
      <c r="C659" s="116"/>
      <c r="D659" s="182"/>
      <c r="F659" s="69"/>
    </row>
    <row r="660">
      <c r="B660" s="116"/>
      <c r="C660" s="116"/>
      <c r="D660" s="182"/>
      <c r="F660" s="69"/>
    </row>
    <row r="661">
      <c r="B661" s="116"/>
      <c r="C661" s="116"/>
      <c r="D661" s="182"/>
      <c r="F661" s="69"/>
    </row>
    <row r="662">
      <c r="B662" s="116"/>
      <c r="C662" s="116"/>
      <c r="D662" s="182"/>
      <c r="F662" s="69"/>
    </row>
    <row r="663">
      <c r="B663" s="116"/>
      <c r="C663" s="116"/>
      <c r="D663" s="182"/>
      <c r="F663" s="69"/>
    </row>
    <row r="664">
      <c r="B664" s="116"/>
      <c r="C664" s="116"/>
      <c r="D664" s="182"/>
      <c r="F664" s="69"/>
    </row>
    <row r="665">
      <c r="B665" s="116"/>
      <c r="C665" s="116"/>
      <c r="D665" s="182"/>
      <c r="F665" s="69"/>
    </row>
    <row r="666">
      <c r="B666" s="116"/>
      <c r="C666" s="116"/>
      <c r="D666" s="182"/>
      <c r="F666" s="69"/>
    </row>
    <row r="667">
      <c r="B667" s="116"/>
      <c r="C667" s="116"/>
      <c r="D667" s="182"/>
      <c r="F667" s="69"/>
    </row>
    <row r="668">
      <c r="B668" s="116"/>
      <c r="C668" s="116"/>
      <c r="D668" s="182"/>
      <c r="F668" s="69"/>
    </row>
    <row r="669">
      <c r="B669" s="116"/>
      <c r="C669" s="116"/>
      <c r="D669" s="182"/>
      <c r="F669" s="69"/>
    </row>
    <row r="670">
      <c r="B670" s="116"/>
      <c r="C670" s="116"/>
      <c r="D670" s="182"/>
      <c r="F670" s="69"/>
    </row>
    <row r="671">
      <c r="B671" s="116"/>
      <c r="C671" s="116"/>
      <c r="D671" s="182"/>
      <c r="F671" s="69"/>
    </row>
    <row r="672">
      <c r="B672" s="116"/>
      <c r="C672" s="116"/>
      <c r="D672" s="182"/>
      <c r="F672" s="69"/>
    </row>
    <row r="673">
      <c r="B673" s="116"/>
      <c r="C673" s="116"/>
      <c r="D673" s="182"/>
      <c r="F673" s="69"/>
    </row>
    <row r="674">
      <c r="B674" s="116"/>
      <c r="C674" s="116"/>
      <c r="D674" s="182"/>
      <c r="F674" s="69"/>
    </row>
    <row r="675">
      <c r="B675" s="116"/>
      <c r="C675" s="116"/>
      <c r="D675" s="182"/>
      <c r="F675" s="69"/>
    </row>
    <row r="676">
      <c r="B676" s="116"/>
      <c r="C676" s="116"/>
      <c r="D676" s="182"/>
      <c r="F676" s="69"/>
    </row>
    <row r="677">
      <c r="B677" s="116"/>
      <c r="C677" s="116"/>
      <c r="D677" s="182"/>
      <c r="F677" s="69"/>
    </row>
    <row r="678">
      <c r="B678" s="116"/>
      <c r="C678" s="116"/>
      <c r="D678" s="182"/>
      <c r="F678" s="69"/>
    </row>
    <row r="679">
      <c r="B679" s="116"/>
      <c r="C679" s="116"/>
      <c r="D679" s="182"/>
      <c r="F679" s="69"/>
    </row>
    <row r="680">
      <c r="B680" s="116"/>
      <c r="C680" s="116"/>
      <c r="D680" s="182"/>
      <c r="F680" s="69"/>
    </row>
    <row r="681">
      <c r="B681" s="116"/>
      <c r="C681" s="116"/>
      <c r="D681" s="182"/>
      <c r="F681" s="69"/>
    </row>
    <row r="682">
      <c r="B682" s="116"/>
      <c r="C682" s="116"/>
      <c r="D682" s="182"/>
      <c r="F682" s="69"/>
    </row>
    <row r="683">
      <c r="B683" s="116"/>
      <c r="C683" s="116"/>
      <c r="D683" s="182"/>
      <c r="F683" s="69"/>
    </row>
    <row r="684">
      <c r="B684" s="116"/>
      <c r="C684" s="116"/>
      <c r="D684" s="182"/>
      <c r="F684" s="69"/>
    </row>
    <row r="685">
      <c r="B685" s="116"/>
      <c r="C685" s="116"/>
      <c r="D685" s="182"/>
      <c r="F685" s="69"/>
    </row>
    <row r="686">
      <c r="B686" s="116"/>
      <c r="C686" s="116"/>
      <c r="D686" s="182"/>
      <c r="F686" s="69"/>
    </row>
    <row r="687">
      <c r="B687" s="116"/>
      <c r="C687" s="116"/>
      <c r="D687" s="182"/>
      <c r="F687" s="69"/>
    </row>
    <row r="688">
      <c r="B688" s="116"/>
      <c r="C688" s="116"/>
      <c r="D688" s="182"/>
      <c r="F688" s="69"/>
    </row>
    <row r="689">
      <c r="B689" s="116"/>
      <c r="C689" s="116"/>
      <c r="D689" s="182"/>
      <c r="F689" s="69"/>
    </row>
    <row r="690">
      <c r="B690" s="116"/>
      <c r="C690" s="116"/>
      <c r="D690" s="182"/>
      <c r="F690" s="69"/>
    </row>
    <row r="691">
      <c r="B691" s="116"/>
      <c r="C691" s="116"/>
      <c r="D691" s="182"/>
      <c r="F691" s="69"/>
    </row>
    <row r="692">
      <c r="B692" s="116"/>
      <c r="C692" s="116"/>
      <c r="D692" s="182"/>
      <c r="F692" s="69"/>
    </row>
    <row r="693">
      <c r="B693" s="116"/>
      <c r="C693" s="116"/>
      <c r="D693" s="182"/>
      <c r="F693" s="69"/>
    </row>
    <row r="694">
      <c r="B694" s="116"/>
      <c r="C694" s="116"/>
      <c r="D694" s="182"/>
      <c r="F694" s="69"/>
    </row>
    <row r="695">
      <c r="B695" s="116"/>
      <c r="C695" s="116"/>
      <c r="D695" s="182"/>
      <c r="F695" s="69"/>
    </row>
    <row r="696">
      <c r="B696" s="116"/>
      <c r="C696" s="116"/>
      <c r="D696" s="182"/>
      <c r="F696" s="69"/>
    </row>
    <row r="697">
      <c r="B697" s="116"/>
      <c r="C697" s="116"/>
      <c r="D697" s="182"/>
      <c r="F697" s="69"/>
    </row>
    <row r="698">
      <c r="B698" s="116"/>
      <c r="C698" s="116"/>
      <c r="D698" s="182"/>
      <c r="F698" s="69"/>
    </row>
    <row r="699">
      <c r="B699" s="116"/>
      <c r="C699" s="116"/>
      <c r="D699" s="182"/>
      <c r="F699" s="69"/>
    </row>
    <row r="700">
      <c r="B700" s="116"/>
      <c r="C700" s="116"/>
      <c r="D700" s="182"/>
      <c r="F700" s="69"/>
    </row>
    <row r="701">
      <c r="B701" s="116"/>
      <c r="C701" s="116"/>
      <c r="D701" s="182"/>
      <c r="F701" s="69"/>
    </row>
    <row r="702">
      <c r="B702" s="116"/>
      <c r="C702" s="116"/>
      <c r="D702" s="182"/>
      <c r="F702" s="69"/>
    </row>
    <row r="703">
      <c r="B703" s="116"/>
      <c r="C703" s="116"/>
      <c r="D703" s="182"/>
      <c r="F703" s="69"/>
    </row>
    <row r="704">
      <c r="B704" s="116"/>
      <c r="C704" s="116"/>
      <c r="D704" s="182"/>
      <c r="F704" s="69"/>
    </row>
    <row r="705">
      <c r="B705" s="116"/>
      <c r="C705" s="116"/>
      <c r="D705" s="182"/>
      <c r="F705" s="69"/>
    </row>
    <row r="706">
      <c r="B706" s="116"/>
      <c r="C706" s="116"/>
      <c r="D706" s="182"/>
      <c r="F706" s="69"/>
    </row>
    <row r="707">
      <c r="B707" s="116"/>
      <c r="C707" s="116"/>
      <c r="D707" s="182"/>
      <c r="F707" s="69"/>
    </row>
    <row r="708">
      <c r="B708" s="116"/>
      <c r="C708" s="116"/>
      <c r="D708" s="182"/>
      <c r="F708" s="69"/>
    </row>
    <row r="709">
      <c r="B709" s="116"/>
      <c r="C709" s="116"/>
      <c r="D709" s="182"/>
      <c r="F709" s="69"/>
    </row>
    <row r="710">
      <c r="B710" s="116"/>
      <c r="C710" s="116"/>
      <c r="D710" s="182"/>
      <c r="F710" s="69"/>
    </row>
    <row r="711">
      <c r="B711" s="116"/>
      <c r="C711" s="116"/>
      <c r="D711" s="182"/>
      <c r="F711" s="69"/>
    </row>
    <row r="712">
      <c r="B712" s="116"/>
      <c r="C712" s="116"/>
      <c r="D712" s="182"/>
      <c r="F712" s="69"/>
    </row>
    <row r="713">
      <c r="B713" s="116"/>
      <c r="C713" s="116"/>
      <c r="D713" s="182"/>
      <c r="F713" s="69"/>
    </row>
    <row r="714">
      <c r="B714" s="116"/>
      <c r="C714" s="116"/>
      <c r="D714" s="182"/>
      <c r="F714" s="69"/>
    </row>
    <row r="715">
      <c r="B715" s="116"/>
      <c r="C715" s="116"/>
      <c r="D715" s="182"/>
      <c r="F715" s="69"/>
    </row>
    <row r="716">
      <c r="B716" s="116"/>
      <c r="C716" s="116"/>
      <c r="D716" s="182"/>
      <c r="F716" s="69"/>
    </row>
    <row r="717">
      <c r="B717" s="116"/>
      <c r="C717" s="116"/>
      <c r="D717" s="182"/>
      <c r="F717" s="69"/>
    </row>
    <row r="718">
      <c r="B718" s="116"/>
      <c r="C718" s="116"/>
      <c r="D718" s="182"/>
      <c r="F718" s="69"/>
    </row>
    <row r="719">
      <c r="B719" s="116"/>
      <c r="C719" s="116"/>
      <c r="D719" s="182"/>
      <c r="F719" s="69"/>
    </row>
    <row r="720">
      <c r="B720" s="116"/>
      <c r="C720" s="116"/>
      <c r="D720" s="182"/>
      <c r="F720" s="69"/>
    </row>
    <row r="721">
      <c r="B721" s="116"/>
      <c r="C721" s="116"/>
      <c r="D721" s="182"/>
      <c r="F721" s="69"/>
    </row>
    <row r="722">
      <c r="B722" s="116"/>
      <c r="C722" s="116"/>
      <c r="D722" s="182"/>
      <c r="F722" s="69"/>
    </row>
    <row r="723">
      <c r="B723" s="116"/>
      <c r="C723" s="116"/>
      <c r="D723" s="182"/>
      <c r="F723" s="69"/>
    </row>
    <row r="724">
      <c r="B724" s="116"/>
      <c r="C724" s="116"/>
      <c r="D724" s="182"/>
      <c r="F724" s="69"/>
    </row>
    <row r="725">
      <c r="B725" s="116"/>
      <c r="C725" s="116"/>
      <c r="D725" s="182"/>
      <c r="F725" s="69"/>
    </row>
    <row r="726">
      <c r="B726" s="116"/>
      <c r="C726" s="116"/>
      <c r="D726" s="182"/>
      <c r="F726" s="69"/>
    </row>
    <row r="727">
      <c r="B727" s="116"/>
      <c r="C727" s="116"/>
      <c r="D727" s="182"/>
      <c r="F727" s="69"/>
    </row>
    <row r="728">
      <c r="B728" s="116"/>
      <c r="C728" s="116"/>
      <c r="D728" s="182"/>
      <c r="F728" s="69"/>
    </row>
    <row r="729">
      <c r="B729" s="116"/>
      <c r="C729" s="116"/>
      <c r="D729" s="182"/>
      <c r="F729" s="69"/>
    </row>
    <row r="730">
      <c r="B730" s="116"/>
      <c r="C730" s="116"/>
      <c r="D730" s="182"/>
      <c r="F730" s="69"/>
    </row>
    <row r="731">
      <c r="B731" s="116"/>
      <c r="C731" s="116"/>
      <c r="D731" s="182"/>
      <c r="F731" s="69"/>
    </row>
    <row r="732">
      <c r="B732" s="116"/>
      <c r="C732" s="116"/>
      <c r="D732" s="182"/>
      <c r="F732" s="69"/>
    </row>
    <row r="733">
      <c r="B733" s="116"/>
      <c r="C733" s="116"/>
      <c r="D733" s="182"/>
      <c r="F733" s="69"/>
    </row>
    <row r="734">
      <c r="B734" s="116"/>
      <c r="C734" s="116"/>
      <c r="D734" s="182"/>
      <c r="F734" s="69"/>
    </row>
    <row r="735">
      <c r="B735" s="116"/>
      <c r="C735" s="116"/>
      <c r="D735" s="182"/>
      <c r="F735" s="69"/>
    </row>
    <row r="736">
      <c r="B736" s="116"/>
      <c r="C736" s="116"/>
      <c r="D736" s="182"/>
      <c r="F736" s="69"/>
    </row>
    <row r="737">
      <c r="B737" s="116"/>
      <c r="C737" s="116"/>
      <c r="D737" s="182"/>
      <c r="F737" s="69"/>
    </row>
    <row r="738">
      <c r="B738" s="116"/>
      <c r="C738" s="116"/>
      <c r="D738" s="182"/>
      <c r="F738" s="69"/>
    </row>
    <row r="739">
      <c r="B739" s="116"/>
      <c r="C739" s="116"/>
      <c r="D739" s="182"/>
      <c r="F739" s="69"/>
    </row>
    <row r="740">
      <c r="B740" s="116"/>
      <c r="C740" s="116"/>
      <c r="D740" s="182"/>
      <c r="F740" s="69"/>
    </row>
    <row r="741">
      <c r="B741" s="116"/>
      <c r="C741" s="116"/>
      <c r="D741" s="182"/>
      <c r="F741" s="69"/>
    </row>
    <row r="742">
      <c r="B742" s="116"/>
      <c r="C742" s="116"/>
      <c r="D742" s="182"/>
      <c r="F742" s="69"/>
    </row>
    <row r="743">
      <c r="B743" s="116"/>
      <c r="C743" s="116"/>
      <c r="D743" s="182"/>
      <c r="F743" s="69"/>
    </row>
    <row r="744">
      <c r="B744" s="116"/>
      <c r="C744" s="116"/>
      <c r="D744" s="182"/>
      <c r="F744" s="69"/>
    </row>
    <row r="745">
      <c r="B745" s="116"/>
      <c r="C745" s="116"/>
      <c r="D745" s="182"/>
      <c r="F745" s="69"/>
    </row>
    <row r="746">
      <c r="B746" s="116"/>
      <c r="C746" s="116"/>
      <c r="D746" s="182"/>
      <c r="F746" s="69"/>
    </row>
    <row r="747">
      <c r="B747" s="116"/>
      <c r="C747" s="116"/>
      <c r="D747" s="182"/>
      <c r="F747" s="69"/>
    </row>
    <row r="748">
      <c r="B748" s="116"/>
      <c r="C748" s="116"/>
      <c r="D748" s="182"/>
      <c r="F748" s="69"/>
    </row>
    <row r="749">
      <c r="B749" s="116"/>
      <c r="C749" s="116"/>
      <c r="D749" s="182"/>
      <c r="F749" s="69"/>
    </row>
    <row r="750">
      <c r="B750" s="116"/>
      <c r="C750" s="116"/>
      <c r="D750" s="182"/>
      <c r="F750" s="69"/>
    </row>
    <row r="751">
      <c r="B751" s="116"/>
      <c r="C751" s="116"/>
      <c r="D751" s="182"/>
      <c r="F751" s="69"/>
    </row>
    <row r="752">
      <c r="B752" s="116"/>
      <c r="C752" s="116"/>
      <c r="D752" s="182"/>
      <c r="F752" s="69"/>
    </row>
    <row r="753">
      <c r="B753" s="116"/>
      <c r="C753" s="116"/>
      <c r="D753" s="182"/>
      <c r="F753" s="69"/>
    </row>
    <row r="754">
      <c r="B754" s="116"/>
      <c r="C754" s="116"/>
      <c r="D754" s="182"/>
      <c r="F754" s="69"/>
    </row>
    <row r="755">
      <c r="B755" s="116"/>
      <c r="C755" s="116"/>
      <c r="D755" s="182"/>
      <c r="F755" s="69"/>
    </row>
    <row r="756">
      <c r="B756" s="116"/>
      <c r="C756" s="116"/>
      <c r="D756" s="182"/>
      <c r="F756" s="69"/>
    </row>
    <row r="757">
      <c r="B757" s="116"/>
      <c r="C757" s="116"/>
      <c r="D757" s="182"/>
      <c r="F757" s="69"/>
    </row>
    <row r="758">
      <c r="B758" s="116"/>
      <c r="C758" s="116"/>
      <c r="D758" s="182"/>
      <c r="F758" s="69"/>
    </row>
    <row r="759">
      <c r="B759" s="116"/>
      <c r="C759" s="116"/>
      <c r="D759" s="182"/>
      <c r="F759" s="69"/>
    </row>
    <row r="760">
      <c r="B760" s="116"/>
      <c r="C760" s="116"/>
      <c r="D760" s="182"/>
      <c r="F760" s="69"/>
    </row>
    <row r="761">
      <c r="B761" s="116"/>
      <c r="C761" s="116"/>
      <c r="D761" s="182"/>
      <c r="F761" s="69"/>
    </row>
    <row r="762">
      <c r="B762" s="116"/>
      <c r="C762" s="116"/>
      <c r="D762" s="182"/>
      <c r="F762" s="69"/>
    </row>
    <row r="763">
      <c r="B763" s="116"/>
      <c r="C763" s="116"/>
      <c r="D763" s="182"/>
      <c r="F763" s="69"/>
    </row>
    <row r="764">
      <c r="B764" s="116"/>
      <c r="C764" s="116"/>
      <c r="D764" s="182"/>
      <c r="F764" s="69"/>
    </row>
    <row r="765">
      <c r="B765" s="116"/>
      <c r="C765" s="116"/>
      <c r="D765" s="182"/>
      <c r="F765" s="69"/>
    </row>
    <row r="766">
      <c r="B766" s="116"/>
      <c r="C766" s="116"/>
      <c r="D766" s="182"/>
      <c r="F766" s="69"/>
    </row>
    <row r="767">
      <c r="B767" s="116"/>
      <c r="C767" s="116"/>
      <c r="D767" s="182"/>
      <c r="F767" s="69"/>
    </row>
    <row r="768">
      <c r="B768" s="116"/>
      <c r="C768" s="116"/>
      <c r="D768" s="182"/>
      <c r="F768" s="69"/>
    </row>
    <row r="769">
      <c r="B769" s="116"/>
      <c r="C769" s="116"/>
      <c r="D769" s="182"/>
      <c r="F769" s="69"/>
    </row>
    <row r="770">
      <c r="B770" s="116"/>
      <c r="C770" s="116"/>
      <c r="D770" s="182"/>
      <c r="F770" s="69"/>
    </row>
    <row r="771">
      <c r="B771" s="116"/>
      <c r="C771" s="116"/>
      <c r="D771" s="182"/>
      <c r="F771" s="69"/>
    </row>
    <row r="772">
      <c r="B772" s="116"/>
      <c r="C772" s="116"/>
      <c r="D772" s="182"/>
      <c r="F772" s="69"/>
    </row>
    <row r="773">
      <c r="B773" s="116"/>
      <c r="C773" s="116"/>
      <c r="D773" s="182"/>
      <c r="F773" s="69"/>
    </row>
    <row r="774">
      <c r="B774" s="116"/>
      <c r="C774" s="116"/>
      <c r="D774" s="182"/>
      <c r="F774" s="69"/>
    </row>
    <row r="775">
      <c r="B775" s="116"/>
      <c r="C775" s="116"/>
      <c r="D775" s="182"/>
      <c r="F775" s="69"/>
    </row>
    <row r="776">
      <c r="B776" s="116"/>
      <c r="C776" s="116"/>
      <c r="D776" s="182"/>
      <c r="F776" s="69"/>
    </row>
    <row r="777">
      <c r="B777" s="116"/>
      <c r="C777" s="116"/>
      <c r="D777" s="182"/>
      <c r="F777" s="69"/>
    </row>
    <row r="778">
      <c r="B778" s="116"/>
      <c r="C778" s="116"/>
      <c r="D778" s="182"/>
      <c r="F778" s="69"/>
    </row>
    <row r="779">
      <c r="B779" s="116"/>
      <c r="C779" s="116"/>
      <c r="D779" s="182"/>
      <c r="F779" s="69"/>
    </row>
    <row r="780">
      <c r="B780" s="116"/>
      <c r="C780" s="116"/>
      <c r="D780" s="182"/>
      <c r="F780" s="69"/>
    </row>
    <row r="781">
      <c r="B781" s="116"/>
      <c r="C781" s="116"/>
      <c r="D781" s="182"/>
      <c r="F781" s="69"/>
    </row>
    <row r="782">
      <c r="B782" s="116"/>
      <c r="C782" s="116"/>
      <c r="D782" s="182"/>
      <c r="F782" s="69"/>
    </row>
    <row r="783">
      <c r="B783" s="116"/>
      <c r="C783" s="116"/>
      <c r="D783" s="182"/>
      <c r="F783" s="69"/>
    </row>
    <row r="784">
      <c r="B784" s="116"/>
      <c r="C784" s="116"/>
      <c r="D784" s="182"/>
      <c r="F784" s="69"/>
    </row>
    <row r="785">
      <c r="B785" s="116"/>
      <c r="C785" s="116"/>
      <c r="D785" s="182"/>
      <c r="F785" s="69"/>
    </row>
    <row r="786">
      <c r="B786" s="116"/>
      <c r="C786" s="116"/>
      <c r="D786" s="182"/>
      <c r="F786" s="69"/>
    </row>
    <row r="787">
      <c r="B787" s="116"/>
      <c r="C787" s="116"/>
      <c r="D787" s="182"/>
      <c r="F787" s="69"/>
    </row>
    <row r="788">
      <c r="B788" s="116"/>
      <c r="C788" s="116"/>
      <c r="D788" s="182"/>
      <c r="F788" s="69"/>
    </row>
    <row r="789">
      <c r="B789" s="116"/>
      <c r="C789" s="116"/>
      <c r="D789" s="182"/>
      <c r="F789" s="69"/>
    </row>
    <row r="790">
      <c r="B790" s="116"/>
      <c r="C790" s="116"/>
      <c r="D790" s="182"/>
      <c r="F790" s="69"/>
    </row>
    <row r="791">
      <c r="B791" s="116"/>
      <c r="C791" s="116"/>
      <c r="D791" s="182"/>
      <c r="F791" s="69"/>
    </row>
    <row r="792">
      <c r="B792" s="116"/>
      <c r="C792" s="116"/>
      <c r="D792" s="182"/>
      <c r="F792" s="69"/>
    </row>
    <row r="793">
      <c r="B793" s="116"/>
      <c r="C793" s="116"/>
      <c r="D793" s="182"/>
      <c r="F793" s="69"/>
    </row>
    <row r="794">
      <c r="B794" s="116"/>
      <c r="C794" s="116"/>
      <c r="D794" s="182"/>
      <c r="F794" s="69"/>
    </row>
    <row r="795">
      <c r="B795" s="116"/>
      <c r="C795" s="116"/>
      <c r="D795" s="182"/>
      <c r="F795" s="69"/>
    </row>
    <row r="796">
      <c r="B796" s="116"/>
      <c r="C796" s="116"/>
      <c r="D796" s="182"/>
      <c r="F796" s="69"/>
    </row>
    <row r="797">
      <c r="B797" s="116"/>
      <c r="C797" s="116"/>
      <c r="D797" s="182"/>
      <c r="F797" s="69"/>
    </row>
    <row r="798">
      <c r="B798" s="116"/>
      <c r="C798" s="116"/>
      <c r="D798" s="182"/>
      <c r="F798" s="69"/>
    </row>
    <row r="799">
      <c r="B799" s="116"/>
      <c r="C799" s="116"/>
      <c r="D799" s="182"/>
      <c r="F799" s="69"/>
    </row>
    <row r="800">
      <c r="B800" s="116"/>
      <c r="C800" s="116"/>
      <c r="D800" s="182"/>
      <c r="F800" s="69"/>
    </row>
    <row r="801">
      <c r="B801" s="116"/>
      <c r="C801" s="116"/>
      <c r="D801" s="182"/>
      <c r="F801" s="69"/>
    </row>
    <row r="802">
      <c r="B802" s="116"/>
      <c r="C802" s="116"/>
      <c r="D802" s="182"/>
      <c r="F802" s="69"/>
    </row>
    <row r="803">
      <c r="B803" s="116"/>
      <c r="C803" s="116"/>
      <c r="D803" s="182"/>
      <c r="F803" s="69"/>
    </row>
    <row r="804">
      <c r="B804" s="116"/>
      <c r="C804" s="116"/>
      <c r="D804" s="182"/>
      <c r="F804" s="69"/>
    </row>
    <row r="805">
      <c r="B805" s="116"/>
      <c r="C805" s="116"/>
      <c r="D805" s="182"/>
      <c r="F805" s="69"/>
    </row>
    <row r="806">
      <c r="B806" s="116"/>
      <c r="C806" s="116"/>
      <c r="D806" s="182"/>
      <c r="F806" s="69"/>
    </row>
    <row r="807">
      <c r="B807" s="116"/>
      <c r="C807" s="116"/>
      <c r="D807" s="182"/>
      <c r="F807" s="69"/>
    </row>
    <row r="808">
      <c r="B808" s="116"/>
      <c r="C808" s="116"/>
      <c r="D808" s="182"/>
      <c r="F808" s="69"/>
    </row>
    <row r="809">
      <c r="B809" s="116"/>
      <c r="C809" s="116"/>
      <c r="D809" s="182"/>
      <c r="F809" s="69"/>
    </row>
    <row r="810">
      <c r="B810" s="116"/>
      <c r="C810" s="116"/>
      <c r="D810" s="182"/>
      <c r="F810" s="69"/>
    </row>
    <row r="811">
      <c r="B811" s="116"/>
      <c r="C811" s="116"/>
      <c r="D811" s="182"/>
      <c r="F811" s="69"/>
    </row>
    <row r="812">
      <c r="B812" s="116"/>
      <c r="C812" s="116"/>
      <c r="D812" s="182"/>
      <c r="F812" s="69"/>
    </row>
    <row r="813">
      <c r="B813" s="116"/>
      <c r="C813" s="116"/>
      <c r="D813" s="182"/>
      <c r="F813" s="69"/>
    </row>
    <row r="814">
      <c r="B814" s="116"/>
      <c r="C814" s="116"/>
      <c r="D814" s="182"/>
      <c r="F814" s="69"/>
    </row>
    <row r="815">
      <c r="B815" s="116"/>
      <c r="C815" s="116"/>
      <c r="D815" s="182"/>
      <c r="F815" s="69"/>
    </row>
    <row r="816">
      <c r="B816" s="116"/>
      <c r="C816" s="116"/>
      <c r="D816" s="182"/>
      <c r="F816" s="69"/>
    </row>
    <row r="817">
      <c r="B817" s="116"/>
      <c r="C817" s="116"/>
      <c r="D817" s="182"/>
      <c r="F817" s="69"/>
    </row>
    <row r="818">
      <c r="B818" s="116"/>
      <c r="C818" s="116"/>
      <c r="D818" s="182"/>
      <c r="F818" s="69"/>
    </row>
    <row r="819">
      <c r="B819" s="116"/>
      <c r="C819" s="116"/>
      <c r="D819" s="182"/>
      <c r="F819" s="69"/>
    </row>
    <row r="820">
      <c r="B820" s="116"/>
      <c r="C820" s="116"/>
      <c r="D820" s="182"/>
      <c r="F820" s="69"/>
    </row>
    <row r="821">
      <c r="B821" s="116"/>
      <c r="C821" s="116"/>
      <c r="D821" s="182"/>
      <c r="F821" s="69"/>
    </row>
    <row r="822">
      <c r="B822" s="116"/>
      <c r="C822" s="116"/>
      <c r="D822" s="182"/>
      <c r="F822" s="69"/>
    </row>
    <row r="823">
      <c r="B823" s="116"/>
      <c r="C823" s="116"/>
      <c r="D823" s="182"/>
      <c r="F823" s="69"/>
    </row>
    <row r="824">
      <c r="B824" s="116"/>
      <c r="C824" s="116"/>
      <c r="D824" s="182"/>
      <c r="F824" s="69"/>
    </row>
    <row r="825">
      <c r="B825" s="116"/>
      <c r="C825" s="116"/>
      <c r="D825" s="182"/>
      <c r="F825" s="69"/>
    </row>
    <row r="826">
      <c r="B826" s="116"/>
      <c r="C826" s="116"/>
      <c r="D826" s="182"/>
      <c r="F826" s="69"/>
    </row>
    <row r="827">
      <c r="B827" s="116"/>
      <c r="C827" s="116"/>
      <c r="D827" s="182"/>
      <c r="F827" s="69"/>
    </row>
    <row r="828">
      <c r="B828" s="116"/>
      <c r="C828" s="116"/>
      <c r="D828" s="182"/>
      <c r="F828" s="69"/>
    </row>
    <row r="829">
      <c r="B829" s="116"/>
      <c r="C829" s="116"/>
      <c r="D829" s="182"/>
      <c r="F829" s="69"/>
    </row>
    <row r="830">
      <c r="B830" s="116"/>
      <c r="C830" s="116"/>
      <c r="D830" s="182"/>
      <c r="F830" s="69"/>
    </row>
    <row r="831">
      <c r="B831" s="116"/>
      <c r="C831" s="116"/>
      <c r="D831" s="182"/>
      <c r="F831" s="69"/>
    </row>
    <row r="832">
      <c r="B832" s="116"/>
      <c r="C832" s="116"/>
      <c r="D832" s="182"/>
      <c r="F832" s="69"/>
    </row>
    <row r="833">
      <c r="B833" s="116"/>
      <c r="C833" s="116"/>
      <c r="D833" s="182"/>
      <c r="F833" s="69"/>
    </row>
    <row r="834">
      <c r="B834" s="116"/>
      <c r="C834" s="116"/>
      <c r="D834" s="182"/>
      <c r="F834" s="69"/>
    </row>
    <row r="835">
      <c r="B835" s="116"/>
      <c r="C835" s="116"/>
      <c r="D835" s="182"/>
      <c r="F835" s="69"/>
    </row>
    <row r="836">
      <c r="B836" s="116"/>
      <c r="C836" s="116"/>
      <c r="D836" s="182"/>
      <c r="F836" s="69"/>
    </row>
    <row r="837">
      <c r="B837" s="116"/>
      <c r="C837" s="116"/>
      <c r="D837" s="182"/>
      <c r="F837" s="69"/>
    </row>
    <row r="838">
      <c r="B838" s="116"/>
      <c r="C838" s="116"/>
      <c r="D838" s="182"/>
      <c r="F838" s="69"/>
    </row>
    <row r="839">
      <c r="B839" s="116"/>
      <c r="C839" s="116"/>
      <c r="D839" s="182"/>
      <c r="F839" s="69"/>
    </row>
    <row r="840">
      <c r="B840" s="116"/>
      <c r="C840" s="116"/>
      <c r="D840" s="182"/>
      <c r="F840" s="69"/>
    </row>
    <row r="841">
      <c r="B841" s="116"/>
      <c r="C841" s="116"/>
      <c r="D841" s="182"/>
      <c r="F841" s="69"/>
    </row>
    <row r="842">
      <c r="B842" s="116"/>
      <c r="C842" s="116"/>
      <c r="D842" s="182"/>
      <c r="F842" s="69"/>
    </row>
    <row r="843">
      <c r="B843" s="116"/>
      <c r="C843" s="116"/>
      <c r="D843" s="182"/>
      <c r="F843" s="69"/>
    </row>
    <row r="844">
      <c r="B844" s="116"/>
      <c r="C844" s="116"/>
      <c r="D844" s="182"/>
      <c r="F844" s="69"/>
    </row>
    <row r="845">
      <c r="B845" s="116"/>
      <c r="C845" s="116"/>
      <c r="D845" s="182"/>
      <c r="F845" s="69"/>
    </row>
    <row r="846">
      <c r="B846" s="116"/>
      <c r="C846" s="116"/>
      <c r="D846" s="182"/>
      <c r="F846" s="69"/>
    </row>
    <row r="847">
      <c r="B847" s="116"/>
      <c r="C847" s="116"/>
      <c r="D847" s="182"/>
      <c r="F847" s="69"/>
    </row>
    <row r="848">
      <c r="B848" s="116"/>
      <c r="C848" s="116"/>
      <c r="D848" s="182"/>
      <c r="F848" s="69"/>
    </row>
    <row r="849">
      <c r="B849" s="116"/>
      <c r="C849" s="116"/>
      <c r="D849" s="182"/>
      <c r="F849" s="69"/>
    </row>
    <row r="850">
      <c r="B850" s="116"/>
      <c r="C850" s="116"/>
      <c r="D850" s="182"/>
      <c r="F850" s="69"/>
    </row>
    <row r="851">
      <c r="B851" s="116"/>
      <c r="C851" s="116"/>
      <c r="D851" s="182"/>
      <c r="F851" s="69"/>
    </row>
    <row r="852">
      <c r="B852" s="116"/>
      <c r="C852" s="116"/>
      <c r="D852" s="182"/>
      <c r="F852" s="69"/>
    </row>
    <row r="853">
      <c r="B853" s="116"/>
      <c r="C853" s="116"/>
      <c r="D853" s="182"/>
      <c r="F853" s="69"/>
    </row>
    <row r="854">
      <c r="B854" s="116"/>
      <c r="C854" s="116"/>
      <c r="D854" s="182"/>
      <c r="F854" s="69"/>
    </row>
    <row r="855">
      <c r="B855" s="116"/>
      <c r="C855" s="116"/>
      <c r="D855" s="182"/>
      <c r="F855" s="69"/>
    </row>
    <row r="856">
      <c r="B856" s="116"/>
      <c r="C856" s="116"/>
      <c r="D856" s="182"/>
      <c r="F856" s="69"/>
    </row>
    <row r="857">
      <c r="B857" s="116"/>
      <c r="C857" s="116"/>
      <c r="D857" s="182"/>
      <c r="F857" s="69"/>
    </row>
    <row r="858">
      <c r="B858" s="116"/>
      <c r="C858" s="116"/>
      <c r="D858" s="182"/>
      <c r="F858" s="69"/>
    </row>
    <row r="859">
      <c r="B859" s="116"/>
      <c r="C859" s="116"/>
      <c r="D859" s="182"/>
      <c r="F859" s="69"/>
    </row>
    <row r="860">
      <c r="B860" s="116"/>
      <c r="C860" s="116"/>
      <c r="D860" s="182"/>
      <c r="F860" s="69"/>
    </row>
    <row r="861">
      <c r="B861" s="116"/>
      <c r="C861" s="116"/>
      <c r="D861" s="182"/>
      <c r="F861" s="69"/>
    </row>
    <row r="862">
      <c r="B862" s="116"/>
      <c r="C862" s="116"/>
      <c r="D862" s="182"/>
      <c r="F862" s="69"/>
    </row>
    <row r="863">
      <c r="B863" s="116"/>
      <c r="C863" s="116"/>
      <c r="D863" s="182"/>
      <c r="F863" s="69"/>
    </row>
    <row r="864">
      <c r="B864" s="116"/>
      <c r="C864" s="116"/>
      <c r="D864" s="182"/>
      <c r="F864" s="69"/>
    </row>
    <row r="865">
      <c r="B865" s="116"/>
      <c r="C865" s="116"/>
      <c r="D865" s="182"/>
      <c r="F865" s="69"/>
    </row>
    <row r="866">
      <c r="B866" s="116"/>
      <c r="C866" s="116"/>
      <c r="D866" s="182"/>
      <c r="F866" s="69"/>
    </row>
    <row r="867">
      <c r="B867" s="116"/>
      <c r="C867" s="116"/>
      <c r="D867" s="182"/>
      <c r="F867" s="69"/>
    </row>
    <row r="868">
      <c r="B868" s="116"/>
      <c r="C868" s="116"/>
      <c r="D868" s="182"/>
      <c r="F868" s="69"/>
    </row>
    <row r="869">
      <c r="B869" s="116"/>
      <c r="C869" s="116"/>
      <c r="D869" s="182"/>
      <c r="F869" s="69"/>
    </row>
    <row r="870">
      <c r="B870" s="116"/>
      <c r="C870" s="116"/>
      <c r="D870" s="182"/>
      <c r="F870" s="69"/>
    </row>
    <row r="871">
      <c r="B871" s="116"/>
      <c r="C871" s="116"/>
      <c r="D871" s="182"/>
      <c r="F871" s="69"/>
    </row>
    <row r="872">
      <c r="B872" s="116"/>
      <c r="C872" s="116"/>
      <c r="D872" s="182"/>
      <c r="F872" s="69"/>
    </row>
    <row r="873">
      <c r="B873" s="116"/>
      <c r="C873" s="116"/>
      <c r="D873" s="182"/>
      <c r="F873" s="69"/>
    </row>
    <row r="874">
      <c r="B874" s="116"/>
      <c r="C874" s="116"/>
      <c r="D874" s="182"/>
      <c r="F874" s="69"/>
    </row>
    <row r="875">
      <c r="B875" s="116"/>
      <c r="C875" s="116"/>
      <c r="D875" s="182"/>
      <c r="F875" s="69"/>
    </row>
    <row r="876">
      <c r="B876" s="116"/>
      <c r="C876" s="116"/>
      <c r="D876" s="182"/>
      <c r="F876" s="69"/>
    </row>
    <row r="877">
      <c r="B877" s="116"/>
      <c r="C877" s="116"/>
      <c r="D877" s="182"/>
      <c r="F877" s="69"/>
    </row>
    <row r="878">
      <c r="B878" s="116"/>
      <c r="C878" s="116"/>
      <c r="D878" s="182"/>
      <c r="F878" s="69"/>
    </row>
    <row r="879">
      <c r="B879" s="116"/>
      <c r="C879" s="116"/>
      <c r="D879" s="182"/>
      <c r="F879" s="69"/>
    </row>
    <row r="880">
      <c r="B880" s="116"/>
      <c r="C880" s="116"/>
      <c r="D880" s="182"/>
      <c r="F880" s="69"/>
    </row>
    <row r="881">
      <c r="B881" s="116"/>
      <c r="C881" s="116"/>
      <c r="D881" s="182"/>
      <c r="F881" s="69"/>
    </row>
    <row r="882">
      <c r="B882" s="116"/>
      <c r="C882" s="116"/>
      <c r="D882" s="182"/>
      <c r="F882" s="69"/>
    </row>
    <row r="883">
      <c r="B883" s="116"/>
      <c r="C883" s="116"/>
      <c r="D883" s="182"/>
      <c r="F883" s="69"/>
    </row>
    <row r="884">
      <c r="B884" s="116"/>
      <c r="C884" s="116"/>
      <c r="D884" s="182"/>
      <c r="F884" s="69"/>
    </row>
    <row r="885">
      <c r="B885" s="116"/>
      <c r="C885" s="116"/>
      <c r="D885" s="182"/>
      <c r="F885" s="69"/>
    </row>
    <row r="886">
      <c r="B886" s="116"/>
      <c r="C886" s="116"/>
      <c r="D886" s="182"/>
      <c r="F886" s="69"/>
    </row>
    <row r="887">
      <c r="B887" s="116"/>
      <c r="C887" s="116"/>
      <c r="D887" s="182"/>
      <c r="F887" s="69"/>
    </row>
    <row r="888">
      <c r="B888" s="116"/>
      <c r="C888" s="116"/>
      <c r="D888" s="182"/>
      <c r="F888" s="69"/>
    </row>
    <row r="889">
      <c r="B889" s="116"/>
      <c r="C889" s="116"/>
      <c r="D889" s="182"/>
      <c r="F889" s="69"/>
    </row>
    <row r="890">
      <c r="B890" s="116"/>
      <c r="C890" s="116"/>
      <c r="D890" s="182"/>
      <c r="F890" s="69"/>
    </row>
    <row r="891">
      <c r="B891" s="116"/>
      <c r="C891" s="116"/>
      <c r="D891" s="182"/>
      <c r="F891" s="69"/>
    </row>
    <row r="892">
      <c r="B892" s="116"/>
      <c r="C892" s="116"/>
      <c r="D892" s="182"/>
      <c r="F892" s="69"/>
    </row>
    <row r="893">
      <c r="B893" s="116"/>
      <c r="C893" s="116"/>
      <c r="D893" s="182"/>
      <c r="F893" s="69"/>
    </row>
    <row r="894">
      <c r="B894" s="116"/>
      <c r="C894" s="116"/>
      <c r="D894" s="182"/>
      <c r="F894" s="69"/>
    </row>
    <row r="895">
      <c r="B895" s="116"/>
      <c r="C895" s="116"/>
      <c r="D895" s="182"/>
      <c r="F895" s="69"/>
    </row>
    <row r="896">
      <c r="B896" s="116"/>
      <c r="C896" s="116"/>
      <c r="D896" s="182"/>
      <c r="F896" s="69"/>
    </row>
    <row r="897">
      <c r="B897" s="116"/>
      <c r="C897" s="116"/>
      <c r="D897" s="182"/>
      <c r="F897" s="69"/>
    </row>
    <row r="898">
      <c r="B898" s="116"/>
      <c r="C898" s="116"/>
      <c r="D898" s="182"/>
      <c r="F898" s="69"/>
    </row>
    <row r="899">
      <c r="B899" s="116"/>
      <c r="C899" s="116"/>
      <c r="D899" s="182"/>
      <c r="F899" s="69"/>
    </row>
    <row r="900">
      <c r="B900" s="116"/>
      <c r="C900" s="116"/>
      <c r="D900" s="182"/>
      <c r="F900" s="69"/>
    </row>
    <row r="901">
      <c r="B901" s="116"/>
      <c r="C901" s="116"/>
      <c r="D901" s="182"/>
      <c r="F901" s="69"/>
    </row>
    <row r="902">
      <c r="B902" s="116"/>
      <c r="C902" s="116"/>
      <c r="D902" s="182"/>
      <c r="F902" s="69"/>
    </row>
    <row r="903">
      <c r="B903" s="116"/>
      <c r="C903" s="116"/>
      <c r="D903" s="182"/>
      <c r="F903" s="69"/>
    </row>
    <row r="904">
      <c r="B904" s="116"/>
      <c r="C904" s="116"/>
      <c r="D904" s="182"/>
      <c r="F904" s="69"/>
    </row>
    <row r="905">
      <c r="B905" s="116"/>
      <c r="C905" s="116"/>
      <c r="D905" s="182"/>
      <c r="F905" s="69"/>
    </row>
    <row r="906">
      <c r="B906" s="116"/>
      <c r="C906" s="116"/>
      <c r="D906" s="182"/>
      <c r="F906" s="69"/>
    </row>
    <row r="907">
      <c r="B907" s="116"/>
      <c r="C907" s="116"/>
      <c r="D907" s="182"/>
      <c r="F907" s="69"/>
    </row>
    <row r="908">
      <c r="B908" s="116"/>
      <c r="C908" s="116"/>
      <c r="D908" s="182"/>
      <c r="F908" s="69"/>
    </row>
    <row r="909">
      <c r="B909" s="116"/>
      <c r="C909" s="116"/>
      <c r="D909" s="182"/>
      <c r="F909" s="69"/>
    </row>
    <row r="910">
      <c r="B910" s="116"/>
      <c r="C910" s="116"/>
      <c r="D910" s="182"/>
      <c r="F910" s="69"/>
    </row>
    <row r="911">
      <c r="B911" s="116"/>
      <c r="C911" s="116"/>
      <c r="D911" s="182"/>
      <c r="F911" s="69"/>
    </row>
    <row r="912">
      <c r="B912" s="116"/>
      <c r="C912" s="116"/>
      <c r="D912" s="182"/>
      <c r="F912" s="69"/>
    </row>
    <row r="913">
      <c r="B913" s="116"/>
      <c r="C913" s="116"/>
      <c r="D913" s="182"/>
      <c r="F913" s="69"/>
    </row>
    <row r="914">
      <c r="B914" s="116"/>
      <c r="C914" s="116"/>
      <c r="D914" s="182"/>
      <c r="F914" s="69"/>
    </row>
    <row r="915">
      <c r="B915" s="116"/>
      <c r="C915" s="116"/>
      <c r="D915" s="182"/>
      <c r="F915" s="69"/>
    </row>
    <row r="916">
      <c r="B916" s="116"/>
      <c r="C916" s="116"/>
      <c r="D916" s="182"/>
      <c r="F916" s="69"/>
    </row>
    <row r="917">
      <c r="B917" s="116"/>
      <c r="C917" s="116"/>
      <c r="D917" s="182"/>
      <c r="F917" s="69"/>
    </row>
    <row r="918">
      <c r="B918" s="116"/>
      <c r="C918" s="116"/>
      <c r="D918" s="182"/>
      <c r="F918" s="69"/>
    </row>
    <row r="919">
      <c r="B919" s="116"/>
      <c r="C919" s="116"/>
      <c r="D919" s="182"/>
      <c r="F919" s="69"/>
    </row>
    <row r="920">
      <c r="B920" s="116"/>
      <c r="C920" s="116"/>
      <c r="D920" s="182"/>
      <c r="F920" s="69"/>
    </row>
    <row r="921">
      <c r="B921" s="116"/>
      <c r="C921" s="116"/>
      <c r="D921" s="182"/>
      <c r="F921" s="69"/>
    </row>
    <row r="922">
      <c r="B922" s="116"/>
      <c r="C922" s="116"/>
      <c r="D922" s="182"/>
      <c r="F922" s="69"/>
    </row>
    <row r="923">
      <c r="B923" s="116"/>
      <c r="C923" s="116"/>
      <c r="D923" s="182"/>
      <c r="F923" s="69"/>
    </row>
    <row r="924">
      <c r="B924" s="116"/>
      <c r="C924" s="116"/>
      <c r="D924" s="182"/>
      <c r="F924" s="69"/>
    </row>
    <row r="925">
      <c r="B925" s="116"/>
      <c r="C925" s="116"/>
      <c r="D925" s="182"/>
      <c r="F925" s="69"/>
    </row>
    <row r="926">
      <c r="B926" s="116"/>
      <c r="C926" s="116"/>
      <c r="D926" s="182"/>
      <c r="F926" s="69"/>
    </row>
    <row r="927">
      <c r="B927" s="116"/>
      <c r="C927" s="116"/>
      <c r="D927" s="182"/>
      <c r="F927" s="69"/>
    </row>
    <row r="928">
      <c r="B928" s="116"/>
      <c r="C928" s="116"/>
      <c r="D928" s="182"/>
      <c r="F928" s="69"/>
    </row>
    <row r="929">
      <c r="B929" s="116"/>
      <c r="C929" s="116"/>
      <c r="D929" s="182"/>
      <c r="F929" s="69"/>
    </row>
    <row r="930">
      <c r="B930" s="116"/>
      <c r="C930" s="116"/>
      <c r="D930" s="182"/>
      <c r="F930" s="69"/>
    </row>
    <row r="931">
      <c r="B931" s="116"/>
      <c r="C931" s="116"/>
      <c r="D931" s="182"/>
      <c r="F931" s="69"/>
    </row>
    <row r="932">
      <c r="B932" s="116"/>
      <c r="C932" s="116"/>
      <c r="D932" s="182"/>
      <c r="F932" s="69"/>
    </row>
    <row r="933">
      <c r="B933" s="116"/>
      <c r="C933" s="116"/>
      <c r="D933" s="182"/>
      <c r="F933" s="69"/>
    </row>
    <row r="934">
      <c r="B934" s="116"/>
      <c r="C934" s="116"/>
      <c r="D934" s="182"/>
      <c r="F934" s="69"/>
    </row>
    <row r="935">
      <c r="B935" s="116"/>
      <c r="C935" s="116"/>
      <c r="D935" s="182"/>
      <c r="F935" s="69"/>
    </row>
    <row r="936">
      <c r="B936" s="116"/>
      <c r="C936" s="116"/>
      <c r="D936" s="182"/>
      <c r="F936" s="69"/>
    </row>
    <row r="937">
      <c r="B937" s="116"/>
      <c r="C937" s="116"/>
      <c r="D937" s="182"/>
      <c r="F937" s="69"/>
    </row>
    <row r="938">
      <c r="B938" s="116"/>
      <c r="C938" s="116"/>
      <c r="D938" s="182"/>
      <c r="F938" s="69"/>
    </row>
    <row r="939">
      <c r="B939" s="116"/>
      <c r="C939" s="116"/>
      <c r="D939" s="182"/>
      <c r="F939" s="69"/>
    </row>
    <row r="940">
      <c r="B940" s="116"/>
      <c r="C940" s="116"/>
      <c r="D940" s="182"/>
      <c r="F940" s="69"/>
    </row>
    <row r="941">
      <c r="B941" s="116"/>
      <c r="C941" s="116"/>
      <c r="D941" s="182"/>
      <c r="F941" s="69"/>
    </row>
    <row r="942">
      <c r="B942" s="116"/>
      <c r="C942" s="116"/>
      <c r="D942" s="182"/>
      <c r="F942" s="69"/>
    </row>
    <row r="943">
      <c r="B943" s="116"/>
      <c r="C943" s="116"/>
      <c r="D943" s="182"/>
      <c r="F943" s="69"/>
    </row>
    <row r="944">
      <c r="B944" s="116"/>
      <c r="C944" s="116"/>
      <c r="D944" s="182"/>
      <c r="F944" s="69"/>
    </row>
    <row r="945">
      <c r="B945" s="116"/>
      <c r="C945" s="116"/>
      <c r="D945" s="182"/>
      <c r="F945" s="69"/>
    </row>
    <row r="946">
      <c r="B946" s="116"/>
      <c r="C946" s="116"/>
      <c r="D946" s="182"/>
      <c r="F946" s="69"/>
    </row>
    <row r="947">
      <c r="B947" s="116"/>
      <c r="C947" s="116"/>
      <c r="D947" s="182"/>
      <c r="F947" s="69"/>
    </row>
    <row r="948">
      <c r="B948" s="116"/>
      <c r="C948" s="116"/>
      <c r="D948" s="182"/>
      <c r="F948" s="69"/>
    </row>
    <row r="949">
      <c r="B949" s="116"/>
      <c r="C949" s="116"/>
      <c r="D949" s="182"/>
      <c r="F949" s="69"/>
    </row>
    <row r="950">
      <c r="B950" s="116"/>
      <c r="C950" s="116"/>
      <c r="D950" s="182"/>
      <c r="F950" s="69"/>
    </row>
    <row r="951">
      <c r="B951" s="116"/>
      <c r="C951" s="116"/>
      <c r="D951" s="182"/>
      <c r="F951" s="69"/>
    </row>
    <row r="952">
      <c r="B952" s="116"/>
      <c r="C952" s="116"/>
      <c r="D952" s="182"/>
      <c r="F952" s="69"/>
    </row>
    <row r="953">
      <c r="B953" s="116"/>
      <c r="C953" s="116"/>
      <c r="D953" s="182"/>
      <c r="F953" s="69"/>
    </row>
    <row r="954">
      <c r="B954" s="116"/>
      <c r="C954" s="116"/>
      <c r="D954" s="182"/>
      <c r="F954" s="69"/>
    </row>
    <row r="955">
      <c r="B955" s="116"/>
      <c r="C955" s="116"/>
      <c r="D955" s="182"/>
      <c r="F955" s="69"/>
    </row>
    <row r="956">
      <c r="B956" s="116"/>
      <c r="C956" s="116"/>
      <c r="D956" s="182"/>
      <c r="F956" s="69"/>
    </row>
    <row r="957">
      <c r="B957" s="116"/>
      <c r="C957" s="116"/>
      <c r="D957" s="182"/>
      <c r="F957" s="69"/>
    </row>
    <row r="958">
      <c r="B958" s="116"/>
      <c r="C958" s="116"/>
      <c r="D958" s="182"/>
      <c r="F958" s="69"/>
    </row>
    <row r="959">
      <c r="B959" s="116"/>
      <c r="C959" s="116"/>
      <c r="D959" s="182"/>
      <c r="F959" s="69"/>
    </row>
    <row r="960">
      <c r="B960" s="116"/>
      <c r="C960" s="116"/>
      <c r="D960" s="182"/>
      <c r="F960" s="69"/>
    </row>
    <row r="961">
      <c r="B961" s="116"/>
      <c r="C961" s="116"/>
      <c r="D961" s="182"/>
      <c r="F961" s="69"/>
    </row>
    <row r="962">
      <c r="B962" s="116"/>
      <c r="C962" s="116"/>
      <c r="D962" s="182"/>
      <c r="F962" s="69"/>
    </row>
    <row r="963">
      <c r="B963" s="116"/>
      <c r="C963" s="116"/>
      <c r="D963" s="182"/>
      <c r="F963" s="69"/>
    </row>
    <row r="964">
      <c r="B964" s="116"/>
      <c r="C964" s="116"/>
      <c r="D964" s="182"/>
      <c r="F964" s="69"/>
    </row>
    <row r="965">
      <c r="B965" s="116"/>
      <c r="C965" s="116"/>
      <c r="D965" s="182"/>
      <c r="F965" s="69"/>
    </row>
    <row r="966">
      <c r="B966" s="116"/>
      <c r="C966" s="116"/>
      <c r="D966" s="182"/>
      <c r="F966" s="69"/>
    </row>
    <row r="967">
      <c r="B967" s="116"/>
      <c r="C967" s="116"/>
      <c r="D967" s="182"/>
      <c r="F967" s="69"/>
    </row>
    <row r="968">
      <c r="B968" s="116"/>
      <c r="C968" s="116"/>
      <c r="D968" s="182"/>
      <c r="F968" s="69"/>
    </row>
    <row r="969">
      <c r="B969" s="116"/>
      <c r="C969" s="116"/>
      <c r="D969" s="182"/>
      <c r="F969" s="69"/>
    </row>
    <row r="970">
      <c r="B970" s="116"/>
      <c r="C970" s="116"/>
      <c r="D970" s="182"/>
      <c r="F970" s="69"/>
    </row>
    <row r="971">
      <c r="B971" s="116"/>
      <c r="C971" s="116"/>
      <c r="D971" s="182"/>
      <c r="F971" s="69"/>
    </row>
    <row r="972">
      <c r="B972" s="116"/>
      <c r="C972" s="116"/>
      <c r="D972" s="182"/>
      <c r="F972" s="69"/>
    </row>
    <row r="973">
      <c r="B973" s="116"/>
      <c r="C973" s="116"/>
      <c r="D973" s="182"/>
      <c r="F973" s="69"/>
    </row>
    <row r="974">
      <c r="B974" s="116"/>
      <c r="C974" s="116"/>
      <c r="D974" s="182"/>
      <c r="F974" s="69"/>
    </row>
    <row r="975">
      <c r="B975" s="116"/>
      <c r="C975" s="116"/>
      <c r="D975" s="182"/>
      <c r="F975" s="69"/>
    </row>
    <row r="976">
      <c r="B976" s="116"/>
      <c r="C976" s="116"/>
      <c r="D976" s="182"/>
      <c r="F976" s="69"/>
    </row>
    <row r="977">
      <c r="B977" s="116"/>
      <c r="C977" s="116"/>
      <c r="D977" s="182"/>
      <c r="F977" s="69"/>
    </row>
    <row r="978">
      <c r="B978" s="116"/>
      <c r="C978" s="116"/>
      <c r="D978" s="182"/>
      <c r="F978" s="69"/>
    </row>
    <row r="979">
      <c r="B979" s="116"/>
      <c r="C979" s="116"/>
      <c r="D979" s="182"/>
      <c r="F979" s="69"/>
    </row>
    <row r="980">
      <c r="B980" s="116"/>
      <c r="C980" s="116"/>
      <c r="D980" s="182"/>
      <c r="F980" s="69"/>
    </row>
    <row r="981">
      <c r="B981" s="116"/>
      <c r="C981" s="116"/>
      <c r="D981" s="182"/>
      <c r="F981" s="69"/>
    </row>
    <row r="982">
      <c r="B982" s="116"/>
      <c r="C982" s="116"/>
      <c r="D982" s="182"/>
      <c r="F982" s="69"/>
    </row>
    <row r="983">
      <c r="B983" s="116"/>
      <c r="C983" s="116"/>
      <c r="D983" s="182"/>
      <c r="F983" s="69"/>
    </row>
    <row r="984">
      <c r="B984" s="116"/>
      <c r="C984" s="116"/>
      <c r="D984" s="182"/>
      <c r="F984" s="69"/>
    </row>
    <row r="985">
      <c r="B985" s="116"/>
      <c r="C985" s="116"/>
      <c r="D985" s="182"/>
      <c r="F985" s="69"/>
    </row>
    <row r="986">
      <c r="B986" s="116"/>
      <c r="C986" s="116"/>
      <c r="D986" s="182"/>
      <c r="F986" s="69"/>
    </row>
    <row r="987">
      <c r="B987" s="116"/>
      <c r="C987" s="116"/>
      <c r="D987" s="182"/>
      <c r="F987" s="69"/>
    </row>
    <row r="988">
      <c r="B988" s="116"/>
      <c r="C988" s="116"/>
      <c r="D988" s="182"/>
      <c r="F988" s="69"/>
    </row>
    <row r="989">
      <c r="B989" s="116"/>
      <c r="C989" s="116"/>
      <c r="D989" s="182"/>
      <c r="F989" s="69"/>
    </row>
    <row r="990">
      <c r="B990" s="116"/>
      <c r="C990" s="116"/>
      <c r="D990" s="182"/>
      <c r="F990" s="69"/>
    </row>
    <row r="991">
      <c r="B991" s="116"/>
      <c r="C991" s="116"/>
      <c r="D991" s="182"/>
      <c r="F991" s="69"/>
    </row>
    <row r="992">
      <c r="B992" s="116"/>
      <c r="C992" s="116"/>
      <c r="D992" s="182"/>
      <c r="F992" s="69"/>
    </row>
    <row r="993">
      <c r="B993" s="116"/>
      <c r="C993" s="116"/>
      <c r="D993" s="182"/>
      <c r="F993" s="69"/>
    </row>
    <row r="994">
      <c r="B994" s="116"/>
      <c r="C994" s="116"/>
      <c r="D994" s="182"/>
      <c r="F994" s="69"/>
    </row>
    <row r="995">
      <c r="B995" s="116"/>
      <c r="C995" s="116"/>
      <c r="D995" s="182"/>
      <c r="F995" s="69"/>
    </row>
    <row r="996">
      <c r="B996" s="116"/>
      <c r="C996" s="116"/>
      <c r="D996" s="182"/>
      <c r="F996" s="69"/>
    </row>
    <row r="997">
      <c r="B997" s="116"/>
      <c r="C997" s="116"/>
      <c r="D997" s="182"/>
      <c r="F997" s="69"/>
    </row>
    <row r="998">
      <c r="B998" s="116"/>
      <c r="C998" s="116"/>
      <c r="D998" s="182"/>
      <c r="F998" s="69"/>
    </row>
    <row r="999">
      <c r="B999" s="116"/>
      <c r="C999" s="116"/>
      <c r="D999" s="182"/>
      <c r="F999" s="69"/>
    </row>
    <row r="1000">
      <c r="B1000" s="116"/>
      <c r="C1000" s="116"/>
      <c r="D1000" s="182"/>
      <c r="F1000" s="69"/>
    </row>
    <row r="1001">
      <c r="B1001" s="116"/>
      <c r="C1001" s="116"/>
      <c r="D1001" s="182"/>
      <c r="F1001" s="69"/>
    </row>
    <row r="1002">
      <c r="B1002" s="116"/>
      <c r="C1002" s="116"/>
      <c r="D1002" s="182"/>
      <c r="F1002" s="69"/>
    </row>
    <row r="1003">
      <c r="B1003" s="116"/>
      <c r="C1003" s="116"/>
      <c r="D1003" s="182"/>
      <c r="F1003" s="69"/>
    </row>
    <row r="1004">
      <c r="B1004" s="116"/>
      <c r="C1004" s="116"/>
      <c r="D1004" s="182"/>
      <c r="F1004" s="69"/>
    </row>
    <row r="1005">
      <c r="B1005" s="116"/>
      <c r="C1005" s="116"/>
      <c r="D1005" s="182"/>
      <c r="F1005" s="69"/>
    </row>
    <row r="1006">
      <c r="B1006" s="116"/>
      <c r="C1006" s="116"/>
      <c r="D1006" s="182"/>
      <c r="F1006" s="69"/>
    </row>
    <row r="1007">
      <c r="B1007" s="116"/>
      <c r="C1007" s="116"/>
      <c r="D1007" s="182"/>
      <c r="F1007" s="69"/>
    </row>
    <row r="1008">
      <c r="B1008" s="116"/>
      <c r="C1008" s="116"/>
      <c r="D1008" s="182"/>
      <c r="F1008" s="69"/>
    </row>
    <row r="1009">
      <c r="B1009" s="116"/>
      <c r="C1009" s="116"/>
      <c r="D1009" s="182"/>
      <c r="F1009" s="69"/>
    </row>
    <row r="1010">
      <c r="B1010" s="116"/>
      <c r="C1010" s="116"/>
      <c r="D1010" s="182"/>
      <c r="F1010" s="69"/>
    </row>
    <row r="1011">
      <c r="B1011" s="116"/>
      <c r="C1011" s="116"/>
      <c r="D1011" s="182"/>
      <c r="F1011" s="69"/>
    </row>
    <row r="1012">
      <c r="B1012" s="116"/>
      <c r="C1012" s="116"/>
      <c r="D1012" s="182"/>
      <c r="F1012" s="69"/>
    </row>
    <row r="1013">
      <c r="B1013" s="116"/>
      <c r="C1013" s="116"/>
      <c r="D1013" s="182"/>
      <c r="F1013" s="69"/>
    </row>
    <row r="1014">
      <c r="B1014" s="116"/>
      <c r="C1014" s="116"/>
      <c r="D1014" s="182"/>
      <c r="F1014" s="69"/>
    </row>
    <row r="1015">
      <c r="B1015" s="116"/>
      <c r="C1015" s="116"/>
      <c r="D1015" s="182"/>
      <c r="F1015" s="69"/>
    </row>
    <row r="1016">
      <c r="B1016" s="116"/>
      <c r="C1016" s="116"/>
      <c r="D1016" s="182"/>
      <c r="F1016" s="69"/>
    </row>
    <row r="1017">
      <c r="B1017" s="116"/>
      <c r="C1017" s="116"/>
      <c r="D1017" s="182"/>
      <c r="F1017" s="69"/>
    </row>
    <row r="1018">
      <c r="B1018" s="116"/>
      <c r="C1018" s="116"/>
      <c r="D1018" s="182"/>
      <c r="F1018" s="69"/>
    </row>
    <row r="1019">
      <c r="B1019" s="116"/>
      <c r="C1019" s="116"/>
      <c r="D1019" s="182"/>
      <c r="F1019" s="69"/>
    </row>
    <row r="1020">
      <c r="B1020" s="116"/>
      <c r="C1020" s="116"/>
      <c r="D1020" s="182"/>
      <c r="F1020" s="69"/>
    </row>
    <row r="1021">
      <c r="B1021" s="116"/>
      <c r="C1021" s="116"/>
      <c r="D1021" s="182"/>
      <c r="F1021" s="69"/>
    </row>
    <row r="1022">
      <c r="B1022" s="116"/>
      <c r="C1022" s="116"/>
      <c r="D1022" s="182"/>
      <c r="F1022" s="69"/>
    </row>
    <row r="1023">
      <c r="B1023" s="116"/>
      <c r="C1023" s="116"/>
      <c r="D1023" s="182"/>
      <c r="F1023" s="69"/>
    </row>
    <row r="1024">
      <c r="B1024" s="116"/>
      <c r="C1024" s="116"/>
      <c r="D1024" s="182"/>
      <c r="F1024" s="69"/>
    </row>
    <row r="1025">
      <c r="B1025" s="116"/>
      <c r="C1025" s="116"/>
      <c r="D1025" s="182"/>
      <c r="F1025" s="69"/>
    </row>
    <row r="1026">
      <c r="B1026" s="116"/>
      <c r="C1026" s="116"/>
      <c r="D1026" s="182"/>
      <c r="F1026" s="69"/>
    </row>
    <row r="1027">
      <c r="B1027" s="116"/>
      <c r="C1027" s="116"/>
      <c r="D1027" s="182"/>
      <c r="F1027" s="69"/>
    </row>
    <row r="1028">
      <c r="B1028" s="116"/>
      <c r="C1028" s="116"/>
      <c r="D1028" s="182"/>
      <c r="F1028" s="69"/>
    </row>
    <row r="1029">
      <c r="B1029" s="116"/>
      <c r="C1029" s="116"/>
      <c r="D1029" s="182"/>
      <c r="F1029" s="69"/>
    </row>
    <row r="1030">
      <c r="B1030" s="116"/>
      <c r="C1030" s="116"/>
      <c r="D1030" s="182"/>
      <c r="F1030" s="69"/>
    </row>
    <row r="1031">
      <c r="B1031" s="116"/>
      <c r="C1031" s="116"/>
      <c r="D1031" s="182"/>
      <c r="F1031" s="69"/>
    </row>
    <row r="1032">
      <c r="B1032" s="116"/>
      <c r="C1032" s="116"/>
      <c r="D1032" s="182"/>
      <c r="F1032" s="69"/>
    </row>
    <row r="1033">
      <c r="B1033" s="116"/>
      <c r="C1033" s="116"/>
      <c r="D1033" s="182"/>
      <c r="F1033" s="69"/>
    </row>
    <row r="1034">
      <c r="B1034" s="116"/>
      <c r="C1034" s="116"/>
      <c r="D1034" s="182"/>
      <c r="F1034" s="69"/>
    </row>
    <row r="1035">
      <c r="B1035" s="116"/>
      <c r="C1035" s="116"/>
      <c r="D1035" s="182"/>
      <c r="F1035" s="69"/>
    </row>
    <row r="1036">
      <c r="B1036" s="116"/>
      <c r="C1036" s="116"/>
      <c r="D1036" s="182"/>
      <c r="F1036" s="69"/>
    </row>
    <row r="1037">
      <c r="B1037" s="116"/>
      <c r="C1037" s="116"/>
      <c r="D1037" s="182"/>
      <c r="F1037" s="69"/>
    </row>
    <row r="1038">
      <c r="B1038" s="116"/>
      <c r="C1038" s="116"/>
      <c r="D1038" s="182"/>
      <c r="F1038" s="69"/>
    </row>
    <row r="1039">
      <c r="B1039" s="116"/>
      <c r="C1039" s="116"/>
      <c r="D1039" s="182"/>
      <c r="F1039" s="69"/>
    </row>
    <row r="1040">
      <c r="B1040" s="116"/>
      <c r="C1040" s="116"/>
      <c r="D1040" s="182"/>
      <c r="F1040" s="69"/>
    </row>
    <row r="1041">
      <c r="B1041" s="116"/>
      <c r="C1041" s="116"/>
      <c r="D1041" s="182"/>
      <c r="F1041" s="69"/>
    </row>
    <row r="1042">
      <c r="B1042" s="116"/>
      <c r="C1042" s="116"/>
      <c r="D1042" s="182"/>
      <c r="F1042" s="69"/>
    </row>
    <row r="1043">
      <c r="B1043" s="116"/>
      <c r="C1043" s="116"/>
      <c r="D1043" s="182"/>
      <c r="F1043" s="69"/>
    </row>
    <row r="1044">
      <c r="B1044" s="116"/>
      <c r="C1044" s="116"/>
      <c r="D1044" s="182"/>
      <c r="F1044" s="69"/>
    </row>
    <row r="1045">
      <c r="B1045" s="116"/>
      <c r="C1045" s="116"/>
      <c r="D1045" s="182"/>
      <c r="F1045" s="69"/>
    </row>
    <row r="1046">
      <c r="B1046" s="116"/>
      <c r="C1046" s="116"/>
      <c r="D1046" s="182"/>
      <c r="F1046" s="69"/>
    </row>
    <row r="1047">
      <c r="B1047" s="116"/>
      <c r="C1047" s="116"/>
      <c r="D1047" s="182"/>
      <c r="F1047" s="69"/>
    </row>
    <row r="1048">
      <c r="B1048" s="116"/>
      <c r="C1048" s="116"/>
      <c r="D1048" s="182"/>
      <c r="F1048" s="69"/>
    </row>
    <row r="1049">
      <c r="B1049" s="116"/>
      <c r="C1049" s="116"/>
      <c r="D1049" s="182"/>
      <c r="F1049" s="69"/>
    </row>
    <row r="1050">
      <c r="B1050" s="116"/>
      <c r="C1050" s="116"/>
      <c r="D1050" s="182"/>
      <c r="F1050" s="69"/>
    </row>
    <row r="1051">
      <c r="B1051" s="116"/>
      <c r="C1051" s="116"/>
      <c r="D1051" s="182"/>
      <c r="F1051" s="69"/>
    </row>
    <row r="1052">
      <c r="B1052" s="116"/>
      <c r="C1052" s="116"/>
      <c r="D1052" s="182"/>
      <c r="F1052" s="69"/>
    </row>
    <row r="1053">
      <c r="B1053" s="116"/>
      <c r="C1053" s="116"/>
      <c r="D1053" s="182"/>
      <c r="F1053" s="69"/>
    </row>
    <row r="1054">
      <c r="B1054" s="116"/>
      <c r="C1054" s="116"/>
      <c r="D1054" s="182"/>
      <c r="F1054" s="69"/>
    </row>
    <row r="1055">
      <c r="B1055" s="116"/>
      <c r="C1055" s="116"/>
      <c r="D1055" s="182"/>
      <c r="F1055" s="69"/>
    </row>
    <row r="1056">
      <c r="B1056" s="116"/>
      <c r="C1056" s="116"/>
      <c r="D1056" s="182"/>
      <c r="F1056" s="69"/>
    </row>
    <row r="1057">
      <c r="B1057" s="116"/>
      <c r="C1057" s="116"/>
      <c r="D1057" s="182"/>
      <c r="F1057" s="69"/>
    </row>
    <row r="1058">
      <c r="B1058" s="116"/>
      <c r="C1058" s="116"/>
      <c r="D1058" s="182"/>
      <c r="F1058" s="69"/>
    </row>
    <row r="1059">
      <c r="B1059" s="116"/>
      <c r="C1059" s="116"/>
      <c r="D1059" s="182"/>
      <c r="F1059" s="69"/>
    </row>
    <row r="1060">
      <c r="B1060" s="116"/>
      <c r="C1060" s="116"/>
      <c r="D1060" s="182"/>
      <c r="F1060" s="69"/>
    </row>
    <row r="1061">
      <c r="B1061" s="116"/>
      <c r="C1061" s="116"/>
      <c r="D1061" s="182"/>
      <c r="F1061" s="69"/>
    </row>
    <row r="1062">
      <c r="B1062" s="116"/>
      <c r="C1062" s="116"/>
      <c r="D1062" s="182"/>
      <c r="F1062" s="69"/>
    </row>
    <row r="1063">
      <c r="B1063" s="116"/>
      <c r="C1063" s="116"/>
      <c r="D1063" s="182"/>
      <c r="F1063" s="69"/>
    </row>
    <row r="1064">
      <c r="B1064" s="116"/>
      <c r="C1064" s="116"/>
      <c r="D1064" s="182"/>
      <c r="F1064" s="69"/>
    </row>
    <row r="1065">
      <c r="B1065" s="116"/>
      <c r="C1065" s="116"/>
      <c r="D1065" s="182"/>
      <c r="F1065" s="69"/>
    </row>
    <row r="1066">
      <c r="B1066" s="116"/>
      <c r="C1066" s="116"/>
      <c r="D1066" s="182"/>
      <c r="F1066" s="69"/>
    </row>
    <row r="1067">
      <c r="B1067" s="116"/>
      <c r="C1067" s="116"/>
      <c r="D1067" s="182"/>
      <c r="F1067" s="69"/>
    </row>
    <row r="1068">
      <c r="B1068" s="116"/>
      <c r="C1068" s="116"/>
      <c r="D1068" s="182"/>
      <c r="F1068" s="69"/>
    </row>
    <row r="1069">
      <c r="B1069" s="116"/>
      <c r="C1069" s="116"/>
      <c r="D1069" s="182"/>
      <c r="F1069" s="69"/>
    </row>
    <row r="1070">
      <c r="B1070" s="116"/>
      <c r="C1070" s="116"/>
      <c r="D1070" s="182"/>
      <c r="F1070" s="69"/>
    </row>
    <row r="1071">
      <c r="B1071" s="116"/>
      <c r="C1071" s="116"/>
      <c r="D1071" s="182"/>
      <c r="F1071" s="69"/>
    </row>
    <row r="1072">
      <c r="B1072" s="116"/>
      <c r="C1072" s="116"/>
      <c r="D1072" s="182"/>
      <c r="F1072" s="69"/>
    </row>
    <row r="1073">
      <c r="B1073" s="116"/>
      <c r="C1073" s="116"/>
      <c r="D1073" s="182"/>
      <c r="F1073" s="69"/>
    </row>
    <row r="1074">
      <c r="B1074" s="116"/>
      <c r="C1074" s="116"/>
      <c r="D1074" s="182"/>
      <c r="F1074" s="69"/>
    </row>
    <row r="1075">
      <c r="B1075" s="116"/>
      <c r="C1075" s="116"/>
      <c r="D1075" s="182"/>
      <c r="F1075" s="69"/>
    </row>
    <row r="1076">
      <c r="B1076" s="116"/>
      <c r="C1076" s="116"/>
      <c r="D1076" s="182"/>
      <c r="F1076" s="69"/>
    </row>
    <row r="1077">
      <c r="B1077" s="116"/>
      <c r="C1077" s="116"/>
      <c r="D1077" s="182"/>
      <c r="F1077" s="69"/>
    </row>
    <row r="1078">
      <c r="B1078" s="116"/>
      <c r="C1078" s="116"/>
      <c r="D1078" s="182"/>
      <c r="F1078" s="69"/>
    </row>
    <row r="1079">
      <c r="B1079" s="116"/>
      <c r="C1079" s="116"/>
      <c r="D1079" s="182"/>
      <c r="F1079" s="69"/>
    </row>
    <row r="1080">
      <c r="B1080" s="116"/>
      <c r="C1080" s="116"/>
      <c r="D1080" s="182"/>
      <c r="F1080" s="69"/>
    </row>
    <row r="1081">
      <c r="B1081" s="116"/>
      <c r="C1081" s="116"/>
      <c r="D1081" s="182"/>
      <c r="F1081" s="69"/>
    </row>
    <row r="1082">
      <c r="B1082" s="116"/>
      <c r="C1082" s="116"/>
      <c r="D1082" s="182"/>
      <c r="F1082" s="69"/>
    </row>
    <row r="1083">
      <c r="B1083" s="116"/>
      <c r="C1083" s="116"/>
      <c r="D1083" s="182"/>
      <c r="F1083" s="69"/>
    </row>
    <row r="1084">
      <c r="B1084" s="116"/>
      <c r="C1084" s="116"/>
      <c r="D1084" s="182"/>
      <c r="F1084" s="69"/>
    </row>
    <row r="1085">
      <c r="B1085" s="116"/>
      <c r="C1085" s="116"/>
      <c r="D1085" s="182"/>
      <c r="F1085" s="69"/>
    </row>
    <row r="1086">
      <c r="B1086" s="116"/>
      <c r="C1086" s="116"/>
      <c r="D1086" s="182"/>
      <c r="F1086" s="69"/>
    </row>
    <row r="1087">
      <c r="B1087" s="116"/>
      <c r="C1087" s="116"/>
      <c r="D1087" s="182"/>
      <c r="F1087" s="69"/>
    </row>
    <row r="1088">
      <c r="B1088" s="116"/>
      <c r="C1088" s="116"/>
      <c r="D1088" s="182"/>
      <c r="F1088" s="69"/>
    </row>
    <row r="1089">
      <c r="B1089" s="116"/>
      <c r="C1089" s="116"/>
      <c r="D1089" s="182"/>
      <c r="F1089" s="69"/>
    </row>
    <row r="1090">
      <c r="B1090" s="116"/>
      <c r="C1090" s="116"/>
      <c r="D1090" s="182"/>
      <c r="F1090" s="69"/>
    </row>
    <row r="1091">
      <c r="B1091" s="116"/>
      <c r="C1091" s="116"/>
      <c r="D1091" s="182"/>
      <c r="F1091" s="69"/>
    </row>
    <row r="1092">
      <c r="B1092" s="116"/>
      <c r="C1092" s="116"/>
      <c r="D1092" s="182"/>
      <c r="F1092" s="69"/>
    </row>
    <row r="1093">
      <c r="B1093" s="116"/>
      <c r="C1093" s="116"/>
      <c r="D1093" s="182"/>
      <c r="F1093" s="69"/>
    </row>
    <row r="1094">
      <c r="B1094" s="116"/>
      <c r="C1094" s="116"/>
      <c r="D1094" s="182"/>
      <c r="F1094" s="69"/>
    </row>
    <row r="1095">
      <c r="B1095" s="116"/>
      <c r="C1095" s="116"/>
      <c r="D1095" s="182"/>
      <c r="F1095" s="69"/>
    </row>
    <row r="1096">
      <c r="B1096" s="116"/>
      <c r="C1096" s="116"/>
      <c r="D1096" s="182"/>
      <c r="F1096" s="69"/>
    </row>
    <row r="1097">
      <c r="B1097" s="116"/>
      <c r="C1097" s="116"/>
      <c r="D1097" s="182"/>
      <c r="F1097" s="69"/>
    </row>
    <row r="1098">
      <c r="B1098" s="116"/>
      <c r="C1098" s="116"/>
      <c r="D1098" s="182"/>
      <c r="F1098" s="69"/>
    </row>
    <row r="1099">
      <c r="B1099" s="116"/>
      <c r="C1099" s="116"/>
      <c r="D1099" s="182"/>
      <c r="F1099" s="69"/>
    </row>
    <row r="1100">
      <c r="B1100" s="116"/>
      <c r="C1100" s="116"/>
      <c r="D1100" s="182"/>
      <c r="F1100" s="69"/>
    </row>
    <row r="1101">
      <c r="B1101" s="116"/>
      <c r="C1101" s="116"/>
      <c r="D1101" s="182"/>
      <c r="F1101" s="69"/>
    </row>
    <row r="1102">
      <c r="B1102" s="116"/>
      <c r="C1102" s="116"/>
      <c r="D1102" s="182"/>
      <c r="F1102" s="69"/>
    </row>
    <row r="1103">
      <c r="B1103" s="116"/>
      <c r="C1103" s="116"/>
      <c r="D1103" s="182"/>
      <c r="F1103" s="69"/>
    </row>
    <row r="1104">
      <c r="B1104" s="116"/>
      <c r="C1104" s="116"/>
      <c r="D1104" s="182"/>
      <c r="F1104" s="69"/>
    </row>
    <row r="1105">
      <c r="B1105" s="116"/>
      <c r="C1105" s="116"/>
      <c r="D1105" s="182"/>
      <c r="F1105" s="69"/>
    </row>
    <row r="1106">
      <c r="B1106" s="116"/>
      <c r="C1106" s="116"/>
      <c r="D1106" s="182"/>
      <c r="F1106" s="69"/>
    </row>
    <row r="1107">
      <c r="B1107" s="116"/>
      <c r="C1107" s="116"/>
      <c r="D1107" s="182"/>
      <c r="F1107" s="69"/>
    </row>
    <row r="1108">
      <c r="B1108" s="116"/>
      <c r="C1108" s="116"/>
      <c r="D1108" s="182"/>
      <c r="F1108" s="69"/>
    </row>
    <row r="1109">
      <c r="B1109" s="116"/>
      <c r="C1109" s="116"/>
      <c r="D1109" s="182"/>
      <c r="F1109" s="69"/>
    </row>
    <row r="1110">
      <c r="B1110" s="116"/>
      <c r="C1110" s="116"/>
      <c r="D1110" s="182"/>
      <c r="F1110" s="69"/>
    </row>
    <row r="1111">
      <c r="B1111" s="116"/>
      <c r="C1111" s="116"/>
      <c r="D1111" s="182"/>
      <c r="F1111" s="69"/>
    </row>
    <row r="1112">
      <c r="B1112" s="116"/>
      <c r="C1112" s="116"/>
      <c r="D1112" s="182"/>
      <c r="F1112" s="69"/>
    </row>
    <row r="1113">
      <c r="B1113" s="116"/>
      <c r="C1113" s="116"/>
      <c r="D1113" s="182"/>
      <c r="F1113" s="69"/>
    </row>
    <row r="1114">
      <c r="B1114" s="116"/>
      <c r="C1114" s="116"/>
      <c r="D1114" s="182"/>
      <c r="F1114" s="69"/>
    </row>
    <row r="1115">
      <c r="B1115" s="116"/>
      <c r="C1115" s="116"/>
      <c r="D1115" s="182"/>
      <c r="F1115" s="69"/>
    </row>
    <row r="1116">
      <c r="B1116" s="116"/>
      <c r="C1116" s="116"/>
      <c r="D1116" s="182"/>
      <c r="F1116" s="69"/>
    </row>
    <row r="1117">
      <c r="B1117" s="116"/>
      <c r="C1117" s="116"/>
      <c r="D1117" s="182"/>
      <c r="F1117" s="69"/>
    </row>
    <row r="1118">
      <c r="B1118" s="116"/>
      <c r="C1118" s="116"/>
      <c r="D1118" s="182"/>
      <c r="F1118" s="69"/>
    </row>
    <row r="1119">
      <c r="B1119" s="116"/>
      <c r="C1119" s="116"/>
      <c r="D1119" s="182"/>
      <c r="F1119" s="69"/>
    </row>
    <row r="1120">
      <c r="B1120" s="116"/>
      <c r="C1120" s="116"/>
      <c r="D1120" s="182"/>
      <c r="F1120" s="69"/>
    </row>
    <row r="1121">
      <c r="B1121" s="116"/>
      <c r="C1121" s="116"/>
      <c r="D1121" s="182"/>
      <c r="F1121" s="69"/>
    </row>
    <row r="1122">
      <c r="B1122" s="116"/>
      <c r="C1122" s="116"/>
      <c r="D1122" s="182"/>
      <c r="F1122" s="69"/>
    </row>
    <row r="1123">
      <c r="B1123" s="116"/>
      <c r="C1123" s="116"/>
      <c r="D1123" s="182"/>
      <c r="F1123" s="69"/>
    </row>
    <row r="1124">
      <c r="B1124" s="116"/>
      <c r="C1124" s="116"/>
      <c r="D1124" s="182"/>
      <c r="F1124" s="69"/>
    </row>
    <row r="1125">
      <c r="B1125" s="116"/>
      <c r="C1125" s="116"/>
      <c r="D1125" s="182"/>
      <c r="F1125" s="69"/>
    </row>
    <row r="1126">
      <c r="B1126" s="116"/>
      <c r="C1126" s="116"/>
      <c r="D1126" s="182"/>
      <c r="F1126" s="69"/>
    </row>
    <row r="1127">
      <c r="B1127" s="116"/>
      <c r="C1127" s="116"/>
      <c r="D1127" s="182"/>
      <c r="F1127" s="69"/>
    </row>
    <row r="1128">
      <c r="B1128" s="116"/>
      <c r="C1128" s="116"/>
      <c r="D1128" s="182"/>
      <c r="F1128" s="69"/>
    </row>
    <row r="1129">
      <c r="B1129" s="116"/>
      <c r="C1129" s="116"/>
      <c r="D1129" s="182"/>
      <c r="F1129" s="69"/>
    </row>
    <row r="1130">
      <c r="B1130" s="116"/>
      <c r="C1130" s="116"/>
      <c r="D1130" s="182"/>
      <c r="F1130" s="69"/>
    </row>
    <row r="1131">
      <c r="B1131" s="116"/>
      <c r="C1131" s="116"/>
      <c r="D1131" s="182"/>
      <c r="F1131" s="69"/>
    </row>
    <row r="1132">
      <c r="B1132" s="116"/>
      <c r="C1132" s="116"/>
      <c r="D1132" s="182"/>
      <c r="F1132" s="69"/>
    </row>
    <row r="1133">
      <c r="B1133" s="116"/>
      <c r="C1133" s="116"/>
      <c r="D1133" s="182"/>
      <c r="F1133" s="69"/>
    </row>
    <row r="1134">
      <c r="B1134" s="116"/>
      <c r="C1134" s="116"/>
      <c r="D1134" s="182"/>
      <c r="F1134" s="69"/>
    </row>
    <row r="1135">
      <c r="B1135" s="116"/>
      <c r="C1135" s="116"/>
      <c r="D1135" s="182"/>
      <c r="F1135" s="69"/>
    </row>
    <row r="1136">
      <c r="B1136" s="116"/>
      <c r="C1136" s="116"/>
      <c r="D1136" s="182"/>
      <c r="F1136" s="69"/>
    </row>
    <row r="1137">
      <c r="B1137" s="116"/>
      <c r="C1137" s="116"/>
      <c r="D1137" s="182"/>
      <c r="F1137" s="69"/>
    </row>
    <row r="1138">
      <c r="B1138" s="116"/>
      <c r="C1138" s="116"/>
      <c r="D1138" s="182"/>
      <c r="F1138" s="69"/>
    </row>
    <row r="1139">
      <c r="B1139" s="116"/>
      <c r="C1139" s="116"/>
      <c r="D1139" s="182"/>
      <c r="F1139" s="69"/>
    </row>
    <row r="1140">
      <c r="B1140" s="116"/>
      <c r="C1140" s="116"/>
      <c r="D1140" s="182"/>
      <c r="F1140" s="69"/>
    </row>
    <row r="1141">
      <c r="B1141" s="116"/>
      <c r="C1141" s="116"/>
      <c r="D1141" s="182"/>
      <c r="F1141" s="69"/>
    </row>
    <row r="1142">
      <c r="B1142" s="116"/>
      <c r="C1142" s="116"/>
      <c r="D1142" s="182"/>
      <c r="F1142" s="69"/>
    </row>
    <row r="1143">
      <c r="B1143" s="116"/>
      <c r="C1143" s="116"/>
      <c r="D1143" s="182"/>
      <c r="F1143" s="69"/>
    </row>
    <row r="1144">
      <c r="B1144" s="116"/>
      <c r="C1144" s="116"/>
      <c r="D1144" s="182"/>
      <c r="F1144" s="69"/>
    </row>
    <row r="1145">
      <c r="B1145" s="116"/>
      <c r="C1145" s="116"/>
      <c r="D1145" s="182"/>
      <c r="F1145" s="69"/>
    </row>
    <row r="1146">
      <c r="B1146" s="116"/>
      <c r="C1146" s="116"/>
      <c r="D1146" s="182"/>
      <c r="F1146" s="69"/>
    </row>
    <row r="1147">
      <c r="B1147" s="116"/>
      <c r="C1147" s="116"/>
      <c r="D1147" s="182"/>
      <c r="F1147" s="69"/>
    </row>
    <row r="1148">
      <c r="B1148" s="116"/>
      <c r="C1148" s="116"/>
      <c r="D1148" s="182"/>
      <c r="F1148" s="69"/>
    </row>
    <row r="1149">
      <c r="B1149" s="116"/>
      <c r="C1149" s="116"/>
      <c r="D1149" s="182"/>
      <c r="F1149" s="69"/>
    </row>
    <row r="1150">
      <c r="B1150" s="116"/>
      <c r="C1150" s="116"/>
      <c r="D1150" s="182"/>
      <c r="F1150" s="69"/>
    </row>
    <row r="1151">
      <c r="B1151" s="116"/>
      <c r="C1151" s="116"/>
      <c r="D1151" s="182"/>
      <c r="F1151" s="69"/>
    </row>
    <row r="1152">
      <c r="B1152" s="116"/>
      <c r="C1152" s="116"/>
      <c r="D1152" s="182"/>
      <c r="F1152" s="69"/>
    </row>
    <row r="1153">
      <c r="B1153" s="116"/>
      <c r="C1153" s="116"/>
      <c r="D1153" s="182"/>
      <c r="F1153" s="69"/>
    </row>
    <row r="1154">
      <c r="B1154" s="116"/>
      <c r="C1154" s="116"/>
      <c r="D1154" s="182"/>
      <c r="F1154" s="69"/>
    </row>
    <row r="1155">
      <c r="B1155" s="116"/>
      <c r="C1155" s="116"/>
      <c r="D1155" s="182"/>
      <c r="F1155" s="69"/>
    </row>
    <row r="1156">
      <c r="B1156" s="116"/>
      <c r="C1156" s="116"/>
      <c r="D1156" s="182"/>
      <c r="F1156" s="69"/>
    </row>
    <row r="1157">
      <c r="B1157" s="116"/>
      <c r="C1157" s="116"/>
      <c r="D1157" s="182"/>
      <c r="F1157" s="69"/>
    </row>
    <row r="1158">
      <c r="B1158" s="116"/>
      <c r="C1158" s="116"/>
      <c r="D1158" s="182"/>
      <c r="F1158" s="69"/>
    </row>
    <row r="1159">
      <c r="B1159" s="116"/>
      <c r="C1159" s="116"/>
      <c r="D1159" s="182"/>
      <c r="F1159" s="69"/>
    </row>
    <row r="1160">
      <c r="B1160" s="116"/>
      <c r="C1160" s="116"/>
      <c r="D1160" s="182"/>
      <c r="F1160" s="69"/>
    </row>
    <row r="1161">
      <c r="B1161" s="116"/>
      <c r="C1161" s="116"/>
      <c r="D1161" s="182"/>
      <c r="F1161" s="69"/>
    </row>
    <row r="1162">
      <c r="B1162" s="116"/>
      <c r="C1162" s="116"/>
      <c r="D1162" s="182"/>
      <c r="F1162" s="69"/>
    </row>
    <row r="1163">
      <c r="B1163" s="116"/>
      <c r="C1163" s="116"/>
      <c r="D1163" s="182"/>
      <c r="F1163" s="69"/>
    </row>
    <row r="1164">
      <c r="B1164" s="116"/>
      <c r="C1164" s="116"/>
      <c r="D1164" s="182"/>
      <c r="F1164" s="69"/>
    </row>
    <row r="1165">
      <c r="B1165" s="116"/>
      <c r="C1165" s="116"/>
      <c r="D1165" s="182"/>
      <c r="F1165" s="69"/>
    </row>
    <row r="1166">
      <c r="B1166" s="116"/>
      <c r="C1166" s="116"/>
      <c r="D1166" s="182"/>
      <c r="F1166" s="69"/>
    </row>
    <row r="1167">
      <c r="B1167" s="116"/>
      <c r="C1167" s="116"/>
      <c r="D1167" s="182"/>
      <c r="F1167" s="69"/>
    </row>
    <row r="1168">
      <c r="B1168" s="116"/>
      <c r="C1168" s="116"/>
      <c r="D1168" s="182"/>
      <c r="F1168" s="69"/>
    </row>
    <row r="1169">
      <c r="B1169" s="116"/>
      <c r="C1169" s="116"/>
      <c r="D1169" s="182"/>
      <c r="F1169" s="69"/>
    </row>
    <row r="1170">
      <c r="B1170" s="116"/>
      <c r="C1170" s="116"/>
      <c r="D1170" s="182"/>
      <c r="F1170" s="69"/>
    </row>
    <row r="1171">
      <c r="B1171" s="116"/>
      <c r="C1171" s="116"/>
      <c r="D1171" s="182"/>
      <c r="F1171" s="69"/>
    </row>
    <row r="1172">
      <c r="B1172" s="116"/>
      <c r="C1172" s="116"/>
      <c r="D1172" s="182"/>
      <c r="F1172" s="69"/>
    </row>
    <row r="1173">
      <c r="B1173" s="116"/>
      <c r="C1173" s="116"/>
      <c r="D1173" s="182"/>
      <c r="F1173" s="69"/>
    </row>
    <row r="1174">
      <c r="B1174" s="116"/>
      <c r="C1174" s="116"/>
      <c r="D1174" s="182"/>
      <c r="F1174" s="69"/>
    </row>
    <row r="1175">
      <c r="B1175" s="116"/>
      <c r="C1175" s="116"/>
      <c r="D1175" s="182"/>
      <c r="F1175" s="69"/>
    </row>
    <row r="1176">
      <c r="B1176" s="116"/>
      <c r="C1176" s="116"/>
      <c r="D1176" s="182"/>
      <c r="F1176" s="69"/>
    </row>
    <row r="1177">
      <c r="B1177" s="116"/>
      <c r="C1177" s="116"/>
      <c r="D1177" s="182"/>
      <c r="F1177" s="69"/>
    </row>
    <row r="1178">
      <c r="B1178" s="116"/>
      <c r="C1178" s="116"/>
      <c r="D1178" s="182"/>
      <c r="F1178" s="69"/>
    </row>
    <row r="1179">
      <c r="B1179" s="116"/>
      <c r="C1179" s="116"/>
      <c r="D1179" s="182"/>
      <c r="F1179" s="69"/>
    </row>
    <row r="1180">
      <c r="B1180" s="116"/>
      <c r="C1180" s="116"/>
      <c r="D1180" s="182"/>
      <c r="F1180" s="69"/>
    </row>
    <row r="1181">
      <c r="B1181" s="116"/>
      <c r="C1181" s="116"/>
      <c r="D1181" s="182"/>
      <c r="F1181" s="69"/>
    </row>
    <row r="1182">
      <c r="B1182" s="116"/>
      <c r="C1182" s="116"/>
      <c r="D1182" s="182"/>
      <c r="F1182" s="69"/>
    </row>
    <row r="1183">
      <c r="B1183" s="116"/>
      <c r="C1183" s="116"/>
      <c r="D1183" s="182"/>
      <c r="F1183" s="69"/>
    </row>
    <row r="1184">
      <c r="B1184" s="116"/>
      <c r="C1184" s="116"/>
      <c r="D1184" s="182"/>
      <c r="F1184" s="69"/>
    </row>
    <row r="1185">
      <c r="B1185" s="116"/>
      <c r="C1185" s="116"/>
      <c r="D1185" s="182"/>
      <c r="F1185" s="69"/>
    </row>
    <row r="1186">
      <c r="B1186" s="116"/>
      <c r="C1186" s="116"/>
      <c r="D1186" s="182"/>
      <c r="F1186" s="69"/>
    </row>
    <row r="1187">
      <c r="B1187" s="116"/>
      <c r="C1187" s="116"/>
      <c r="D1187" s="182"/>
      <c r="F1187" s="69"/>
    </row>
    <row r="1188">
      <c r="B1188" s="116"/>
      <c r="C1188" s="116"/>
      <c r="D1188" s="182"/>
      <c r="F1188" s="69"/>
    </row>
    <row r="1189">
      <c r="B1189" s="116"/>
      <c r="C1189" s="116"/>
      <c r="D1189" s="182"/>
      <c r="F1189" s="69"/>
    </row>
    <row r="1190">
      <c r="B1190" s="116"/>
      <c r="C1190" s="116"/>
      <c r="D1190" s="182"/>
      <c r="F1190" s="69"/>
    </row>
    <row r="1191">
      <c r="B1191" s="116"/>
      <c r="C1191" s="116"/>
      <c r="D1191" s="182"/>
      <c r="F1191" s="69"/>
    </row>
    <row r="1192">
      <c r="B1192" s="116"/>
      <c r="C1192" s="116"/>
      <c r="D1192" s="182"/>
      <c r="F1192" s="69"/>
    </row>
    <row r="1193">
      <c r="B1193" s="116"/>
      <c r="C1193" s="116"/>
      <c r="D1193" s="182"/>
      <c r="F1193" s="69"/>
    </row>
    <row r="1194">
      <c r="B1194" s="116"/>
      <c r="C1194" s="116"/>
      <c r="D1194" s="182"/>
      <c r="F1194" s="69"/>
    </row>
    <row r="1195">
      <c r="B1195" s="116"/>
      <c r="C1195" s="116"/>
      <c r="D1195" s="182"/>
      <c r="F1195" s="69"/>
    </row>
    <row r="1196">
      <c r="B1196" s="116"/>
      <c r="C1196" s="116"/>
      <c r="D1196" s="182"/>
      <c r="F1196" s="69"/>
    </row>
    <row r="1197">
      <c r="B1197" s="116"/>
      <c r="C1197" s="116"/>
      <c r="D1197" s="182"/>
      <c r="F1197" s="69"/>
    </row>
    <row r="1198">
      <c r="B1198" s="116"/>
      <c r="C1198" s="116"/>
      <c r="D1198" s="182"/>
      <c r="F1198" s="69"/>
    </row>
    <row r="1199">
      <c r="B1199" s="116"/>
      <c r="C1199" s="116"/>
      <c r="D1199" s="182"/>
      <c r="F1199" s="69"/>
    </row>
    <row r="1200">
      <c r="B1200" s="116"/>
      <c r="C1200" s="116"/>
      <c r="D1200" s="182"/>
      <c r="F1200" s="69"/>
    </row>
    <row r="1201">
      <c r="B1201" s="116"/>
      <c r="C1201" s="116"/>
      <c r="D1201" s="182"/>
      <c r="F1201" s="69"/>
    </row>
    <row r="1202">
      <c r="B1202" s="116"/>
      <c r="C1202" s="116"/>
      <c r="D1202" s="182"/>
      <c r="F1202" s="69"/>
    </row>
    <row r="1203">
      <c r="B1203" s="116"/>
      <c r="C1203" s="116"/>
      <c r="D1203" s="182"/>
      <c r="F1203" s="69"/>
    </row>
    <row r="1204">
      <c r="B1204" s="116"/>
      <c r="C1204" s="116"/>
      <c r="D1204" s="182"/>
      <c r="F1204" s="69"/>
    </row>
    <row r="1205">
      <c r="B1205" s="116"/>
      <c r="C1205" s="116"/>
      <c r="D1205" s="182"/>
      <c r="F1205" s="69"/>
    </row>
    <row r="1206">
      <c r="B1206" s="116"/>
      <c r="C1206" s="116"/>
      <c r="D1206" s="182"/>
      <c r="F1206" s="69"/>
    </row>
    <row r="1207">
      <c r="B1207" s="116"/>
      <c r="C1207" s="116"/>
      <c r="D1207" s="182"/>
      <c r="F1207" s="69"/>
    </row>
    <row r="1208">
      <c r="B1208" s="116"/>
      <c r="C1208" s="116"/>
      <c r="D1208" s="182"/>
      <c r="F1208" s="69"/>
    </row>
    <row r="1209">
      <c r="B1209" s="116"/>
      <c r="C1209" s="116"/>
      <c r="D1209" s="182"/>
      <c r="F1209" s="69"/>
    </row>
    <row r="1210">
      <c r="B1210" s="116"/>
      <c r="C1210" s="116"/>
      <c r="D1210" s="182"/>
      <c r="F1210" s="69"/>
    </row>
    <row r="1211">
      <c r="B1211" s="116"/>
      <c r="C1211" s="116"/>
      <c r="D1211" s="182"/>
      <c r="F1211" s="69"/>
    </row>
    <row r="1212">
      <c r="B1212" s="116"/>
      <c r="C1212" s="116"/>
      <c r="D1212" s="182"/>
      <c r="F1212" s="69"/>
    </row>
    <row r="1213">
      <c r="B1213" s="116"/>
      <c r="C1213" s="116"/>
      <c r="D1213" s="182"/>
      <c r="F1213" s="69"/>
    </row>
    <row r="1214">
      <c r="B1214" s="116"/>
      <c r="C1214" s="116"/>
      <c r="D1214" s="182"/>
      <c r="F1214" s="69"/>
    </row>
    <row r="1215">
      <c r="B1215" s="116"/>
      <c r="C1215" s="116"/>
      <c r="D1215" s="182"/>
      <c r="F1215" s="69"/>
    </row>
    <row r="1216">
      <c r="B1216" s="116"/>
      <c r="C1216" s="116"/>
      <c r="D1216" s="182"/>
      <c r="F1216" s="69"/>
    </row>
    <row r="1217">
      <c r="B1217" s="116"/>
      <c r="C1217" s="116"/>
      <c r="D1217" s="182"/>
      <c r="F1217" s="69"/>
    </row>
    <row r="1218">
      <c r="B1218" s="116"/>
      <c r="C1218" s="116"/>
      <c r="D1218" s="182"/>
      <c r="F1218" s="69"/>
    </row>
    <row r="1219">
      <c r="B1219" s="116"/>
      <c r="C1219" s="116"/>
      <c r="D1219" s="182"/>
      <c r="F1219" s="69"/>
    </row>
    <row r="1220">
      <c r="B1220" s="116"/>
      <c r="C1220" s="116"/>
      <c r="D1220" s="182"/>
      <c r="F1220" s="69"/>
    </row>
    <row r="1221">
      <c r="B1221" s="116"/>
      <c r="C1221" s="116"/>
      <c r="D1221" s="182"/>
      <c r="F1221" s="69"/>
    </row>
    <row r="1222">
      <c r="B1222" s="116"/>
      <c r="C1222" s="116"/>
      <c r="D1222" s="182"/>
      <c r="F1222" s="69"/>
    </row>
    <row r="1223">
      <c r="B1223" s="116"/>
      <c r="C1223" s="116"/>
      <c r="D1223" s="182"/>
      <c r="F1223" s="69"/>
    </row>
    <row r="1224">
      <c r="B1224" s="116"/>
      <c r="C1224" s="116"/>
      <c r="D1224" s="182"/>
      <c r="F1224" s="69"/>
    </row>
    <row r="1225">
      <c r="B1225" s="116"/>
      <c r="C1225" s="116"/>
      <c r="D1225" s="182"/>
      <c r="F1225" s="69"/>
    </row>
    <row r="1226">
      <c r="B1226" s="116"/>
      <c r="C1226" s="116"/>
      <c r="D1226" s="182"/>
      <c r="F1226" s="69"/>
    </row>
    <row r="1227">
      <c r="B1227" s="116"/>
      <c r="C1227" s="116"/>
      <c r="D1227" s="182"/>
      <c r="F1227" s="69"/>
    </row>
    <row r="1228">
      <c r="B1228" s="116"/>
      <c r="C1228" s="116"/>
      <c r="D1228" s="182"/>
      <c r="F1228" s="69"/>
    </row>
    <row r="1229">
      <c r="B1229" s="116"/>
      <c r="C1229" s="116"/>
      <c r="D1229" s="182"/>
      <c r="F1229" s="69"/>
    </row>
    <row r="1230">
      <c r="B1230" s="116"/>
      <c r="C1230" s="116"/>
      <c r="D1230" s="182"/>
      <c r="F1230" s="69"/>
    </row>
    <row r="1231">
      <c r="B1231" s="116"/>
      <c r="C1231" s="116"/>
      <c r="D1231" s="182"/>
      <c r="F1231" s="69"/>
    </row>
    <row r="1232">
      <c r="B1232" s="116"/>
      <c r="C1232" s="116"/>
      <c r="D1232" s="182"/>
      <c r="F1232" s="69"/>
    </row>
    <row r="1233">
      <c r="B1233" s="116"/>
      <c r="C1233" s="116"/>
      <c r="D1233" s="182"/>
      <c r="F1233" s="69"/>
    </row>
    <row r="1234">
      <c r="B1234" s="116"/>
      <c r="C1234" s="116"/>
      <c r="D1234" s="182"/>
      <c r="F1234" s="69"/>
    </row>
    <row r="1235">
      <c r="B1235" s="116"/>
      <c r="C1235" s="116"/>
      <c r="D1235" s="182"/>
      <c r="F1235" s="69"/>
    </row>
    <row r="1236">
      <c r="B1236" s="116"/>
      <c r="C1236" s="116"/>
      <c r="D1236" s="182"/>
      <c r="F1236" s="69"/>
    </row>
    <row r="1237">
      <c r="B1237" s="116"/>
      <c r="C1237" s="116"/>
      <c r="D1237" s="182"/>
      <c r="F1237" s="69"/>
    </row>
    <row r="1238">
      <c r="B1238" s="116"/>
      <c r="C1238" s="116"/>
      <c r="D1238" s="182"/>
      <c r="F1238" s="69"/>
    </row>
    <row r="1239">
      <c r="B1239" s="116"/>
      <c r="C1239" s="116"/>
      <c r="D1239" s="182"/>
      <c r="F1239" s="69"/>
    </row>
    <row r="1240">
      <c r="B1240" s="116"/>
      <c r="C1240" s="116"/>
      <c r="D1240" s="182"/>
      <c r="F1240" s="69"/>
    </row>
    <row r="1241">
      <c r="B1241" s="116"/>
      <c r="C1241" s="116"/>
      <c r="D1241" s="182"/>
      <c r="F1241" s="69"/>
    </row>
    <row r="1242">
      <c r="B1242" s="116"/>
      <c r="C1242" s="116"/>
      <c r="D1242" s="182"/>
      <c r="F1242" s="69"/>
    </row>
    <row r="1243">
      <c r="B1243" s="116"/>
      <c r="C1243" s="116"/>
      <c r="D1243" s="182"/>
      <c r="F1243" s="69"/>
    </row>
    <row r="1244">
      <c r="B1244" s="116"/>
      <c r="C1244" s="116"/>
      <c r="D1244" s="182"/>
      <c r="F1244" s="69"/>
    </row>
    <row r="1245">
      <c r="B1245" s="116"/>
      <c r="C1245" s="116"/>
      <c r="D1245" s="182"/>
      <c r="F1245" s="69"/>
    </row>
    <row r="1246">
      <c r="B1246" s="116"/>
      <c r="C1246" s="116"/>
      <c r="D1246" s="182"/>
      <c r="F1246" s="69"/>
    </row>
    <row r="1247">
      <c r="B1247" s="116"/>
      <c r="C1247" s="116"/>
      <c r="D1247" s="182"/>
      <c r="F1247" s="69"/>
    </row>
    <row r="1248">
      <c r="B1248" s="116"/>
      <c r="C1248" s="116"/>
      <c r="D1248" s="182"/>
      <c r="F1248" s="69"/>
    </row>
    <row r="1249">
      <c r="B1249" s="116"/>
      <c r="C1249" s="116"/>
      <c r="D1249" s="182"/>
      <c r="F1249" s="69"/>
    </row>
    <row r="1250">
      <c r="B1250" s="116"/>
      <c r="C1250" s="116"/>
      <c r="D1250" s="182"/>
      <c r="F1250" s="69"/>
    </row>
    <row r="1251">
      <c r="B1251" s="116"/>
      <c r="C1251" s="116"/>
      <c r="D1251" s="182"/>
      <c r="F1251" s="69"/>
    </row>
    <row r="1252">
      <c r="B1252" s="116"/>
      <c r="C1252" s="116"/>
      <c r="D1252" s="182"/>
      <c r="F1252" s="69"/>
    </row>
    <row r="1253">
      <c r="B1253" s="116"/>
      <c r="C1253" s="116"/>
      <c r="D1253" s="182"/>
      <c r="F1253" s="69"/>
    </row>
    <row r="1254">
      <c r="B1254" s="116"/>
      <c r="C1254" s="116"/>
      <c r="D1254" s="182"/>
      <c r="F1254" s="69"/>
    </row>
    <row r="1255">
      <c r="B1255" s="116"/>
      <c r="C1255" s="116"/>
      <c r="D1255" s="182"/>
      <c r="F1255" s="69"/>
    </row>
    <row r="1256">
      <c r="B1256" s="116"/>
      <c r="C1256" s="116"/>
      <c r="D1256" s="182"/>
      <c r="F1256" s="69"/>
    </row>
    <row r="1257">
      <c r="B1257" s="116"/>
      <c r="C1257" s="116"/>
      <c r="D1257" s="182"/>
      <c r="F1257" s="69"/>
    </row>
    <row r="1258">
      <c r="B1258" s="116"/>
      <c r="C1258" s="116"/>
      <c r="D1258" s="182"/>
      <c r="F1258" s="69"/>
    </row>
    <row r="1259">
      <c r="B1259" s="116"/>
      <c r="C1259" s="116"/>
      <c r="D1259" s="182"/>
      <c r="F1259" s="69"/>
    </row>
    <row r="1260">
      <c r="B1260" s="116"/>
      <c r="C1260" s="116"/>
      <c r="D1260" s="182"/>
      <c r="F1260" s="69"/>
    </row>
    <row r="1261">
      <c r="B1261" s="116"/>
      <c r="C1261" s="116"/>
      <c r="D1261" s="182"/>
      <c r="F1261" s="69"/>
    </row>
    <row r="1262">
      <c r="B1262" s="116"/>
      <c r="C1262" s="116"/>
      <c r="D1262" s="182"/>
      <c r="F1262" s="69"/>
    </row>
    <row r="1263">
      <c r="B1263" s="116"/>
      <c r="C1263" s="116"/>
      <c r="D1263" s="182"/>
      <c r="F1263" s="69"/>
    </row>
    <row r="1264">
      <c r="B1264" s="116"/>
      <c r="C1264" s="116"/>
      <c r="D1264" s="182"/>
      <c r="F1264" s="69"/>
    </row>
    <row r="1265">
      <c r="B1265" s="116"/>
      <c r="C1265" s="116"/>
      <c r="D1265" s="182"/>
      <c r="F1265" s="69"/>
    </row>
    <row r="1266">
      <c r="B1266" s="116"/>
      <c r="C1266" s="116"/>
      <c r="D1266" s="182"/>
      <c r="F1266" s="69"/>
    </row>
    <row r="1267">
      <c r="B1267" s="116"/>
      <c r="C1267" s="116"/>
      <c r="D1267" s="182"/>
      <c r="F1267" s="69"/>
    </row>
    <row r="1268">
      <c r="B1268" s="116"/>
      <c r="C1268" s="116"/>
      <c r="D1268" s="182"/>
      <c r="F1268" s="69"/>
    </row>
    <row r="1269">
      <c r="B1269" s="116"/>
      <c r="C1269" s="116"/>
      <c r="D1269" s="182"/>
      <c r="F1269" s="69"/>
    </row>
    <row r="1270">
      <c r="B1270" s="116"/>
      <c r="C1270" s="116"/>
      <c r="D1270" s="182"/>
      <c r="F1270" s="69"/>
    </row>
    <row r="1271">
      <c r="B1271" s="116"/>
      <c r="C1271" s="116"/>
      <c r="D1271" s="182"/>
      <c r="F1271" s="69"/>
    </row>
    <row r="1272">
      <c r="B1272" s="116"/>
      <c r="C1272" s="116"/>
      <c r="D1272" s="182"/>
      <c r="F1272" s="69"/>
    </row>
    <row r="1273">
      <c r="B1273" s="116"/>
      <c r="C1273" s="116"/>
      <c r="D1273" s="182"/>
      <c r="F1273" s="69"/>
    </row>
    <row r="1274">
      <c r="B1274" s="116"/>
      <c r="C1274" s="116"/>
      <c r="D1274" s="182"/>
      <c r="F1274" s="69"/>
    </row>
    <row r="1275">
      <c r="B1275" s="116"/>
      <c r="C1275" s="116"/>
      <c r="D1275" s="182"/>
      <c r="F1275" s="69"/>
    </row>
    <row r="1276">
      <c r="B1276" s="116"/>
      <c r="C1276" s="116"/>
      <c r="D1276" s="182"/>
      <c r="F1276" s="69"/>
    </row>
    <row r="1277">
      <c r="B1277" s="116"/>
      <c r="C1277" s="116"/>
      <c r="D1277" s="182"/>
      <c r="F1277" s="69"/>
    </row>
    <row r="1278">
      <c r="B1278" s="116"/>
      <c r="C1278" s="116"/>
      <c r="D1278" s="182"/>
      <c r="F1278" s="69"/>
    </row>
    <row r="1279">
      <c r="B1279" s="116"/>
      <c r="C1279" s="116"/>
      <c r="D1279" s="182"/>
      <c r="F1279" s="69"/>
    </row>
    <row r="1280">
      <c r="B1280" s="116"/>
      <c r="C1280" s="116"/>
      <c r="D1280" s="182"/>
      <c r="F1280" s="69"/>
    </row>
    <row r="1281">
      <c r="B1281" s="116"/>
      <c r="C1281" s="116"/>
      <c r="D1281" s="182"/>
      <c r="F1281" s="69"/>
    </row>
    <row r="1282">
      <c r="B1282" s="116"/>
      <c r="C1282" s="116"/>
      <c r="D1282" s="182"/>
      <c r="F1282" s="69"/>
    </row>
    <row r="1283">
      <c r="B1283" s="116"/>
      <c r="C1283" s="116"/>
      <c r="D1283" s="182"/>
      <c r="F1283" s="69"/>
    </row>
    <row r="1284">
      <c r="B1284" s="116"/>
      <c r="C1284" s="116"/>
      <c r="D1284" s="182"/>
      <c r="F1284" s="69"/>
    </row>
    <row r="1285">
      <c r="B1285" s="116"/>
      <c r="C1285" s="116"/>
      <c r="D1285" s="182"/>
      <c r="F1285" s="69"/>
    </row>
    <row r="1286">
      <c r="B1286" s="116"/>
      <c r="C1286" s="116"/>
      <c r="D1286" s="182"/>
      <c r="F1286" s="69"/>
    </row>
    <row r="1287">
      <c r="B1287" s="116"/>
      <c r="C1287" s="116"/>
      <c r="D1287" s="182"/>
      <c r="F1287" s="69"/>
    </row>
    <row r="1288">
      <c r="B1288" s="116"/>
      <c r="C1288" s="116"/>
      <c r="D1288" s="182"/>
      <c r="F1288" s="69"/>
    </row>
    <row r="1289">
      <c r="B1289" s="116"/>
      <c r="C1289" s="116"/>
      <c r="D1289" s="182"/>
      <c r="F1289" s="69"/>
    </row>
    <row r="1290">
      <c r="B1290" s="116"/>
      <c r="C1290" s="116"/>
      <c r="D1290" s="182"/>
      <c r="F1290" s="69"/>
    </row>
    <row r="1291">
      <c r="B1291" s="116"/>
      <c r="C1291" s="116"/>
      <c r="D1291" s="182"/>
      <c r="F1291" s="69"/>
    </row>
    <row r="1292">
      <c r="B1292" s="116"/>
      <c r="C1292" s="116"/>
      <c r="D1292" s="182"/>
      <c r="F1292" s="69"/>
    </row>
    <row r="1293">
      <c r="B1293" s="116"/>
      <c r="C1293" s="116"/>
      <c r="D1293" s="182"/>
      <c r="F1293" s="69"/>
    </row>
    <row r="1294">
      <c r="B1294" s="116"/>
      <c r="C1294" s="116"/>
      <c r="D1294" s="182"/>
      <c r="F1294" s="69"/>
    </row>
    <row r="1295">
      <c r="B1295" s="116"/>
      <c r="C1295" s="116"/>
      <c r="D1295" s="182"/>
      <c r="F1295" s="69"/>
    </row>
    <row r="1296">
      <c r="B1296" s="116"/>
      <c r="C1296" s="116"/>
      <c r="D1296" s="182"/>
      <c r="F1296" s="69"/>
    </row>
    <row r="1297">
      <c r="B1297" s="116"/>
      <c r="C1297" s="116"/>
      <c r="D1297" s="182"/>
      <c r="F1297" s="69"/>
    </row>
    <row r="1298">
      <c r="B1298" s="116"/>
      <c r="C1298" s="116"/>
      <c r="D1298" s="182"/>
      <c r="F1298" s="69"/>
    </row>
    <row r="1299">
      <c r="B1299" s="116"/>
      <c r="C1299" s="116"/>
      <c r="D1299" s="182"/>
      <c r="F1299" s="69"/>
    </row>
    <row r="1300">
      <c r="B1300" s="116"/>
      <c r="C1300" s="116"/>
      <c r="D1300" s="182"/>
      <c r="F1300" s="69"/>
    </row>
    <row r="1301">
      <c r="B1301" s="116"/>
      <c r="C1301" s="116"/>
      <c r="D1301" s="182"/>
      <c r="F1301" s="69"/>
    </row>
    <row r="1302">
      <c r="B1302" s="116"/>
      <c r="C1302" s="116"/>
      <c r="D1302" s="182"/>
      <c r="F1302" s="69"/>
    </row>
    <row r="1303">
      <c r="B1303" s="116"/>
      <c r="C1303" s="116"/>
      <c r="D1303" s="182"/>
      <c r="F1303" s="69"/>
    </row>
    <row r="1304">
      <c r="B1304" s="116"/>
      <c r="C1304" s="116"/>
      <c r="D1304" s="182"/>
      <c r="F1304" s="69"/>
    </row>
    <row r="1305">
      <c r="B1305" s="116"/>
      <c r="C1305" s="116"/>
      <c r="D1305" s="182"/>
      <c r="F1305" s="69"/>
    </row>
    <row r="1306">
      <c r="B1306" s="116"/>
      <c r="C1306" s="116"/>
      <c r="D1306" s="182"/>
      <c r="F1306" s="69"/>
    </row>
    <row r="1307">
      <c r="B1307" s="116"/>
      <c r="C1307" s="116"/>
      <c r="D1307" s="182"/>
      <c r="F1307" s="69"/>
    </row>
    <row r="1308">
      <c r="B1308" s="116"/>
      <c r="C1308" s="116"/>
      <c r="D1308" s="182"/>
      <c r="F1308" s="69"/>
    </row>
    <row r="1309">
      <c r="B1309" s="116"/>
      <c r="C1309" s="116"/>
      <c r="D1309" s="182"/>
      <c r="F1309" s="69"/>
    </row>
    <row r="1310">
      <c r="B1310" s="116"/>
      <c r="C1310" s="116"/>
      <c r="D1310" s="182"/>
      <c r="F1310" s="69"/>
    </row>
    <row r="1311">
      <c r="B1311" s="116"/>
      <c r="C1311" s="116"/>
      <c r="D1311" s="182"/>
      <c r="F1311" s="69"/>
    </row>
    <row r="1312">
      <c r="B1312" s="116"/>
      <c r="C1312" s="116"/>
      <c r="D1312" s="182"/>
      <c r="F1312" s="69"/>
    </row>
    <row r="1313">
      <c r="B1313" s="116"/>
      <c r="C1313" s="116"/>
      <c r="D1313" s="182"/>
      <c r="F1313" s="69"/>
    </row>
    <row r="1314">
      <c r="B1314" s="116"/>
      <c r="C1314" s="116"/>
      <c r="D1314" s="182"/>
      <c r="F1314" s="69"/>
    </row>
    <row r="1315">
      <c r="B1315" s="116"/>
      <c r="C1315" s="116"/>
      <c r="D1315" s="182"/>
      <c r="F1315" s="69"/>
    </row>
    <row r="1316">
      <c r="B1316" s="116"/>
      <c r="C1316" s="116"/>
      <c r="D1316" s="182"/>
      <c r="F1316" s="69"/>
    </row>
    <row r="1317">
      <c r="B1317" s="116"/>
      <c r="C1317" s="116"/>
      <c r="D1317" s="182"/>
      <c r="F1317" s="69"/>
    </row>
    <row r="1318">
      <c r="B1318" s="116"/>
      <c r="C1318" s="116"/>
      <c r="D1318" s="182"/>
      <c r="F1318" s="69"/>
    </row>
    <row r="1319">
      <c r="B1319" s="116"/>
      <c r="C1319" s="116"/>
      <c r="D1319" s="182"/>
      <c r="F1319" s="69"/>
    </row>
    <row r="1320">
      <c r="B1320" s="116"/>
      <c r="C1320" s="116"/>
      <c r="D1320" s="182"/>
      <c r="F1320" s="69"/>
    </row>
    <row r="1321">
      <c r="B1321" s="116"/>
      <c r="C1321" s="116"/>
      <c r="D1321" s="182"/>
      <c r="F1321" s="69"/>
    </row>
    <row r="1322">
      <c r="B1322" s="116"/>
      <c r="C1322" s="116"/>
      <c r="D1322" s="182"/>
      <c r="F1322" s="69"/>
    </row>
    <row r="1323">
      <c r="B1323" s="116"/>
      <c r="C1323" s="116"/>
      <c r="D1323" s="182"/>
      <c r="F1323" s="69"/>
    </row>
    <row r="1324">
      <c r="B1324" s="116"/>
      <c r="C1324" s="116"/>
      <c r="D1324" s="182"/>
      <c r="F1324" s="69"/>
    </row>
    <row r="1325">
      <c r="B1325" s="116"/>
      <c r="C1325" s="116"/>
      <c r="D1325" s="182"/>
      <c r="F1325" s="69"/>
    </row>
    <row r="1326">
      <c r="B1326" s="116"/>
      <c r="C1326" s="116"/>
      <c r="D1326" s="182"/>
      <c r="F1326" s="69"/>
    </row>
    <row r="1327">
      <c r="B1327" s="116"/>
      <c r="C1327" s="116"/>
      <c r="D1327" s="182"/>
      <c r="F1327" s="69"/>
    </row>
    <row r="1328">
      <c r="B1328" s="116"/>
      <c r="C1328" s="116"/>
      <c r="D1328" s="182"/>
      <c r="F1328" s="69"/>
    </row>
    <row r="1329">
      <c r="B1329" s="116"/>
      <c r="C1329" s="116"/>
      <c r="D1329" s="182"/>
      <c r="F1329" s="69"/>
    </row>
    <row r="1330">
      <c r="B1330" s="116"/>
      <c r="C1330" s="116"/>
      <c r="D1330" s="182"/>
      <c r="F1330" s="69"/>
    </row>
    <row r="1331">
      <c r="B1331" s="116"/>
      <c r="C1331" s="116"/>
      <c r="D1331" s="182"/>
      <c r="F1331" s="69"/>
    </row>
    <row r="1332">
      <c r="B1332" s="116"/>
      <c r="C1332" s="116"/>
      <c r="D1332" s="182"/>
      <c r="F1332" s="69"/>
    </row>
    <row r="1333">
      <c r="B1333" s="116"/>
      <c r="C1333" s="116"/>
      <c r="D1333" s="182"/>
      <c r="F1333" s="69"/>
    </row>
    <row r="1334">
      <c r="B1334" s="116"/>
      <c r="C1334" s="116"/>
      <c r="D1334" s="182"/>
      <c r="F1334" s="69"/>
    </row>
    <row r="1335">
      <c r="B1335" s="116"/>
      <c r="C1335" s="116"/>
      <c r="D1335" s="182"/>
      <c r="F1335" s="69"/>
    </row>
    <row r="1336">
      <c r="B1336" s="116"/>
      <c r="C1336" s="116"/>
      <c r="D1336" s="182"/>
      <c r="F1336" s="69"/>
    </row>
    <row r="1337">
      <c r="B1337" s="116"/>
      <c r="C1337" s="116"/>
      <c r="D1337" s="182"/>
      <c r="F1337" s="69"/>
    </row>
    <row r="1338">
      <c r="B1338" s="116"/>
      <c r="C1338" s="116"/>
      <c r="D1338" s="182"/>
      <c r="F1338" s="69"/>
    </row>
    <row r="1339">
      <c r="B1339" s="116"/>
      <c r="C1339" s="116"/>
      <c r="D1339" s="182"/>
      <c r="F1339" s="69"/>
    </row>
    <row r="1340">
      <c r="B1340" s="116"/>
      <c r="C1340" s="116"/>
      <c r="D1340" s="182"/>
      <c r="F1340" s="69"/>
    </row>
    <row r="1341">
      <c r="B1341" s="116"/>
      <c r="C1341" s="116"/>
      <c r="D1341" s="182"/>
      <c r="F1341" s="69"/>
    </row>
    <row r="1342">
      <c r="B1342" s="116"/>
      <c r="C1342" s="116"/>
      <c r="D1342" s="182"/>
      <c r="F1342" s="69"/>
    </row>
    <row r="1343">
      <c r="B1343" s="116"/>
      <c r="C1343" s="116"/>
      <c r="D1343" s="182"/>
      <c r="F1343" s="69"/>
    </row>
    <row r="1344">
      <c r="B1344" s="116"/>
      <c r="C1344" s="116"/>
      <c r="D1344" s="182"/>
      <c r="F1344" s="69"/>
    </row>
    <row r="1345">
      <c r="B1345" s="116"/>
      <c r="C1345" s="116"/>
      <c r="D1345" s="182"/>
      <c r="F1345" s="69"/>
    </row>
    <row r="1346">
      <c r="B1346" s="116"/>
      <c r="C1346" s="116"/>
      <c r="D1346" s="182"/>
      <c r="F1346" s="69"/>
    </row>
    <row r="1347">
      <c r="B1347" s="116"/>
      <c r="C1347" s="116"/>
      <c r="D1347" s="182"/>
      <c r="F1347" s="69"/>
    </row>
    <row r="1348">
      <c r="B1348" s="116"/>
      <c r="C1348" s="116"/>
      <c r="D1348" s="182"/>
      <c r="F1348" s="69"/>
    </row>
    <row r="1349">
      <c r="B1349" s="116"/>
      <c r="C1349" s="116"/>
      <c r="D1349" s="182"/>
      <c r="F1349" s="69"/>
    </row>
    <row r="1350">
      <c r="B1350" s="116"/>
      <c r="C1350" s="116"/>
      <c r="D1350" s="182"/>
      <c r="F1350" s="69"/>
    </row>
    <row r="1351">
      <c r="B1351" s="116"/>
      <c r="C1351" s="116"/>
      <c r="D1351" s="182"/>
      <c r="F1351" s="69"/>
    </row>
    <row r="1352">
      <c r="B1352" s="116"/>
      <c r="C1352" s="116"/>
      <c r="D1352" s="182"/>
      <c r="F1352" s="69"/>
    </row>
    <row r="1353">
      <c r="B1353" s="116"/>
      <c r="C1353" s="116"/>
      <c r="D1353" s="182"/>
      <c r="F1353" s="69"/>
    </row>
    <row r="1354">
      <c r="B1354" s="116"/>
      <c r="C1354" s="116"/>
      <c r="D1354" s="182"/>
      <c r="F1354" s="69"/>
    </row>
    <row r="1355">
      <c r="B1355" s="116"/>
      <c r="C1355" s="116"/>
      <c r="D1355" s="182"/>
      <c r="F1355" s="69"/>
    </row>
    <row r="1356">
      <c r="B1356" s="116"/>
      <c r="C1356" s="116"/>
      <c r="D1356" s="182"/>
      <c r="F1356" s="69"/>
    </row>
    <row r="1357">
      <c r="B1357" s="116"/>
      <c r="C1357" s="116"/>
      <c r="D1357" s="182"/>
      <c r="F1357" s="69"/>
    </row>
    <row r="1358">
      <c r="B1358" s="116"/>
      <c r="C1358" s="116"/>
      <c r="D1358" s="182"/>
      <c r="F1358" s="69"/>
    </row>
    <row r="1359">
      <c r="B1359" s="116"/>
      <c r="C1359" s="116"/>
      <c r="D1359" s="182"/>
      <c r="F1359" s="69"/>
    </row>
    <row r="1360">
      <c r="B1360" s="116"/>
      <c r="C1360" s="116"/>
      <c r="D1360" s="182"/>
      <c r="F1360" s="69"/>
    </row>
    <row r="1361">
      <c r="B1361" s="116"/>
      <c r="C1361" s="116"/>
      <c r="D1361" s="182"/>
      <c r="F1361" s="69"/>
    </row>
    <row r="1362">
      <c r="B1362" s="116"/>
      <c r="C1362" s="116"/>
      <c r="D1362" s="182"/>
      <c r="F1362" s="69"/>
    </row>
    <row r="1363">
      <c r="B1363" s="116"/>
      <c r="C1363" s="116"/>
      <c r="D1363" s="182"/>
      <c r="F1363" s="69"/>
    </row>
    <row r="1364">
      <c r="B1364" s="116"/>
      <c r="C1364" s="116"/>
      <c r="D1364" s="182"/>
      <c r="F1364" s="69"/>
    </row>
    <row r="1365">
      <c r="B1365" s="116"/>
      <c r="C1365" s="116"/>
      <c r="D1365" s="182"/>
      <c r="F1365" s="69"/>
    </row>
    <row r="1366">
      <c r="B1366" s="116"/>
      <c r="C1366" s="116"/>
      <c r="D1366" s="182"/>
      <c r="F1366" s="69"/>
    </row>
    <row r="1367">
      <c r="B1367" s="116"/>
      <c r="C1367" s="116"/>
      <c r="D1367" s="182"/>
      <c r="F1367" s="69"/>
    </row>
    <row r="1368">
      <c r="B1368" s="116"/>
      <c r="C1368" s="116"/>
      <c r="D1368" s="182"/>
      <c r="F1368" s="69"/>
    </row>
    <row r="1369">
      <c r="B1369" s="116"/>
      <c r="C1369" s="116"/>
      <c r="D1369" s="182"/>
      <c r="F1369" s="69"/>
    </row>
    <row r="1370">
      <c r="B1370" s="116"/>
      <c r="C1370" s="116"/>
      <c r="D1370" s="182"/>
      <c r="F1370" s="69"/>
    </row>
    <row r="1371">
      <c r="B1371" s="116"/>
      <c r="C1371" s="116"/>
      <c r="D1371" s="182"/>
      <c r="F1371" s="69"/>
    </row>
    <row r="1372">
      <c r="B1372" s="116"/>
      <c r="C1372" s="116"/>
      <c r="D1372" s="182"/>
      <c r="F1372" s="69"/>
    </row>
    <row r="1373">
      <c r="B1373" s="116"/>
      <c r="C1373" s="116"/>
      <c r="D1373" s="182"/>
      <c r="F1373" s="69"/>
    </row>
    <row r="1374">
      <c r="B1374" s="116"/>
      <c r="C1374" s="116"/>
      <c r="D1374" s="182"/>
      <c r="F1374" s="69"/>
    </row>
    <row r="1375">
      <c r="B1375" s="116"/>
      <c r="C1375" s="116"/>
      <c r="D1375" s="182"/>
      <c r="F1375" s="69"/>
    </row>
    <row r="1376">
      <c r="B1376" s="116"/>
      <c r="C1376" s="116"/>
      <c r="D1376" s="182"/>
      <c r="F1376" s="69"/>
    </row>
    <row r="1377">
      <c r="B1377" s="116"/>
      <c r="C1377" s="116"/>
      <c r="D1377" s="182"/>
      <c r="F1377" s="69"/>
    </row>
    <row r="1378">
      <c r="B1378" s="116"/>
      <c r="C1378" s="116"/>
      <c r="D1378" s="182"/>
      <c r="F1378" s="69"/>
    </row>
    <row r="1379">
      <c r="B1379" s="116"/>
      <c r="C1379" s="116"/>
      <c r="D1379" s="182"/>
      <c r="F1379" s="69"/>
    </row>
    <row r="1380">
      <c r="B1380" s="116"/>
      <c r="C1380" s="116"/>
      <c r="D1380" s="182"/>
      <c r="F1380" s="69"/>
    </row>
    <row r="1381">
      <c r="B1381" s="116"/>
      <c r="C1381" s="116"/>
      <c r="D1381" s="182"/>
      <c r="F1381" s="69"/>
    </row>
    <row r="1382">
      <c r="B1382" s="116"/>
      <c r="C1382" s="116"/>
      <c r="D1382" s="182"/>
      <c r="F1382" s="69"/>
    </row>
    <row r="1383">
      <c r="B1383" s="116"/>
      <c r="C1383" s="116"/>
      <c r="D1383" s="182"/>
      <c r="F1383" s="69"/>
    </row>
    <row r="1384">
      <c r="B1384" s="116"/>
      <c r="C1384" s="116"/>
      <c r="D1384" s="182"/>
      <c r="F1384" s="69"/>
    </row>
    <row r="1385">
      <c r="B1385" s="116"/>
      <c r="C1385" s="116"/>
      <c r="D1385" s="182"/>
      <c r="F1385" s="69"/>
    </row>
    <row r="1386">
      <c r="B1386" s="116"/>
      <c r="C1386" s="116"/>
      <c r="D1386" s="182"/>
      <c r="F1386" s="69"/>
    </row>
    <row r="1387">
      <c r="B1387" s="116"/>
      <c r="C1387" s="116"/>
      <c r="D1387" s="182"/>
      <c r="F1387" s="69"/>
    </row>
    <row r="1388">
      <c r="B1388" s="116"/>
      <c r="C1388" s="116"/>
      <c r="D1388" s="182"/>
      <c r="F1388" s="69"/>
    </row>
    <row r="1389">
      <c r="B1389" s="116"/>
      <c r="C1389" s="116"/>
      <c r="D1389" s="182"/>
      <c r="F1389" s="69"/>
    </row>
    <row r="1390">
      <c r="B1390" s="116"/>
      <c r="C1390" s="116"/>
      <c r="D1390" s="182"/>
      <c r="F1390" s="69"/>
    </row>
    <row r="1391">
      <c r="B1391" s="116"/>
      <c r="C1391" s="116"/>
      <c r="D1391" s="182"/>
      <c r="F1391" s="69"/>
    </row>
    <row r="1392">
      <c r="B1392" s="116"/>
      <c r="C1392" s="116"/>
      <c r="D1392" s="182"/>
      <c r="F1392" s="69"/>
    </row>
    <row r="1393">
      <c r="B1393" s="116"/>
      <c r="C1393" s="116"/>
      <c r="D1393" s="182"/>
      <c r="F1393" s="69"/>
    </row>
    <row r="1394">
      <c r="B1394" s="116"/>
      <c r="C1394" s="116"/>
      <c r="D1394" s="182"/>
      <c r="F1394" s="69"/>
    </row>
    <row r="1395">
      <c r="B1395" s="116"/>
      <c r="C1395" s="116"/>
      <c r="D1395" s="182"/>
      <c r="F1395" s="69"/>
    </row>
    <row r="1396">
      <c r="B1396" s="116"/>
      <c r="C1396" s="116"/>
      <c r="D1396" s="182"/>
      <c r="F1396" s="69"/>
    </row>
    <row r="1397">
      <c r="B1397" s="116"/>
      <c r="C1397" s="116"/>
      <c r="D1397" s="182"/>
      <c r="F1397" s="69"/>
    </row>
    <row r="1398">
      <c r="B1398" s="116"/>
      <c r="C1398" s="116"/>
      <c r="D1398" s="182"/>
      <c r="F1398" s="69"/>
    </row>
    <row r="1399">
      <c r="B1399" s="116"/>
      <c r="C1399" s="116"/>
      <c r="D1399" s="182"/>
      <c r="F1399" s="69"/>
    </row>
    <row r="1400">
      <c r="B1400" s="116"/>
      <c r="C1400" s="116"/>
      <c r="D1400" s="182"/>
      <c r="F1400" s="69"/>
    </row>
    <row r="1401">
      <c r="B1401" s="116"/>
      <c r="C1401" s="116"/>
      <c r="D1401" s="182"/>
      <c r="F1401" s="69"/>
    </row>
    <row r="1402">
      <c r="B1402" s="116"/>
      <c r="C1402" s="116"/>
      <c r="D1402" s="182"/>
      <c r="F1402" s="69"/>
    </row>
    <row r="1403">
      <c r="B1403" s="116"/>
      <c r="C1403" s="116"/>
      <c r="D1403" s="182"/>
      <c r="F1403" s="69"/>
    </row>
    <row r="1404">
      <c r="B1404" s="116"/>
      <c r="C1404" s="116"/>
      <c r="D1404" s="182"/>
      <c r="F1404" s="69"/>
    </row>
    <row r="1405">
      <c r="B1405" s="116"/>
      <c r="C1405" s="116"/>
      <c r="D1405" s="182"/>
      <c r="F1405" s="69"/>
    </row>
    <row r="1406">
      <c r="B1406" s="116"/>
      <c r="C1406" s="116"/>
      <c r="D1406" s="182"/>
      <c r="F1406" s="69"/>
    </row>
    <row r="1407">
      <c r="B1407" s="116"/>
      <c r="C1407" s="116"/>
      <c r="D1407" s="182"/>
      <c r="F1407" s="69"/>
    </row>
    <row r="1408">
      <c r="B1408" s="116"/>
      <c r="C1408" s="116"/>
      <c r="D1408" s="182"/>
      <c r="F1408" s="69"/>
    </row>
    <row r="1409">
      <c r="B1409" s="116"/>
      <c r="C1409" s="116"/>
      <c r="D1409" s="182"/>
      <c r="F1409" s="69"/>
    </row>
    <row r="1410">
      <c r="B1410" s="116"/>
      <c r="C1410" s="116"/>
      <c r="D1410" s="182"/>
      <c r="F1410" s="69"/>
    </row>
    <row r="1411">
      <c r="B1411" s="116"/>
      <c r="C1411" s="116"/>
      <c r="D1411" s="182"/>
      <c r="F1411" s="69"/>
    </row>
    <row r="1412">
      <c r="B1412" s="116"/>
      <c r="C1412" s="116"/>
      <c r="D1412" s="182"/>
      <c r="F1412" s="69"/>
    </row>
    <row r="1413">
      <c r="B1413" s="116"/>
      <c r="C1413" s="116"/>
      <c r="D1413" s="182"/>
      <c r="F1413" s="69"/>
    </row>
    <row r="1414">
      <c r="B1414" s="116"/>
      <c r="C1414" s="116"/>
      <c r="D1414" s="182"/>
      <c r="F1414" s="69"/>
    </row>
    <row r="1415">
      <c r="B1415" s="116"/>
      <c r="C1415" s="116"/>
      <c r="D1415" s="182"/>
      <c r="F1415" s="69"/>
    </row>
    <row r="1416">
      <c r="B1416" s="116"/>
      <c r="C1416" s="116"/>
      <c r="D1416" s="182"/>
      <c r="F1416" s="69"/>
    </row>
    <row r="1417">
      <c r="B1417" s="116"/>
      <c r="C1417" s="116"/>
      <c r="D1417" s="182"/>
      <c r="F1417" s="69"/>
    </row>
    <row r="1418">
      <c r="B1418" s="116"/>
      <c r="C1418" s="116"/>
      <c r="D1418" s="182"/>
      <c r="F1418" s="69"/>
    </row>
    <row r="1419">
      <c r="B1419" s="116"/>
      <c r="C1419" s="116"/>
      <c r="D1419" s="182"/>
      <c r="F1419" s="69"/>
    </row>
    <row r="1420">
      <c r="B1420" s="116"/>
      <c r="C1420" s="116"/>
      <c r="D1420" s="182"/>
      <c r="F1420" s="69"/>
    </row>
    <row r="1421">
      <c r="B1421" s="116"/>
      <c r="C1421" s="116"/>
      <c r="D1421" s="182"/>
      <c r="F1421" s="69"/>
    </row>
    <row r="1422">
      <c r="B1422" s="116"/>
      <c r="C1422" s="116"/>
      <c r="D1422" s="182"/>
      <c r="F1422" s="69"/>
    </row>
    <row r="1423">
      <c r="B1423" s="116"/>
      <c r="C1423" s="116"/>
      <c r="D1423" s="182"/>
      <c r="F1423" s="69"/>
    </row>
    <row r="1424">
      <c r="B1424" s="116"/>
      <c r="C1424" s="116"/>
      <c r="D1424" s="182"/>
      <c r="F1424" s="69"/>
    </row>
    <row r="1425">
      <c r="B1425" s="116"/>
      <c r="C1425" s="116"/>
      <c r="D1425" s="182"/>
      <c r="F1425" s="69"/>
    </row>
    <row r="1426">
      <c r="B1426" s="116"/>
      <c r="C1426" s="116"/>
      <c r="D1426" s="182"/>
      <c r="F1426" s="69"/>
    </row>
    <row r="1427">
      <c r="B1427" s="116"/>
      <c r="C1427" s="116"/>
      <c r="D1427" s="182"/>
      <c r="F1427" s="69"/>
    </row>
    <row r="1428">
      <c r="B1428" s="116"/>
      <c r="C1428" s="116"/>
      <c r="D1428" s="182"/>
      <c r="F1428" s="69"/>
    </row>
    <row r="1429">
      <c r="B1429" s="116"/>
      <c r="C1429" s="116"/>
      <c r="D1429" s="182"/>
      <c r="F1429" s="69"/>
    </row>
    <row r="1430">
      <c r="B1430" s="116"/>
      <c r="C1430" s="116"/>
      <c r="D1430" s="182"/>
      <c r="F1430" s="69"/>
    </row>
    <row r="1431">
      <c r="B1431" s="116"/>
      <c r="C1431" s="116"/>
      <c r="D1431" s="182"/>
      <c r="F1431" s="69"/>
    </row>
    <row r="1432">
      <c r="B1432" s="116"/>
      <c r="C1432" s="116"/>
      <c r="D1432" s="182"/>
      <c r="F1432" s="69"/>
    </row>
    <row r="1433">
      <c r="B1433" s="116"/>
      <c r="C1433" s="116"/>
      <c r="D1433" s="182"/>
      <c r="F1433" s="69"/>
    </row>
    <row r="1434">
      <c r="B1434" s="116"/>
      <c r="C1434" s="116"/>
      <c r="D1434" s="182"/>
      <c r="F1434" s="69"/>
    </row>
    <row r="1435">
      <c r="B1435" s="116"/>
      <c r="C1435" s="116"/>
      <c r="D1435" s="182"/>
      <c r="F1435" s="69"/>
    </row>
    <row r="1436">
      <c r="B1436" s="116"/>
      <c r="C1436" s="116"/>
      <c r="D1436" s="182"/>
      <c r="F1436" s="69"/>
    </row>
    <row r="1437">
      <c r="B1437" s="116"/>
      <c r="C1437" s="116"/>
      <c r="D1437" s="182"/>
      <c r="F1437" s="69"/>
    </row>
    <row r="1438">
      <c r="B1438" s="116"/>
      <c r="C1438" s="116"/>
      <c r="D1438" s="182"/>
      <c r="F1438" s="69"/>
    </row>
    <row r="1439">
      <c r="B1439" s="116"/>
      <c r="C1439" s="116"/>
      <c r="D1439" s="182"/>
      <c r="F1439" s="69"/>
    </row>
    <row r="1440">
      <c r="B1440" s="116"/>
      <c r="C1440" s="116"/>
      <c r="D1440" s="182"/>
      <c r="F1440" s="69"/>
    </row>
    <row r="1441">
      <c r="B1441" s="116"/>
      <c r="C1441" s="116"/>
      <c r="D1441" s="182"/>
      <c r="F1441" s="69"/>
    </row>
    <row r="1442">
      <c r="B1442" s="116"/>
      <c r="C1442" s="116"/>
      <c r="D1442" s="182"/>
      <c r="F1442" s="69"/>
    </row>
    <row r="1443">
      <c r="B1443" s="116"/>
      <c r="C1443" s="116"/>
      <c r="D1443" s="182"/>
      <c r="F1443" s="69"/>
    </row>
    <row r="1444">
      <c r="B1444" s="116"/>
      <c r="C1444" s="116"/>
      <c r="D1444" s="182"/>
      <c r="F1444" s="69"/>
    </row>
    <row r="1445">
      <c r="B1445" s="116"/>
      <c r="C1445" s="116"/>
      <c r="D1445" s="182"/>
      <c r="F1445" s="69"/>
    </row>
    <row r="1446">
      <c r="B1446" s="116"/>
      <c r="C1446" s="116"/>
      <c r="D1446" s="182"/>
      <c r="F1446" s="69"/>
    </row>
    <row r="1447">
      <c r="B1447" s="116"/>
      <c r="C1447" s="116"/>
      <c r="D1447" s="182"/>
      <c r="F1447" s="69"/>
    </row>
    <row r="1448">
      <c r="B1448" s="116"/>
      <c r="C1448" s="116"/>
      <c r="D1448" s="182"/>
      <c r="F1448" s="69"/>
    </row>
    <row r="1449">
      <c r="B1449" s="116"/>
      <c r="C1449" s="116"/>
      <c r="D1449" s="182"/>
      <c r="F1449" s="69"/>
    </row>
    <row r="1450">
      <c r="B1450" s="116"/>
      <c r="C1450" s="116"/>
      <c r="D1450" s="182"/>
      <c r="F1450" s="69"/>
    </row>
    <row r="1451">
      <c r="B1451" s="116"/>
      <c r="C1451" s="116"/>
      <c r="D1451" s="182"/>
      <c r="F1451" s="69"/>
    </row>
    <row r="1452">
      <c r="B1452" s="116"/>
      <c r="C1452" s="116"/>
      <c r="D1452" s="182"/>
      <c r="F1452" s="69"/>
    </row>
    <row r="1453">
      <c r="B1453" s="116"/>
      <c r="C1453" s="116"/>
      <c r="D1453" s="182"/>
      <c r="F1453" s="69"/>
    </row>
    <row r="1454">
      <c r="B1454" s="116"/>
      <c r="C1454" s="116"/>
      <c r="D1454" s="182"/>
      <c r="F1454" s="69"/>
    </row>
    <row r="1455">
      <c r="B1455" s="116"/>
      <c r="C1455" s="116"/>
      <c r="D1455" s="182"/>
      <c r="F1455" s="69"/>
    </row>
    <row r="1456">
      <c r="B1456" s="116"/>
      <c r="C1456" s="116"/>
      <c r="D1456" s="182"/>
      <c r="F1456" s="69"/>
    </row>
    <row r="1457">
      <c r="B1457" s="116"/>
      <c r="C1457" s="116"/>
      <c r="D1457" s="182"/>
      <c r="F1457" s="69"/>
    </row>
    <row r="1458">
      <c r="B1458" s="116"/>
      <c r="C1458" s="116"/>
      <c r="D1458" s="182"/>
      <c r="F1458" s="69"/>
    </row>
    <row r="1459">
      <c r="B1459" s="116"/>
      <c r="C1459" s="116"/>
      <c r="D1459" s="182"/>
      <c r="F1459" s="69"/>
    </row>
    <row r="1460">
      <c r="B1460" s="116"/>
      <c r="C1460" s="116"/>
      <c r="D1460" s="182"/>
      <c r="F1460" s="69"/>
    </row>
    <row r="1461">
      <c r="B1461" s="116"/>
      <c r="C1461" s="116"/>
      <c r="D1461" s="182"/>
      <c r="F1461" s="69"/>
    </row>
    <row r="1462">
      <c r="B1462" s="116"/>
      <c r="C1462" s="116"/>
      <c r="D1462" s="182"/>
      <c r="F1462" s="69"/>
    </row>
    <row r="1463">
      <c r="B1463" s="116"/>
      <c r="C1463" s="116"/>
      <c r="D1463" s="182"/>
      <c r="F1463" s="69"/>
    </row>
    <row r="1464">
      <c r="B1464" s="116"/>
      <c r="C1464" s="116"/>
      <c r="D1464" s="182"/>
      <c r="F1464" s="69"/>
    </row>
    <row r="1465">
      <c r="B1465" s="116"/>
      <c r="C1465" s="116"/>
      <c r="D1465" s="182"/>
      <c r="F1465" s="69"/>
    </row>
    <row r="1466">
      <c r="B1466" s="116"/>
      <c r="C1466" s="116"/>
      <c r="D1466" s="182"/>
      <c r="F1466" s="69"/>
    </row>
    <row r="1467">
      <c r="B1467" s="116"/>
      <c r="C1467" s="116"/>
      <c r="D1467" s="182"/>
      <c r="F1467" s="69"/>
    </row>
    <row r="1468">
      <c r="B1468" s="116"/>
      <c r="C1468" s="116"/>
      <c r="D1468" s="182"/>
      <c r="F1468" s="69"/>
    </row>
    <row r="1469">
      <c r="B1469" s="116"/>
      <c r="C1469" s="116"/>
      <c r="D1469" s="182"/>
      <c r="F1469" s="69"/>
    </row>
    <row r="1470">
      <c r="B1470" s="116"/>
      <c r="C1470" s="116"/>
      <c r="D1470" s="182"/>
      <c r="F1470" s="69"/>
    </row>
    <row r="1471">
      <c r="B1471" s="116"/>
      <c r="C1471" s="116"/>
      <c r="D1471" s="182"/>
      <c r="F1471" s="69"/>
    </row>
    <row r="1472">
      <c r="B1472" s="116"/>
      <c r="C1472" s="116"/>
      <c r="D1472" s="182"/>
      <c r="F1472" s="69"/>
    </row>
    <row r="1473">
      <c r="B1473" s="116"/>
      <c r="C1473" s="116"/>
      <c r="D1473" s="182"/>
      <c r="F1473" s="69"/>
    </row>
    <row r="1474">
      <c r="B1474" s="116"/>
      <c r="C1474" s="116"/>
      <c r="D1474" s="182"/>
      <c r="F1474" s="69"/>
    </row>
    <row r="1475">
      <c r="B1475" s="116"/>
      <c r="C1475" s="116"/>
      <c r="D1475" s="182"/>
      <c r="F1475" s="69"/>
    </row>
    <row r="1476">
      <c r="B1476" s="116"/>
      <c r="C1476" s="116"/>
      <c r="D1476" s="182"/>
      <c r="F1476" s="69"/>
    </row>
    <row r="1477">
      <c r="B1477" s="116"/>
      <c r="C1477" s="116"/>
      <c r="D1477" s="182"/>
      <c r="F1477" s="69"/>
    </row>
    <row r="1478">
      <c r="B1478" s="116"/>
      <c r="C1478" s="116"/>
      <c r="D1478" s="182"/>
      <c r="F1478" s="69"/>
    </row>
    <row r="1479">
      <c r="B1479" s="116"/>
      <c r="C1479" s="116"/>
      <c r="D1479" s="182"/>
      <c r="F1479" s="69"/>
    </row>
    <row r="1480">
      <c r="B1480" s="116"/>
      <c r="C1480" s="116"/>
      <c r="D1480" s="182"/>
      <c r="F1480" s="69"/>
    </row>
    <row r="1481">
      <c r="B1481" s="116"/>
      <c r="C1481" s="116"/>
      <c r="D1481" s="182"/>
      <c r="F1481" s="69"/>
    </row>
    <row r="1482">
      <c r="B1482" s="116"/>
      <c r="C1482" s="116"/>
      <c r="D1482" s="182"/>
      <c r="F1482" s="69"/>
    </row>
    <row r="1483">
      <c r="B1483" s="116"/>
      <c r="C1483" s="116"/>
      <c r="D1483" s="182"/>
      <c r="F1483" s="69"/>
    </row>
    <row r="1484">
      <c r="B1484" s="116"/>
      <c r="C1484" s="116"/>
      <c r="D1484" s="182"/>
      <c r="F1484" s="69"/>
    </row>
    <row r="1485">
      <c r="B1485" s="116"/>
      <c r="C1485" s="116"/>
      <c r="D1485" s="182"/>
      <c r="F1485" s="69"/>
    </row>
    <row r="1486">
      <c r="B1486" s="116"/>
      <c r="C1486" s="116"/>
      <c r="D1486" s="182"/>
      <c r="F1486" s="69"/>
    </row>
    <row r="1487">
      <c r="B1487" s="116"/>
      <c r="C1487" s="116"/>
      <c r="D1487" s="182"/>
      <c r="F1487" s="69"/>
    </row>
    <row r="1488">
      <c r="B1488" s="116"/>
      <c r="C1488" s="116"/>
      <c r="D1488" s="182"/>
      <c r="F1488" s="69"/>
    </row>
    <row r="1489">
      <c r="B1489" s="116"/>
      <c r="C1489" s="116"/>
      <c r="D1489" s="182"/>
      <c r="F1489" s="69"/>
    </row>
    <row r="1490">
      <c r="B1490" s="116"/>
      <c r="C1490" s="116"/>
      <c r="D1490" s="182"/>
      <c r="F1490" s="69"/>
    </row>
    <row r="1491">
      <c r="B1491" s="116"/>
      <c r="C1491" s="116"/>
      <c r="D1491" s="182"/>
      <c r="F1491" s="69"/>
    </row>
    <row r="1492">
      <c r="B1492" s="116"/>
      <c r="C1492" s="116"/>
      <c r="D1492" s="182"/>
      <c r="F1492" s="69"/>
    </row>
    <row r="1493">
      <c r="B1493" s="116"/>
      <c r="C1493" s="116"/>
      <c r="D1493" s="182"/>
      <c r="F1493" s="69"/>
    </row>
    <row r="1494">
      <c r="B1494" s="116"/>
      <c r="C1494" s="116"/>
      <c r="D1494" s="182"/>
      <c r="F1494" s="69"/>
    </row>
    <row r="1495">
      <c r="B1495" s="116"/>
      <c r="C1495" s="116"/>
      <c r="D1495" s="182"/>
      <c r="F1495" s="69"/>
    </row>
    <row r="1496">
      <c r="B1496" s="116"/>
      <c r="C1496" s="116"/>
      <c r="D1496" s="182"/>
      <c r="F1496" s="69"/>
    </row>
    <row r="1497">
      <c r="B1497" s="116"/>
      <c r="C1497" s="116"/>
      <c r="D1497" s="182"/>
      <c r="F1497" s="69"/>
    </row>
    <row r="1498">
      <c r="B1498" s="116"/>
      <c r="C1498" s="116"/>
      <c r="D1498" s="182"/>
      <c r="F1498" s="69"/>
    </row>
    <row r="1499">
      <c r="B1499" s="116"/>
      <c r="C1499" s="116"/>
      <c r="D1499" s="182"/>
      <c r="F1499" s="69"/>
    </row>
    <row r="1500">
      <c r="B1500" s="116"/>
      <c r="C1500" s="116"/>
      <c r="D1500" s="182"/>
      <c r="F1500" s="69"/>
    </row>
    <row r="1501">
      <c r="B1501" s="116"/>
      <c r="C1501" s="116"/>
      <c r="D1501" s="182"/>
      <c r="F1501" s="69"/>
    </row>
    <row r="1502">
      <c r="B1502" s="116"/>
      <c r="C1502" s="116"/>
      <c r="D1502" s="182"/>
      <c r="F1502" s="69"/>
    </row>
    <row r="1503">
      <c r="B1503" s="116"/>
      <c r="C1503" s="116"/>
      <c r="D1503" s="182"/>
      <c r="F1503" s="69"/>
    </row>
    <row r="1504">
      <c r="B1504" s="116"/>
      <c r="C1504" s="116"/>
      <c r="D1504" s="182"/>
      <c r="F1504" s="69"/>
    </row>
    <row r="1505">
      <c r="B1505" s="116"/>
      <c r="C1505" s="116"/>
      <c r="D1505" s="182"/>
      <c r="F1505" s="69"/>
    </row>
    <row r="1506">
      <c r="B1506" s="116"/>
      <c r="C1506" s="116"/>
      <c r="D1506" s="182"/>
      <c r="F1506" s="69"/>
    </row>
    <row r="1507">
      <c r="B1507" s="116"/>
      <c r="C1507" s="116"/>
      <c r="D1507" s="182"/>
      <c r="F1507" s="69"/>
    </row>
    <row r="1508">
      <c r="B1508" s="116"/>
      <c r="C1508" s="116"/>
      <c r="D1508" s="182"/>
      <c r="F1508" s="69"/>
    </row>
    <row r="1509">
      <c r="B1509" s="116"/>
      <c r="C1509" s="116"/>
      <c r="D1509" s="182"/>
      <c r="F1509" s="69"/>
    </row>
    <row r="1510">
      <c r="B1510" s="116"/>
      <c r="C1510" s="116"/>
      <c r="D1510" s="182"/>
      <c r="F1510" s="69"/>
    </row>
    <row r="1511">
      <c r="B1511" s="116"/>
      <c r="C1511" s="116"/>
      <c r="D1511" s="182"/>
      <c r="F1511" s="69"/>
    </row>
    <row r="1512">
      <c r="B1512" s="116"/>
      <c r="C1512" s="116"/>
      <c r="D1512" s="182"/>
      <c r="F1512" s="69"/>
    </row>
    <row r="1513">
      <c r="B1513" s="116"/>
      <c r="C1513" s="116"/>
      <c r="D1513" s="182"/>
      <c r="F1513" s="69"/>
    </row>
    <row r="1514">
      <c r="B1514" s="116"/>
      <c r="C1514" s="116"/>
      <c r="D1514" s="182"/>
      <c r="F1514" s="69"/>
    </row>
    <row r="1515">
      <c r="B1515" s="116"/>
      <c r="C1515" s="116"/>
      <c r="D1515" s="182"/>
      <c r="F1515" s="69"/>
    </row>
    <row r="1516">
      <c r="B1516" s="116"/>
      <c r="C1516" s="116"/>
      <c r="D1516" s="182"/>
      <c r="F1516" s="69"/>
    </row>
    <row r="1517">
      <c r="B1517" s="116"/>
      <c r="C1517" s="116"/>
      <c r="D1517" s="182"/>
      <c r="F1517" s="69"/>
    </row>
    <row r="1518">
      <c r="B1518" s="116"/>
      <c r="C1518" s="116"/>
      <c r="D1518" s="182"/>
      <c r="F1518" s="69"/>
    </row>
    <row r="1519">
      <c r="B1519" s="116"/>
      <c r="C1519" s="116"/>
      <c r="D1519" s="182"/>
      <c r="F1519" s="69"/>
    </row>
    <row r="1520">
      <c r="B1520" s="116"/>
      <c r="C1520" s="116"/>
      <c r="D1520" s="182"/>
      <c r="F1520" s="69"/>
    </row>
    <row r="1521">
      <c r="B1521" s="116"/>
      <c r="C1521" s="116"/>
      <c r="D1521" s="182"/>
      <c r="F1521" s="69"/>
    </row>
    <row r="1522">
      <c r="B1522" s="116"/>
      <c r="C1522" s="116"/>
      <c r="D1522" s="182"/>
      <c r="F1522" s="69"/>
    </row>
    <row r="1523">
      <c r="B1523" s="116"/>
      <c r="C1523" s="116"/>
      <c r="D1523" s="182"/>
      <c r="F1523" s="69"/>
    </row>
    <row r="1524">
      <c r="B1524" s="116"/>
      <c r="C1524" s="116"/>
      <c r="D1524" s="182"/>
      <c r="F1524" s="69"/>
    </row>
    <row r="1525">
      <c r="B1525" s="116"/>
      <c r="C1525" s="116"/>
      <c r="D1525" s="182"/>
      <c r="F1525" s="69"/>
    </row>
    <row r="1526">
      <c r="B1526" s="116"/>
      <c r="C1526" s="116"/>
      <c r="D1526" s="182"/>
      <c r="F1526" s="69"/>
    </row>
    <row r="1527">
      <c r="B1527" s="116"/>
      <c r="C1527" s="116"/>
      <c r="D1527" s="182"/>
      <c r="F1527" s="69"/>
    </row>
    <row r="1528">
      <c r="B1528" s="116"/>
      <c r="C1528" s="116"/>
      <c r="D1528" s="182"/>
      <c r="F1528" s="69"/>
    </row>
    <row r="1529">
      <c r="B1529" s="116"/>
      <c r="C1529" s="116"/>
      <c r="D1529" s="182"/>
      <c r="F1529" s="69"/>
    </row>
    <row r="1530">
      <c r="B1530" s="116"/>
      <c r="C1530" s="116"/>
      <c r="D1530" s="182"/>
      <c r="F1530" s="69"/>
    </row>
    <row r="1531">
      <c r="B1531" s="116"/>
      <c r="C1531" s="116"/>
      <c r="D1531" s="182"/>
      <c r="F1531" s="69"/>
    </row>
    <row r="1532">
      <c r="B1532" s="116"/>
      <c r="C1532" s="116"/>
      <c r="D1532" s="182"/>
      <c r="F1532" s="69"/>
    </row>
    <row r="1533">
      <c r="B1533" s="116"/>
      <c r="C1533" s="116"/>
      <c r="D1533" s="182"/>
      <c r="F1533" s="69"/>
    </row>
    <row r="1534">
      <c r="B1534" s="116"/>
      <c r="C1534" s="116"/>
      <c r="D1534" s="182"/>
      <c r="F1534" s="69"/>
    </row>
    <row r="1535">
      <c r="B1535" s="116"/>
      <c r="C1535" s="116"/>
      <c r="D1535" s="182"/>
      <c r="F1535" s="69"/>
    </row>
    <row r="1536">
      <c r="B1536" s="116"/>
      <c r="C1536" s="116"/>
      <c r="D1536" s="182"/>
      <c r="F1536" s="69"/>
    </row>
    <row r="1537">
      <c r="B1537" s="116"/>
      <c r="C1537" s="116"/>
      <c r="D1537" s="182"/>
      <c r="F1537" s="69"/>
    </row>
    <row r="1538">
      <c r="B1538" s="116"/>
      <c r="C1538" s="116"/>
      <c r="D1538" s="182"/>
      <c r="F1538" s="69"/>
    </row>
    <row r="1539">
      <c r="B1539" s="116"/>
      <c r="C1539" s="116"/>
      <c r="D1539" s="182"/>
      <c r="F1539" s="69"/>
    </row>
    <row r="1540">
      <c r="B1540" s="116"/>
      <c r="C1540" s="116"/>
      <c r="D1540" s="182"/>
      <c r="F1540" s="69"/>
    </row>
    <row r="1541">
      <c r="B1541" s="116"/>
      <c r="C1541" s="116"/>
      <c r="D1541" s="182"/>
      <c r="F1541" s="69"/>
    </row>
    <row r="1542">
      <c r="B1542" s="116"/>
      <c r="C1542" s="116"/>
      <c r="D1542" s="182"/>
      <c r="F1542" s="69"/>
    </row>
    <row r="1543">
      <c r="B1543" s="116"/>
      <c r="C1543" s="116"/>
      <c r="D1543" s="182"/>
      <c r="F1543" s="69"/>
    </row>
    <row r="1544">
      <c r="B1544" s="116"/>
      <c r="C1544" s="116"/>
      <c r="D1544" s="182"/>
      <c r="F1544" s="69"/>
    </row>
    <row r="1545">
      <c r="B1545" s="116"/>
      <c r="C1545" s="116"/>
      <c r="D1545" s="182"/>
      <c r="F1545" s="69"/>
    </row>
    <row r="1546">
      <c r="B1546" s="116"/>
      <c r="C1546" s="116"/>
      <c r="D1546" s="182"/>
      <c r="F1546" s="69"/>
    </row>
    <row r="1547">
      <c r="B1547" s="116"/>
      <c r="C1547" s="116"/>
      <c r="D1547" s="182"/>
      <c r="F1547" s="69"/>
    </row>
    <row r="1548">
      <c r="B1548" s="116"/>
      <c r="C1548" s="116"/>
      <c r="D1548" s="182"/>
      <c r="F1548" s="69"/>
    </row>
    <row r="1549">
      <c r="B1549" s="116"/>
      <c r="C1549" s="116"/>
      <c r="D1549" s="182"/>
      <c r="F1549" s="69"/>
    </row>
    <row r="1550">
      <c r="B1550" s="116"/>
      <c r="C1550" s="116"/>
      <c r="D1550" s="182"/>
      <c r="F1550" s="69"/>
    </row>
    <row r="1551">
      <c r="B1551" s="116"/>
      <c r="C1551" s="116"/>
      <c r="D1551" s="182"/>
      <c r="F1551" s="69"/>
    </row>
    <row r="1552">
      <c r="B1552" s="116"/>
      <c r="C1552" s="116"/>
      <c r="D1552" s="182"/>
      <c r="F1552" s="69"/>
    </row>
    <row r="1553">
      <c r="B1553" s="116"/>
      <c r="C1553" s="116"/>
      <c r="D1553" s="182"/>
      <c r="F1553" s="69"/>
    </row>
    <row r="1554">
      <c r="B1554" s="116"/>
      <c r="C1554" s="116"/>
      <c r="D1554" s="182"/>
      <c r="F1554" s="69"/>
    </row>
    <row r="1555">
      <c r="B1555" s="116"/>
      <c r="C1555" s="116"/>
      <c r="D1555" s="182"/>
      <c r="F1555" s="69"/>
    </row>
    <row r="1556">
      <c r="B1556" s="116"/>
      <c r="C1556" s="116"/>
      <c r="D1556" s="182"/>
      <c r="F1556" s="69"/>
    </row>
    <row r="1557">
      <c r="B1557" s="116"/>
      <c r="C1557" s="116"/>
      <c r="D1557" s="182"/>
      <c r="F1557" s="69"/>
    </row>
    <row r="1558">
      <c r="B1558" s="116"/>
      <c r="C1558" s="116"/>
      <c r="D1558" s="182"/>
      <c r="F1558" s="69"/>
    </row>
    <row r="1559">
      <c r="B1559" s="116"/>
      <c r="C1559" s="116"/>
      <c r="D1559" s="182"/>
      <c r="F1559" s="69"/>
    </row>
    <row r="1560">
      <c r="B1560" s="116"/>
      <c r="C1560" s="116"/>
      <c r="D1560" s="182"/>
      <c r="F1560" s="69"/>
    </row>
    <row r="1561">
      <c r="B1561" s="116"/>
      <c r="C1561" s="116"/>
      <c r="D1561" s="182"/>
      <c r="F1561" s="69"/>
    </row>
    <row r="1562">
      <c r="B1562" s="116"/>
      <c r="C1562" s="116"/>
      <c r="D1562" s="182"/>
      <c r="F1562" s="69"/>
    </row>
    <row r="1563">
      <c r="B1563" s="116"/>
      <c r="C1563" s="116"/>
      <c r="D1563" s="182"/>
      <c r="F1563" s="69"/>
    </row>
    <row r="1564">
      <c r="B1564" s="116"/>
      <c r="C1564" s="116"/>
      <c r="D1564" s="182"/>
      <c r="F1564" s="69"/>
    </row>
    <row r="1565">
      <c r="B1565" s="116"/>
      <c r="C1565" s="116"/>
      <c r="D1565" s="182"/>
      <c r="F1565" s="69"/>
    </row>
    <row r="1566">
      <c r="B1566" s="116"/>
      <c r="C1566" s="116"/>
      <c r="D1566" s="182"/>
      <c r="F1566" s="69"/>
    </row>
    <row r="1567">
      <c r="B1567" s="116"/>
      <c r="C1567" s="116"/>
      <c r="D1567" s="182"/>
      <c r="F1567" s="69"/>
    </row>
    <row r="1568">
      <c r="B1568" s="116"/>
      <c r="C1568" s="116"/>
      <c r="D1568" s="182"/>
      <c r="F1568" s="69"/>
    </row>
    <row r="1569">
      <c r="B1569" s="116"/>
      <c r="C1569" s="116"/>
      <c r="D1569" s="182"/>
      <c r="F1569" s="69"/>
    </row>
    <row r="1570">
      <c r="B1570" s="116"/>
      <c r="C1570" s="116"/>
      <c r="D1570" s="182"/>
      <c r="F1570" s="69"/>
    </row>
    <row r="1571">
      <c r="B1571" s="116"/>
      <c r="C1571" s="116"/>
      <c r="D1571" s="182"/>
      <c r="F1571" s="69"/>
    </row>
    <row r="1572">
      <c r="B1572" s="116"/>
      <c r="C1572" s="116"/>
      <c r="D1572" s="182"/>
      <c r="F1572" s="69"/>
    </row>
    <row r="1573">
      <c r="B1573" s="116"/>
      <c r="C1573" s="116"/>
      <c r="D1573" s="182"/>
      <c r="F1573" s="69"/>
    </row>
    <row r="1574">
      <c r="B1574" s="116"/>
      <c r="C1574" s="116"/>
      <c r="D1574" s="182"/>
      <c r="F1574" s="69"/>
    </row>
    <row r="1575">
      <c r="B1575" s="116"/>
      <c r="C1575" s="116"/>
      <c r="D1575" s="182"/>
      <c r="F1575" s="69"/>
    </row>
    <row r="1576">
      <c r="B1576" s="116"/>
      <c r="C1576" s="116"/>
      <c r="D1576" s="182"/>
      <c r="F1576" s="69"/>
    </row>
    <row r="1577">
      <c r="B1577" s="116"/>
      <c r="C1577" s="116"/>
      <c r="D1577" s="182"/>
      <c r="F1577" s="69"/>
    </row>
    <row r="1578">
      <c r="B1578" s="116"/>
      <c r="C1578" s="116"/>
      <c r="D1578" s="182"/>
      <c r="F1578" s="69"/>
    </row>
    <row r="1579">
      <c r="B1579" s="116"/>
      <c r="C1579" s="116"/>
      <c r="D1579" s="182"/>
      <c r="F1579" s="69"/>
    </row>
    <row r="1580">
      <c r="B1580" s="116"/>
      <c r="C1580" s="116"/>
      <c r="D1580" s="182"/>
      <c r="F1580" s="69"/>
    </row>
    <row r="1581">
      <c r="B1581" s="116"/>
      <c r="C1581" s="116"/>
      <c r="D1581" s="182"/>
      <c r="F1581" s="69"/>
    </row>
    <row r="1582">
      <c r="B1582" s="116"/>
      <c r="C1582" s="116"/>
      <c r="D1582" s="182"/>
      <c r="F1582" s="69"/>
    </row>
    <row r="1583">
      <c r="B1583" s="116"/>
      <c r="C1583" s="116"/>
      <c r="D1583" s="182"/>
      <c r="F1583" s="69"/>
    </row>
    <row r="1584">
      <c r="B1584" s="116"/>
      <c r="C1584" s="116"/>
      <c r="D1584" s="182"/>
      <c r="F1584" s="69"/>
    </row>
    <row r="1585">
      <c r="B1585" s="116"/>
      <c r="C1585" s="116"/>
      <c r="D1585" s="182"/>
      <c r="F1585" s="69"/>
    </row>
    <row r="1586">
      <c r="B1586" s="116"/>
      <c r="C1586" s="116"/>
      <c r="D1586" s="182"/>
      <c r="F1586" s="69"/>
    </row>
    <row r="1587">
      <c r="B1587" s="116"/>
      <c r="C1587" s="116"/>
      <c r="D1587" s="182"/>
      <c r="F1587" s="69"/>
    </row>
    <row r="1588">
      <c r="B1588" s="116"/>
      <c r="C1588" s="116"/>
      <c r="D1588" s="182"/>
      <c r="F1588" s="69"/>
    </row>
    <row r="1589">
      <c r="B1589" s="116"/>
      <c r="C1589" s="116"/>
      <c r="D1589" s="182"/>
      <c r="F1589" s="69"/>
    </row>
    <row r="1590">
      <c r="B1590" s="116"/>
      <c r="C1590" s="116"/>
      <c r="D1590" s="182"/>
      <c r="F1590" s="69"/>
    </row>
    <row r="1591">
      <c r="B1591" s="116"/>
      <c r="C1591" s="116"/>
      <c r="D1591" s="182"/>
      <c r="F1591" s="69"/>
    </row>
    <row r="1592">
      <c r="B1592" s="116"/>
      <c r="C1592" s="116"/>
      <c r="D1592" s="182"/>
      <c r="F1592" s="69"/>
    </row>
    <row r="1593">
      <c r="B1593" s="116"/>
      <c r="C1593" s="116"/>
      <c r="D1593" s="182"/>
      <c r="F1593" s="69"/>
    </row>
    <row r="1594">
      <c r="B1594" s="116"/>
      <c r="C1594" s="116"/>
      <c r="D1594" s="182"/>
      <c r="F1594" s="69"/>
    </row>
    <row r="1595">
      <c r="B1595" s="116"/>
      <c r="C1595" s="116"/>
      <c r="D1595" s="182"/>
      <c r="F1595" s="69"/>
    </row>
    <row r="1596">
      <c r="B1596" s="116"/>
      <c r="C1596" s="116"/>
      <c r="D1596" s="182"/>
      <c r="F1596" s="69"/>
    </row>
    <row r="1597">
      <c r="B1597" s="116"/>
      <c r="C1597" s="116"/>
      <c r="D1597" s="182"/>
      <c r="F1597" s="69"/>
    </row>
    <row r="1598">
      <c r="B1598" s="116"/>
      <c r="C1598" s="116"/>
      <c r="D1598" s="182"/>
      <c r="F1598" s="69"/>
    </row>
    <row r="1599">
      <c r="B1599" s="116"/>
      <c r="C1599" s="116"/>
      <c r="D1599" s="182"/>
      <c r="F1599" s="69"/>
    </row>
    <row r="1600">
      <c r="B1600" s="116"/>
      <c r="C1600" s="116"/>
      <c r="D1600" s="182"/>
      <c r="F1600" s="69"/>
    </row>
    <row r="1601">
      <c r="B1601" s="116"/>
      <c r="C1601" s="116"/>
      <c r="D1601" s="182"/>
      <c r="F1601" s="69"/>
    </row>
    <row r="1602">
      <c r="B1602" s="116"/>
      <c r="C1602" s="116"/>
      <c r="D1602" s="182"/>
      <c r="F1602" s="69"/>
    </row>
    <row r="1603">
      <c r="B1603" s="116"/>
      <c r="C1603" s="116"/>
      <c r="D1603" s="182"/>
      <c r="F1603" s="69"/>
    </row>
    <row r="1604">
      <c r="B1604" s="116"/>
      <c r="C1604" s="116"/>
      <c r="D1604" s="182"/>
      <c r="F1604" s="69"/>
    </row>
    <row r="1605">
      <c r="B1605" s="116"/>
      <c r="C1605" s="116"/>
      <c r="D1605" s="182"/>
      <c r="F1605" s="69"/>
    </row>
    <row r="1606">
      <c r="B1606" s="116"/>
      <c r="C1606" s="116"/>
      <c r="D1606" s="182"/>
      <c r="F1606" s="69"/>
    </row>
    <row r="1607">
      <c r="B1607" s="116"/>
      <c r="C1607" s="116"/>
      <c r="D1607" s="182"/>
      <c r="F1607" s="69"/>
    </row>
    <row r="1608">
      <c r="B1608" s="116"/>
      <c r="C1608" s="116"/>
      <c r="D1608" s="182"/>
      <c r="F1608" s="69"/>
    </row>
    <row r="1609">
      <c r="B1609" s="116"/>
      <c r="C1609" s="116"/>
      <c r="D1609" s="182"/>
      <c r="F1609" s="69"/>
    </row>
    <row r="1610">
      <c r="B1610" s="116"/>
      <c r="C1610" s="116"/>
      <c r="D1610" s="182"/>
      <c r="F1610" s="69"/>
    </row>
    <row r="1611">
      <c r="B1611" s="116"/>
      <c r="C1611" s="116"/>
      <c r="D1611" s="182"/>
      <c r="F1611" s="69"/>
    </row>
    <row r="1612">
      <c r="B1612" s="116"/>
      <c r="C1612" s="116"/>
      <c r="D1612" s="182"/>
      <c r="F1612" s="69"/>
    </row>
    <row r="1613">
      <c r="B1613" s="116"/>
      <c r="C1613" s="116"/>
      <c r="D1613" s="182"/>
      <c r="F1613" s="69"/>
    </row>
    <row r="1614">
      <c r="B1614" s="116"/>
      <c r="C1614" s="116"/>
      <c r="D1614" s="182"/>
      <c r="F1614" s="69"/>
    </row>
    <row r="1615">
      <c r="B1615" s="116"/>
      <c r="C1615" s="116"/>
      <c r="D1615" s="182"/>
      <c r="F1615" s="69"/>
    </row>
    <row r="1616">
      <c r="B1616" s="116"/>
      <c r="C1616" s="116"/>
      <c r="D1616" s="182"/>
      <c r="F1616" s="69"/>
    </row>
    <row r="1617">
      <c r="B1617" s="116"/>
      <c r="C1617" s="116"/>
      <c r="D1617" s="182"/>
      <c r="F1617" s="69"/>
    </row>
    <row r="1618">
      <c r="B1618" s="116"/>
      <c r="C1618" s="116"/>
      <c r="D1618" s="182"/>
      <c r="F1618" s="69"/>
    </row>
    <row r="1619">
      <c r="B1619" s="116"/>
      <c r="C1619" s="116"/>
      <c r="D1619" s="182"/>
      <c r="F1619" s="69"/>
    </row>
    <row r="1620">
      <c r="B1620" s="116"/>
      <c r="C1620" s="116"/>
      <c r="D1620" s="182"/>
      <c r="F1620" s="69"/>
    </row>
    <row r="1621">
      <c r="B1621" s="116"/>
      <c r="C1621" s="116"/>
      <c r="D1621" s="182"/>
      <c r="F1621" s="69"/>
    </row>
    <row r="1622">
      <c r="B1622" s="116"/>
      <c r="C1622" s="116"/>
      <c r="D1622" s="182"/>
      <c r="F1622" s="69"/>
    </row>
    <row r="1623">
      <c r="B1623" s="116"/>
      <c r="C1623" s="116"/>
      <c r="D1623" s="182"/>
      <c r="F1623" s="69"/>
    </row>
    <row r="1624">
      <c r="B1624" s="116"/>
      <c r="C1624" s="116"/>
      <c r="D1624" s="182"/>
      <c r="F1624" s="69"/>
    </row>
    <row r="1625">
      <c r="B1625" s="116"/>
      <c r="C1625" s="116"/>
      <c r="D1625" s="182"/>
      <c r="F1625" s="69"/>
    </row>
    <row r="1626">
      <c r="B1626" s="116"/>
      <c r="C1626" s="116"/>
      <c r="D1626" s="182"/>
      <c r="F1626" s="69"/>
    </row>
    <row r="1627">
      <c r="B1627" s="116"/>
      <c r="C1627" s="116"/>
      <c r="D1627" s="182"/>
      <c r="F1627" s="69"/>
    </row>
    <row r="1628">
      <c r="B1628" s="116"/>
      <c r="C1628" s="116"/>
      <c r="D1628" s="182"/>
      <c r="F1628" s="69"/>
    </row>
    <row r="1629">
      <c r="B1629" s="116"/>
      <c r="C1629" s="116"/>
      <c r="D1629" s="182"/>
      <c r="F1629" s="69"/>
    </row>
    <row r="1630">
      <c r="B1630" s="116"/>
      <c r="C1630" s="116"/>
      <c r="D1630" s="182"/>
      <c r="F1630" s="69"/>
    </row>
    <row r="1631">
      <c r="B1631" s="116"/>
      <c r="C1631" s="116"/>
      <c r="D1631" s="182"/>
      <c r="F1631" s="69"/>
    </row>
    <row r="1632">
      <c r="B1632" s="116"/>
      <c r="C1632" s="116"/>
      <c r="D1632" s="182"/>
      <c r="F1632" s="69"/>
    </row>
    <row r="1633">
      <c r="B1633" s="116"/>
      <c r="C1633" s="116"/>
      <c r="D1633" s="182"/>
      <c r="F1633" s="69"/>
    </row>
    <row r="1634">
      <c r="B1634" s="116"/>
      <c r="C1634" s="116"/>
      <c r="D1634" s="182"/>
      <c r="F1634" s="69"/>
    </row>
    <row r="1635">
      <c r="B1635" s="116"/>
      <c r="C1635" s="116"/>
      <c r="D1635" s="182"/>
      <c r="F1635" s="69"/>
    </row>
    <row r="1636">
      <c r="B1636" s="116"/>
      <c r="C1636" s="116"/>
      <c r="D1636" s="182"/>
      <c r="F1636" s="69"/>
    </row>
    <row r="1637">
      <c r="B1637" s="116"/>
      <c r="C1637" s="116"/>
      <c r="D1637" s="182"/>
      <c r="F1637" s="69"/>
    </row>
    <row r="1638">
      <c r="B1638" s="116"/>
      <c r="C1638" s="116"/>
      <c r="D1638" s="182"/>
      <c r="F1638" s="69"/>
    </row>
    <row r="1639">
      <c r="B1639" s="116"/>
      <c r="C1639" s="116"/>
      <c r="D1639" s="182"/>
      <c r="F1639" s="69"/>
    </row>
    <row r="1640">
      <c r="B1640" s="116"/>
      <c r="C1640" s="116"/>
      <c r="D1640" s="182"/>
      <c r="F1640" s="69"/>
    </row>
    <row r="1641">
      <c r="B1641" s="116"/>
      <c r="C1641" s="116"/>
      <c r="D1641" s="182"/>
      <c r="F1641" s="69"/>
    </row>
    <row r="1642">
      <c r="B1642" s="116"/>
      <c r="C1642" s="116"/>
      <c r="D1642" s="182"/>
      <c r="F1642" s="69"/>
    </row>
    <row r="1643">
      <c r="B1643" s="116"/>
      <c r="C1643" s="116"/>
      <c r="D1643" s="182"/>
      <c r="F1643" s="69"/>
    </row>
    <row r="1644">
      <c r="B1644" s="116"/>
      <c r="C1644" s="116"/>
      <c r="D1644" s="182"/>
      <c r="F1644" s="69"/>
    </row>
    <row r="1645">
      <c r="B1645" s="116"/>
      <c r="C1645" s="116"/>
      <c r="D1645" s="182"/>
      <c r="F1645" s="69"/>
    </row>
    <row r="1646">
      <c r="B1646" s="116"/>
      <c r="C1646" s="116"/>
      <c r="D1646" s="182"/>
      <c r="F1646" s="69"/>
    </row>
    <row r="1647">
      <c r="B1647" s="116"/>
      <c r="C1647" s="116"/>
      <c r="D1647" s="182"/>
      <c r="F1647" s="69"/>
    </row>
    <row r="1648">
      <c r="B1648" s="116"/>
      <c r="C1648" s="116"/>
      <c r="D1648" s="182"/>
      <c r="F1648" s="69"/>
    </row>
    <row r="1649">
      <c r="B1649" s="116"/>
      <c r="C1649" s="116"/>
      <c r="D1649" s="182"/>
      <c r="F1649" s="69"/>
    </row>
    <row r="1650">
      <c r="B1650" s="116"/>
      <c r="C1650" s="116"/>
      <c r="D1650" s="182"/>
      <c r="F1650" s="69"/>
    </row>
    <row r="1651">
      <c r="B1651" s="116"/>
      <c r="C1651" s="116"/>
      <c r="D1651" s="182"/>
      <c r="F1651" s="69"/>
    </row>
    <row r="1652">
      <c r="B1652" s="116"/>
      <c r="C1652" s="116"/>
      <c r="D1652" s="182"/>
      <c r="F1652" s="69"/>
    </row>
    <row r="1653">
      <c r="B1653" s="116"/>
      <c r="C1653" s="116"/>
      <c r="D1653" s="182"/>
      <c r="F1653" s="69"/>
    </row>
    <row r="1654">
      <c r="B1654" s="116"/>
      <c r="C1654" s="116"/>
      <c r="D1654" s="182"/>
      <c r="F1654" s="69"/>
    </row>
    <row r="1655">
      <c r="B1655" s="116"/>
      <c r="C1655" s="116"/>
      <c r="D1655" s="182"/>
      <c r="F1655" s="69"/>
    </row>
    <row r="1656">
      <c r="B1656" s="116"/>
      <c r="C1656" s="116"/>
      <c r="D1656" s="182"/>
      <c r="F1656" s="69"/>
    </row>
    <row r="1657">
      <c r="B1657" s="116"/>
      <c r="C1657" s="116"/>
      <c r="D1657" s="182"/>
      <c r="F1657" s="69"/>
    </row>
    <row r="1658">
      <c r="B1658" s="116"/>
      <c r="C1658" s="116"/>
      <c r="D1658" s="182"/>
      <c r="F1658" s="69"/>
    </row>
    <row r="1659">
      <c r="B1659" s="116"/>
      <c r="C1659" s="116"/>
      <c r="D1659" s="182"/>
      <c r="F1659" s="69"/>
    </row>
    <row r="1660">
      <c r="B1660" s="116"/>
      <c r="C1660" s="116"/>
      <c r="D1660" s="182"/>
      <c r="F1660" s="69"/>
    </row>
    <row r="1661">
      <c r="B1661" s="116"/>
      <c r="C1661" s="116"/>
      <c r="D1661" s="182"/>
      <c r="F1661" s="69"/>
    </row>
    <row r="1662">
      <c r="B1662" s="116"/>
      <c r="C1662" s="116"/>
      <c r="D1662" s="182"/>
      <c r="F1662" s="69"/>
    </row>
    <row r="1663">
      <c r="B1663" s="116"/>
      <c r="C1663" s="116"/>
      <c r="D1663" s="182"/>
      <c r="F1663" s="69"/>
    </row>
    <row r="1664">
      <c r="B1664" s="116"/>
      <c r="C1664" s="116"/>
      <c r="D1664" s="182"/>
      <c r="F1664" s="69"/>
    </row>
    <row r="1665">
      <c r="B1665" s="116"/>
      <c r="C1665" s="116"/>
      <c r="D1665" s="182"/>
      <c r="F1665" s="69"/>
    </row>
    <row r="1666">
      <c r="B1666" s="116"/>
      <c r="C1666" s="116"/>
      <c r="D1666" s="182"/>
      <c r="F1666" s="69"/>
    </row>
    <row r="1667">
      <c r="B1667" s="116"/>
      <c r="C1667" s="116"/>
      <c r="D1667" s="182"/>
      <c r="F1667" s="69"/>
    </row>
    <row r="1668">
      <c r="B1668" s="116"/>
      <c r="C1668" s="116"/>
      <c r="D1668" s="182"/>
      <c r="F1668" s="69"/>
    </row>
    <row r="1669">
      <c r="B1669" s="116"/>
      <c r="C1669" s="116"/>
      <c r="D1669" s="182"/>
      <c r="F1669" s="69"/>
    </row>
    <row r="1670">
      <c r="B1670" s="116"/>
      <c r="C1670" s="116"/>
      <c r="D1670" s="182"/>
      <c r="F1670" s="69"/>
    </row>
    <row r="1671">
      <c r="B1671" s="116"/>
      <c r="C1671" s="116"/>
      <c r="D1671" s="182"/>
      <c r="F1671" s="69"/>
    </row>
    <row r="1672">
      <c r="B1672" s="116"/>
      <c r="C1672" s="116"/>
      <c r="D1672" s="182"/>
      <c r="F1672" s="69"/>
    </row>
    <row r="1673">
      <c r="B1673" s="116"/>
      <c r="C1673" s="116"/>
      <c r="D1673" s="182"/>
      <c r="F1673" s="69"/>
    </row>
    <row r="1674">
      <c r="B1674" s="116"/>
      <c r="C1674" s="116"/>
      <c r="D1674" s="182"/>
      <c r="F1674" s="69"/>
    </row>
    <row r="1675">
      <c r="B1675" s="116"/>
      <c r="C1675" s="116"/>
      <c r="D1675" s="182"/>
      <c r="F1675" s="69"/>
    </row>
    <row r="1676">
      <c r="B1676" s="116"/>
      <c r="C1676" s="116"/>
      <c r="D1676" s="182"/>
      <c r="F1676" s="69"/>
    </row>
    <row r="1677">
      <c r="B1677" s="116"/>
      <c r="C1677" s="116"/>
      <c r="D1677" s="182"/>
      <c r="F1677" s="69"/>
    </row>
    <row r="1678">
      <c r="B1678" s="116"/>
      <c r="C1678" s="116"/>
      <c r="D1678" s="182"/>
      <c r="F1678" s="69"/>
    </row>
    <row r="1679">
      <c r="B1679" s="116"/>
      <c r="C1679" s="116"/>
      <c r="D1679" s="182"/>
      <c r="F1679" s="69"/>
    </row>
    <row r="1680">
      <c r="B1680" s="116"/>
      <c r="C1680" s="116"/>
      <c r="D1680" s="182"/>
      <c r="F1680" s="69"/>
    </row>
    <row r="1681">
      <c r="B1681" s="116"/>
      <c r="C1681" s="116"/>
      <c r="D1681" s="182"/>
      <c r="F1681" s="69"/>
    </row>
    <row r="1682">
      <c r="B1682" s="116"/>
      <c r="C1682" s="116"/>
      <c r="D1682" s="182"/>
      <c r="F1682" s="69"/>
    </row>
    <row r="1683">
      <c r="B1683" s="116"/>
      <c r="C1683" s="116"/>
      <c r="D1683" s="182"/>
      <c r="F1683" s="69"/>
    </row>
    <row r="1684">
      <c r="B1684" s="116"/>
      <c r="C1684" s="116"/>
      <c r="D1684" s="182"/>
      <c r="F1684" s="69"/>
    </row>
    <row r="1685">
      <c r="B1685" s="116"/>
      <c r="C1685" s="116"/>
      <c r="D1685" s="182"/>
      <c r="F1685" s="69"/>
    </row>
    <row r="1686">
      <c r="B1686" s="116"/>
      <c r="C1686" s="116"/>
      <c r="D1686" s="182"/>
      <c r="F1686" s="69"/>
    </row>
    <row r="1687">
      <c r="B1687" s="116"/>
      <c r="C1687" s="116"/>
      <c r="D1687" s="182"/>
      <c r="F1687" s="69"/>
    </row>
    <row r="1688">
      <c r="B1688" s="116"/>
      <c r="C1688" s="116"/>
      <c r="D1688" s="182"/>
      <c r="F1688" s="69"/>
    </row>
    <row r="1689">
      <c r="B1689" s="116"/>
      <c r="C1689" s="116"/>
      <c r="D1689" s="182"/>
      <c r="F1689" s="69"/>
    </row>
    <row r="1690">
      <c r="B1690" s="116"/>
      <c r="C1690" s="116"/>
      <c r="D1690" s="182"/>
      <c r="F1690" s="69"/>
    </row>
    <row r="1691">
      <c r="B1691" s="116"/>
      <c r="C1691" s="116"/>
      <c r="D1691" s="182"/>
      <c r="F1691" s="69"/>
    </row>
    <row r="1692">
      <c r="B1692" s="116"/>
      <c r="C1692" s="116"/>
      <c r="D1692" s="182"/>
      <c r="F1692" s="69"/>
    </row>
    <row r="1693">
      <c r="B1693" s="116"/>
      <c r="C1693" s="116"/>
      <c r="D1693" s="182"/>
      <c r="F1693" s="69"/>
    </row>
    <row r="1694">
      <c r="B1694" s="116"/>
      <c r="C1694" s="116"/>
      <c r="D1694" s="182"/>
      <c r="F1694" s="69"/>
    </row>
    <row r="1695">
      <c r="B1695" s="116"/>
      <c r="C1695" s="116"/>
      <c r="D1695" s="182"/>
      <c r="F1695" s="69"/>
    </row>
    <row r="1696">
      <c r="B1696" s="116"/>
      <c r="C1696" s="116"/>
      <c r="D1696" s="182"/>
      <c r="F1696" s="69"/>
    </row>
    <row r="1697">
      <c r="B1697" s="116"/>
      <c r="C1697" s="116"/>
      <c r="D1697" s="182"/>
      <c r="F1697" s="69"/>
    </row>
    <row r="1698">
      <c r="B1698" s="116"/>
      <c r="C1698" s="116"/>
      <c r="D1698" s="182"/>
      <c r="F1698" s="69"/>
    </row>
    <row r="1699">
      <c r="B1699" s="116"/>
      <c r="C1699" s="116"/>
      <c r="D1699" s="182"/>
      <c r="F1699" s="69"/>
    </row>
    <row r="1700">
      <c r="B1700" s="116"/>
      <c r="C1700" s="116"/>
      <c r="D1700" s="182"/>
      <c r="F1700" s="69"/>
    </row>
    <row r="1701">
      <c r="B1701" s="116"/>
      <c r="C1701" s="116"/>
      <c r="D1701" s="182"/>
      <c r="F1701" s="69"/>
    </row>
    <row r="1702">
      <c r="B1702" s="116"/>
      <c r="C1702" s="116"/>
      <c r="D1702" s="182"/>
      <c r="F1702" s="69"/>
    </row>
    <row r="1703">
      <c r="B1703" s="116"/>
      <c r="C1703" s="116"/>
      <c r="D1703" s="182"/>
      <c r="F1703" s="69"/>
    </row>
    <row r="1704">
      <c r="B1704" s="116"/>
      <c r="C1704" s="116"/>
      <c r="D1704" s="182"/>
      <c r="F1704" s="69"/>
    </row>
    <row r="1705">
      <c r="B1705" s="116"/>
      <c r="C1705" s="116"/>
      <c r="D1705" s="182"/>
      <c r="F1705" s="69"/>
    </row>
    <row r="1706">
      <c r="B1706" s="116"/>
      <c r="C1706" s="116"/>
      <c r="D1706" s="182"/>
      <c r="F1706" s="69"/>
    </row>
    <row r="1707">
      <c r="B1707" s="116"/>
      <c r="C1707" s="116"/>
      <c r="D1707" s="182"/>
      <c r="F1707" s="69"/>
    </row>
    <row r="1708">
      <c r="B1708" s="116"/>
      <c r="C1708" s="116"/>
      <c r="D1708" s="182"/>
      <c r="F1708" s="69"/>
    </row>
    <row r="1709">
      <c r="B1709" s="116"/>
      <c r="C1709" s="116"/>
      <c r="D1709" s="182"/>
      <c r="F1709" s="69"/>
    </row>
    <row r="1710">
      <c r="B1710" s="116"/>
      <c r="C1710" s="116"/>
      <c r="D1710" s="182"/>
      <c r="F1710" s="69"/>
    </row>
    <row r="1711">
      <c r="B1711" s="116"/>
      <c r="C1711" s="116"/>
      <c r="D1711" s="182"/>
      <c r="F1711" s="69"/>
    </row>
    <row r="1712">
      <c r="B1712" s="116"/>
      <c r="C1712" s="116"/>
      <c r="D1712" s="182"/>
      <c r="F1712" s="69"/>
    </row>
    <row r="1713">
      <c r="B1713" s="116"/>
      <c r="C1713" s="116"/>
      <c r="D1713" s="182"/>
      <c r="F1713" s="69"/>
    </row>
    <row r="1714">
      <c r="B1714" s="116"/>
      <c r="C1714" s="116"/>
      <c r="D1714" s="182"/>
      <c r="F1714" s="69"/>
    </row>
    <row r="1715">
      <c r="B1715" s="116"/>
      <c r="C1715" s="116"/>
      <c r="D1715" s="182"/>
      <c r="F1715" s="69"/>
    </row>
    <row r="1716">
      <c r="B1716" s="116"/>
      <c r="C1716" s="116"/>
      <c r="D1716" s="182"/>
      <c r="F1716" s="69"/>
    </row>
    <row r="1717">
      <c r="B1717" s="116"/>
      <c r="C1717" s="116"/>
      <c r="D1717" s="182"/>
      <c r="F1717" s="69"/>
    </row>
    <row r="1718">
      <c r="B1718" s="116"/>
      <c r="C1718" s="116"/>
      <c r="D1718" s="182"/>
      <c r="F1718" s="69"/>
    </row>
    <row r="1719">
      <c r="B1719" s="116"/>
      <c r="C1719" s="116"/>
      <c r="D1719" s="182"/>
      <c r="F1719" s="69"/>
    </row>
    <row r="1720">
      <c r="B1720" s="116"/>
      <c r="C1720" s="116"/>
      <c r="D1720" s="182"/>
      <c r="F1720" s="69"/>
    </row>
    <row r="1721">
      <c r="B1721" s="116"/>
      <c r="C1721" s="116"/>
      <c r="D1721" s="182"/>
      <c r="F1721" s="69"/>
    </row>
    <row r="1722">
      <c r="B1722" s="116"/>
      <c r="C1722" s="116"/>
      <c r="D1722" s="182"/>
      <c r="F1722" s="69"/>
    </row>
    <row r="1723">
      <c r="B1723" s="116"/>
      <c r="C1723" s="116"/>
      <c r="D1723" s="182"/>
      <c r="F1723" s="69"/>
    </row>
    <row r="1724">
      <c r="B1724" s="116"/>
      <c r="C1724" s="116"/>
      <c r="D1724" s="182"/>
      <c r="F1724" s="69"/>
    </row>
    <row r="1725">
      <c r="B1725" s="116"/>
      <c r="C1725" s="116"/>
      <c r="D1725" s="182"/>
      <c r="F1725" s="69"/>
    </row>
    <row r="1726">
      <c r="B1726" s="116"/>
      <c r="C1726" s="116"/>
      <c r="D1726" s="182"/>
      <c r="F1726" s="69"/>
    </row>
    <row r="1727">
      <c r="B1727" s="116"/>
      <c r="C1727" s="116"/>
      <c r="D1727" s="182"/>
      <c r="F1727" s="69"/>
    </row>
    <row r="1728">
      <c r="B1728" s="116"/>
      <c r="C1728" s="116"/>
      <c r="D1728" s="182"/>
      <c r="F1728" s="69"/>
    </row>
    <row r="1729">
      <c r="B1729" s="116"/>
      <c r="C1729" s="116"/>
      <c r="D1729" s="182"/>
      <c r="F1729" s="69"/>
    </row>
    <row r="1730">
      <c r="B1730" s="116"/>
      <c r="C1730" s="116"/>
      <c r="D1730" s="182"/>
      <c r="F1730" s="69"/>
    </row>
    <row r="1731">
      <c r="B1731" s="116"/>
      <c r="C1731" s="116"/>
      <c r="D1731" s="182"/>
      <c r="F1731" s="69"/>
    </row>
    <row r="1732">
      <c r="B1732" s="116"/>
      <c r="C1732" s="116"/>
      <c r="D1732" s="182"/>
      <c r="F1732" s="69"/>
    </row>
    <row r="1733">
      <c r="B1733" s="116"/>
      <c r="C1733" s="116"/>
      <c r="D1733" s="182"/>
      <c r="F1733" s="69"/>
    </row>
    <row r="1734">
      <c r="B1734" s="116"/>
      <c r="C1734" s="116"/>
      <c r="D1734" s="182"/>
      <c r="F1734" s="69"/>
    </row>
    <row r="1735">
      <c r="B1735" s="116"/>
      <c r="C1735" s="116"/>
      <c r="D1735" s="182"/>
      <c r="F1735" s="69"/>
    </row>
    <row r="1736">
      <c r="B1736" s="116"/>
      <c r="C1736" s="116"/>
      <c r="D1736" s="182"/>
      <c r="F1736" s="69"/>
    </row>
    <row r="1737">
      <c r="B1737" s="116"/>
      <c r="C1737" s="116"/>
      <c r="D1737" s="182"/>
      <c r="F1737" s="69"/>
    </row>
    <row r="1738">
      <c r="B1738" s="116"/>
      <c r="C1738" s="116"/>
      <c r="D1738" s="182"/>
      <c r="F1738" s="69"/>
    </row>
    <row r="1739">
      <c r="B1739" s="116"/>
      <c r="C1739" s="116"/>
      <c r="D1739" s="182"/>
      <c r="F1739" s="69"/>
    </row>
    <row r="1740">
      <c r="B1740" s="116"/>
      <c r="C1740" s="116"/>
      <c r="D1740" s="182"/>
      <c r="F1740" s="69"/>
    </row>
    <row r="1741">
      <c r="B1741" s="116"/>
      <c r="C1741" s="116"/>
      <c r="D1741" s="182"/>
      <c r="F1741" s="69"/>
    </row>
    <row r="1742">
      <c r="B1742" s="116"/>
      <c r="C1742" s="116"/>
      <c r="D1742" s="182"/>
      <c r="F1742" s="69"/>
    </row>
    <row r="1743">
      <c r="B1743" s="116"/>
      <c r="C1743" s="116"/>
      <c r="D1743" s="182"/>
      <c r="F1743" s="69"/>
    </row>
    <row r="1744">
      <c r="B1744" s="116"/>
      <c r="C1744" s="116"/>
      <c r="D1744" s="182"/>
      <c r="F1744" s="69"/>
    </row>
    <row r="1745">
      <c r="B1745" s="116"/>
      <c r="C1745" s="116"/>
      <c r="D1745" s="182"/>
      <c r="F1745" s="69"/>
    </row>
    <row r="1746">
      <c r="B1746" s="116"/>
      <c r="C1746" s="116"/>
      <c r="D1746" s="182"/>
      <c r="F1746" s="69"/>
    </row>
    <row r="1747">
      <c r="B1747" s="116"/>
      <c r="C1747" s="116"/>
      <c r="D1747" s="182"/>
      <c r="F1747" s="69"/>
    </row>
    <row r="1748">
      <c r="B1748" s="116"/>
      <c r="C1748" s="116"/>
      <c r="D1748" s="182"/>
      <c r="F1748" s="69"/>
    </row>
    <row r="1749">
      <c r="B1749" s="116"/>
      <c r="C1749" s="116"/>
      <c r="D1749" s="182"/>
      <c r="F1749" s="69"/>
    </row>
    <row r="1750">
      <c r="B1750" s="116"/>
      <c r="C1750" s="116"/>
      <c r="D1750" s="182"/>
      <c r="F1750" s="69"/>
    </row>
    <row r="1751">
      <c r="B1751" s="116"/>
      <c r="C1751" s="116"/>
      <c r="D1751" s="182"/>
      <c r="F1751" s="69"/>
    </row>
    <row r="1752">
      <c r="B1752" s="116"/>
      <c r="C1752" s="116"/>
      <c r="D1752" s="182"/>
      <c r="F1752" s="69"/>
    </row>
    <row r="1753">
      <c r="B1753" s="116"/>
      <c r="C1753" s="116"/>
      <c r="D1753" s="182"/>
      <c r="F1753" s="69"/>
    </row>
    <row r="1754">
      <c r="B1754" s="116"/>
      <c r="C1754" s="116"/>
      <c r="D1754" s="182"/>
      <c r="F1754" s="69"/>
    </row>
    <row r="1755">
      <c r="B1755" s="116"/>
      <c r="C1755" s="116"/>
      <c r="D1755" s="182"/>
      <c r="F1755" s="69"/>
    </row>
    <row r="1756">
      <c r="B1756" s="116"/>
      <c r="C1756" s="116"/>
      <c r="D1756" s="182"/>
      <c r="F1756" s="69"/>
    </row>
    <row r="1757">
      <c r="B1757" s="116"/>
      <c r="C1757" s="116"/>
      <c r="D1757" s="182"/>
      <c r="F1757" s="69"/>
    </row>
    <row r="1758">
      <c r="B1758" s="116"/>
      <c r="C1758" s="116"/>
      <c r="D1758" s="182"/>
      <c r="F1758" s="69"/>
    </row>
    <row r="1759">
      <c r="B1759" s="116"/>
      <c r="C1759" s="116"/>
      <c r="D1759" s="182"/>
      <c r="F1759" s="69"/>
    </row>
    <row r="1760">
      <c r="B1760" s="116"/>
      <c r="C1760" s="116"/>
      <c r="D1760" s="182"/>
      <c r="F1760" s="69"/>
    </row>
    <row r="1761">
      <c r="B1761" s="116"/>
      <c r="C1761" s="116"/>
      <c r="D1761" s="182"/>
      <c r="F1761" s="69"/>
    </row>
    <row r="1762">
      <c r="B1762" s="116"/>
      <c r="C1762" s="116"/>
      <c r="D1762" s="182"/>
      <c r="F1762" s="69"/>
    </row>
    <row r="1763">
      <c r="B1763" s="116"/>
      <c r="C1763" s="116"/>
      <c r="D1763" s="182"/>
      <c r="F1763" s="69"/>
    </row>
    <row r="1764">
      <c r="B1764" s="116"/>
      <c r="C1764" s="116"/>
      <c r="D1764" s="182"/>
      <c r="F1764" s="69"/>
    </row>
    <row r="1765">
      <c r="B1765" s="116"/>
      <c r="C1765" s="116"/>
      <c r="D1765" s="182"/>
      <c r="F1765" s="69"/>
    </row>
    <row r="1766">
      <c r="B1766" s="116"/>
      <c r="C1766" s="116"/>
      <c r="D1766" s="182"/>
      <c r="F1766" s="69"/>
    </row>
    <row r="1767">
      <c r="B1767" s="116"/>
      <c r="C1767" s="116"/>
      <c r="D1767" s="182"/>
      <c r="F1767" s="69"/>
    </row>
    <row r="1768">
      <c r="B1768" s="116"/>
      <c r="C1768" s="116"/>
      <c r="D1768" s="182"/>
      <c r="F1768" s="69"/>
    </row>
    <row r="1769">
      <c r="B1769" s="116"/>
      <c r="C1769" s="116"/>
      <c r="D1769" s="182"/>
      <c r="F1769" s="69"/>
    </row>
    <row r="1770">
      <c r="B1770" s="116"/>
      <c r="C1770" s="116"/>
      <c r="D1770" s="182"/>
      <c r="F1770" s="69"/>
    </row>
    <row r="1771">
      <c r="B1771" s="116"/>
      <c r="C1771" s="116"/>
      <c r="D1771" s="182"/>
      <c r="F1771" s="69"/>
    </row>
    <row r="1772">
      <c r="B1772" s="116"/>
      <c r="C1772" s="116"/>
      <c r="D1772" s="182"/>
      <c r="F1772" s="69"/>
    </row>
    <row r="1773">
      <c r="B1773" s="116"/>
      <c r="C1773" s="116"/>
      <c r="D1773" s="182"/>
      <c r="F1773" s="69"/>
    </row>
    <row r="1774">
      <c r="B1774" s="116"/>
      <c r="C1774" s="116"/>
      <c r="D1774" s="182"/>
      <c r="F1774" s="69"/>
    </row>
    <row r="1775">
      <c r="B1775" s="116"/>
      <c r="C1775" s="116"/>
      <c r="D1775" s="182"/>
      <c r="F1775" s="69"/>
    </row>
    <row r="1776">
      <c r="B1776" s="116"/>
      <c r="C1776" s="116"/>
      <c r="D1776" s="182"/>
      <c r="F1776" s="69"/>
    </row>
    <row r="1777">
      <c r="B1777" s="116"/>
      <c r="C1777" s="116"/>
      <c r="D1777" s="182"/>
      <c r="F1777" s="69"/>
    </row>
    <row r="1778">
      <c r="B1778" s="116"/>
      <c r="C1778" s="116"/>
      <c r="D1778" s="182"/>
      <c r="F1778" s="69"/>
    </row>
    <row r="1779">
      <c r="B1779" s="116"/>
      <c r="C1779" s="116"/>
      <c r="D1779" s="182"/>
      <c r="F1779" s="69"/>
    </row>
    <row r="1780">
      <c r="B1780" s="116"/>
      <c r="C1780" s="116"/>
      <c r="D1780" s="182"/>
      <c r="F1780" s="69"/>
    </row>
    <row r="1781">
      <c r="B1781" s="116"/>
      <c r="C1781" s="116"/>
      <c r="D1781" s="182"/>
      <c r="F1781" s="69"/>
    </row>
    <row r="1782">
      <c r="B1782" s="116"/>
      <c r="C1782" s="116"/>
      <c r="D1782" s="182"/>
      <c r="F1782" s="69"/>
    </row>
    <row r="1783">
      <c r="B1783" s="116"/>
      <c r="C1783" s="116"/>
      <c r="D1783" s="182"/>
      <c r="F1783" s="69"/>
    </row>
    <row r="1784">
      <c r="B1784" s="116"/>
      <c r="C1784" s="116"/>
      <c r="D1784" s="182"/>
      <c r="F1784" s="69"/>
    </row>
    <row r="1785">
      <c r="B1785" s="116"/>
      <c r="C1785" s="116"/>
      <c r="D1785" s="182"/>
      <c r="F1785" s="69"/>
    </row>
    <row r="1786">
      <c r="B1786" s="116"/>
      <c r="C1786" s="116"/>
      <c r="D1786" s="182"/>
      <c r="F1786" s="69"/>
    </row>
    <row r="1787">
      <c r="B1787" s="116"/>
      <c r="C1787" s="116"/>
      <c r="D1787" s="182"/>
      <c r="F1787" s="69"/>
    </row>
    <row r="1788">
      <c r="B1788" s="116"/>
      <c r="C1788" s="116"/>
      <c r="D1788" s="182"/>
      <c r="F1788" s="69"/>
    </row>
    <row r="1789">
      <c r="B1789" s="116"/>
      <c r="C1789" s="116"/>
      <c r="D1789" s="182"/>
      <c r="F1789" s="69"/>
    </row>
    <row r="1790">
      <c r="B1790" s="116"/>
      <c r="C1790" s="116"/>
      <c r="D1790" s="182"/>
      <c r="F1790" s="69"/>
    </row>
    <row r="1791">
      <c r="B1791" s="116"/>
      <c r="C1791" s="116"/>
      <c r="D1791" s="182"/>
      <c r="F1791" s="69"/>
    </row>
    <row r="1792">
      <c r="B1792" s="116"/>
      <c r="C1792" s="116"/>
      <c r="D1792" s="182"/>
      <c r="F1792" s="69"/>
    </row>
    <row r="1793">
      <c r="B1793" s="116"/>
      <c r="C1793" s="116"/>
      <c r="D1793" s="182"/>
      <c r="F1793" s="69"/>
    </row>
    <row r="1794">
      <c r="B1794" s="116"/>
      <c r="C1794" s="116"/>
      <c r="D1794" s="182"/>
      <c r="F1794" s="69"/>
    </row>
    <row r="1795">
      <c r="B1795" s="116"/>
      <c r="C1795" s="116"/>
      <c r="D1795" s="182"/>
      <c r="F1795" s="69"/>
    </row>
    <row r="1796">
      <c r="B1796" s="116"/>
      <c r="C1796" s="116"/>
      <c r="D1796" s="182"/>
      <c r="F1796" s="69"/>
    </row>
    <row r="1797">
      <c r="B1797" s="116"/>
      <c r="C1797" s="116"/>
      <c r="D1797" s="182"/>
      <c r="F1797" s="69"/>
    </row>
    <row r="1798">
      <c r="B1798" s="116"/>
      <c r="C1798" s="116"/>
      <c r="D1798" s="182"/>
      <c r="F1798" s="69"/>
    </row>
    <row r="1799">
      <c r="B1799" s="116"/>
      <c r="C1799" s="116"/>
      <c r="D1799" s="182"/>
      <c r="F1799" s="69"/>
    </row>
    <row r="1800">
      <c r="B1800" s="116"/>
      <c r="C1800" s="116"/>
      <c r="D1800" s="182"/>
      <c r="F1800" s="69"/>
    </row>
    <row r="1801">
      <c r="B1801" s="116"/>
      <c r="C1801" s="116"/>
      <c r="D1801" s="182"/>
      <c r="F1801" s="69"/>
    </row>
    <row r="1802">
      <c r="B1802" s="116"/>
      <c r="C1802" s="116"/>
      <c r="D1802" s="182"/>
      <c r="F1802" s="69"/>
    </row>
    <row r="1803">
      <c r="B1803" s="116"/>
      <c r="C1803" s="116"/>
      <c r="D1803" s="182"/>
      <c r="F1803" s="69"/>
    </row>
    <row r="1804">
      <c r="B1804" s="116"/>
      <c r="C1804" s="116"/>
      <c r="D1804" s="182"/>
      <c r="F1804" s="69"/>
    </row>
    <row r="1805">
      <c r="B1805" s="116"/>
      <c r="C1805" s="116"/>
      <c r="D1805" s="182"/>
      <c r="F1805" s="69"/>
    </row>
    <row r="1806">
      <c r="B1806" s="116"/>
      <c r="C1806" s="116"/>
      <c r="D1806" s="182"/>
      <c r="F1806" s="69"/>
    </row>
    <row r="1807">
      <c r="B1807" s="116"/>
      <c r="C1807" s="116"/>
      <c r="D1807" s="182"/>
      <c r="F1807" s="69"/>
    </row>
    <row r="1808">
      <c r="B1808" s="116"/>
      <c r="C1808" s="116"/>
      <c r="D1808" s="182"/>
      <c r="F1808" s="69"/>
    </row>
    <row r="1809">
      <c r="B1809" s="116"/>
      <c r="C1809" s="116"/>
      <c r="D1809" s="182"/>
      <c r="F1809" s="69"/>
    </row>
    <row r="1810">
      <c r="B1810" s="116"/>
      <c r="C1810" s="116"/>
      <c r="D1810" s="182"/>
      <c r="F1810" s="69"/>
    </row>
    <row r="1811">
      <c r="B1811" s="116"/>
      <c r="C1811" s="116"/>
      <c r="D1811" s="182"/>
      <c r="F1811" s="69"/>
    </row>
    <row r="1812">
      <c r="B1812" s="116"/>
      <c r="C1812" s="116"/>
      <c r="D1812" s="182"/>
      <c r="F1812" s="69"/>
    </row>
    <row r="1813">
      <c r="B1813" s="116"/>
      <c r="C1813" s="116"/>
      <c r="D1813" s="182"/>
      <c r="F1813" s="69"/>
    </row>
    <row r="1814">
      <c r="B1814" s="116"/>
      <c r="C1814" s="116"/>
      <c r="D1814" s="182"/>
      <c r="F1814" s="69"/>
    </row>
    <row r="1815">
      <c r="B1815" s="116"/>
      <c r="C1815" s="116"/>
      <c r="D1815" s="182"/>
      <c r="F1815" s="69"/>
    </row>
    <row r="1816">
      <c r="B1816" s="116"/>
      <c r="C1816" s="116"/>
      <c r="D1816" s="182"/>
      <c r="F1816" s="69"/>
    </row>
    <row r="1817">
      <c r="B1817" s="116"/>
      <c r="C1817" s="116"/>
      <c r="D1817" s="182"/>
      <c r="F1817" s="69"/>
    </row>
    <row r="1818">
      <c r="B1818" s="116"/>
      <c r="C1818" s="116"/>
      <c r="D1818" s="182"/>
      <c r="F1818" s="69"/>
    </row>
    <row r="1819">
      <c r="B1819" s="116"/>
      <c r="C1819" s="116"/>
      <c r="D1819" s="182"/>
      <c r="F1819" s="69"/>
    </row>
    <row r="1820">
      <c r="B1820" s="116"/>
      <c r="C1820" s="116"/>
      <c r="D1820" s="182"/>
      <c r="F1820" s="69"/>
    </row>
    <row r="1821">
      <c r="B1821" s="116"/>
      <c r="C1821" s="116"/>
      <c r="D1821" s="182"/>
      <c r="F1821" s="69"/>
    </row>
    <row r="1822">
      <c r="B1822" s="116"/>
      <c r="C1822" s="116"/>
      <c r="D1822" s="182"/>
      <c r="F1822" s="69"/>
    </row>
    <row r="1823">
      <c r="B1823" s="116"/>
      <c r="C1823" s="116"/>
      <c r="D1823" s="182"/>
      <c r="F1823" s="69"/>
    </row>
    <row r="1824">
      <c r="B1824" s="116"/>
      <c r="C1824" s="116"/>
      <c r="D1824" s="182"/>
      <c r="F1824" s="69"/>
    </row>
    <row r="1825">
      <c r="B1825" s="116"/>
      <c r="C1825" s="116"/>
      <c r="D1825" s="182"/>
      <c r="F1825" s="69"/>
    </row>
    <row r="1826">
      <c r="B1826" s="116"/>
      <c r="C1826" s="116"/>
      <c r="D1826" s="182"/>
      <c r="F1826" s="69"/>
    </row>
    <row r="1827">
      <c r="B1827" s="116"/>
      <c r="C1827" s="116"/>
      <c r="D1827" s="182"/>
      <c r="F1827" s="69"/>
    </row>
    <row r="1828">
      <c r="B1828" s="116"/>
      <c r="C1828" s="116"/>
      <c r="D1828" s="182"/>
      <c r="F1828" s="69"/>
    </row>
    <row r="1829">
      <c r="B1829" s="116"/>
      <c r="C1829" s="116"/>
      <c r="D1829" s="182"/>
      <c r="F1829" s="69"/>
    </row>
    <row r="1830">
      <c r="B1830" s="116"/>
      <c r="C1830" s="116"/>
      <c r="D1830" s="182"/>
      <c r="F1830" s="69"/>
    </row>
    <row r="1831">
      <c r="B1831" s="116"/>
      <c r="C1831" s="116"/>
      <c r="D1831" s="182"/>
      <c r="F1831" s="69"/>
    </row>
    <row r="1832">
      <c r="B1832" s="116"/>
      <c r="C1832" s="116"/>
      <c r="D1832" s="182"/>
      <c r="F1832" s="69"/>
    </row>
    <row r="1833">
      <c r="B1833" s="116"/>
      <c r="C1833" s="116"/>
      <c r="D1833" s="182"/>
      <c r="F1833" s="69"/>
    </row>
    <row r="1834">
      <c r="B1834" s="116"/>
      <c r="C1834" s="116"/>
      <c r="D1834" s="182"/>
      <c r="F1834" s="69"/>
    </row>
    <row r="1835">
      <c r="B1835" s="116"/>
      <c r="C1835" s="116"/>
      <c r="D1835" s="182"/>
      <c r="F1835" s="69"/>
    </row>
    <row r="1836">
      <c r="B1836" s="116"/>
      <c r="C1836" s="116"/>
      <c r="D1836" s="182"/>
      <c r="F1836" s="69"/>
    </row>
    <row r="1837">
      <c r="B1837" s="116"/>
      <c r="C1837" s="116"/>
      <c r="D1837" s="182"/>
      <c r="F1837" s="69"/>
    </row>
    <row r="1838">
      <c r="B1838" s="116"/>
      <c r="C1838" s="116"/>
      <c r="D1838" s="182"/>
      <c r="F1838" s="69"/>
    </row>
    <row r="1839">
      <c r="B1839" s="116"/>
      <c r="C1839" s="116"/>
      <c r="D1839" s="182"/>
      <c r="F1839" s="69"/>
    </row>
    <row r="1840">
      <c r="B1840" s="116"/>
      <c r="C1840" s="116"/>
      <c r="D1840" s="182"/>
      <c r="F1840" s="69"/>
    </row>
    <row r="1841">
      <c r="B1841" s="116"/>
      <c r="C1841" s="116"/>
      <c r="D1841" s="182"/>
      <c r="F1841" s="69"/>
    </row>
    <row r="1842">
      <c r="B1842" s="116"/>
      <c r="C1842" s="116"/>
      <c r="D1842" s="182"/>
      <c r="F1842" s="69"/>
    </row>
    <row r="1843">
      <c r="B1843" s="116"/>
      <c r="C1843" s="116"/>
      <c r="D1843" s="182"/>
      <c r="F1843" s="69"/>
    </row>
    <row r="1844">
      <c r="B1844" s="116"/>
      <c r="C1844" s="116"/>
      <c r="D1844" s="182"/>
      <c r="F1844" s="69"/>
    </row>
    <row r="1845">
      <c r="B1845" s="116"/>
      <c r="C1845" s="116"/>
      <c r="D1845" s="182"/>
      <c r="F1845" s="69"/>
    </row>
    <row r="1846">
      <c r="B1846" s="116"/>
      <c r="C1846" s="116"/>
      <c r="D1846" s="182"/>
      <c r="F1846" s="69"/>
    </row>
    <row r="1847">
      <c r="B1847" s="116"/>
      <c r="C1847" s="116"/>
      <c r="D1847" s="182"/>
      <c r="F1847" s="69"/>
    </row>
    <row r="1848">
      <c r="B1848" s="116"/>
      <c r="C1848" s="116"/>
      <c r="D1848" s="182"/>
      <c r="F1848" s="69"/>
    </row>
    <row r="1849">
      <c r="B1849" s="116"/>
      <c r="C1849" s="116"/>
      <c r="D1849" s="182"/>
      <c r="F1849" s="69"/>
    </row>
    <row r="1850">
      <c r="B1850" s="116"/>
      <c r="C1850" s="116"/>
      <c r="D1850" s="182"/>
      <c r="F1850" s="69"/>
    </row>
    <row r="1851">
      <c r="B1851" s="116"/>
      <c r="C1851" s="116"/>
      <c r="D1851" s="182"/>
      <c r="F1851" s="69"/>
    </row>
    <row r="1852">
      <c r="B1852" s="116"/>
      <c r="C1852" s="116"/>
      <c r="D1852" s="182"/>
      <c r="F1852" s="69"/>
    </row>
    <row r="1853">
      <c r="B1853" s="116"/>
      <c r="C1853" s="116"/>
      <c r="D1853" s="182"/>
      <c r="F1853" s="69"/>
    </row>
    <row r="1854">
      <c r="B1854" s="116"/>
      <c r="C1854" s="116"/>
      <c r="D1854" s="182"/>
      <c r="F1854" s="69"/>
    </row>
    <row r="1855">
      <c r="B1855" s="116"/>
      <c r="C1855" s="116"/>
      <c r="D1855" s="182"/>
      <c r="F1855" s="69"/>
    </row>
    <row r="1856">
      <c r="B1856" s="116"/>
      <c r="C1856" s="116"/>
      <c r="D1856" s="182"/>
      <c r="F1856" s="69"/>
    </row>
    <row r="1857">
      <c r="B1857" s="116"/>
      <c r="C1857" s="116"/>
      <c r="D1857" s="182"/>
      <c r="F1857" s="69"/>
    </row>
    <row r="1858">
      <c r="B1858" s="116"/>
      <c r="C1858" s="116"/>
      <c r="D1858" s="182"/>
      <c r="F1858" s="69"/>
    </row>
    <row r="1859">
      <c r="B1859" s="116"/>
      <c r="C1859" s="116"/>
      <c r="D1859" s="182"/>
      <c r="F1859" s="69"/>
    </row>
    <row r="1860">
      <c r="B1860" s="116"/>
      <c r="C1860" s="116"/>
      <c r="D1860" s="182"/>
      <c r="F1860" s="69"/>
    </row>
    <row r="1861">
      <c r="B1861" s="116"/>
      <c r="C1861" s="116"/>
      <c r="D1861" s="182"/>
      <c r="F1861" s="69"/>
    </row>
    <row r="1862">
      <c r="B1862" s="116"/>
      <c r="C1862" s="116"/>
      <c r="D1862" s="182"/>
      <c r="F1862" s="69"/>
    </row>
    <row r="1863">
      <c r="B1863" s="116"/>
      <c r="C1863" s="116"/>
      <c r="D1863" s="182"/>
      <c r="F1863" s="69"/>
    </row>
    <row r="1864">
      <c r="B1864" s="116"/>
      <c r="C1864" s="116"/>
      <c r="D1864" s="182"/>
      <c r="F1864" s="69"/>
    </row>
    <row r="1865">
      <c r="B1865" s="116"/>
      <c r="C1865" s="116"/>
      <c r="D1865" s="182"/>
      <c r="F1865" s="69"/>
    </row>
    <row r="1866">
      <c r="B1866" s="116"/>
      <c r="C1866" s="116"/>
      <c r="D1866" s="182"/>
      <c r="F1866" s="69"/>
    </row>
    <row r="1867">
      <c r="B1867" s="116"/>
      <c r="C1867" s="116"/>
      <c r="D1867" s="182"/>
      <c r="F1867" s="69"/>
    </row>
    <row r="1868">
      <c r="B1868" s="116"/>
      <c r="C1868" s="116"/>
      <c r="D1868" s="182"/>
      <c r="F1868" s="69"/>
    </row>
    <row r="1869">
      <c r="B1869" s="116"/>
      <c r="C1869" s="116"/>
      <c r="D1869" s="182"/>
      <c r="F1869" s="69"/>
    </row>
    <row r="1870">
      <c r="B1870" s="116"/>
      <c r="C1870" s="116"/>
      <c r="D1870" s="182"/>
      <c r="F1870" s="69"/>
    </row>
    <row r="1871">
      <c r="B1871" s="116"/>
      <c r="C1871" s="116"/>
      <c r="D1871" s="182"/>
      <c r="F1871" s="69"/>
    </row>
    <row r="1872">
      <c r="B1872" s="116"/>
      <c r="C1872" s="116"/>
      <c r="D1872" s="182"/>
      <c r="F1872" s="69"/>
    </row>
    <row r="1873">
      <c r="B1873" s="116"/>
      <c r="C1873" s="116"/>
      <c r="D1873" s="182"/>
      <c r="F1873" s="69"/>
    </row>
    <row r="1874">
      <c r="B1874" s="116"/>
      <c r="C1874" s="116"/>
      <c r="D1874" s="182"/>
      <c r="F1874" s="69"/>
    </row>
    <row r="1875">
      <c r="B1875" s="116"/>
      <c r="C1875" s="116"/>
      <c r="D1875" s="182"/>
      <c r="F1875" s="69"/>
    </row>
    <row r="1876">
      <c r="B1876" s="116"/>
      <c r="C1876" s="116"/>
      <c r="D1876" s="182"/>
      <c r="F1876" s="69"/>
    </row>
    <row r="1877">
      <c r="B1877" s="116"/>
      <c r="C1877" s="116"/>
      <c r="D1877" s="182"/>
      <c r="F1877" s="69"/>
    </row>
    <row r="1878">
      <c r="B1878" s="116"/>
      <c r="C1878" s="116"/>
      <c r="D1878" s="182"/>
      <c r="F1878" s="69"/>
    </row>
    <row r="1879">
      <c r="B1879" s="116"/>
      <c r="C1879" s="116"/>
      <c r="D1879" s="182"/>
      <c r="F1879" s="69"/>
    </row>
    <row r="1880">
      <c r="B1880" s="116"/>
      <c r="C1880" s="116"/>
      <c r="D1880" s="182"/>
      <c r="F1880" s="69"/>
    </row>
    <row r="1881">
      <c r="B1881" s="116"/>
      <c r="C1881" s="116"/>
      <c r="D1881" s="182"/>
      <c r="F1881" s="69"/>
    </row>
    <row r="1882">
      <c r="B1882" s="116"/>
      <c r="C1882" s="116"/>
      <c r="D1882" s="182"/>
      <c r="F1882" s="69"/>
    </row>
    <row r="1883">
      <c r="B1883" s="116"/>
      <c r="C1883" s="116"/>
      <c r="D1883" s="182"/>
      <c r="F1883" s="69"/>
    </row>
    <row r="1884">
      <c r="B1884" s="116"/>
      <c r="C1884" s="116"/>
      <c r="D1884" s="182"/>
      <c r="F1884" s="69"/>
    </row>
    <row r="1885">
      <c r="B1885" s="116"/>
      <c r="C1885" s="116"/>
      <c r="D1885" s="182"/>
      <c r="F1885" s="69"/>
    </row>
    <row r="1886">
      <c r="B1886" s="116"/>
      <c r="C1886" s="116"/>
      <c r="D1886" s="182"/>
      <c r="F1886" s="69"/>
    </row>
    <row r="1887">
      <c r="B1887" s="116"/>
      <c r="C1887" s="116"/>
      <c r="D1887" s="182"/>
      <c r="F1887" s="69"/>
    </row>
    <row r="1888">
      <c r="B1888" s="116"/>
      <c r="C1888" s="116"/>
      <c r="D1888" s="182"/>
      <c r="F1888" s="69"/>
    </row>
    <row r="1889">
      <c r="B1889" s="116"/>
      <c r="C1889" s="116"/>
      <c r="D1889" s="182"/>
      <c r="F1889" s="69"/>
    </row>
    <row r="1890">
      <c r="B1890" s="116"/>
      <c r="C1890" s="116"/>
      <c r="D1890" s="182"/>
      <c r="F1890" s="69"/>
    </row>
    <row r="1891">
      <c r="B1891" s="116"/>
      <c r="C1891" s="116"/>
      <c r="D1891" s="182"/>
      <c r="F1891" s="69"/>
    </row>
    <row r="1892">
      <c r="B1892" s="116"/>
      <c r="C1892" s="116"/>
      <c r="D1892" s="182"/>
      <c r="F1892" s="69"/>
    </row>
    <row r="1893">
      <c r="B1893" s="116"/>
      <c r="C1893" s="116"/>
      <c r="D1893" s="182"/>
      <c r="F1893" s="69"/>
    </row>
    <row r="1894">
      <c r="B1894" s="116"/>
      <c r="C1894" s="116"/>
      <c r="D1894" s="182"/>
      <c r="F1894" s="69"/>
    </row>
    <row r="1895">
      <c r="B1895" s="116"/>
      <c r="C1895" s="116"/>
      <c r="D1895" s="182"/>
      <c r="F1895" s="69"/>
    </row>
    <row r="1896">
      <c r="B1896" s="116"/>
      <c r="C1896" s="116"/>
      <c r="D1896" s="182"/>
      <c r="F1896" s="69"/>
    </row>
    <row r="1897">
      <c r="B1897" s="116"/>
      <c r="C1897" s="116"/>
      <c r="D1897" s="182"/>
      <c r="F1897" s="69"/>
    </row>
    <row r="1898">
      <c r="B1898" s="116"/>
      <c r="C1898" s="116"/>
      <c r="D1898" s="182"/>
      <c r="F1898" s="69"/>
    </row>
    <row r="1899">
      <c r="B1899" s="116"/>
      <c r="C1899" s="116"/>
      <c r="D1899" s="182"/>
      <c r="F1899" s="69"/>
    </row>
    <row r="1900">
      <c r="B1900" s="116"/>
      <c r="C1900" s="116"/>
      <c r="D1900" s="182"/>
      <c r="F1900" s="69"/>
    </row>
    <row r="1901">
      <c r="B1901" s="116"/>
      <c r="C1901" s="116"/>
      <c r="D1901" s="182"/>
      <c r="F1901" s="69"/>
    </row>
    <row r="1902">
      <c r="B1902" s="116"/>
      <c r="C1902" s="116"/>
      <c r="D1902" s="182"/>
      <c r="F1902" s="69"/>
    </row>
    <row r="1903">
      <c r="B1903" s="116"/>
      <c r="C1903" s="116"/>
      <c r="D1903" s="182"/>
      <c r="F1903" s="69"/>
    </row>
    <row r="1904">
      <c r="B1904" s="116"/>
      <c r="C1904" s="116"/>
      <c r="D1904" s="182"/>
      <c r="F1904" s="69"/>
    </row>
    <row r="1905">
      <c r="B1905" s="116"/>
      <c r="C1905" s="116"/>
      <c r="D1905" s="182"/>
      <c r="F1905" s="69"/>
    </row>
    <row r="1906">
      <c r="B1906" s="116"/>
      <c r="C1906" s="116"/>
      <c r="D1906" s="182"/>
      <c r="F1906" s="69"/>
    </row>
    <row r="1907">
      <c r="B1907" s="116"/>
      <c r="C1907" s="116"/>
      <c r="D1907" s="182"/>
      <c r="F1907" s="69"/>
    </row>
    <row r="1908">
      <c r="B1908" s="116"/>
      <c r="C1908" s="116"/>
      <c r="D1908" s="182"/>
      <c r="F1908" s="69"/>
    </row>
    <row r="1909">
      <c r="B1909" s="116"/>
      <c r="C1909" s="116"/>
      <c r="D1909" s="182"/>
      <c r="F1909" s="69"/>
    </row>
    <row r="1910">
      <c r="B1910" s="116"/>
      <c r="C1910" s="116"/>
      <c r="D1910" s="182"/>
      <c r="F1910" s="69"/>
    </row>
    <row r="1911">
      <c r="B1911" s="116"/>
      <c r="C1911" s="116"/>
      <c r="D1911" s="182"/>
      <c r="F1911" s="69"/>
    </row>
    <row r="1912">
      <c r="B1912" s="116"/>
      <c r="C1912" s="116"/>
      <c r="D1912" s="182"/>
      <c r="F1912" s="69"/>
    </row>
    <row r="1913">
      <c r="B1913" s="116"/>
      <c r="C1913" s="116"/>
      <c r="D1913" s="182"/>
      <c r="F1913" s="69"/>
    </row>
    <row r="1914">
      <c r="B1914" s="116"/>
      <c r="C1914" s="116"/>
      <c r="D1914" s="182"/>
      <c r="F1914" s="69"/>
    </row>
    <row r="1915">
      <c r="B1915" s="116"/>
      <c r="C1915" s="116"/>
      <c r="D1915" s="182"/>
      <c r="F1915" s="69"/>
    </row>
    <row r="1916">
      <c r="B1916" s="116"/>
      <c r="C1916" s="116"/>
      <c r="D1916" s="182"/>
      <c r="F1916" s="69"/>
    </row>
    <row r="1917">
      <c r="B1917" s="116"/>
      <c r="C1917" s="116"/>
      <c r="D1917" s="182"/>
      <c r="F1917" s="69"/>
    </row>
    <row r="1918">
      <c r="B1918" s="116"/>
      <c r="C1918" s="116"/>
      <c r="D1918" s="182"/>
      <c r="F1918" s="69"/>
    </row>
    <row r="1919">
      <c r="B1919" s="116"/>
      <c r="C1919" s="116"/>
      <c r="D1919" s="182"/>
      <c r="F1919" s="69"/>
    </row>
    <row r="1920">
      <c r="B1920" s="116"/>
      <c r="C1920" s="116"/>
      <c r="D1920" s="182"/>
      <c r="F1920" s="69"/>
    </row>
    <row r="1921">
      <c r="B1921" s="116"/>
      <c r="C1921" s="116"/>
      <c r="D1921" s="182"/>
      <c r="F1921" s="69"/>
    </row>
    <row r="1922">
      <c r="B1922" s="116"/>
      <c r="C1922" s="116"/>
      <c r="D1922" s="182"/>
      <c r="F1922" s="69"/>
    </row>
    <row r="1923">
      <c r="B1923" s="116"/>
      <c r="C1923" s="116"/>
      <c r="D1923" s="182"/>
      <c r="F1923" s="69"/>
    </row>
    <row r="1924">
      <c r="B1924" s="116"/>
      <c r="C1924" s="116"/>
      <c r="D1924" s="182"/>
      <c r="F1924" s="69"/>
    </row>
    <row r="1925">
      <c r="B1925" s="116"/>
      <c r="C1925" s="116"/>
      <c r="D1925" s="182"/>
      <c r="F1925" s="69"/>
    </row>
    <row r="1926">
      <c r="B1926" s="116"/>
      <c r="C1926" s="116"/>
      <c r="D1926" s="182"/>
      <c r="F1926" s="69"/>
    </row>
    <row r="1927">
      <c r="B1927" s="116"/>
      <c r="C1927" s="116"/>
      <c r="D1927" s="182"/>
      <c r="F1927" s="69"/>
    </row>
    <row r="1928">
      <c r="B1928" s="116"/>
      <c r="C1928" s="116"/>
      <c r="D1928" s="182"/>
      <c r="F1928" s="69"/>
    </row>
    <row r="1929">
      <c r="B1929" s="116"/>
      <c r="C1929" s="116"/>
      <c r="D1929" s="182"/>
      <c r="F1929" s="69"/>
    </row>
    <row r="1930">
      <c r="B1930" s="116"/>
      <c r="C1930" s="116"/>
      <c r="D1930" s="182"/>
      <c r="F1930" s="69"/>
    </row>
    <row r="1931">
      <c r="B1931" s="116"/>
      <c r="C1931" s="116"/>
      <c r="D1931" s="182"/>
      <c r="F1931" s="69"/>
    </row>
    <row r="1932">
      <c r="B1932" s="116"/>
      <c r="C1932" s="116"/>
      <c r="D1932" s="182"/>
      <c r="F1932" s="69"/>
    </row>
    <row r="1933">
      <c r="B1933" s="116"/>
      <c r="C1933" s="116"/>
      <c r="D1933" s="182"/>
      <c r="F1933" s="69"/>
    </row>
    <row r="1934">
      <c r="B1934" s="116"/>
      <c r="C1934" s="116"/>
      <c r="D1934" s="182"/>
      <c r="F1934" s="69"/>
    </row>
    <row r="1935">
      <c r="B1935" s="116"/>
      <c r="C1935" s="116"/>
      <c r="D1935" s="182"/>
      <c r="F1935" s="69"/>
    </row>
    <row r="1936">
      <c r="B1936" s="116"/>
      <c r="C1936" s="116"/>
      <c r="D1936" s="182"/>
      <c r="F1936" s="69"/>
    </row>
    <row r="1937">
      <c r="B1937" s="116"/>
      <c r="C1937" s="116"/>
      <c r="D1937" s="182"/>
      <c r="F1937" s="69"/>
    </row>
    <row r="1938">
      <c r="B1938" s="116"/>
      <c r="C1938" s="116"/>
      <c r="D1938" s="182"/>
      <c r="F1938" s="69"/>
    </row>
    <row r="1939">
      <c r="B1939" s="116"/>
      <c r="C1939" s="116"/>
      <c r="D1939" s="182"/>
      <c r="F1939" s="69"/>
    </row>
    <row r="1940">
      <c r="B1940" s="116"/>
      <c r="C1940" s="116"/>
      <c r="D1940" s="182"/>
      <c r="F1940" s="69"/>
    </row>
    <row r="1941">
      <c r="B1941" s="116"/>
      <c r="C1941" s="116"/>
      <c r="D1941" s="182"/>
      <c r="F1941" s="69"/>
    </row>
    <row r="1942">
      <c r="B1942" s="116"/>
      <c r="C1942" s="116"/>
      <c r="D1942" s="182"/>
      <c r="F1942" s="69"/>
    </row>
    <row r="1943">
      <c r="B1943" s="116"/>
      <c r="C1943" s="116"/>
      <c r="D1943" s="182"/>
      <c r="F1943" s="69"/>
    </row>
    <row r="1944">
      <c r="B1944" s="116"/>
      <c r="C1944" s="116"/>
      <c r="D1944" s="182"/>
      <c r="F1944" s="69"/>
    </row>
    <row r="1945">
      <c r="B1945" s="116"/>
      <c r="C1945" s="116"/>
      <c r="D1945" s="182"/>
      <c r="F1945" s="69"/>
    </row>
    <row r="1946">
      <c r="B1946" s="116"/>
      <c r="C1946" s="116"/>
      <c r="D1946" s="182"/>
      <c r="F1946" s="69"/>
    </row>
    <row r="1947">
      <c r="B1947" s="116"/>
      <c r="C1947" s="116"/>
      <c r="D1947" s="182"/>
      <c r="F1947" s="69"/>
    </row>
    <row r="1948">
      <c r="B1948" s="116"/>
      <c r="C1948" s="116"/>
      <c r="D1948" s="182"/>
      <c r="F1948" s="69"/>
    </row>
    <row r="1949">
      <c r="B1949" s="116"/>
      <c r="C1949" s="116"/>
      <c r="D1949" s="182"/>
      <c r="F1949" s="69"/>
    </row>
    <row r="1950">
      <c r="B1950" s="116"/>
      <c r="C1950" s="116"/>
      <c r="D1950" s="182"/>
      <c r="F1950" s="69"/>
    </row>
    <row r="1951">
      <c r="B1951" s="116"/>
      <c r="C1951" s="116"/>
      <c r="D1951" s="182"/>
      <c r="F1951" s="69"/>
    </row>
    <row r="1952">
      <c r="B1952" s="116"/>
      <c r="C1952" s="116"/>
      <c r="D1952" s="182"/>
      <c r="F1952" s="69"/>
    </row>
    <row r="1953">
      <c r="B1953" s="116"/>
      <c r="C1953" s="116"/>
      <c r="D1953" s="182"/>
      <c r="F1953" s="69"/>
    </row>
    <row r="1954">
      <c r="B1954" s="116"/>
      <c r="C1954" s="116"/>
      <c r="D1954" s="182"/>
      <c r="F1954" s="69"/>
    </row>
    <row r="1955">
      <c r="B1955" s="116"/>
      <c r="C1955" s="116"/>
      <c r="D1955" s="182"/>
      <c r="F1955" s="69"/>
    </row>
    <row r="1956">
      <c r="B1956" s="116"/>
      <c r="C1956" s="116"/>
      <c r="D1956" s="182"/>
      <c r="F1956" s="69"/>
    </row>
    <row r="1957">
      <c r="B1957" s="116"/>
      <c r="C1957" s="116"/>
      <c r="D1957" s="182"/>
      <c r="F1957" s="69"/>
    </row>
    <row r="1958">
      <c r="B1958" s="116"/>
      <c r="C1958" s="116"/>
      <c r="D1958" s="182"/>
      <c r="F1958" s="69"/>
    </row>
    <row r="1959">
      <c r="B1959" s="116"/>
      <c r="C1959" s="116"/>
      <c r="D1959" s="182"/>
      <c r="F1959" s="69"/>
    </row>
    <row r="1960">
      <c r="B1960" s="116"/>
      <c r="C1960" s="116"/>
      <c r="D1960" s="182"/>
      <c r="F1960" s="69"/>
    </row>
    <row r="1961">
      <c r="B1961" s="116"/>
      <c r="C1961" s="116"/>
      <c r="D1961" s="182"/>
      <c r="F1961" s="69"/>
    </row>
    <row r="1962">
      <c r="B1962" s="116"/>
      <c r="C1962" s="116"/>
      <c r="D1962" s="182"/>
      <c r="F1962" s="69"/>
    </row>
    <row r="1963">
      <c r="B1963" s="116"/>
      <c r="C1963" s="116"/>
      <c r="D1963" s="182"/>
      <c r="F1963" s="69"/>
    </row>
    <row r="1964">
      <c r="B1964" s="116"/>
      <c r="C1964" s="116"/>
      <c r="D1964" s="182"/>
      <c r="F1964" s="69"/>
    </row>
    <row r="1965">
      <c r="B1965" s="116"/>
      <c r="C1965" s="116"/>
      <c r="D1965" s="182"/>
      <c r="F1965" s="69"/>
    </row>
    <row r="1966">
      <c r="B1966" s="116"/>
      <c r="C1966" s="116"/>
      <c r="D1966" s="182"/>
      <c r="F1966" s="69"/>
    </row>
    <row r="1967">
      <c r="B1967" s="116"/>
      <c r="C1967" s="116"/>
      <c r="D1967" s="182"/>
      <c r="F1967" s="69"/>
    </row>
    <row r="1968">
      <c r="B1968" s="116"/>
      <c r="C1968" s="116"/>
      <c r="D1968" s="182"/>
      <c r="F1968" s="69"/>
    </row>
    <row r="1969">
      <c r="B1969" s="116"/>
      <c r="C1969" s="116"/>
      <c r="D1969" s="182"/>
      <c r="F1969" s="69"/>
    </row>
    <row r="1970">
      <c r="B1970" s="116"/>
      <c r="C1970" s="116"/>
      <c r="D1970" s="182"/>
      <c r="F1970" s="69"/>
    </row>
    <row r="1971">
      <c r="B1971" s="116"/>
      <c r="C1971" s="116"/>
      <c r="D1971" s="182"/>
      <c r="F1971" s="69"/>
    </row>
    <row r="1972">
      <c r="B1972" s="116"/>
      <c r="C1972" s="116"/>
      <c r="D1972" s="182"/>
      <c r="F1972" s="69"/>
    </row>
    <row r="1973">
      <c r="B1973" s="116"/>
      <c r="C1973" s="116"/>
      <c r="D1973" s="182"/>
      <c r="F1973" s="69"/>
    </row>
    <row r="1974">
      <c r="B1974" s="116"/>
      <c r="C1974" s="116"/>
      <c r="D1974" s="182"/>
      <c r="F1974" s="69"/>
    </row>
    <row r="1975">
      <c r="B1975" s="116"/>
      <c r="C1975" s="116"/>
      <c r="D1975" s="182"/>
      <c r="F1975" s="69"/>
    </row>
    <row r="1976">
      <c r="B1976" s="116"/>
      <c r="C1976" s="116"/>
      <c r="D1976" s="182"/>
      <c r="F1976" s="69"/>
    </row>
    <row r="1977">
      <c r="B1977" s="116"/>
      <c r="C1977" s="116"/>
      <c r="D1977" s="182"/>
      <c r="F1977" s="69"/>
    </row>
    <row r="1978">
      <c r="B1978" s="116"/>
      <c r="C1978" s="116"/>
      <c r="D1978" s="182"/>
      <c r="F1978" s="69"/>
    </row>
    <row r="1979">
      <c r="B1979" s="116"/>
      <c r="C1979" s="116"/>
      <c r="D1979" s="182"/>
      <c r="F1979" s="69"/>
    </row>
    <row r="1980">
      <c r="B1980" s="116"/>
      <c r="C1980" s="116"/>
      <c r="D1980" s="182"/>
      <c r="F1980" s="69"/>
    </row>
    <row r="1981">
      <c r="B1981" s="116"/>
      <c r="C1981" s="116"/>
      <c r="D1981" s="182"/>
      <c r="F1981" s="69"/>
    </row>
    <row r="1982">
      <c r="B1982" s="116"/>
      <c r="C1982" s="116"/>
      <c r="D1982" s="182"/>
      <c r="F1982" s="69"/>
    </row>
    <row r="1983">
      <c r="B1983" s="116"/>
      <c r="C1983" s="116"/>
      <c r="D1983" s="182"/>
      <c r="F1983" s="69"/>
    </row>
    <row r="1984">
      <c r="B1984" s="116"/>
      <c r="C1984" s="116"/>
      <c r="D1984" s="182"/>
      <c r="F1984" s="69"/>
    </row>
    <row r="1985">
      <c r="B1985" s="116"/>
      <c r="C1985" s="116"/>
      <c r="D1985" s="182"/>
      <c r="F1985" s="69"/>
    </row>
    <row r="1986">
      <c r="B1986" s="116"/>
      <c r="C1986" s="116"/>
      <c r="D1986" s="182"/>
      <c r="F1986" s="69"/>
    </row>
    <row r="1987">
      <c r="B1987" s="116"/>
      <c r="C1987" s="116"/>
      <c r="D1987" s="182"/>
      <c r="F1987" s="69"/>
    </row>
    <row r="1988">
      <c r="B1988" s="116"/>
      <c r="C1988" s="116"/>
      <c r="D1988" s="182"/>
      <c r="F1988" s="69"/>
    </row>
    <row r="1989">
      <c r="B1989" s="116"/>
      <c r="C1989" s="116"/>
      <c r="D1989" s="182"/>
      <c r="F1989" s="69"/>
    </row>
    <row r="1990">
      <c r="B1990" s="116"/>
      <c r="C1990" s="116"/>
      <c r="D1990" s="182"/>
      <c r="F1990" s="69"/>
    </row>
    <row r="1991">
      <c r="B1991" s="116"/>
      <c r="C1991" s="116"/>
      <c r="D1991" s="182"/>
      <c r="F1991" s="69"/>
    </row>
    <row r="1992">
      <c r="B1992" s="116"/>
      <c r="C1992" s="116"/>
      <c r="D1992" s="182"/>
      <c r="F1992" s="69"/>
    </row>
    <row r="1993">
      <c r="B1993" s="116"/>
      <c r="C1993" s="116"/>
      <c r="D1993" s="182"/>
      <c r="F1993" s="69"/>
    </row>
    <row r="1994">
      <c r="B1994" s="116"/>
      <c r="C1994" s="116"/>
      <c r="D1994" s="182"/>
      <c r="F1994" s="69"/>
    </row>
    <row r="1995">
      <c r="B1995" s="116"/>
      <c r="C1995" s="116"/>
      <c r="D1995" s="182"/>
      <c r="F1995" s="69"/>
    </row>
    <row r="1996">
      <c r="B1996" s="116"/>
      <c r="C1996" s="116"/>
      <c r="D1996" s="182"/>
      <c r="F1996" s="69"/>
    </row>
    <row r="1997">
      <c r="B1997" s="116"/>
      <c r="C1997" s="116"/>
      <c r="D1997" s="182"/>
      <c r="F1997" s="69"/>
    </row>
    <row r="1998">
      <c r="B1998" s="116"/>
      <c r="C1998" s="116"/>
      <c r="D1998" s="182"/>
      <c r="F1998" s="69"/>
    </row>
    <row r="1999">
      <c r="B1999" s="116"/>
      <c r="C1999" s="116"/>
      <c r="D1999" s="182"/>
      <c r="F1999" s="69"/>
    </row>
    <row r="2000">
      <c r="B2000" s="116"/>
      <c r="C2000" s="116"/>
      <c r="D2000" s="182"/>
      <c r="F2000" s="69"/>
    </row>
    <row r="2001">
      <c r="B2001" s="116"/>
      <c r="C2001" s="116"/>
      <c r="D2001" s="182"/>
      <c r="F2001" s="69"/>
    </row>
    <row r="2002">
      <c r="B2002" s="116"/>
      <c r="C2002" s="116"/>
      <c r="D2002" s="182"/>
      <c r="F2002" s="69"/>
    </row>
    <row r="2003">
      <c r="B2003" s="116"/>
      <c r="C2003" s="116"/>
      <c r="D2003" s="182"/>
      <c r="F2003" s="69"/>
    </row>
    <row r="2004">
      <c r="B2004" s="116"/>
      <c r="C2004" s="116"/>
      <c r="D2004" s="182"/>
      <c r="F2004" s="69"/>
    </row>
    <row r="2005">
      <c r="B2005" s="116"/>
      <c r="C2005" s="116"/>
      <c r="D2005" s="182"/>
      <c r="F2005" s="69"/>
    </row>
    <row r="2006">
      <c r="B2006" s="116"/>
      <c r="C2006" s="116"/>
      <c r="D2006" s="182"/>
      <c r="F2006" s="69"/>
    </row>
    <row r="2007">
      <c r="B2007" s="116"/>
      <c r="C2007" s="116"/>
      <c r="D2007" s="182"/>
      <c r="F2007" s="69"/>
    </row>
    <row r="2008">
      <c r="B2008" s="116"/>
      <c r="C2008" s="116"/>
      <c r="D2008" s="182"/>
      <c r="F2008" s="69"/>
    </row>
    <row r="2009">
      <c r="B2009" s="116"/>
      <c r="C2009" s="116"/>
      <c r="D2009" s="182"/>
      <c r="F2009" s="69"/>
    </row>
    <row r="2010">
      <c r="B2010" s="116"/>
      <c r="C2010" s="116"/>
      <c r="D2010" s="182"/>
      <c r="F2010" s="69"/>
    </row>
    <row r="2011">
      <c r="B2011" s="116"/>
      <c r="C2011" s="116"/>
      <c r="D2011" s="182"/>
      <c r="F2011" s="69"/>
    </row>
    <row r="2012">
      <c r="B2012" s="116"/>
      <c r="C2012" s="116"/>
      <c r="D2012" s="182"/>
      <c r="F2012" s="69"/>
    </row>
    <row r="2013">
      <c r="B2013" s="116"/>
      <c r="C2013" s="116"/>
      <c r="D2013" s="182"/>
      <c r="F2013" s="69"/>
    </row>
    <row r="2014">
      <c r="B2014" s="116"/>
      <c r="C2014" s="116"/>
      <c r="D2014" s="182"/>
      <c r="F2014" s="69"/>
    </row>
    <row r="2015">
      <c r="B2015" s="116"/>
      <c r="C2015" s="116"/>
      <c r="D2015" s="182"/>
      <c r="F2015" s="69"/>
    </row>
    <row r="2016">
      <c r="B2016" s="116"/>
      <c r="C2016" s="116"/>
      <c r="D2016" s="182"/>
      <c r="F2016" s="69"/>
    </row>
    <row r="2017">
      <c r="B2017" s="116"/>
      <c r="C2017" s="116"/>
      <c r="D2017" s="182"/>
      <c r="F2017" s="69"/>
    </row>
    <row r="2018">
      <c r="B2018" s="116"/>
      <c r="C2018" s="116"/>
      <c r="D2018" s="182"/>
      <c r="F2018" s="69"/>
    </row>
    <row r="2019">
      <c r="B2019" s="116"/>
      <c r="C2019" s="116"/>
      <c r="D2019" s="182"/>
      <c r="F2019" s="69"/>
    </row>
    <row r="2020">
      <c r="B2020" s="116"/>
      <c r="C2020" s="116"/>
      <c r="D2020" s="182"/>
      <c r="F2020" s="69"/>
    </row>
    <row r="2021">
      <c r="B2021" s="116"/>
      <c r="C2021" s="116"/>
      <c r="D2021" s="182"/>
      <c r="F2021" s="69"/>
    </row>
    <row r="2022">
      <c r="B2022" s="116"/>
      <c r="C2022" s="116"/>
      <c r="D2022" s="182"/>
      <c r="F2022" s="69"/>
    </row>
    <row r="2023">
      <c r="B2023" s="116"/>
      <c r="C2023" s="116"/>
      <c r="D2023" s="182"/>
      <c r="F2023" s="69"/>
    </row>
    <row r="2024">
      <c r="B2024" s="116"/>
      <c r="C2024" s="116"/>
      <c r="D2024" s="182"/>
      <c r="F2024" s="69"/>
    </row>
    <row r="2025">
      <c r="B2025" s="116"/>
      <c r="C2025" s="116"/>
      <c r="D2025" s="182"/>
      <c r="F2025" s="69"/>
    </row>
    <row r="2026">
      <c r="B2026" s="116"/>
      <c r="C2026" s="116"/>
      <c r="D2026" s="182"/>
      <c r="F2026" s="69"/>
    </row>
    <row r="2027">
      <c r="B2027" s="116"/>
      <c r="C2027" s="116"/>
      <c r="D2027" s="182"/>
      <c r="F2027" s="69"/>
    </row>
    <row r="2028">
      <c r="B2028" s="116"/>
      <c r="C2028" s="116"/>
      <c r="D2028" s="182"/>
      <c r="F2028" s="69"/>
    </row>
    <row r="2029">
      <c r="B2029" s="116"/>
      <c r="C2029" s="116"/>
      <c r="D2029" s="182"/>
      <c r="F2029" s="69"/>
    </row>
    <row r="2030">
      <c r="B2030" s="116"/>
      <c r="C2030" s="116"/>
      <c r="D2030" s="182"/>
      <c r="F2030" s="69"/>
    </row>
    <row r="2031">
      <c r="B2031" s="116"/>
      <c r="C2031" s="116"/>
      <c r="D2031" s="182"/>
      <c r="F2031" s="69"/>
    </row>
    <row r="2032">
      <c r="B2032" s="116"/>
      <c r="C2032" s="116"/>
      <c r="D2032" s="182"/>
      <c r="F2032" s="69"/>
    </row>
    <row r="2033">
      <c r="B2033" s="116"/>
      <c r="C2033" s="116"/>
      <c r="D2033" s="182"/>
      <c r="F2033" s="69"/>
    </row>
    <row r="2034">
      <c r="B2034" s="116"/>
      <c r="C2034" s="116"/>
      <c r="D2034" s="182"/>
      <c r="F2034" s="69"/>
    </row>
    <row r="2035">
      <c r="B2035" s="116"/>
      <c r="C2035" s="116"/>
      <c r="D2035" s="182"/>
      <c r="F2035" s="69"/>
    </row>
    <row r="2036">
      <c r="B2036" s="116"/>
      <c r="C2036" s="116"/>
      <c r="D2036" s="182"/>
      <c r="F2036" s="69"/>
    </row>
    <row r="2037">
      <c r="B2037" s="116"/>
      <c r="C2037" s="116"/>
      <c r="D2037" s="182"/>
      <c r="F2037" s="69"/>
    </row>
    <row r="2038">
      <c r="B2038" s="116"/>
      <c r="C2038" s="116"/>
      <c r="D2038" s="182"/>
      <c r="F2038" s="69"/>
    </row>
    <row r="2039">
      <c r="B2039" s="116"/>
      <c r="C2039" s="116"/>
      <c r="D2039" s="182"/>
      <c r="F2039" s="69"/>
    </row>
    <row r="2040">
      <c r="B2040" s="116"/>
      <c r="C2040" s="116"/>
      <c r="D2040" s="182"/>
      <c r="F2040" s="69"/>
    </row>
    <row r="2041">
      <c r="B2041" s="116"/>
      <c r="C2041" s="116"/>
      <c r="D2041" s="182"/>
      <c r="F2041" s="69"/>
    </row>
    <row r="2042">
      <c r="B2042" s="116"/>
      <c r="C2042" s="116"/>
      <c r="D2042" s="182"/>
      <c r="F2042" s="69"/>
    </row>
    <row r="2043">
      <c r="B2043" s="116"/>
      <c r="C2043" s="116"/>
      <c r="D2043" s="182"/>
      <c r="F2043" s="69"/>
    </row>
    <row r="2044">
      <c r="B2044" s="116"/>
      <c r="C2044" s="116"/>
      <c r="D2044" s="182"/>
      <c r="F2044" s="69"/>
    </row>
    <row r="2045">
      <c r="B2045" s="116"/>
      <c r="C2045" s="116"/>
      <c r="D2045" s="182"/>
      <c r="F2045" s="69"/>
    </row>
    <row r="2046">
      <c r="B2046" s="116"/>
      <c r="C2046" s="116"/>
      <c r="D2046" s="182"/>
      <c r="F2046" s="69"/>
    </row>
    <row r="2047">
      <c r="B2047" s="116"/>
      <c r="C2047" s="116"/>
      <c r="D2047" s="182"/>
      <c r="F2047" s="69"/>
    </row>
    <row r="2048">
      <c r="B2048" s="116"/>
      <c r="C2048" s="116"/>
      <c r="D2048" s="182"/>
      <c r="F2048" s="69"/>
    </row>
    <row r="2049">
      <c r="B2049" s="116"/>
      <c r="C2049" s="116"/>
      <c r="D2049" s="182"/>
      <c r="F2049" s="69"/>
    </row>
    <row r="2050">
      <c r="B2050" s="116"/>
      <c r="C2050" s="116"/>
      <c r="D2050" s="182"/>
      <c r="F2050" s="69"/>
    </row>
    <row r="2051">
      <c r="B2051" s="116"/>
      <c r="C2051" s="116"/>
      <c r="D2051" s="182"/>
      <c r="F2051" s="69"/>
    </row>
    <row r="2052">
      <c r="B2052" s="116"/>
      <c r="C2052" s="116"/>
      <c r="D2052" s="182"/>
      <c r="F2052" s="69"/>
    </row>
    <row r="2053">
      <c r="B2053" s="116"/>
      <c r="C2053" s="116"/>
      <c r="D2053" s="182"/>
      <c r="F2053" s="69"/>
    </row>
    <row r="2054">
      <c r="B2054" s="116"/>
      <c r="C2054" s="116"/>
      <c r="D2054" s="182"/>
      <c r="F2054" s="69"/>
    </row>
    <row r="2055">
      <c r="B2055" s="116"/>
      <c r="C2055" s="116"/>
      <c r="D2055" s="182"/>
      <c r="F2055" s="69"/>
    </row>
    <row r="2056">
      <c r="B2056" s="116"/>
      <c r="C2056" s="116"/>
      <c r="D2056" s="182"/>
      <c r="F2056" s="69"/>
    </row>
    <row r="2057">
      <c r="B2057" s="116"/>
      <c r="C2057" s="116"/>
      <c r="D2057" s="182"/>
      <c r="F2057" s="69"/>
    </row>
    <row r="2058">
      <c r="B2058" s="116"/>
      <c r="C2058" s="116"/>
      <c r="D2058" s="182"/>
      <c r="F2058" s="69"/>
    </row>
    <row r="2059">
      <c r="B2059" s="116"/>
      <c r="C2059" s="116"/>
      <c r="D2059" s="182"/>
      <c r="F2059" s="69"/>
    </row>
    <row r="2060">
      <c r="B2060" s="116"/>
      <c r="C2060" s="116"/>
      <c r="D2060" s="182"/>
      <c r="F2060" s="69"/>
    </row>
    <row r="2061">
      <c r="B2061" s="116"/>
      <c r="C2061" s="116"/>
      <c r="D2061" s="182"/>
      <c r="F2061" s="69"/>
    </row>
    <row r="2062">
      <c r="B2062" s="116"/>
      <c r="C2062" s="116"/>
      <c r="D2062" s="182"/>
      <c r="F2062" s="69"/>
    </row>
    <row r="2063">
      <c r="B2063" s="116"/>
      <c r="C2063" s="116"/>
      <c r="D2063" s="182"/>
      <c r="F2063" s="69"/>
    </row>
    <row r="2064">
      <c r="B2064" s="116"/>
      <c r="C2064" s="116"/>
      <c r="D2064" s="182"/>
      <c r="F2064" s="69"/>
    </row>
    <row r="2065">
      <c r="B2065" s="116"/>
      <c r="C2065" s="116"/>
      <c r="D2065" s="182"/>
      <c r="F2065" s="69"/>
    </row>
    <row r="2066">
      <c r="B2066" s="116"/>
      <c r="C2066" s="116"/>
      <c r="D2066" s="182"/>
      <c r="F2066" s="69"/>
    </row>
    <row r="2067">
      <c r="B2067" s="116"/>
      <c r="C2067" s="116"/>
      <c r="D2067" s="182"/>
      <c r="F2067" s="69"/>
    </row>
    <row r="2068">
      <c r="B2068" s="116"/>
      <c r="C2068" s="116"/>
      <c r="D2068" s="182"/>
      <c r="F2068" s="69"/>
    </row>
    <row r="2069">
      <c r="B2069" s="116"/>
      <c r="C2069" s="116"/>
      <c r="D2069" s="182"/>
      <c r="F2069" s="69"/>
    </row>
    <row r="2070">
      <c r="B2070" s="116"/>
      <c r="C2070" s="116"/>
      <c r="D2070" s="182"/>
      <c r="F2070" s="69"/>
    </row>
    <row r="2071">
      <c r="B2071" s="116"/>
      <c r="C2071" s="116"/>
      <c r="D2071" s="182"/>
      <c r="F2071" s="69"/>
    </row>
    <row r="2072">
      <c r="B2072" s="116"/>
      <c r="C2072" s="116"/>
      <c r="D2072" s="182"/>
      <c r="F2072" s="69"/>
    </row>
    <row r="2073">
      <c r="B2073" s="116"/>
      <c r="C2073" s="116"/>
      <c r="D2073" s="182"/>
      <c r="F2073" s="69"/>
    </row>
    <row r="2074">
      <c r="B2074" s="116"/>
      <c r="C2074" s="116"/>
      <c r="D2074" s="182"/>
      <c r="F2074" s="69"/>
    </row>
    <row r="2075">
      <c r="B2075" s="116"/>
      <c r="C2075" s="116"/>
      <c r="D2075" s="182"/>
      <c r="F2075" s="69"/>
    </row>
    <row r="2076">
      <c r="B2076" s="116"/>
      <c r="C2076" s="116"/>
      <c r="D2076" s="182"/>
      <c r="F2076" s="69"/>
    </row>
    <row r="2077">
      <c r="B2077" s="116"/>
      <c r="C2077" s="116"/>
      <c r="D2077" s="182"/>
      <c r="F2077" s="69"/>
    </row>
    <row r="2078">
      <c r="B2078" s="116"/>
      <c r="C2078" s="116"/>
      <c r="D2078" s="182"/>
      <c r="F2078" s="69"/>
    </row>
    <row r="2079">
      <c r="B2079" s="116"/>
      <c r="C2079" s="116"/>
      <c r="D2079" s="182"/>
      <c r="F2079" s="69"/>
    </row>
    <row r="2080">
      <c r="B2080" s="116"/>
      <c r="C2080" s="116"/>
      <c r="D2080" s="182"/>
      <c r="F2080" s="69"/>
    </row>
    <row r="2081">
      <c r="B2081" s="116"/>
      <c r="C2081" s="116"/>
      <c r="D2081" s="182"/>
      <c r="F2081" s="69"/>
    </row>
    <row r="2082">
      <c r="B2082" s="116"/>
      <c r="C2082" s="116"/>
      <c r="D2082" s="182"/>
      <c r="F2082" s="69"/>
    </row>
    <row r="2083">
      <c r="B2083" s="116"/>
      <c r="C2083" s="116"/>
      <c r="D2083" s="182"/>
      <c r="F2083" s="69"/>
    </row>
    <row r="2084">
      <c r="B2084" s="116"/>
      <c r="C2084" s="116"/>
      <c r="D2084" s="182"/>
      <c r="F2084" s="69"/>
    </row>
    <row r="2085">
      <c r="B2085" s="116"/>
      <c r="C2085" s="116"/>
      <c r="D2085" s="182"/>
      <c r="F2085" s="69"/>
    </row>
    <row r="2086">
      <c r="B2086" s="116"/>
      <c r="C2086" s="116"/>
      <c r="D2086" s="182"/>
      <c r="F2086" s="69"/>
    </row>
    <row r="2087">
      <c r="B2087" s="116"/>
      <c r="C2087" s="116"/>
      <c r="D2087" s="182"/>
      <c r="F2087" s="69"/>
    </row>
    <row r="2088">
      <c r="B2088" s="116"/>
      <c r="C2088" s="116"/>
      <c r="D2088" s="182"/>
      <c r="F2088" s="69"/>
    </row>
    <row r="2089">
      <c r="B2089" s="116"/>
      <c r="C2089" s="116"/>
      <c r="D2089" s="182"/>
      <c r="F2089" s="69"/>
    </row>
    <row r="2090">
      <c r="B2090" s="116"/>
      <c r="C2090" s="116"/>
      <c r="D2090" s="182"/>
      <c r="F2090" s="69"/>
    </row>
    <row r="2091">
      <c r="B2091" s="116"/>
      <c r="C2091" s="116"/>
      <c r="D2091" s="182"/>
      <c r="F2091" s="69"/>
    </row>
    <row r="2092">
      <c r="B2092" s="116"/>
      <c r="C2092" s="116"/>
      <c r="D2092" s="182"/>
      <c r="F2092" s="69"/>
    </row>
    <row r="2093">
      <c r="B2093" s="116"/>
      <c r="C2093" s="116"/>
      <c r="D2093" s="182"/>
      <c r="F2093" s="69"/>
    </row>
    <row r="2094">
      <c r="B2094" s="116"/>
      <c r="C2094" s="116"/>
      <c r="D2094" s="182"/>
      <c r="F2094" s="69"/>
    </row>
    <row r="2095">
      <c r="B2095" s="116"/>
      <c r="C2095" s="116"/>
      <c r="D2095" s="182"/>
      <c r="F2095" s="69"/>
    </row>
    <row r="2096">
      <c r="B2096" s="116"/>
      <c r="C2096" s="116"/>
      <c r="D2096" s="182"/>
      <c r="F2096" s="69"/>
    </row>
    <row r="2097">
      <c r="B2097" s="116"/>
      <c r="C2097" s="116"/>
      <c r="D2097" s="182"/>
      <c r="F2097" s="69"/>
    </row>
    <row r="2098">
      <c r="B2098" s="116"/>
      <c r="C2098" s="116"/>
      <c r="D2098" s="182"/>
      <c r="F2098" s="69"/>
    </row>
    <row r="2099">
      <c r="B2099" s="116"/>
      <c r="C2099" s="116"/>
      <c r="D2099" s="182"/>
      <c r="F2099" s="69"/>
    </row>
    <row r="2100">
      <c r="B2100" s="116"/>
      <c r="C2100" s="116"/>
      <c r="D2100" s="182"/>
      <c r="F2100" s="69"/>
    </row>
    <row r="2101">
      <c r="B2101" s="116"/>
      <c r="C2101" s="116"/>
      <c r="D2101" s="182"/>
      <c r="F2101" s="69"/>
    </row>
    <row r="2102">
      <c r="B2102" s="116"/>
      <c r="C2102" s="116"/>
      <c r="D2102" s="182"/>
      <c r="F2102" s="69"/>
    </row>
    <row r="2103">
      <c r="B2103" s="116"/>
      <c r="C2103" s="116"/>
      <c r="D2103" s="182"/>
      <c r="F2103" s="69"/>
    </row>
    <row r="2104">
      <c r="B2104" s="116"/>
      <c r="C2104" s="116"/>
      <c r="D2104" s="182"/>
      <c r="F2104" s="69"/>
    </row>
    <row r="2105">
      <c r="B2105" s="116"/>
      <c r="C2105" s="116"/>
      <c r="D2105" s="182"/>
      <c r="F2105" s="69"/>
    </row>
    <row r="2106">
      <c r="B2106" s="116"/>
      <c r="C2106" s="116"/>
      <c r="D2106" s="182"/>
      <c r="F2106" s="69"/>
    </row>
    <row r="2107">
      <c r="B2107" s="116"/>
      <c r="C2107" s="116"/>
      <c r="D2107" s="182"/>
      <c r="F2107" s="69"/>
    </row>
    <row r="2108">
      <c r="B2108" s="116"/>
      <c r="C2108" s="116"/>
      <c r="D2108" s="182"/>
      <c r="F2108" s="69"/>
    </row>
    <row r="2109">
      <c r="B2109" s="116"/>
      <c r="C2109" s="116"/>
      <c r="D2109" s="182"/>
      <c r="F2109" s="69"/>
    </row>
    <row r="2110">
      <c r="B2110" s="116"/>
      <c r="C2110" s="116"/>
      <c r="D2110" s="182"/>
      <c r="F2110" s="69"/>
    </row>
    <row r="2111">
      <c r="B2111" s="116"/>
      <c r="C2111" s="116"/>
      <c r="D2111" s="182"/>
      <c r="F2111" s="69"/>
    </row>
    <row r="2112">
      <c r="B2112" s="116"/>
      <c r="C2112" s="116"/>
      <c r="D2112" s="182"/>
      <c r="F2112" s="69"/>
    </row>
    <row r="2113">
      <c r="B2113" s="116"/>
      <c r="C2113" s="116"/>
      <c r="D2113" s="182"/>
      <c r="F2113" s="69"/>
    </row>
    <row r="2114">
      <c r="B2114" s="116"/>
      <c r="C2114" s="116"/>
      <c r="D2114" s="182"/>
      <c r="F2114" s="69"/>
    </row>
    <row r="2115">
      <c r="B2115" s="116"/>
      <c r="C2115" s="116"/>
      <c r="D2115" s="182"/>
      <c r="F2115" s="69"/>
    </row>
    <row r="2116">
      <c r="B2116" s="116"/>
      <c r="C2116" s="116"/>
      <c r="D2116" s="182"/>
      <c r="F2116" s="69"/>
    </row>
    <row r="2117">
      <c r="B2117" s="116"/>
      <c r="C2117" s="116"/>
      <c r="D2117" s="182"/>
      <c r="F2117" s="69"/>
    </row>
    <row r="2118">
      <c r="B2118" s="116"/>
      <c r="C2118" s="116"/>
      <c r="D2118" s="182"/>
      <c r="F2118" s="69"/>
    </row>
    <row r="2119">
      <c r="B2119" s="116"/>
      <c r="C2119" s="116"/>
      <c r="D2119" s="182"/>
      <c r="F2119" s="69"/>
    </row>
    <row r="2120">
      <c r="B2120" s="116"/>
      <c r="C2120" s="116"/>
      <c r="D2120" s="182"/>
      <c r="F2120" s="69"/>
    </row>
    <row r="2121">
      <c r="B2121" s="116"/>
      <c r="C2121" s="116"/>
      <c r="D2121" s="182"/>
      <c r="F2121" s="69"/>
    </row>
    <row r="2122">
      <c r="B2122" s="116"/>
      <c r="C2122" s="116"/>
      <c r="D2122" s="182"/>
      <c r="F2122" s="69"/>
    </row>
    <row r="2123">
      <c r="B2123" s="116"/>
      <c r="C2123" s="116"/>
      <c r="D2123" s="182"/>
      <c r="F2123" s="69"/>
    </row>
    <row r="2124">
      <c r="B2124" s="116"/>
      <c r="C2124" s="116"/>
      <c r="D2124" s="182"/>
      <c r="F2124" s="69"/>
    </row>
    <row r="2125">
      <c r="B2125" s="116"/>
      <c r="C2125" s="116"/>
      <c r="D2125" s="182"/>
      <c r="F2125" s="69"/>
    </row>
    <row r="2126">
      <c r="B2126" s="116"/>
      <c r="C2126" s="116"/>
      <c r="D2126" s="182"/>
      <c r="F2126" s="69"/>
    </row>
    <row r="2127">
      <c r="B2127" s="116"/>
      <c r="C2127" s="116"/>
      <c r="D2127" s="182"/>
      <c r="F2127" s="69"/>
    </row>
    <row r="2128">
      <c r="B2128" s="116"/>
      <c r="C2128" s="116"/>
      <c r="D2128" s="182"/>
      <c r="F2128" s="69"/>
    </row>
    <row r="2129">
      <c r="B2129" s="116"/>
      <c r="C2129" s="116"/>
      <c r="D2129" s="182"/>
      <c r="F2129" s="69"/>
    </row>
    <row r="2130">
      <c r="B2130" s="116"/>
      <c r="C2130" s="116"/>
      <c r="D2130" s="182"/>
      <c r="F2130" s="69"/>
    </row>
    <row r="2131">
      <c r="B2131" s="116"/>
      <c r="C2131" s="116"/>
      <c r="D2131" s="182"/>
      <c r="F2131" s="69"/>
    </row>
    <row r="2132">
      <c r="B2132" s="116"/>
      <c r="C2132" s="116"/>
      <c r="D2132" s="182"/>
      <c r="F2132" s="69"/>
    </row>
    <row r="2133">
      <c r="B2133" s="116"/>
      <c r="C2133" s="116"/>
      <c r="D2133" s="182"/>
      <c r="F2133" s="69"/>
    </row>
    <row r="2134">
      <c r="B2134" s="116"/>
      <c r="C2134" s="116"/>
      <c r="D2134" s="182"/>
      <c r="F2134" s="69"/>
    </row>
    <row r="2135">
      <c r="B2135" s="116"/>
      <c r="C2135" s="116"/>
      <c r="D2135" s="182"/>
      <c r="F2135" s="69"/>
    </row>
    <row r="2136">
      <c r="B2136" s="116"/>
      <c r="C2136" s="116"/>
      <c r="D2136" s="182"/>
      <c r="F2136" s="69"/>
    </row>
    <row r="2137">
      <c r="B2137" s="116"/>
      <c r="C2137" s="116"/>
      <c r="D2137" s="182"/>
      <c r="F2137" s="69"/>
    </row>
    <row r="2138">
      <c r="B2138" s="116"/>
      <c r="C2138" s="116"/>
      <c r="D2138" s="182"/>
      <c r="F2138" s="69"/>
    </row>
    <row r="2139">
      <c r="B2139" s="116"/>
      <c r="C2139" s="116"/>
      <c r="D2139" s="182"/>
      <c r="F2139" s="69"/>
    </row>
    <row r="2140">
      <c r="B2140" s="116"/>
      <c r="C2140" s="116"/>
      <c r="D2140" s="182"/>
      <c r="F2140" s="69"/>
    </row>
    <row r="2141">
      <c r="B2141" s="116"/>
      <c r="C2141" s="116"/>
      <c r="D2141" s="182"/>
      <c r="F2141" s="69"/>
    </row>
    <row r="2142">
      <c r="B2142" s="116"/>
      <c r="C2142" s="116"/>
      <c r="D2142" s="182"/>
      <c r="F2142" s="69"/>
    </row>
    <row r="2143">
      <c r="B2143" s="116"/>
      <c r="C2143" s="116"/>
      <c r="D2143" s="182"/>
      <c r="F2143" s="69"/>
    </row>
    <row r="2144">
      <c r="B2144" s="116"/>
      <c r="C2144" s="116"/>
      <c r="D2144" s="182"/>
      <c r="F2144" s="69"/>
    </row>
    <row r="2145">
      <c r="B2145" s="116"/>
      <c r="C2145" s="116"/>
      <c r="D2145" s="182"/>
      <c r="F2145" s="69"/>
    </row>
    <row r="2146">
      <c r="B2146" s="116"/>
      <c r="C2146" s="116"/>
      <c r="D2146" s="182"/>
      <c r="F2146" s="69"/>
    </row>
    <row r="2147">
      <c r="B2147" s="116"/>
      <c r="C2147" s="116"/>
      <c r="D2147" s="182"/>
      <c r="F2147" s="69"/>
    </row>
    <row r="2148">
      <c r="B2148" s="116"/>
      <c r="C2148" s="116"/>
      <c r="D2148" s="182"/>
      <c r="F2148" s="69"/>
    </row>
    <row r="2149">
      <c r="B2149" s="116"/>
      <c r="C2149" s="116"/>
      <c r="D2149" s="182"/>
      <c r="F2149" s="69"/>
    </row>
    <row r="2150">
      <c r="B2150" s="116"/>
      <c r="C2150" s="116"/>
      <c r="D2150" s="182"/>
      <c r="F2150" s="69"/>
    </row>
    <row r="2151">
      <c r="B2151" s="116"/>
      <c r="C2151" s="116"/>
      <c r="D2151" s="182"/>
      <c r="F2151" s="69"/>
    </row>
    <row r="2152">
      <c r="B2152" s="116"/>
      <c r="C2152" s="116"/>
      <c r="D2152" s="182"/>
      <c r="F2152" s="69"/>
    </row>
    <row r="2153">
      <c r="B2153" s="116"/>
      <c r="C2153" s="116"/>
      <c r="D2153" s="182"/>
      <c r="F2153" s="69"/>
    </row>
    <row r="2154">
      <c r="B2154" s="116"/>
      <c r="C2154" s="116"/>
      <c r="D2154" s="182"/>
      <c r="F2154" s="69"/>
    </row>
    <row r="2155">
      <c r="B2155" s="116"/>
      <c r="C2155" s="116"/>
      <c r="D2155" s="182"/>
      <c r="F2155" s="69"/>
    </row>
    <row r="2156">
      <c r="B2156" s="116"/>
      <c r="C2156" s="116"/>
      <c r="D2156" s="182"/>
      <c r="F2156" s="69"/>
    </row>
    <row r="2157">
      <c r="B2157" s="116"/>
      <c r="C2157" s="116"/>
      <c r="D2157" s="182"/>
      <c r="F2157" s="69"/>
    </row>
    <row r="2158">
      <c r="B2158" s="116"/>
      <c r="C2158" s="116"/>
      <c r="D2158" s="182"/>
      <c r="F2158" s="69"/>
    </row>
    <row r="2159">
      <c r="B2159" s="116"/>
      <c r="C2159" s="116"/>
      <c r="D2159" s="182"/>
      <c r="F2159" s="69"/>
    </row>
    <row r="2160">
      <c r="B2160" s="116"/>
      <c r="C2160" s="116"/>
      <c r="D2160" s="182"/>
      <c r="F2160" s="69"/>
    </row>
    <row r="2161">
      <c r="B2161" s="116"/>
      <c r="C2161" s="116"/>
      <c r="D2161" s="182"/>
      <c r="F2161" s="69"/>
    </row>
    <row r="2162">
      <c r="B2162" s="116"/>
      <c r="C2162" s="116"/>
      <c r="D2162" s="182"/>
      <c r="F2162" s="69"/>
    </row>
    <row r="2163">
      <c r="B2163" s="116"/>
      <c r="C2163" s="116"/>
      <c r="D2163" s="182"/>
      <c r="F2163" s="69"/>
    </row>
    <row r="2164">
      <c r="B2164" s="116"/>
      <c r="C2164" s="116"/>
      <c r="D2164" s="182"/>
      <c r="F2164" s="69"/>
    </row>
    <row r="2165">
      <c r="B2165" s="116"/>
      <c r="C2165" s="116"/>
      <c r="D2165" s="182"/>
      <c r="F2165" s="69"/>
    </row>
    <row r="2166">
      <c r="B2166" s="116"/>
      <c r="C2166" s="116"/>
      <c r="D2166" s="182"/>
      <c r="F2166" s="69"/>
    </row>
    <row r="2167">
      <c r="B2167" s="116"/>
      <c r="C2167" s="116"/>
      <c r="D2167" s="182"/>
      <c r="F2167" s="69"/>
    </row>
    <row r="2168">
      <c r="B2168" s="116"/>
      <c r="C2168" s="116"/>
      <c r="D2168" s="182"/>
      <c r="F2168" s="69"/>
    </row>
    <row r="2169">
      <c r="B2169" s="116"/>
      <c r="C2169" s="116"/>
      <c r="D2169" s="182"/>
      <c r="F2169" s="69"/>
    </row>
    <row r="2170">
      <c r="B2170" s="116"/>
      <c r="C2170" s="116"/>
      <c r="D2170" s="182"/>
      <c r="F2170" s="69"/>
    </row>
    <row r="2171">
      <c r="B2171" s="116"/>
      <c r="C2171" s="116"/>
      <c r="D2171" s="182"/>
      <c r="F2171" s="69"/>
    </row>
    <row r="2172">
      <c r="B2172" s="116"/>
      <c r="C2172" s="116"/>
      <c r="D2172" s="182"/>
      <c r="F2172" s="69"/>
    </row>
    <row r="2173">
      <c r="B2173" s="116"/>
      <c r="C2173" s="116"/>
      <c r="D2173" s="182"/>
      <c r="F2173" s="69"/>
    </row>
    <row r="2174">
      <c r="B2174" s="116"/>
      <c r="C2174" s="116"/>
      <c r="D2174" s="182"/>
      <c r="F2174" s="69"/>
    </row>
    <row r="2175">
      <c r="B2175" s="116"/>
      <c r="C2175" s="116"/>
      <c r="D2175" s="182"/>
      <c r="F2175" s="69"/>
    </row>
    <row r="2176">
      <c r="B2176" s="116"/>
      <c r="C2176" s="116"/>
      <c r="D2176" s="182"/>
      <c r="F2176" s="69"/>
    </row>
    <row r="2177">
      <c r="B2177" s="116"/>
      <c r="C2177" s="116"/>
      <c r="D2177" s="182"/>
      <c r="F2177" s="69"/>
    </row>
    <row r="2178">
      <c r="B2178" s="116"/>
      <c r="C2178" s="116"/>
      <c r="D2178" s="182"/>
      <c r="F2178" s="69"/>
    </row>
    <row r="2179">
      <c r="B2179" s="116"/>
      <c r="C2179" s="116"/>
      <c r="D2179" s="182"/>
      <c r="F2179" s="69"/>
    </row>
    <row r="2180">
      <c r="B2180" s="116"/>
      <c r="C2180" s="116"/>
      <c r="D2180" s="182"/>
      <c r="F2180" s="69"/>
    </row>
    <row r="2181">
      <c r="B2181" s="116"/>
      <c r="C2181" s="116"/>
      <c r="D2181" s="182"/>
      <c r="F2181" s="69"/>
    </row>
    <row r="2182">
      <c r="B2182" s="116"/>
      <c r="C2182" s="116"/>
      <c r="D2182" s="182"/>
      <c r="F2182" s="69"/>
    </row>
    <row r="2183">
      <c r="B2183" s="116"/>
      <c r="C2183" s="116"/>
      <c r="D2183" s="182"/>
      <c r="F2183" s="69"/>
    </row>
    <row r="2184">
      <c r="B2184" s="116"/>
      <c r="C2184" s="116"/>
      <c r="D2184" s="182"/>
      <c r="F2184" s="69"/>
    </row>
    <row r="2185">
      <c r="B2185" s="116"/>
      <c r="C2185" s="116"/>
      <c r="D2185" s="182"/>
      <c r="F2185" s="69"/>
    </row>
    <row r="2186">
      <c r="B2186" s="116"/>
      <c r="C2186" s="116"/>
      <c r="D2186" s="182"/>
      <c r="F2186" s="69"/>
    </row>
    <row r="2187">
      <c r="B2187" s="116"/>
      <c r="C2187" s="116"/>
      <c r="D2187" s="182"/>
      <c r="F2187" s="69"/>
    </row>
    <row r="2188">
      <c r="B2188" s="116"/>
      <c r="C2188" s="116"/>
      <c r="D2188" s="182"/>
      <c r="F2188" s="69"/>
    </row>
    <row r="2189">
      <c r="B2189" s="116"/>
      <c r="C2189" s="116"/>
      <c r="D2189" s="182"/>
      <c r="F2189" s="69"/>
    </row>
    <row r="2190">
      <c r="B2190" s="116"/>
      <c r="C2190" s="116"/>
      <c r="D2190" s="182"/>
      <c r="F2190" s="69"/>
    </row>
    <row r="2191">
      <c r="B2191" s="116"/>
      <c r="C2191" s="116"/>
      <c r="D2191" s="182"/>
      <c r="F2191" s="69"/>
    </row>
    <row r="2192">
      <c r="B2192" s="116"/>
      <c r="C2192" s="116"/>
      <c r="D2192" s="182"/>
      <c r="F2192" s="69"/>
    </row>
    <row r="2193">
      <c r="B2193" s="116"/>
      <c r="C2193" s="116"/>
      <c r="D2193" s="182"/>
      <c r="F2193" s="69"/>
    </row>
    <row r="2194">
      <c r="B2194" s="116"/>
      <c r="C2194" s="116"/>
      <c r="D2194" s="182"/>
      <c r="F2194" s="69"/>
    </row>
    <row r="2195">
      <c r="B2195" s="116"/>
      <c r="C2195" s="116"/>
      <c r="D2195" s="182"/>
      <c r="F2195" s="69"/>
    </row>
    <row r="2196">
      <c r="B2196" s="116"/>
      <c r="C2196" s="116"/>
      <c r="D2196" s="182"/>
      <c r="F2196" s="69"/>
    </row>
    <row r="2197">
      <c r="B2197" s="116"/>
      <c r="C2197" s="116"/>
      <c r="D2197" s="182"/>
      <c r="F2197" s="69"/>
    </row>
    <row r="2198">
      <c r="B2198" s="116"/>
      <c r="C2198" s="116"/>
      <c r="D2198" s="182"/>
      <c r="F2198" s="69"/>
    </row>
    <row r="2199">
      <c r="B2199" s="116"/>
      <c r="C2199" s="116"/>
      <c r="D2199" s="182"/>
      <c r="F2199" s="69"/>
    </row>
    <row r="2200">
      <c r="B2200" s="116"/>
      <c r="C2200" s="116"/>
      <c r="D2200" s="182"/>
      <c r="F2200" s="69"/>
    </row>
    <row r="2201">
      <c r="B2201" s="116"/>
      <c r="C2201" s="116"/>
      <c r="D2201" s="182"/>
      <c r="F2201" s="69"/>
    </row>
    <row r="2202">
      <c r="B2202" s="116"/>
      <c r="C2202" s="116"/>
      <c r="D2202" s="182"/>
      <c r="F2202" s="69"/>
    </row>
    <row r="2203">
      <c r="B2203" s="116"/>
      <c r="C2203" s="116"/>
      <c r="D2203" s="182"/>
      <c r="F2203" s="69"/>
    </row>
    <row r="2204">
      <c r="B2204" s="116"/>
      <c r="C2204" s="116"/>
      <c r="D2204" s="182"/>
      <c r="F2204" s="69"/>
    </row>
    <row r="2205">
      <c r="B2205" s="116"/>
      <c r="C2205" s="116"/>
      <c r="D2205" s="182"/>
      <c r="F2205" s="69"/>
    </row>
    <row r="2206">
      <c r="B2206" s="116"/>
      <c r="C2206" s="116"/>
      <c r="D2206" s="182"/>
      <c r="F2206" s="69"/>
    </row>
    <row r="2207">
      <c r="B2207" s="116"/>
      <c r="C2207" s="116"/>
      <c r="D2207" s="182"/>
      <c r="F2207" s="69"/>
    </row>
    <row r="2208">
      <c r="B2208" s="116"/>
      <c r="C2208" s="116"/>
      <c r="D2208" s="182"/>
      <c r="F2208" s="69"/>
    </row>
    <row r="2209">
      <c r="B2209" s="116"/>
      <c r="C2209" s="116"/>
      <c r="D2209" s="182"/>
      <c r="F2209" s="69"/>
    </row>
    <row r="2210">
      <c r="B2210" s="116"/>
      <c r="C2210" s="116"/>
      <c r="D2210" s="182"/>
      <c r="F2210" s="69"/>
    </row>
    <row r="2211">
      <c r="B2211" s="116"/>
      <c r="C2211" s="116"/>
      <c r="D2211" s="182"/>
      <c r="F2211" s="69"/>
    </row>
    <row r="2212">
      <c r="B2212" s="116"/>
      <c r="C2212" s="116"/>
      <c r="D2212" s="182"/>
      <c r="F2212" s="69"/>
    </row>
    <row r="2213">
      <c r="B2213" s="116"/>
      <c r="C2213" s="116"/>
      <c r="D2213" s="182"/>
      <c r="F2213" s="69"/>
    </row>
    <row r="2214">
      <c r="B2214" s="116"/>
      <c r="C2214" s="116"/>
      <c r="D2214" s="182"/>
      <c r="F2214" s="69"/>
    </row>
    <row r="2215">
      <c r="B2215" s="116"/>
      <c r="C2215" s="116"/>
      <c r="D2215" s="182"/>
      <c r="F2215" s="69"/>
    </row>
    <row r="2216">
      <c r="B2216" s="116"/>
      <c r="C2216" s="116"/>
      <c r="D2216" s="182"/>
      <c r="F2216" s="69"/>
    </row>
    <row r="2217">
      <c r="B2217" s="116"/>
      <c r="C2217" s="116"/>
      <c r="D2217" s="182"/>
      <c r="F2217" s="69"/>
    </row>
    <row r="2218">
      <c r="B2218" s="116"/>
      <c r="C2218" s="116"/>
      <c r="D2218" s="182"/>
      <c r="F2218" s="69"/>
    </row>
    <row r="2219">
      <c r="B2219" s="116"/>
      <c r="C2219" s="116"/>
      <c r="D2219" s="182"/>
      <c r="F2219" s="69"/>
    </row>
    <row r="2220">
      <c r="B2220" s="116"/>
      <c r="C2220" s="116"/>
      <c r="D2220" s="182"/>
      <c r="F2220" s="69"/>
    </row>
    <row r="2221">
      <c r="B2221" s="116"/>
      <c r="C2221" s="116"/>
      <c r="D2221" s="182"/>
      <c r="F2221" s="69"/>
    </row>
    <row r="2222">
      <c r="B2222" s="116"/>
      <c r="C2222" s="116"/>
      <c r="D2222" s="182"/>
      <c r="F2222" s="69"/>
    </row>
    <row r="2223">
      <c r="B2223" s="116"/>
      <c r="C2223" s="116"/>
      <c r="D2223" s="182"/>
      <c r="F2223" s="69"/>
    </row>
    <row r="2224">
      <c r="B2224" s="116"/>
      <c r="C2224" s="116"/>
      <c r="D2224" s="182"/>
      <c r="F2224" s="69"/>
    </row>
    <row r="2225">
      <c r="B2225" s="116"/>
      <c r="C2225" s="116"/>
      <c r="D2225" s="182"/>
      <c r="F2225" s="69"/>
    </row>
    <row r="2226">
      <c r="B2226" s="116"/>
      <c r="C2226" s="116"/>
      <c r="D2226" s="182"/>
      <c r="F2226" s="69"/>
    </row>
    <row r="2227">
      <c r="B2227" s="116"/>
      <c r="C2227" s="116"/>
      <c r="D2227" s="182"/>
      <c r="F2227" s="69"/>
    </row>
    <row r="2228">
      <c r="B2228" s="116"/>
      <c r="C2228" s="116"/>
      <c r="D2228" s="182"/>
      <c r="F2228" s="69"/>
    </row>
    <row r="2229">
      <c r="B2229" s="116"/>
      <c r="C2229" s="116"/>
      <c r="D2229" s="182"/>
      <c r="F2229" s="69"/>
    </row>
    <row r="2230">
      <c r="B2230" s="116"/>
      <c r="C2230" s="116"/>
      <c r="D2230" s="182"/>
      <c r="F2230" s="69"/>
    </row>
    <row r="2231">
      <c r="B2231" s="116"/>
      <c r="C2231" s="116"/>
      <c r="D2231" s="182"/>
      <c r="F2231" s="69"/>
    </row>
    <row r="2232">
      <c r="B2232" s="116"/>
      <c r="C2232" s="116"/>
      <c r="D2232" s="182"/>
      <c r="F2232" s="69"/>
    </row>
    <row r="2233">
      <c r="B2233" s="116"/>
      <c r="C2233" s="116"/>
      <c r="D2233" s="182"/>
      <c r="F2233" s="69"/>
    </row>
    <row r="2234">
      <c r="B2234" s="116"/>
      <c r="C2234" s="116"/>
      <c r="D2234" s="182"/>
      <c r="F2234" s="69"/>
    </row>
    <row r="2235">
      <c r="B2235" s="116"/>
      <c r="C2235" s="116"/>
      <c r="D2235" s="182"/>
      <c r="F2235" s="69"/>
    </row>
    <row r="2236">
      <c r="B2236" s="116"/>
      <c r="C2236" s="116"/>
      <c r="D2236" s="182"/>
      <c r="F2236" s="69"/>
    </row>
    <row r="2237">
      <c r="B2237" s="116"/>
      <c r="C2237" s="116"/>
      <c r="D2237" s="182"/>
      <c r="F2237" s="69"/>
    </row>
    <row r="2238">
      <c r="B2238" s="116"/>
      <c r="C2238" s="116"/>
      <c r="D2238" s="182"/>
      <c r="F2238" s="69"/>
    </row>
    <row r="2239">
      <c r="B2239" s="116"/>
      <c r="C2239" s="116"/>
      <c r="D2239" s="182"/>
      <c r="F2239" s="69"/>
    </row>
    <row r="2240">
      <c r="B2240" s="116"/>
      <c r="C2240" s="116"/>
      <c r="D2240" s="182"/>
      <c r="F2240" s="69"/>
    </row>
    <row r="2241">
      <c r="B2241" s="116"/>
      <c r="C2241" s="116"/>
      <c r="D2241" s="182"/>
      <c r="F2241" s="69"/>
    </row>
    <row r="2242">
      <c r="B2242" s="116"/>
      <c r="C2242" s="116"/>
      <c r="D2242" s="182"/>
      <c r="F2242" s="69"/>
    </row>
    <row r="2243">
      <c r="B2243" s="116"/>
      <c r="C2243" s="116"/>
      <c r="D2243" s="182"/>
      <c r="F2243" s="69"/>
    </row>
    <row r="2244">
      <c r="B2244" s="116"/>
      <c r="C2244" s="116"/>
      <c r="D2244" s="182"/>
      <c r="F2244" s="69"/>
    </row>
    <row r="2245">
      <c r="B2245" s="116"/>
      <c r="C2245" s="116"/>
      <c r="D2245" s="182"/>
      <c r="F2245" s="69"/>
    </row>
    <row r="2246">
      <c r="B2246" s="116"/>
      <c r="C2246" s="116"/>
      <c r="D2246" s="182"/>
      <c r="F2246" s="69"/>
    </row>
    <row r="2247">
      <c r="B2247" s="116"/>
      <c r="C2247" s="116"/>
      <c r="D2247" s="182"/>
      <c r="F2247" s="69"/>
    </row>
    <row r="2248">
      <c r="B2248" s="116"/>
      <c r="C2248" s="116"/>
      <c r="D2248" s="182"/>
      <c r="F2248" s="69"/>
    </row>
    <row r="2249">
      <c r="B2249" s="116"/>
      <c r="C2249" s="116"/>
      <c r="D2249" s="182"/>
      <c r="F2249" s="69"/>
    </row>
    <row r="2250">
      <c r="B2250" s="116"/>
      <c r="C2250" s="116"/>
      <c r="D2250" s="182"/>
      <c r="F2250" s="69"/>
    </row>
    <row r="2251">
      <c r="B2251" s="116"/>
      <c r="C2251" s="116"/>
      <c r="D2251" s="182"/>
      <c r="F2251" s="69"/>
    </row>
    <row r="2252">
      <c r="B2252" s="116"/>
      <c r="C2252" s="116"/>
      <c r="D2252" s="182"/>
      <c r="F2252" s="69"/>
    </row>
    <row r="2253">
      <c r="B2253" s="116"/>
      <c r="C2253" s="116"/>
      <c r="D2253" s="182"/>
      <c r="F2253" s="69"/>
    </row>
    <row r="2254">
      <c r="B2254" s="116"/>
      <c r="C2254" s="116"/>
      <c r="D2254" s="182"/>
      <c r="F2254" s="69"/>
    </row>
    <row r="2255">
      <c r="B2255" s="116"/>
      <c r="C2255" s="116"/>
      <c r="D2255" s="182"/>
      <c r="F2255" s="69"/>
    </row>
    <row r="2256">
      <c r="B2256" s="116"/>
      <c r="C2256" s="116"/>
      <c r="D2256" s="182"/>
      <c r="F2256" s="69"/>
    </row>
    <row r="2257">
      <c r="B2257" s="116"/>
      <c r="C2257" s="116"/>
      <c r="D2257" s="182"/>
      <c r="F2257" s="69"/>
    </row>
    <row r="2258">
      <c r="B2258" s="116"/>
      <c r="C2258" s="116"/>
      <c r="D2258" s="182"/>
      <c r="F2258" s="69"/>
    </row>
    <row r="2259">
      <c r="B2259" s="116"/>
      <c r="C2259" s="116"/>
      <c r="D2259" s="182"/>
      <c r="F2259" s="69"/>
    </row>
    <row r="2260">
      <c r="B2260" s="116"/>
      <c r="C2260" s="116"/>
      <c r="D2260" s="182"/>
      <c r="F2260" s="69"/>
    </row>
    <row r="2261">
      <c r="B2261" s="116"/>
      <c r="C2261" s="116"/>
      <c r="D2261" s="182"/>
      <c r="F2261" s="69"/>
    </row>
    <row r="2262">
      <c r="B2262" s="116"/>
      <c r="C2262" s="116"/>
      <c r="D2262" s="182"/>
      <c r="F2262" s="69"/>
    </row>
    <row r="2263">
      <c r="B2263" s="116"/>
      <c r="C2263" s="116"/>
      <c r="D2263" s="182"/>
      <c r="F2263" s="69"/>
    </row>
    <row r="2264">
      <c r="B2264" s="116"/>
      <c r="C2264" s="116"/>
      <c r="D2264" s="182"/>
      <c r="F2264" s="69"/>
    </row>
    <row r="2265">
      <c r="B2265" s="116"/>
      <c r="C2265" s="116"/>
      <c r="D2265" s="182"/>
      <c r="F2265" s="69"/>
    </row>
    <row r="2266">
      <c r="B2266" s="116"/>
      <c r="C2266" s="116"/>
      <c r="D2266" s="182"/>
      <c r="F2266" s="69"/>
    </row>
    <row r="2267">
      <c r="B2267" s="116"/>
      <c r="C2267" s="116"/>
      <c r="D2267" s="182"/>
      <c r="F2267" s="69"/>
    </row>
    <row r="2268">
      <c r="B2268" s="116"/>
      <c r="C2268" s="116"/>
      <c r="D2268" s="182"/>
      <c r="F2268" s="69"/>
    </row>
    <row r="2269">
      <c r="B2269" s="116"/>
      <c r="C2269" s="116"/>
      <c r="D2269" s="182"/>
      <c r="F2269" s="69"/>
    </row>
    <row r="2270">
      <c r="B2270" s="116"/>
      <c r="C2270" s="116"/>
      <c r="D2270" s="182"/>
      <c r="F2270" s="69"/>
    </row>
    <row r="2271">
      <c r="B2271" s="116"/>
      <c r="C2271" s="116"/>
      <c r="D2271" s="182"/>
      <c r="F2271" s="69"/>
    </row>
    <row r="2272">
      <c r="B2272" s="116"/>
      <c r="C2272" s="116"/>
      <c r="D2272" s="182"/>
      <c r="F2272" s="69"/>
    </row>
    <row r="2273">
      <c r="B2273" s="116"/>
      <c r="C2273" s="116"/>
      <c r="D2273" s="182"/>
      <c r="F2273" s="69"/>
    </row>
    <row r="2274">
      <c r="B2274" s="116"/>
      <c r="C2274" s="116"/>
      <c r="D2274" s="182"/>
      <c r="F2274" s="69"/>
    </row>
    <row r="2275">
      <c r="B2275" s="116"/>
      <c r="C2275" s="116"/>
      <c r="D2275" s="182"/>
      <c r="F2275" s="69"/>
    </row>
    <row r="2276">
      <c r="B2276" s="116"/>
      <c r="C2276" s="116"/>
      <c r="D2276" s="182"/>
      <c r="F2276" s="69"/>
    </row>
    <row r="2277">
      <c r="B2277" s="116"/>
      <c r="C2277" s="116"/>
      <c r="D2277" s="182"/>
      <c r="F2277" s="69"/>
    </row>
    <row r="2278">
      <c r="B2278" s="116"/>
      <c r="C2278" s="116"/>
      <c r="D2278" s="182"/>
      <c r="F2278" s="69"/>
    </row>
    <row r="2279">
      <c r="B2279" s="116"/>
      <c r="C2279" s="116"/>
      <c r="D2279" s="182"/>
      <c r="F2279" s="69"/>
    </row>
    <row r="2280">
      <c r="B2280" s="116"/>
      <c r="C2280" s="116"/>
      <c r="D2280" s="182"/>
      <c r="F2280" s="69"/>
    </row>
    <row r="2281">
      <c r="B2281" s="116"/>
      <c r="C2281" s="116"/>
      <c r="D2281" s="182"/>
      <c r="F2281" s="69"/>
    </row>
    <row r="2282">
      <c r="B2282" s="116"/>
      <c r="C2282" s="116"/>
      <c r="D2282" s="182"/>
      <c r="F2282" s="69"/>
    </row>
    <row r="2283">
      <c r="B2283" s="116"/>
      <c r="C2283" s="116"/>
      <c r="D2283" s="182"/>
      <c r="F2283" s="69"/>
    </row>
    <row r="2284">
      <c r="B2284" s="116"/>
      <c r="C2284" s="116"/>
      <c r="D2284" s="182"/>
      <c r="F2284" s="69"/>
    </row>
    <row r="2285">
      <c r="B2285" s="116"/>
      <c r="C2285" s="116"/>
      <c r="D2285" s="182"/>
      <c r="F2285" s="69"/>
    </row>
    <row r="2286">
      <c r="B2286" s="116"/>
      <c r="C2286" s="116"/>
      <c r="D2286" s="182"/>
      <c r="F2286" s="69"/>
    </row>
    <row r="2287">
      <c r="B2287" s="116"/>
      <c r="C2287" s="116"/>
      <c r="D2287" s="182"/>
      <c r="F2287" s="69"/>
    </row>
    <row r="2288">
      <c r="B2288" s="116"/>
      <c r="C2288" s="116"/>
      <c r="D2288" s="182"/>
      <c r="F2288" s="69"/>
    </row>
    <row r="2289">
      <c r="B2289" s="116"/>
      <c r="C2289" s="116"/>
      <c r="D2289" s="182"/>
      <c r="F2289" s="69"/>
    </row>
    <row r="2290">
      <c r="B2290" s="116"/>
      <c r="C2290" s="116"/>
      <c r="D2290" s="182"/>
      <c r="F2290" s="69"/>
    </row>
    <row r="2291">
      <c r="B2291" s="116"/>
      <c r="C2291" s="116"/>
      <c r="D2291" s="182"/>
      <c r="F2291" s="69"/>
    </row>
    <row r="2292">
      <c r="B2292" s="116"/>
      <c r="C2292" s="116"/>
      <c r="D2292" s="182"/>
      <c r="F2292" s="69"/>
    </row>
    <row r="2293">
      <c r="B2293" s="116"/>
      <c r="C2293" s="116"/>
      <c r="D2293" s="182"/>
      <c r="F2293" s="69"/>
    </row>
    <row r="2294">
      <c r="B2294" s="116"/>
      <c r="C2294" s="116"/>
      <c r="D2294" s="182"/>
      <c r="F2294" s="69"/>
    </row>
    <row r="2295">
      <c r="B2295" s="116"/>
      <c r="C2295" s="116"/>
      <c r="D2295" s="182"/>
      <c r="F2295" s="69"/>
    </row>
    <row r="2296">
      <c r="B2296" s="116"/>
      <c r="C2296" s="116"/>
      <c r="D2296" s="182"/>
      <c r="F2296" s="69"/>
    </row>
    <row r="2297">
      <c r="B2297" s="116"/>
      <c r="C2297" s="116"/>
      <c r="D2297" s="182"/>
      <c r="F2297" s="69"/>
    </row>
    <row r="2298">
      <c r="B2298" s="116"/>
      <c r="C2298" s="116"/>
      <c r="D2298" s="182"/>
      <c r="F2298" s="69"/>
    </row>
    <row r="2299">
      <c r="B2299" s="116"/>
      <c r="C2299" s="116"/>
      <c r="D2299" s="182"/>
      <c r="F2299" s="69"/>
    </row>
    <row r="2300">
      <c r="B2300" s="116"/>
      <c r="C2300" s="116"/>
      <c r="D2300" s="182"/>
      <c r="F2300" s="69"/>
    </row>
    <row r="2301">
      <c r="B2301" s="116"/>
      <c r="C2301" s="116"/>
      <c r="D2301" s="182"/>
      <c r="F2301" s="69"/>
    </row>
    <row r="2302">
      <c r="B2302" s="116"/>
      <c r="C2302" s="116"/>
      <c r="D2302" s="182"/>
      <c r="F2302" s="69"/>
    </row>
    <row r="2303">
      <c r="B2303" s="116"/>
      <c r="C2303" s="116"/>
      <c r="D2303" s="182"/>
      <c r="F2303" s="69"/>
    </row>
    <row r="2304">
      <c r="B2304" s="116"/>
      <c r="C2304" s="116"/>
      <c r="D2304" s="182"/>
      <c r="F2304" s="69"/>
    </row>
    <row r="2305">
      <c r="B2305" s="116"/>
      <c r="C2305" s="116"/>
      <c r="D2305" s="182"/>
      <c r="F2305" s="69"/>
    </row>
    <row r="2306">
      <c r="B2306" s="116"/>
      <c r="C2306" s="116"/>
      <c r="D2306" s="182"/>
      <c r="F2306" s="69"/>
    </row>
    <row r="2307">
      <c r="B2307" s="116"/>
      <c r="C2307" s="116"/>
      <c r="D2307" s="182"/>
      <c r="F2307" s="69"/>
    </row>
    <row r="2308">
      <c r="B2308" s="116"/>
      <c r="C2308" s="116"/>
      <c r="D2308" s="182"/>
      <c r="F2308" s="69"/>
    </row>
    <row r="2309">
      <c r="B2309" s="116"/>
      <c r="C2309" s="116"/>
      <c r="D2309" s="182"/>
      <c r="F2309" s="69"/>
    </row>
    <row r="2310">
      <c r="B2310" s="116"/>
      <c r="C2310" s="116"/>
      <c r="D2310" s="182"/>
      <c r="F2310" s="69"/>
    </row>
    <row r="2311">
      <c r="B2311" s="116"/>
      <c r="C2311" s="116"/>
      <c r="D2311" s="182"/>
      <c r="F2311" s="69"/>
    </row>
    <row r="2312">
      <c r="B2312" s="116"/>
      <c r="C2312" s="116"/>
      <c r="D2312" s="182"/>
      <c r="F2312" s="69"/>
    </row>
    <row r="2313">
      <c r="B2313" s="116"/>
      <c r="C2313" s="116"/>
      <c r="D2313" s="182"/>
      <c r="F2313" s="69"/>
    </row>
    <row r="2314">
      <c r="B2314" s="116"/>
      <c r="C2314" s="116"/>
      <c r="D2314" s="182"/>
      <c r="F2314" s="69"/>
    </row>
    <row r="2315">
      <c r="B2315" s="116"/>
      <c r="C2315" s="116"/>
      <c r="D2315" s="182"/>
      <c r="F2315" s="69"/>
    </row>
    <row r="2316">
      <c r="B2316" s="116"/>
      <c r="C2316" s="116"/>
      <c r="D2316" s="182"/>
      <c r="F2316" s="69"/>
    </row>
    <row r="2317">
      <c r="B2317" s="116"/>
      <c r="C2317" s="116"/>
      <c r="D2317" s="182"/>
      <c r="F2317" s="69"/>
    </row>
    <row r="2318">
      <c r="B2318" s="116"/>
      <c r="C2318" s="116"/>
      <c r="D2318" s="182"/>
      <c r="F2318" s="69"/>
    </row>
    <row r="2319">
      <c r="B2319" s="116"/>
      <c r="C2319" s="116"/>
      <c r="D2319" s="182"/>
      <c r="F2319" s="69"/>
    </row>
    <row r="2320">
      <c r="B2320" s="116"/>
      <c r="C2320" s="116"/>
      <c r="D2320" s="182"/>
      <c r="F2320" s="69"/>
    </row>
    <row r="2321">
      <c r="B2321" s="116"/>
      <c r="C2321" s="116"/>
      <c r="D2321" s="182"/>
      <c r="F2321" s="69"/>
    </row>
    <row r="2322">
      <c r="B2322" s="116"/>
      <c r="C2322" s="116"/>
      <c r="D2322" s="182"/>
      <c r="F2322" s="69"/>
    </row>
    <row r="2323">
      <c r="B2323" s="116"/>
      <c r="C2323" s="116"/>
      <c r="D2323" s="182"/>
      <c r="F2323" s="69"/>
    </row>
    <row r="2324">
      <c r="B2324" s="116"/>
      <c r="C2324" s="116"/>
      <c r="D2324" s="182"/>
      <c r="F2324" s="69"/>
    </row>
    <row r="2325">
      <c r="B2325" s="116"/>
      <c r="C2325" s="116"/>
      <c r="D2325" s="182"/>
      <c r="F2325" s="69"/>
    </row>
    <row r="2326">
      <c r="B2326" s="116"/>
      <c r="C2326" s="116"/>
      <c r="D2326" s="182"/>
      <c r="F2326" s="69"/>
    </row>
    <row r="2327">
      <c r="B2327" s="116"/>
      <c r="C2327" s="116"/>
      <c r="D2327" s="182"/>
      <c r="F2327" s="69"/>
    </row>
    <row r="2328">
      <c r="B2328" s="116"/>
      <c r="C2328" s="116"/>
      <c r="D2328" s="182"/>
      <c r="F2328" s="69"/>
    </row>
    <row r="2329">
      <c r="B2329" s="116"/>
      <c r="C2329" s="116"/>
      <c r="D2329" s="182"/>
      <c r="F2329" s="69"/>
    </row>
    <row r="2330">
      <c r="B2330" s="116"/>
      <c r="C2330" s="116"/>
      <c r="D2330" s="182"/>
      <c r="F2330" s="69"/>
    </row>
    <row r="2331">
      <c r="B2331" s="116"/>
      <c r="C2331" s="116"/>
      <c r="D2331" s="182"/>
      <c r="F2331" s="69"/>
    </row>
    <row r="2332">
      <c r="B2332" s="116"/>
      <c r="C2332" s="116"/>
      <c r="D2332" s="182"/>
      <c r="F2332" s="69"/>
    </row>
    <row r="2333">
      <c r="B2333" s="116"/>
      <c r="C2333" s="116"/>
      <c r="D2333" s="182"/>
      <c r="F2333" s="69"/>
    </row>
    <row r="2334">
      <c r="B2334" s="116"/>
      <c r="C2334" s="116"/>
      <c r="D2334" s="182"/>
      <c r="F2334" s="69"/>
    </row>
    <row r="2335">
      <c r="B2335" s="116"/>
      <c r="C2335" s="116"/>
      <c r="D2335" s="182"/>
      <c r="F2335" s="69"/>
    </row>
    <row r="2336">
      <c r="B2336" s="116"/>
      <c r="C2336" s="116"/>
      <c r="D2336" s="182"/>
      <c r="F2336" s="69"/>
    </row>
    <row r="2337">
      <c r="B2337" s="116"/>
      <c r="C2337" s="116"/>
      <c r="D2337" s="182"/>
      <c r="F2337" s="69"/>
    </row>
    <row r="2338">
      <c r="B2338" s="116"/>
      <c r="C2338" s="116"/>
      <c r="D2338" s="182"/>
      <c r="F2338" s="69"/>
    </row>
    <row r="2339">
      <c r="B2339" s="116"/>
      <c r="C2339" s="116"/>
      <c r="D2339" s="182"/>
      <c r="F2339" s="69"/>
    </row>
    <row r="2340">
      <c r="B2340" s="116"/>
      <c r="C2340" s="116"/>
      <c r="D2340" s="182"/>
      <c r="F2340" s="69"/>
    </row>
    <row r="2341">
      <c r="B2341" s="116"/>
      <c r="C2341" s="116"/>
      <c r="D2341" s="182"/>
      <c r="F2341" s="69"/>
    </row>
    <row r="2342">
      <c r="B2342" s="116"/>
      <c r="C2342" s="116"/>
      <c r="D2342" s="182"/>
      <c r="F2342" s="69"/>
    </row>
    <row r="2343">
      <c r="B2343" s="116"/>
      <c r="C2343" s="116"/>
      <c r="D2343" s="182"/>
      <c r="F2343" s="69"/>
    </row>
    <row r="2344">
      <c r="B2344" s="116"/>
      <c r="C2344" s="116"/>
      <c r="D2344" s="182"/>
      <c r="F2344" s="69"/>
    </row>
    <row r="2345">
      <c r="B2345" s="116"/>
      <c r="C2345" s="116"/>
      <c r="D2345" s="182"/>
      <c r="F2345" s="69"/>
    </row>
    <row r="2346">
      <c r="B2346" s="116"/>
      <c r="C2346" s="116"/>
      <c r="D2346" s="182"/>
      <c r="F2346" s="69"/>
    </row>
    <row r="2347">
      <c r="B2347" s="116"/>
      <c r="C2347" s="116"/>
      <c r="D2347" s="182"/>
      <c r="F2347" s="69"/>
    </row>
    <row r="2348">
      <c r="B2348" s="116"/>
      <c r="C2348" s="116"/>
      <c r="D2348" s="182"/>
      <c r="F2348" s="69"/>
    </row>
    <row r="2349">
      <c r="B2349" s="116"/>
      <c r="C2349" s="116"/>
      <c r="D2349" s="182"/>
      <c r="F2349" s="69"/>
    </row>
    <row r="2350">
      <c r="B2350" s="116"/>
      <c r="C2350" s="116"/>
      <c r="D2350" s="182"/>
      <c r="F2350" s="69"/>
    </row>
    <row r="2351">
      <c r="B2351" s="116"/>
      <c r="C2351" s="116"/>
      <c r="D2351" s="182"/>
      <c r="F2351" s="69"/>
    </row>
    <row r="2352">
      <c r="B2352" s="116"/>
      <c r="C2352" s="116"/>
      <c r="D2352" s="182"/>
      <c r="F2352" s="69"/>
    </row>
    <row r="2353">
      <c r="B2353" s="116"/>
      <c r="C2353" s="116"/>
      <c r="D2353" s="182"/>
      <c r="F2353" s="69"/>
    </row>
    <row r="2354">
      <c r="B2354" s="116"/>
      <c r="C2354" s="116"/>
      <c r="D2354" s="182"/>
      <c r="F2354" s="69"/>
    </row>
    <row r="2355">
      <c r="B2355" s="116"/>
      <c r="C2355" s="116"/>
      <c r="D2355" s="182"/>
      <c r="F2355" s="69"/>
    </row>
    <row r="2356">
      <c r="B2356" s="116"/>
      <c r="C2356" s="116"/>
      <c r="D2356" s="182"/>
      <c r="F2356" s="69"/>
    </row>
    <row r="2357">
      <c r="B2357" s="116"/>
      <c r="C2357" s="116"/>
      <c r="D2357" s="182"/>
      <c r="F2357" s="69"/>
    </row>
    <row r="2358">
      <c r="B2358" s="116"/>
      <c r="C2358" s="116"/>
      <c r="D2358" s="182"/>
      <c r="F2358" s="69"/>
    </row>
    <row r="2359">
      <c r="B2359" s="116"/>
      <c r="C2359" s="116"/>
      <c r="D2359" s="182"/>
      <c r="F2359" s="69"/>
    </row>
    <row r="2360">
      <c r="B2360" s="116"/>
      <c r="C2360" s="116"/>
      <c r="D2360" s="182"/>
      <c r="F2360" s="69"/>
    </row>
    <row r="2361">
      <c r="B2361" s="116"/>
      <c r="C2361" s="116"/>
      <c r="D2361" s="182"/>
      <c r="F2361" s="69"/>
    </row>
    <row r="2362">
      <c r="B2362" s="116"/>
      <c r="C2362" s="116"/>
      <c r="D2362" s="182"/>
      <c r="F2362" s="69"/>
    </row>
    <row r="2363">
      <c r="B2363" s="116"/>
      <c r="C2363" s="116"/>
      <c r="D2363" s="182"/>
      <c r="F2363" s="69"/>
    </row>
    <row r="2364">
      <c r="B2364" s="116"/>
      <c r="C2364" s="116"/>
      <c r="D2364" s="182"/>
      <c r="F2364" s="69"/>
    </row>
    <row r="2365">
      <c r="B2365" s="116"/>
      <c r="C2365" s="116"/>
      <c r="D2365" s="182"/>
      <c r="F2365" s="69"/>
    </row>
    <row r="2366">
      <c r="B2366" s="116"/>
      <c r="C2366" s="116"/>
      <c r="D2366" s="182"/>
      <c r="F2366" s="69"/>
    </row>
    <row r="2367">
      <c r="B2367" s="116"/>
      <c r="C2367" s="116"/>
      <c r="D2367" s="182"/>
      <c r="F2367" s="69"/>
    </row>
    <row r="2368">
      <c r="B2368" s="116"/>
      <c r="C2368" s="116"/>
      <c r="D2368" s="182"/>
      <c r="F2368" s="69"/>
    </row>
    <row r="2369">
      <c r="B2369" s="116"/>
      <c r="C2369" s="116"/>
      <c r="D2369" s="182"/>
      <c r="F2369" s="69"/>
    </row>
    <row r="2370">
      <c r="B2370" s="116"/>
      <c r="C2370" s="116"/>
      <c r="D2370" s="182"/>
      <c r="F2370" s="69"/>
    </row>
    <row r="2371">
      <c r="B2371" s="116"/>
      <c r="C2371" s="116"/>
      <c r="D2371" s="182"/>
      <c r="F2371" s="69"/>
    </row>
    <row r="2372">
      <c r="B2372" s="116"/>
      <c r="C2372" s="116"/>
      <c r="D2372" s="182"/>
      <c r="F2372" s="69"/>
    </row>
    <row r="2373">
      <c r="B2373" s="116"/>
      <c r="C2373" s="116"/>
      <c r="D2373" s="182"/>
      <c r="F2373" s="69"/>
    </row>
    <row r="2374">
      <c r="B2374" s="116"/>
      <c r="C2374" s="116"/>
      <c r="D2374" s="182"/>
      <c r="F2374" s="69"/>
    </row>
    <row r="2375">
      <c r="B2375" s="116"/>
      <c r="C2375" s="116"/>
      <c r="D2375" s="182"/>
      <c r="F2375" s="69"/>
    </row>
    <row r="2376">
      <c r="B2376" s="116"/>
      <c r="C2376" s="116"/>
      <c r="D2376" s="182"/>
      <c r="F2376" s="69"/>
    </row>
    <row r="2377">
      <c r="B2377" s="116"/>
      <c r="C2377" s="116"/>
      <c r="D2377" s="182"/>
      <c r="F2377" s="69"/>
    </row>
    <row r="2378">
      <c r="B2378" s="116"/>
      <c r="C2378" s="116"/>
      <c r="D2378" s="182"/>
      <c r="F2378" s="69"/>
    </row>
    <row r="2379">
      <c r="B2379" s="116"/>
      <c r="C2379" s="116"/>
      <c r="D2379" s="182"/>
      <c r="F2379" s="69"/>
    </row>
    <row r="2380">
      <c r="B2380" s="116"/>
      <c r="C2380" s="116"/>
      <c r="D2380" s="182"/>
      <c r="F2380" s="69"/>
    </row>
    <row r="2381">
      <c r="B2381" s="116"/>
      <c r="C2381" s="116"/>
      <c r="D2381" s="182"/>
      <c r="F2381" s="69"/>
    </row>
    <row r="2382">
      <c r="B2382" s="116"/>
      <c r="C2382" s="116"/>
      <c r="D2382" s="182"/>
      <c r="F2382" s="69"/>
    </row>
    <row r="2383">
      <c r="B2383" s="116"/>
      <c r="C2383" s="116"/>
      <c r="D2383" s="182"/>
      <c r="F2383" s="69"/>
    </row>
    <row r="2384">
      <c r="B2384" s="116"/>
      <c r="C2384" s="116"/>
      <c r="D2384" s="182"/>
      <c r="F2384" s="69"/>
    </row>
    <row r="2385">
      <c r="B2385" s="116"/>
      <c r="C2385" s="116"/>
      <c r="D2385" s="182"/>
      <c r="F2385" s="69"/>
    </row>
    <row r="2386">
      <c r="B2386" s="116"/>
      <c r="C2386" s="116"/>
      <c r="D2386" s="182"/>
      <c r="F2386" s="69"/>
    </row>
    <row r="2387">
      <c r="B2387" s="116"/>
      <c r="C2387" s="116"/>
      <c r="D2387" s="182"/>
      <c r="F2387" s="69"/>
    </row>
    <row r="2388">
      <c r="B2388" s="116"/>
      <c r="C2388" s="116"/>
      <c r="D2388" s="182"/>
      <c r="F2388" s="69"/>
    </row>
    <row r="2389">
      <c r="B2389" s="116"/>
      <c r="C2389" s="116"/>
      <c r="D2389" s="182"/>
      <c r="F2389" s="69"/>
    </row>
    <row r="2390">
      <c r="B2390" s="116"/>
      <c r="C2390" s="116"/>
      <c r="D2390" s="182"/>
      <c r="F2390" s="69"/>
    </row>
    <row r="2391">
      <c r="B2391" s="116"/>
      <c r="C2391" s="116"/>
      <c r="D2391" s="182"/>
      <c r="F2391" s="69"/>
    </row>
    <row r="2392">
      <c r="B2392" s="116"/>
      <c r="C2392" s="116"/>
      <c r="D2392" s="182"/>
      <c r="F2392" s="69"/>
    </row>
    <row r="2393">
      <c r="B2393" s="116"/>
      <c r="C2393" s="116"/>
      <c r="D2393" s="182"/>
      <c r="F2393" s="69"/>
    </row>
    <row r="2394">
      <c r="B2394" s="116"/>
      <c r="C2394" s="116"/>
      <c r="D2394" s="182"/>
      <c r="F2394" s="69"/>
    </row>
    <row r="2395">
      <c r="B2395" s="116"/>
      <c r="C2395" s="116"/>
      <c r="D2395" s="182"/>
      <c r="F2395" s="69"/>
    </row>
    <row r="2396">
      <c r="B2396" s="116"/>
      <c r="C2396" s="116"/>
      <c r="D2396" s="182"/>
      <c r="F2396" s="69"/>
    </row>
    <row r="2397">
      <c r="B2397" s="116"/>
      <c r="C2397" s="116"/>
      <c r="D2397" s="182"/>
      <c r="F2397" s="69"/>
    </row>
    <row r="2398">
      <c r="B2398" s="116"/>
      <c r="C2398" s="116"/>
      <c r="D2398" s="182"/>
      <c r="F2398" s="69"/>
    </row>
    <row r="2399">
      <c r="B2399" s="116"/>
      <c r="C2399" s="116"/>
      <c r="D2399" s="182"/>
      <c r="F2399" s="69"/>
    </row>
    <row r="2400">
      <c r="B2400" s="116"/>
      <c r="C2400" s="116"/>
      <c r="D2400" s="182"/>
      <c r="F2400" s="69"/>
    </row>
    <row r="2401">
      <c r="B2401" s="116"/>
      <c r="C2401" s="116"/>
      <c r="D2401" s="182"/>
      <c r="F2401" s="69"/>
    </row>
    <row r="2402">
      <c r="B2402" s="116"/>
      <c r="C2402" s="116"/>
      <c r="D2402" s="182"/>
      <c r="F2402" s="69"/>
    </row>
    <row r="2403">
      <c r="B2403" s="116"/>
      <c r="C2403" s="116"/>
      <c r="D2403" s="182"/>
      <c r="F2403" s="69"/>
    </row>
    <row r="2404">
      <c r="B2404" s="116"/>
      <c r="C2404" s="116"/>
      <c r="D2404" s="182"/>
      <c r="F2404" s="69"/>
    </row>
    <row r="2405">
      <c r="B2405" s="116"/>
      <c r="C2405" s="116"/>
      <c r="D2405" s="182"/>
      <c r="F2405" s="69"/>
    </row>
    <row r="2406">
      <c r="B2406" s="116"/>
      <c r="C2406" s="116"/>
      <c r="D2406" s="182"/>
      <c r="F2406" s="69"/>
    </row>
    <row r="2407">
      <c r="B2407" s="116"/>
      <c r="C2407" s="116"/>
      <c r="D2407" s="182"/>
      <c r="F2407" s="69"/>
    </row>
    <row r="2408">
      <c r="B2408" s="116"/>
      <c r="C2408" s="116"/>
      <c r="D2408" s="182"/>
      <c r="F2408" s="69"/>
    </row>
    <row r="2409">
      <c r="B2409" s="116"/>
      <c r="C2409" s="116"/>
      <c r="D2409" s="182"/>
      <c r="F2409" s="69"/>
    </row>
    <row r="2410">
      <c r="B2410" s="116"/>
      <c r="C2410" s="116"/>
      <c r="D2410" s="182"/>
      <c r="F2410" s="69"/>
    </row>
    <row r="2411">
      <c r="B2411" s="116"/>
      <c r="C2411" s="116"/>
      <c r="D2411" s="182"/>
      <c r="F2411" s="69"/>
    </row>
    <row r="2412">
      <c r="B2412" s="116"/>
      <c r="C2412" s="116"/>
      <c r="D2412" s="182"/>
      <c r="F2412" s="69"/>
    </row>
    <row r="2413">
      <c r="B2413" s="116"/>
      <c r="C2413" s="116"/>
      <c r="D2413" s="182"/>
      <c r="F2413" s="69"/>
    </row>
    <row r="2414">
      <c r="B2414" s="116"/>
      <c r="C2414" s="116"/>
      <c r="D2414" s="182"/>
      <c r="F2414" s="69"/>
    </row>
    <row r="2415">
      <c r="B2415" s="116"/>
      <c r="C2415" s="116"/>
      <c r="D2415" s="182"/>
      <c r="F2415" s="69"/>
    </row>
    <row r="2416">
      <c r="B2416" s="116"/>
      <c r="C2416" s="116"/>
      <c r="D2416" s="182"/>
      <c r="F2416" s="69"/>
    </row>
    <row r="2417">
      <c r="B2417" s="116"/>
      <c r="C2417" s="116"/>
      <c r="D2417" s="182"/>
      <c r="F2417" s="69"/>
    </row>
    <row r="2418">
      <c r="B2418" s="116"/>
      <c r="C2418" s="116"/>
      <c r="D2418" s="182"/>
      <c r="F2418" s="69"/>
    </row>
    <row r="2419">
      <c r="B2419" s="116"/>
      <c r="C2419" s="116"/>
      <c r="D2419" s="182"/>
      <c r="F2419" s="69"/>
    </row>
    <row r="2420">
      <c r="B2420" s="116"/>
      <c r="C2420" s="116"/>
      <c r="D2420" s="182"/>
      <c r="F2420" s="69"/>
    </row>
    <row r="2421">
      <c r="B2421" s="116"/>
      <c r="C2421" s="116"/>
      <c r="D2421" s="182"/>
      <c r="F2421" s="69"/>
    </row>
    <row r="2422">
      <c r="B2422" s="116"/>
      <c r="C2422" s="116"/>
      <c r="D2422" s="182"/>
      <c r="F2422" s="69"/>
    </row>
    <row r="2423">
      <c r="B2423" s="116"/>
      <c r="C2423" s="116"/>
      <c r="D2423" s="182"/>
      <c r="F2423" s="69"/>
    </row>
    <row r="2424">
      <c r="B2424" s="116"/>
      <c r="C2424" s="116"/>
      <c r="D2424" s="182"/>
      <c r="F2424" s="69"/>
    </row>
    <row r="2425">
      <c r="B2425" s="116"/>
      <c r="C2425" s="116"/>
      <c r="D2425" s="182"/>
      <c r="F2425" s="69"/>
    </row>
    <row r="2426">
      <c r="B2426" s="116"/>
      <c r="C2426" s="116"/>
      <c r="D2426" s="182"/>
      <c r="F2426" s="69"/>
    </row>
    <row r="2427">
      <c r="B2427" s="116"/>
      <c r="C2427" s="116"/>
      <c r="D2427" s="182"/>
      <c r="F2427" s="69"/>
    </row>
    <row r="2428">
      <c r="B2428" s="116"/>
      <c r="C2428" s="116"/>
      <c r="D2428" s="182"/>
      <c r="F2428" s="69"/>
    </row>
    <row r="2429">
      <c r="B2429" s="116"/>
      <c r="C2429" s="116"/>
      <c r="D2429" s="182"/>
      <c r="F2429" s="69"/>
    </row>
    <row r="2430">
      <c r="B2430" s="116"/>
      <c r="C2430" s="116"/>
      <c r="D2430" s="182"/>
      <c r="F2430" s="69"/>
    </row>
    <row r="2431">
      <c r="B2431" s="116"/>
      <c r="C2431" s="116"/>
      <c r="D2431" s="182"/>
      <c r="F2431" s="69"/>
    </row>
    <row r="2432">
      <c r="B2432" s="116"/>
      <c r="C2432" s="116"/>
      <c r="D2432" s="182"/>
      <c r="F2432" s="69"/>
    </row>
    <row r="2433">
      <c r="B2433" s="116"/>
      <c r="C2433" s="116"/>
      <c r="D2433" s="182"/>
      <c r="F2433" s="69"/>
    </row>
    <row r="2434">
      <c r="B2434" s="116"/>
      <c r="C2434" s="116"/>
      <c r="D2434" s="182"/>
      <c r="F2434" s="69"/>
    </row>
    <row r="2435">
      <c r="B2435" s="116"/>
      <c r="C2435" s="116"/>
      <c r="D2435" s="182"/>
      <c r="F2435" s="69"/>
    </row>
    <row r="2436">
      <c r="B2436" s="116"/>
      <c r="C2436" s="116"/>
      <c r="D2436" s="182"/>
      <c r="F2436" s="69"/>
    </row>
    <row r="2437">
      <c r="B2437" s="116"/>
      <c r="C2437" s="116"/>
      <c r="D2437" s="182"/>
      <c r="F2437" s="69"/>
    </row>
    <row r="2438">
      <c r="B2438" s="116"/>
      <c r="C2438" s="116"/>
      <c r="D2438" s="182"/>
      <c r="F2438" s="69"/>
    </row>
    <row r="2439">
      <c r="B2439" s="116"/>
      <c r="C2439" s="116"/>
      <c r="D2439" s="182"/>
      <c r="F2439" s="69"/>
    </row>
    <row r="2440">
      <c r="B2440" s="116"/>
      <c r="C2440" s="116"/>
      <c r="D2440" s="182"/>
      <c r="F2440" s="69"/>
    </row>
    <row r="2441">
      <c r="B2441" s="116"/>
      <c r="C2441" s="116"/>
      <c r="D2441" s="182"/>
      <c r="F2441" s="69"/>
    </row>
    <row r="2442">
      <c r="B2442" s="116"/>
      <c r="C2442" s="116"/>
      <c r="D2442" s="182"/>
      <c r="F2442" s="69"/>
    </row>
    <row r="2443">
      <c r="B2443" s="116"/>
      <c r="C2443" s="116"/>
      <c r="D2443" s="182"/>
      <c r="F2443" s="69"/>
    </row>
    <row r="2444">
      <c r="B2444" s="116"/>
      <c r="C2444" s="116"/>
      <c r="D2444" s="182"/>
      <c r="F2444" s="69"/>
    </row>
    <row r="2445">
      <c r="B2445" s="116"/>
      <c r="C2445" s="116"/>
      <c r="D2445" s="182"/>
      <c r="F2445" s="69"/>
    </row>
    <row r="2446">
      <c r="B2446" s="116"/>
      <c r="C2446" s="116"/>
      <c r="D2446" s="182"/>
      <c r="F2446" s="69"/>
    </row>
    <row r="2447">
      <c r="B2447" s="116"/>
      <c r="C2447" s="116"/>
      <c r="D2447" s="182"/>
      <c r="F2447" s="69"/>
    </row>
    <row r="2448">
      <c r="B2448" s="116"/>
      <c r="C2448" s="116"/>
      <c r="D2448" s="182"/>
      <c r="F2448" s="69"/>
    </row>
    <row r="2449">
      <c r="B2449" s="116"/>
      <c r="C2449" s="116"/>
      <c r="D2449" s="182"/>
      <c r="F2449" s="69"/>
    </row>
    <row r="2450">
      <c r="B2450" s="116"/>
      <c r="C2450" s="116"/>
      <c r="D2450" s="182"/>
      <c r="F2450" s="69"/>
    </row>
    <row r="2451">
      <c r="B2451" s="116"/>
      <c r="C2451" s="116"/>
      <c r="D2451" s="182"/>
      <c r="F2451" s="69"/>
    </row>
    <row r="2452">
      <c r="B2452" s="116"/>
      <c r="C2452" s="116"/>
      <c r="D2452" s="182"/>
      <c r="F2452" s="69"/>
    </row>
    <row r="2453">
      <c r="B2453" s="116"/>
      <c r="C2453" s="116"/>
      <c r="D2453" s="182"/>
      <c r="F2453" s="69"/>
    </row>
    <row r="2454">
      <c r="B2454" s="116"/>
      <c r="C2454" s="116"/>
      <c r="D2454" s="182"/>
      <c r="F2454" s="69"/>
    </row>
    <row r="2455">
      <c r="B2455" s="116"/>
      <c r="C2455" s="116"/>
      <c r="D2455" s="182"/>
      <c r="F2455" s="69"/>
    </row>
    <row r="2456">
      <c r="B2456" s="116"/>
      <c r="C2456" s="116"/>
      <c r="D2456" s="182"/>
      <c r="F2456" s="69"/>
    </row>
    <row r="2457">
      <c r="B2457" s="116"/>
      <c r="C2457" s="116"/>
      <c r="D2457" s="182"/>
      <c r="F2457" s="69"/>
    </row>
    <row r="2458">
      <c r="B2458" s="116"/>
      <c r="C2458" s="116"/>
      <c r="D2458" s="182"/>
      <c r="F2458" s="69"/>
    </row>
    <row r="2459">
      <c r="B2459" s="116"/>
      <c r="C2459" s="116"/>
      <c r="D2459" s="182"/>
      <c r="F2459" s="69"/>
    </row>
    <row r="2460">
      <c r="B2460" s="116"/>
      <c r="C2460" s="116"/>
      <c r="D2460" s="182"/>
      <c r="F2460" s="69"/>
    </row>
    <row r="2461">
      <c r="B2461" s="116"/>
      <c r="C2461" s="116"/>
      <c r="D2461" s="182"/>
      <c r="F2461" s="69"/>
    </row>
    <row r="2462">
      <c r="B2462" s="116"/>
      <c r="C2462" s="116"/>
      <c r="D2462" s="182"/>
      <c r="F2462" s="69"/>
    </row>
    <row r="2463">
      <c r="B2463" s="116"/>
      <c r="C2463" s="116"/>
      <c r="D2463" s="182"/>
      <c r="F2463" s="69"/>
    </row>
    <row r="2464">
      <c r="B2464" s="116"/>
      <c r="C2464" s="116"/>
      <c r="D2464" s="182"/>
      <c r="F2464" s="69"/>
    </row>
    <row r="2465">
      <c r="B2465" s="116"/>
      <c r="C2465" s="116"/>
      <c r="D2465" s="182"/>
      <c r="F2465" s="69"/>
    </row>
    <row r="2466">
      <c r="B2466" s="116"/>
      <c r="C2466" s="116"/>
      <c r="D2466" s="182"/>
      <c r="F2466" s="69"/>
    </row>
    <row r="2467">
      <c r="B2467" s="116"/>
      <c r="C2467" s="116"/>
      <c r="D2467" s="182"/>
      <c r="F2467" s="69"/>
    </row>
    <row r="2468">
      <c r="B2468" s="116"/>
      <c r="C2468" s="116"/>
      <c r="D2468" s="182"/>
      <c r="F2468" s="69"/>
    </row>
    <row r="2469">
      <c r="B2469" s="116"/>
      <c r="C2469" s="116"/>
      <c r="D2469" s="182"/>
      <c r="F2469" s="69"/>
    </row>
    <row r="2470">
      <c r="B2470" s="116"/>
      <c r="C2470" s="116"/>
      <c r="D2470" s="182"/>
      <c r="F2470" s="69"/>
    </row>
    <row r="2471">
      <c r="B2471" s="116"/>
      <c r="C2471" s="116"/>
      <c r="D2471" s="182"/>
      <c r="F2471" s="69"/>
    </row>
    <row r="2472">
      <c r="B2472" s="116"/>
      <c r="C2472" s="116"/>
      <c r="D2472" s="182"/>
      <c r="F2472" s="69"/>
    </row>
    <row r="2473">
      <c r="B2473" s="116"/>
      <c r="C2473" s="116"/>
      <c r="D2473" s="182"/>
      <c r="F2473" s="69"/>
    </row>
    <row r="2474">
      <c r="B2474" s="116"/>
      <c r="C2474" s="116"/>
      <c r="D2474" s="182"/>
      <c r="F2474" s="69"/>
    </row>
    <row r="2475">
      <c r="B2475" s="116"/>
      <c r="C2475" s="116"/>
      <c r="D2475" s="182"/>
      <c r="F2475" s="69"/>
    </row>
    <row r="2476">
      <c r="B2476" s="116"/>
      <c r="C2476" s="116"/>
      <c r="D2476" s="182"/>
      <c r="F2476" s="69"/>
    </row>
    <row r="2477">
      <c r="B2477" s="116"/>
      <c r="C2477" s="116"/>
      <c r="D2477" s="182"/>
      <c r="F2477" s="69"/>
    </row>
    <row r="2478">
      <c r="B2478" s="116"/>
      <c r="C2478" s="116"/>
      <c r="D2478" s="182"/>
      <c r="F2478" s="69"/>
    </row>
    <row r="2479">
      <c r="B2479" s="116"/>
      <c r="C2479" s="116"/>
      <c r="D2479" s="182"/>
      <c r="F2479" s="69"/>
    </row>
    <row r="2480">
      <c r="B2480" s="116"/>
      <c r="C2480" s="116"/>
      <c r="D2480" s="182"/>
      <c r="F2480" s="69"/>
    </row>
    <row r="2481">
      <c r="B2481" s="116"/>
      <c r="C2481" s="116"/>
      <c r="D2481" s="182"/>
      <c r="F2481" s="69"/>
    </row>
    <row r="2482">
      <c r="B2482" s="116"/>
      <c r="C2482" s="116"/>
      <c r="D2482" s="182"/>
      <c r="F2482" s="69"/>
    </row>
    <row r="2483">
      <c r="B2483" s="116"/>
      <c r="C2483" s="116"/>
      <c r="D2483" s="182"/>
      <c r="F2483" s="69"/>
    </row>
    <row r="2484">
      <c r="B2484" s="116"/>
      <c r="C2484" s="116"/>
      <c r="D2484" s="182"/>
      <c r="F2484" s="69"/>
    </row>
    <row r="2485">
      <c r="B2485" s="116"/>
      <c r="C2485" s="116"/>
      <c r="D2485" s="182"/>
      <c r="F2485" s="69"/>
    </row>
    <row r="2486">
      <c r="B2486" s="116"/>
      <c r="C2486" s="116"/>
      <c r="D2486" s="182"/>
      <c r="F2486" s="69"/>
    </row>
    <row r="2487">
      <c r="B2487" s="116"/>
      <c r="C2487" s="116"/>
      <c r="D2487" s="182"/>
      <c r="F2487" s="69"/>
    </row>
    <row r="2488">
      <c r="B2488" s="116"/>
      <c r="C2488" s="116"/>
      <c r="D2488" s="182"/>
      <c r="F2488" s="69"/>
    </row>
    <row r="2489">
      <c r="B2489" s="116"/>
      <c r="C2489" s="116"/>
      <c r="D2489" s="182"/>
      <c r="F2489" s="69"/>
    </row>
    <row r="2490">
      <c r="B2490" s="116"/>
      <c r="C2490" s="116"/>
      <c r="D2490" s="182"/>
      <c r="F2490" s="69"/>
    </row>
    <row r="2491">
      <c r="B2491" s="116"/>
      <c r="C2491" s="116"/>
      <c r="D2491" s="182"/>
      <c r="F2491" s="69"/>
    </row>
    <row r="2492">
      <c r="B2492" s="116"/>
      <c r="C2492" s="116"/>
      <c r="D2492" s="182"/>
      <c r="F2492" s="69"/>
    </row>
    <row r="2493">
      <c r="B2493" s="116"/>
      <c r="C2493" s="116"/>
      <c r="D2493" s="182"/>
      <c r="F2493" s="69"/>
    </row>
    <row r="2494">
      <c r="B2494" s="116"/>
      <c r="C2494" s="116"/>
      <c r="D2494" s="182"/>
      <c r="F2494" s="69"/>
    </row>
    <row r="2495">
      <c r="B2495" s="116"/>
      <c r="C2495" s="116"/>
      <c r="D2495" s="182"/>
      <c r="F2495" s="69"/>
    </row>
    <row r="2496">
      <c r="B2496" s="116"/>
      <c r="C2496" s="116"/>
      <c r="D2496" s="182"/>
      <c r="F2496" s="69"/>
    </row>
    <row r="2497">
      <c r="B2497" s="116"/>
      <c r="C2497" s="116"/>
      <c r="D2497" s="182"/>
      <c r="F2497" s="69"/>
    </row>
    <row r="2498">
      <c r="B2498" s="116"/>
      <c r="C2498" s="116"/>
      <c r="D2498" s="182"/>
      <c r="F2498" s="69"/>
    </row>
    <row r="2499">
      <c r="B2499" s="116"/>
      <c r="C2499" s="116"/>
      <c r="D2499" s="182"/>
      <c r="F2499" s="69"/>
    </row>
    <row r="2500">
      <c r="B2500" s="116"/>
      <c r="C2500" s="116"/>
      <c r="D2500" s="182"/>
      <c r="F2500" s="69"/>
    </row>
    <row r="2501">
      <c r="B2501" s="116"/>
      <c r="C2501" s="116"/>
      <c r="D2501" s="182"/>
      <c r="F2501" s="69"/>
    </row>
    <row r="2502">
      <c r="B2502" s="116"/>
      <c r="C2502" s="116"/>
      <c r="D2502" s="182"/>
      <c r="F2502" s="69"/>
    </row>
    <row r="2503">
      <c r="B2503" s="116"/>
      <c r="C2503" s="116"/>
      <c r="D2503" s="182"/>
      <c r="F2503" s="69"/>
    </row>
    <row r="2504">
      <c r="B2504" s="116"/>
      <c r="C2504" s="116"/>
      <c r="D2504" s="182"/>
      <c r="F2504" s="69"/>
    </row>
    <row r="2505">
      <c r="B2505" s="116"/>
      <c r="C2505" s="116"/>
      <c r="D2505" s="182"/>
      <c r="F2505" s="69"/>
    </row>
    <row r="2506">
      <c r="B2506" s="116"/>
      <c r="C2506" s="116"/>
      <c r="D2506" s="182"/>
      <c r="F2506" s="69"/>
    </row>
    <row r="2507">
      <c r="B2507" s="116"/>
      <c r="C2507" s="116"/>
      <c r="D2507" s="182"/>
      <c r="F2507" s="69"/>
    </row>
    <row r="2508">
      <c r="B2508" s="116"/>
      <c r="C2508" s="116"/>
      <c r="D2508" s="182"/>
      <c r="F2508" s="69"/>
    </row>
    <row r="2509">
      <c r="B2509" s="116"/>
      <c r="C2509" s="116"/>
      <c r="D2509" s="182"/>
      <c r="F2509" s="69"/>
    </row>
    <row r="2510">
      <c r="B2510" s="116"/>
      <c r="C2510" s="116"/>
      <c r="D2510" s="182"/>
      <c r="F2510" s="69"/>
    </row>
    <row r="2511">
      <c r="B2511" s="116"/>
      <c r="C2511" s="116"/>
      <c r="D2511" s="182"/>
      <c r="F2511" s="69"/>
    </row>
    <row r="2512">
      <c r="B2512" s="116"/>
      <c r="C2512" s="116"/>
      <c r="D2512" s="182"/>
      <c r="F2512" s="69"/>
    </row>
    <row r="2513">
      <c r="B2513" s="116"/>
      <c r="C2513" s="116"/>
      <c r="D2513" s="182"/>
      <c r="F2513" s="69"/>
    </row>
    <row r="2514">
      <c r="B2514" s="116"/>
      <c r="C2514" s="116"/>
      <c r="D2514" s="182"/>
      <c r="F2514" s="69"/>
    </row>
    <row r="2515">
      <c r="B2515" s="116"/>
      <c r="C2515" s="116"/>
      <c r="D2515" s="182"/>
      <c r="F2515" s="69"/>
    </row>
    <row r="2516">
      <c r="B2516" s="116"/>
      <c r="C2516" s="116"/>
      <c r="D2516" s="182"/>
      <c r="F2516" s="69"/>
    </row>
    <row r="2517">
      <c r="B2517" s="116"/>
      <c r="C2517" s="116"/>
      <c r="D2517" s="182"/>
      <c r="F2517" s="69"/>
    </row>
    <row r="2518">
      <c r="B2518" s="116"/>
      <c r="C2518" s="116"/>
      <c r="D2518" s="182"/>
      <c r="F2518" s="69"/>
    </row>
    <row r="2519">
      <c r="B2519" s="116"/>
      <c r="C2519" s="116"/>
      <c r="D2519" s="182"/>
      <c r="F2519" s="69"/>
    </row>
    <row r="2520">
      <c r="B2520" s="116"/>
      <c r="C2520" s="116"/>
      <c r="D2520" s="182"/>
      <c r="F2520" s="69"/>
    </row>
    <row r="2521">
      <c r="B2521" s="116"/>
      <c r="C2521" s="116"/>
      <c r="D2521" s="182"/>
      <c r="F2521" s="69"/>
    </row>
    <row r="2522">
      <c r="B2522" s="116"/>
      <c r="C2522" s="116"/>
      <c r="D2522" s="182"/>
      <c r="F2522" s="69"/>
    </row>
    <row r="2523">
      <c r="B2523" s="116"/>
      <c r="C2523" s="116"/>
      <c r="D2523" s="182"/>
      <c r="F2523" s="69"/>
    </row>
    <row r="2524">
      <c r="B2524" s="116"/>
      <c r="C2524" s="116"/>
      <c r="D2524" s="182"/>
      <c r="F2524" s="69"/>
    </row>
    <row r="2525">
      <c r="B2525" s="116"/>
      <c r="C2525" s="116"/>
      <c r="D2525" s="182"/>
      <c r="F2525" s="69"/>
    </row>
    <row r="2526">
      <c r="B2526" s="116"/>
      <c r="C2526" s="116"/>
      <c r="D2526" s="182"/>
      <c r="F2526" s="69"/>
    </row>
    <row r="2527">
      <c r="B2527" s="116"/>
      <c r="C2527" s="116"/>
      <c r="D2527" s="182"/>
      <c r="F2527" s="69"/>
    </row>
    <row r="2528">
      <c r="B2528" s="116"/>
      <c r="C2528" s="116"/>
      <c r="D2528" s="182"/>
      <c r="F2528" s="69"/>
    </row>
    <row r="2529">
      <c r="B2529" s="116"/>
      <c r="C2529" s="116"/>
      <c r="D2529" s="182"/>
      <c r="F2529" s="69"/>
    </row>
    <row r="2530">
      <c r="B2530" s="116"/>
      <c r="C2530" s="116"/>
      <c r="D2530" s="182"/>
      <c r="F2530" s="69"/>
    </row>
    <row r="2531">
      <c r="B2531" s="116"/>
      <c r="C2531" s="116"/>
      <c r="D2531" s="182"/>
      <c r="F2531" s="69"/>
    </row>
    <row r="2532">
      <c r="B2532" s="116"/>
      <c r="C2532" s="116"/>
      <c r="D2532" s="182"/>
      <c r="F2532" s="69"/>
    </row>
    <row r="2533">
      <c r="B2533" s="116"/>
      <c r="C2533" s="116"/>
      <c r="D2533" s="182"/>
      <c r="F2533" s="69"/>
    </row>
    <row r="2534">
      <c r="B2534" s="116"/>
      <c r="C2534" s="116"/>
      <c r="D2534" s="182"/>
      <c r="F2534" s="69"/>
    </row>
    <row r="2535">
      <c r="B2535" s="116"/>
      <c r="C2535" s="116"/>
      <c r="D2535" s="182"/>
      <c r="F2535" s="69"/>
    </row>
    <row r="2536">
      <c r="B2536" s="116"/>
      <c r="C2536" s="116"/>
      <c r="D2536" s="182"/>
      <c r="F2536" s="69"/>
    </row>
    <row r="2537">
      <c r="B2537" s="116"/>
      <c r="C2537" s="116"/>
      <c r="D2537" s="182"/>
      <c r="F2537" s="69"/>
    </row>
    <row r="2538">
      <c r="B2538" s="116"/>
      <c r="C2538" s="116"/>
      <c r="D2538" s="182"/>
      <c r="F2538" s="69"/>
    </row>
    <row r="2539">
      <c r="B2539" s="116"/>
      <c r="C2539" s="116"/>
      <c r="D2539" s="182"/>
      <c r="F2539" s="69"/>
    </row>
    <row r="2540">
      <c r="B2540" s="116"/>
      <c r="C2540" s="116"/>
      <c r="D2540" s="182"/>
      <c r="F2540" s="69"/>
    </row>
    <row r="2541">
      <c r="B2541" s="116"/>
      <c r="C2541" s="116"/>
      <c r="D2541" s="182"/>
      <c r="F2541" s="69"/>
    </row>
    <row r="2542">
      <c r="B2542" s="116"/>
      <c r="C2542" s="116"/>
      <c r="D2542" s="182"/>
      <c r="F2542" s="69"/>
    </row>
    <row r="2543">
      <c r="B2543" s="116"/>
      <c r="C2543" s="116"/>
      <c r="D2543" s="182"/>
      <c r="F2543" s="69"/>
    </row>
    <row r="2544">
      <c r="B2544" s="116"/>
      <c r="C2544" s="116"/>
      <c r="D2544" s="182"/>
      <c r="F2544" s="69"/>
    </row>
    <row r="2545">
      <c r="B2545" s="116"/>
      <c r="C2545" s="116"/>
      <c r="D2545" s="182"/>
      <c r="F2545" s="69"/>
    </row>
    <row r="2546">
      <c r="B2546" s="116"/>
      <c r="C2546" s="116"/>
      <c r="D2546" s="182"/>
      <c r="F2546" s="69"/>
    </row>
    <row r="2547">
      <c r="B2547" s="116"/>
      <c r="C2547" s="116"/>
      <c r="D2547" s="182"/>
      <c r="F2547" s="69"/>
    </row>
    <row r="2548">
      <c r="B2548" s="116"/>
      <c r="C2548" s="116"/>
      <c r="D2548" s="182"/>
      <c r="F2548" s="69"/>
    </row>
    <row r="2549">
      <c r="B2549" s="116"/>
      <c r="C2549" s="116"/>
      <c r="D2549" s="182"/>
      <c r="F2549" s="69"/>
    </row>
    <row r="2550">
      <c r="B2550" s="116"/>
      <c r="C2550" s="116"/>
      <c r="D2550" s="182"/>
      <c r="F2550" s="69"/>
    </row>
    <row r="2551">
      <c r="B2551" s="116"/>
      <c r="C2551" s="116"/>
      <c r="D2551" s="182"/>
      <c r="F2551" s="69"/>
    </row>
    <row r="2552">
      <c r="B2552" s="116"/>
      <c r="C2552" s="116"/>
      <c r="D2552" s="182"/>
      <c r="F2552" s="69"/>
    </row>
    <row r="2553">
      <c r="B2553" s="116"/>
      <c r="C2553" s="116"/>
      <c r="D2553" s="182"/>
      <c r="F2553" s="69"/>
    </row>
    <row r="2554">
      <c r="B2554" s="116"/>
      <c r="C2554" s="116"/>
      <c r="D2554" s="182"/>
      <c r="F2554" s="69"/>
    </row>
    <row r="2555">
      <c r="B2555" s="116"/>
      <c r="C2555" s="116"/>
      <c r="D2555" s="182"/>
      <c r="F2555" s="69"/>
    </row>
    <row r="2556">
      <c r="B2556" s="116"/>
      <c r="C2556" s="116"/>
      <c r="D2556" s="182"/>
      <c r="F2556" s="69"/>
    </row>
    <row r="2557">
      <c r="B2557" s="116"/>
      <c r="C2557" s="116"/>
      <c r="D2557" s="182"/>
      <c r="F2557" s="69"/>
    </row>
    <row r="2558">
      <c r="B2558" s="116"/>
      <c r="C2558" s="116"/>
      <c r="D2558" s="182"/>
      <c r="F2558" s="69"/>
    </row>
    <row r="2559">
      <c r="B2559" s="116"/>
      <c r="C2559" s="116"/>
      <c r="D2559" s="182"/>
      <c r="F2559" s="69"/>
    </row>
    <row r="2560">
      <c r="B2560" s="116"/>
      <c r="C2560" s="116"/>
      <c r="D2560" s="182"/>
      <c r="F2560" s="69"/>
    </row>
    <row r="2561">
      <c r="B2561" s="116"/>
      <c r="C2561" s="116"/>
      <c r="D2561" s="182"/>
      <c r="F2561" s="69"/>
    </row>
    <row r="2562">
      <c r="B2562" s="116"/>
      <c r="C2562" s="116"/>
      <c r="D2562" s="182"/>
      <c r="F2562" s="69"/>
    </row>
    <row r="2563">
      <c r="B2563" s="116"/>
      <c r="C2563" s="116"/>
      <c r="D2563" s="182"/>
      <c r="F2563" s="69"/>
    </row>
    <row r="2564">
      <c r="B2564" s="116"/>
      <c r="C2564" s="116"/>
      <c r="D2564" s="182"/>
      <c r="F2564" s="69"/>
    </row>
    <row r="2565">
      <c r="B2565" s="116"/>
      <c r="C2565" s="116"/>
      <c r="D2565" s="182"/>
      <c r="F2565" s="69"/>
    </row>
    <row r="2566">
      <c r="B2566" s="116"/>
      <c r="C2566" s="116"/>
      <c r="D2566" s="182"/>
      <c r="F2566" s="69"/>
    </row>
    <row r="2567">
      <c r="B2567" s="116"/>
      <c r="C2567" s="116"/>
      <c r="D2567" s="182"/>
      <c r="F2567" s="69"/>
    </row>
    <row r="2568">
      <c r="B2568" s="116"/>
      <c r="C2568" s="116"/>
      <c r="D2568" s="182"/>
      <c r="F2568" s="69"/>
    </row>
    <row r="2569">
      <c r="B2569" s="116"/>
      <c r="C2569" s="116"/>
      <c r="D2569" s="182"/>
      <c r="F2569" s="69"/>
    </row>
    <row r="2570">
      <c r="B2570" s="116"/>
      <c r="C2570" s="116"/>
      <c r="D2570" s="182"/>
      <c r="F2570" s="69"/>
    </row>
    <row r="2571">
      <c r="B2571" s="116"/>
      <c r="C2571" s="116"/>
      <c r="D2571" s="182"/>
      <c r="F2571" s="69"/>
    </row>
    <row r="2572">
      <c r="B2572" s="116"/>
      <c r="C2572" s="116"/>
      <c r="D2572" s="182"/>
      <c r="F2572" s="69"/>
    </row>
    <row r="2573">
      <c r="B2573" s="116"/>
      <c r="C2573" s="116"/>
      <c r="D2573" s="182"/>
      <c r="F2573" s="69"/>
    </row>
    <row r="2574">
      <c r="B2574" s="116"/>
      <c r="C2574" s="116"/>
      <c r="D2574" s="182"/>
      <c r="F2574" s="69"/>
    </row>
    <row r="2575">
      <c r="B2575" s="116"/>
      <c r="C2575" s="116"/>
      <c r="D2575" s="182"/>
      <c r="F2575" s="69"/>
    </row>
    <row r="2576">
      <c r="B2576" s="116"/>
      <c r="C2576" s="116"/>
      <c r="D2576" s="182"/>
      <c r="F2576" s="69"/>
    </row>
    <row r="2577">
      <c r="B2577" s="116"/>
      <c r="C2577" s="116"/>
      <c r="D2577" s="182"/>
      <c r="F2577" s="69"/>
    </row>
    <row r="2578">
      <c r="B2578" s="116"/>
      <c r="C2578" s="116"/>
      <c r="D2578" s="182"/>
      <c r="F2578" s="69"/>
    </row>
    <row r="2579">
      <c r="B2579" s="116"/>
      <c r="C2579" s="116"/>
      <c r="D2579" s="182"/>
      <c r="F2579" s="69"/>
    </row>
    <row r="2580">
      <c r="B2580" s="116"/>
      <c r="C2580" s="116"/>
      <c r="D2580" s="182"/>
      <c r="F2580" s="69"/>
    </row>
    <row r="2581">
      <c r="B2581" s="116"/>
      <c r="C2581" s="116"/>
      <c r="D2581" s="182"/>
      <c r="F2581" s="69"/>
    </row>
    <row r="2582">
      <c r="B2582" s="116"/>
      <c r="C2582" s="116"/>
      <c r="D2582" s="182"/>
      <c r="F2582" s="69"/>
    </row>
    <row r="2583">
      <c r="B2583" s="116"/>
      <c r="C2583" s="116"/>
      <c r="D2583" s="182"/>
      <c r="F2583" s="69"/>
    </row>
    <row r="2584">
      <c r="B2584" s="116"/>
      <c r="C2584" s="116"/>
      <c r="D2584" s="182"/>
      <c r="F2584" s="69"/>
    </row>
    <row r="2585">
      <c r="B2585" s="116"/>
      <c r="C2585" s="116"/>
      <c r="D2585" s="182"/>
      <c r="F2585" s="69"/>
    </row>
    <row r="2586">
      <c r="B2586" s="116"/>
      <c r="C2586" s="116"/>
      <c r="D2586" s="182"/>
      <c r="F2586" s="69"/>
    </row>
    <row r="2587">
      <c r="B2587" s="116"/>
      <c r="C2587" s="116"/>
      <c r="D2587" s="182"/>
      <c r="F2587" s="69"/>
    </row>
    <row r="2588">
      <c r="B2588" s="116"/>
      <c r="C2588" s="116"/>
      <c r="D2588" s="182"/>
      <c r="F2588" s="69"/>
    </row>
    <row r="2589">
      <c r="B2589" s="116"/>
      <c r="C2589" s="116"/>
      <c r="D2589" s="182"/>
      <c r="F2589" s="69"/>
    </row>
    <row r="2590">
      <c r="B2590" s="116"/>
      <c r="C2590" s="116"/>
      <c r="D2590" s="182"/>
      <c r="F2590" s="69"/>
    </row>
    <row r="2591">
      <c r="B2591" s="116"/>
      <c r="C2591" s="116"/>
      <c r="D2591" s="182"/>
      <c r="F2591" s="69"/>
    </row>
    <row r="2592">
      <c r="B2592" s="116"/>
      <c r="C2592" s="116"/>
      <c r="D2592" s="182"/>
      <c r="F2592" s="69"/>
    </row>
    <row r="2593">
      <c r="B2593" s="116"/>
      <c r="C2593" s="116"/>
      <c r="D2593" s="182"/>
      <c r="F2593" s="69"/>
    </row>
    <row r="2594">
      <c r="B2594" s="116"/>
      <c r="C2594" s="116"/>
      <c r="D2594" s="182"/>
      <c r="F2594" s="69"/>
    </row>
    <row r="2595">
      <c r="B2595" s="116"/>
      <c r="C2595" s="116"/>
      <c r="D2595" s="182"/>
      <c r="F2595" s="69"/>
    </row>
    <row r="2596">
      <c r="B2596" s="116"/>
      <c r="C2596" s="116"/>
      <c r="D2596" s="182"/>
      <c r="F2596" s="69"/>
    </row>
    <row r="2597">
      <c r="B2597" s="116"/>
      <c r="C2597" s="116"/>
      <c r="D2597" s="182"/>
      <c r="F2597" s="69"/>
    </row>
    <row r="2598">
      <c r="B2598" s="116"/>
      <c r="C2598" s="116"/>
      <c r="D2598" s="182"/>
      <c r="F2598" s="69"/>
    </row>
    <row r="2599">
      <c r="B2599" s="116"/>
      <c r="C2599" s="116"/>
      <c r="D2599" s="182"/>
      <c r="F2599" s="69"/>
    </row>
    <row r="2600">
      <c r="B2600" s="116"/>
      <c r="C2600" s="116"/>
      <c r="D2600" s="182"/>
      <c r="F2600" s="69"/>
    </row>
    <row r="2601">
      <c r="B2601" s="116"/>
      <c r="C2601" s="116"/>
      <c r="D2601" s="182"/>
      <c r="F2601" s="69"/>
    </row>
    <row r="2602">
      <c r="B2602" s="116"/>
      <c r="C2602" s="116"/>
      <c r="D2602" s="182"/>
      <c r="F2602" s="69"/>
    </row>
    <row r="2603">
      <c r="B2603" s="116"/>
      <c r="C2603" s="116"/>
      <c r="D2603" s="182"/>
      <c r="F2603" s="69"/>
    </row>
    <row r="2604">
      <c r="B2604" s="116"/>
      <c r="C2604" s="116"/>
      <c r="D2604" s="182"/>
      <c r="F2604" s="69"/>
    </row>
    <row r="2605">
      <c r="B2605" s="116"/>
      <c r="C2605" s="116"/>
      <c r="D2605" s="182"/>
      <c r="F2605" s="69"/>
    </row>
    <row r="2606">
      <c r="B2606" s="116"/>
      <c r="C2606" s="116"/>
      <c r="D2606" s="182"/>
      <c r="F2606" s="69"/>
    </row>
    <row r="2607">
      <c r="B2607" s="116"/>
      <c r="C2607" s="116"/>
      <c r="D2607" s="182"/>
      <c r="F2607" s="69"/>
    </row>
    <row r="2608">
      <c r="B2608" s="116"/>
      <c r="C2608" s="116"/>
      <c r="D2608" s="182"/>
      <c r="F2608" s="69"/>
    </row>
    <row r="2609">
      <c r="B2609" s="116"/>
      <c r="C2609" s="116"/>
      <c r="D2609" s="182"/>
      <c r="F2609" s="69"/>
    </row>
    <row r="2610">
      <c r="B2610" s="116"/>
      <c r="C2610" s="116"/>
      <c r="D2610" s="182"/>
      <c r="F2610" s="69"/>
    </row>
    <row r="2611">
      <c r="B2611" s="116"/>
      <c r="C2611" s="116"/>
      <c r="D2611" s="182"/>
      <c r="F2611" s="69"/>
    </row>
    <row r="2612">
      <c r="B2612" s="116"/>
      <c r="C2612" s="116"/>
      <c r="D2612" s="182"/>
      <c r="F2612" s="69"/>
    </row>
    <row r="2613">
      <c r="B2613" s="116"/>
      <c r="C2613" s="116"/>
      <c r="D2613" s="182"/>
      <c r="F2613" s="69"/>
    </row>
    <row r="2614">
      <c r="B2614" s="116"/>
      <c r="C2614" s="116"/>
      <c r="D2614" s="182"/>
      <c r="F2614" s="69"/>
    </row>
    <row r="2615">
      <c r="B2615" s="116"/>
      <c r="C2615" s="116"/>
      <c r="D2615" s="182"/>
      <c r="F2615" s="69"/>
    </row>
    <row r="2616">
      <c r="B2616" s="116"/>
      <c r="C2616" s="116"/>
      <c r="D2616" s="182"/>
      <c r="F2616" s="69"/>
    </row>
    <row r="2617">
      <c r="B2617" s="116"/>
      <c r="C2617" s="116"/>
      <c r="D2617" s="182"/>
      <c r="F2617" s="69"/>
    </row>
    <row r="2618">
      <c r="B2618" s="116"/>
      <c r="C2618" s="116"/>
      <c r="D2618" s="182"/>
      <c r="F2618" s="69"/>
    </row>
    <row r="2619">
      <c r="B2619" s="116"/>
      <c r="C2619" s="116"/>
      <c r="D2619" s="182"/>
      <c r="F2619" s="69"/>
    </row>
    <row r="2620">
      <c r="B2620" s="116"/>
      <c r="C2620" s="116"/>
      <c r="D2620" s="182"/>
      <c r="F2620" s="69"/>
    </row>
    <row r="2621">
      <c r="B2621" s="116"/>
      <c r="C2621" s="116"/>
      <c r="D2621" s="182"/>
      <c r="F2621" s="69"/>
    </row>
    <row r="2622">
      <c r="B2622" s="116"/>
      <c r="C2622" s="116"/>
      <c r="D2622" s="182"/>
      <c r="F2622" s="69"/>
    </row>
    <row r="2623">
      <c r="B2623" s="116"/>
      <c r="C2623" s="116"/>
      <c r="D2623" s="182"/>
      <c r="F2623" s="69"/>
    </row>
    <row r="2624">
      <c r="B2624" s="116"/>
      <c r="C2624" s="116"/>
      <c r="D2624" s="182"/>
      <c r="F2624" s="69"/>
    </row>
    <row r="2625">
      <c r="B2625" s="116"/>
      <c r="C2625" s="116"/>
      <c r="D2625" s="182"/>
      <c r="F2625" s="69"/>
    </row>
    <row r="2626">
      <c r="B2626" s="116"/>
      <c r="C2626" s="116"/>
      <c r="D2626" s="182"/>
      <c r="F2626" s="69"/>
    </row>
    <row r="2627">
      <c r="B2627" s="116"/>
      <c r="C2627" s="116"/>
      <c r="D2627" s="182"/>
      <c r="F2627" s="69"/>
    </row>
    <row r="2628">
      <c r="B2628" s="116"/>
      <c r="C2628" s="116"/>
      <c r="D2628" s="182"/>
      <c r="F2628" s="69"/>
    </row>
    <row r="2629">
      <c r="B2629" s="116"/>
      <c r="C2629" s="116"/>
      <c r="D2629" s="182"/>
      <c r="F2629" s="69"/>
    </row>
    <row r="2630">
      <c r="B2630" s="116"/>
      <c r="C2630" s="116"/>
      <c r="D2630" s="182"/>
      <c r="F2630" s="69"/>
    </row>
    <row r="2631">
      <c r="B2631" s="116"/>
      <c r="C2631" s="116"/>
      <c r="D2631" s="182"/>
      <c r="F2631" s="69"/>
    </row>
    <row r="2632">
      <c r="B2632" s="116"/>
      <c r="C2632" s="116"/>
      <c r="D2632" s="182"/>
      <c r="F2632" s="69"/>
    </row>
    <row r="2633">
      <c r="B2633" s="116"/>
      <c r="C2633" s="116"/>
      <c r="D2633" s="182"/>
      <c r="F2633" s="69"/>
    </row>
    <row r="2634">
      <c r="B2634" s="116"/>
      <c r="C2634" s="116"/>
      <c r="D2634" s="182"/>
      <c r="F2634" s="69"/>
    </row>
    <row r="2635">
      <c r="B2635" s="116"/>
      <c r="C2635" s="116"/>
      <c r="D2635" s="182"/>
      <c r="F2635" s="69"/>
    </row>
    <row r="2636">
      <c r="B2636" s="116"/>
      <c r="C2636" s="116"/>
      <c r="D2636" s="182"/>
      <c r="F2636" s="69"/>
    </row>
    <row r="2637">
      <c r="B2637" s="116"/>
      <c r="C2637" s="116"/>
      <c r="D2637" s="182"/>
      <c r="F2637" s="69"/>
    </row>
    <row r="2638">
      <c r="B2638" s="116"/>
      <c r="C2638" s="116"/>
      <c r="D2638" s="182"/>
      <c r="F2638" s="69"/>
    </row>
    <row r="2639">
      <c r="B2639" s="116"/>
      <c r="C2639" s="116"/>
      <c r="D2639" s="182"/>
      <c r="F2639" s="69"/>
    </row>
    <row r="2640">
      <c r="B2640" s="116"/>
      <c r="C2640" s="116"/>
      <c r="D2640" s="182"/>
      <c r="F2640" s="69"/>
    </row>
    <row r="2641">
      <c r="B2641" s="116"/>
      <c r="C2641" s="116"/>
      <c r="D2641" s="182"/>
      <c r="F2641" s="69"/>
    </row>
    <row r="2642">
      <c r="B2642" s="116"/>
      <c r="C2642" s="116"/>
      <c r="D2642" s="182"/>
      <c r="F2642" s="69"/>
    </row>
    <row r="2643">
      <c r="B2643" s="116"/>
      <c r="C2643" s="116"/>
      <c r="D2643" s="182"/>
      <c r="F2643" s="69"/>
    </row>
    <row r="2644">
      <c r="B2644" s="116"/>
      <c r="C2644" s="116"/>
      <c r="D2644" s="182"/>
      <c r="F2644" s="69"/>
    </row>
    <row r="2645">
      <c r="B2645" s="116"/>
      <c r="C2645" s="116"/>
      <c r="D2645" s="182"/>
      <c r="F2645" s="69"/>
    </row>
    <row r="2646">
      <c r="B2646" s="116"/>
      <c r="C2646" s="116"/>
      <c r="D2646" s="182"/>
      <c r="F2646" s="69"/>
    </row>
    <row r="2647">
      <c r="B2647" s="116"/>
      <c r="C2647" s="116"/>
      <c r="D2647" s="182"/>
      <c r="F2647" s="69"/>
    </row>
    <row r="2648">
      <c r="B2648" s="116"/>
      <c r="C2648" s="116"/>
      <c r="D2648" s="182"/>
      <c r="F2648" s="69"/>
    </row>
    <row r="2649">
      <c r="B2649" s="116"/>
      <c r="C2649" s="116"/>
      <c r="D2649" s="182"/>
      <c r="F2649" s="69"/>
    </row>
    <row r="2650">
      <c r="B2650" s="116"/>
      <c r="C2650" s="116"/>
      <c r="D2650" s="182"/>
      <c r="F2650" s="69"/>
    </row>
    <row r="2651">
      <c r="B2651" s="116"/>
      <c r="C2651" s="116"/>
      <c r="D2651" s="182"/>
      <c r="F2651" s="69"/>
    </row>
    <row r="2652">
      <c r="B2652" s="116"/>
      <c r="C2652" s="116"/>
      <c r="D2652" s="182"/>
      <c r="F2652" s="69"/>
    </row>
    <row r="2653">
      <c r="B2653" s="116"/>
      <c r="C2653" s="116"/>
      <c r="D2653" s="182"/>
      <c r="F2653" s="69"/>
    </row>
    <row r="2654">
      <c r="B2654" s="116"/>
      <c r="C2654" s="116"/>
      <c r="D2654" s="182"/>
      <c r="F2654" s="69"/>
    </row>
    <row r="2655">
      <c r="B2655" s="116"/>
      <c r="C2655" s="116"/>
      <c r="D2655" s="182"/>
      <c r="F2655" s="69"/>
    </row>
    <row r="2656">
      <c r="B2656" s="116"/>
      <c r="C2656" s="116"/>
      <c r="D2656" s="182"/>
      <c r="F2656" s="69"/>
    </row>
    <row r="2657">
      <c r="B2657" s="116"/>
      <c r="C2657" s="116"/>
      <c r="D2657" s="182"/>
      <c r="F2657" s="69"/>
    </row>
    <row r="2658">
      <c r="B2658" s="116"/>
      <c r="C2658" s="116"/>
      <c r="D2658" s="182"/>
      <c r="F2658" s="69"/>
    </row>
    <row r="2659">
      <c r="B2659" s="116"/>
      <c r="C2659" s="116"/>
      <c r="D2659" s="182"/>
      <c r="F2659" s="69"/>
    </row>
    <row r="2660">
      <c r="B2660" s="116"/>
      <c r="C2660" s="116"/>
      <c r="D2660" s="182"/>
      <c r="F2660" s="69"/>
    </row>
    <row r="2661">
      <c r="B2661" s="116"/>
      <c r="C2661" s="116"/>
      <c r="D2661" s="182"/>
      <c r="F2661" s="69"/>
    </row>
    <row r="2662">
      <c r="B2662" s="116"/>
      <c r="C2662" s="116"/>
      <c r="D2662" s="182"/>
      <c r="F2662" s="69"/>
    </row>
    <row r="2663">
      <c r="B2663" s="116"/>
      <c r="C2663" s="116"/>
      <c r="D2663" s="182"/>
      <c r="F2663" s="69"/>
    </row>
    <row r="2664">
      <c r="B2664" s="116"/>
      <c r="C2664" s="116"/>
      <c r="D2664" s="182"/>
      <c r="F2664" s="69"/>
    </row>
    <row r="2665">
      <c r="B2665" s="116"/>
      <c r="C2665" s="116"/>
      <c r="D2665" s="182"/>
      <c r="F2665" s="69"/>
    </row>
    <row r="2666">
      <c r="B2666" s="116"/>
      <c r="C2666" s="116"/>
      <c r="D2666" s="182"/>
      <c r="F2666" s="69"/>
    </row>
    <row r="2667">
      <c r="B2667" s="116"/>
      <c r="C2667" s="116"/>
      <c r="D2667" s="182"/>
      <c r="F2667" s="69"/>
    </row>
    <row r="2668">
      <c r="B2668" s="116"/>
      <c r="C2668" s="116"/>
      <c r="D2668" s="182"/>
      <c r="F2668" s="69"/>
    </row>
    <row r="2669">
      <c r="B2669" s="116"/>
      <c r="C2669" s="116"/>
      <c r="D2669" s="182"/>
      <c r="F2669" s="69"/>
    </row>
    <row r="2670">
      <c r="B2670" s="116"/>
      <c r="C2670" s="116"/>
      <c r="D2670" s="182"/>
      <c r="F2670" s="69"/>
    </row>
    <row r="2671">
      <c r="B2671" s="116"/>
      <c r="C2671" s="116"/>
      <c r="D2671" s="182"/>
      <c r="F2671" s="69"/>
    </row>
    <row r="2672">
      <c r="B2672" s="116"/>
      <c r="C2672" s="116"/>
      <c r="D2672" s="182"/>
      <c r="F2672" s="69"/>
    </row>
    <row r="2673">
      <c r="B2673" s="116"/>
      <c r="C2673" s="116"/>
      <c r="D2673" s="182"/>
      <c r="F2673" s="69"/>
    </row>
    <row r="2674">
      <c r="B2674" s="116"/>
      <c r="C2674" s="116"/>
      <c r="D2674" s="182"/>
      <c r="F2674" s="69"/>
    </row>
    <row r="2675">
      <c r="B2675" s="116"/>
      <c r="C2675" s="116"/>
      <c r="D2675" s="182"/>
      <c r="F2675" s="69"/>
    </row>
    <row r="2676">
      <c r="B2676" s="116"/>
      <c r="C2676" s="116"/>
      <c r="D2676" s="182"/>
      <c r="F2676" s="69"/>
    </row>
    <row r="2677">
      <c r="B2677" s="116"/>
      <c r="C2677" s="116"/>
      <c r="D2677" s="182"/>
      <c r="F2677" s="69"/>
    </row>
    <row r="2678">
      <c r="B2678" s="116"/>
      <c r="C2678" s="116"/>
      <c r="D2678" s="182"/>
      <c r="F2678" s="69"/>
    </row>
    <row r="2679">
      <c r="B2679" s="116"/>
      <c r="C2679" s="116"/>
      <c r="D2679" s="182"/>
      <c r="F2679" s="69"/>
    </row>
    <row r="2680">
      <c r="B2680" s="116"/>
      <c r="C2680" s="116"/>
      <c r="D2680" s="182"/>
      <c r="F2680" s="69"/>
    </row>
    <row r="2681">
      <c r="B2681" s="116"/>
      <c r="C2681" s="116"/>
      <c r="D2681" s="182"/>
      <c r="F2681" s="69"/>
    </row>
    <row r="2682">
      <c r="B2682" s="116"/>
      <c r="C2682" s="116"/>
      <c r="D2682" s="182"/>
      <c r="F2682" s="69"/>
    </row>
    <row r="2683">
      <c r="B2683" s="116"/>
      <c r="C2683" s="116"/>
      <c r="D2683" s="182"/>
      <c r="F2683" s="69"/>
    </row>
    <row r="2684">
      <c r="B2684" s="116"/>
      <c r="C2684" s="116"/>
      <c r="D2684" s="182"/>
      <c r="F2684" s="69"/>
    </row>
    <row r="2685">
      <c r="B2685" s="116"/>
      <c r="C2685" s="116"/>
      <c r="D2685" s="182"/>
      <c r="F2685" s="69"/>
    </row>
    <row r="2686">
      <c r="B2686" s="116"/>
      <c r="C2686" s="116"/>
      <c r="D2686" s="182"/>
      <c r="F2686" s="69"/>
    </row>
    <row r="2687">
      <c r="B2687" s="116"/>
      <c r="C2687" s="116"/>
      <c r="D2687" s="182"/>
      <c r="F2687" s="69"/>
    </row>
    <row r="2688">
      <c r="B2688" s="116"/>
      <c r="C2688" s="116"/>
      <c r="D2688" s="182"/>
      <c r="F2688" s="69"/>
    </row>
    <row r="2689">
      <c r="B2689" s="116"/>
      <c r="C2689" s="116"/>
      <c r="D2689" s="182"/>
      <c r="F2689" s="69"/>
    </row>
    <row r="2690">
      <c r="B2690" s="116"/>
      <c r="C2690" s="116"/>
      <c r="D2690" s="182"/>
      <c r="F2690" s="69"/>
    </row>
    <row r="2691">
      <c r="B2691" s="116"/>
      <c r="C2691" s="116"/>
      <c r="D2691" s="182"/>
      <c r="F2691" s="69"/>
    </row>
    <row r="2692">
      <c r="B2692" s="116"/>
      <c r="C2692" s="116"/>
      <c r="D2692" s="182"/>
      <c r="F2692" s="69"/>
    </row>
    <row r="2693">
      <c r="B2693" s="116"/>
      <c r="C2693" s="116"/>
      <c r="D2693" s="182"/>
      <c r="F2693" s="69"/>
    </row>
    <row r="2694">
      <c r="B2694" s="116"/>
      <c r="C2694" s="116"/>
      <c r="D2694" s="182"/>
      <c r="F2694" s="69"/>
    </row>
    <row r="2695">
      <c r="B2695" s="116"/>
      <c r="C2695" s="116"/>
      <c r="D2695" s="182"/>
      <c r="F2695" s="69"/>
    </row>
    <row r="2696">
      <c r="B2696" s="116"/>
      <c r="C2696" s="116"/>
      <c r="D2696" s="182"/>
      <c r="F2696" s="69"/>
    </row>
    <row r="2697">
      <c r="B2697" s="116"/>
      <c r="C2697" s="116"/>
      <c r="D2697" s="182"/>
      <c r="F2697" s="69"/>
    </row>
    <row r="2698">
      <c r="B2698" s="116"/>
      <c r="C2698" s="116"/>
      <c r="D2698" s="182"/>
      <c r="F2698" s="69"/>
    </row>
    <row r="2699">
      <c r="B2699" s="116"/>
      <c r="C2699" s="116"/>
      <c r="D2699" s="182"/>
      <c r="F2699" s="69"/>
    </row>
    <row r="2700">
      <c r="B2700" s="116"/>
      <c r="C2700" s="116"/>
      <c r="D2700" s="182"/>
      <c r="F2700" s="69"/>
    </row>
    <row r="2701">
      <c r="B2701" s="116"/>
      <c r="C2701" s="116"/>
      <c r="D2701" s="182"/>
      <c r="F2701" s="69"/>
    </row>
    <row r="2702">
      <c r="B2702" s="116"/>
      <c r="C2702" s="116"/>
      <c r="D2702" s="182"/>
      <c r="F2702" s="69"/>
    </row>
    <row r="2703">
      <c r="B2703" s="116"/>
      <c r="C2703" s="116"/>
      <c r="D2703" s="182"/>
      <c r="F2703" s="69"/>
    </row>
    <row r="2704">
      <c r="B2704" s="116"/>
      <c r="C2704" s="116"/>
      <c r="D2704" s="182"/>
      <c r="F2704" s="69"/>
    </row>
    <row r="2705">
      <c r="B2705" s="116"/>
      <c r="C2705" s="116"/>
      <c r="D2705" s="182"/>
      <c r="F2705" s="69"/>
    </row>
    <row r="2706">
      <c r="B2706" s="116"/>
      <c r="C2706" s="116"/>
      <c r="D2706" s="182"/>
      <c r="F2706" s="69"/>
    </row>
    <row r="2707">
      <c r="B2707" s="116"/>
      <c r="C2707" s="116"/>
      <c r="D2707" s="182"/>
      <c r="F2707" s="69"/>
    </row>
    <row r="2708">
      <c r="B2708" s="116"/>
      <c r="C2708" s="116"/>
      <c r="D2708" s="182"/>
      <c r="F2708" s="69"/>
    </row>
    <row r="2709">
      <c r="B2709" s="116"/>
      <c r="C2709" s="116"/>
      <c r="D2709" s="182"/>
      <c r="F2709" s="69"/>
    </row>
    <row r="2710">
      <c r="B2710" s="116"/>
      <c r="C2710" s="116"/>
      <c r="D2710" s="182"/>
      <c r="F2710" s="69"/>
    </row>
    <row r="2711">
      <c r="B2711" s="116"/>
      <c r="C2711" s="116"/>
      <c r="D2711" s="182"/>
      <c r="F2711" s="69"/>
    </row>
    <row r="2712">
      <c r="B2712" s="116"/>
      <c r="C2712" s="116"/>
      <c r="D2712" s="182"/>
      <c r="F2712" s="69"/>
    </row>
    <row r="2713">
      <c r="B2713" s="116"/>
      <c r="C2713" s="116"/>
      <c r="D2713" s="182"/>
      <c r="F2713" s="69"/>
    </row>
    <row r="2714">
      <c r="B2714" s="116"/>
      <c r="C2714" s="116"/>
      <c r="D2714" s="182"/>
      <c r="F2714" s="69"/>
    </row>
    <row r="2715">
      <c r="B2715" s="116"/>
      <c r="C2715" s="116"/>
      <c r="D2715" s="182"/>
      <c r="F2715" s="69"/>
    </row>
    <row r="2716">
      <c r="B2716" s="116"/>
      <c r="C2716" s="116"/>
      <c r="D2716" s="182"/>
      <c r="F2716" s="69"/>
    </row>
    <row r="2717">
      <c r="B2717" s="116"/>
      <c r="C2717" s="116"/>
      <c r="D2717" s="182"/>
      <c r="F2717" s="69"/>
    </row>
    <row r="2718">
      <c r="B2718" s="116"/>
      <c r="C2718" s="116"/>
      <c r="D2718" s="182"/>
      <c r="F2718" s="69"/>
    </row>
    <row r="2719">
      <c r="B2719" s="116"/>
      <c r="C2719" s="116"/>
      <c r="D2719" s="182"/>
      <c r="F2719" s="69"/>
    </row>
    <row r="2720">
      <c r="B2720" s="116"/>
      <c r="C2720" s="116"/>
      <c r="D2720" s="182"/>
      <c r="F2720" s="69"/>
    </row>
    <row r="2721">
      <c r="B2721" s="116"/>
      <c r="C2721" s="116"/>
      <c r="D2721" s="182"/>
      <c r="F2721" s="69"/>
    </row>
    <row r="2722">
      <c r="B2722" s="116"/>
      <c r="C2722" s="116"/>
      <c r="D2722" s="182"/>
      <c r="F2722" s="69"/>
    </row>
    <row r="2723">
      <c r="B2723" s="116"/>
      <c r="C2723" s="116"/>
      <c r="D2723" s="182"/>
      <c r="F2723" s="69"/>
    </row>
    <row r="2724">
      <c r="B2724" s="116"/>
      <c r="C2724" s="116"/>
      <c r="D2724" s="182"/>
      <c r="F2724" s="69"/>
    </row>
    <row r="2725">
      <c r="B2725" s="116"/>
      <c r="C2725" s="116"/>
      <c r="D2725" s="182"/>
      <c r="F2725" s="69"/>
    </row>
    <row r="2726">
      <c r="B2726" s="116"/>
      <c r="C2726" s="116"/>
      <c r="D2726" s="182"/>
      <c r="F2726" s="69"/>
    </row>
    <row r="2727">
      <c r="B2727" s="116"/>
      <c r="C2727" s="116"/>
      <c r="D2727" s="182"/>
      <c r="F2727" s="69"/>
    </row>
    <row r="2728">
      <c r="B2728" s="116"/>
      <c r="C2728" s="116"/>
      <c r="D2728" s="182"/>
      <c r="F2728" s="69"/>
    </row>
    <row r="2729">
      <c r="B2729" s="116"/>
      <c r="C2729" s="116"/>
      <c r="D2729" s="182"/>
      <c r="F2729" s="69"/>
    </row>
    <row r="2730">
      <c r="B2730" s="116"/>
      <c r="C2730" s="116"/>
      <c r="D2730" s="182"/>
      <c r="F2730" s="69"/>
    </row>
    <row r="2731">
      <c r="B2731" s="116"/>
      <c r="C2731" s="116"/>
      <c r="D2731" s="182"/>
      <c r="F2731" s="69"/>
    </row>
    <row r="2732">
      <c r="B2732" s="116"/>
      <c r="C2732" s="116"/>
      <c r="D2732" s="182"/>
      <c r="F2732" s="69"/>
    </row>
    <row r="2733">
      <c r="B2733" s="116"/>
      <c r="C2733" s="116"/>
      <c r="D2733" s="182"/>
      <c r="F2733" s="69"/>
    </row>
    <row r="2734">
      <c r="B2734" s="116"/>
      <c r="C2734" s="116"/>
      <c r="D2734" s="182"/>
      <c r="F2734" s="69"/>
    </row>
    <row r="2735">
      <c r="B2735" s="116"/>
      <c r="C2735" s="116"/>
      <c r="D2735" s="182"/>
      <c r="F2735" s="69"/>
    </row>
    <row r="2736">
      <c r="B2736" s="116"/>
      <c r="C2736" s="116"/>
      <c r="D2736" s="182"/>
      <c r="F2736" s="69"/>
    </row>
    <row r="2737">
      <c r="B2737" s="116"/>
      <c r="C2737" s="116"/>
      <c r="D2737" s="182"/>
      <c r="F2737" s="69"/>
    </row>
    <row r="2738">
      <c r="B2738" s="116"/>
      <c r="C2738" s="116"/>
      <c r="D2738" s="182"/>
      <c r="F2738" s="69"/>
    </row>
    <row r="2739">
      <c r="B2739" s="116"/>
      <c r="C2739" s="116"/>
      <c r="D2739" s="182"/>
      <c r="F2739" s="69"/>
    </row>
    <row r="2740">
      <c r="B2740" s="116"/>
      <c r="C2740" s="116"/>
      <c r="D2740" s="182"/>
      <c r="F2740" s="69"/>
    </row>
    <row r="2741">
      <c r="B2741" s="116"/>
      <c r="C2741" s="116"/>
      <c r="D2741" s="182"/>
      <c r="F2741" s="69"/>
    </row>
    <row r="2742">
      <c r="B2742" s="116"/>
      <c r="C2742" s="116"/>
      <c r="D2742" s="182"/>
      <c r="F2742" s="69"/>
    </row>
    <row r="2743">
      <c r="B2743" s="116"/>
      <c r="C2743" s="116"/>
      <c r="D2743" s="182"/>
      <c r="F2743" s="69"/>
    </row>
    <row r="2744">
      <c r="B2744" s="116"/>
      <c r="C2744" s="116"/>
      <c r="D2744" s="182"/>
      <c r="F2744" s="69"/>
    </row>
    <row r="2745">
      <c r="B2745" s="116"/>
      <c r="C2745" s="116"/>
      <c r="D2745" s="182"/>
      <c r="F2745" s="69"/>
    </row>
    <row r="2746">
      <c r="B2746" s="116"/>
      <c r="C2746" s="116"/>
      <c r="D2746" s="182"/>
      <c r="F2746" s="69"/>
    </row>
    <row r="2747">
      <c r="B2747" s="116"/>
      <c r="C2747" s="116"/>
      <c r="D2747" s="182"/>
      <c r="F2747" s="69"/>
    </row>
    <row r="2748">
      <c r="B2748" s="116"/>
      <c r="C2748" s="116"/>
      <c r="D2748" s="182"/>
      <c r="F2748" s="69"/>
    </row>
    <row r="2749">
      <c r="B2749" s="116"/>
      <c r="C2749" s="116"/>
      <c r="D2749" s="182"/>
      <c r="F2749" s="69"/>
    </row>
    <row r="2750">
      <c r="B2750" s="116"/>
      <c r="C2750" s="116"/>
      <c r="D2750" s="182"/>
      <c r="F2750" s="69"/>
    </row>
    <row r="2751">
      <c r="B2751" s="116"/>
      <c r="C2751" s="116"/>
      <c r="D2751" s="182"/>
      <c r="F2751" s="69"/>
    </row>
    <row r="2752">
      <c r="B2752" s="116"/>
      <c r="C2752" s="116"/>
      <c r="D2752" s="182"/>
      <c r="F2752" s="69"/>
    </row>
    <row r="2753">
      <c r="B2753" s="116"/>
      <c r="C2753" s="116"/>
      <c r="D2753" s="182"/>
      <c r="F2753" s="69"/>
    </row>
    <row r="2754">
      <c r="B2754" s="116"/>
      <c r="C2754" s="116"/>
      <c r="D2754" s="182"/>
      <c r="F2754" s="69"/>
    </row>
    <row r="2755">
      <c r="B2755" s="116"/>
      <c r="C2755" s="116"/>
      <c r="D2755" s="182"/>
      <c r="F2755" s="69"/>
    </row>
    <row r="2756">
      <c r="B2756" s="116"/>
      <c r="C2756" s="116"/>
      <c r="D2756" s="182"/>
      <c r="F2756" s="69"/>
    </row>
    <row r="2757">
      <c r="B2757" s="116"/>
      <c r="C2757" s="116"/>
      <c r="D2757" s="182"/>
      <c r="F2757" s="69"/>
    </row>
    <row r="2758">
      <c r="B2758" s="116"/>
      <c r="C2758" s="116"/>
      <c r="D2758" s="182"/>
      <c r="F2758" s="69"/>
    </row>
    <row r="2759">
      <c r="B2759" s="116"/>
      <c r="C2759" s="116"/>
      <c r="D2759" s="182"/>
      <c r="F2759" s="69"/>
    </row>
    <row r="2760">
      <c r="B2760" s="116"/>
      <c r="C2760" s="116"/>
      <c r="D2760" s="182"/>
      <c r="F2760" s="69"/>
    </row>
    <row r="2761">
      <c r="B2761" s="116"/>
      <c r="C2761" s="116"/>
      <c r="D2761" s="182"/>
      <c r="F2761" s="69"/>
    </row>
    <row r="2762">
      <c r="B2762" s="116"/>
      <c r="C2762" s="116"/>
      <c r="D2762" s="182"/>
      <c r="F2762" s="69"/>
    </row>
    <row r="2763">
      <c r="B2763" s="116"/>
      <c r="C2763" s="116"/>
      <c r="D2763" s="182"/>
      <c r="F2763" s="69"/>
    </row>
    <row r="2764">
      <c r="B2764" s="116"/>
      <c r="C2764" s="116"/>
      <c r="D2764" s="182"/>
      <c r="F2764" s="69"/>
    </row>
    <row r="2765">
      <c r="B2765" s="116"/>
      <c r="C2765" s="116"/>
      <c r="D2765" s="182"/>
      <c r="F2765" s="69"/>
    </row>
    <row r="2766">
      <c r="B2766" s="116"/>
      <c r="C2766" s="116"/>
      <c r="D2766" s="182"/>
      <c r="F2766" s="69"/>
    </row>
    <row r="2767">
      <c r="B2767" s="116"/>
      <c r="C2767" s="116"/>
      <c r="D2767" s="182"/>
      <c r="F2767" s="69"/>
    </row>
    <row r="2768">
      <c r="B2768" s="116"/>
      <c r="C2768" s="116"/>
      <c r="D2768" s="182"/>
      <c r="F2768" s="69"/>
    </row>
    <row r="2769">
      <c r="B2769" s="116"/>
      <c r="C2769" s="116"/>
      <c r="D2769" s="182"/>
      <c r="F2769" s="69"/>
    </row>
    <row r="2770">
      <c r="B2770" s="116"/>
      <c r="C2770" s="116"/>
      <c r="D2770" s="182"/>
      <c r="F2770" s="69"/>
    </row>
    <row r="2771">
      <c r="B2771" s="116"/>
      <c r="C2771" s="116"/>
      <c r="D2771" s="182"/>
      <c r="F2771" s="69"/>
    </row>
    <row r="2772">
      <c r="B2772" s="116"/>
      <c r="C2772" s="116"/>
      <c r="D2772" s="182"/>
      <c r="F2772" s="69"/>
    </row>
    <row r="2773">
      <c r="B2773" s="116"/>
      <c r="C2773" s="116"/>
      <c r="D2773" s="182"/>
      <c r="F2773" s="69"/>
    </row>
    <row r="2774">
      <c r="B2774" s="116"/>
      <c r="C2774" s="116"/>
      <c r="D2774" s="182"/>
      <c r="F2774" s="69"/>
    </row>
    <row r="2775">
      <c r="B2775" s="116"/>
      <c r="C2775" s="116"/>
      <c r="D2775" s="182"/>
      <c r="F2775" s="69"/>
    </row>
    <row r="2776">
      <c r="B2776" s="116"/>
      <c r="C2776" s="116"/>
      <c r="D2776" s="182"/>
      <c r="F2776" s="69"/>
    </row>
    <row r="2777">
      <c r="B2777" s="116"/>
      <c r="C2777" s="116"/>
      <c r="D2777" s="182"/>
      <c r="F2777" s="69"/>
    </row>
    <row r="2778">
      <c r="B2778" s="116"/>
      <c r="C2778" s="116"/>
      <c r="D2778" s="182"/>
      <c r="F2778" s="69"/>
    </row>
    <row r="2779">
      <c r="B2779" s="116"/>
      <c r="C2779" s="116"/>
      <c r="D2779" s="182"/>
      <c r="F2779" s="69"/>
    </row>
    <row r="2780">
      <c r="B2780" s="116"/>
      <c r="C2780" s="116"/>
      <c r="D2780" s="182"/>
      <c r="F2780" s="69"/>
    </row>
    <row r="2781">
      <c r="B2781" s="116"/>
      <c r="C2781" s="116"/>
      <c r="D2781" s="182"/>
      <c r="F2781" s="69"/>
    </row>
    <row r="2782">
      <c r="B2782" s="116"/>
      <c r="C2782" s="116"/>
      <c r="D2782" s="182"/>
      <c r="F2782" s="69"/>
    </row>
    <row r="2783">
      <c r="B2783" s="116"/>
      <c r="C2783" s="116"/>
      <c r="D2783" s="182"/>
      <c r="F2783" s="69"/>
    </row>
    <row r="2784">
      <c r="B2784" s="116"/>
      <c r="C2784" s="116"/>
      <c r="D2784" s="182"/>
      <c r="F2784" s="69"/>
    </row>
    <row r="2785">
      <c r="B2785" s="116"/>
      <c r="C2785" s="116"/>
      <c r="D2785" s="182"/>
      <c r="F2785" s="69"/>
    </row>
    <row r="2786">
      <c r="B2786" s="116"/>
      <c r="C2786" s="116"/>
      <c r="D2786" s="182"/>
      <c r="F2786" s="69"/>
    </row>
    <row r="2787">
      <c r="B2787" s="116"/>
      <c r="C2787" s="116"/>
      <c r="D2787" s="182"/>
      <c r="F2787" s="69"/>
    </row>
    <row r="2788">
      <c r="B2788" s="116"/>
      <c r="C2788" s="116"/>
      <c r="D2788" s="182"/>
      <c r="F2788" s="69"/>
    </row>
    <row r="2789">
      <c r="B2789" s="116"/>
      <c r="C2789" s="116"/>
      <c r="D2789" s="182"/>
      <c r="F2789" s="69"/>
    </row>
    <row r="2790">
      <c r="B2790" s="116"/>
      <c r="C2790" s="116"/>
      <c r="D2790" s="182"/>
      <c r="F2790" s="69"/>
    </row>
    <row r="2791">
      <c r="B2791" s="116"/>
      <c r="C2791" s="116"/>
      <c r="D2791" s="182"/>
      <c r="F2791" s="69"/>
    </row>
    <row r="2792">
      <c r="B2792" s="116"/>
      <c r="C2792" s="116"/>
      <c r="D2792" s="182"/>
      <c r="F2792" s="69"/>
    </row>
    <row r="2793">
      <c r="B2793" s="116"/>
      <c r="C2793" s="116"/>
      <c r="D2793" s="182"/>
      <c r="F2793" s="69"/>
    </row>
    <row r="2794">
      <c r="B2794" s="116"/>
      <c r="C2794" s="116"/>
      <c r="D2794" s="182"/>
      <c r="F2794" s="69"/>
    </row>
    <row r="2795">
      <c r="B2795" s="116"/>
      <c r="C2795" s="116"/>
      <c r="D2795" s="182"/>
      <c r="F2795" s="69"/>
    </row>
    <row r="2796">
      <c r="B2796" s="116"/>
      <c r="C2796" s="116"/>
      <c r="D2796" s="182"/>
      <c r="F2796" s="69"/>
    </row>
    <row r="2797">
      <c r="B2797" s="116"/>
      <c r="C2797" s="116"/>
      <c r="D2797" s="182"/>
      <c r="F2797" s="69"/>
    </row>
    <row r="2798">
      <c r="B2798" s="116"/>
      <c r="C2798" s="116"/>
      <c r="D2798" s="182"/>
      <c r="F2798" s="69"/>
    </row>
    <row r="2799">
      <c r="B2799" s="116"/>
      <c r="C2799" s="116"/>
      <c r="D2799" s="182"/>
      <c r="F2799" s="69"/>
    </row>
    <row r="2800">
      <c r="B2800" s="116"/>
      <c r="C2800" s="116"/>
      <c r="D2800" s="182"/>
      <c r="F2800" s="69"/>
    </row>
    <row r="2801">
      <c r="B2801" s="116"/>
      <c r="C2801" s="116"/>
      <c r="D2801" s="182"/>
      <c r="F2801" s="69"/>
    </row>
    <row r="2802">
      <c r="B2802" s="116"/>
      <c r="C2802" s="116"/>
      <c r="D2802" s="182"/>
      <c r="F2802" s="69"/>
    </row>
    <row r="2803">
      <c r="B2803" s="116"/>
      <c r="C2803" s="116"/>
      <c r="D2803" s="182"/>
      <c r="F2803" s="69"/>
    </row>
    <row r="2804">
      <c r="B2804" s="116"/>
      <c r="C2804" s="116"/>
      <c r="D2804" s="182"/>
      <c r="F2804" s="69"/>
    </row>
    <row r="2805">
      <c r="B2805" s="116"/>
      <c r="C2805" s="116"/>
      <c r="D2805" s="182"/>
      <c r="F2805" s="69"/>
    </row>
    <row r="2806">
      <c r="B2806" s="116"/>
      <c r="C2806" s="116"/>
      <c r="D2806" s="182"/>
      <c r="F2806" s="69"/>
    </row>
    <row r="2807">
      <c r="B2807" s="116"/>
      <c r="C2807" s="116"/>
      <c r="D2807" s="182"/>
      <c r="F2807" s="69"/>
    </row>
    <row r="2808">
      <c r="B2808" s="116"/>
      <c r="C2808" s="116"/>
      <c r="D2808" s="182"/>
      <c r="F2808" s="69"/>
    </row>
    <row r="2809">
      <c r="B2809" s="116"/>
      <c r="C2809" s="116"/>
      <c r="D2809" s="182"/>
      <c r="F2809" s="69"/>
    </row>
    <row r="2810">
      <c r="B2810" s="116"/>
      <c r="C2810" s="116"/>
      <c r="D2810" s="182"/>
      <c r="F2810" s="69"/>
    </row>
    <row r="2811">
      <c r="B2811" s="116"/>
      <c r="C2811" s="116"/>
      <c r="D2811" s="182"/>
      <c r="F2811" s="69"/>
    </row>
    <row r="2812">
      <c r="B2812" s="116"/>
      <c r="C2812" s="116"/>
      <c r="D2812" s="182"/>
      <c r="F2812" s="69"/>
    </row>
    <row r="2813">
      <c r="B2813" s="116"/>
      <c r="C2813" s="116"/>
      <c r="D2813" s="182"/>
      <c r="F2813" s="69"/>
    </row>
    <row r="2814">
      <c r="B2814" s="116"/>
      <c r="C2814" s="116"/>
      <c r="D2814" s="182"/>
      <c r="F2814" s="69"/>
    </row>
    <row r="2815">
      <c r="B2815" s="116"/>
      <c r="C2815" s="116"/>
      <c r="D2815" s="182"/>
      <c r="F2815" s="69"/>
    </row>
    <row r="2816">
      <c r="B2816" s="116"/>
      <c r="C2816" s="116"/>
      <c r="D2816" s="182"/>
      <c r="F2816" s="69"/>
    </row>
    <row r="2817">
      <c r="B2817" s="116"/>
      <c r="C2817" s="116"/>
      <c r="D2817" s="182"/>
      <c r="F2817" s="69"/>
    </row>
    <row r="2818">
      <c r="B2818" s="116"/>
      <c r="C2818" s="116"/>
      <c r="D2818" s="182"/>
      <c r="F2818" s="69"/>
    </row>
    <row r="2819">
      <c r="B2819" s="116"/>
      <c r="C2819" s="116"/>
      <c r="D2819" s="182"/>
      <c r="F2819" s="69"/>
    </row>
    <row r="2820">
      <c r="B2820" s="116"/>
      <c r="C2820" s="116"/>
      <c r="D2820" s="182"/>
      <c r="F2820" s="69"/>
    </row>
    <row r="2821">
      <c r="B2821" s="116"/>
      <c r="C2821" s="116"/>
      <c r="D2821" s="182"/>
      <c r="F2821" s="69"/>
    </row>
    <row r="2822">
      <c r="B2822" s="116"/>
      <c r="C2822" s="116"/>
      <c r="D2822" s="182"/>
      <c r="F2822" s="69"/>
    </row>
    <row r="2823">
      <c r="B2823" s="116"/>
      <c r="C2823" s="116"/>
      <c r="D2823" s="182"/>
      <c r="F2823" s="69"/>
    </row>
    <row r="2824">
      <c r="B2824" s="116"/>
      <c r="C2824" s="116"/>
      <c r="D2824" s="182"/>
      <c r="F2824" s="69"/>
    </row>
    <row r="2825">
      <c r="B2825" s="116"/>
      <c r="C2825" s="116"/>
      <c r="D2825" s="182"/>
      <c r="F2825" s="69"/>
    </row>
    <row r="2826">
      <c r="B2826" s="116"/>
      <c r="C2826" s="116"/>
      <c r="D2826" s="182"/>
      <c r="F2826" s="69"/>
    </row>
    <row r="2827">
      <c r="B2827" s="116"/>
      <c r="C2827" s="116"/>
      <c r="D2827" s="182"/>
      <c r="F2827" s="69"/>
    </row>
    <row r="2828">
      <c r="B2828" s="116"/>
      <c r="C2828" s="116"/>
      <c r="D2828" s="182"/>
      <c r="F2828" s="69"/>
    </row>
    <row r="2829">
      <c r="B2829" s="116"/>
      <c r="C2829" s="116"/>
      <c r="D2829" s="182"/>
      <c r="F2829" s="69"/>
    </row>
    <row r="2830">
      <c r="B2830" s="116"/>
      <c r="C2830" s="116"/>
      <c r="D2830" s="182"/>
      <c r="F2830" s="69"/>
    </row>
    <row r="2831">
      <c r="B2831" s="116"/>
      <c r="C2831" s="116"/>
      <c r="D2831" s="182"/>
      <c r="F2831" s="69"/>
    </row>
    <row r="2832">
      <c r="B2832" s="116"/>
      <c r="C2832" s="116"/>
      <c r="D2832" s="182"/>
      <c r="F2832" s="69"/>
    </row>
    <row r="2833">
      <c r="B2833" s="116"/>
      <c r="C2833" s="116"/>
      <c r="D2833" s="182"/>
      <c r="F2833" s="69"/>
    </row>
    <row r="2834">
      <c r="B2834" s="116"/>
      <c r="C2834" s="116"/>
      <c r="D2834" s="182"/>
      <c r="F2834" s="69"/>
    </row>
    <row r="2835">
      <c r="B2835" s="116"/>
      <c r="C2835" s="116"/>
      <c r="D2835" s="182"/>
      <c r="F2835" s="69"/>
    </row>
    <row r="2836">
      <c r="B2836" s="116"/>
      <c r="C2836" s="116"/>
      <c r="D2836" s="182"/>
      <c r="F2836" s="69"/>
    </row>
    <row r="2837">
      <c r="B2837" s="116"/>
      <c r="C2837" s="116"/>
      <c r="D2837" s="182"/>
      <c r="F2837" s="69"/>
    </row>
    <row r="2838">
      <c r="B2838" s="116"/>
      <c r="C2838" s="116"/>
      <c r="D2838" s="182"/>
      <c r="F2838" s="69"/>
    </row>
    <row r="2839">
      <c r="B2839" s="116"/>
      <c r="C2839" s="116"/>
      <c r="D2839" s="182"/>
      <c r="F2839" s="69"/>
    </row>
    <row r="2840">
      <c r="B2840" s="116"/>
      <c r="C2840" s="116"/>
      <c r="D2840" s="182"/>
      <c r="F2840" s="69"/>
    </row>
    <row r="2841">
      <c r="B2841" s="116"/>
      <c r="C2841" s="116"/>
      <c r="D2841" s="182"/>
      <c r="F2841" s="69"/>
    </row>
    <row r="2842">
      <c r="B2842" s="116"/>
      <c r="C2842" s="116"/>
      <c r="D2842" s="182"/>
      <c r="F2842" s="69"/>
    </row>
    <row r="2843">
      <c r="B2843" s="116"/>
      <c r="C2843" s="116"/>
      <c r="D2843" s="182"/>
      <c r="F2843" s="69"/>
    </row>
    <row r="2844">
      <c r="B2844" s="116"/>
      <c r="C2844" s="116"/>
      <c r="D2844" s="182"/>
      <c r="F2844" s="69"/>
    </row>
    <row r="2845">
      <c r="B2845" s="116"/>
      <c r="C2845" s="116"/>
      <c r="D2845" s="182"/>
      <c r="F2845" s="69"/>
    </row>
    <row r="2846">
      <c r="B2846" s="116"/>
      <c r="C2846" s="116"/>
      <c r="D2846" s="182"/>
      <c r="F2846" s="69"/>
    </row>
    <row r="2847">
      <c r="B2847" s="116"/>
      <c r="C2847" s="116"/>
      <c r="D2847" s="182"/>
      <c r="F2847" s="69"/>
    </row>
    <row r="2848">
      <c r="B2848" s="116"/>
      <c r="C2848" s="116"/>
      <c r="D2848" s="182"/>
      <c r="F2848" s="69"/>
    </row>
    <row r="2849">
      <c r="B2849" s="116"/>
      <c r="C2849" s="116"/>
      <c r="D2849" s="182"/>
      <c r="F2849" s="69"/>
    </row>
    <row r="2850">
      <c r="B2850" s="116"/>
      <c r="C2850" s="116"/>
      <c r="D2850" s="182"/>
      <c r="F2850" s="69"/>
    </row>
    <row r="2851">
      <c r="B2851" s="116"/>
      <c r="C2851" s="116"/>
      <c r="D2851" s="182"/>
      <c r="F2851" s="69"/>
    </row>
    <row r="2852">
      <c r="B2852" s="116"/>
      <c r="C2852" s="116"/>
      <c r="D2852" s="182"/>
      <c r="F2852" s="69"/>
    </row>
    <row r="2853">
      <c r="B2853" s="116"/>
      <c r="C2853" s="116"/>
      <c r="D2853" s="182"/>
      <c r="F2853" s="69"/>
    </row>
    <row r="2854">
      <c r="B2854" s="116"/>
      <c r="C2854" s="116"/>
      <c r="D2854" s="182"/>
      <c r="F2854" s="69"/>
    </row>
    <row r="2855">
      <c r="B2855" s="116"/>
      <c r="C2855" s="116"/>
      <c r="D2855" s="182"/>
      <c r="F2855" s="69"/>
    </row>
    <row r="2856">
      <c r="B2856" s="116"/>
      <c r="C2856" s="116"/>
      <c r="D2856" s="182"/>
      <c r="F2856" s="69"/>
    </row>
    <row r="2857">
      <c r="B2857" s="116"/>
      <c r="C2857" s="116"/>
      <c r="D2857" s="182"/>
      <c r="F2857" s="69"/>
    </row>
    <row r="2858">
      <c r="B2858" s="116"/>
      <c r="C2858" s="116"/>
      <c r="D2858" s="182"/>
      <c r="F2858" s="69"/>
    </row>
    <row r="2859">
      <c r="B2859" s="116"/>
      <c r="C2859" s="116"/>
      <c r="D2859" s="182"/>
      <c r="F2859" s="69"/>
    </row>
    <row r="2860">
      <c r="B2860" s="116"/>
      <c r="C2860" s="116"/>
      <c r="D2860" s="182"/>
      <c r="F2860" s="69"/>
    </row>
    <row r="2861">
      <c r="B2861" s="116"/>
      <c r="C2861" s="116"/>
      <c r="D2861" s="182"/>
      <c r="F2861" s="69"/>
    </row>
    <row r="2862">
      <c r="B2862" s="116"/>
      <c r="C2862" s="116"/>
      <c r="D2862" s="182"/>
      <c r="F2862" s="69"/>
    </row>
    <row r="2863">
      <c r="B2863" s="116"/>
      <c r="C2863" s="116"/>
      <c r="D2863" s="182"/>
      <c r="F2863" s="69"/>
    </row>
    <row r="2864">
      <c r="B2864" s="116"/>
      <c r="C2864" s="116"/>
      <c r="D2864" s="182"/>
      <c r="F2864" s="69"/>
    </row>
    <row r="2865">
      <c r="B2865" s="116"/>
      <c r="C2865" s="116"/>
      <c r="D2865" s="182"/>
      <c r="F2865" s="69"/>
    </row>
    <row r="2866">
      <c r="B2866" s="116"/>
      <c r="C2866" s="116"/>
      <c r="D2866" s="182"/>
      <c r="F2866" s="69"/>
    </row>
    <row r="2867">
      <c r="B2867" s="116"/>
      <c r="C2867" s="116"/>
      <c r="D2867" s="182"/>
      <c r="F2867" s="69"/>
    </row>
    <row r="2868">
      <c r="B2868" s="116"/>
      <c r="C2868" s="116"/>
      <c r="D2868" s="182"/>
      <c r="F2868" s="69"/>
    </row>
    <row r="2869">
      <c r="B2869" s="116"/>
      <c r="C2869" s="116"/>
      <c r="D2869" s="182"/>
      <c r="F2869" s="69"/>
    </row>
    <row r="2870">
      <c r="B2870" s="116"/>
      <c r="C2870" s="116"/>
      <c r="D2870" s="182"/>
      <c r="F2870" s="69"/>
    </row>
    <row r="2871">
      <c r="B2871" s="116"/>
      <c r="C2871" s="116"/>
      <c r="D2871" s="182"/>
      <c r="F2871" s="69"/>
    </row>
    <row r="2872">
      <c r="B2872" s="116"/>
      <c r="C2872" s="116"/>
      <c r="D2872" s="182"/>
      <c r="F2872" s="69"/>
    </row>
    <row r="2873">
      <c r="B2873" s="116"/>
      <c r="C2873" s="116"/>
      <c r="D2873" s="182"/>
      <c r="F2873" s="69"/>
    </row>
    <row r="2874">
      <c r="B2874" s="116"/>
      <c r="C2874" s="116"/>
      <c r="D2874" s="182"/>
      <c r="F2874" s="69"/>
    </row>
    <row r="2875">
      <c r="B2875" s="116"/>
      <c r="C2875" s="116"/>
      <c r="D2875" s="182"/>
      <c r="F2875" s="69"/>
    </row>
    <row r="2876">
      <c r="B2876" s="116"/>
      <c r="C2876" s="116"/>
      <c r="D2876" s="182"/>
      <c r="F2876" s="69"/>
    </row>
    <row r="2877">
      <c r="B2877" s="116"/>
      <c r="C2877" s="116"/>
      <c r="D2877" s="182"/>
      <c r="F2877" s="69"/>
    </row>
    <row r="2878">
      <c r="B2878" s="116"/>
      <c r="C2878" s="116"/>
      <c r="D2878" s="182"/>
      <c r="F2878" s="69"/>
    </row>
    <row r="2879">
      <c r="B2879" s="116"/>
      <c r="C2879" s="116"/>
      <c r="D2879" s="182"/>
      <c r="F2879" s="69"/>
    </row>
    <row r="2880">
      <c r="B2880" s="116"/>
      <c r="C2880" s="116"/>
      <c r="D2880" s="182"/>
      <c r="F2880" s="69"/>
    </row>
    <row r="2881">
      <c r="B2881" s="116"/>
      <c r="C2881" s="116"/>
      <c r="D2881" s="182"/>
      <c r="F2881" s="69"/>
    </row>
    <row r="2882">
      <c r="B2882" s="116"/>
      <c r="C2882" s="116"/>
      <c r="D2882" s="182"/>
      <c r="F2882" s="69"/>
    </row>
    <row r="2883">
      <c r="B2883" s="116"/>
      <c r="C2883" s="116"/>
      <c r="D2883" s="182"/>
      <c r="F2883" s="69"/>
    </row>
    <row r="2884">
      <c r="B2884" s="116"/>
      <c r="C2884" s="116"/>
      <c r="D2884" s="182"/>
      <c r="F2884" s="69"/>
    </row>
    <row r="2885">
      <c r="B2885" s="116"/>
      <c r="C2885" s="116"/>
      <c r="D2885" s="182"/>
      <c r="F2885" s="69"/>
    </row>
    <row r="2886">
      <c r="B2886" s="116"/>
      <c r="C2886" s="116"/>
      <c r="D2886" s="182"/>
      <c r="F2886" s="69"/>
    </row>
    <row r="2887">
      <c r="B2887" s="116"/>
      <c r="C2887" s="116"/>
      <c r="D2887" s="182"/>
      <c r="F2887" s="69"/>
    </row>
    <row r="2888">
      <c r="B2888" s="116"/>
      <c r="C2888" s="116"/>
      <c r="D2888" s="182"/>
      <c r="F2888" s="69"/>
    </row>
    <row r="2889">
      <c r="B2889" s="116"/>
      <c r="C2889" s="116"/>
      <c r="D2889" s="182"/>
      <c r="F2889" s="69"/>
    </row>
    <row r="2890">
      <c r="B2890" s="116"/>
      <c r="C2890" s="116"/>
      <c r="D2890" s="182"/>
      <c r="F2890" s="69"/>
    </row>
    <row r="2891">
      <c r="B2891" s="116"/>
      <c r="C2891" s="116"/>
      <c r="D2891" s="182"/>
      <c r="F2891" s="69"/>
    </row>
    <row r="2892">
      <c r="B2892" s="116"/>
      <c r="C2892" s="116"/>
      <c r="D2892" s="182"/>
      <c r="F2892" s="69"/>
    </row>
    <row r="2893">
      <c r="B2893" s="116"/>
      <c r="C2893" s="116"/>
      <c r="D2893" s="182"/>
      <c r="F2893" s="69"/>
    </row>
    <row r="2894">
      <c r="B2894" s="116"/>
      <c r="C2894" s="116"/>
      <c r="D2894" s="182"/>
      <c r="F2894" s="69"/>
    </row>
    <row r="2895">
      <c r="B2895" s="116"/>
      <c r="C2895" s="116"/>
      <c r="D2895" s="182"/>
      <c r="F2895" s="69"/>
    </row>
    <row r="2896">
      <c r="B2896" s="116"/>
      <c r="C2896" s="116"/>
      <c r="D2896" s="182"/>
      <c r="F2896" s="69"/>
    </row>
    <row r="2897">
      <c r="B2897" s="116"/>
      <c r="C2897" s="116"/>
      <c r="D2897" s="182"/>
      <c r="F2897" s="69"/>
    </row>
    <row r="2898">
      <c r="B2898" s="116"/>
      <c r="C2898" s="116"/>
      <c r="D2898" s="182"/>
      <c r="F2898" s="69"/>
    </row>
    <row r="2899">
      <c r="B2899" s="116"/>
      <c r="C2899" s="116"/>
      <c r="D2899" s="182"/>
      <c r="F2899" s="69"/>
    </row>
    <row r="2900">
      <c r="B2900" s="116"/>
      <c r="C2900" s="116"/>
      <c r="D2900" s="182"/>
      <c r="F2900" s="69"/>
    </row>
    <row r="2901">
      <c r="B2901" s="116"/>
      <c r="C2901" s="116"/>
      <c r="D2901" s="182"/>
      <c r="F2901" s="69"/>
    </row>
    <row r="2902">
      <c r="B2902" s="116"/>
      <c r="C2902" s="116"/>
      <c r="D2902" s="182"/>
      <c r="F2902" s="69"/>
    </row>
    <row r="2903">
      <c r="B2903" s="116"/>
      <c r="C2903" s="116"/>
      <c r="D2903" s="182"/>
      <c r="F2903" s="69"/>
    </row>
    <row r="2904">
      <c r="B2904" s="116"/>
      <c r="C2904" s="116"/>
      <c r="D2904" s="182"/>
      <c r="F2904" s="69"/>
    </row>
    <row r="2905">
      <c r="B2905" s="116"/>
      <c r="C2905" s="116"/>
      <c r="D2905" s="182"/>
      <c r="F2905" s="69"/>
    </row>
    <row r="2906">
      <c r="B2906" s="116"/>
      <c r="C2906" s="116"/>
      <c r="D2906" s="182"/>
      <c r="F2906" s="69"/>
    </row>
    <row r="2907">
      <c r="B2907" s="116"/>
      <c r="C2907" s="116"/>
      <c r="D2907" s="182"/>
      <c r="F2907" s="69"/>
    </row>
    <row r="2908">
      <c r="B2908" s="116"/>
      <c r="C2908" s="116"/>
      <c r="D2908" s="182"/>
      <c r="F2908" s="69"/>
    </row>
    <row r="2909">
      <c r="B2909" s="116"/>
      <c r="C2909" s="116"/>
      <c r="D2909" s="182"/>
      <c r="F2909" s="69"/>
    </row>
    <row r="2910">
      <c r="B2910" s="116"/>
      <c r="C2910" s="116"/>
      <c r="D2910" s="182"/>
      <c r="F2910" s="69"/>
    </row>
    <row r="2911">
      <c r="B2911" s="116"/>
      <c r="C2911" s="116"/>
      <c r="D2911" s="182"/>
      <c r="F2911" s="69"/>
    </row>
    <row r="2912">
      <c r="B2912" s="116"/>
      <c r="C2912" s="116"/>
      <c r="D2912" s="182"/>
      <c r="F2912" s="69"/>
    </row>
    <row r="2913">
      <c r="B2913" s="116"/>
      <c r="C2913" s="116"/>
      <c r="D2913" s="182"/>
      <c r="F2913" s="69"/>
    </row>
    <row r="2914">
      <c r="B2914" s="116"/>
      <c r="C2914" s="116"/>
      <c r="D2914" s="182"/>
      <c r="F2914" s="69"/>
    </row>
    <row r="2915">
      <c r="B2915" s="116"/>
      <c r="C2915" s="116"/>
      <c r="D2915" s="182"/>
      <c r="F2915" s="69"/>
    </row>
    <row r="2916">
      <c r="B2916" s="116"/>
      <c r="C2916" s="116"/>
      <c r="D2916" s="182"/>
      <c r="F2916" s="69"/>
    </row>
    <row r="2917">
      <c r="B2917" s="116"/>
      <c r="C2917" s="116"/>
      <c r="D2917" s="182"/>
      <c r="F2917" s="69"/>
    </row>
    <row r="2918">
      <c r="B2918" s="116"/>
      <c r="C2918" s="116"/>
      <c r="D2918" s="182"/>
      <c r="F2918" s="69"/>
    </row>
    <row r="2919">
      <c r="B2919" s="116"/>
      <c r="C2919" s="116"/>
      <c r="D2919" s="182"/>
      <c r="F2919" s="69"/>
    </row>
    <row r="2920">
      <c r="B2920" s="116"/>
      <c r="C2920" s="116"/>
      <c r="D2920" s="182"/>
      <c r="F2920" s="69"/>
    </row>
    <row r="2921">
      <c r="B2921" s="116"/>
      <c r="C2921" s="116"/>
      <c r="D2921" s="182"/>
      <c r="F2921" s="69"/>
    </row>
    <row r="2922">
      <c r="B2922" s="116"/>
      <c r="C2922" s="116"/>
      <c r="D2922" s="182"/>
      <c r="F2922" s="69"/>
    </row>
    <row r="2923">
      <c r="B2923" s="116"/>
      <c r="C2923" s="116"/>
      <c r="D2923" s="182"/>
      <c r="F2923" s="69"/>
    </row>
    <row r="2924">
      <c r="B2924" s="116"/>
      <c r="C2924" s="116"/>
      <c r="D2924" s="182"/>
      <c r="F2924" s="69"/>
    </row>
    <row r="2925">
      <c r="B2925" s="116"/>
      <c r="C2925" s="116"/>
      <c r="D2925" s="182"/>
      <c r="F2925" s="69"/>
    </row>
    <row r="2926">
      <c r="B2926" s="116"/>
      <c r="C2926" s="116"/>
      <c r="D2926" s="182"/>
      <c r="F2926" s="69"/>
    </row>
    <row r="2927">
      <c r="B2927" s="116"/>
      <c r="C2927" s="116"/>
      <c r="D2927" s="182"/>
      <c r="F2927" s="69"/>
    </row>
    <row r="2928">
      <c r="B2928" s="116"/>
      <c r="C2928" s="116"/>
      <c r="D2928" s="182"/>
      <c r="F2928" s="69"/>
    </row>
    <row r="2929">
      <c r="B2929" s="116"/>
      <c r="C2929" s="116"/>
      <c r="D2929" s="182"/>
      <c r="F2929" s="69"/>
    </row>
    <row r="2930">
      <c r="B2930" s="116"/>
      <c r="C2930" s="116"/>
      <c r="D2930" s="182"/>
      <c r="F2930" s="69"/>
    </row>
    <row r="2931">
      <c r="B2931" s="116"/>
      <c r="C2931" s="116"/>
      <c r="D2931" s="182"/>
      <c r="F2931" s="69"/>
    </row>
    <row r="2932">
      <c r="B2932" s="116"/>
      <c r="C2932" s="116"/>
      <c r="D2932" s="182"/>
      <c r="F2932" s="69"/>
    </row>
    <row r="2933">
      <c r="B2933" s="116"/>
      <c r="C2933" s="116"/>
      <c r="D2933" s="182"/>
      <c r="F2933" s="69"/>
    </row>
    <row r="2934">
      <c r="B2934" s="116"/>
      <c r="C2934" s="116"/>
      <c r="D2934" s="182"/>
      <c r="F2934" s="69"/>
    </row>
    <row r="2935">
      <c r="B2935" s="116"/>
      <c r="C2935" s="116"/>
      <c r="D2935" s="182"/>
      <c r="F2935" s="69"/>
    </row>
    <row r="2936">
      <c r="B2936" s="116"/>
      <c r="C2936" s="116"/>
      <c r="D2936" s="182"/>
      <c r="F2936" s="69"/>
    </row>
    <row r="2937">
      <c r="B2937" s="116"/>
      <c r="C2937" s="116"/>
      <c r="D2937" s="182"/>
      <c r="F2937" s="69"/>
    </row>
    <row r="2938">
      <c r="B2938" s="116"/>
      <c r="C2938" s="116"/>
      <c r="D2938" s="182"/>
      <c r="F2938" s="69"/>
    </row>
    <row r="2939">
      <c r="B2939" s="116"/>
      <c r="C2939" s="116"/>
      <c r="D2939" s="182"/>
      <c r="F2939" s="69"/>
    </row>
    <row r="2940">
      <c r="B2940" s="116"/>
      <c r="C2940" s="116"/>
      <c r="D2940" s="182"/>
      <c r="F2940" s="69"/>
    </row>
    <row r="2941">
      <c r="B2941" s="116"/>
      <c r="C2941" s="116"/>
      <c r="D2941" s="182"/>
      <c r="F2941" s="69"/>
    </row>
    <row r="2942">
      <c r="B2942" s="116"/>
      <c r="C2942" s="116"/>
      <c r="D2942" s="182"/>
      <c r="F2942" s="69"/>
    </row>
    <row r="2943">
      <c r="B2943" s="116"/>
      <c r="C2943" s="116"/>
      <c r="D2943" s="182"/>
      <c r="F2943" s="69"/>
    </row>
    <row r="2944">
      <c r="B2944" s="116"/>
      <c r="C2944" s="116"/>
      <c r="D2944" s="182"/>
      <c r="F2944" s="69"/>
    </row>
    <row r="2945">
      <c r="B2945" s="116"/>
      <c r="C2945" s="116"/>
      <c r="D2945" s="182"/>
      <c r="F2945" s="69"/>
    </row>
    <row r="2946">
      <c r="B2946" s="116"/>
      <c r="C2946" s="116"/>
      <c r="D2946" s="182"/>
      <c r="F2946" s="69"/>
    </row>
    <row r="2947">
      <c r="B2947" s="116"/>
      <c r="C2947" s="116"/>
      <c r="D2947" s="182"/>
      <c r="F2947" s="69"/>
    </row>
    <row r="2948">
      <c r="B2948" s="116"/>
      <c r="C2948" s="116"/>
      <c r="D2948" s="182"/>
      <c r="F2948" s="69"/>
    </row>
    <row r="2949">
      <c r="B2949" s="116"/>
      <c r="C2949" s="116"/>
      <c r="D2949" s="182"/>
      <c r="F2949" s="69"/>
    </row>
    <row r="2950">
      <c r="B2950" s="116"/>
      <c r="C2950" s="116"/>
      <c r="D2950" s="182"/>
      <c r="F2950" s="69"/>
    </row>
    <row r="2951">
      <c r="B2951" s="116"/>
      <c r="C2951" s="116"/>
      <c r="D2951" s="182"/>
      <c r="F2951" s="69"/>
    </row>
    <row r="2952">
      <c r="B2952" s="116"/>
      <c r="C2952" s="116"/>
      <c r="D2952" s="182"/>
      <c r="F2952" s="69"/>
    </row>
    <row r="2953">
      <c r="B2953" s="116"/>
      <c r="C2953" s="116"/>
      <c r="D2953" s="182"/>
      <c r="F2953" s="69"/>
    </row>
    <row r="2954">
      <c r="B2954" s="116"/>
      <c r="C2954" s="116"/>
      <c r="D2954" s="182"/>
      <c r="F2954" s="69"/>
    </row>
    <row r="2955">
      <c r="B2955" s="116"/>
      <c r="C2955" s="116"/>
      <c r="D2955" s="182"/>
      <c r="F2955" s="69"/>
    </row>
    <row r="2956">
      <c r="B2956" s="116"/>
      <c r="C2956" s="116"/>
      <c r="D2956" s="182"/>
      <c r="F2956" s="69"/>
    </row>
    <row r="2957">
      <c r="B2957" s="116"/>
      <c r="C2957" s="116"/>
      <c r="D2957" s="182"/>
      <c r="F2957" s="69"/>
    </row>
    <row r="2958">
      <c r="B2958" s="116"/>
      <c r="C2958" s="116"/>
      <c r="D2958" s="182"/>
      <c r="F2958" s="69"/>
    </row>
    <row r="2959">
      <c r="B2959" s="116"/>
      <c r="C2959" s="116"/>
      <c r="D2959" s="182"/>
      <c r="F2959" s="69"/>
    </row>
    <row r="2960">
      <c r="B2960" s="116"/>
      <c r="C2960" s="116"/>
      <c r="D2960" s="182"/>
      <c r="F2960" s="69"/>
    </row>
    <row r="2961">
      <c r="B2961" s="116"/>
      <c r="C2961" s="116"/>
      <c r="D2961" s="182"/>
      <c r="F2961" s="69"/>
    </row>
    <row r="2962">
      <c r="B2962" s="116"/>
      <c r="C2962" s="116"/>
      <c r="D2962" s="182"/>
      <c r="F2962" s="69"/>
    </row>
    <row r="2963">
      <c r="B2963" s="116"/>
      <c r="C2963" s="116"/>
      <c r="D2963" s="182"/>
      <c r="F2963" s="69"/>
    </row>
    <row r="2964">
      <c r="B2964" s="116"/>
      <c r="C2964" s="116"/>
      <c r="D2964" s="182"/>
      <c r="F2964" s="69"/>
    </row>
    <row r="2965">
      <c r="B2965" s="116"/>
      <c r="C2965" s="116"/>
      <c r="D2965" s="182"/>
      <c r="F2965" s="69"/>
    </row>
    <row r="2966">
      <c r="B2966" s="116"/>
      <c r="C2966" s="116"/>
      <c r="D2966" s="182"/>
      <c r="F2966" s="69"/>
    </row>
    <row r="2967">
      <c r="B2967" s="116"/>
      <c r="C2967" s="116"/>
      <c r="D2967" s="182"/>
      <c r="F2967" s="69"/>
    </row>
    <row r="2968">
      <c r="B2968" s="116"/>
      <c r="C2968" s="116"/>
      <c r="D2968" s="182"/>
      <c r="F2968" s="69"/>
    </row>
    <row r="2969">
      <c r="B2969" s="116"/>
      <c r="C2969" s="116"/>
      <c r="D2969" s="182"/>
      <c r="F2969" s="69"/>
    </row>
    <row r="2970">
      <c r="B2970" s="116"/>
      <c r="C2970" s="116"/>
      <c r="D2970" s="182"/>
      <c r="F2970" s="69"/>
    </row>
    <row r="2971">
      <c r="B2971" s="116"/>
      <c r="C2971" s="116"/>
      <c r="D2971" s="182"/>
      <c r="F2971" s="69"/>
    </row>
    <row r="2972">
      <c r="B2972" s="116"/>
      <c r="C2972" s="116"/>
      <c r="D2972" s="182"/>
      <c r="F2972" s="69"/>
    </row>
    <row r="2973">
      <c r="B2973" s="116"/>
      <c r="C2973" s="116"/>
      <c r="D2973" s="182"/>
      <c r="F2973" s="69"/>
    </row>
    <row r="2974">
      <c r="B2974" s="116"/>
      <c r="C2974" s="116"/>
      <c r="D2974" s="182"/>
      <c r="F2974" s="69"/>
    </row>
    <row r="2975">
      <c r="B2975" s="116"/>
      <c r="C2975" s="116"/>
      <c r="D2975" s="182"/>
      <c r="F2975" s="69"/>
    </row>
    <row r="2976">
      <c r="B2976" s="116"/>
      <c r="C2976" s="116"/>
      <c r="D2976" s="182"/>
      <c r="F2976" s="69"/>
    </row>
    <row r="2977">
      <c r="B2977" s="116"/>
      <c r="C2977" s="116"/>
      <c r="D2977" s="182"/>
      <c r="F2977" s="69"/>
    </row>
    <row r="2978">
      <c r="B2978" s="116"/>
      <c r="C2978" s="116"/>
      <c r="D2978" s="182"/>
      <c r="F2978" s="69"/>
    </row>
    <row r="2979">
      <c r="B2979" s="116"/>
      <c r="C2979" s="116"/>
      <c r="D2979" s="182"/>
      <c r="F2979" s="69"/>
    </row>
    <row r="2980">
      <c r="B2980" s="116"/>
      <c r="C2980" s="116"/>
      <c r="D2980" s="182"/>
      <c r="F2980" s="69"/>
    </row>
    <row r="2981">
      <c r="B2981" s="116"/>
      <c r="C2981" s="116"/>
      <c r="D2981" s="182"/>
      <c r="F2981" s="69"/>
    </row>
    <row r="2982">
      <c r="B2982" s="116"/>
      <c r="C2982" s="116"/>
      <c r="D2982" s="182"/>
      <c r="F2982" s="69"/>
    </row>
    <row r="2983">
      <c r="B2983" s="116"/>
      <c r="C2983" s="116"/>
      <c r="D2983" s="182"/>
      <c r="F2983" s="69"/>
    </row>
    <row r="2984">
      <c r="B2984" s="116"/>
      <c r="C2984" s="116"/>
      <c r="D2984" s="182"/>
      <c r="F2984" s="69"/>
    </row>
    <row r="2985">
      <c r="B2985" s="116"/>
      <c r="C2985" s="116"/>
      <c r="D2985" s="182"/>
      <c r="F2985" s="69"/>
    </row>
    <row r="2986">
      <c r="B2986" s="116"/>
      <c r="C2986" s="116"/>
      <c r="D2986" s="182"/>
      <c r="F2986" s="69"/>
    </row>
    <row r="2987">
      <c r="B2987" s="116"/>
      <c r="C2987" s="116"/>
      <c r="D2987" s="182"/>
      <c r="F2987" s="69"/>
    </row>
    <row r="2988">
      <c r="B2988" s="116"/>
      <c r="C2988" s="116"/>
      <c r="D2988" s="182"/>
      <c r="F2988" s="69"/>
    </row>
    <row r="2989">
      <c r="B2989" s="116"/>
      <c r="C2989" s="116"/>
      <c r="D2989" s="182"/>
      <c r="F2989" s="69"/>
    </row>
    <row r="2990">
      <c r="B2990" s="116"/>
      <c r="C2990" s="116"/>
      <c r="D2990" s="182"/>
      <c r="F2990" s="69"/>
    </row>
    <row r="2991">
      <c r="B2991" s="116"/>
      <c r="C2991" s="116"/>
      <c r="D2991" s="182"/>
      <c r="F2991" s="69"/>
    </row>
    <row r="2992">
      <c r="B2992" s="116"/>
      <c r="C2992" s="116"/>
      <c r="D2992" s="182"/>
      <c r="F2992" s="69"/>
    </row>
    <row r="2993">
      <c r="B2993" s="116"/>
      <c r="C2993" s="116"/>
      <c r="D2993" s="182"/>
      <c r="F2993" s="69"/>
    </row>
    <row r="2994">
      <c r="B2994" s="116"/>
      <c r="C2994" s="116"/>
      <c r="D2994" s="182"/>
      <c r="F2994" s="69"/>
    </row>
    <row r="2995">
      <c r="B2995" s="116"/>
      <c r="C2995" s="116"/>
      <c r="D2995" s="182"/>
      <c r="F2995" s="69"/>
    </row>
    <row r="2996">
      <c r="B2996" s="116"/>
      <c r="C2996" s="116"/>
      <c r="D2996" s="182"/>
      <c r="F2996" s="69"/>
    </row>
    <row r="2997">
      <c r="B2997" s="116"/>
      <c r="C2997" s="116"/>
      <c r="D2997" s="182"/>
      <c r="F2997" s="69"/>
    </row>
    <row r="2998">
      <c r="B2998" s="116"/>
      <c r="C2998" s="116"/>
      <c r="D2998" s="182"/>
      <c r="F2998" s="69"/>
    </row>
    <row r="2999">
      <c r="B2999" s="116"/>
      <c r="C2999" s="116"/>
      <c r="D2999" s="182"/>
      <c r="F2999" s="69"/>
    </row>
    <row r="3000">
      <c r="B3000" s="116"/>
      <c r="C3000" s="116"/>
      <c r="D3000" s="182"/>
      <c r="F3000" s="69"/>
    </row>
    <row r="3001">
      <c r="B3001" s="116"/>
      <c r="C3001" s="116"/>
      <c r="D3001" s="182"/>
      <c r="F3001" s="69"/>
    </row>
    <row r="3002">
      <c r="B3002" s="116"/>
      <c r="C3002" s="116"/>
      <c r="D3002" s="182"/>
      <c r="F3002" s="69"/>
    </row>
    <row r="3003">
      <c r="B3003" s="116"/>
      <c r="C3003" s="116"/>
      <c r="D3003" s="182"/>
      <c r="F3003" s="69"/>
    </row>
    <row r="3004">
      <c r="B3004" s="116"/>
      <c r="C3004" s="116"/>
      <c r="D3004" s="182"/>
      <c r="F3004" s="69"/>
    </row>
    <row r="3005">
      <c r="B3005" s="116"/>
      <c r="C3005" s="116"/>
      <c r="D3005" s="182"/>
      <c r="F3005" s="69"/>
    </row>
    <row r="3006">
      <c r="B3006" s="116"/>
      <c r="C3006" s="116"/>
      <c r="D3006" s="182"/>
      <c r="F3006" s="69"/>
    </row>
    <row r="3007">
      <c r="B3007" s="116"/>
      <c r="C3007" s="116"/>
      <c r="D3007" s="182"/>
      <c r="F3007" s="69"/>
    </row>
    <row r="3008">
      <c r="B3008" s="116"/>
      <c r="C3008" s="116"/>
      <c r="D3008" s="182"/>
      <c r="F3008" s="69"/>
    </row>
    <row r="3009">
      <c r="B3009" s="116"/>
      <c r="C3009" s="116"/>
      <c r="D3009" s="182"/>
      <c r="F3009" s="69"/>
    </row>
    <row r="3010">
      <c r="B3010" s="116"/>
      <c r="C3010" s="116"/>
      <c r="D3010" s="182"/>
      <c r="F3010" s="69"/>
    </row>
    <row r="3011">
      <c r="B3011" s="116"/>
      <c r="C3011" s="116"/>
      <c r="D3011" s="182"/>
      <c r="F3011" s="69"/>
    </row>
    <row r="3012">
      <c r="B3012" s="116"/>
      <c r="C3012" s="116"/>
      <c r="D3012" s="182"/>
      <c r="F3012" s="69"/>
    </row>
    <row r="3013">
      <c r="B3013" s="116"/>
      <c r="C3013" s="116"/>
      <c r="D3013" s="182"/>
      <c r="F3013" s="69"/>
    </row>
    <row r="3014">
      <c r="B3014" s="116"/>
      <c r="C3014" s="116"/>
      <c r="D3014" s="182"/>
      <c r="F3014" s="69"/>
    </row>
    <row r="3015">
      <c r="B3015" s="116"/>
      <c r="C3015" s="116"/>
      <c r="D3015" s="182"/>
      <c r="F3015" s="69"/>
    </row>
    <row r="3016">
      <c r="B3016" s="116"/>
      <c r="C3016" s="116"/>
      <c r="D3016" s="182"/>
      <c r="F3016" s="69"/>
    </row>
    <row r="3017">
      <c r="B3017" s="116"/>
      <c r="C3017" s="116"/>
      <c r="D3017" s="182"/>
      <c r="F3017" s="69"/>
    </row>
    <row r="3018">
      <c r="B3018" s="116"/>
      <c r="C3018" s="116"/>
      <c r="D3018" s="182"/>
      <c r="F3018" s="69"/>
    </row>
    <row r="3019">
      <c r="B3019" s="116"/>
      <c r="C3019" s="116"/>
      <c r="D3019" s="182"/>
      <c r="F3019" s="69"/>
    </row>
    <row r="3020">
      <c r="B3020" s="116"/>
      <c r="C3020" s="116"/>
      <c r="D3020" s="182"/>
      <c r="F3020" s="69"/>
    </row>
    <row r="3021">
      <c r="B3021" s="116"/>
      <c r="C3021" s="116"/>
      <c r="D3021" s="182"/>
      <c r="F3021" s="69"/>
    </row>
    <row r="3022">
      <c r="B3022" s="116"/>
      <c r="C3022" s="116"/>
      <c r="D3022" s="182"/>
      <c r="F3022" s="69"/>
    </row>
    <row r="3023">
      <c r="B3023" s="116"/>
      <c r="C3023" s="116"/>
      <c r="D3023" s="182"/>
      <c r="F3023" s="69"/>
    </row>
    <row r="3024">
      <c r="B3024" s="116"/>
      <c r="C3024" s="116"/>
      <c r="D3024" s="182"/>
      <c r="F3024" s="69"/>
    </row>
    <row r="3025">
      <c r="B3025" s="116"/>
      <c r="C3025" s="116"/>
      <c r="D3025" s="182"/>
      <c r="F3025" s="69"/>
    </row>
    <row r="3026">
      <c r="B3026" s="116"/>
      <c r="C3026" s="116"/>
      <c r="D3026" s="182"/>
      <c r="F3026" s="69"/>
    </row>
    <row r="3027">
      <c r="B3027" s="116"/>
      <c r="C3027" s="116"/>
      <c r="D3027" s="182"/>
      <c r="F3027" s="69"/>
    </row>
    <row r="3028">
      <c r="B3028" s="116"/>
      <c r="C3028" s="116"/>
      <c r="D3028" s="182"/>
      <c r="F3028" s="69"/>
    </row>
    <row r="3029">
      <c r="B3029" s="116"/>
      <c r="C3029" s="116"/>
      <c r="D3029" s="182"/>
      <c r="F3029" s="69"/>
    </row>
    <row r="3030">
      <c r="B3030" s="116"/>
      <c r="C3030" s="116"/>
      <c r="D3030" s="182"/>
      <c r="F3030" s="69"/>
    </row>
    <row r="3031">
      <c r="B3031" s="116"/>
      <c r="C3031" s="116"/>
      <c r="D3031" s="182"/>
      <c r="F3031" s="69"/>
    </row>
    <row r="3032">
      <c r="B3032" s="116"/>
      <c r="C3032" s="116"/>
      <c r="D3032" s="182"/>
      <c r="F3032" s="69"/>
    </row>
    <row r="3033">
      <c r="B3033" s="116"/>
      <c r="C3033" s="116"/>
      <c r="D3033" s="182"/>
      <c r="F3033" s="69"/>
    </row>
    <row r="3034">
      <c r="B3034" s="116"/>
      <c r="C3034" s="116"/>
      <c r="D3034" s="182"/>
      <c r="F3034" s="69"/>
    </row>
    <row r="3035">
      <c r="B3035" s="116"/>
      <c r="C3035" s="116"/>
      <c r="D3035" s="182"/>
      <c r="F3035" s="69"/>
    </row>
    <row r="3036">
      <c r="B3036" s="116"/>
      <c r="C3036" s="116"/>
      <c r="D3036" s="182"/>
      <c r="F3036" s="69"/>
    </row>
    <row r="3037">
      <c r="B3037" s="116"/>
      <c r="C3037" s="116"/>
      <c r="D3037" s="182"/>
      <c r="F3037" s="69"/>
    </row>
    <row r="3038">
      <c r="B3038" s="116"/>
      <c r="C3038" s="116"/>
      <c r="D3038" s="182"/>
      <c r="F3038" s="69"/>
    </row>
    <row r="3039">
      <c r="B3039" s="116"/>
      <c r="C3039" s="116"/>
      <c r="D3039" s="182"/>
      <c r="F3039" s="69"/>
    </row>
    <row r="3040">
      <c r="B3040" s="116"/>
      <c r="C3040" s="116"/>
      <c r="D3040" s="182"/>
      <c r="F3040" s="69"/>
    </row>
    <row r="3041">
      <c r="B3041" s="116"/>
      <c r="C3041" s="116"/>
      <c r="D3041" s="182"/>
      <c r="F3041" s="69"/>
    </row>
    <row r="3042">
      <c r="B3042" s="116"/>
      <c r="C3042" s="116"/>
      <c r="D3042" s="182"/>
      <c r="F3042" s="69"/>
    </row>
    <row r="3043">
      <c r="B3043" s="116"/>
      <c r="C3043" s="116"/>
      <c r="D3043" s="182"/>
      <c r="F3043" s="69"/>
    </row>
    <row r="3044">
      <c r="B3044" s="116"/>
      <c r="C3044" s="116"/>
      <c r="D3044" s="182"/>
      <c r="F3044" s="69"/>
    </row>
    <row r="3045">
      <c r="B3045" s="116"/>
      <c r="C3045" s="116"/>
      <c r="D3045" s="182"/>
      <c r="F3045" s="69"/>
    </row>
    <row r="3046">
      <c r="B3046" s="116"/>
      <c r="C3046" s="116"/>
      <c r="D3046" s="182"/>
      <c r="F3046" s="69"/>
    </row>
    <row r="3047">
      <c r="B3047" s="116"/>
      <c r="C3047" s="116"/>
      <c r="D3047" s="182"/>
      <c r="F3047" s="69"/>
    </row>
    <row r="3048">
      <c r="B3048" s="116"/>
      <c r="C3048" s="116"/>
      <c r="D3048" s="182"/>
      <c r="F3048" s="69"/>
    </row>
    <row r="3049">
      <c r="B3049" s="116"/>
      <c r="C3049" s="116"/>
      <c r="D3049" s="182"/>
      <c r="F3049" s="69"/>
    </row>
    <row r="3050">
      <c r="B3050" s="116"/>
      <c r="C3050" s="116"/>
      <c r="D3050" s="182"/>
      <c r="F3050" s="69"/>
    </row>
    <row r="3051">
      <c r="B3051" s="116"/>
      <c r="C3051" s="116"/>
      <c r="D3051" s="182"/>
      <c r="F3051" s="69"/>
    </row>
    <row r="3052">
      <c r="B3052" s="116"/>
      <c r="C3052" s="116"/>
      <c r="D3052" s="182"/>
      <c r="F3052" s="69"/>
    </row>
    <row r="3053">
      <c r="B3053" s="116"/>
      <c r="C3053" s="116"/>
      <c r="D3053" s="182"/>
      <c r="F3053" s="69"/>
    </row>
    <row r="3054">
      <c r="B3054" s="116"/>
      <c r="C3054" s="116"/>
      <c r="D3054" s="182"/>
      <c r="F3054" s="69"/>
    </row>
    <row r="3055">
      <c r="B3055" s="116"/>
      <c r="C3055" s="116"/>
      <c r="D3055" s="182"/>
      <c r="F3055" s="69"/>
    </row>
    <row r="3056">
      <c r="B3056" s="116"/>
      <c r="C3056" s="116"/>
      <c r="D3056" s="182"/>
      <c r="F3056" s="69"/>
    </row>
    <row r="3057">
      <c r="B3057" s="116"/>
      <c r="C3057" s="116"/>
      <c r="D3057" s="182"/>
      <c r="F3057" s="69"/>
    </row>
    <row r="3058">
      <c r="B3058" s="116"/>
      <c r="C3058" s="116"/>
      <c r="D3058" s="182"/>
      <c r="F3058" s="69"/>
    </row>
    <row r="3059">
      <c r="B3059" s="116"/>
      <c r="C3059" s="116"/>
      <c r="D3059" s="182"/>
      <c r="F3059" s="69"/>
    </row>
    <row r="3060">
      <c r="B3060" s="116"/>
      <c r="C3060" s="116"/>
      <c r="D3060" s="182"/>
      <c r="F3060" s="69"/>
    </row>
    <row r="3061">
      <c r="B3061" s="116"/>
      <c r="C3061" s="116"/>
      <c r="D3061" s="182"/>
      <c r="F3061" s="69"/>
    </row>
    <row r="3062">
      <c r="B3062" s="116"/>
      <c r="C3062" s="116"/>
      <c r="D3062" s="182"/>
      <c r="F3062" s="69"/>
    </row>
    <row r="3063">
      <c r="B3063" s="116"/>
      <c r="C3063" s="116"/>
      <c r="D3063" s="182"/>
      <c r="F3063" s="69"/>
    </row>
    <row r="3064">
      <c r="B3064" s="116"/>
      <c r="C3064" s="116"/>
      <c r="D3064" s="182"/>
      <c r="F3064" s="69"/>
    </row>
    <row r="3065">
      <c r="B3065" s="116"/>
      <c r="C3065" s="116"/>
      <c r="D3065" s="182"/>
      <c r="F3065" s="69"/>
    </row>
    <row r="3066">
      <c r="B3066" s="116"/>
      <c r="C3066" s="116"/>
      <c r="D3066" s="182"/>
      <c r="F3066" s="69"/>
    </row>
    <row r="3067">
      <c r="B3067" s="116"/>
      <c r="C3067" s="116"/>
      <c r="D3067" s="182"/>
      <c r="F3067" s="69"/>
    </row>
    <row r="3068">
      <c r="B3068" s="116"/>
      <c r="C3068" s="116"/>
      <c r="D3068" s="182"/>
      <c r="F3068" s="69"/>
    </row>
    <row r="3069">
      <c r="B3069" s="116"/>
      <c r="C3069" s="116"/>
      <c r="D3069" s="182"/>
      <c r="F3069" s="69"/>
    </row>
    <row r="3070">
      <c r="B3070" s="116"/>
      <c r="C3070" s="116"/>
      <c r="D3070" s="182"/>
      <c r="F3070" s="69"/>
    </row>
    <row r="3071">
      <c r="B3071" s="116"/>
      <c r="C3071" s="116"/>
      <c r="D3071" s="182"/>
      <c r="F3071" s="69"/>
    </row>
    <row r="3072">
      <c r="B3072" s="116"/>
      <c r="C3072" s="116"/>
      <c r="D3072" s="182"/>
      <c r="F3072" s="69"/>
    </row>
    <row r="3073">
      <c r="B3073" s="116"/>
      <c r="C3073" s="116"/>
      <c r="D3073" s="182"/>
      <c r="F3073" s="69"/>
    </row>
    <row r="3074">
      <c r="B3074" s="116"/>
      <c r="C3074" s="116"/>
      <c r="D3074" s="182"/>
      <c r="F3074" s="69"/>
    </row>
    <row r="3075">
      <c r="B3075" s="116"/>
      <c r="C3075" s="116"/>
      <c r="D3075" s="182"/>
      <c r="F3075" s="69"/>
    </row>
    <row r="3076">
      <c r="B3076" s="116"/>
      <c r="C3076" s="116"/>
      <c r="D3076" s="182"/>
      <c r="F3076" s="69"/>
    </row>
    <row r="3077">
      <c r="B3077" s="116"/>
      <c r="C3077" s="116"/>
      <c r="D3077" s="182"/>
      <c r="F3077" s="69"/>
    </row>
    <row r="3078">
      <c r="B3078" s="116"/>
      <c r="C3078" s="116"/>
      <c r="D3078" s="182"/>
      <c r="F3078" s="69"/>
    </row>
    <row r="3079">
      <c r="B3079" s="116"/>
      <c r="C3079" s="116"/>
      <c r="D3079" s="182"/>
      <c r="F3079" s="69"/>
    </row>
    <row r="3080">
      <c r="B3080" s="116"/>
      <c r="C3080" s="116"/>
      <c r="D3080" s="182"/>
      <c r="F3080" s="69"/>
    </row>
    <row r="3081">
      <c r="B3081" s="116"/>
      <c r="C3081" s="116"/>
      <c r="D3081" s="182"/>
      <c r="F3081" s="69"/>
    </row>
    <row r="3082">
      <c r="B3082" s="116"/>
      <c r="C3082" s="116"/>
      <c r="D3082" s="182"/>
      <c r="F3082" s="69"/>
    </row>
    <row r="3083">
      <c r="B3083" s="116"/>
      <c r="C3083" s="116"/>
      <c r="D3083" s="182"/>
      <c r="F3083" s="69"/>
    </row>
    <row r="3084">
      <c r="B3084" s="116"/>
      <c r="C3084" s="116"/>
      <c r="D3084" s="182"/>
      <c r="F3084" s="69"/>
    </row>
    <row r="3085">
      <c r="B3085" s="116"/>
      <c r="C3085" s="116"/>
      <c r="D3085" s="182"/>
      <c r="F3085" s="69"/>
    </row>
    <row r="3086">
      <c r="B3086" s="116"/>
      <c r="C3086" s="116"/>
      <c r="D3086" s="182"/>
      <c r="F3086" s="69"/>
    </row>
    <row r="3087">
      <c r="B3087" s="116"/>
      <c r="C3087" s="116"/>
      <c r="D3087" s="182"/>
      <c r="F3087" s="69"/>
    </row>
    <row r="3088">
      <c r="B3088" s="116"/>
      <c r="C3088" s="116"/>
      <c r="D3088" s="182"/>
      <c r="F3088" s="69"/>
    </row>
    <row r="3089">
      <c r="B3089" s="116"/>
      <c r="C3089" s="116"/>
      <c r="D3089" s="182"/>
      <c r="F3089" s="69"/>
    </row>
    <row r="3090">
      <c r="B3090" s="116"/>
      <c r="C3090" s="116"/>
      <c r="D3090" s="182"/>
      <c r="F3090" s="69"/>
    </row>
    <row r="3091">
      <c r="B3091" s="116"/>
      <c r="C3091" s="116"/>
      <c r="D3091" s="182"/>
      <c r="F3091" s="69"/>
    </row>
    <row r="3092">
      <c r="B3092" s="116"/>
      <c r="C3092" s="116"/>
      <c r="D3092" s="182"/>
      <c r="F3092" s="69"/>
    </row>
    <row r="3093">
      <c r="B3093" s="116"/>
      <c r="C3093" s="116"/>
      <c r="D3093" s="182"/>
      <c r="F3093" s="69"/>
    </row>
    <row r="3094">
      <c r="B3094" s="116"/>
      <c r="C3094" s="116"/>
      <c r="D3094" s="182"/>
      <c r="F3094" s="69"/>
    </row>
    <row r="3095">
      <c r="B3095" s="116"/>
      <c r="C3095" s="116"/>
      <c r="D3095" s="182"/>
      <c r="F3095" s="69"/>
    </row>
    <row r="3096">
      <c r="B3096" s="116"/>
      <c r="C3096" s="116"/>
      <c r="D3096" s="182"/>
      <c r="F3096" s="69"/>
    </row>
    <row r="3097">
      <c r="B3097" s="116"/>
      <c r="C3097" s="116"/>
      <c r="D3097" s="182"/>
      <c r="F3097" s="69"/>
    </row>
    <row r="3098">
      <c r="B3098" s="116"/>
      <c r="C3098" s="116"/>
      <c r="D3098" s="182"/>
      <c r="F3098" s="69"/>
    </row>
    <row r="3099">
      <c r="B3099" s="116"/>
      <c r="C3099" s="116"/>
      <c r="D3099" s="182"/>
      <c r="F3099" s="69"/>
    </row>
    <row r="3100">
      <c r="B3100" s="116"/>
      <c r="C3100" s="116"/>
      <c r="D3100" s="182"/>
      <c r="F3100" s="69"/>
    </row>
    <row r="3101">
      <c r="B3101" s="116"/>
      <c r="C3101" s="116"/>
      <c r="D3101" s="182"/>
      <c r="F3101" s="69"/>
    </row>
    <row r="3102">
      <c r="B3102" s="116"/>
      <c r="C3102" s="116"/>
      <c r="D3102" s="182"/>
      <c r="F3102" s="69"/>
    </row>
    <row r="3103">
      <c r="B3103" s="116"/>
      <c r="C3103" s="116"/>
      <c r="D3103" s="182"/>
      <c r="F3103" s="69"/>
    </row>
    <row r="3104">
      <c r="B3104" s="116"/>
      <c r="C3104" s="116"/>
      <c r="D3104" s="182"/>
      <c r="F3104" s="69"/>
    </row>
    <row r="3105">
      <c r="B3105" s="116"/>
      <c r="C3105" s="116"/>
      <c r="D3105" s="182"/>
      <c r="F3105" s="69"/>
    </row>
    <row r="3106">
      <c r="B3106" s="116"/>
      <c r="C3106" s="116"/>
      <c r="D3106" s="182"/>
      <c r="F3106" s="69"/>
    </row>
    <row r="3107">
      <c r="B3107" s="116"/>
      <c r="C3107" s="116"/>
      <c r="D3107" s="182"/>
      <c r="F3107" s="69"/>
    </row>
    <row r="3108">
      <c r="B3108" s="116"/>
      <c r="C3108" s="116"/>
      <c r="D3108" s="182"/>
      <c r="F3108" s="69"/>
    </row>
    <row r="3109">
      <c r="B3109" s="116"/>
      <c r="C3109" s="116"/>
      <c r="D3109" s="182"/>
      <c r="F3109" s="69"/>
    </row>
    <row r="3110">
      <c r="B3110" s="116"/>
      <c r="C3110" s="116"/>
      <c r="D3110" s="182"/>
      <c r="F3110" s="69"/>
    </row>
    <row r="3111">
      <c r="B3111" s="116"/>
      <c r="C3111" s="116"/>
      <c r="D3111" s="182"/>
      <c r="F3111" s="69"/>
    </row>
    <row r="3112">
      <c r="B3112" s="116"/>
      <c r="C3112" s="116"/>
      <c r="D3112" s="182"/>
      <c r="F3112" s="69"/>
    </row>
    <row r="3113">
      <c r="B3113" s="116"/>
      <c r="C3113" s="116"/>
      <c r="D3113" s="182"/>
      <c r="F3113" s="69"/>
    </row>
    <row r="3114">
      <c r="B3114" s="116"/>
      <c r="C3114" s="116"/>
      <c r="D3114" s="182"/>
      <c r="F3114" s="69"/>
    </row>
    <row r="3115">
      <c r="B3115" s="116"/>
      <c r="C3115" s="116"/>
      <c r="D3115" s="182"/>
      <c r="F3115" s="69"/>
    </row>
    <row r="3116">
      <c r="B3116" s="116"/>
      <c r="C3116" s="116"/>
      <c r="D3116" s="182"/>
      <c r="F3116" s="69"/>
    </row>
    <row r="3117">
      <c r="B3117" s="116"/>
      <c r="C3117" s="116"/>
      <c r="D3117" s="182"/>
      <c r="F3117" s="69"/>
    </row>
    <row r="3118">
      <c r="B3118" s="116"/>
      <c r="C3118" s="116"/>
      <c r="D3118" s="182"/>
      <c r="F3118" s="69"/>
    </row>
    <row r="3119">
      <c r="B3119" s="116"/>
      <c r="C3119" s="116"/>
      <c r="D3119" s="182"/>
      <c r="F3119" s="69"/>
    </row>
    <row r="3120">
      <c r="B3120" s="116"/>
      <c r="C3120" s="116"/>
      <c r="D3120" s="182"/>
      <c r="F3120" s="69"/>
    </row>
    <row r="3121">
      <c r="B3121" s="116"/>
      <c r="C3121" s="116"/>
      <c r="D3121" s="182"/>
      <c r="F3121" s="69"/>
    </row>
    <row r="3122">
      <c r="B3122" s="116"/>
      <c r="C3122" s="116"/>
      <c r="D3122" s="182"/>
      <c r="F3122" s="69"/>
    </row>
    <row r="3123">
      <c r="B3123" s="116"/>
      <c r="C3123" s="116"/>
      <c r="D3123" s="182"/>
      <c r="F3123" s="69"/>
    </row>
    <row r="3124">
      <c r="B3124" s="116"/>
      <c r="C3124" s="116"/>
      <c r="D3124" s="182"/>
      <c r="F3124" s="69"/>
    </row>
    <row r="3125">
      <c r="B3125" s="116"/>
      <c r="C3125" s="116"/>
      <c r="D3125" s="182"/>
      <c r="F3125" s="69"/>
    </row>
    <row r="3126">
      <c r="B3126" s="116"/>
      <c r="C3126" s="116"/>
      <c r="D3126" s="182"/>
      <c r="F3126" s="69"/>
    </row>
    <row r="3127">
      <c r="B3127" s="116"/>
      <c r="C3127" s="116"/>
      <c r="D3127" s="182"/>
      <c r="F3127" s="69"/>
    </row>
    <row r="3128">
      <c r="B3128" s="116"/>
      <c r="C3128" s="116"/>
      <c r="D3128" s="182"/>
      <c r="F3128" s="69"/>
    </row>
    <row r="3129">
      <c r="B3129" s="116"/>
      <c r="C3129" s="116"/>
      <c r="D3129" s="182"/>
      <c r="F3129" s="69"/>
    </row>
    <row r="3130">
      <c r="B3130" s="116"/>
      <c r="C3130" s="116"/>
      <c r="D3130" s="182"/>
      <c r="F3130" s="69"/>
    </row>
    <row r="3131">
      <c r="B3131" s="116"/>
      <c r="C3131" s="116"/>
      <c r="D3131" s="182"/>
      <c r="F3131" s="69"/>
    </row>
  </sheetData>
  <mergeCells count="8">
    <mergeCell ref="B9:D9"/>
    <mergeCell ref="A10:C10"/>
    <mergeCell ref="B13:C13"/>
    <mergeCell ref="A14:A17"/>
    <mergeCell ref="B14:C14"/>
    <mergeCell ref="B17:C17"/>
    <mergeCell ref="B18:C18"/>
    <mergeCell ref="B19:C19"/>
  </mergeCells>
  <printOptions gridLines="1" horizontalCentered="1"/>
  <pageMargins bottom="0.75" footer="0.0" header="0.0" left="0.7" right="0.7" top="0.75"/>
  <pageSetup fitToHeight="0" cellComments="atEnd" orientation="portrait" pageOrder="overThenDown"/>
  <headerFooter>
    <oddFooter>&amp;LTL Solutions LLC&amp;C200 Industrial Dr Halifax, MA&amp;R(508) 927 -1099</odd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 fitToPage="1"/>
  </sheetPr>
  <sheetViews>
    <sheetView workbookViewId="0"/>
  </sheetViews>
  <sheetFormatPr customHeight="1" defaultColWidth="12.63" defaultRowHeight="15.75"/>
  <cols>
    <col customWidth="1" min="1" max="1" width="4.88"/>
    <col customWidth="1" min="2" max="2" width="14.88"/>
    <col customWidth="1" min="3" max="3" width="56.63"/>
    <col customWidth="1" min="5" max="5" width="20.38"/>
  </cols>
  <sheetData>
    <row r="1">
      <c r="A1" s="18" t="s">
        <v>0</v>
      </c>
      <c r="B1" s="19"/>
      <c r="C1" s="19"/>
      <c r="D1" s="124"/>
      <c r="E1" s="21"/>
      <c r="F1" s="20"/>
      <c r="G1" s="21"/>
    </row>
    <row r="2">
      <c r="A2" s="22" t="s">
        <v>1</v>
      </c>
      <c r="B2" s="19"/>
      <c r="C2" s="19"/>
      <c r="D2" s="124"/>
      <c r="E2" s="21"/>
      <c r="F2" s="20"/>
      <c r="G2" s="21"/>
    </row>
    <row r="3">
      <c r="A3" s="22" t="s">
        <v>35</v>
      </c>
      <c r="B3" s="19"/>
      <c r="C3" s="19"/>
      <c r="D3" s="124"/>
      <c r="E3" s="21"/>
      <c r="F3" s="20"/>
      <c r="G3" s="21"/>
    </row>
    <row r="4">
      <c r="A4" s="22" t="s">
        <v>3</v>
      </c>
      <c r="B4" s="23"/>
      <c r="C4" s="19"/>
      <c r="D4" s="124"/>
      <c r="E4" s="21"/>
      <c r="F4" s="20"/>
      <c r="G4" s="21"/>
    </row>
    <row r="5">
      <c r="A5" s="24" t="s">
        <v>4</v>
      </c>
      <c r="B5" s="25"/>
      <c r="C5" s="19"/>
      <c r="D5" s="124"/>
      <c r="E5" s="21"/>
      <c r="F5" s="20"/>
      <c r="G5" s="21"/>
    </row>
    <row r="6">
      <c r="A6" s="21"/>
      <c r="B6" s="21"/>
      <c r="C6" s="21"/>
      <c r="D6" s="124"/>
      <c r="E6" s="21"/>
      <c r="F6" s="20"/>
      <c r="G6" s="21"/>
    </row>
    <row r="7">
      <c r="A7" s="21"/>
      <c r="B7" s="21"/>
      <c r="C7" s="21"/>
      <c r="D7" s="124"/>
      <c r="E7" s="21"/>
      <c r="F7" s="20"/>
      <c r="G7" s="21"/>
    </row>
    <row r="8">
      <c r="A8" s="21"/>
      <c r="B8" s="21"/>
      <c r="C8" s="21"/>
      <c r="D8" s="124"/>
      <c r="E8" s="21"/>
      <c r="F8" s="20"/>
      <c r="G8" s="21"/>
    </row>
    <row r="9">
      <c r="A9" s="21"/>
      <c r="B9" s="26"/>
      <c r="E9" s="21"/>
      <c r="F9" s="20"/>
      <c r="G9" s="21"/>
    </row>
    <row r="10">
      <c r="A10" s="27"/>
      <c r="D10" s="125"/>
      <c r="E10" s="21"/>
      <c r="F10" s="20"/>
      <c r="G10" s="21"/>
    </row>
    <row r="11">
      <c r="A11" s="27"/>
      <c r="B11" s="27"/>
      <c r="C11" s="27"/>
      <c r="D11" s="126"/>
      <c r="E11" s="21"/>
      <c r="F11" s="20"/>
      <c r="G11" s="21"/>
    </row>
    <row r="12">
      <c r="A12" s="27"/>
      <c r="B12" s="27"/>
      <c r="C12" s="27"/>
      <c r="D12" s="127"/>
      <c r="E12" s="21"/>
      <c r="F12" s="20"/>
      <c r="G12" s="21"/>
    </row>
    <row r="13">
      <c r="A13" s="27"/>
      <c r="B13" s="31"/>
      <c r="D13" s="116"/>
      <c r="E13" s="21"/>
      <c r="F13" s="20"/>
      <c r="G13" s="21"/>
    </row>
    <row r="14">
      <c r="A14" s="33"/>
      <c r="B14" s="34"/>
      <c r="D14" s="21"/>
      <c r="E14" s="21"/>
      <c r="F14" s="20"/>
      <c r="G14" s="21"/>
    </row>
    <row r="15">
      <c r="B15" s="35"/>
      <c r="C15" s="36"/>
      <c r="D15" s="128"/>
      <c r="E15" s="21"/>
      <c r="F15" s="20"/>
      <c r="G15" s="21"/>
    </row>
    <row r="16">
      <c r="B16" s="38"/>
      <c r="C16" s="34"/>
      <c r="D16" s="21"/>
      <c r="E16" s="21"/>
      <c r="F16" s="20"/>
      <c r="G16" s="21"/>
    </row>
    <row r="17">
      <c r="B17" s="34"/>
      <c r="D17" s="129"/>
      <c r="E17" s="40"/>
      <c r="F17" s="130"/>
      <c r="G17" s="40"/>
      <c r="H17" s="41"/>
      <c r="I17" s="41"/>
    </row>
    <row r="18">
      <c r="A18" s="42"/>
      <c r="B18" s="21"/>
      <c r="D18" s="21"/>
      <c r="E18" s="40"/>
      <c r="F18" s="130"/>
      <c r="G18" s="40"/>
      <c r="H18" s="41"/>
      <c r="I18" s="41"/>
    </row>
    <row r="19">
      <c r="A19" s="21"/>
      <c r="B19" s="27"/>
      <c r="D19" s="27"/>
      <c r="E19" s="40"/>
      <c r="F19" s="130"/>
      <c r="G19" s="40"/>
      <c r="H19" s="41"/>
      <c r="I19" s="41"/>
    </row>
    <row r="20">
      <c r="A20" s="45" t="s">
        <v>37</v>
      </c>
      <c r="B20" s="45" t="s">
        <v>38</v>
      </c>
      <c r="C20" s="46" t="s">
        <v>39</v>
      </c>
      <c r="D20" s="131" t="s">
        <v>40</v>
      </c>
      <c r="E20" s="132"/>
      <c r="F20" s="133"/>
      <c r="G20" s="134"/>
      <c r="H20" s="135"/>
      <c r="I20" s="41"/>
    </row>
    <row r="21">
      <c r="A21" s="49"/>
      <c r="B21" s="50"/>
      <c r="C21" s="51"/>
      <c r="D21" s="172"/>
      <c r="E21" s="138"/>
      <c r="F21" s="139"/>
      <c r="G21" s="53"/>
      <c r="H21" s="41"/>
      <c r="I21" s="41"/>
    </row>
    <row r="22">
      <c r="A22" s="54"/>
      <c r="B22" s="55"/>
      <c r="C22" s="56" t="s">
        <v>21421</v>
      </c>
      <c r="D22" s="173"/>
      <c r="E22" s="138"/>
      <c r="F22" s="139"/>
      <c r="G22" s="53"/>
      <c r="H22" s="41"/>
      <c r="I22" s="41"/>
    </row>
    <row r="23">
      <c r="A23" s="58"/>
      <c r="B23" s="107"/>
      <c r="C23" s="224" t="s">
        <v>21422</v>
      </c>
      <c r="D23" s="185">
        <v>0.0</v>
      </c>
      <c r="E23" s="144"/>
      <c r="F23" s="130"/>
      <c r="G23" s="62"/>
      <c r="H23" s="41"/>
      <c r="I23" s="41"/>
    </row>
    <row r="24">
      <c r="A24" s="63"/>
      <c r="B24" s="66" t="s">
        <v>21423</v>
      </c>
      <c r="C24" s="98" t="s">
        <v>21424</v>
      </c>
      <c r="D24" s="185">
        <v>5500.0</v>
      </c>
      <c r="E24" s="40"/>
      <c r="F24" s="147"/>
      <c r="G24" s="65"/>
      <c r="H24" s="41"/>
      <c r="I24" s="41"/>
    </row>
    <row r="25">
      <c r="A25" s="63"/>
      <c r="B25" s="66" t="s">
        <v>21425</v>
      </c>
      <c r="C25" s="98" t="s">
        <v>21426</v>
      </c>
      <c r="D25" s="185">
        <v>5000.0</v>
      </c>
      <c r="E25" s="40"/>
      <c r="F25" s="147"/>
      <c r="G25" s="65"/>
      <c r="H25" s="41"/>
      <c r="I25" s="41"/>
    </row>
    <row r="26">
      <c r="A26" s="70"/>
      <c r="B26" s="71" t="s">
        <v>21427</v>
      </c>
      <c r="C26" s="194" t="s">
        <v>21428</v>
      </c>
      <c r="D26" s="195">
        <v>4000.0</v>
      </c>
      <c r="E26" s="144"/>
      <c r="F26" s="147"/>
      <c r="G26" s="62"/>
      <c r="H26" s="41"/>
      <c r="I26" s="41"/>
    </row>
    <row r="27">
      <c r="A27" s="73"/>
      <c r="B27" s="74" t="s">
        <v>21429</v>
      </c>
      <c r="C27" s="75" t="s">
        <v>21430</v>
      </c>
      <c r="D27" s="195">
        <v>2500.0</v>
      </c>
      <c r="E27" s="144"/>
      <c r="F27" s="147"/>
      <c r="G27" s="62"/>
      <c r="H27" s="153"/>
      <c r="I27" s="41"/>
    </row>
    <row r="28">
      <c r="A28" s="73"/>
      <c r="B28" s="74" t="s">
        <v>21431</v>
      </c>
      <c r="C28" s="75" t="s">
        <v>21432</v>
      </c>
      <c r="D28" s="195">
        <v>300.0</v>
      </c>
      <c r="E28" s="144"/>
      <c r="F28" s="147"/>
      <c r="G28" s="62"/>
      <c r="H28" s="153"/>
      <c r="I28" s="41"/>
    </row>
    <row r="29">
      <c r="A29" s="73"/>
      <c r="B29" s="74"/>
      <c r="C29" s="77"/>
      <c r="D29" s="195">
        <v>0.0</v>
      </c>
      <c r="E29" s="144"/>
      <c r="F29" s="147"/>
      <c r="G29" s="62"/>
      <c r="H29" s="153"/>
      <c r="I29" s="40"/>
      <c r="J29" s="21"/>
      <c r="K29" s="21"/>
      <c r="L29" s="21"/>
      <c r="M29" s="21"/>
      <c r="N29" s="21"/>
      <c r="O29" s="21"/>
      <c r="P29" s="21"/>
      <c r="Q29" s="21"/>
      <c r="R29" s="21"/>
      <c r="S29" s="21"/>
    </row>
    <row r="30">
      <c r="A30" s="73"/>
      <c r="B30" s="74"/>
      <c r="C30" s="77" t="s">
        <v>21433</v>
      </c>
      <c r="D30" s="195">
        <v>0.0</v>
      </c>
      <c r="E30" s="144"/>
      <c r="F30" s="147"/>
      <c r="G30" s="62"/>
      <c r="H30" s="153"/>
      <c r="I30" s="41"/>
    </row>
    <row r="31">
      <c r="A31" s="73"/>
      <c r="B31" s="74" t="s">
        <v>21434</v>
      </c>
      <c r="C31" s="78" t="s">
        <v>21435</v>
      </c>
      <c r="D31" s="195">
        <v>2500.0</v>
      </c>
      <c r="E31" s="144"/>
      <c r="F31" s="147"/>
      <c r="G31" s="62"/>
      <c r="H31" s="153"/>
      <c r="I31" s="41"/>
    </row>
    <row r="32">
      <c r="A32" s="73"/>
      <c r="B32" s="74" t="s">
        <v>21436</v>
      </c>
      <c r="C32" s="75" t="s">
        <v>21437</v>
      </c>
      <c r="D32" s="195">
        <v>2000.0</v>
      </c>
      <c r="E32" s="144"/>
      <c r="F32" s="147"/>
      <c r="G32" s="62"/>
      <c r="H32" s="153"/>
      <c r="I32" s="41"/>
    </row>
    <row r="33">
      <c r="A33" s="73"/>
      <c r="B33" s="74" t="s">
        <v>21438</v>
      </c>
      <c r="C33" s="75" t="s">
        <v>21439</v>
      </c>
      <c r="D33" s="195">
        <v>1000.0</v>
      </c>
      <c r="E33" s="144"/>
      <c r="F33" s="147"/>
      <c r="G33" s="62"/>
      <c r="H33" s="153"/>
      <c r="I33" s="41"/>
    </row>
    <row r="34">
      <c r="A34" s="73"/>
      <c r="B34" s="74" t="s">
        <v>21440</v>
      </c>
      <c r="C34" s="77" t="s">
        <v>21441</v>
      </c>
      <c r="D34" s="195">
        <v>350.0</v>
      </c>
      <c r="E34" s="144"/>
      <c r="F34" s="147"/>
      <c r="G34" s="62"/>
      <c r="H34" s="153"/>
      <c r="I34" s="41"/>
    </row>
    <row r="35">
      <c r="A35" s="73"/>
      <c r="B35" s="74" t="s">
        <v>21442</v>
      </c>
      <c r="C35" s="77" t="s">
        <v>21443</v>
      </c>
      <c r="D35" s="195">
        <v>150.0</v>
      </c>
      <c r="E35" s="144"/>
      <c r="F35" s="147"/>
      <c r="G35" s="62"/>
      <c r="H35" s="153"/>
      <c r="I35" s="41"/>
    </row>
    <row r="36">
      <c r="A36" s="73"/>
      <c r="B36" s="79"/>
      <c r="C36" s="80"/>
      <c r="D36" s="208"/>
      <c r="E36" s="144"/>
      <c r="F36" s="147"/>
      <c r="G36" s="62"/>
      <c r="H36" s="153"/>
      <c r="I36" s="41"/>
    </row>
    <row r="37">
      <c r="A37" s="73"/>
      <c r="B37" s="74"/>
      <c r="C37" s="78" t="s">
        <v>21444</v>
      </c>
      <c r="D37" s="195">
        <v>0.0</v>
      </c>
      <c r="E37" s="144"/>
      <c r="F37" s="147"/>
      <c r="G37" s="62"/>
      <c r="H37" s="153"/>
      <c r="I37" s="41"/>
    </row>
    <row r="38">
      <c r="A38" s="73"/>
      <c r="B38" s="79" t="s">
        <v>21445</v>
      </c>
      <c r="C38" s="198" t="s">
        <v>21446</v>
      </c>
      <c r="D38" s="195">
        <v>800.0</v>
      </c>
      <c r="E38" s="144"/>
      <c r="F38" s="147"/>
      <c r="G38" s="62"/>
      <c r="H38" s="153"/>
      <c r="I38" s="41"/>
    </row>
    <row r="39" hidden="1">
      <c r="A39" s="73"/>
      <c r="B39" s="74"/>
      <c r="C39" s="77"/>
      <c r="D39" s="195">
        <v>0.0</v>
      </c>
      <c r="E39" s="144"/>
      <c r="F39" s="147"/>
      <c r="G39" s="62"/>
      <c r="H39" s="153"/>
      <c r="I39" s="40"/>
      <c r="J39" s="21"/>
      <c r="K39" s="21"/>
      <c r="L39" s="21"/>
      <c r="M39" s="21"/>
      <c r="N39" s="21"/>
      <c r="O39" s="21"/>
      <c r="P39" s="21"/>
      <c r="Q39" s="21"/>
      <c r="R39" s="21"/>
      <c r="S39" s="21"/>
    </row>
    <row r="40" hidden="1">
      <c r="A40" s="73"/>
      <c r="B40" s="74"/>
      <c r="C40" s="77"/>
      <c r="D40" s="195">
        <v>0.0</v>
      </c>
      <c r="E40" s="144"/>
      <c r="F40" s="147"/>
      <c r="G40" s="62"/>
      <c r="H40" s="153"/>
      <c r="I40" s="41"/>
    </row>
    <row r="41">
      <c r="A41" s="81"/>
      <c r="B41" s="74"/>
      <c r="C41" s="231" t="s">
        <v>21447</v>
      </c>
      <c r="D41" s="195">
        <v>0.0</v>
      </c>
      <c r="E41" s="40"/>
      <c r="F41" s="130"/>
      <c r="G41" s="65"/>
      <c r="H41" s="156"/>
      <c r="I41" s="40"/>
      <c r="J41" s="21"/>
      <c r="K41" s="21"/>
      <c r="L41" s="21"/>
      <c r="M41" s="21"/>
      <c r="N41" s="21"/>
      <c r="O41" s="21"/>
      <c r="P41" s="21"/>
      <c r="Q41" s="21"/>
      <c r="R41" s="21"/>
      <c r="S41" s="21"/>
    </row>
    <row r="42">
      <c r="A42" s="81"/>
      <c r="B42" s="79" t="s">
        <v>21448</v>
      </c>
      <c r="C42" s="209" t="s">
        <v>21449</v>
      </c>
      <c r="D42" s="195">
        <v>600.0</v>
      </c>
      <c r="E42" s="40"/>
      <c r="F42" s="130"/>
      <c r="G42" s="65"/>
      <c r="H42" s="156"/>
      <c r="I42" s="40"/>
      <c r="J42" s="21"/>
      <c r="K42" s="21"/>
      <c r="L42" s="21"/>
      <c r="M42" s="21"/>
      <c r="N42" s="21"/>
      <c r="O42" s="21"/>
      <c r="P42" s="21"/>
      <c r="Q42" s="21"/>
      <c r="R42" s="21"/>
      <c r="S42" s="21"/>
    </row>
    <row r="43">
      <c r="A43" s="73"/>
      <c r="B43" s="232" t="s">
        <v>21450</v>
      </c>
      <c r="C43" s="215" t="s">
        <v>21451</v>
      </c>
      <c r="D43" s="195">
        <v>30.0</v>
      </c>
      <c r="E43" s="144"/>
      <c r="F43" s="147"/>
      <c r="G43" s="62"/>
      <c r="H43" s="153"/>
      <c r="I43" s="41"/>
    </row>
    <row r="44">
      <c r="A44" s="73"/>
      <c r="B44" s="232" t="s">
        <v>21452</v>
      </c>
      <c r="C44" s="215" t="s">
        <v>21453</v>
      </c>
      <c r="D44" s="195">
        <v>40.0</v>
      </c>
      <c r="E44" s="144"/>
      <c r="F44" s="147"/>
      <c r="G44" s="62"/>
      <c r="H44" s="153"/>
      <c r="I44" s="41"/>
    </row>
    <row r="45" hidden="1">
      <c r="A45" s="73"/>
      <c r="B45" s="84"/>
      <c r="C45" s="75"/>
      <c r="D45" s="195">
        <v>0.0</v>
      </c>
      <c r="E45" s="144"/>
      <c r="F45" s="147"/>
      <c r="G45" s="62"/>
      <c r="H45" s="153"/>
      <c r="I45" s="41"/>
    </row>
    <row r="46">
      <c r="A46" s="73"/>
      <c r="B46" s="84"/>
      <c r="C46" s="78" t="s">
        <v>21454</v>
      </c>
      <c r="D46" s="195">
        <v>0.0</v>
      </c>
      <c r="E46" s="144"/>
      <c r="F46" s="147"/>
      <c r="G46" s="62"/>
      <c r="H46" s="153"/>
      <c r="I46" s="41"/>
    </row>
    <row r="47">
      <c r="A47" s="73"/>
      <c r="B47" s="84" t="s">
        <v>21455</v>
      </c>
      <c r="C47" s="75" t="s">
        <v>21456</v>
      </c>
      <c r="D47" s="195">
        <v>1000.0</v>
      </c>
      <c r="E47" s="144"/>
      <c r="F47" s="147"/>
      <c r="G47" s="62"/>
      <c r="H47" s="153"/>
      <c r="I47" s="41"/>
    </row>
    <row r="48">
      <c r="A48" s="73"/>
      <c r="B48" s="84" t="s">
        <v>21457</v>
      </c>
      <c r="C48" s="75" t="s">
        <v>21458</v>
      </c>
      <c r="D48" s="195">
        <v>1200.0</v>
      </c>
      <c r="E48" s="144"/>
      <c r="F48" s="147"/>
      <c r="G48" s="62"/>
      <c r="H48" s="153"/>
      <c r="I48" s="41"/>
    </row>
    <row r="49">
      <c r="A49" s="73"/>
      <c r="B49" s="84" t="s">
        <v>21459</v>
      </c>
      <c r="C49" s="75" t="s">
        <v>21460</v>
      </c>
      <c r="D49" s="195">
        <v>1200.0</v>
      </c>
      <c r="E49" s="144"/>
      <c r="F49" s="147"/>
      <c r="G49" s="62"/>
      <c r="H49" s="153"/>
      <c r="I49" s="41"/>
    </row>
    <row r="50">
      <c r="A50" s="73"/>
      <c r="B50" s="84" t="s">
        <v>21461</v>
      </c>
      <c r="C50" s="75" t="s">
        <v>21462</v>
      </c>
      <c r="D50" s="195">
        <v>1200.0</v>
      </c>
      <c r="E50" s="144"/>
      <c r="F50" s="147"/>
      <c r="G50" s="62"/>
      <c r="H50" s="153"/>
      <c r="I50" s="41"/>
    </row>
    <row r="51">
      <c r="A51" s="81"/>
      <c r="B51" s="84" t="s">
        <v>21463</v>
      </c>
      <c r="C51" s="82" t="s">
        <v>21464</v>
      </c>
      <c r="D51" s="195">
        <v>400.0</v>
      </c>
      <c r="E51" s="40"/>
      <c r="F51" s="130"/>
      <c r="G51" s="65"/>
      <c r="H51" s="156"/>
      <c r="I51" s="40"/>
      <c r="J51" s="21"/>
      <c r="K51" s="21"/>
      <c r="L51" s="21"/>
      <c r="M51" s="21"/>
      <c r="N51" s="21"/>
      <c r="O51" s="21"/>
      <c r="P51" s="21"/>
      <c r="Q51" s="21"/>
      <c r="R51" s="21"/>
      <c r="S51" s="21"/>
    </row>
    <row r="52">
      <c r="A52" s="81"/>
      <c r="B52" s="96" t="s">
        <v>21465</v>
      </c>
      <c r="C52" s="209" t="s">
        <v>21466</v>
      </c>
      <c r="D52" s="195">
        <v>400.0</v>
      </c>
      <c r="E52" s="40"/>
      <c r="F52" s="130"/>
      <c r="G52" s="65"/>
      <c r="H52" s="156"/>
      <c r="I52" s="40"/>
      <c r="J52" s="21"/>
      <c r="K52" s="21"/>
      <c r="L52" s="21"/>
      <c r="M52" s="21"/>
      <c r="N52" s="21"/>
      <c r="O52" s="21"/>
      <c r="P52" s="21"/>
      <c r="Q52" s="21"/>
      <c r="R52" s="21"/>
      <c r="S52" s="21"/>
    </row>
    <row r="53">
      <c r="A53" s="54"/>
      <c r="B53" s="55" t="s">
        <v>21467</v>
      </c>
      <c r="C53" s="56" t="s">
        <v>21468</v>
      </c>
      <c r="D53" s="195">
        <v>400.0</v>
      </c>
      <c r="E53" s="144"/>
      <c r="F53" s="147"/>
      <c r="G53" s="62"/>
      <c r="H53" s="153"/>
      <c r="I53" s="41"/>
    </row>
    <row r="54" hidden="1">
      <c r="A54" s="49"/>
      <c r="B54" s="86"/>
      <c r="C54" s="87"/>
      <c r="D54" s="195"/>
      <c r="E54" s="144"/>
      <c r="F54" s="147"/>
      <c r="G54" s="62"/>
      <c r="H54" s="153"/>
      <c r="I54" s="41"/>
    </row>
    <row r="55">
      <c r="A55" s="54"/>
      <c r="B55" s="55"/>
      <c r="C55" s="75"/>
      <c r="D55" s="208"/>
      <c r="E55" s="144"/>
      <c r="F55" s="147"/>
      <c r="G55" s="62"/>
      <c r="H55" s="153"/>
      <c r="I55" s="41"/>
    </row>
    <row r="56">
      <c r="A56" s="54"/>
      <c r="B56" s="55"/>
      <c r="C56" s="78" t="s">
        <v>21469</v>
      </c>
      <c r="D56" s="195"/>
      <c r="E56" s="144"/>
      <c r="F56" s="147"/>
      <c r="G56" s="62"/>
      <c r="H56" s="153"/>
      <c r="I56" s="41"/>
    </row>
    <row r="57">
      <c r="A57" s="54"/>
      <c r="B57" s="55" t="s">
        <v>21470</v>
      </c>
      <c r="C57" s="75" t="s">
        <v>21471</v>
      </c>
      <c r="D57" s="195">
        <v>180.0</v>
      </c>
      <c r="E57" s="144"/>
      <c r="F57" s="147"/>
      <c r="G57" s="62"/>
      <c r="H57" s="153"/>
      <c r="I57" s="41"/>
    </row>
    <row r="58">
      <c r="A58" s="54"/>
      <c r="B58" s="55" t="s">
        <v>21472</v>
      </c>
      <c r="C58" s="99" t="s">
        <v>21473</v>
      </c>
      <c r="D58" s="195">
        <v>250.0</v>
      </c>
      <c r="E58" s="144"/>
      <c r="F58" s="147"/>
      <c r="G58" s="62"/>
      <c r="H58" s="153"/>
      <c r="I58" s="41"/>
    </row>
    <row r="59">
      <c r="A59" s="54"/>
      <c r="B59" s="55" t="s">
        <v>18993</v>
      </c>
      <c r="C59" s="75" t="s">
        <v>21474</v>
      </c>
      <c r="D59" s="195">
        <v>280.0</v>
      </c>
      <c r="E59" s="144"/>
      <c r="F59" s="147"/>
      <c r="G59" s="62"/>
      <c r="H59" s="153"/>
      <c r="I59" s="41"/>
    </row>
    <row r="60">
      <c r="A60" s="54"/>
      <c r="B60" s="55" t="s">
        <v>21475</v>
      </c>
      <c r="C60" s="75" t="s">
        <v>21476</v>
      </c>
      <c r="D60" s="195">
        <v>3000.0</v>
      </c>
      <c r="E60" s="144"/>
      <c r="F60" s="147"/>
      <c r="G60" s="62"/>
      <c r="H60" s="153"/>
      <c r="I60" s="41"/>
    </row>
    <row r="61">
      <c r="A61" s="54"/>
      <c r="B61" s="55" t="s">
        <v>21477</v>
      </c>
      <c r="C61" s="75" t="s">
        <v>21478</v>
      </c>
      <c r="D61" s="195">
        <v>50.0</v>
      </c>
      <c r="E61" s="144"/>
      <c r="F61" s="147"/>
      <c r="G61" s="62"/>
      <c r="H61" s="153"/>
      <c r="I61" s="41"/>
    </row>
    <row r="62">
      <c r="A62" s="54"/>
      <c r="B62" s="55" t="s">
        <v>21479</v>
      </c>
      <c r="C62" s="75" t="s">
        <v>21480</v>
      </c>
      <c r="D62" s="195">
        <v>1050.0</v>
      </c>
      <c r="E62" s="144"/>
      <c r="F62" s="147"/>
      <c r="G62" s="62"/>
      <c r="H62" s="153"/>
      <c r="I62" s="41"/>
    </row>
    <row r="63">
      <c r="A63" s="81"/>
      <c r="B63" s="96">
        <v>74751.0</v>
      </c>
      <c r="C63" s="198" t="s">
        <v>21481</v>
      </c>
      <c r="D63" s="195">
        <v>250.0</v>
      </c>
      <c r="E63" s="40"/>
      <c r="F63" s="130"/>
      <c r="G63" s="65"/>
      <c r="H63" s="156"/>
      <c r="I63" s="40"/>
      <c r="J63" s="21"/>
      <c r="K63" s="21"/>
      <c r="L63" s="21"/>
      <c r="M63" s="21"/>
      <c r="N63" s="21"/>
      <c r="O63" s="21"/>
      <c r="P63" s="21"/>
      <c r="Q63" s="21"/>
      <c r="R63" s="21"/>
      <c r="S63" s="21"/>
    </row>
    <row r="64">
      <c r="A64" s="81"/>
      <c r="B64" s="96" t="s">
        <v>21482</v>
      </c>
      <c r="C64" s="198" t="s">
        <v>21483</v>
      </c>
      <c r="D64" s="195">
        <v>30.0</v>
      </c>
      <c r="E64" s="40"/>
      <c r="F64" s="130"/>
      <c r="G64" s="65"/>
      <c r="H64" s="156"/>
      <c r="I64" s="40"/>
      <c r="J64" s="21"/>
      <c r="K64" s="21"/>
      <c r="L64" s="21"/>
      <c r="M64" s="21"/>
      <c r="N64" s="21"/>
      <c r="O64" s="21"/>
      <c r="P64" s="21"/>
      <c r="Q64" s="21"/>
      <c r="R64" s="21"/>
      <c r="S64" s="21"/>
    </row>
    <row r="65">
      <c r="A65" s="54"/>
      <c r="B65" s="88" t="s">
        <v>21484</v>
      </c>
      <c r="C65" s="89" t="s">
        <v>21485</v>
      </c>
      <c r="D65" s="228">
        <v>200.0</v>
      </c>
      <c r="E65" s="144"/>
      <c r="F65" s="147"/>
      <c r="G65" s="62"/>
      <c r="H65" s="153"/>
      <c r="I65" s="41"/>
    </row>
    <row r="66">
      <c r="A66" s="90"/>
      <c r="B66" s="88" t="s">
        <v>21486</v>
      </c>
      <c r="C66" s="89" t="s">
        <v>21487</v>
      </c>
      <c r="D66" s="228">
        <v>175.0</v>
      </c>
      <c r="E66" s="144"/>
      <c r="F66" s="147"/>
      <c r="G66" s="62"/>
      <c r="H66" s="153"/>
      <c r="I66" s="161"/>
      <c r="J66" s="162"/>
      <c r="K66" s="162"/>
      <c r="L66" s="162"/>
      <c r="M66" s="162"/>
      <c r="N66" s="162"/>
      <c r="O66" s="162"/>
      <c r="P66" s="162"/>
      <c r="Q66" s="162"/>
      <c r="R66" s="162"/>
      <c r="S66" s="162"/>
    </row>
    <row r="67">
      <c r="A67" s="93"/>
      <c r="B67" s="88" t="s">
        <v>21488</v>
      </c>
      <c r="C67" s="89" t="s">
        <v>21489</v>
      </c>
      <c r="D67" s="228">
        <v>200.0</v>
      </c>
      <c r="E67" s="144"/>
      <c r="F67" s="147"/>
      <c r="G67" s="62"/>
      <c r="H67" s="153"/>
      <c r="I67" s="41"/>
    </row>
    <row r="68">
      <c r="A68" s="93"/>
      <c r="B68" s="88" t="s">
        <v>21490</v>
      </c>
      <c r="C68" s="89" t="s">
        <v>21491</v>
      </c>
      <c r="D68" s="228">
        <v>200.0</v>
      </c>
      <c r="E68" s="144"/>
      <c r="F68" s="147"/>
      <c r="G68" s="62"/>
      <c r="H68" s="153"/>
      <c r="I68" s="41"/>
    </row>
    <row r="69">
      <c r="A69" s="93"/>
      <c r="B69" s="88" t="s">
        <v>21492</v>
      </c>
      <c r="C69" s="89" t="s">
        <v>21493</v>
      </c>
      <c r="D69" s="228">
        <v>200.0</v>
      </c>
      <c r="E69" s="144"/>
      <c r="F69" s="147"/>
      <c r="G69" s="62"/>
      <c r="H69" s="153"/>
      <c r="I69" s="41"/>
    </row>
    <row r="70">
      <c r="A70" s="93"/>
      <c r="B70" s="88"/>
      <c r="C70" s="89"/>
      <c r="D70" s="208"/>
      <c r="E70" s="144"/>
      <c r="F70" s="147"/>
      <c r="G70" s="62"/>
      <c r="H70" s="153"/>
      <c r="I70" s="41"/>
    </row>
    <row r="71">
      <c r="A71" s="54"/>
      <c r="B71" s="55"/>
      <c r="C71" s="85" t="s">
        <v>18965</v>
      </c>
      <c r="D71" s="195"/>
      <c r="E71" s="144"/>
      <c r="F71" s="147"/>
      <c r="G71" s="62"/>
      <c r="H71" s="153"/>
      <c r="I71" s="41"/>
    </row>
    <row r="72">
      <c r="A72" s="54"/>
      <c r="B72" s="55" t="s">
        <v>21494</v>
      </c>
      <c r="C72" s="56" t="s">
        <v>21495</v>
      </c>
      <c r="D72" s="195">
        <v>800.0</v>
      </c>
      <c r="E72" s="144"/>
      <c r="F72" s="147"/>
      <c r="G72" s="62"/>
      <c r="H72" s="153"/>
      <c r="I72" s="41"/>
    </row>
    <row r="73">
      <c r="A73" s="54"/>
      <c r="B73" s="140">
        <v>25010.0</v>
      </c>
      <c r="C73" s="56" t="s">
        <v>21496</v>
      </c>
      <c r="D73" s="195">
        <v>100.0</v>
      </c>
      <c r="E73" s="144"/>
      <c r="F73" s="147"/>
      <c r="G73" s="62"/>
      <c r="H73" s="153"/>
      <c r="I73" s="41"/>
    </row>
    <row r="74">
      <c r="A74" s="54"/>
      <c r="B74" s="55" t="s">
        <v>21497</v>
      </c>
      <c r="C74" s="56" t="s">
        <v>21498</v>
      </c>
      <c r="D74" s="195">
        <v>3200.0</v>
      </c>
      <c r="E74" s="144"/>
      <c r="F74" s="147"/>
      <c r="G74" s="62"/>
      <c r="H74" s="153"/>
      <c r="I74" s="41"/>
    </row>
    <row r="75">
      <c r="A75" s="54"/>
      <c r="B75" s="55" t="s">
        <v>21499</v>
      </c>
      <c r="C75" s="56" t="s">
        <v>21500</v>
      </c>
      <c r="D75" s="195">
        <v>500.0</v>
      </c>
      <c r="E75" s="144"/>
      <c r="F75" s="147"/>
      <c r="G75" s="62"/>
      <c r="H75" s="153"/>
      <c r="I75" s="41"/>
    </row>
    <row r="76">
      <c r="A76" s="54"/>
      <c r="B76" s="55" t="s">
        <v>21501</v>
      </c>
      <c r="C76" s="75" t="s">
        <v>21502</v>
      </c>
      <c r="D76" s="195">
        <v>500.0</v>
      </c>
      <c r="E76" s="144"/>
      <c r="F76" s="147"/>
      <c r="G76" s="62"/>
      <c r="H76" s="153"/>
      <c r="I76" s="41"/>
    </row>
    <row r="77">
      <c r="A77" s="73"/>
      <c r="B77" s="83"/>
      <c r="C77" s="80" t="s">
        <v>21503</v>
      </c>
      <c r="D77" s="208"/>
      <c r="E77" s="144"/>
      <c r="F77" s="147"/>
      <c r="G77" s="62"/>
      <c r="H77" s="153"/>
      <c r="I77" s="41"/>
    </row>
    <row r="78">
      <c r="A78" s="73"/>
      <c r="B78" s="83" t="s">
        <v>21504</v>
      </c>
      <c r="C78" s="77" t="s">
        <v>21505</v>
      </c>
      <c r="D78" s="208">
        <v>800.0</v>
      </c>
      <c r="E78" s="144"/>
      <c r="F78" s="147"/>
      <c r="G78" s="62"/>
      <c r="H78" s="153"/>
      <c r="I78" s="41"/>
    </row>
    <row r="79">
      <c r="A79" s="95"/>
      <c r="B79" s="84" t="s">
        <v>21506</v>
      </c>
      <c r="C79" s="75" t="s">
        <v>21507</v>
      </c>
      <c r="D79" s="208">
        <v>700.0</v>
      </c>
      <c r="E79" s="144"/>
      <c r="F79" s="147"/>
      <c r="G79" s="62"/>
      <c r="H79" s="153"/>
      <c r="I79" s="41"/>
    </row>
    <row r="80">
      <c r="A80" s="73"/>
      <c r="B80" s="66"/>
      <c r="C80" s="98" t="s">
        <v>21508</v>
      </c>
      <c r="D80" s="208"/>
      <c r="E80" s="144"/>
      <c r="F80" s="147"/>
      <c r="G80" s="62"/>
      <c r="H80" s="153"/>
      <c r="I80" s="41"/>
    </row>
    <row r="81">
      <c r="A81" s="73"/>
      <c r="B81" s="83" t="s">
        <v>21509</v>
      </c>
      <c r="C81" s="77" t="s">
        <v>21510</v>
      </c>
      <c r="D81" s="208">
        <v>1400.0</v>
      </c>
      <c r="E81" s="144"/>
      <c r="F81" s="147"/>
      <c r="G81" s="62"/>
      <c r="H81" s="153"/>
      <c r="I81" s="41"/>
    </row>
    <row r="82">
      <c r="A82" s="73"/>
      <c r="B82" s="83" t="s">
        <v>21511</v>
      </c>
      <c r="C82" s="77" t="s">
        <v>21512</v>
      </c>
      <c r="D82" s="208">
        <v>1400.0</v>
      </c>
      <c r="E82" s="144"/>
      <c r="F82" s="147"/>
      <c r="G82" s="62"/>
      <c r="H82" s="153"/>
      <c r="I82" s="41"/>
    </row>
    <row r="83">
      <c r="A83" s="49"/>
      <c r="B83" s="71" t="s">
        <v>21513</v>
      </c>
      <c r="C83" s="160" t="s">
        <v>21514</v>
      </c>
      <c r="D83" s="208">
        <v>400.0</v>
      </c>
      <c r="E83" s="144"/>
      <c r="F83" s="147"/>
      <c r="G83" s="62"/>
      <c r="H83" s="153"/>
      <c r="I83" s="41"/>
    </row>
    <row r="84">
      <c r="A84" s="95"/>
      <c r="B84" s="84" t="s">
        <v>21515</v>
      </c>
      <c r="C84" s="75" t="s">
        <v>21516</v>
      </c>
      <c r="D84" s="208">
        <v>329.0</v>
      </c>
      <c r="E84" s="144"/>
      <c r="F84" s="147"/>
      <c r="G84" s="62"/>
      <c r="H84" s="153"/>
      <c r="I84" s="41"/>
    </row>
    <row r="85">
      <c r="A85" s="95"/>
      <c r="B85" s="84" t="s">
        <v>21517</v>
      </c>
      <c r="C85" s="75" t="s">
        <v>21518</v>
      </c>
      <c r="D85" s="208">
        <v>1400.0</v>
      </c>
      <c r="E85" s="144"/>
      <c r="F85" s="147"/>
      <c r="G85" s="62"/>
      <c r="H85" s="153"/>
      <c r="I85" s="41"/>
    </row>
    <row r="86">
      <c r="A86" s="73"/>
      <c r="B86" s="213"/>
      <c r="C86" s="72" t="s">
        <v>21519</v>
      </c>
      <c r="D86" s="208"/>
      <c r="E86" s="144"/>
      <c r="F86" s="147"/>
      <c r="G86" s="62"/>
      <c r="H86" s="153"/>
      <c r="I86" s="41"/>
    </row>
    <row r="87">
      <c r="A87" s="73"/>
      <c r="B87" s="71" t="s">
        <v>21520</v>
      </c>
      <c r="C87" s="194" t="s">
        <v>21521</v>
      </c>
      <c r="D87" s="208">
        <v>1400.0</v>
      </c>
      <c r="E87" s="144"/>
      <c r="F87" s="147"/>
      <c r="G87" s="62"/>
      <c r="H87" s="153"/>
      <c r="I87" s="41"/>
    </row>
    <row r="88">
      <c r="A88" s="73"/>
      <c r="B88" s="84" t="s">
        <v>21522</v>
      </c>
      <c r="C88" s="75" t="s">
        <v>21523</v>
      </c>
      <c r="D88" s="208">
        <v>1400.0</v>
      </c>
      <c r="E88" s="144"/>
      <c r="F88" s="147"/>
      <c r="G88" s="62"/>
      <c r="H88" s="153"/>
      <c r="I88" s="41"/>
    </row>
    <row r="89">
      <c r="A89" s="73"/>
      <c r="B89" s="84" t="s">
        <v>21524</v>
      </c>
      <c r="C89" s="75" t="s">
        <v>19922</v>
      </c>
      <c r="D89" s="208">
        <v>400.0</v>
      </c>
      <c r="E89" s="144"/>
      <c r="F89" s="147"/>
      <c r="G89" s="62"/>
      <c r="H89" s="153"/>
      <c r="I89" s="41"/>
    </row>
    <row r="90">
      <c r="A90" s="73"/>
      <c r="B90" s="84" t="s">
        <v>21525</v>
      </c>
      <c r="C90" s="75" t="s">
        <v>21526</v>
      </c>
      <c r="D90" s="208">
        <v>200.0</v>
      </c>
      <c r="E90" s="144"/>
      <c r="F90" s="147"/>
      <c r="G90" s="62"/>
      <c r="H90" s="153"/>
      <c r="I90" s="41"/>
    </row>
    <row r="91">
      <c r="A91" s="73"/>
      <c r="B91" s="84" t="s">
        <v>21527</v>
      </c>
      <c r="C91" s="75" t="s">
        <v>21516</v>
      </c>
      <c r="D91" s="208">
        <v>400.0</v>
      </c>
      <c r="E91" s="144"/>
      <c r="F91" s="147"/>
      <c r="G91" s="62"/>
      <c r="H91" s="153"/>
      <c r="I91" s="41"/>
    </row>
    <row r="92">
      <c r="A92" s="73"/>
      <c r="B92" s="84" t="s">
        <v>21528</v>
      </c>
      <c r="C92" s="75" t="s">
        <v>21529</v>
      </c>
      <c r="D92" s="208">
        <v>1400.0</v>
      </c>
      <c r="E92" s="144"/>
      <c r="F92" s="147"/>
      <c r="G92" s="62"/>
      <c r="H92" s="153"/>
      <c r="I92" s="41"/>
    </row>
    <row r="93">
      <c r="A93" s="73"/>
      <c r="B93" s="96"/>
      <c r="C93" s="78"/>
      <c r="D93" s="208"/>
      <c r="E93" s="144"/>
      <c r="F93" s="147"/>
      <c r="G93" s="62"/>
      <c r="H93" s="153"/>
      <c r="I93" s="41"/>
    </row>
    <row r="94">
      <c r="A94" s="73"/>
      <c r="B94" s="107"/>
      <c r="C94" s="224" t="s">
        <v>21530</v>
      </c>
      <c r="D94" s="185"/>
      <c r="E94" s="144"/>
      <c r="F94" s="147"/>
      <c r="G94" s="62"/>
      <c r="H94" s="153"/>
      <c r="I94" s="41"/>
    </row>
    <row r="95">
      <c r="A95" s="73"/>
      <c r="B95" s="66" t="s">
        <v>21531</v>
      </c>
      <c r="C95" s="98" t="s">
        <v>21532</v>
      </c>
      <c r="D95" s="185">
        <v>800.0</v>
      </c>
      <c r="I95" s="41"/>
    </row>
    <row r="96">
      <c r="A96" s="73"/>
      <c r="B96" s="66" t="s">
        <v>21533</v>
      </c>
      <c r="C96" s="98" t="s">
        <v>21534</v>
      </c>
      <c r="D96" s="185">
        <v>700.0</v>
      </c>
      <c r="I96" s="41"/>
    </row>
    <row r="97">
      <c r="A97" s="73"/>
      <c r="B97" s="71" t="s">
        <v>21535</v>
      </c>
      <c r="C97" s="194" t="s">
        <v>21536</v>
      </c>
      <c r="D97" s="195">
        <v>800.0</v>
      </c>
      <c r="I97" s="41"/>
    </row>
    <row r="98">
      <c r="A98" s="73"/>
      <c r="B98" s="74" t="s">
        <v>21537</v>
      </c>
      <c r="C98" s="75" t="s">
        <v>21538</v>
      </c>
      <c r="D98" s="195">
        <v>150.0</v>
      </c>
      <c r="I98" s="41"/>
    </row>
    <row r="99">
      <c r="A99" s="73"/>
      <c r="B99" s="74" t="s">
        <v>21539</v>
      </c>
      <c r="C99" s="75" t="s">
        <v>21540</v>
      </c>
      <c r="D99" s="195">
        <v>80.0</v>
      </c>
      <c r="I99" s="41"/>
    </row>
    <row r="100">
      <c r="A100" s="95"/>
      <c r="B100" s="233" t="s">
        <v>21541</v>
      </c>
      <c r="C100" s="20"/>
      <c r="D100" s="234"/>
      <c r="E100" s="235"/>
      <c r="I100" s="41"/>
    </row>
    <row r="101">
      <c r="A101" s="95"/>
      <c r="B101" s="21"/>
      <c r="C101" s="235"/>
      <c r="D101" s="234"/>
      <c r="E101" s="235"/>
      <c r="I101" s="41"/>
    </row>
    <row r="102">
      <c r="A102" s="73"/>
      <c r="B102" s="176" t="s">
        <v>18931</v>
      </c>
      <c r="C102" s="236">
        <v>0.05</v>
      </c>
      <c r="D102" s="237" t="s">
        <v>18932</v>
      </c>
      <c r="E102" s="236">
        <v>0.03</v>
      </c>
      <c r="I102" s="41"/>
    </row>
    <row r="103">
      <c r="A103" s="73"/>
      <c r="B103" s="176" t="s">
        <v>18936</v>
      </c>
      <c r="C103" s="236">
        <v>0.05</v>
      </c>
      <c r="D103" s="237" t="s">
        <v>18935</v>
      </c>
      <c r="E103" s="236">
        <v>0.1</v>
      </c>
      <c r="I103" s="41"/>
    </row>
    <row r="104">
      <c r="A104" s="73"/>
      <c r="B104" s="176" t="s">
        <v>18938</v>
      </c>
      <c r="C104" s="236">
        <v>0.05</v>
      </c>
      <c r="D104" s="237" t="s">
        <v>18937</v>
      </c>
      <c r="E104" s="236">
        <v>0.03</v>
      </c>
      <c r="I104" s="41"/>
    </row>
    <row r="105">
      <c r="A105" s="73"/>
      <c r="B105" s="176" t="s">
        <v>18940</v>
      </c>
      <c r="C105" s="236">
        <v>0.05</v>
      </c>
      <c r="D105" s="237" t="s">
        <v>18945</v>
      </c>
      <c r="E105" s="236">
        <v>0.1</v>
      </c>
      <c r="I105" s="41"/>
    </row>
    <row r="106">
      <c r="A106" s="49"/>
      <c r="B106" s="176" t="s">
        <v>18942</v>
      </c>
      <c r="C106" s="236">
        <v>0.05</v>
      </c>
      <c r="D106" s="237" t="s">
        <v>18947</v>
      </c>
      <c r="E106" s="236">
        <v>0.1</v>
      </c>
      <c r="I106" s="41"/>
    </row>
    <row r="107">
      <c r="A107" s="73"/>
      <c r="B107" s="176" t="s">
        <v>18944</v>
      </c>
      <c r="C107" s="236">
        <v>0.2</v>
      </c>
      <c r="D107" s="237" t="s">
        <v>18949</v>
      </c>
      <c r="E107" s="236">
        <v>0.05</v>
      </c>
      <c r="I107" s="41"/>
    </row>
    <row r="108">
      <c r="A108" s="95"/>
      <c r="B108" s="176" t="s">
        <v>18946</v>
      </c>
      <c r="C108" s="236">
        <v>0.3</v>
      </c>
      <c r="D108" s="237" t="s">
        <v>18954</v>
      </c>
      <c r="E108" s="236">
        <v>0.1</v>
      </c>
      <c r="I108" s="41"/>
    </row>
    <row r="109">
      <c r="A109" s="49"/>
      <c r="B109" s="176" t="s">
        <v>18948</v>
      </c>
      <c r="C109" s="236">
        <v>0.1</v>
      </c>
      <c r="D109" s="237" t="s">
        <v>21542</v>
      </c>
      <c r="E109" s="236">
        <v>0.1</v>
      </c>
      <c r="I109" s="41"/>
    </row>
    <row r="110">
      <c r="A110" s="93"/>
      <c r="B110" s="176" t="s">
        <v>18950</v>
      </c>
      <c r="C110" s="236">
        <v>0.1</v>
      </c>
      <c r="D110" s="237" t="s">
        <v>18961</v>
      </c>
      <c r="E110" s="236">
        <v>0.1</v>
      </c>
      <c r="I110" s="41"/>
    </row>
    <row r="111">
      <c r="A111" s="93"/>
      <c r="B111" s="176" t="s">
        <v>13510</v>
      </c>
      <c r="C111" s="236">
        <v>0.25</v>
      </c>
      <c r="D111" s="237" t="s">
        <v>18965</v>
      </c>
      <c r="E111" s="236">
        <v>0.05</v>
      </c>
      <c r="I111" s="41"/>
    </row>
    <row r="112">
      <c r="A112" s="93"/>
      <c r="B112" s="176" t="s">
        <v>18956</v>
      </c>
      <c r="C112" s="236">
        <v>0.05</v>
      </c>
      <c r="D112" s="237" t="s">
        <v>18969</v>
      </c>
      <c r="E112" s="236">
        <v>0.35</v>
      </c>
      <c r="I112" s="41"/>
    </row>
    <row r="113">
      <c r="A113" s="93"/>
      <c r="B113" s="176" t="s">
        <v>18960</v>
      </c>
      <c r="C113" s="236">
        <v>0.05</v>
      </c>
      <c r="D113" s="237" t="s">
        <v>18973</v>
      </c>
      <c r="E113" s="236">
        <v>0.03</v>
      </c>
      <c r="I113" s="41"/>
    </row>
    <row r="114">
      <c r="A114" s="93"/>
      <c r="B114" s="176" t="s">
        <v>18964</v>
      </c>
      <c r="C114" s="236">
        <v>0.05</v>
      </c>
      <c r="D114" s="237" t="s">
        <v>18977</v>
      </c>
      <c r="E114" s="236">
        <v>0.1</v>
      </c>
      <c r="I114" s="41"/>
    </row>
    <row r="115">
      <c r="A115" s="93"/>
      <c r="B115" s="176" t="s">
        <v>18968</v>
      </c>
      <c r="C115" s="236">
        <v>0.05</v>
      </c>
      <c r="D115" s="237" t="s">
        <v>18981</v>
      </c>
      <c r="E115" s="236">
        <v>0.1</v>
      </c>
      <c r="I115" s="41"/>
    </row>
    <row r="116">
      <c r="A116" s="93"/>
      <c r="B116" s="176" t="s">
        <v>18972</v>
      </c>
      <c r="C116" s="236">
        <v>0.15</v>
      </c>
      <c r="D116" s="237" t="s">
        <v>18985</v>
      </c>
      <c r="E116" s="236">
        <v>0.05</v>
      </c>
      <c r="I116" s="41"/>
    </row>
    <row r="117">
      <c r="A117" s="93"/>
      <c r="B117" s="176" t="s">
        <v>18976</v>
      </c>
      <c r="C117" s="236">
        <v>0.15</v>
      </c>
      <c r="D117" s="237" t="s">
        <v>18993</v>
      </c>
      <c r="E117" s="236">
        <v>0.05</v>
      </c>
      <c r="I117" s="41"/>
    </row>
    <row r="118">
      <c r="A118" s="93"/>
      <c r="B118" s="176" t="s">
        <v>18980</v>
      </c>
      <c r="C118" s="236">
        <v>0.1</v>
      </c>
      <c r="D118" s="237" t="s">
        <v>18997</v>
      </c>
      <c r="E118" s="236">
        <v>0.1</v>
      </c>
      <c r="I118" s="41"/>
    </row>
    <row r="119">
      <c r="A119" s="93"/>
      <c r="B119" s="176" t="s">
        <v>18984</v>
      </c>
      <c r="C119" s="236">
        <v>0.05</v>
      </c>
      <c r="D119" s="237" t="s">
        <v>19001</v>
      </c>
      <c r="E119" s="236">
        <v>0.05</v>
      </c>
      <c r="F119" s="147"/>
      <c r="G119" s="62"/>
      <c r="H119" s="153"/>
      <c r="I119" s="41"/>
    </row>
    <row r="120">
      <c r="A120" s="54"/>
      <c r="B120" s="176" t="s">
        <v>18988</v>
      </c>
      <c r="C120" s="236">
        <v>0.03</v>
      </c>
      <c r="D120" s="237" t="s">
        <v>19004</v>
      </c>
      <c r="E120" s="236">
        <v>0.1</v>
      </c>
      <c r="F120" s="147"/>
      <c r="G120" s="62"/>
      <c r="H120" s="153"/>
      <c r="I120" s="41"/>
    </row>
    <row r="121">
      <c r="A121" s="73"/>
      <c r="B121" s="176" t="s">
        <v>18992</v>
      </c>
      <c r="C121" s="236">
        <v>0.02</v>
      </c>
      <c r="D121" s="237" t="s">
        <v>19007</v>
      </c>
      <c r="E121" s="236">
        <v>0.25</v>
      </c>
      <c r="F121" s="147"/>
      <c r="G121" s="62"/>
      <c r="H121" s="153"/>
      <c r="I121" s="41"/>
    </row>
    <row r="122">
      <c r="A122" s="73"/>
      <c r="B122" s="176" t="s">
        <v>18996</v>
      </c>
      <c r="C122" s="236">
        <v>0.02</v>
      </c>
      <c r="D122" s="237" t="s">
        <v>19009</v>
      </c>
      <c r="E122" s="236">
        <v>0.03</v>
      </c>
      <c r="F122" s="147"/>
      <c r="G122" s="62"/>
      <c r="H122" s="153"/>
      <c r="I122" s="41"/>
    </row>
    <row r="123">
      <c r="A123" s="73"/>
      <c r="B123" s="176" t="s">
        <v>19000</v>
      </c>
      <c r="C123" s="236">
        <v>0.05</v>
      </c>
      <c r="D123" s="234"/>
      <c r="E123" s="235"/>
      <c r="F123" s="147"/>
      <c r="G123" s="62"/>
      <c r="H123" s="153"/>
      <c r="I123" s="41"/>
    </row>
    <row r="124">
      <c r="A124" s="73"/>
      <c r="B124" s="55"/>
      <c r="C124" s="85"/>
      <c r="D124" s="208"/>
      <c r="E124" s="144"/>
      <c r="F124" s="147"/>
      <c r="G124" s="62"/>
      <c r="H124" s="153"/>
      <c r="I124" s="41"/>
    </row>
    <row r="125">
      <c r="A125" s="93"/>
      <c r="B125" s="96"/>
      <c r="C125" s="198"/>
      <c r="D125" s="208"/>
      <c r="E125" s="144"/>
      <c r="F125" s="147"/>
      <c r="G125" s="62"/>
      <c r="H125" s="153"/>
      <c r="I125" s="41"/>
    </row>
    <row r="126">
      <c r="A126" s="93"/>
      <c r="B126" s="96"/>
      <c r="C126" s="198"/>
      <c r="D126" s="208"/>
      <c r="E126" s="144"/>
      <c r="F126" s="147"/>
      <c r="G126" s="62"/>
      <c r="H126" s="153"/>
      <c r="I126" s="41"/>
    </row>
    <row r="127">
      <c r="A127" s="93"/>
      <c r="B127" s="96"/>
      <c r="C127" s="198"/>
      <c r="D127" s="208"/>
      <c r="E127" s="144"/>
      <c r="F127" s="147"/>
      <c r="G127" s="62"/>
      <c r="H127" s="153"/>
      <c r="I127" s="41"/>
    </row>
    <row r="128">
      <c r="A128" s="93"/>
      <c r="B128" s="96"/>
      <c r="C128" s="198"/>
      <c r="D128" s="208"/>
      <c r="E128" s="144"/>
      <c r="F128" s="147"/>
      <c r="G128" s="62"/>
      <c r="H128" s="153"/>
      <c r="I128" s="41"/>
    </row>
    <row r="129">
      <c r="A129" s="93"/>
      <c r="B129" s="96"/>
      <c r="C129" s="198"/>
      <c r="D129" s="208"/>
      <c r="E129" s="144"/>
      <c r="F129" s="147"/>
      <c r="G129" s="62"/>
      <c r="H129" s="153"/>
      <c r="I129" s="41"/>
    </row>
    <row r="130">
      <c r="A130" s="73"/>
      <c r="B130" s="214"/>
      <c r="C130" s="104"/>
      <c r="D130" s="208"/>
      <c r="E130" s="144"/>
      <c r="F130" s="147"/>
      <c r="G130" s="62"/>
      <c r="H130" s="153"/>
      <c r="I130" s="41"/>
    </row>
    <row r="131">
      <c r="A131" s="73"/>
      <c r="B131" s="110"/>
      <c r="C131" s="106"/>
      <c r="D131" s="208"/>
      <c r="E131" s="144"/>
      <c r="F131" s="147"/>
      <c r="G131" s="62"/>
      <c r="H131" s="153"/>
      <c r="I131" s="41"/>
    </row>
    <row r="132">
      <c r="A132" s="73"/>
      <c r="B132" s="84"/>
      <c r="C132" s="75"/>
      <c r="D132" s="208"/>
      <c r="E132" s="144"/>
      <c r="F132" s="147"/>
      <c r="G132" s="62"/>
      <c r="H132" s="153"/>
      <c r="I132" s="164"/>
      <c r="J132" s="165"/>
      <c r="K132" s="165"/>
      <c r="L132" s="165"/>
      <c r="M132" s="165"/>
      <c r="N132" s="165"/>
      <c r="O132" s="165"/>
      <c r="P132" s="165"/>
      <c r="Q132" s="165"/>
      <c r="R132" s="165"/>
      <c r="S132" s="165"/>
    </row>
    <row r="133">
      <c r="A133" s="73"/>
      <c r="B133" s="96"/>
      <c r="C133" s="75"/>
      <c r="D133" s="208"/>
      <c r="E133" s="144"/>
      <c r="F133" s="147"/>
      <c r="G133" s="62"/>
      <c r="H133" s="153"/>
      <c r="I133" s="164"/>
      <c r="J133" s="165"/>
      <c r="K133" s="165"/>
      <c r="L133" s="165"/>
      <c r="M133" s="165"/>
      <c r="N133" s="165"/>
      <c r="O133" s="165"/>
      <c r="P133" s="165"/>
      <c r="Q133" s="165"/>
      <c r="R133" s="165"/>
      <c r="S133" s="165"/>
    </row>
    <row r="134">
      <c r="A134" s="73"/>
      <c r="B134" s="96"/>
      <c r="C134" s="75"/>
      <c r="D134" s="208"/>
      <c r="E134" s="144"/>
      <c r="F134" s="147"/>
      <c r="G134" s="62"/>
      <c r="H134" s="153"/>
      <c r="I134" s="164"/>
      <c r="J134" s="165"/>
      <c r="K134" s="165"/>
      <c r="L134" s="165"/>
      <c r="M134" s="165"/>
      <c r="N134" s="165"/>
      <c r="O134" s="165"/>
      <c r="P134" s="165"/>
      <c r="Q134" s="165"/>
      <c r="R134" s="165"/>
      <c r="S134" s="165"/>
    </row>
    <row r="135">
      <c r="A135" s="73"/>
      <c r="B135" s="107"/>
      <c r="C135" s="75"/>
      <c r="D135" s="208"/>
      <c r="E135" s="144"/>
      <c r="F135" s="147"/>
      <c r="G135" s="62"/>
      <c r="H135" s="153"/>
      <c r="I135" s="164"/>
      <c r="J135" s="165"/>
      <c r="K135" s="165"/>
      <c r="L135" s="165"/>
      <c r="M135" s="165"/>
      <c r="N135" s="165"/>
      <c r="O135" s="165"/>
      <c r="P135" s="165"/>
      <c r="Q135" s="165"/>
      <c r="R135" s="165"/>
      <c r="S135" s="165"/>
    </row>
    <row r="136">
      <c r="A136" s="108"/>
      <c r="B136" s="214"/>
      <c r="C136" s="109"/>
      <c r="D136" s="208"/>
      <c r="E136" s="144"/>
      <c r="F136" s="147"/>
      <c r="G136" s="62"/>
      <c r="H136" s="153"/>
      <c r="I136" s="164"/>
      <c r="J136" s="165"/>
      <c r="K136" s="165"/>
      <c r="L136" s="165"/>
      <c r="M136" s="165"/>
      <c r="N136" s="165"/>
      <c r="O136" s="165"/>
      <c r="P136" s="165"/>
      <c r="Q136" s="165"/>
      <c r="R136" s="165"/>
      <c r="S136" s="165"/>
    </row>
    <row r="137">
      <c r="A137" s="108"/>
      <c r="B137" s="110"/>
      <c r="C137" s="80"/>
      <c r="D137" s="208"/>
      <c r="E137" s="144"/>
      <c r="F137" s="147"/>
      <c r="G137" s="62"/>
      <c r="H137" s="153"/>
      <c r="I137" s="164"/>
      <c r="J137" s="165"/>
      <c r="K137" s="165"/>
      <c r="L137" s="165"/>
      <c r="M137" s="165"/>
      <c r="N137" s="165"/>
      <c r="O137" s="165"/>
      <c r="P137" s="165"/>
      <c r="Q137" s="165"/>
      <c r="R137" s="165"/>
      <c r="S137" s="165"/>
    </row>
    <row r="138">
      <c r="A138" s="73"/>
      <c r="B138" s="111"/>
      <c r="C138" s="215"/>
      <c r="D138" s="208"/>
      <c r="E138" s="144"/>
      <c r="F138" s="147"/>
      <c r="G138" s="62"/>
      <c r="H138" s="153"/>
      <c r="I138" s="41"/>
    </row>
    <row r="139">
      <c r="A139" s="54"/>
      <c r="B139" s="55"/>
      <c r="C139" s="56"/>
      <c r="D139" s="208"/>
      <c r="E139" s="144"/>
      <c r="F139" s="166"/>
      <c r="G139" s="62"/>
      <c r="H139" s="153"/>
      <c r="I139" s="41"/>
    </row>
    <row r="140">
      <c r="A140" s="73"/>
      <c r="B140" s="101"/>
      <c r="C140" s="75"/>
      <c r="D140" s="208"/>
      <c r="E140" s="144"/>
      <c r="F140" s="147"/>
      <c r="G140" s="62"/>
      <c r="H140" s="153"/>
      <c r="I140" s="41"/>
    </row>
    <row r="141">
      <c r="A141" s="73"/>
      <c r="B141" s="101"/>
      <c r="C141" s="75"/>
      <c r="D141" s="208"/>
      <c r="E141" s="144"/>
      <c r="F141" s="147"/>
      <c r="G141" s="62"/>
      <c r="H141" s="153"/>
      <c r="I141" s="41"/>
    </row>
    <row r="142">
      <c r="A142" s="73"/>
      <c r="B142" s="101"/>
      <c r="C142" s="75"/>
      <c r="D142" s="208"/>
      <c r="E142" s="144"/>
      <c r="F142" s="147"/>
      <c r="G142" s="62"/>
      <c r="H142" s="153"/>
      <c r="I142" s="41"/>
    </row>
    <row r="143">
      <c r="A143" s="73"/>
      <c r="B143" s="101"/>
      <c r="C143" s="75"/>
      <c r="D143" s="208"/>
      <c r="E143" s="144"/>
      <c r="F143" s="147"/>
      <c r="G143" s="62"/>
      <c r="H143" s="153"/>
      <c r="I143" s="41"/>
    </row>
    <row r="144">
      <c r="A144" s="73"/>
      <c r="B144" s="101"/>
      <c r="C144" s="75"/>
      <c r="D144" s="208"/>
      <c r="E144" s="144"/>
      <c r="F144" s="147"/>
      <c r="G144" s="62"/>
      <c r="H144" s="153"/>
      <c r="I144" s="41"/>
    </row>
    <row r="145">
      <c r="A145" s="73"/>
      <c r="B145" s="101"/>
      <c r="C145" s="75"/>
      <c r="D145" s="208"/>
      <c r="E145" s="144"/>
      <c r="F145" s="147"/>
      <c r="G145" s="62"/>
      <c r="H145" s="153"/>
      <c r="I145" s="41"/>
    </row>
    <row r="146">
      <c r="A146" s="73"/>
      <c r="B146" s="101"/>
      <c r="C146" s="75"/>
      <c r="D146" s="208"/>
      <c r="E146" s="144"/>
      <c r="F146" s="147"/>
      <c r="G146" s="62"/>
      <c r="H146" s="153"/>
      <c r="I146" s="41"/>
    </row>
    <row r="147">
      <c r="A147" s="73"/>
      <c r="B147" s="101"/>
      <c r="C147" s="75"/>
      <c r="D147" s="208"/>
      <c r="E147" s="144"/>
      <c r="F147" s="147"/>
      <c r="G147" s="62"/>
      <c r="H147" s="153"/>
      <c r="I147" s="41"/>
    </row>
    <row r="148">
      <c r="A148" s="54"/>
      <c r="B148" s="210"/>
      <c r="C148" s="92"/>
      <c r="D148" s="208"/>
      <c r="E148" s="144"/>
      <c r="F148" s="147"/>
      <c r="G148" s="62"/>
      <c r="H148" s="153"/>
      <c r="I148" s="41"/>
    </row>
    <row r="149">
      <c r="A149" s="54"/>
      <c r="B149" s="115"/>
      <c r="C149" s="85"/>
      <c r="D149" s="208"/>
      <c r="E149" s="144"/>
      <c r="F149" s="147"/>
      <c r="G149" s="62"/>
      <c r="H149" s="153"/>
      <c r="I149" s="41"/>
    </row>
    <row r="150">
      <c r="A150" s="54"/>
      <c r="B150" s="216"/>
      <c r="C150" s="113"/>
      <c r="D150" s="208"/>
      <c r="E150" s="144"/>
      <c r="F150" s="147"/>
      <c r="G150" s="62"/>
      <c r="H150" s="153"/>
      <c r="I150" s="41"/>
    </row>
    <row r="151">
      <c r="A151" s="54"/>
      <c r="B151" s="101"/>
      <c r="C151" s="201"/>
      <c r="D151" s="208"/>
      <c r="E151" s="144"/>
      <c r="F151" s="147"/>
      <c r="G151" s="62"/>
      <c r="H151" s="153"/>
      <c r="I151" s="41"/>
    </row>
    <row r="152">
      <c r="A152" s="54"/>
      <c r="B152" s="101"/>
      <c r="C152" s="201"/>
      <c r="D152" s="208"/>
      <c r="E152" s="144"/>
      <c r="F152" s="147"/>
      <c r="G152" s="62"/>
      <c r="H152" s="153"/>
      <c r="I152" s="41"/>
    </row>
    <row r="153">
      <c r="A153" s="54"/>
      <c r="B153" s="217"/>
      <c r="C153" s="113"/>
      <c r="D153" s="208"/>
      <c r="E153" s="144"/>
      <c r="F153" s="147"/>
      <c r="G153" s="62"/>
      <c r="H153" s="153"/>
      <c r="I153" s="41"/>
    </row>
    <row r="154">
      <c r="A154" s="54"/>
      <c r="B154" s="96"/>
      <c r="C154" s="201"/>
      <c r="D154" s="208"/>
      <c r="E154" s="144"/>
      <c r="F154" s="147"/>
      <c r="G154" s="62"/>
      <c r="H154" s="153"/>
      <c r="I154" s="41"/>
    </row>
    <row r="155">
      <c r="A155" s="54"/>
      <c r="B155" s="101"/>
      <c r="C155" s="201"/>
      <c r="D155" s="208"/>
      <c r="E155" s="144"/>
      <c r="F155" s="147"/>
      <c r="G155" s="62"/>
      <c r="H155" s="153"/>
      <c r="I155" s="41"/>
    </row>
    <row r="156">
      <c r="A156" s="54"/>
      <c r="B156" s="216"/>
      <c r="C156" s="113"/>
      <c r="D156" s="208"/>
      <c r="E156" s="144"/>
      <c r="F156" s="147"/>
      <c r="G156" s="62"/>
      <c r="H156" s="153"/>
      <c r="I156" s="41"/>
    </row>
    <row r="157">
      <c r="A157" s="54"/>
      <c r="B157" s="101"/>
      <c r="C157" s="201"/>
      <c r="D157" s="208"/>
      <c r="E157" s="144"/>
      <c r="F157" s="147"/>
      <c r="G157" s="62"/>
      <c r="H157" s="153"/>
      <c r="I157" s="41"/>
    </row>
    <row r="158">
      <c r="A158" s="54"/>
      <c r="B158" s="216"/>
      <c r="C158" s="113"/>
      <c r="D158" s="208"/>
      <c r="E158" s="144"/>
      <c r="F158" s="147"/>
      <c r="G158" s="62"/>
      <c r="H158" s="153"/>
      <c r="I158" s="41"/>
    </row>
    <row r="159">
      <c r="A159" s="54"/>
      <c r="B159" s="101"/>
      <c r="C159" s="201"/>
      <c r="D159" s="208"/>
      <c r="E159" s="144"/>
      <c r="F159" s="147"/>
      <c r="G159" s="62"/>
      <c r="H159" s="153"/>
      <c r="I159" s="41"/>
    </row>
    <row r="160">
      <c r="A160" s="54"/>
      <c r="B160" s="216"/>
      <c r="C160" s="113"/>
      <c r="D160" s="208"/>
      <c r="E160" s="144"/>
      <c r="F160" s="147"/>
      <c r="G160" s="62"/>
      <c r="H160" s="153"/>
      <c r="I160" s="41"/>
    </row>
    <row r="161">
      <c r="A161" s="54"/>
      <c r="B161" s="101"/>
      <c r="C161" s="201"/>
      <c r="D161" s="208"/>
      <c r="E161" s="144"/>
      <c r="F161" s="147"/>
      <c r="G161" s="62"/>
      <c r="H161" s="153"/>
      <c r="I161" s="41"/>
    </row>
    <row r="162">
      <c r="A162" s="54"/>
      <c r="B162" s="216"/>
      <c r="C162" s="113"/>
      <c r="D162" s="208"/>
      <c r="E162" s="144"/>
      <c r="F162" s="147"/>
      <c r="G162" s="62"/>
      <c r="H162" s="153"/>
      <c r="I162" s="41"/>
    </row>
    <row r="163">
      <c r="A163" s="54"/>
      <c r="B163" s="101"/>
      <c r="C163" s="201"/>
      <c r="D163" s="208"/>
      <c r="E163" s="144"/>
      <c r="F163" s="147"/>
      <c r="G163" s="62"/>
      <c r="H163" s="153"/>
      <c r="I163" s="41"/>
    </row>
    <row r="164">
      <c r="A164" s="54"/>
      <c r="B164" s="101"/>
      <c r="C164" s="201"/>
      <c r="D164" s="208"/>
      <c r="E164" s="144"/>
      <c r="F164" s="147"/>
      <c r="G164" s="62"/>
      <c r="H164" s="153"/>
      <c r="I164" s="41"/>
    </row>
    <row r="165">
      <c r="A165" s="49"/>
      <c r="B165" s="50"/>
      <c r="C165" s="103"/>
      <c r="D165" s="208"/>
      <c r="E165" s="144"/>
      <c r="F165" s="147"/>
      <c r="G165" s="62"/>
      <c r="H165" s="153"/>
      <c r="I165" s="41"/>
    </row>
    <row r="166">
      <c r="A166" s="93"/>
      <c r="B166" s="115"/>
      <c r="C166" s="56"/>
      <c r="D166" s="208"/>
      <c r="E166" s="144"/>
      <c r="F166" s="147"/>
      <c r="G166" s="62"/>
      <c r="H166" s="153"/>
      <c r="I166" s="41"/>
    </row>
    <row r="167">
      <c r="A167" s="93"/>
      <c r="B167" s="115"/>
      <c r="C167" s="56"/>
      <c r="D167" s="208"/>
      <c r="E167" s="144"/>
      <c r="F167" s="147"/>
      <c r="G167" s="62"/>
      <c r="H167" s="153"/>
      <c r="I167" s="41"/>
    </row>
    <row r="168">
      <c r="A168" s="93"/>
      <c r="B168" s="115"/>
      <c r="C168" s="56"/>
      <c r="D168" s="208"/>
      <c r="E168" s="144"/>
      <c r="F168" s="147"/>
      <c r="G168" s="62"/>
      <c r="H168" s="153"/>
      <c r="I168" s="41"/>
    </row>
    <row r="169">
      <c r="A169" s="93"/>
      <c r="B169" s="55"/>
      <c r="C169" s="85"/>
      <c r="D169" s="208"/>
      <c r="E169" s="144"/>
      <c r="F169" s="147"/>
      <c r="G169" s="62"/>
      <c r="H169" s="153"/>
      <c r="I169" s="41"/>
    </row>
    <row r="170">
      <c r="A170" s="93"/>
      <c r="B170" s="115"/>
      <c r="C170" s="56"/>
      <c r="D170" s="208"/>
      <c r="E170" s="144"/>
      <c r="F170" s="147"/>
      <c r="G170" s="62"/>
      <c r="H170" s="153"/>
      <c r="I170" s="41"/>
    </row>
    <row r="171">
      <c r="A171" s="93"/>
      <c r="B171" s="218"/>
      <c r="C171" s="99"/>
      <c r="D171" s="208"/>
      <c r="E171" s="144"/>
      <c r="F171" s="147"/>
      <c r="G171" s="62"/>
      <c r="H171" s="153"/>
      <c r="I171" s="41"/>
    </row>
    <row r="172">
      <c r="A172" s="93"/>
      <c r="B172" s="218"/>
      <c r="C172" s="99"/>
      <c r="D172" s="208"/>
      <c r="E172" s="144"/>
      <c r="F172" s="147"/>
      <c r="G172" s="62"/>
      <c r="H172" s="153"/>
      <c r="I172" s="41"/>
    </row>
    <row r="173">
      <c r="A173" s="81"/>
      <c r="B173" s="79"/>
      <c r="C173" s="80"/>
      <c r="D173" s="208"/>
      <c r="E173" s="144"/>
      <c r="F173" s="147"/>
      <c r="G173" s="62"/>
      <c r="H173" s="153"/>
      <c r="I173" s="41"/>
    </row>
    <row r="174">
      <c r="A174" s="81"/>
      <c r="B174" s="79"/>
      <c r="C174" s="80"/>
      <c r="D174" s="208"/>
      <c r="E174" s="144"/>
      <c r="F174" s="147"/>
      <c r="G174" s="62"/>
      <c r="H174" s="153"/>
      <c r="I174" s="41"/>
    </row>
    <row r="175">
      <c r="A175" s="73"/>
      <c r="B175" s="96"/>
      <c r="C175" s="198"/>
      <c r="D175" s="208"/>
      <c r="E175" s="144"/>
      <c r="F175" s="147"/>
      <c r="G175" s="62"/>
      <c r="H175" s="153"/>
      <c r="I175" s="41"/>
    </row>
    <row r="176">
      <c r="A176" s="73"/>
      <c r="B176" s="96"/>
      <c r="C176" s="198"/>
      <c r="D176" s="208"/>
      <c r="E176" s="144"/>
      <c r="F176" s="147"/>
      <c r="G176" s="62"/>
      <c r="H176" s="153"/>
      <c r="I176" s="41"/>
    </row>
    <row r="177">
      <c r="A177" s="81"/>
      <c r="B177" s="79"/>
      <c r="C177" s="80"/>
      <c r="D177" s="208"/>
      <c r="E177" s="144"/>
      <c r="F177" s="147"/>
      <c r="G177" s="62"/>
      <c r="H177" s="153"/>
      <c r="I177" s="41"/>
    </row>
    <row r="178">
      <c r="A178" s="81"/>
      <c r="B178" s="111"/>
      <c r="C178" s="215"/>
      <c r="D178" s="208"/>
      <c r="E178" s="144"/>
      <c r="F178" s="147"/>
      <c r="G178" s="62"/>
      <c r="H178" s="153"/>
      <c r="I178" s="41"/>
    </row>
    <row r="179">
      <c r="A179" s="73"/>
      <c r="B179" s="111"/>
      <c r="C179" s="215"/>
      <c r="D179" s="208"/>
      <c r="E179" s="144"/>
      <c r="F179" s="147"/>
      <c r="G179" s="62"/>
      <c r="H179" s="153"/>
      <c r="I179" s="41"/>
    </row>
    <row r="180">
      <c r="A180" s="73"/>
      <c r="B180" s="111"/>
      <c r="C180" s="77"/>
      <c r="D180" s="208"/>
      <c r="E180" s="144"/>
      <c r="F180" s="147"/>
      <c r="G180" s="62"/>
      <c r="H180" s="153"/>
      <c r="I180" s="41"/>
    </row>
    <row r="181">
      <c r="A181" s="73"/>
      <c r="B181" s="114"/>
      <c r="C181" s="98"/>
      <c r="D181" s="208"/>
      <c r="E181" s="144"/>
      <c r="F181" s="147"/>
      <c r="G181" s="62"/>
      <c r="H181" s="153"/>
      <c r="I181" s="41"/>
    </row>
    <row r="182">
      <c r="A182" s="73"/>
      <c r="B182" s="129"/>
      <c r="C182" s="72"/>
      <c r="D182" s="208"/>
      <c r="E182" s="144"/>
      <c r="F182" s="147"/>
      <c r="G182" s="62"/>
      <c r="H182" s="153"/>
      <c r="I182" s="41"/>
    </row>
    <row r="183">
      <c r="A183" s="73"/>
      <c r="B183" s="129"/>
      <c r="C183" s="72"/>
      <c r="D183" s="208"/>
      <c r="E183" s="144"/>
      <c r="F183" s="147"/>
      <c r="G183" s="62"/>
      <c r="H183" s="153"/>
      <c r="I183" s="41"/>
    </row>
    <row r="184">
      <c r="A184" s="73"/>
      <c r="B184" s="101"/>
      <c r="C184" s="198"/>
      <c r="D184" s="208"/>
      <c r="E184" s="144"/>
      <c r="F184" s="147"/>
      <c r="G184" s="62"/>
      <c r="H184" s="153"/>
      <c r="I184" s="41"/>
    </row>
    <row r="185">
      <c r="A185" s="73"/>
      <c r="B185" s="101"/>
      <c r="C185" s="198"/>
      <c r="D185" s="208"/>
      <c r="E185" s="144"/>
      <c r="F185" s="147"/>
      <c r="G185" s="62"/>
      <c r="H185" s="153"/>
      <c r="I185" s="41"/>
    </row>
    <row r="186">
      <c r="A186" s="73"/>
      <c r="B186" s="101"/>
      <c r="C186" s="198"/>
      <c r="D186" s="208"/>
      <c r="E186" s="144"/>
      <c r="F186" s="147"/>
      <c r="G186" s="62"/>
      <c r="H186" s="153"/>
      <c r="I186" s="41"/>
    </row>
    <row r="187">
      <c r="A187" s="73"/>
      <c r="B187" s="129"/>
      <c r="C187" s="72"/>
      <c r="D187" s="208"/>
      <c r="E187" s="144"/>
      <c r="F187" s="147"/>
      <c r="G187" s="62"/>
      <c r="H187" s="153"/>
      <c r="I187" s="41"/>
    </row>
    <row r="188">
      <c r="A188" s="73"/>
      <c r="B188" s="129"/>
      <c r="C188" s="72"/>
      <c r="D188" s="208"/>
      <c r="E188" s="144"/>
      <c r="F188" s="147"/>
      <c r="G188" s="62"/>
      <c r="H188" s="153"/>
      <c r="I188" s="41"/>
    </row>
    <row r="189">
      <c r="A189" s="73"/>
      <c r="B189" s="96"/>
      <c r="C189" s="198"/>
      <c r="D189" s="208"/>
      <c r="E189" s="144"/>
      <c r="F189" s="147"/>
      <c r="G189" s="62"/>
      <c r="H189" s="153"/>
      <c r="I189" s="41"/>
    </row>
    <row r="190">
      <c r="A190" s="73"/>
      <c r="B190" s="96"/>
      <c r="C190" s="198"/>
      <c r="D190" s="208"/>
      <c r="E190" s="144"/>
      <c r="F190" s="147"/>
      <c r="G190" s="62"/>
      <c r="H190" s="153"/>
      <c r="I190" s="41"/>
    </row>
    <row r="191">
      <c r="A191" s="73"/>
      <c r="B191" s="96"/>
      <c r="C191" s="198"/>
      <c r="D191" s="208"/>
      <c r="E191" s="144"/>
      <c r="F191" s="147"/>
      <c r="G191" s="62"/>
      <c r="H191" s="153"/>
      <c r="I191" s="41"/>
    </row>
    <row r="192">
      <c r="A192" s="73"/>
      <c r="B192" s="96"/>
      <c r="C192" s="198"/>
      <c r="D192" s="208"/>
      <c r="E192" s="144"/>
      <c r="F192" s="147"/>
      <c r="G192" s="62"/>
      <c r="H192" s="153"/>
      <c r="I192" s="41"/>
    </row>
    <row r="193">
      <c r="A193" s="73"/>
      <c r="B193" s="96"/>
      <c r="C193" s="198"/>
      <c r="D193" s="208"/>
      <c r="E193" s="144"/>
      <c r="F193" s="147"/>
      <c r="G193" s="62"/>
      <c r="H193" s="153"/>
      <c r="I193" s="41"/>
    </row>
    <row r="194">
      <c r="A194" s="73"/>
      <c r="B194" s="96"/>
      <c r="C194" s="198"/>
      <c r="D194" s="208"/>
      <c r="E194" s="144"/>
      <c r="F194" s="147"/>
      <c r="G194" s="62"/>
      <c r="H194" s="153"/>
      <c r="I194" s="41"/>
    </row>
    <row r="195">
      <c r="A195" s="73"/>
      <c r="B195" s="96"/>
      <c r="C195" s="198"/>
      <c r="D195" s="208"/>
      <c r="E195" s="144"/>
      <c r="F195" s="147"/>
      <c r="G195" s="62"/>
      <c r="H195" s="153"/>
      <c r="I195" s="41"/>
    </row>
    <row r="196">
      <c r="A196" s="73"/>
      <c r="B196" s="96"/>
      <c r="C196" s="198"/>
      <c r="D196" s="208"/>
      <c r="E196" s="144"/>
      <c r="F196" s="147"/>
      <c r="G196" s="62"/>
      <c r="H196" s="153"/>
      <c r="I196" s="41"/>
    </row>
    <row r="197">
      <c r="A197" s="73"/>
      <c r="B197" s="96"/>
      <c r="C197" s="198"/>
      <c r="D197" s="208"/>
      <c r="E197" s="144"/>
      <c r="F197" s="147"/>
      <c r="G197" s="62"/>
      <c r="H197" s="153"/>
      <c r="I197" s="41"/>
    </row>
    <row r="198">
      <c r="A198" s="73"/>
      <c r="B198" s="101"/>
      <c r="C198" s="201"/>
      <c r="D198" s="208"/>
      <c r="E198" s="144"/>
      <c r="F198" s="147"/>
      <c r="G198" s="62"/>
      <c r="H198" s="153"/>
      <c r="I198" s="41"/>
    </row>
    <row r="199">
      <c r="A199" s="73"/>
      <c r="B199" s="101"/>
      <c r="C199" s="201"/>
      <c r="D199" s="208"/>
      <c r="E199" s="144"/>
      <c r="F199" s="147"/>
      <c r="G199" s="62"/>
      <c r="H199" s="153"/>
      <c r="I199" s="41"/>
    </row>
    <row r="200">
      <c r="A200" s="73"/>
      <c r="B200" s="101"/>
      <c r="C200" s="201"/>
      <c r="D200" s="208"/>
      <c r="E200" s="144"/>
      <c r="F200" s="147"/>
      <c r="G200" s="62"/>
      <c r="H200" s="153"/>
      <c r="I200" s="41"/>
    </row>
    <row r="201">
      <c r="A201" s="54"/>
      <c r="B201" s="115"/>
      <c r="C201" s="219"/>
      <c r="D201" s="208"/>
      <c r="E201" s="144"/>
      <c r="F201" s="147"/>
      <c r="G201" s="62"/>
      <c r="H201" s="153"/>
      <c r="I201" s="41"/>
    </row>
    <row r="202">
      <c r="A202" s="73"/>
      <c r="B202" s="83"/>
      <c r="C202" s="80"/>
      <c r="D202" s="208"/>
      <c r="E202" s="144"/>
      <c r="F202" s="147"/>
      <c r="G202" s="62"/>
      <c r="H202" s="153"/>
      <c r="I202" s="41"/>
    </row>
    <row r="203">
      <c r="A203" s="73"/>
      <c r="B203" s="96"/>
      <c r="C203" s="198"/>
      <c r="D203" s="208"/>
      <c r="E203" s="144"/>
      <c r="F203" s="147"/>
      <c r="G203" s="62"/>
      <c r="H203" s="153"/>
      <c r="I203" s="41"/>
    </row>
    <row r="204">
      <c r="A204" s="49"/>
      <c r="B204" s="216"/>
      <c r="C204" s="220"/>
      <c r="D204" s="208"/>
      <c r="E204" s="144"/>
      <c r="F204" s="147"/>
      <c r="G204" s="62"/>
      <c r="H204" s="153"/>
      <c r="I204" s="41"/>
    </row>
    <row r="205">
      <c r="A205" s="54"/>
      <c r="B205" s="101"/>
      <c r="C205" s="201"/>
      <c r="D205" s="208"/>
      <c r="E205" s="144"/>
      <c r="F205" s="147"/>
      <c r="G205" s="62"/>
      <c r="H205" s="153"/>
      <c r="I205" s="41"/>
    </row>
    <row r="206">
      <c r="A206" s="54"/>
      <c r="B206" s="101"/>
      <c r="C206" s="201"/>
      <c r="D206" s="208"/>
      <c r="E206" s="144"/>
      <c r="F206" s="147"/>
      <c r="G206" s="62"/>
      <c r="H206" s="153"/>
      <c r="I206" s="41"/>
    </row>
    <row r="207">
      <c r="A207" s="54"/>
      <c r="B207" s="96"/>
      <c r="C207" s="198"/>
      <c r="D207" s="208"/>
      <c r="E207" s="144"/>
      <c r="F207" s="147"/>
      <c r="G207" s="62"/>
      <c r="H207" s="153"/>
      <c r="I207" s="41"/>
    </row>
    <row r="208">
      <c r="A208" s="54"/>
      <c r="B208" s="216"/>
      <c r="C208" s="220"/>
      <c r="D208" s="208"/>
      <c r="E208" s="144"/>
      <c r="F208" s="147"/>
      <c r="G208" s="62"/>
      <c r="H208" s="153"/>
      <c r="I208" s="41"/>
    </row>
    <row r="209">
      <c r="A209" s="54"/>
      <c r="B209" s="101"/>
      <c r="C209" s="201"/>
      <c r="D209" s="208"/>
      <c r="E209" s="144"/>
      <c r="F209" s="147"/>
      <c r="G209" s="62"/>
      <c r="H209" s="153"/>
      <c r="I209" s="41"/>
    </row>
    <row r="210">
      <c r="A210" s="116"/>
      <c r="B210" s="116"/>
      <c r="C210" s="117"/>
      <c r="D210" s="221"/>
      <c r="E210" s="144"/>
      <c r="F210" s="147"/>
      <c r="G210" s="62"/>
      <c r="H210" s="153"/>
      <c r="I210" s="41"/>
    </row>
    <row r="211">
      <c r="A211" s="116"/>
      <c r="B211" s="116"/>
      <c r="C211" s="116"/>
      <c r="D211" s="221"/>
      <c r="E211" s="144"/>
      <c r="F211" s="147"/>
      <c r="G211" s="62"/>
      <c r="H211" s="153"/>
      <c r="I211" s="41"/>
    </row>
    <row r="212">
      <c r="D212" s="221"/>
      <c r="E212" s="144"/>
      <c r="F212" s="147"/>
      <c r="G212" s="62"/>
      <c r="H212" s="153"/>
      <c r="I212" s="41"/>
    </row>
    <row r="213">
      <c r="A213" s="49"/>
      <c r="B213" s="50"/>
      <c r="C213" s="87"/>
      <c r="D213" s="221"/>
      <c r="E213" s="144"/>
      <c r="F213" s="166"/>
      <c r="G213" s="62"/>
      <c r="H213" s="41"/>
      <c r="I213" s="41"/>
    </row>
    <row r="214">
      <c r="A214" s="95"/>
      <c r="B214" s="99"/>
      <c r="C214" s="100"/>
      <c r="D214" s="221"/>
      <c r="E214" s="144"/>
      <c r="F214" s="39"/>
      <c r="G214" s="62"/>
      <c r="H214" s="41"/>
      <c r="I214" s="41"/>
    </row>
    <row r="215">
      <c r="A215" s="95"/>
      <c r="B215" s="99"/>
      <c r="C215" s="99"/>
      <c r="D215" s="221"/>
      <c r="E215" s="144"/>
      <c r="F215" s="39"/>
      <c r="G215" s="62"/>
      <c r="H215" s="41"/>
      <c r="I215" s="41"/>
    </row>
    <row r="216">
      <c r="A216" s="95"/>
      <c r="B216" s="99"/>
      <c r="C216" s="99"/>
      <c r="D216" s="221"/>
      <c r="E216" s="144"/>
      <c r="F216" s="39"/>
      <c r="G216" s="62"/>
      <c r="H216" s="41"/>
      <c r="I216" s="41"/>
    </row>
    <row r="217">
      <c r="A217" s="95"/>
      <c r="B217" s="99"/>
      <c r="C217" s="99"/>
      <c r="D217" s="221"/>
      <c r="E217" s="144"/>
      <c r="F217" s="39"/>
      <c r="G217" s="62"/>
      <c r="H217" s="41"/>
      <c r="I217" s="41"/>
    </row>
    <row r="218">
      <c r="A218" s="95"/>
      <c r="B218" s="116"/>
      <c r="C218" s="116"/>
      <c r="D218" s="221"/>
      <c r="F218" s="69"/>
    </row>
    <row r="219">
      <c r="A219" s="95"/>
      <c r="B219" s="116"/>
      <c r="C219" s="116"/>
      <c r="D219" s="221"/>
      <c r="F219" s="69"/>
    </row>
    <row r="220">
      <c r="A220" s="95"/>
      <c r="B220" s="107"/>
      <c r="C220" s="107"/>
      <c r="D220" s="221"/>
      <c r="F220" s="69"/>
    </row>
    <row r="221">
      <c r="A221" s="95"/>
      <c r="B221" s="116"/>
      <c r="C221" s="116"/>
      <c r="D221" s="221"/>
      <c r="F221" s="69"/>
    </row>
    <row r="222">
      <c r="A222" s="95"/>
      <c r="B222" s="116"/>
      <c r="C222" s="116"/>
      <c r="D222" s="221"/>
      <c r="F222" s="69"/>
    </row>
    <row r="223">
      <c r="A223" s="95"/>
      <c r="B223" s="116"/>
      <c r="C223" s="116"/>
      <c r="D223" s="221"/>
      <c r="F223" s="69"/>
    </row>
    <row r="224">
      <c r="A224" s="95"/>
      <c r="B224" s="116"/>
      <c r="C224" s="116"/>
      <c r="D224" s="221"/>
      <c r="F224" s="69"/>
    </row>
    <row r="225">
      <c r="A225" s="95"/>
      <c r="B225" s="116"/>
      <c r="C225" s="116"/>
      <c r="D225" s="221"/>
      <c r="F225" s="69"/>
    </row>
    <row r="226">
      <c r="A226" s="95"/>
      <c r="B226" s="107"/>
      <c r="C226" s="107"/>
      <c r="D226" s="221"/>
      <c r="F226" s="69"/>
    </row>
    <row r="227">
      <c r="A227" s="95"/>
      <c r="B227" s="107"/>
      <c r="C227" s="107"/>
      <c r="D227" s="221"/>
      <c r="F227" s="69"/>
    </row>
    <row r="228">
      <c r="A228" s="95"/>
      <c r="B228" s="107"/>
      <c r="C228" s="107"/>
      <c r="D228" s="221"/>
      <c r="F228" s="69"/>
    </row>
    <row r="229">
      <c r="A229" s="95"/>
      <c r="B229" s="107"/>
      <c r="C229" s="107"/>
      <c r="D229" s="221"/>
      <c r="F229" s="69"/>
    </row>
    <row r="230">
      <c r="A230" s="95"/>
      <c r="B230" s="107"/>
      <c r="C230" s="107"/>
      <c r="D230" s="221"/>
      <c r="F230" s="69"/>
    </row>
    <row r="231">
      <c r="A231" s="95"/>
      <c r="B231" s="107"/>
      <c r="C231" s="107"/>
      <c r="D231" s="221"/>
      <c r="F231" s="69"/>
    </row>
    <row r="232">
      <c r="A232" s="95"/>
      <c r="B232" s="107"/>
      <c r="C232" s="107"/>
      <c r="D232" s="221"/>
      <c r="F232" s="69"/>
    </row>
    <row r="233">
      <c r="A233" s="95"/>
      <c r="B233" s="107"/>
      <c r="C233" s="107"/>
      <c r="D233" s="221"/>
      <c r="F233" s="69"/>
    </row>
    <row r="234">
      <c r="A234" s="95"/>
      <c r="B234" s="116"/>
      <c r="C234" s="116"/>
      <c r="D234" s="221"/>
      <c r="F234" s="69"/>
    </row>
    <row r="235">
      <c r="A235" s="95"/>
      <c r="B235" s="116"/>
      <c r="C235" s="116"/>
      <c r="D235" s="221"/>
      <c r="F235" s="69"/>
    </row>
    <row r="236">
      <c r="A236" s="95"/>
      <c r="B236" s="116"/>
      <c r="C236" s="116"/>
      <c r="D236" s="221"/>
      <c r="F236" s="69"/>
    </row>
    <row r="237">
      <c r="A237" s="95"/>
      <c r="B237" s="116"/>
      <c r="C237" s="116"/>
      <c r="D237" s="221"/>
      <c r="F237" s="69"/>
    </row>
    <row r="238">
      <c r="A238" s="95"/>
      <c r="B238" s="116"/>
      <c r="C238" s="116"/>
      <c r="D238" s="221"/>
      <c r="F238" s="69"/>
    </row>
    <row r="239">
      <c r="A239" s="95"/>
      <c r="B239" s="116"/>
      <c r="C239" s="116"/>
      <c r="D239" s="221"/>
      <c r="F239" s="69"/>
    </row>
    <row r="240">
      <c r="A240" s="95"/>
      <c r="B240" s="116"/>
      <c r="C240" s="116"/>
      <c r="D240" s="221"/>
      <c r="F240" s="69"/>
    </row>
    <row r="241">
      <c r="A241" s="95"/>
      <c r="B241" s="116"/>
      <c r="C241" s="116"/>
      <c r="D241" s="221"/>
      <c r="F241" s="69"/>
    </row>
    <row r="242">
      <c r="A242" s="95"/>
      <c r="B242" s="116"/>
      <c r="C242" s="116"/>
      <c r="D242" s="221"/>
      <c r="F242" s="69"/>
    </row>
    <row r="243">
      <c r="A243" s="95"/>
      <c r="B243" s="116"/>
      <c r="C243" s="116"/>
      <c r="D243" s="221"/>
      <c r="F243" s="69"/>
    </row>
    <row r="244">
      <c r="A244" s="95"/>
      <c r="B244" s="120"/>
      <c r="C244" s="222"/>
      <c r="D244" s="221"/>
      <c r="F244" s="69"/>
    </row>
    <row r="245">
      <c r="A245" s="95"/>
      <c r="B245" s="120"/>
      <c r="C245" s="222"/>
      <c r="D245" s="221"/>
      <c r="F245" s="69"/>
    </row>
    <row r="246">
      <c r="D246" s="221"/>
      <c r="F246" s="69"/>
    </row>
    <row r="247">
      <c r="B247" s="165"/>
      <c r="C247" s="122"/>
      <c r="D247" s="221"/>
      <c r="F247" s="69"/>
    </row>
    <row r="248">
      <c r="B248" s="123"/>
      <c r="C248" s="116"/>
      <c r="D248" s="221"/>
      <c r="F248" s="69"/>
    </row>
    <row r="249">
      <c r="B249" s="116"/>
      <c r="C249" s="116"/>
      <c r="D249" s="221"/>
      <c r="F249" s="69"/>
    </row>
    <row r="250">
      <c r="B250" s="116"/>
      <c r="C250" s="116"/>
      <c r="D250" s="221"/>
      <c r="F250" s="69"/>
    </row>
    <row r="251">
      <c r="B251" s="116"/>
      <c r="C251" s="116"/>
      <c r="D251" s="221"/>
      <c r="F251" s="69"/>
    </row>
    <row r="252">
      <c r="B252" s="116"/>
      <c r="C252" s="116"/>
      <c r="D252" s="221"/>
      <c r="F252" s="69"/>
    </row>
    <row r="253">
      <c r="B253" s="116"/>
      <c r="C253" s="116"/>
      <c r="D253" s="221"/>
      <c r="F253" s="69"/>
    </row>
    <row r="254">
      <c r="B254" s="116"/>
      <c r="C254" s="116"/>
      <c r="D254" s="221"/>
      <c r="F254" s="69"/>
    </row>
    <row r="255">
      <c r="B255" s="116"/>
      <c r="C255" s="116"/>
      <c r="D255" s="221"/>
      <c r="F255" s="69"/>
    </row>
    <row r="256">
      <c r="B256" s="116"/>
      <c r="C256" s="116"/>
      <c r="D256" s="221"/>
      <c r="F256" s="69"/>
    </row>
    <row r="257">
      <c r="B257" s="116"/>
      <c r="C257" s="116"/>
      <c r="D257" s="221"/>
      <c r="F257" s="69"/>
    </row>
    <row r="258">
      <c r="B258" s="116"/>
      <c r="C258" s="116"/>
      <c r="D258" s="221"/>
      <c r="F258" s="69"/>
    </row>
    <row r="259">
      <c r="B259" s="116"/>
      <c r="C259" s="116"/>
      <c r="D259" s="221"/>
      <c r="F259" s="69"/>
    </row>
    <row r="260">
      <c r="B260" s="116"/>
      <c r="C260" s="116"/>
      <c r="D260" s="221"/>
      <c r="F260" s="69"/>
    </row>
    <row r="261">
      <c r="B261" s="116"/>
      <c r="C261" s="116"/>
      <c r="D261" s="221"/>
      <c r="F261" s="69"/>
    </row>
    <row r="262">
      <c r="B262" s="116"/>
      <c r="C262" s="116"/>
      <c r="D262" s="221"/>
      <c r="F262" s="69"/>
    </row>
    <row r="263">
      <c r="B263" s="116"/>
      <c r="C263" s="116"/>
      <c r="D263" s="221"/>
      <c r="F263" s="69"/>
    </row>
    <row r="264">
      <c r="B264" s="116"/>
      <c r="C264" s="116"/>
      <c r="D264" s="221"/>
      <c r="F264" s="69"/>
    </row>
    <row r="265">
      <c r="B265" s="116"/>
      <c r="C265" s="116"/>
      <c r="D265" s="221"/>
      <c r="F265" s="69"/>
    </row>
    <row r="266">
      <c r="B266" s="116"/>
      <c r="C266" s="116"/>
      <c r="D266" s="221"/>
      <c r="F266" s="69"/>
    </row>
    <row r="267">
      <c r="B267" s="116"/>
      <c r="C267" s="116"/>
      <c r="D267" s="221"/>
      <c r="F267" s="69"/>
    </row>
    <row r="268">
      <c r="B268" s="116"/>
      <c r="C268" s="116"/>
      <c r="D268" s="221"/>
      <c r="F268" s="69"/>
    </row>
    <row r="269">
      <c r="B269" s="116"/>
      <c r="C269" s="116"/>
      <c r="D269" s="221"/>
      <c r="F269" s="69"/>
    </row>
    <row r="270">
      <c r="B270" s="116"/>
      <c r="C270" s="116"/>
      <c r="D270" s="182"/>
      <c r="F270" s="69"/>
    </row>
    <row r="271">
      <c r="B271" s="116"/>
      <c r="C271" s="116"/>
      <c r="D271" s="182"/>
      <c r="F271" s="69"/>
    </row>
    <row r="272">
      <c r="B272" s="116"/>
      <c r="C272" s="116"/>
      <c r="D272" s="182"/>
      <c r="F272" s="69"/>
    </row>
    <row r="273">
      <c r="B273" s="116"/>
      <c r="C273" s="116"/>
      <c r="D273" s="182"/>
      <c r="F273" s="69"/>
    </row>
    <row r="274">
      <c r="B274" s="116"/>
      <c r="C274" s="116"/>
      <c r="D274" s="182"/>
      <c r="F274" s="69"/>
    </row>
    <row r="275">
      <c r="B275" s="116"/>
      <c r="C275" s="116"/>
      <c r="D275" s="182"/>
      <c r="F275" s="69"/>
    </row>
    <row r="276">
      <c r="B276" s="116"/>
      <c r="C276" s="116"/>
      <c r="D276" s="182"/>
      <c r="F276" s="69"/>
    </row>
    <row r="277">
      <c r="B277" s="116"/>
      <c r="C277" s="116"/>
      <c r="D277" s="182"/>
      <c r="F277" s="69"/>
    </row>
    <row r="278">
      <c r="B278" s="116"/>
      <c r="C278" s="116"/>
      <c r="D278" s="182"/>
      <c r="F278" s="69"/>
    </row>
    <row r="279">
      <c r="B279" s="116"/>
      <c r="C279" s="116"/>
      <c r="D279" s="182"/>
      <c r="F279" s="69"/>
    </row>
    <row r="280">
      <c r="B280" s="116"/>
      <c r="C280" s="116"/>
      <c r="D280" s="182"/>
      <c r="F280" s="69"/>
    </row>
    <row r="281">
      <c r="B281" s="116"/>
      <c r="C281" s="116"/>
      <c r="D281" s="182"/>
      <c r="F281" s="69"/>
    </row>
    <row r="282">
      <c r="B282" s="116"/>
      <c r="C282" s="116"/>
      <c r="D282" s="182"/>
      <c r="F282" s="69"/>
    </row>
    <row r="283">
      <c r="B283" s="116"/>
      <c r="C283" s="116"/>
      <c r="D283" s="182"/>
      <c r="F283" s="69"/>
    </row>
    <row r="284">
      <c r="B284" s="116"/>
      <c r="C284" s="116"/>
      <c r="D284" s="182"/>
      <c r="F284" s="69"/>
    </row>
    <row r="285">
      <c r="B285" s="116"/>
      <c r="C285" s="116"/>
      <c r="D285" s="182"/>
      <c r="F285" s="69"/>
    </row>
    <row r="286">
      <c r="B286" s="116"/>
      <c r="C286" s="116"/>
      <c r="D286" s="182"/>
      <c r="F286" s="69"/>
    </row>
    <row r="287">
      <c r="B287" s="116"/>
      <c r="C287" s="116"/>
      <c r="D287" s="182"/>
      <c r="F287" s="69"/>
    </row>
    <row r="288">
      <c r="B288" s="116"/>
      <c r="C288" s="116"/>
      <c r="D288" s="182"/>
      <c r="F288" s="69"/>
    </row>
    <row r="289">
      <c r="B289" s="116"/>
      <c r="C289" s="116"/>
      <c r="D289" s="182"/>
      <c r="F289" s="69"/>
    </row>
    <row r="290">
      <c r="B290" s="116"/>
      <c r="C290" s="116"/>
      <c r="D290" s="182"/>
      <c r="F290" s="69"/>
    </row>
    <row r="291">
      <c r="B291" s="116"/>
      <c r="C291" s="116"/>
      <c r="D291" s="182"/>
      <c r="F291" s="69"/>
    </row>
    <row r="292">
      <c r="B292" s="116"/>
      <c r="C292" s="116"/>
      <c r="D292" s="182"/>
      <c r="F292" s="69"/>
    </row>
    <row r="293">
      <c r="B293" s="116"/>
      <c r="C293" s="116"/>
      <c r="D293" s="182"/>
      <c r="F293" s="69"/>
    </row>
    <row r="294">
      <c r="B294" s="116"/>
      <c r="C294" s="116"/>
      <c r="D294" s="182"/>
      <c r="F294" s="69"/>
    </row>
    <row r="295">
      <c r="B295" s="116"/>
      <c r="C295" s="116"/>
      <c r="D295" s="182"/>
      <c r="F295" s="69"/>
    </row>
    <row r="296">
      <c r="B296" s="116"/>
      <c r="C296" s="116"/>
      <c r="D296" s="182"/>
      <c r="F296" s="69"/>
    </row>
    <row r="297">
      <c r="B297" s="116"/>
      <c r="C297" s="116"/>
      <c r="D297" s="182"/>
      <c r="F297" s="69"/>
    </row>
    <row r="298">
      <c r="B298" s="116"/>
      <c r="C298" s="116"/>
      <c r="D298" s="182"/>
      <c r="F298" s="69"/>
    </row>
    <row r="299">
      <c r="B299" s="116"/>
      <c r="C299" s="116"/>
      <c r="D299" s="182"/>
      <c r="F299" s="69"/>
    </row>
    <row r="300">
      <c r="B300" s="116"/>
      <c r="C300" s="116"/>
      <c r="D300" s="182"/>
      <c r="F300" s="69"/>
    </row>
    <row r="301">
      <c r="B301" s="116"/>
      <c r="C301" s="116"/>
      <c r="D301" s="182"/>
      <c r="F301" s="69"/>
    </row>
    <row r="302">
      <c r="B302" s="116"/>
      <c r="C302" s="116"/>
      <c r="D302" s="182"/>
      <c r="F302" s="69"/>
    </row>
    <row r="303">
      <c r="B303" s="116"/>
      <c r="C303" s="116"/>
      <c r="D303" s="182"/>
      <c r="F303" s="69"/>
    </row>
    <row r="304">
      <c r="B304" s="116"/>
      <c r="C304" s="116"/>
      <c r="D304" s="182"/>
      <c r="F304" s="69"/>
    </row>
    <row r="305">
      <c r="B305" s="116"/>
      <c r="C305" s="116"/>
      <c r="D305" s="182"/>
      <c r="F305" s="69"/>
    </row>
    <row r="306">
      <c r="B306" s="116"/>
      <c r="C306" s="116"/>
      <c r="D306" s="182"/>
      <c r="F306" s="69"/>
    </row>
    <row r="307">
      <c r="B307" s="116"/>
      <c r="C307" s="116"/>
      <c r="D307" s="182"/>
      <c r="F307" s="69"/>
    </row>
    <row r="308">
      <c r="B308" s="116"/>
      <c r="C308" s="116"/>
      <c r="D308" s="182"/>
      <c r="F308" s="69"/>
    </row>
    <row r="309">
      <c r="B309" s="116"/>
      <c r="C309" s="116"/>
      <c r="D309" s="182"/>
      <c r="F309" s="69"/>
    </row>
    <row r="310">
      <c r="B310" s="116"/>
      <c r="C310" s="116"/>
      <c r="D310" s="182"/>
      <c r="F310" s="69"/>
    </row>
    <row r="311">
      <c r="B311" s="116"/>
      <c r="C311" s="116"/>
      <c r="D311" s="182"/>
      <c r="F311" s="69"/>
    </row>
    <row r="312">
      <c r="B312" s="116"/>
      <c r="C312" s="116"/>
      <c r="D312" s="182"/>
      <c r="F312" s="69"/>
    </row>
    <row r="313">
      <c r="B313" s="116"/>
      <c r="C313" s="116"/>
      <c r="D313" s="182"/>
      <c r="F313" s="69"/>
    </row>
    <row r="314">
      <c r="B314" s="116"/>
      <c r="C314" s="116"/>
      <c r="D314" s="182"/>
      <c r="F314" s="69"/>
    </row>
    <row r="315">
      <c r="B315" s="116"/>
      <c r="C315" s="116"/>
      <c r="D315" s="182"/>
      <c r="F315" s="69"/>
    </row>
    <row r="316">
      <c r="B316" s="116"/>
      <c r="C316" s="116"/>
      <c r="D316" s="182"/>
      <c r="F316" s="69"/>
    </row>
    <row r="317">
      <c r="B317" s="116"/>
      <c r="C317" s="116"/>
      <c r="D317" s="182"/>
      <c r="F317" s="69"/>
    </row>
    <row r="318">
      <c r="B318" s="116"/>
      <c r="C318" s="116"/>
      <c r="D318" s="182"/>
      <c r="F318" s="69"/>
    </row>
    <row r="319">
      <c r="B319" s="116"/>
      <c r="C319" s="116"/>
      <c r="D319" s="182"/>
      <c r="F319" s="69"/>
    </row>
    <row r="320">
      <c r="B320" s="116"/>
      <c r="C320" s="116"/>
      <c r="D320" s="182"/>
      <c r="F320" s="69"/>
    </row>
    <row r="321">
      <c r="B321" s="116"/>
      <c r="C321" s="116"/>
      <c r="D321" s="182"/>
      <c r="F321" s="69"/>
    </row>
    <row r="322">
      <c r="B322" s="116"/>
      <c r="C322" s="116"/>
      <c r="D322" s="182"/>
      <c r="F322" s="69"/>
    </row>
    <row r="323">
      <c r="B323" s="116"/>
      <c r="C323" s="116"/>
      <c r="D323" s="182"/>
      <c r="F323" s="69"/>
    </row>
    <row r="324">
      <c r="B324" s="116"/>
      <c r="C324" s="116"/>
      <c r="D324" s="182"/>
      <c r="F324" s="69"/>
    </row>
    <row r="325">
      <c r="B325" s="116"/>
      <c r="C325" s="116"/>
      <c r="D325" s="182"/>
      <c r="F325" s="69"/>
    </row>
    <row r="326">
      <c r="B326" s="116"/>
      <c r="C326" s="116"/>
      <c r="D326" s="182"/>
      <c r="F326" s="69"/>
    </row>
    <row r="327">
      <c r="B327" s="116"/>
      <c r="C327" s="116"/>
      <c r="D327" s="182"/>
      <c r="F327" s="69"/>
    </row>
    <row r="328">
      <c r="B328" s="116"/>
      <c r="C328" s="116"/>
      <c r="D328" s="182"/>
      <c r="F328" s="69"/>
    </row>
    <row r="329">
      <c r="B329" s="116"/>
      <c r="C329" s="116"/>
      <c r="D329" s="182"/>
      <c r="F329" s="69"/>
    </row>
    <row r="330">
      <c r="B330" s="116"/>
      <c r="C330" s="116"/>
      <c r="D330" s="182"/>
      <c r="F330" s="69"/>
    </row>
    <row r="331">
      <c r="B331" s="116"/>
      <c r="C331" s="116"/>
      <c r="D331" s="182"/>
      <c r="F331" s="69"/>
    </row>
    <row r="332">
      <c r="B332" s="116"/>
      <c r="C332" s="116"/>
      <c r="D332" s="182"/>
      <c r="F332" s="69"/>
    </row>
    <row r="333">
      <c r="B333" s="116"/>
      <c r="C333" s="116"/>
      <c r="D333" s="182"/>
      <c r="F333" s="69"/>
    </row>
    <row r="334">
      <c r="B334" s="116"/>
      <c r="C334" s="116"/>
      <c r="D334" s="182"/>
      <c r="F334" s="69"/>
    </row>
    <row r="335">
      <c r="B335" s="116"/>
      <c r="C335" s="116"/>
      <c r="D335" s="182"/>
      <c r="F335" s="69"/>
    </row>
    <row r="336">
      <c r="B336" s="116"/>
      <c r="C336" s="116"/>
      <c r="D336" s="182"/>
      <c r="F336" s="69"/>
    </row>
    <row r="337">
      <c r="B337" s="116"/>
      <c r="C337" s="116"/>
      <c r="D337" s="182"/>
      <c r="F337" s="69"/>
    </row>
    <row r="338">
      <c r="B338" s="116"/>
      <c r="C338" s="116"/>
      <c r="D338" s="182"/>
      <c r="F338" s="69"/>
    </row>
    <row r="339">
      <c r="B339" s="116"/>
      <c r="C339" s="116"/>
      <c r="D339" s="182"/>
      <c r="F339" s="69"/>
    </row>
    <row r="340">
      <c r="B340" s="116"/>
      <c r="C340" s="116"/>
      <c r="D340" s="182"/>
      <c r="F340" s="69"/>
    </row>
    <row r="341">
      <c r="B341" s="116"/>
      <c r="C341" s="116"/>
      <c r="D341" s="182"/>
      <c r="F341" s="69"/>
    </row>
    <row r="342">
      <c r="B342" s="116"/>
      <c r="C342" s="116"/>
      <c r="D342" s="182"/>
      <c r="F342" s="69"/>
    </row>
    <row r="343">
      <c r="B343" s="116"/>
      <c r="C343" s="116"/>
      <c r="D343" s="182"/>
      <c r="F343" s="69"/>
    </row>
    <row r="344">
      <c r="B344" s="116"/>
      <c r="C344" s="116"/>
      <c r="D344" s="182"/>
      <c r="F344" s="69"/>
    </row>
    <row r="345">
      <c r="B345" s="116"/>
      <c r="C345" s="116"/>
      <c r="D345" s="182"/>
      <c r="F345" s="69"/>
    </row>
    <row r="346">
      <c r="B346" s="116"/>
      <c r="C346" s="116"/>
      <c r="D346" s="182"/>
      <c r="F346" s="69"/>
    </row>
    <row r="347">
      <c r="B347" s="116"/>
      <c r="C347" s="116"/>
      <c r="D347" s="182"/>
      <c r="F347" s="69"/>
    </row>
    <row r="348">
      <c r="B348" s="116"/>
      <c r="C348" s="116"/>
      <c r="D348" s="182"/>
      <c r="F348" s="69"/>
    </row>
    <row r="349">
      <c r="B349" s="116"/>
      <c r="C349" s="116"/>
      <c r="D349" s="182"/>
      <c r="F349" s="69"/>
    </row>
    <row r="350">
      <c r="B350" s="116"/>
      <c r="C350" s="116"/>
      <c r="D350" s="182"/>
      <c r="F350" s="69"/>
    </row>
    <row r="351">
      <c r="B351" s="116"/>
      <c r="C351" s="116"/>
      <c r="D351" s="182"/>
      <c r="F351" s="69"/>
    </row>
    <row r="352">
      <c r="B352" s="116"/>
      <c r="C352" s="116"/>
      <c r="D352" s="182"/>
      <c r="F352" s="69"/>
    </row>
    <row r="353">
      <c r="B353" s="116"/>
      <c r="C353" s="116"/>
      <c r="D353" s="182"/>
      <c r="F353" s="69"/>
    </row>
    <row r="354">
      <c r="B354" s="116"/>
      <c r="C354" s="116"/>
      <c r="D354" s="182"/>
      <c r="F354" s="69"/>
    </row>
    <row r="355">
      <c r="B355" s="116"/>
      <c r="C355" s="116"/>
      <c r="D355" s="182"/>
      <c r="F355" s="69"/>
    </row>
    <row r="356">
      <c r="B356" s="116"/>
      <c r="C356" s="116"/>
      <c r="D356" s="182"/>
      <c r="F356" s="69"/>
    </row>
    <row r="357">
      <c r="B357" s="116"/>
      <c r="C357" s="116"/>
      <c r="D357" s="182"/>
      <c r="F357" s="69"/>
    </row>
    <row r="358">
      <c r="B358" s="116"/>
      <c r="C358" s="116"/>
      <c r="D358" s="182"/>
      <c r="F358" s="69"/>
    </row>
    <row r="359">
      <c r="B359" s="116"/>
      <c r="C359" s="116"/>
      <c r="D359" s="182"/>
      <c r="F359" s="69"/>
    </row>
    <row r="360">
      <c r="B360" s="116"/>
      <c r="C360" s="116"/>
      <c r="D360" s="182"/>
      <c r="F360" s="69"/>
    </row>
    <row r="361">
      <c r="B361" s="116"/>
      <c r="C361" s="116"/>
      <c r="D361" s="182"/>
      <c r="F361" s="69"/>
    </row>
    <row r="362">
      <c r="B362" s="116"/>
      <c r="C362" s="116"/>
      <c r="D362" s="182"/>
      <c r="F362" s="69"/>
    </row>
    <row r="363">
      <c r="B363" s="116"/>
      <c r="C363" s="116"/>
      <c r="D363" s="182"/>
      <c r="F363" s="69"/>
    </row>
    <row r="364">
      <c r="B364" s="116"/>
      <c r="C364" s="116"/>
      <c r="D364" s="182"/>
      <c r="F364" s="69"/>
    </row>
    <row r="365">
      <c r="B365" s="116"/>
      <c r="C365" s="116"/>
      <c r="D365" s="182"/>
      <c r="F365" s="69"/>
    </row>
    <row r="366">
      <c r="B366" s="116"/>
      <c r="C366" s="116"/>
      <c r="D366" s="182"/>
      <c r="F366" s="69"/>
    </row>
    <row r="367">
      <c r="B367" s="116"/>
      <c r="C367" s="116"/>
      <c r="D367" s="182"/>
      <c r="F367" s="69"/>
    </row>
    <row r="368">
      <c r="B368" s="116"/>
      <c r="C368" s="116"/>
      <c r="D368" s="182"/>
      <c r="F368" s="69"/>
    </row>
    <row r="369">
      <c r="B369" s="116"/>
      <c r="C369" s="116"/>
      <c r="D369" s="182"/>
      <c r="F369" s="69"/>
    </row>
    <row r="370">
      <c r="B370" s="116"/>
      <c r="C370" s="116"/>
      <c r="D370" s="182"/>
      <c r="F370" s="69"/>
    </row>
    <row r="371">
      <c r="B371" s="116"/>
      <c r="C371" s="116"/>
      <c r="D371" s="182"/>
      <c r="F371" s="69"/>
    </row>
    <row r="372">
      <c r="B372" s="116"/>
      <c r="C372" s="116"/>
      <c r="D372" s="182"/>
      <c r="F372" s="69"/>
    </row>
    <row r="373">
      <c r="B373" s="116"/>
      <c r="C373" s="116"/>
      <c r="D373" s="182"/>
      <c r="F373" s="69"/>
    </row>
    <row r="374">
      <c r="B374" s="116"/>
      <c r="C374" s="116"/>
      <c r="D374" s="182"/>
      <c r="F374" s="69"/>
    </row>
    <row r="375">
      <c r="B375" s="116"/>
      <c r="C375" s="116"/>
      <c r="D375" s="182"/>
      <c r="F375" s="69"/>
    </row>
    <row r="376">
      <c r="B376" s="116"/>
      <c r="C376" s="116"/>
      <c r="D376" s="182"/>
      <c r="F376" s="69"/>
    </row>
    <row r="377">
      <c r="B377" s="116"/>
      <c r="C377" s="116"/>
      <c r="D377" s="182"/>
      <c r="F377" s="69"/>
    </row>
    <row r="378">
      <c r="B378" s="116"/>
      <c r="C378" s="116"/>
      <c r="D378" s="182"/>
      <c r="F378" s="69"/>
    </row>
    <row r="379">
      <c r="B379" s="116"/>
      <c r="C379" s="116"/>
      <c r="D379" s="182"/>
      <c r="F379" s="69"/>
    </row>
    <row r="380">
      <c r="B380" s="116"/>
      <c r="C380" s="116"/>
      <c r="D380" s="182"/>
      <c r="F380" s="69"/>
    </row>
    <row r="381">
      <c r="B381" s="116"/>
      <c r="C381" s="116"/>
      <c r="D381" s="182"/>
      <c r="F381" s="69"/>
    </row>
    <row r="382">
      <c r="B382" s="116"/>
      <c r="C382" s="116"/>
      <c r="D382" s="182"/>
      <c r="F382" s="69"/>
    </row>
    <row r="383">
      <c r="B383" s="116"/>
      <c r="C383" s="116"/>
      <c r="D383" s="182"/>
      <c r="F383" s="69"/>
    </row>
    <row r="384">
      <c r="B384" s="116"/>
      <c r="C384" s="116"/>
      <c r="D384" s="182"/>
      <c r="F384" s="69"/>
    </row>
    <row r="385">
      <c r="B385" s="116"/>
      <c r="C385" s="116"/>
      <c r="D385" s="182"/>
      <c r="F385" s="69"/>
    </row>
    <row r="386">
      <c r="B386" s="116"/>
      <c r="C386" s="116"/>
      <c r="D386" s="182"/>
      <c r="F386" s="69"/>
    </row>
    <row r="387">
      <c r="B387" s="116"/>
      <c r="C387" s="116"/>
      <c r="D387" s="182"/>
      <c r="F387" s="69"/>
    </row>
    <row r="388">
      <c r="B388" s="116"/>
      <c r="C388" s="116"/>
      <c r="D388" s="182"/>
      <c r="F388" s="69"/>
    </row>
    <row r="389">
      <c r="B389" s="116"/>
      <c r="C389" s="116"/>
      <c r="D389" s="182"/>
      <c r="F389" s="69"/>
    </row>
    <row r="390">
      <c r="B390" s="116"/>
      <c r="C390" s="116"/>
      <c r="D390" s="182"/>
      <c r="F390" s="69"/>
    </row>
    <row r="391">
      <c r="B391" s="116"/>
      <c r="C391" s="116"/>
      <c r="D391" s="182"/>
      <c r="F391" s="69"/>
    </row>
    <row r="392">
      <c r="B392" s="116"/>
      <c r="C392" s="116"/>
      <c r="D392" s="182"/>
      <c r="F392" s="69"/>
    </row>
    <row r="393">
      <c r="B393" s="116"/>
      <c r="C393" s="116"/>
      <c r="D393" s="182"/>
      <c r="F393" s="69"/>
    </row>
    <row r="394">
      <c r="B394" s="116"/>
      <c r="C394" s="116"/>
      <c r="D394" s="182"/>
      <c r="F394" s="69"/>
    </row>
    <row r="395">
      <c r="B395" s="116"/>
      <c r="C395" s="116"/>
      <c r="D395" s="182"/>
      <c r="F395" s="69"/>
    </row>
    <row r="396">
      <c r="B396" s="116"/>
      <c r="C396" s="116"/>
      <c r="D396" s="182"/>
      <c r="F396" s="69"/>
    </row>
    <row r="397">
      <c r="B397" s="116"/>
      <c r="C397" s="116"/>
      <c r="D397" s="182"/>
      <c r="F397" s="69"/>
    </row>
    <row r="398">
      <c r="B398" s="116"/>
      <c r="C398" s="116"/>
      <c r="D398" s="182"/>
      <c r="F398" s="69"/>
    </row>
    <row r="399">
      <c r="B399" s="116"/>
      <c r="C399" s="116"/>
      <c r="D399" s="182"/>
      <c r="F399" s="69"/>
    </row>
    <row r="400">
      <c r="B400" s="116"/>
      <c r="C400" s="116"/>
      <c r="D400" s="182"/>
      <c r="F400" s="69"/>
    </row>
    <row r="401">
      <c r="B401" s="116"/>
      <c r="C401" s="116"/>
      <c r="D401" s="182"/>
      <c r="F401" s="69"/>
    </row>
    <row r="402">
      <c r="B402" s="116"/>
      <c r="C402" s="116"/>
      <c r="D402" s="182"/>
      <c r="F402" s="69"/>
    </row>
    <row r="403">
      <c r="B403" s="116"/>
      <c r="C403" s="116"/>
      <c r="D403" s="182"/>
      <c r="F403" s="69"/>
    </row>
    <row r="404">
      <c r="B404" s="116"/>
      <c r="C404" s="116"/>
      <c r="D404" s="182"/>
      <c r="F404" s="69"/>
    </row>
    <row r="405">
      <c r="B405" s="116"/>
      <c r="C405" s="116"/>
      <c r="D405" s="182"/>
      <c r="F405" s="69"/>
    </row>
    <row r="406">
      <c r="B406" s="116"/>
      <c r="C406" s="116"/>
      <c r="D406" s="182"/>
      <c r="F406" s="69"/>
    </row>
    <row r="407">
      <c r="B407" s="116"/>
      <c r="C407" s="116"/>
      <c r="D407" s="182"/>
      <c r="F407" s="69"/>
    </row>
    <row r="408">
      <c r="B408" s="116"/>
      <c r="C408" s="116"/>
      <c r="D408" s="182"/>
      <c r="F408" s="69"/>
    </row>
    <row r="409">
      <c r="B409" s="116"/>
      <c r="C409" s="116"/>
      <c r="D409" s="182"/>
      <c r="F409" s="69"/>
    </row>
    <row r="410">
      <c r="B410" s="116"/>
      <c r="C410" s="116"/>
      <c r="D410" s="182"/>
      <c r="F410" s="69"/>
    </row>
    <row r="411">
      <c r="B411" s="116"/>
      <c r="C411" s="116"/>
      <c r="D411" s="182"/>
      <c r="F411" s="69"/>
    </row>
    <row r="412">
      <c r="B412" s="116"/>
      <c r="C412" s="116"/>
      <c r="D412" s="182"/>
      <c r="F412" s="69"/>
    </row>
    <row r="413">
      <c r="B413" s="116"/>
      <c r="C413" s="116"/>
      <c r="D413" s="182"/>
      <c r="F413" s="69"/>
    </row>
    <row r="414">
      <c r="B414" s="116"/>
      <c r="C414" s="116"/>
      <c r="D414" s="182"/>
      <c r="F414" s="69"/>
    </row>
    <row r="415">
      <c r="B415" s="116"/>
      <c r="C415" s="116"/>
      <c r="D415" s="182"/>
      <c r="F415" s="69"/>
    </row>
    <row r="416">
      <c r="B416" s="116"/>
      <c r="C416" s="116"/>
      <c r="D416" s="182"/>
      <c r="F416" s="69"/>
    </row>
    <row r="417">
      <c r="B417" s="116"/>
      <c r="C417" s="116"/>
      <c r="D417" s="182"/>
      <c r="F417" s="69"/>
    </row>
    <row r="418">
      <c r="B418" s="116"/>
      <c r="C418" s="116"/>
      <c r="D418" s="182"/>
      <c r="F418" s="69"/>
    </row>
    <row r="419">
      <c r="B419" s="116"/>
      <c r="C419" s="116"/>
      <c r="D419" s="182"/>
      <c r="F419" s="69"/>
    </row>
    <row r="420">
      <c r="B420" s="116"/>
      <c r="C420" s="116"/>
      <c r="D420" s="182"/>
      <c r="F420" s="69"/>
    </row>
    <row r="421">
      <c r="B421" s="116"/>
      <c r="C421" s="116"/>
      <c r="D421" s="182"/>
      <c r="F421" s="69"/>
    </row>
    <row r="422">
      <c r="B422" s="116"/>
      <c r="C422" s="116"/>
      <c r="D422" s="182"/>
      <c r="F422" s="69"/>
    </row>
    <row r="423">
      <c r="B423" s="116"/>
      <c r="C423" s="116"/>
      <c r="D423" s="182"/>
      <c r="F423" s="69"/>
    </row>
    <row r="424">
      <c r="B424" s="116"/>
      <c r="C424" s="116"/>
      <c r="D424" s="182"/>
      <c r="F424" s="69"/>
    </row>
    <row r="425">
      <c r="B425" s="116"/>
      <c r="C425" s="116"/>
      <c r="D425" s="182"/>
      <c r="F425" s="69"/>
    </row>
    <row r="426">
      <c r="B426" s="116"/>
      <c r="C426" s="116"/>
      <c r="D426" s="182"/>
      <c r="F426" s="69"/>
    </row>
    <row r="427">
      <c r="B427" s="116"/>
      <c r="C427" s="116"/>
      <c r="D427" s="182"/>
      <c r="F427" s="69"/>
    </row>
    <row r="428">
      <c r="B428" s="116"/>
      <c r="C428" s="116"/>
      <c r="D428" s="182"/>
      <c r="F428" s="69"/>
    </row>
    <row r="429">
      <c r="B429" s="116"/>
      <c r="C429" s="116"/>
      <c r="D429" s="182"/>
      <c r="F429" s="69"/>
    </row>
    <row r="430">
      <c r="B430" s="116"/>
      <c r="C430" s="116"/>
      <c r="D430" s="182"/>
      <c r="F430" s="69"/>
    </row>
    <row r="431">
      <c r="B431" s="116"/>
      <c r="C431" s="116"/>
      <c r="D431" s="182"/>
      <c r="F431" s="69"/>
    </row>
    <row r="432">
      <c r="B432" s="116"/>
      <c r="C432" s="116"/>
      <c r="D432" s="182"/>
      <c r="F432" s="69"/>
    </row>
    <row r="433">
      <c r="B433" s="116"/>
      <c r="C433" s="116"/>
      <c r="D433" s="182"/>
      <c r="F433" s="69"/>
    </row>
    <row r="434">
      <c r="B434" s="116"/>
      <c r="C434" s="116"/>
      <c r="D434" s="182"/>
      <c r="F434" s="69"/>
    </row>
    <row r="435">
      <c r="B435" s="116"/>
      <c r="C435" s="116"/>
      <c r="D435" s="182"/>
      <c r="F435" s="69"/>
    </row>
    <row r="436">
      <c r="B436" s="116"/>
      <c r="C436" s="116"/>
      <c r="D436" s="182"/>
      <c r="F436" s="69"/>
    </row>
    <row r="437">
      <c r="B437" s="116"/>
      <c r="C437" s="116"/>
      <c r="D437" s="182"/>
      <c r="F437" s="69"/>
    </row>
    <row r="438">
      <c r="B438" s="116"/>
      <c r="C438" s="116"/>
      <c r="D438" s="182"/>
      <c r="F438" s="69"/>
    </row>
    <row r="439">
      <c r="B439" s="116"/>
      <c r="C439" s="116"/>
      <c r="D439" s="182"/>
      <c r="F439" s="69"/>
    </row>
    <row r="440">
      <c r="B440" s="116"/>
      <c r="C440" s="116"/>
      <c r="D440" s="182"/>
      <c r="F440" s="69"/>
    </row>
    <row r="441">
      <c r="B441" s="116"/>
      <c r="C441" s="116"/>
      <c r="D441" s="182"/>
      <c r="F441" s="69"/>
    </row>
    <row r="442">
      <c r="B442" s="116"/>
      <c r="C442" s="116"/>
      <c r="D442" s="182"/>
      <c r="F442" s="69"/>
    </row>
    <row r="443">
      <c r="B443" s="116"/>
      <c r="C443" s="116"/>
      <c r="D443" s="182"/>
      <c r="F443" s="69"/>
    </row>
    <row r="444">
      <c r="B444" s="116"/>
      <c r="C444" s="116"/>
      <c r="D444" s="182"/>
      <c r="F444" s="69"/>
    </row>
    <row r="445">
      <c r="B445" s="116"/>
      <c r="C445" s="116"/>
      <c r="D445" s="182"/>
      <c r="F445" s="69"/>
    </row>
    <row r="446">
      <c r="B446" s="116"/>
      <c r="C446" s="116"/>
      <c r="D446" s="182"/>
      <c r="F446" s="69"/>
    </row>
    <row r="447">
      <c r="B447" s="116"/>
      <c r="C447" s="116"/>
      <c r="D447" s="182"/>
      <c r="F447" s="69"/>
    </row>
    <row r="448">
      <c r="B448" s="116"/>
      <c r="C448" s="116"/>
      <c r="D448" s="182"/>
      <c r="F448" s="69"/>
    </row>
    <row r="449">
      <c r="B449" s="116"/>
      <c r="C449" s="116"/>
      <c r="D449" s="182"/>
      <c r="F449" s="69"/>
    </row>
    <row r="450">
      <c r="B450" s="116"/>
      <c r="C450" s="116"/>
      <c r="D450" s="182"/>
      <c r="F450" s="69"/>
    </row>
    <row r="451">
      <c r="B451" s="116"/>
      <c r="C451" s="116"/>
      <c r="D451" s="182"/>
      <c r="F451" s="69"/>
    </row>
    <row r="452">
      <c r="B452" s="116"/>
      <c r="C452" s="116"/>
      <c r="D452" s="182"/>
      <c r="F452" s="69"/>
    </row>
    <row r="453">
      <c r="B453" s="116"/>
      <c r="C453" s="116"/>
      <c r="D453" s="182"/>
      <c r="F453" s="69"/>
    </row>
    <row r="454">
      <c r="B454" s="116"/>
      <c r="C454" s="116"/>
      <c r="D454" s="182"/>
      <c r="F454" s="69"/>
    </row>
    <row r="455">
      <c r="B455" s="116"/>
      <c r="C455" s="116"/>
      <c r="D455" s="182"/>
      <c r="F455" s="69"/>
    </row>
    <row r="456">
      <c r="B456" s="116"/>
      <c r="C456" s="116"/>
      <c r="D456" s="182"/>
      <c r="F456" s="69"/>
    </row>
    <row r="457">
      <c r="B457" s="116"/>
      <c r="C457" s="116"/>
      <c r="D457" s="182"/>
      <c r="F457" s="69"/>
    </row>
    <row r="458">
      <c r="B458" s="116"/>
      <c r="C458" s="116"/>
      <c r="D458" s="182"/>
      <c r="F458" s="69"/>
    </row>
    <row r="459">
      <c r="B459" s="116"/>
      <c r="C459" s="116"/>
      <c r="D459" s="182"/>
      <c r="F459" s="69"/>
    </row>
    <row r="460">
      <c r="B460" s="116"/>
      <c r="C460" s="116"/>
      <c r="D460" s="182"/>
      <c r="F460" s="69"/>
    </row>
    <row r="461">
      <c r="B461" s="116"/>
      <c r="C461" s="116"/>
      <c r="D461" s="182"/>
      <c r="F461" s="69"/>
    </row>
    <row r="462">
      <c r="B462" s="116"/>
      <c r="C462" s="116"/>
      <c r="D462" s="182"/>
      <c r="F462" s="69"/>
    </row>
    <row r="463">
      <c r="B463" s="116"/>
      <c r="C463" s="116"/>
      <c r="D463" s="182"/>
      <c r="F463" s="69"/>
    </row>
    <row r="464">
      <c r="B464" s="116"/>
      <c r="C464" s="116"/>
      <c r="D464" s="182"/>
      <c r="F464" s="69"/>
    </row>
    <row r="465">
      <c r="B465" s="116"/>
      <c r="C465" s="116"/>
      <c r="D465" s="182"/>
      <c r="F465" s="69"/>
    </row>
    <row r="466">
      <c r="B466" s="116"/>
      <c r="C466" s="116"/>
      <c r="D466" s="182"/>
      <c r="F466" s="69"/>
    </row>
    <row r="467">
      <c r="B467" s="116"/>
      <c r="C467" s="116"/>
      <c r="D467" s="182"/>
      <c r="F467" s="69"/>
    </row>
    <row r="468">
      <c r="B468" s="116"/>
      <c r="C468" s="116"/>
      <c r="D468" s="182"/>
      <c r="F468" s="69"/>
    </row>
    <row r="469">
      <c r="B469" s="116"/>
      <c r="C469" s="116"/>
      <c r="D469" s="182"/>
      <c r="F469" s="69"/>
    </row>
    <row r="470">
      <c r="B470" s="116"/>
      <c r="C470" s="116"/>
      <c r="D470" s="182"/>
      <c r="F470" s="69"/>
    </row>
    <row r="471">
      <c r="B471" s="116"/>
      <c r="C471" s="116"/>
      <c r="D471" s="182"/>
      <c r="F471" s="69"/>
    </row>
    <row r="472">
      <c r="B472" s="116"/>
      <c r="C472" s="116"/>
      <c r="D472" s="182"/>
      <c r="F472" s="69"/>
    </row>
    <row r="473">
      <c r="B473" s="116"/>
      <c r="C473" s="116"/>
      <c r="D473" s="182"/>
      <c r="F473" s="69"/>
    </row>
    <row r="474">
      <c r="B474" s="116"/>
      <c r="C474" s="116"/>
      <c r="D474" s="182"/>
      <c r="F474" s="69"/>
    </row>
    <row r="475">
      <c r="B475" s="116"/>
      <c r="C475" s="116"/>
      <c r="D475" s="182"/>
      <c r="F475" s="69"/>
    </row>
    <row r="476">
      <c r="B476" s="116"/>
      <c r="C476" s="116"/>
      <c r="D476" s="182"/>
      <c r="F476" s="69"/>
    </row>
    <row r="477">
      <c r="B477" s="116"/>
      <c r="C477" s="116"/>
      <c r="D477" s="182"/>
      <c r="F477" s="69"/>
    </row>
    <row r="478">
      <c r="B478" s="116"/>
      <c r="C478" s="116"/>
      <c r="D478" s="182"/>
      <c r="F478" s="69"/>
    </row>
    <row r="479">
      <c r="B479" s="116"/>
      <c r="C479" s="116"/>
      <c r="D479" s="182"/>
      <c r="F479" s="69"/>
    </row>
    <row r="480">
      <c r="B480" s="116"/>
      <c r="C480" s="116"/>
      <c r="D480" s="182"/>
      <c r="F480" s="69"/>
    </row>
    <row r="481">
      <c r="B481" s="116"/>
      <c r="C481" s="116"/>
      <c r="D481" s="182"/>
      <c r="F481" s="69"/>
    </row>
    <row r="482">
      <c r="B482" s="116"/>
      <c r="C482" s="116"/>
      <c r="D482" s="182"/>
      <c r="F482" s="69"/>
    </row>
    <row r="483">
      <c r="B483" s="116"/>
      <c r="C483" s="116"/>
      <c r="D483" s="182"/>
      <c r="F483" s="69"/>
    </row>
    <row r="484">
      <c r="B484" s="116"/>
      <c r="C484" s="116"/>
      <c r="D484" s="182"/>
      <c r="F484" s="69"/>
    </row>
    <row r="485">
      <c r="B485" s="116"/>
      <c r="C485" s="116"/>
      <c r="D485" s="182"/>
      <c r="F485" s="69"/>
    </row>
    <row r="486">
      <c r="B486" s="116"/>
      <c r="C486" s="116"/>
      <c r="D486" s="182"/>
      <c r="F486" s="69"/>
    </row>
    <row r="487">
      <c r="B487" s="116"/>
      <c r="C487" s="116"/>
      <c r="D487" s="182"/>
      <c r="F487" s="69"/>
    </row>
    <row r="488">
      <c r="B488" s="116"/>
      <c r="C488" s="116"/>
      <c r="D488" s="182"/>
      <c r="F488" s="69"/>
    </row>
    <row r="489">
      <c r="B489" s="116"/>
      <c r="C489" s="116"/>
      <c r="D489" s="182"/>
      <c r="F489" s="69"/>
    </row>
    <row r="490">
      <c r="B490" s="116"/>
      <c r="C490" s="116"/>
      <c r="D490" s="182"/>
      <c r="F490" s="69"/>
    </row>
    <row r="491">
      <c r="B491" s="116"/>
      <c r="C491" s="116"/>
      <c r="D491" s="182"/>
      <c r="F491" s="69"/>
    </row>
    <row r="492">
      <c r="B492" s="116"/>
      <c r="C492" s="116"/>
      <c r="D492" s="182"/>
      <c r="F492" s="69"/>
    </row>
    <row r="493">
      <c r="B493" s="116"/>
      <c r="C493" s="116"/>
      <c r="D493" s="182"/>
      <c r="F493" s="69"/>
    </row>
    <row r="494">
      <c r="B494" s="116"/>
      <c r="C494" s="116"/>
      <c r="D494" s="182"/>
      <c r="F494" s="69"/>
    </row>
    <row r="495">
      <c r="B495" s="116"/>
      <c r="C495" s="116"/>
      <c r="D495" s="182"/>
      <c r="F495" s="69"/>
    </row>
    <row r="496">
      <c r="B496" s="116"/>
      <c r="C496" s="116"/>
      <c r="D496" s="182"/>
      <c r="F496" s="69"/>
    </row>
    <row r="497">
      <c r="B497" s="116"/>
      <c r="C497" s="116"/>
      <c r="D497" s="182"/>
      <c r="F497" s="69"/>
    </row>
    <row r="498">
      <c r="B498" s="116"/>
      <c r="C498" s="116"/>
      <c r="D498" s="182"/>
      <c r="F498" s="69"/>
    </row>
    <row r="499">
      <c r="B499" s="116"/>
      <c r="C499" s="116"/>
      <c r="D499" s="182"/>
      <c r="F499" s="69"/>
    </row>
    <row r="500">
      <c r="B500" s="116"/>
      <c r="C500" s="116"/>
      <c r="D500" s="182"/>
      <c r="F500" s="69"/>
    </row>
    <row r="501">
      <c r="B501" s="116"/>
      <c r="C501" s="116"/>
      <c r="D501" s="182"/>
      <c r="F501" s="69"/>
    </row>
    <row r="502">
      <c r="B502" s="116"/>
      <c r="C502" s="116"/>
      <c r="D502" s="182"/>
      <c r="F502" s="69"/>
    </row>
    <row r="503">
      <c r="B503" s="116"/>
      <c r="C503" s="116"/>
      <c r="D503" s="182"/>
      <c r="F503" s="69"/>
    </row>
    <row r="504">
      <c r="B504" s="116"/>
      <c r="C504" s="116"/>
      <c r="D504" s="182"/>
      <c r="F504" s="69"/>
    </row>
    <row r="505">
      <c r="B505" s="116"/>
      <c r="C505" s="116"/>
      <c r="D505" s="182"/>
      <c r="F505" s="69"/>
    </row>
    <row r="506">
      <c r="B506" s="116"/>
      <c r="C506" s="116"/>
      <c r="D506" s="182"/>
      <c r="F506" s="69"/>
    </row>
    <row r="507">
      <c r="B507" s="116"/>
      <c r="C507" s="116"/>
      <c r="D507" s="182"/>
      <c r="F507" s="69"/>
    </row>
    <row r="508">
      <c r="B508" s="116"/>
      <c r="C508" s="116"/>
      <c r="D508" s="182"/>
      <c r="F508" s="69"/>
    </row>
    <row r="509">
      <c r="B509" s="116"/>
      <c r="C509" s="116"/>
      <c r="D509" s="182"/>
      <c r="F509" s="69"/>
    </row>
    <row r="510">
      <c r="B510" s="116"/>
      <c r="C510" s="116"/>
      <c r="D510" s="182"/>
      <c r="F510" s="69"/>
    </row>
    <row r="511">
      <c r="B511" s="116"/>
      <c r="C511" s="116"/>
      <c r="D511" s="182"/>
      <c r="F511" s="69"/>
    </row>
    <row r="512">
      <c r="B512" s="116"/>
      <c r="C512" s="116"/>
      <c r="D512" s="182"/>
      <c r="F512" s="69"/>
    </row>
    <row r="513">
      <c r="B513" s="116"/>
      <c r="C513" s="116"/>
      <c r="D513" s="182"/>
      <c r="F513" s="69"/>
    </row>
    <row r="514">
      <c r="B514" s="116"/>
      <c r="C514" s="116"/>
      <c r="D514" s="182"/>
      <c r="F514" s="69"/>
    </row>
    <row r="515">
      <c r="B515" s="116"/>
      <c r="C515" s="116"/>
      <c r="D515" s="182"/>
      <c r="F515" s="69"/>
    </row>
    <row r="516">
      <c r="B516" s="116"/>
      <c r="C516" s="116"/>
      <c r="D516" s="182"/>
      <c r="F516" s="69"/>
    </row>
    <row r="517">
      <c r="B517" s="116"/>
      <c r="C517" s="116"/>
      <c r="D517" s="182"/>
      <c r="F517" s="69"/>
    </row>
    <row r="518">
      <c r="B518" s="116"/>
      <c r="C518" s="116"/>
      <c r="D518" s="182"/>
      <c r="F518" s="69"/>
    </row>
    <row r="519">
      <c r="B519" s="116"/>
      <c r="C519" s="116"/>
      <c r="D519" s="182"/>
      <c r="F519" s="69"/>
    </row>
    <row r="520">
      <c r="B520" s="116"/>
      <c r="C520" s="116"/>
      <c r="D520" s="182"/>
      <c r="F520" s="69"/>
    </row>
    <row r="521">
      <c r="B521" s="116"/>
      <c r="C521" s="116"/>
      <c r="D521" s="182"/>
      <c r="F521" s="69"/>
    </row>
    <row r="522">
      <c r="B522" s="116"/>
      <c r="C522" s="116"/>
      <c r="D522" s="182"/>
      <c r="F522" s="69"/>
    </row>
    <row r="523">
      <c r="B523" s="116"/>
      <c r="C523" s="116"/>
      <c r="D523" s="182"/>
      <c r="F523" s="69"/>
    </row>
    <row r="524">
      <c r="B524" s="116"/>
      <c r="C524" s="116"/>
      <c r="D524" s="182"/>
      <c r="F524" s="69"/>
    </row>
    <row r="525">
      <c r="B525" s="116"/>
      <c r="C525" s="116"/>
      <c r="D525" s="182"/>
      <c r="F525" s="69"/>
    </row>
    <row r="526">
      <c r="B526" s="116"/>
      <c r="C526" s="116"/>
      <c r="D526" s="182"/>
      <c r="F526" s="69"/>
    </row>
    <row r="527">
      <c r="B527" s="116"/>
      <c r="C527" s="116"/>
      <c r="D527" s="182"/>
      <c r="F527" s="69"/>
    </row>
    <row r="528">
      <c r="B528" s="116"/>
      <c r="C528" s="116"/>
      <c r="D528" s="182"/>
      <c r="F528" s="69"/>
    </row>
    <row r="529">
      <c r="B529" s="116"/>
      <c r="C529" s="116"/>
      <c r="D529" s="182"/>
      <c r="F529" s="69"/>
    </row>
    <row r="530">
      <c r="B530" s="116"/>
      <c r="C530" s="116"/>
      <c r="D530" s="182"/>
      <c r="F530" s="69"/>
    </row>
    <row r="531">
      <c r="B531" s="116"/>
      <c r="C531" s="116"/>
      <c r="D531" s="182"/>
      <c r="F531" s="69"/>
    </row>
    <row r="532">
      <c r="B532" s="116"/>
      <c r="C532" s="116"/>
      <c r="D532" s="182"/>
      <c r="F532" s="69"/>
    </row>
    <row r="533">
      <c r="B533" s="116"/>
      <c r="C533" s="116"/>
      <c r="D533" s="182"/>
      <c r="F533" s="69"/>
    </row>
    <row r="534">
      <c r="B534" s="116"/>
      <c r="C534" s="116"/>
      <c r="D534" s="182"/>
      <c r="F534" s="69"/>
    </row>
    <row r="535">
      <c r="B535" s="116"/>
      <c r="C535" s="116"/>
      <c r="D535" s="182"/>
      <c r="F535" s="69"/>
    </row>
    <row r="536">
      <c r="B536" s="116"/>
      <c r="C536" s="116"/>
      <c r="D536" s="182"/>
      <c r="F536" s="69"/>
    </row>
    <row r="537">
      <c r="B537" s="116"/>
      <c r="C537" s="116"/>
      <c r="D537" s="182"/>
      <c r="F537" s="69"/>
    </row>
    <row r="538">
      <c r="B538" s="116"/>
      <c r="C538" s="116"/>
      <c r="D538" s="182"/>
      <c r="F538" s="69"/>
    </row>
    <row r="539">
      <c r="B539" s="116"/>
      <c r="C539" s="116"/>
      <c r="D539" s="182"/>
      <c r="F539" s="69"/>
    </row>
    <row r="540">
      <c r="B540" s="116"/>
      <c r="C540" s="116"/>
      <c r="D540" s="182"/>
      <c r="F540" s="69"/>
    </row>
    <row r="541">
      <c r="B541" s="116"/>
      <c r="C541" s="116"/>
      <c r="D541" s="182"/>
      <c r="F541" s="69"/>
    </row>
    <row r="542">
      <c r="B542" s="116"/>
      <c r="C542" s="116"/>
      <c r="D542" s="182"/>
      <c r="F542" s="69"/>
    </row>
    <row r="543">
      <c r="B543" s="116"/>
      <c r="C543" s="116"/>
      <c r="D543" s="182"/>
      <c r="F543" s="69"/>
    </row>
    <row r="544">
      <c r="B544" s="116"/>
      <c r="C544" s="116"/>
      <c r="D544" s="182"/>
      <c r="F544" s="69"/>
    </row>
    <row r="545">
      <c r="B545" s="116"/>
      <c r="C545" s="116"/>
      <c r="D545" s="182"/>
      <c r="F545" s="69"/>
    </row>
    <row r="546">
      <c r="B546" s="116"/>
      <c r="C546" s="116"/>
      <c r="D546" s="182"/>
      <c r="F546" s="69"/>
    </row>
    <row r="547">
      <c r="B547" s="116"/>
      <c r="C547" s="116"/>
      <c r="D547" s="182"/>
      <c r="F547" s="69"/>
    </row>
    <row r="548">
      <c r="B548" s="116"/>
      <c r="C548" s="116"/>
      <c r="D548" s="182"/>
      <c r="F548" s="69"/>
    </row>
    <row r="549">
      <c r="B549" s="116"/>
      <c r="C549" s="116"/>
      <c r="D549" s="182"/>
      <c r="F549" s="69"/>
    </row>
    <row r="550">
      <c r="B550" s="116"/>
      <c r="C550" s="116"/>
      <c r="D550" s="182"/>
      <c r="F550" s="69"/>
    </row>
    <row r="551">
      <c r="B551" s="116"/>
      <c r="C551" s="116"/>
      <c r="D551" s="182"/>
      <c r="F551" s="69"/>
    </row>
    <row r="552">
      <c r="B552" s="116"/>
      <c r="C552" s="116"/>
      <c r="D552" s="182"/>
      <c r="F552" s="69"/>
    </row>
    <row r="553">
      <c r="B553" s="116"/>
      <c r="C553" s="116"/>
      <c r="D553" s="182"/>
      <c r="F553" s="69"/>
    </row>
    <row r="554">
      <c r="B554" s="116"/>
      <c r="C554" s="116"/>
      <c r="D554" s="182"/>
      <c r="F554" s="69"/>
    </row>
    <row r="555">
      <c r="B555" s="116"/>
      <c r="C555" s="116"/>
      <c r="D555" s="182"/>
      <c r="F555" s="69"/>
    </row>
    <row r="556">
      <c r="B556" s="116"/>
      <c r="C556" s="116"/>
      <c r="D556" s="182"/>
      <c r="F556" s="69"/>
    </row>
    <row r="557">
      <c r="B557" s="116"/>
      <c r="C557" s="116"/>
      <c r="D557" s="182"/>
      <c r="F557" s="69"/>
    </row>
    <row r="558">
      <c r="B558" s="116"/>
      <c r="C558" s="116"/>
      <c r="D558" s="182"/>
      <c r="F558" s="69"/>
    </row>
    <row r="559">
      <c r="B559" s="116"/>
      <c r="C559" s="116"/>
      <c r="D559" s="182"/>
      <c r="F559" s="69"/>
    </row>
    <row r="560">
      <c r="B560" s="116"/>
      <c r="C560" s="116"/>
      <c r="D560" s="182"/>
      <c r="F560" s="69"/>
    </row>
    <row r="561">
      <c r="B561" s="116"/>
      <c r="C561" s="116"/>
      <c r="D561" s="182"/>
      <c r="F561" s="69"/>
    </row>
    <row r="562">
      <c r="B562" s="116"/>
      <c r="C562" s="116"/>
      <c r="D562" s="182"/>
      <c r="F562" s="69"/>
    </row>
    <row r="563">
      <c r="B563" s="116"/>
      <c r="C563" s="116"/>
      <c r="D563" s="182"/>
      <c r="F563" s="69"/>
    </row>
    <row r="564">
      <c r="B564" s="116"/>
      <c r="C564" s="116"/>
      <c r="D564" s="182"/>
      <c r="F564" s="69"/>
    </row>
    <row r="565">
      <c r="B565" s="116"/>
      <c r="C565" s="116"/>
      <c r="D565" s="182"/>
      <c r="F565" s="69"/>
    </row>
    <row r="566">
      <c r="B566" s="116"/>
      <c r="C566" s="116"/>
      <c r="D566" s="182"/>
      <c r="F566" s="69"/>
    </row>
    <row r="567">
      <c r="B567" s="116"/>
      <c r="C567" s="116"/>
      <c r="D567" s="182"/>
      <c r="F567" s="69"/>
    </row>
    <row r="568">
      <c r="B568" s="116"/>
      <c r="C568" s="116"/>
      <c r="D568" s="182"/>
      <c r="F568" s="69"/>
    </row>
    <row r="569">
      <c r="B569" s="116"/>
      <c r="C569" s="116"/>
      <c r="D569" s="182"/>
      <c r="F569" s="69"/>
    </row>
    <row r="570">
      <c r="B570" s="116"/>
      <c r="C570" s="116"/>
      <c r="D570" s="182"/>
      <c r="F570" s="69"/>
    </row>
    <row r="571">
      <c r="B571" s="116"/>
      <c r="C571" s="116"/>
      <c r="D571" s="182"/>
      <c r="F571" s="69"/>
    </row>
    <row r="572">
      <c r="B572" s="116"/>
      <c r="C572" s="116"/>
      <c r="D572" s="182"/>
      <c r="F572" s="69"/>
    </row>
    <row r="573">
      <c r="B573" s="116"/>
      <c r="C573" s="116"/>
      <c r="D573" s="182"/>
      <c r="F573" s="69"/>
    </row>
    <row r="574">
      <c r="B574" s="116"/>
      <c r="C574" s="116"/>
      <c r="D574" s="182"/>
      <c r="F574" s="69"/>
    </row>
    <row r="575">
      <c r="B575" s="116"/>
      <c r="C575" s="116"/>
      <c r="D575" s="182"/>
      <c r="F575" s="69"/>
    </row>
    <row r="576">
      <c r="B576" s="116"/>
      <c r="C576" s="116"/>
      <c r="D576" s="182"/>
      <c r="F576" s="69"/>
    </row>
    <row r="577">
      <c r="B577" s="116"/>
      <c r="C577" s="116"/>
      <c r="D577" s="182"/>
      <c r="F577" s="69"/>
    </row>
    <row r="578">
      <c r="B578" s="116"/>
      <c r="C578" s="116"/>
      <c r="D578" s="182"/>
      <c r="F578" s="69"/>
    </row>
    <row r="579">
      <c r="B579" s="116"/>
      <c r="C579" s="116"/>
      <c r="D579" s="182"/>
      <c r="F579" s="69"/>
    </row>
    <row r="580">
      <c r="B580" s="116"/>
      <c r="C580" s="116"/>
      <c r="D580" s="182"/>
      <c r="F580" s="69"/>
    </row>
    <row r="581">
      <c r="B581" s="116"/>
      <c r="C581" s="116"/>
      <c r="D581" s="182"/>
      <c r="F581" s="69"/>
    </row>
    <row r="582">
      <c r="B582" s="116"/>
      <c r="C582" s="116"/>
      <c r="D582" s="182"/>
      <c r="F582" s="69"/>
    </row>
    <row r="583">
      <c r="B583" s="116"/>
      <c r="C583" s="116"/>
      <c r="D583" s="182"/>
      <c r="F583" s="69"/>
    </row>
    <row r="584">
      <c r="B584" s="116"/>
      <c r="C584" s="116"/>
      <c r="D584" s="182"/>
      <c r="F584" s="69"/>
    </row>
    <row r="585">
      <c r="B585" s="116"/>
      <c r="C585" s="116"/>
      <c r="D585" s="182"/>
      <c r="F585" s="69"/>
    </row>
    <row r="586">
      <c r="B586" s="116"/>
      <c r="C586" s="116"/>
      <c r="D586" s="182"/>
      <c r="F586" s="69"/>
    </row>
    <row r="587">
      <c r="B587" s="116"/>
      <c r="C587" s="116"/>
      <c r="D587" s="182"/>
      <c r="F587" s="69"/>
    </row>
    <row r="588">
      <c r="B588" s="116"/>
      <c r="C588" s="116"/>
      <c r="D588" s="182"/>
      <c r="F588" s="69"/>
    </row>
    <row r="589">
      <c r="B589" s="116"/>
      <c r="C589" s="116"/>
      <c r="D589" s="182"/>
      <c r="F589" s="69"/>
    </row>
    <row r="590">
      <c r="B590" s="116"/>
      <c r="C590" s="116"/>
      <c r="D590" s="182"/>
      <c r="F590" s="69"/>
    </row>
    <row r="591">
      <c r="B591" s="116"/>
      <c r="C591" s="116"/>
      <c r="D591" s="182"/>
      <c r="F591" s="69"/>
    </row>
    <row r="592">
      <c r="B592" s="116"/>
      <c r="C592" s="116"/>
      <c r="D592" s="182"/>
      <c r="F592" s="69"/>
    </row>
    <row r="593">
      <c r="B593" s="116"/>
      <c r="C593" s="116"/>
      <c r="D593" s="182"/>
      <c r="F593" s="69"/>
    </row>
    <row r="594">
      <c r="B594" s="116"/>
      <c r="C594" s="116"/>
      <c r="D594" s="182"/>
      <c r="F594" s="69"/>
    </row>
    <row r="595">
      <c r="B595" s="116"/>
      <c r="C595" s="116"/>
      <c r="D595" s="182"/>
      <c r="F595" s="69"/>
    </row>
    <row r="596">
      <c r="B596" s="116"/>
      <c r="C596" s="116"/>
      <c r="D596" s="182"/>
      <c r="F596" s="69"/>
    </row>
    <row r="597">
      <c r="B597" s="116"/>
      <c r="C597" s="116"/>
      <c r="D597" s="182"/>
      <c r="F597" s="69"/>
    </row>
    <row r="598">
      <c r="B598" s="116"/>
      <c r="C598" s="116"/>
      <c r="D598" s="182"/>
      <c r="F598" s="69"/>
    </row>
    <row r="599">
      <c r="B599" s="116"/>
      <c r="C599" s="116"/>
      <c r="D599" s="182"/>
      <c r="F599" s="69"/>
    </row>
    <row r="600">
      <c r="B600" s="116"/>
      <c r="C600" s="116"/>
      <c r="D600" s="182"/>
      <c r="F600" s="69"/>
    </row>
    <row r="601">
      <c r="B601" s="116"/>
      <c r="C601" s="116"/>
      <c r="D601" s="182"/>
      <c r="F601" s="69"/>
    </row>
    <row r="602">
      <c r="B602" s="116"/>
      <c r="C602" s="116"/>
      <c r="D602" s="182"/>
      <c r="F602" s="69"/>
    </row>
    <row r="603">
      <c r="B603" s="116"/>
      <c r="C603" s="116"/>
      <c r="D603" s="182"/>
      <c r="F603" s="69"/>
    </row>
    <row r="604">
      <c r="B604" s="116"/>
      <c r="C604" s="116"/>
      <c r="D604" s="182"/>
      <c r="F604" s="69"/>
    </row>
    <row r="605">
      <c r="B605" s="116"/>
      <c r="C605" s="116"/>
      <c r="D605" s="182"/>
      <c r="F605" s="69"/>
    </row>
    <row r="606">
      <c r="B606" s="116"/>
      <c r="C606" s="116"/>
      <c r="D606" s="182"/>
      <c r="F606" s="69"/>
    </row>
    <row r="607">
      <c r="B607" s="116"/>
      <c r="C607" s="116"/>
      <c r="D607" s="182"/>
      <c r="F607" s="69"/>
    </row>
    <row r="608">
      <c r="B608" s="116"/>
      <c r="C608" s="116"/>
      <c r="D608" s="182"/>
      <c r="F608" s="69"/>
    </row>
    <row r="609">
      <c r="B609" s="116"/>
      <c r="C609" s="116"/>
      <c r="D609" s="182"/>
      <c r="F609" s="69"/>
    </row>
    <row r="610">
      <c r="B610" s="116"/>
      <c r="C610" s="116"/>
      <c r="D610" s="182"/>
      <c r="F610" s="69"/>
    </row>
    <row r="611">
      <c r="B611" s="116"/>
      <c r="C611" s="116"/>
      <c r="D611" s="182"/>
      <c r="F611" s="69"/>
    </row>
    <row r="612">
      <c r="B612" s="116"/>
      <c r="C612" s="116"/>
      <c r="D612" s="182"/>
      <c r="F612" s="69"/>
    </row>
    <row r="613">
      <c r="B613" s="116"/>
      <c r="C613" s="116"/>
      <c r="D613" s="182"/>
      <c r="F613" s="69"/>
    </row>
    <row r="614">
      <c r="B614" s="116"/>
      <c r="C614" s="116"/>
      <c r="D614" s="182"/>
      <c r="F614" s="69"/>
    </row>
    <row r="615">
      <c r="B615" s="116"/>
      <c r="C615" s="116"/>
      <c r="D615" s="182"/>
      <c r="F615" s="69"/>
    </row>
    <row r="616">
      <c r="B616" s="116"/>
      <c r="C616" s="116"/>
      <c r="D616" s="182"/>
      <c r="F616" s="69"/>
    </row>
    <row r="617">
      <c r="B617" s="116"/>
      <c r="C617" s="116"/>
      <c r="D617" s="182"/>
      <c r="F617" s="69"/>
    </row>
    <row r="618">
      <c r="B618" s="116"/>
      <c r="C618" s="116"/>
      <c r="D618" s="182"/>
      <c r="F618" s="69"/>
    </row>
    <row r="619">
      <c r="B619" s="116"/>
      <c r="C619" s="116"/>
      <c r="D619" s="182"/>
      <c r="F619" s="69"/>
    </row>
    <row r="620">
      <c r="B620" s="116"/>
      <c r="C620" s="116"/>
      <c r="D620" s="182"/>
      <c r="F620" s="69"/>
    </row>
    <row r="621">
      <c r="B621" s="116"/>
      <c r="C621" s="116"/>
      <c r="D621" s="182"/>
      <c r="F621" s="69"/>
    </row>
    <row r="622">
      <c r="B622" s="116"/>
      <c r="C622" s="116"/>
      <c r="D622" s="182"/>
      <c r="F622" s="69"/>
    </row>
    <row r="623">
      <c r="B623" s="116"/>
      <c r="C623" s="116"/>
      <c r="D623" s="182"/>
      <c r="F623" s="69"/>
    </row>
    <row r="624">
      <c r="B624" s="116"/>
      <c r="C624" s="116"/>
      <c r="D624" s="182"/>
      <c r="F624" s="69"/>
    </row>
    <row r="625">
      <c r="B625" s="116"/>
      <c r="C625" s="116"/>
      <c r="D625" s="182"/>
      <c r="F625" s="69"/>
    </row>
    <row r="626">
      <c r="B626" s="116"/>
      <c r="C626" s="116"/>
      <c r="D626" s="182"/>
      <c r="F626" s="69"/>
    </row>
    <row r="627">
      <c r="B627" s="116"/>
      <c r="C627" s="116"/>
      <c r="D627" s="182"/>
      <c r="F627" s="69"/>
    </row>
    <row r="628">
      <c r="B628" s="116"/>
      <c r="C628" s="116"/>
      <c r="D628" s="182"/>
      <c r="F628" s="69"/>
    </row>
    <row r="629">
      <c r="B629" s="116"/>
      <c r="C629" s="116"/>
      <c r="D629" s="182"/>
      <c r="F629" s="69"/>
    </row>
    <row r="630">
      <c r="B630" s="116"/>
      <c r="C630" s="116"/>
      <c r="D630" s="182"/>
      <c r="F630" s="69"/>
    </row>
    <row r="631">
      <c r="B631" s="116"/>
      <c r="C631" s="116"/>
      <c r="D631" s="182"/>
      <c r="F631" s="69"/>
    </row>
    <row r="632">
      <c r="B632" s="116"/>
      <c r="C632" s="116"/>
      <c r="D632" s="182"/>
      <c r="F632" s="69"/>
    </row>
    <row r="633">
      <c r="B633" s="116"/>
      <c r="C633" s="116"/>
      <c r="D633" s="182"/>
      <c r="F633" s="69"/>
    </row>
    <row r="634">
      <c r="B634" s="116"/>
      <c r="C634" s="116"/>
      <c r="D634" s="182"/>
      <c r="F634" s="69"/>
    </row>
    <row r="635">
      <c r="B635" s="116"/>
      <c r="C635" s="116"/>
      <c r="D635" s="182"/>
      <c r="F635" s="69"/>
    </row>
    <row r="636">
      <c r="B636" s="116"/>
      <c r="C636" s="116"/>
      <c r="D636" s="182"/>
      <c r="F636" s="69"/>
    </row>
    <row r="637">
      <c r="B637" s="116"/>
      <c r="C637" s="116"/>
      <c r="D637" s="182"/>
      <c r="F637" s="69"/>
    </row>
    <row r="638">
      <c r="B638" s="116"/>
      <c r="C638" s="116"/>
      <c r="D638" s="182"/>
      <c r="F638" s="69"/>
    </row>
    <row r="639">
      <c r="B639" s="116"/>
      <c r="C639" s="116"/>
      <c r="D639" s="182"/>
      <c r="F639" s="69"/>
    </row>
    <row r="640">
      <c r="B640" s="116"/>
      <c r="C640" s="116"/>
      <c r="D640" s="182"/>
      <c r="F640" s="69"/>
    </row>
    <row r="641">
      <c r="B641" s="116"/>
      <c r="C641" s="116"/>
      <c r="D641" s="182"/>
      <c r="F641" s="69"/>
    </row>
    <row r="642">
      <c r="B642" s="116"/>
      <c r="C642" s="116"/>
      <c r="D642" s="182"/>
      <c r="F642" s="69"/>
    </row>
    <row r="643">
      <c r="B643" s="116"/>
      <c r="C643" s="116"/>
      <c r="D643" s="182"/>
      <c r="F643" s="69"/>
    </row>
    <row r="644">
      <c r="B644" s="116"/>
      <c r="C644" s="116"/>
      <c r="D644" s="182"/>
      <c r="F644" s="69"/>
    </row>
    <row r="645">
      <c r="B645" s="116"/>
      <c r="C645" s="116"/>
      <c r="D645" s="182"/>
      <c r="F645" s="69"/>
    </row>
    <row r="646">
      <c r="B646" s="116"/>
      <c r="C646" s="116"/>
      <c r="D646" s="182"/>
      <c r="F646" s="69"/>
    </row>
    <row r="647">
      <c r="B647" s="116"/>
      <c r="C647" s="116"/>
      <c r="D647" s="182"/>
      <c r="F647" s="69"/>
    </row>
    <row r="648">
      <c r="B648" s="116"/>
      <c r="C648" s="116"/>
      <c r="D648" s="182"/>
      <c r="F648" s="69"/>
    </row>
    <row r="649">
      <c r="B649" s="116"/>
      <c r="C649" s="116"/>
      <c r="D649" s="182"/>
      <c r="F649" s="69"/>
    </row>
    <row r="650">
      <c r="B650" s="116"/>
      <c r="C650" s="116"/>
      <c r="D650" s="182"/>
      <c r="F650" s="69"/>
    </row>
    <row r="651">
      <c r="B651" s="116"/>
      <c r="C651" s="116"/>
      <c r="D651" s="182"/>
      <c r="F651" s="69"/>
    </row>
    <row r="652">
      <c r="B652" s="116"/>
      <c r="C652" s="116"/>
      <c r="D652" s="182"/>
      <c r="F652" s="69"/>
    </row>
    <row r="653">
      <c r="B653" s="116"/>
      <c r="C653" s="116"/>
      <c r="D653" s="182"/>
      <c r="F653" s="69"/>
    </row>
    <row r="654">
      <c r="B654" s="116"/>
      <c r="C654" s="116"/>
      <c r="D654" s="182"/>
      <c r="F654" s="69"/>
    </row>
    <row r="655">
      <c r="B655" s="116"/>
      <c r="C655" s="116"/>
      <c r="D655" s="182"/>
      <c r="F655" s="69"/>
    </row>
    <row r="656">
      <c r="B656" s="116"/>
      <c r="C656" s="116"/>
      <c r="D656" s="182"/>
      <c r="F656" s="69"/>
    </row>
    <row r="657">
      <c r="B657" s="116"/>
      <c r="C657" s="116"/>
      <c r="D657" s="182"/>
      <c r="F657" s="69"/>
    </row>
    <row r="658">
      <c r="B658" s="116"/>
      <c r="C658" s="116"/>
      <c r="D658" s="182"/>
      <c r="F658" s="69"/>
    </row>
    <row r="659">
      <c r="B659" s="116"/>
      <c r="C659" s="116"/>
      <c r="D659" s="182"/>
      <c r="F659" s="69"/>
    </row>
    <row r="660">
      <c r="B660" s="116"/>
      <c r="C660" s="116"/>
      <c r="D660" s="182"/>
      <c r="F660" s="69"/>
    </row>
    <row r="661">
      <c r="B661" s="116"/>
      <c r="C661" s="116"/>
      <c r="D661" s="182"/>
      <c r="F661" s="69"/>
    </row>
    <row r="662">
      <c r="B662" s="116"/>
      <c r="C662" s="116"/>
      <c r="D662" s="182"/>
      <c r="F662" s="69"/>
    </row>
    <row r="663">
      <c r="B663" s="116"/>
      <c r="C663" s="116"/>
      <c r="D663" s="182"/>
      <c r="F663" s="69"/>
    </row>
    <row r="664">
      <c r="B664" s="116"/>
      <c r="C664" s="116"/>
      <c r="D664" s="182"/>
      <c r="F664" s="69"/>
    </row>
    <row r="665">
      <c r="B665" s="116"/>
      <c r="C665" s="116"/>
      <c r="D665" s="182"/>
      <c r="F665" s="69"/>
    </row>
    <row r="666">
      <c r="B666" s="116"/>
      <c r="C666" s="116"/>
      <c r="D666" s="182"/>
      <c r="F666" s="69"/>
    </row>
    <row r="667">
      <c r="B667" s="116"/>
      <c r="C667" s="116"/>
      <c r="D667" s="182"/>
      <c r="F667" s="69"/>
    </row>
    <row r="668">
      <c r="B668" s="116"/>
      <c r="C668" s="116"/>
      <c r="D668" s="182"/>
      <c r="F668" s="69"/>
    </row>
    <row r="669">
      <c r="B669" s="116"/>
      <c r="C669" s="116"/>
      <c r="D669" s="182"/>
      <c r="F669" s="69"/>
    </row>
    <row r="670">
      <c r="B670" s="116"/>
      <c r="C670" s="116"/>
      <c r="D670" s="182"/>
      <c r="F670" s="69"/>
    </row>
    <row r="671">
      <c r="B671" s="116"/>
      <c r="C671" s="116"/>
      <c r="D671" s="182"/>
      <c r="F671" s="69"/>
    </row>
    <row r="672">
      <c r="B672" s="116"/>
      <c r="C672" s="116"/>
      <c r="D672" s="182"/>
      <c r="F672" s="69"/>
    </row>
    <row r="673">
      <c r="B673" s="116"/>
      <c r="C673" s="116"/>
      <c r="D673" s="182"/>
      <c r="F673" s="69"/>
    </row>
    <row r="674">
      <c r="B674" s="116"/>
      <c r="C674" s="116"/>
      <c r="D674" s="182"/>
      <c r="F674" s="69"/>
    </row>
    <row r="675">
      <c r="B675" s="116"/>
      <c r="C675" s="116"/>
      <c r="D675" s="182"/>
      <c r="F675" s="69"/>
    </row>
    <row r="676">
      <c r="B676" s="116"/>
      <c r="C676" s="116"/>
      <c r="D676" s="182"/>
      <c r="F676" s="69"/>
    </row>
    <row r="677">
      <c r="B677" s="116"/>
      <c r="C677" s="116"/>
      <c r="D677" s="182"/>
      <c r="F677" s="69"/>
    </row>
    <row r="678">
      <c r="B678" s="116"/>
      <c r="C678" s="116"/>
      <c r="D678" s="182"/>
      <c r="F678" s="69"/>
    </row>
    <row r="679">
      <c r="B679" s="116"/>
      <c r="C679" s="116"/>
      <c r="D679" s="182"/>
      <c r="F679" s="69"/>
    </row>
    <row r="680">
      <c r="B680" s="116"/>
      <c r="C680" s="116"/>
      <c r="D680" s="182"/>
      <c r="F680" s="69"/>
    </row>
    <row r="681">
      <c r="B681" s="116"/>
      <c r="C681" s="116"/>
      <c r="D681" s="182"/>
      <c r="F681" s="69"/>
    </row>
    <row r="682">
      <c r="B682" s="116"/>
      <c r="C682" s="116"/>
      <c r="D682" s="182"/>
      <c r="F682" s="69"/>
    </row>
    <row r="683">
      <c r="B683" s="116"/>
      <c r="C683" s="116"/>
      <c r="D683" s="182"/>
      <c r="F683" s="69"/>
    </row>
    <row r="684">
      <c r="B684" s="116"/>
      <c r="C684" s="116"/>
      <c r="D684" s="182"/>
      <c r="F684" s="69"/>
    </row>
    <row r="685">
      <c r="B685" s="116"/>
      <c r="C685" s="116"/>
      <c r="D685" s="182"/>
      <c r="F685" s="69"/>
    </row>
    <row r="686">
      <c r="B686" s="116"/>
      <c r="C686" s="116"/>
      <c r="D686" s="182"/>
      <c r="F686" s="69"/>
    </row>
    <row r="687">
      <c r="B687" s="116"/>
      <c r="C687" s="116"/>
      <c r="D687" s="182"/>
      <c r="F687" s="69"/>
    </row>
    <row r="688">
      <c r="B688" s="116"/>
      <c r="C688" s="116"/>
      <c r="D688" s="182"/>
      <c r="F688" s="69"/>
    </row>
    <row r="689">
      <c r="B689" s="116"/>
      <c r="C689" s="116"/>
      <c r="D689" s="182"/>
      <c r="F689" s="69"/>
    </row>
    <row r="690">
      <c r="B690" s="116"/>
      <c r="C690" s="116"/>
      <c r="D690" s="182"/>
      <c r="F690" s="69"/>
    </row>
    <row r="691">
      <c r="B691" s="116"/>
      <c r="C691" s="116"/>
      <c r="D691" s="182"/>
      <c r="F691" s="69"/>
    </row>
    <row r="692">
      <c r="B692" s="116"/>
      <c r="C692" s="116"/>
      <c r="D692" s="182"/>
      <c r="F692" s="69"/>
    </row>
    <row r="693">
      <c r="B693" s="116"/>
      <c r="C693" s="116"/>
      <c r="D693" s="182"/>
      <c r="F693" s="69"/>
    </row>
    <row r="694">
      <c r="B694" s="116"/>
      <c r="C694" s="116"/>
      <c r="D694" s="182"/>
      <c r="F694" s="69"/>
    </row>
    <row r="695">
      <c r="B695" s="116"/>
      <c r="C695" s="116"/>
      <c r="D695" s="182"/>
      <c r="F695" s="69"/>
    </row>
    <row r="696">
      <c r="B696" s="116"/>
      <c r="C696" s="116"/>
      <c r="D696" s="182"/>
      <c r="F696" s="69"/>
    </row>
    <row r="697">
      <c r="B697" s="116"/>
      <c r="C697" s="116"/>
      <c r="D697" s="182"/>
      <c r="F697" s="69"/>
    </row>
    <row r="698">
      <c r="B698" s="116"/>
      <c r="C698" s="116"/>
      <c r="D698" s="182"/>
      <c r="F698" s="69"/>
    </row>
    <row r="699">
      <c r="B699" s="116"/>
      <c r="C699" s="116"/>
      <c r="D699" s="182"/>
      <c r="F699" s="69"/>
    </row>
    <row r="700">
      <c r="B700" s="116"/>
      <c r="C700" s="116"/>
      <c r="D700" s="182"/>
      <c r="F700" s="69"/>
    </row>
    <row r="701">
      <c r="B701" s="116"/>
      <c r="C701" s="116"/>
      <c r="D701" s="182"/>
      <c r="F701" s="69"/>
    </row>
    <row r="702">
      <c r="B702" s="116"/>
      <c r="C702" s="116"/>
      <c r="D702" s="182"/>
      <c r="F702" s="69"/>
    </row>
    <row r="703">
      <c r="B703" s="116"/>
      <c r="C703" s="116"/>
      <c r="D703" s="182"/>
      <c r="F703" s="69"/>
    </row>
    <row r="704">
      <c r="B704" s="116"/>
      <c r="C704" s="116"/>
      <c r="D704" s="182"/>
      <c r="F704" s="69"/>
    </row>
    <row r="705">
      <c r="B705" s="116"/>
      <c r="C705" s="116"/>
      <c r="D705" s="182"/>
      <c r="F705" s="69"/>
    </row>
    <row r="706">
      <c r="B706" s="116"/>
      <c r="C706" s="116"/>
      <c r="D706" s="182"/>
      <c r="F706" s="69"/>
    </row>
    <row r="707">
      <c r="B707" s="116"/>
      <c r="C707" s="116"/>
      <c r="D707" s="182"/>
      <c r="F707" s="69"/>
    </row>
    <row r="708">
      <c r="B708" s="116"/>
      <c r="C708" s="116"/>
      <c r="D708" s="182"/>
      <c r="F708" s="69"/>
    </row>
    <row r="709">
      <c r="B709" s="116"/>
      <c r="C709" s="116"/>
      <c r="D709" s="182"/>
      <c r="F709" s="69"/>
    </row>
    <row r="710">
      <c r="B710" s="116"/>
      <c r="C710" s="116"/>
      <c r="D710" s="182"/>
      <c r="F710" s="69"/>
    </row>
    <row r="711">
      <c r="B711" s="116"/>
      <c r="C711" s="116"/>
      <c r="D711" s="182"/>
      <c r="F711" s="69"/>
    </row>
    <row r="712">
      <c r="B712" s="116"/>
      <c r="C712" s="116"/>
      <c r="D712" s="182"/>
      <c r="F712" s="69"/>
    </row>
    <row r="713">
      <c r="B713" s="116"/>
      <c r="C713" s="116"/>
      <c r="D713" s="182"/>
      <c r="F713" s="69"/>
    </row>
    <row r="714">
      <c r="B714" s="116"/>
      <c r="C714" s="116"/>
      <c r="D714" s="182"/>
      <c r="F714" s="69"/>
    </row>
    <row r="715">
      <c r="B715" s="116"/>
      <c r="C715" s="116"/>
      <c r="D715" s="182"/>
      <c r="F715" s="69"/>
    </row>
    <row r="716">
      <c r="B716" s="116"/>
      <c r="C716" s="116"/>
      <c r="D716" s="182"/>
      <c r="F716" s="69"/>
    </row>
    <row r="717">
      <c r="B717" s="116"/>
      <c r="C717" s="116"/>
      <c r="D717" s="182"/>
      <c r="F717" s="69"/>
    </row>
    <row r="718">
      <c r="B718" s="116"/>
      <c r="C718" s="116"/>
      <c r="D718" s="182"/>
      <c r="F718" s="69"/>
    </row>
    <row r="719">
      <c r="B719" s="116"/>
      <c r="C719" s="116"/>
      <c r="D719" s="182"/>
      <c r="F719" s="69"/>
    </row>
    <row r="720">
      <c r="B720" s="116"/>
      <c r="C720" s="116"/>
      <c r="D720" s="182"/>
      <c r="F720" s="69"/>
    </row>
    <row r="721">
      <c r="B721" s="116"/>
      <c r="C721" s="116"/>
      <c r="D721" s="182"/>
      <c r="F721" s="69"/>
    </row>
    <row r="722">
      <c r="B722" s="116"/>
      <c r="C722" s="116"/>
      <c r="D722" s="182"/>
      <c r="F722" s="69"/>
    </row>
    <row r="723">
      <c r="B723" s="116"/>
      <c r="C723" s="116"/>
      <c r="D723" s="182"/>
      <c r="F723" s="69"/>
    </row>
    <row r="724">
      <c r="B724" s="116"/>
      <c r="C724" s="116"/>
      <c r="D724" s="182"/>
      <c r="F724" s="69"/>
    </row>
    <row r="725">
      <c r="B725" s="116"/>
      <c r="C725" s="116"/>
      <c r="D725" s="182"/>
      <c r="F725" s="69"/>
    </row>
    <row r="726">
      <c r="B726" s="116"/>
      <c r="C726" s="116"/>
      <c r="D726" s="182"/>
      <c r="F726" s="69"/>
    </row>
    <row r="727">
      <c r="B727" s="116"/>
      <c r="C727" s="116"/>
      <c r="D727" s="182"/>
      <c r="F727" s="69"/>
    </row>
    <row r="728">
      <c r="B728" s="116"/>
      <c r="C728" s="116"/>
      <c r="D728" s="182"/>
      <c r="F728" s="69"/>
    </row>
    <row r="729">
      <c r="B729" s="116"/>
      <c r="C729" s="116"/>
      <c r="D729" s="182"/>
      <c r="F729" s="69"/>
    </row>
    <row r="730">
      <c r="B730" s="116"/>
      <c r="C730" s="116"/>
      <c r="D730" s="182"/>
      <c r="F730" s="69"/>
    </row>
    <row r="731">
      <c r="B731" s="116"/>
      <c r="C731" s="116"/>
      <c r="D731" s="182"/>
      <c r="F731" s="69"/>
    </row>
    <row r="732">
      <c r="B732" s="116"/>
      <c r="C732" s="116"/>
      <c r="D732" s="182"/>
      <c r="F732" s="69"/>
    </row>
    <row r="733">
      <c r="B733" s="116"/>
      <c r="C733" s="116"/>
      <c r="D733" s="182"/>
      <c r="F733" s="69"/>
    </row>
    <row r="734">
      <c r="B734" s="116"/>
      <c r="C734" s="116"/>
      <c r="D734" s="182"/>
      <c r="F734" s="69"/>
    </row>
    <row r="735">
      <c r="B735" s="116"/>
      <c r="C735" s="116"/>
      <c r="D735" s="182"/>
      <c r="F735" s="69"/>
    </row>
    <row r="736">
      <c r="B736" s="116"/>
      <c r="C736" s="116"/>
      <c r="D736" s="182"/>
      <c r="F736" s="69"/>
    </row>
    <row r="737">
      <c r="B737" s="116"/>
      <c r="C737" s="116"/>
      <c r="D737" s="182"/>
      <c r="F737" s="69"/>
    </row>
    <row r="738">
      <c r="B738" s="116"/>
      <c r="C738" s="116"/>
      <c r="D738" s="182"/>
      <c r="F738" s="69"/>
    </row>
    <row r="739">
      <c r="B739" s="116"/>
      <c r="C739" s="116"/>
      <c r="D739" s="182"/>
      <c r="F739" s="69"/>
    </row>
    <row r="740">
      <c r="B740" s="116"/>
      <c r="C740" s="116"/>
      <c r="D740" s="182"/>
      <c r="F740" s="69"/>
    </row>
    <row r="741">
      <c r="B741" s="116"/>
      <c r="C741" s="116"/>
      <c r="D741" s="182"/>
      <c r="F741" s="69"/>
    </row>
    <row r="742">
      <c r="B742" s="116"/>
      <c r="C742" s="116"/>
      <c r="D742" s="182"/>
      <c r="F742" s="69"/>
    </row>
    <row r="743">
      <c r="B743" s="116"/>
      <c r="C743" s="116"/>
      <c r="D743" s="182"/>
      <c r="F743" s="69"/>
    </row>
    <row r="744">
      <c r="B744" s="116"/>
      <c r="C744" s="116"/>
      <c r="D744" s="182"/>
      <c r="F744" s="69"/>
    </row>
    <row r="745">
      <c r="B745" s="116"/>
      <c r="C745" s="116"/>
      <c r="D745" s="182"/>
      <c r="F745" s="69"/>
    </row>
    <row r="746">
      <c r="B746" s="116"/>
      <c r="C746" s="116"/>
      <c r="D746" s="182"/>
      <c r="F746" s="69"/>
    </row>
    <row r="747">
      <c r="B747" s="116"/>
      <c r="C747" s="116"/>
      <c r="D747" s="182"/>
      <c r="F747" s="69"/>
    </row>
    <row r="748">
      <c r="B748" s="116"/>
      <c r="C748" s="116"/>
      <c r="D748" s="182"/>
      <c r="F748" s="69"/>
    </row>
    <row r="749">
      <c r="B749" s="116"/>
      <c r="C749" s="116"/>
      <c r="D749" s="182"/>
      <c r="F749" s="69"/>
    </row>
    <row r="750">
      <c r="B750" s="116"/>
      <c r="C750" s="116"/>
      <c r="D750" s="182"/>
      <c r="F750" s="69"/>
    </row>
    <row r="751">
      <c r="B751" s="116"/>
      <c r="C751" s="116"/>
      <c r="D751" s="182"/>
      <c r="F751" s="69"/>
    </row>
    <row r="752">
      <c r="B752" s="116"/>
      <c r="C752" s="116"/>
      <c r="D752" s="182"/>
      <c r="F752" s="69"/>
    </row>
    <row r="753">
      <c r="B753" s="116"/>
      <c r="C753" s="116"/>
      <c r="D753" s="182"/>
      <c r="F753" s="69"/>
    </row>
    <row r="754">
      <c r="B754" s="116"/>
      <c r="C754" s="116"/>
      <c r="D754" s="182"/>
      <c r="F754" s="69"/>
    </row>
    <row r="755">
      <c r="B755" s="116"/>
      <c r="C755" s="116"/>
      <c r="D755" s="182"/>
      <c r="F755" s="69"/>
    </row>
    <row r="756">
      <c r="B756" s="116"/>
      <c r="C756" s="116"/>
      <c r="D756" s="182"/>
      <c r="F756" s="69"/>
    </row>
    <row r="757">
      <c r="B757" s="116"/>
      <c r="C757" s="116"/>
      <c r="D757" s="182"/>
      <c r="F757" s="69"/>
    </row>
    <row r="758">
      <c r="B758" s="116"/>
      <c r="C758" s="116"/>
      <c r="D758" s="182"/>
      <c r="F758" s="69"/>
    </row>
    <row r="759">
      <c r="B759" s="116"/>
      <c r="C759" s="116"/>
      <c r="D759" s="182"/>
      <c r="F759" s="69"/>
    </row>
    <row r="760">
      <c r="B760" s="116"/>
      <c r="C760" s="116"/>
      <c r="D760" s="182"/>
      <c r="F760" s="69"/>
    </row>
    <row r="761">
      <c r="B761" s="116"/>
      <c r="C761" s="116"/>
      <c r="D761" s="182"/>
      <c r="F761" s="69"/>
    </row>
    <row r="762">
      <c r="B762" s="116"/>
      <c r="C762" s="116"/>
      <c r="D762" s="182"/>
      <c r="F762" s="69"/>
    </row>
    <row r="763">
      <c r="B763" s="116"/>
      <c r="C763" s="116"/>
      <c r="D763" s="182"/>
      <c r="F763" s="69"/>
    </row>
    <row r="764">
      <c r="B764" s="116"/>
      <c r="C764" s="116"/>
      <c r="D764" s="182"/>
      <c r="F764" s="69"/>
    </row>
    <row r="765">
      <c r="B765" s="116"/>
      <c r="C765" s="116"/>
      <c r="D765" s="182"/>
      <c r="F765" s="69"/>
    </row>
    <row r="766">
      <c r="B766" s="116"/>
      <c r="C766" s="116"/>
      <c r="D766" s="182"/>
      <c r="F766" s="69"/>
    </row>
    <row r="767">
      <c r="B767" s="116"/>
      <c r="C767" s="116"/>
      <c r="D767" s="182"/>
      <c r="F767" s="69"/>
    </row>
    <row r="768">
      <c r="B768" s="116"/>
      <c r="C768" s="116"/>
      <c r="D768" s="182"/>
      <c r="F768" s="69"/>
    </row>
    <row r="769">
      <c r="B769" s="116"/>
      <c r="C769" s="116"/>
      <c r="D769" s="182"/>
      <c r="F769" s="69"/>
    </row>
    <row r="770">
      <c r="B770" s="116"/>
      <c r="C770" s="116"/>
      <c r="D770" s="182"/>
      <c r="F770" s="69"/>
    </row>
    <row r="771">
      <c r="B771" s="116"/>
      <c r="C771" s="116"/>
      <c r="D771" s="182"/>
      <c r="F771" s="69"/>
    </row>
    <row r="772">
      <c r="B772" s="116"/>
      <c r="C772" s="116"/>
      <c r="D772" s="182"/>
      <c r="F772" s="69"/>
    </row>
    <row r="773">
      <c r="B773" s="116"/>
      <c r="C773" s="116"/>
      <c r="D773" s="182"/>
      <c r="F773" s="69"/>
    </row>
    <row r="774">
      <c r="B774" s="116"/>
      <c r="C774" s="116"/>
      <c r="D774" s="182"/>
      <c r="F774" s="69"/>
    </row>
    <row r="775">
      <c r="B775" s="116"/>
      <c r="C775" s="116"/>
      <c r="D775" s="182"/>
      <c r="F775" s="69"/>
    </row>
    <row r="776">
      <c r="B776" s="116"/>
      <c r="C776" s="116"/>
      <c r="D776" s="182"/>
      <c r="F776" s="69"/>
    </row>
    <row r="777">
      <c r="B777" s="116"/>
      <c r="C777" s="116"/>
      <c r="D777" s="182"/>
      <c r="F777" s="69"/>
    </row>
    <row r="778">
      <c r="B778" s="116"/>
      <c r="C778" s="116"/>
      <c r="D778" s="182"/>
      <c r="F778" s="69"/>
    </row>
    <row r="779">
      <c r="B779" s="116"/>
      <c r="C779" s="116"/>
      <c r="D779" s="182"/>
      <c r="F779" s="69"/>
    </row>
    <row r="780">
      <c r="B780" s="116"/>
      <c r="C780" s="116"/>
      <c r="D780" s="182"/>
      <c r="F780" s="69"/>
    </row>
    <row r="781">
      <c r="B781" s="116"/>
      <c r="C781" s="116"/>
      <c r="D781" s="182"/>
      <c r="F781" s="69"/>
    </row>
    <row r="782">
      <c r="B782" s="116"/>
      <c r="C782" s="116"/>
      <c r="D782" s="182"/>
      <c r="F782" s="69"/>
    </row>
    <row r="783">
      <c r="B783" s="116"/>
      <c r="C783" s="116"/>
      <c r="D783" s="182"/>
      <c r="F783" s="69"/>
    </row>
    <row r="784">
      <c r="B784" s="116"/>
      <c r="C784" s="116"/>
      <c r="D784" s="182"/>
      <c r="F784" s="69"/>
    </row>
    <row r="785">
      <c r="B785" s="116"/>
      <c r="C785" s="116"/>
      <c r="D785" s="182"/>
      <c r="F785" s="69"/>
    </row>
    <row r="786">
      <c r="B786" s="116"/>
      <c r="C786" s="116"/>
      <c r="D786" s="182"/>
      <c r="F786" s="69"/>
    </row>
    <row r="787">
      <c r="B787" s="116"/>
      <c r="C787" s="116"/>
      <c r="D787" s="182"/>
      <c r="F787" s="69"/>
    </row>
    <row r="788">
      <c r="B788" s="116"/>
      <c r="C788" s="116"/>
      <c r="D788" s="182"/>
      <c r="F788" s="69"/>
    </row>
    <row r="789">
      <c r="B789" s="116"/>
      <c r="C789" s="116"/>
      <c r="D789" s="182"/>
      <c r="F789" s="69"/>
    </row>
    <row r="790">
      <c r="B790" s="116"/>
      <c r="C790" s="116"/>
      <c r="D790" s="182"/>
      <c r="F790" s="69"/>
    </row>
    <row r="791">
      <c r="B791" s="116"/>
      <c r="C791" s="116"/>
      <c r="D791" s="182"/>
      <c r="F791" s="69"/>
    </row>
    <row r="792">
      <c r="B792" s="116"/>
      <c r="C792" s="116"/>
      <c r="D792" s="182"/>
      <c r="F792" s="69"/>
    </row>
    <row r="793">
      <c r="B793" s="116"/>
      <c r="C793" s="116"/>
      <c r="D793" s="182"/>
      <c r="F793" s="69"/>
    </row>
    <row r="794">
      <c r="B794" s="116"/>
      <c r="C794" s="116"/>
      <c r="D794" s="182"/>
      <c r="F794" s="69"/>
    </row>
    <row r="795">
      <c r="B795" s="116"/>
      <c r="C795" s="116"/>
      <c r="D795" s="182"/>
      <c r="F795" s="69"/>
    </row>
    <row r="796">
      <c r="B796" s="116"/>
      <c r="C796" s="116"/>
      <c r="D796" s="182"/>
      <c r="F796" s="69"/>
    </row>
    <row r="797">
      <c r="B797" s="116"/>
      <c r="C797" s="116"/>
      <c r="D797" s="182"/>
      <c r="F797" s="69"/>
    </row>
    <row r="798">
      <c r="B798" s="116"/>
      <c r="C798" s="116"/>
      <c r="D798" s="182"/>
      <c r="F798" s="69"/>
    </row>
    <row r="799">
      <c r="B799" s="116"/>
      <c r="C799" s="116"/>
      <c r="D799" s="182"/>
      <c r="F799" s="69"/>
    </row>
    <row r="800">
      <c r="B800" s="116"/>
      <c r="C800" s="116"/>
      <c r="D800" s="182"/>
      <c r="F800" s="69"/>
    </row>
    <row r="801">
      <c r="B801" s="116"/>
      <c r="C801" s="116"/>
      <c r="D801" s="182"/>
      <c r="F801" s="69"/>
    </row>
    <row r="802">
      <c r="B802" s="116"/>
      <c r="C802" s="116"/>
      <c r="D802" s="182"/>
      <c r="F802" s="69"/>
    </row>
    <row r="803">
      <c r="B803" s="116"/>
      <c r="C803" s="116"/>
      <c r="D803" s="182"/>
      <c r="F803" s="69"/>
    </row>
    <row r="804">
      <c r="B804" s="116"/>
      <c r="C804" s="116"/>
      <c r="D804" s="182"/>
      <c r="F804" s="69"/>
    </row>
    <row r="805">
      <c r="B805" s="116"/>
      <c r="C805" s="116"/>
      <c r="D805" s="182"/>
      <c r="F805" s="69"/>
    </row>
    <row r="806">
      <c r="B806" s="116"/>
      <c r="C806" s="116"/>
      <c r="D806" s="182"/>
      <c r="F806" s="69"/>
    </row>
    <row r="807">
      <c r="B807" s="116"/>
      <c r="C807" s="116"/>
      <c r="D807" s="182"/>
      <c r="F807" s="69"/>
    </row>
    <row r="808">
      <c r="B808" s="116"/>
      <c r="C808" s="116"/>
      <c r="D808" s="182"/>
      <c r="F808" s="69"/>
    </row>
    <row r="809">
      <c r="B809" s="116"/>
      <c r="C809" s="116"/>
      <c r="D809" s="182"/>
      <c r="F809" s="69"/>
    </row>
    <row r="810">
      <c r="B810" s="116"/>
      <c r="C810" s="116"/>
      <c r="D810" s="182"/>
      <c r="F810" s="69"/>
    </row>
    <row r="811">
      <c r="B811" s="116"/>
      <c r="C811" s="116"/>
      <c r="D811" s="182"/>
      <c r="F811" s="69"/>
    </row>
    <row r="812">
      <c r="B812" s="116"/>
      <c r="C812" s="116"/>
      <c r="D812" s="182"/>
      <c r="F812" s="69"/>
    </row>
    <row r="813">
      <c r="B813" s="116"/>
      <c r="C813" s="116"/>
      <c r="D813" s="182"/>
      <c r="F813" s="69"/>
    </row>
    <row r="814">
      <c r="B814" s="116"/>
      <c r="C814" s="116"/>
      <c r="D814" s="182"/>
      <c r="F814" s="69"/>
    </row>
    <row r="815">
      <c r="B815" s="116"/>
      <c r="C815" s="116"/>
      <c r="D815" s="182"/>
      <c r="F815" s="69"/>
    </row>
    <row r="816">
      <c r="B816" s="116"/>
      <c r="C816" s="116"/>
      <c r="D816" s="182"/>
      <c r="F816" s="69"/>
    </row>
    <row r="817">
      <c r="B817" s="116"/>
      <c r="C817" s="116"/>
      <c r="D817" s="182"/>
      <c r="F817" s="69"/>
    </row>
    <row r="818">
      <c r="B818" s="116"/>
      <c r="C818" s="116"/>
      <c r="D818" s="182"/>
      <c r="F818" s="69"/>
    </row>
    <row r="819">
      <c r="B819" s="116"/>
      <c r="C819" s="116"/>
      <c r="D819" s="182"/>
      <c r="F819" s="69"/>
    </row>
    <row r="820">
      <c r="B820" s="116"/>
      <c r="C820" s="116"/>
      <c r="D820" s="182"/>
      <c r="F820" s="69"/>
    </row>
    <row r="821">
      <c r="B821" s="116"/>
      <c r="C821" s="116"/>
      <c r="D821" s="182"/>
      <c r="F821" s="69"/>
    </row>
    <row r="822">
      <c r="B822" s="116"/>
      <c r="C822" s="116"/>
      <c r="D822" s="182"/>
      <c r="F822" s="69"/>
    </row>
    <row r="823">
      <c r="B823" s="116"/>
      <c r="C823" s="116"/>
      <c r="D823" s="182"/>
      <c r="F823" s="69"/>
    </row>
    <row r="824">
      <c r="B824" s="116"/>
      <c r="C824" s="116"/>
      <c r="D824" s="182"/>
      <c r="F824" s="69"/>
    </row>
    <row r="825">
      <c r="B825" s="116"/>
      <c r="C825" s="116"/>
      <c r="D825" s="182"/>
      <c r="F825" s="69"/>
    </row>
    <row r="826">
      <c r="B826" s="116"/>
      <c r="C826" s="116"/>
      <c r="D826" s="182"/>
      <c r="F826" s="69"/>
    </row>
    <row r="827">
      <c r="B827" s="116"/>
      <c r="C827" s="116"/>
      <c r="D827" s="182"/>
      <c r="F827" s="69"/>
    </row>
    <row r="828">
      <c r="B828" s="116"/>
      <c r="C828" s="116"/>
      <c r="D828" s="182"/>
      <c r="F828" s="69"/>
    </row>
    <row r="829">
      <c r="B829" s="116"/>
      <c r="C829" s="116"/>
      <c r="D829" s="182"/>
      <c r="F829" s="69"/>
    </row>
    <row r="830">
      <c r="B830" s="116"/>
      <c r="C830" s="116"/>
      <c r="D830" s="182"/>
      <c r="F830" s="69"/>
    </row>
    <row r="831">
      <c r="B831" s="116"/>
      <c r="C831" s="116"/>
      <c r="D831" s="182"/>
      <c r="F831" s="69"/>
    </row>
    <row r="832">
      <c r="B832" s="116"/>
      <c r="C832" s="116"/>
      <c r="D832" s="182"/>
      <c r="F832" s="69"/>
    </row>
    <row r="833">
      <c r="B833" s="116"/>
      <c r="C833" s="116"/>
      <c r="D833" s="182"/>
      <c r="F833" s="69"/>
    </row>
    <row r="834">
      <c r="B834" s="116"/>
      <c r="C834" s="116"/>
      <c r="D834" s="182"/>
      <c r="F834" s="69"/>
    </row>
    <row r="835">
      <c r="B835" s="116"/>
      <c r="C835" s="116"/>
      <c r="D835" s="182"/>
      <c r="F835" s="69"/>
    </row>
    <row r="836">
      <c r="B836" s="116"/>
      <c r="C836" s="116"/>
      <c r="D836" s="182"/>
      <c r="F836" s="69"/>
    </row>
    <row r="837">
      <c r="B837" s="116"/>
      <c r="C837" s="116"/>
      <c r="D837" s="182"/>
      <c r="F837" s="69"/>
    </row>
    <row r="838">
      <c r="B838" s="116"/>
      <c r="C838" s="116"/>
      <c r="D838" s="182"/>
      <c r="F838" s="69"/>
    </row>
    <row r="839">
      <c r="B839" s="116"/>
      <c r="C839" s="116"/>
      <c r="D839" s="182"/>
      <c r="F839" s="69"/>
    </row>
    <row r="840">
      <c r="B840" s="116"/>
      <c r="C840" s="116"/>
      <c r="D840" s="182"/>
      <c r="F840" s="69"/>
    </row>
    <row r="841">
      <c r="B841" s="116"/>
      <c r="C841" s="116"/>
      <c r="D841" s="182"/>
      <c r="F841" s="69"/>
    </row>
    <row r="842">
      <c r="B842" s="116"/>
      <c r="C842" s="116"/>
      <c r="D842" s="182"/>
      <c r="F842" s="69"/>
    </row>
    <row r="843">
      <c r="B843" s="116"/>
      <c r="C843" s="116"/>
      <c r="D843" s="182"/>
      <c r="F843" s="69"/>
    </row>
    <row r="844">
      <c r="B844" s="116"/>
      <c r="C844" s="116"/>
      <c r="D844" s="182"/>
      <c r="F844" s="69"/>
    </row>
    <row r="845">
      <c r="B845" s="116"/>
      <c r="C845" s="116"/>
      <c r="D845" s="182"/>
      <c r="F845" s="69"/>
    </row>
    <row r="846">
      <c r="B846" s="116"/>
      <c r="C846" s="116"/>
      <c r="D846" s="182"/>
      <c r="F846" s="69"/>
    </row>
    <row r="847">
      <c r="B847" s="116"/>
      <c r="C847" s="116"/>
      <c r="D847" s="182"/>
      <c r="F847" s="69"/>
    </row>
    <row r="848">
      <c r="B848" s="116"/>
      <c r="C848" s="116"/>
      <c r="D848" s="182"/>
      <c r="F848" s="69"/>
    </row>
    <row r="849">
      <c r="B849" s="116"/>
      <c r="C849" s="116"/>
      <c r="D849" s="182"/>
      <c r="F849" s="69"/>
    </row>
    <row r="850">
      <c r="B850" s="116"/>
      <c r="C850" s="116"/>
      <c r="D850" s="182"/>
      <c r="F850" s="69"/>
    </row>
    <row r="851">
      <c r="B851" s="116"/>
      <c r="C851" s="116"/>
      <c r="D851" s="182"/>
      <c r="F851" s="69"/>
    </row>
    <row r="852">
      <c r="B852" s="116"/>
      <c r="C852" s="116"/>
      <c r="D852" s="182"/>
      <c r="F852" s="69"/>
    </row>
    <row r="853">
      <c r="B853" s="116"/>
      <c r="C853" s="116"/>
      <c r="D853" s="182"/>
      <c r="F853" s="69"/>
    </row>
    <row r="854">
      <c r="B854" s="116"/>
      <c r="C854" s="116"/>
      <c r="D854" s="182"/>
      <c r="F854" s="69"/>
    </row>
    <row r="855">
      <c r="B855" s="116"/>
      <c r="C855" s="116"/>
      <c r="D855" s="182"/>
      <c r="F855" s="69"/>
    </row>
    <row r="856">
      <c r="B856" s="116"/>
      <c r="C856" s="116"/>
      <c r="D856" s="182"/>
      <c r="F856" s="69"/>
    </row>
    <row r="857">
      <c r="B857" s="116"/>
      <c r="C857" s="116"/>
      <c r="D857" s="182"/>
      <c r="F857" s="69"/>
    </row>
    <row r="858">
      <c r="B858" s="116"/>
      <c r="C858" s="116"/>
      <c r="D858" s="182"/>
      <c r="F858" s="69"/>
    </row>
    <row r="859">
      <c r="B859" s="116"/>
      <c r="C859" s="116"/>
      <c r="D859" s="182"/>
      <c r="F859" s="69"/>
    </row>
    <row r="860">
      <c r="B860" s="116"/>
      <c r="C860" s="116"/>
      <c r="D860" s="182"/>
      <c r="F860" s="69"/>
    </row>
    <row r="861">
      <c r="B861" s="116"/>
      <c r="C861" s="116"/>
      <c r="D861" s="182"/>
      <c r="F861" s="69"/>
    </row>
    <row r="862">
      <c r="B862" s="116"/>
      <c r="C862" s="116"/>
      <c r="D862" s="182"/>
      <c r="F862" s="69"/>
    </row>
    <row r="863">
      <c r="B863" s="116"/>
      <c r="C863" s="116"/>
      <c r="D863" s="182"/>
      <c r="F863" s="69"/>
    </row>
    <row r="864">
      <c r="B864" s="116"/>
      <c r="C864" s="116"/>
      <c r="D864" s="182"/>
      <c r="F864" s="69"/>
    </row>
    <row r="865">
      <c r="B865" s="116"/>
      <c r="C865" s="116"/>
      <c r="D865" s="182"/>
      <c r="F865" s="69"/>
    </row>
    <row r="866">
      <c r="B866" s="116"/>
      <c r="C866" s="116"/>
      <c r="D866" s="182"/>
      <c r="F866" s="69"/>
    </row>
    <row r="867">
      <c r="B867" s="116"/>
      <c r="C867" s="116"/>
      <c r="D867" s="182"/>
      <c r="F867" s="69"/>
    </row>
    <row r="868">
      <c r="B868" s="116"/>
      <c r="C868" s="116"/>
      <c r="D868" s="182"/>
      <c r="F868" s="69"/>
    </row>
    <row r="869">
      <c r="B869" s="116"/>
      <c r="C869" s="116"/>
      <c r="D869" s="182"/>
      <c r="F869" s="69"/>
    </row>
    <row r="870">
      <c r="B870" s="116"/>
      <c r="C870" s="116"/>
      <c r="D870" s="182"/>
      <c r="F870" s="69"/>
    </row>
    <row r="871">
      <c r="B871" s="116"/>
      <c r="C871" s="116"/>
      <c r="D871" s="182"/>
      <c r="F871" s="69"/>
    </row>
    <row r="872">
      <c r="B872" s="116"/>
      <c r="C872" s="116"/>
      <c r="D872" s="182"/>
      <c r="F872" s="69"/>
    </row>
    <row r="873">
      <c r="B873" s="116"/>
      <c r="C873" s="116"/>
      <c r="D873" s="182"/>
      <c r="F873" s="69"/>
    </row>
    <row r="874">
      <c r="B874" s="116"/>
      <c r="C874" s="116"/>
      <c r="D874" s="182"/>
      <c r="F874" s="69"/>
    </row>
    <row r="875">
      <c r="B875" s="116"/>
      <c r="C875" s="116"/>
      <c r="D875" s="182"/>
      <c r="F875" s="69"/>
    </row>
    <row r="876">
      <c r="B876" s="116"/>
      <c r="C876" s="116"/>
      <c r="D876" s="182"/>
      <c r="F876" s="69"/>
    </row>
    <row r="877">
      <c r="B877" s="116"/>
      <c r="C877" s="116"/>
      <c r="D877" s="182"/>
      <c r="F877" s="69"/>
    </row>
    <row r="878">
      <c r="B878" s="116"/>
      <c r="C878" s="116"/>
      <c r="D878" s="182"/>
      <c r="F878" s="69"/>
    </row>
    <row r="879">
      <c r="B879" s="116"/>
      <c r="C879" s="116"/>
      <c r="D879" s="182"/>
      <c r="F879" s="69"/>
    </row>
    <row r="880">
      <c r="B880" s="116"/>
      <c r="C880" s="116"/>
      <c r="D880" s="182"/>
      <c r="F880" s="69"/>
    </row>
    <row r="881">
      <c r="B881" s="116"/>
      <c r="C881" s="116"/>
      <c r="D881" s="182"/>
      <c r="F881" s="69"/>
    </row>
    <row r="882">
      <c r="B882" s="116"/>
      <c r="C882" s="116"/>
      <c r="D882" s="182"/>
      <c r="F882" s="69"/>
    </row>
    <row r="883">
      <c r="B883" s="116"/>
      <c r="C883" s="116"/>
      <c r="D883" s="182"/>
      <c r="F883" s="69"/>
    </row>
    <row r="884">
      <c r="B884" s="116"/>
      <c r="C884" s="116"/>
      <c r="D884" s="182"/>
      <c r="F884" s="69"/>
    </row>
    <row r="885">
      <c r="B885" s="116"/>
      <c r="C885" s="116"/>
      <c r="D885" s="182"/>
      <c r="F885" s="69"/>
    </row>
    <row r="886">
      <c r="B886" s="116"/>
      <c r="C886" s="116"/>
      <c r="D886" s="182"/>
      <c r="F886" s="69"/>
    </row>
    <row r="887">
      <c r="B887" s="116"/>
      <c r="C887" s="116"/>
      <c r="D887" s="182"/>
      <c r="F887" s="69"/>
    </row>
    <row r="888">
      <c r="B888" s="116"/>
      <c r="C888" s="116"/>
      <c r="D888" s="182"/>
      <c r="F888" s="69"/>
    </row>
    <row r="889">
      <c r="B889" s="116"/>
      <c r="C889" s="116"/>
      <c r="D889" s="182"/>
      <c r="F889" s="69"/>
    </row>
    <row r="890">
      <c r="B890" s="116"/>
      <c r="C890" s="116"/>
      <c r="D890" s="182"/>
      <c r="F890" s="69"/>
    </row>
    <row r="891">
      <c r="B891" s="116"/>
      <c r="C891" s="116"/>
      <c r="D891" s="182"/>
      <c r="F891" s="69"/>
    </row>
    <row r="892">
      <c r="B892" s="116"/>
      <c r="C892" s="116"/>
      <c r="D892" s="182"/>
      <c r="F892" s="69"/>
    </row>
    <row r="893">
      <c r="B893" s="116"/>
      <c r="C893" s="116"/>
      <c r="D893" s="182"/>
      <c r="F893" s="69"/>
    </row>
    <row r="894">
      <c r="B894" s="116"/>
      <c r="C894" s="116"/>
      <c r="D894" s="182"/>
      <c r="F894" s="69"/>
    </row>
    <row r="895">
      <c r="B895" s="116"/>
      <c r="C895" s="116"/>
      <c r="D895" s="182"/>
      <c r="F895" s="69"/>
    </row>
    <row r="896">
      <c r="B896" s="116"/>
      <c r="C896" s="116"/>
      <c r="D896" s="182"/>
      <c r="F896" s="69"/>
    </row>
    <row r="897">
      <c r="B897" s="116"/>
      <c r="C897" s="116"/>
      <c r="D897" s="182"/>
      <c r="F897" s="69"/>
    </row>
    <row r="898">
      <c r="B898" s="116"/>
      <c r="C898" s="116"/>
      <c r="D898" s="182"/>
      <c r="F898" s="69"/>
    </row>
    <row r="899">
      <c r="B899" s="116"/>
      <c r="C899" s="116"/>
      <c r="D899" s="182"/>
      <c r="F899" s="69"/>
    </row>
    <row r="900">
      <c r="B900" s="116"/>
      <c r="C900" s="116"/>
      <c r="D900" s="182"/>
      <c r="F900" s="69"/>
    </row>
    <row r="901">
      <c r="B901" s="116"/>
      <c r="C901" s="116"/>
      <c r="D901" s="182"/>
      <c r="F901" s="69"/>
    </row>
    <row r="902">
      <c r="B902" s="116"/>
      <c r="C902" s="116"/>
      <c r="D902" s="182"/>
      <c r="F902" s="69"/>
    </row>
    <row r="903">
      <c r="B903" s="116"/>
      <c r="C903" s="116"/>
      <c r="D903" s="182"/>
      <c r="F903" s="69"/>
    </row>
    <row r="904">
      <c r="B904" s="116"/>
      <c r="C904" s="116"/>
      <c r="D904" s="182"/>
      <c r="F904" s="69"/>
    </row>
    <row r="905">
      <c r="B905" s="116"/>
      <c r="C905" s="116"/>
      <c r="D905" s="182"/>
      <c r="F905" s="69"/>
    </row>
    <row r="906">
      <c r="B906" s="116"/>
      <c r="C906" s="116"/>
      <c r="D906" s="182"/>
      <c r="F906" s="69"/>
    </row>
    <row r="907">
      <c r="B907" s="116"/>
      <c r="C907" s="116"/>
      <c r="D907" s="182"/>
      <c r="F907" s="69"/>
    </row>
    <row r="908">
      <c r="B908" s="116"/>
      <c r="C908" s="116"/>
      <c r="D908" s="182"/>
      <c r="F908" s="69"/>
    </row>
    <row r="909">
      <c r="B909" s="116"/>
      <c r="C909" s="116"/>
      <c r="D909" s="182"/>
      <c r="F909" s="69"/>
    </row>
    <row r="910">
      <c r="B910" s="116"/>
      <c r="C910" s="116"/>
      <c r="D910" s="182"/>
      <c r="F910" s="69"/>
    </row>
    <row r="911">
      <c r="B911" s="116"/>
      <c r="C911" s="116"/>
      <c r="D911" s="182"/>
      <c r="F911" s="69"/>
    </row>
    <row r="912">
      <c r="B912" s="116"/>
      <c r="C912" s="116"/>
      <c r="D912" s="182"/>
      <c r="F912" s="69"/>
    </row>
    <row r="913">
      <c r="B913" s="116"/>
      <c r="C913" s="116"/>
      <c r="D913" s="182"/>
      <c r="F913" s="69"/>
    </row>
    <row r="914">
      <c r="B914" s="116"/>
      <c r="C914" s="116"/>
      <c r="D914" s="182"/>
      <c r="F914" s="69"/>
    </row>
    <row r="915">
      <c r="B915" s="116"/>
      <c r="C915" s="116"/>
      <c r="D915" s="182"/>
      <c r="F915" s="69"/>
    </row>
    <row r="916">
      <c r="B916" s="116"/>
      <c r="C916" s="116"/>
      <c r="D916" s="182"/>
      <c r="F916" s="69"/>
    </row>
    <row r="917">
      <c r="B917" s="116"/>
      <c r="C917" s="116"/>
      <c r="D917" s="182"/>
      <c r="F917" s="69"/>
    </row>
    <row r="918">
      <c r="B918" s="116"/>
      <c r="C918" s="116"/>
      <c r="D918" s="182"/>
      <c r="F918" s="69"/>
    </row>
    <row r="919">
      <c r="B919" s="116"/>
      <c r="C919" s="116"/>
      <c r="D919" s="182"/>
      <c r="F919" s="69"/>
    </row>
    <row r="920">
      <c r="B920" s="116"/>
      <c r="C920" s="116"/>
      <c r="D920" s="182"/>
      <c r="F920" s="69"/>
    </row>
    <row r="921">
      <c r="B921" s="116"/>
      <c r="C921" s="116"/>
      <c r="D921" s="182"/>
      <c r="F921" s="69"/>
    </row>
    <row r="922">
      <c r="B922" s="116"/>
      <c r="C922" s="116"/>
      <c r="D922" s="182"/>
      <c r="F922" s="69"/>
    </row>
    <row r="923">
      <c r="B923" s="116"/>
      <c r="C923" s="116"/>
      <c r="D923" s="182"/>
      <c r="F923" s="69"/>
    </row>
    <row r="924">
      <c r="B924" s="116"/>
      <c r="C924" s="116"/>
      <c r="D924" s="182"/>
      <c r="F924" s="69"/>
    </row>
    <row r="925">
      <c r="B925" s="116"/>
      <c r="C925" s="116"/>
      <c r="D925" s="182"/>
      <c r="F925" s="69"/>
    </row>
    <row r="926">
      <c r="B926" s="116"/>
      <c r="C926" s="116"/>
      <c r="D926" s="182"/>
      <c r="F926" s="69"/>
    </row>
    <row r="927">
      <c r="B927" s="116"/>
      <c r="C927" s="116"/>
      <c r="D927" s="182"/>
      <c r="F927" s="69"/>
    </row>
    <row r="928">
      <c r="B928" s="116"/>
      <c r="C928" s="116"/>
      <c r="D928" s="182"/>
      <c r="F928" s="69"/>
    </row>
    <row r="929">
      <c r="B929" s="116"/>
      <c r="C929" s="116"/>
      <c r="D929" s="182"/>
      <c r="F929" s="69"/>
    </row>
    <row r="930">
      <c r="B930" s="116"/>
      <c r="C930" s="116"/>
      <c r="D930" s="182"/>
      <c r="F930" s="69"/>
    </row>
    <row r="931">
      <c r="B931" s="116"/>
      <c r="C931" s="116"/>
      <c r="D931" s="182"/>
      <c r="F931" s="69"/>
    </row>
    <row r="932">
      <c r="B932" s="116"/>
      <c r="C932" s="116"/>
      <c r="D932" s="182"/>
      <c r="F932" s="69"/>
    </row>
    <row r="933">
      <c r="B933" s="116"/>
      <c r="C933" s="116"/>
      <c r="D933" s="182"/>
      <c r="F933" s="69"/>
    </row>
    <row r="934">
      <c r="B934" s="116"/>
      <c r="C934" s="116"/>
      <c r="D934" s="182"/>
      <c r="F934" s="69"/>
    </row>
    <row r="935">
      <c r="B935" s="116"/>
      <c r="C935" s="116"/>
      <c r="D935" s="182"/>
      <c r="F935" s="69"/>
    </row>
    <row r="936">
      <c r="B936" s="116"/>
      <c r="C936" s="116"/>
      <c r="D936" s="182"/>
      <c r="F936" s="69"/>
    </row>
    <row r="937">
      <c r="B937" s="116"/>
      <c r="C937" s="116"/>
      <c r="D937" s="182"/>
      <c r="F937" s="69"/>
    </row>
    <row r="938">
      <c r="B938" s="116"/>
      <c r="C938" s="116"/>
      <c r="D938" s="182"/>
      <c r="F938" s="69"/>
    </row>
    <row r="939">
      <c r="B939" s="116"/>
      <c r="C939" s="116"/>
      <c r="D939" s="182"/>
      <c r="F939" s="69"/>
    </row>
    <row r="940">
      <c r="B940" s="116"/>
      <c r="C940" s="116"/>
      <c r="D940" s="182"/>
      <c r="F940" s="69"/>
    </row>
    <row r="941">
      <c r="B941" s="116"/>
      <c r="C941" s="116"/>
      <c r="D941" s="182"/>
      <c r="F941" s="69"/>
    </row>
    <row r="942">
      <c r="B942" s="116"/>
      <c r="C942" s="116"/>
      <c r="D942" s="182"/>
      <c r="F942" s="69"/>
    </row>
    <row r="943">
      <c r="B943" s="116"/>
      <c r="C943" s="116"/>
      <c r="D943" s="182"/>
      <c r="F943" s="69"/>
    </row>
    <row r="944">
      <c r="B944" s="116"/>
      <c r="C944" s="116"/>
      <c r="D944" s="182"/>
      <c r="F944" s="69"/>
    </row>
    <row r="945">
      <c r="B945" s="116"/>
      <c r="C945" s="116"/>
      <c r="D945" s="182"/>
      <c r="F945" s="69"/>
    </row>
    <row r="946">
      <c r="B946" s="116"/>
      <c r="C946" s="116"/>
      <c r="D946" s="182"/>
      <c r="F946" s="69"/>
    </row>
    <row r="947">
      <c r="B947" s="116"/>
      <c r="C947" s="116"/>
      <c r="D947" s="182"/>
      <c r="F947" s="69"/>
    </row>
    <row r="948">
      <c r="B948" s="116"/>
      <c r="C948" s="116"/>
      <c r="D948" s="182"/>
      <c r="F948" s="69"/>
    </row>
    <row r="949">
      <c r="B949" s="116"/>
      <c r="C949" s="116"/>
      <c r="D949" s="182"/>
      <c r="F949" s="69"/>
    </row>
    <row r="950">
      <c r="B950" s="116"/>
      <c r="C950" s="116"/>
      <c r="D950" s="182"/>
      <c r="F950" s="69"/>
    </row>
    <row r="951">
      <c r="B951" s="116"/>
      <c r="C951" s="116"/>
      <c r="D951" s="182"/>
      <c r="F951" s="69"/>
    </row>
    <row r="952">
      <c r="B952" s="116"/>
      <c r="C952" s="116"/>
      <c r="D952" s="182"/>
      <c r="F952" s="69"/>
    </row>
    <row r="953">
      <c r="B953" s="116"/>
      <c r="C953" s="116"/>
      <c r="D953" s="182"/>
      <c r="F953" s="69"/>
    </row>
    <row r="954">
      <c r="B954" s="116"/>
      <c r="C954" s="116"/>
      <c r="D954" s="182"/>
      <c r="F954" s="69"/>
    </row>
    <row r="955">
      <c r="B955" s="116"/>
      <c r="C955" s="116"/>
      <c r="D955" s="182"/>
      <c r="F955" s="69"/>
    </row>
    <row r="956">
      <c r="B956" s="116"/>
      <c r="C956" s="116"/>
      <c r="D956" s="182"/>
      <c r="F956" s="69"/>
    </row>
    <row r="957">
      <c r="B957" s="116"/>
      <c r="C957" s="116"/>
      <c r="D957" s="182"/>
      <c r="F957" s="69"/>
    </row>
    <row r="958">
      <c r="B958" s="116"/>
      <c r="C958" s="116"/>
      <c r="D958" s="182"/>
      <c r="F958" s="69"/>
    </row>
    <row r="959">
      <c r="B959" s="116"/>
      <c r="C959" s="116"/>
      <c r="D959" s="182"/>
      <c r="F959" s="69"/>
    </row>
    <row r="960">
      <c r="B960" s="116"/>
      <c r="C960" s="116"/>
      <c r="D960" s="182"/>
      <c r="F960" s="69"/>
    </row>
    <row r="961">
      <c r="B961" s="116"/>
      <c r="C961" s="116"/>
      <c r="D961" s="182"/>
      <c r="F961" s="69"/>
    </row>
    <row r="962">
      <c r="B962" s="116"/>
      <c r="C962" s="116"/>
      <c r="D962" s="182"/>
      <c r="F962" s="69"/>
    </row>
    <row r="963">
      <c r="B963" s="116"/>
      <c r="C963" s="116"/>
      <c r="D963" s="182"/>
      <c r="F963" s="69"/>
    </row>
    <row r="964">
      <c r="B964" s="116"/>
      <c r="C964" s="116"/>
      <c r="D964" s="182"/>
      <c r="F964" s="69"/>
    </row>
    <row r="965">
      <c r="B965" s="116"/>
      <c r="C965" s="116"/>
      <c r="D965" s="182"/>
      <c r="F965" s="69"/>
    </row>
    <row r="966">
      <c r="B966" s="116"/>
      <c r="C966" s="116"/>
      <c r="D966" s="182"/>
      <c r="F966" s="69"/>
    </row>
    <row r="967">
      <c r="B967" s="116"/>
      <c r="C967" s="116"/>
      <c r="D967" s="182"/>
      <c r="F967" s="69"/>
    </row>
    <row r="968">
      <c r="B968" s="116"/>
      <c r="C968" s="116"/>
      <c r="D968" s="182"/>
      <c r="F968" s="69"/>
    </row>
    <row r="969">
      <c r="B969" s="116"/>
      <c r="C969" s="116"/>
      <c r="D969" s="182"/>
      <c r="F969" s="69"/>
    </row>
    <row r="970">
      <c r="B970" s="116"/>
      <c r="C970" s="116"/>
      <c r="D970" s="182"/>
      <c r="F970" s="69"/>
    </row>
    <row r="971">
      <c r="B971" s="116"/>
      <c r="C971" s="116"/>
      <c r="D971" s="182"/>
      <c r="F971" s="69"/>
    </row>
    <row r="972">
      <c r="B972" s="116"/>
      <c r="C972" s="116"/>
      <c r="D972" s="182"/>
      <c r="F972" s="69"/>
    </row>
    <row r="973">
      <c r="B973" s="116"/>
      <c r="C973" s="116"/>
      <c r="D973" s="182"/>
      <c r="F973" s="69"/>
    </row>
    <row r="974">
      <c r="B974" s="116"/>
      <c r="C974" s="116"/>
      <c r="D974" s="182"/>
      <c r="F974" s="69"/>
    </row>
    <row r="975">
      <c r="B975" s="116"/>
      <c r="C975" s="116"/>
      <c r="D975" s="182"/>
      <c r="F975" s="69"/>
    </row>
    <row r="976">
      <c r="B976" s="116"/>
      <c r="C976" s="116"/>
      <c r="D976" s="182"/>
      <c r="F976" s="69"/>
    </row>
    <row r="977">
      <c r="B977" s="116"/>
      <c r="C977" s="116"/>
      <c r="D977" s="182"/>
      <c r="F977" s="69"/>
    </row>
    <row r="978">
      <c r="B978" s="116"/>
      <c r="C978" s="116"/>
      <c r="D978" s="182"/>
      <c r="F978" s="69"/>
    </row>
    <row r="979">
      <c r="B979" s="116"/>
      <c r="C979" s="116"/>
      <c r="D979" s="182"/>
      <c r="F979" s="69"/>
    </row>
    <row r="980">
      <c r="B980" s="116"/>
      <c r="C980" s="116"/>
      <c r="D980" s="182"/>
      <c r="F980" s="69"/>
    </row>
    <row r="981">
      <c r="B981" s="116"/>
      <c r="C981" s="116"/>
      <c r="D981" s="182"/>
      <c r="F981" s="69"/>
    </row>
    <row r="982">
      <c r="B982" s="116"/>
      <c r="C982" s="116"/>
      <c r="D982" s="182"/>
      <c r="F982" s="69"/>
    </row>
    <row r="983">
      <c r="B983" s="116"/>
      <c r="C983" s="116"/>
      <c r="D983" s="182"/>
      <c r="F983" s="69"/>
    </row>
    <row r="984">
      <c r="B984" s="116"/>
      <c r="C984" s="116"/>
      <c r="D984" s="182"/>
      <c r="F984" s="69"/>
    </row>
    <row r="985">
      <c r="B985" s="116"/>
      <c r="C985" s="116"/>
      <c r="D985" s="182"/>
      <c r="F985" s="69"/>
    </row>
    <row r="986">
      <c r="B986" s="116"/>
      <c r="C986" s="116"/>
      <c r="D986" s="182"/>
      <c r="F986" s="69"/>
    </row>
    <row r="987">
      <c r="B987" s="116"/>
      <c r="C987" s="116"/>
      <c r="D987" s="182"/>
      <c r="F987" s="69"/>
    </row>
    <row r="988">
      <c r="B988" s="116"/>
      <c r="C988" s="116"/>
      <c r="D988" s="182"/>
      <c r="F988" s="69"/>
    </row>
    <row r="989">
      <c r="B989" s="116"/>
      <c r="C989" s="116"/>
      <c r="D989" s="182"/>
      <c r="F989" s="69"/>
    </row>
    <row r="990">
      <c r="B990" s="116"/>
      <c r="C990" s="116"/>
      <c r="D990" s="182"/>
      <c r="F990" s="69"/>
    </row>
    <row r="991">
      <c r="B991" s="116"/>
      <c r="C991" s="116"/>
      <c r="D991" s="182"/>
      <c r="F991" s="69"/>
    </row>
    <row r="992">
      <c r="B992" s="116"/>
      <c r="C992" s="116"/>
      <c r="D992" s="182"/>
      <c r="F992" s="69"/>
    </row>
    <row r="993">
      <c r="B993" s="116"/>
      <c r="C993" s="116"/>
      <c r="D993" s="182"/>
      <c r="F993" s="69"/>
    </row>
    <row r="994">
      <c r="B994" s="116"/>
      <c r="C994" s="116"/>
      <c r="D994" s="182"/>
      <c r="F994" s="69"/>
    </row>
    <row r="995">
      <c r="B995" s="116"/>
      <c r="C995" s="116"/>
      <c r="D995" s="182"/>
      <c r="F995" s="69"/>
    </row>
    <row r="996">
      <c r="B996" s="116"/>
      <c r="C996" s="116"/>
      <c r="D996" s="182"/>
      <c r="F996" s="69"/>
    </row>
    <row r="997">
      <c r="B997" s="116"/>
      <c r="C997" s="116"/>
      <c r="D997" s="182"/>
      <c r="F997" s="69"/>
    </row>
    <row r="998">
      <c r="B998" s="116"/>
      <c r="C998" s="116"/>
      <c r="D998" s="182"/>
      <c r="F998" s="69"/>
    </row>
    <row r="999">
      <c r="B999" s="116"/>
      <c r="C999" s="116"/>
      <c r="D999" s="182"/>
      <c r="F999" s="69"/>
    </row>
    <row r="1000">
      <c r="B1000" s="116"/>
      <c r="C1000" s="116"/>
      <c r="D1000" s="182"/>
      <c r="F1000" s="69"/>
    </row>
    <row r="1001">
      <c r="B1001" s="116"/>
      <c r="C1001" s="116"/>
      <c r="D1001" s="182"/>
      <c r="F1001" s="69"/>
    </row>
    <row r="1002">
      <c r="B1002" s="116"/>
      <c r="C1002" s="116"/>
      <c r="D1002" s="182"/>
      <c r="F1002" s="69"/>
    </row>
    <row r="1003">
      <c r="B1003" s="116"/>
      <c r="C1003" s="116"/>
      <c r="D1003" s="182"/>
      <c r="F1003" s="69"/>
    </row>
    <row r="1004">
      <c r="B1004" s="116"/>
      <c r="C1004" s="116"/>
      <c r="D1004" s="182"/>
      <c r="F1004" s="69"/>
    </row>
    <row r="1005">
      <c r="B1005" s="116"/>
      <c r="C1005" s="116"/>
      <c r="D1005" s="182"/>
      <c r="F1005" s="69"/>
    </row>
    <row r="1006">
      <c r="B1006" s="116"/>
      <c r="C1006" s="116"/>
      <c r="D1006" s="182"/>
      <c r="F1006" s="69"/>
    </row>
    <row r="1007">
      <c r="B1007" s="116"/>
      <c r="C1007" s="116"/>
      <c r="D1007" s="182"/>
      <c r="F1007" s="69"/>
    </row>
    <row r="1008">
      <c r="B1008" s="116"/>
      <c r="C1008" s="116"/>
      <c r="D1008" s="182"/>
      <c r="F1008" s="69"/>
    </row>
    <row r="1009">
      <c r="B1009" s="116"/>
      <c r="C1009" s="116"/>
      <c r="D1009" s="182"/>
      <c r="F1009" s="69"/>
    </row>
    <row r="1010">
      <c r="B1010" s="116"/>
      <c r="C1010" s="116"/>
      <c r="D1010" s="182"/>
      <c r="F1010" s="69"/>
    </row>
    <row r="1011">
      <c r="B1011" s="116"/>
      <c r="C1011" s="116"/>
      <c r="D1011" s="182"/>
      <c r="F1011" s="69"/>
    </row>
    <row r="1012">
      <c r="B1012" s="116"/>
      <c r="C1012" s="116"/>
      <c r="D1012" s="182"/>
      <c r="F1012" s="69"/>
    </row>
    <row r="1013">
      <c r="B1013" s="116"/>
      <c r="C1013" s="116"/>
      <c r="D1013" s="182"/>
      <c r="F1013" s="69"/>
    </row>
    <row r="1014">
      <c r="B1014" s="116"/>
      <c r="C1014" s="116"/>
      <c r="D1014" s="182"/>
      <c r="F1014" s="69"/>
    </row>
    <row r="1015">
      <c r="B1015" s="116"/>
      <c r="C1015" s="116"/>
      <c r="D1015" s="182"/>
      <c r="F1015" s="69"/>
    </row>
    <row r="1016">
      <c r="B1016" s="116"/>
      <c r="C1016" s="116"/>
      <c r="D1016" s="182"/>
      <c r="F1016" s="69"/>
    </row>
    <row r="1017">
      <c r="B1017" s="116"/>
      <c r="C1017" s="116"/>
      <c r="D1017" s="182"/>
      <c r="F1017" s="69"/>
    </row>
    <row r="1018">
      <c r="B1018" s="116"/>
      <c r="C1018" s="116"/>
      <c r="D1018" s="182"/>
      <c r="F1018" s="69"/>
    </row>
    <row r="1019">
      <c r="B1019" s="116"/>
      <c r="C1019" s="116"/>
      <c r="D1019" s="182"/>
      <c r="F1019" s="69"/>
    </row>
    <row r="1020">
      <c r="B1020" s="116"/>
      <c r="C1020" s="116"/>
      <c r="D1020" s="182"/>
      <c r="F1020" s="69"/>
    </row>
    <row r="1021">
      <c r="B1021" s="116"/>
      <c r="C1021" s="116"/>
      <c r="D1021" s="182"/>
      <c r="F1021" s="69"/>
    </row>
    <row r="1022">
      <c r="B1022" s="116"/>
      <c r="C1022" s="116"/>
      <c r="D1022" s="182"/>
      <c r="F1022" s="69"/>
    </row>
    <row r="1023">
      <c r="B1023" s="116"/>
      <c r="C1023" s="116"/>
      <c r="D1023" s="182"/>
      <c r="F1023" s="69"/>
    </row>
    <row r="1024">
      <c r="B1024" s="116"/>
      <c r="C1024" s="116"/>
      <c r="D1024" s="182"/>
      <c r="F1024" s="69"/>
    </row>
    <row r="1025">
      <c r="B1025" s="116"/>
      <c r="C1025" s="116"/>
      <c r="D1025" s="182"/>
      <c r="F1025" s="69"/>
    </row>
    <row r="1026">
      <c r="B1026" s="116"/>
      <c r="C1026" s="116"/>
      <c r="D1026" s="182"/>
      <c r="F1026" s="69"/>
    </row>
    <row r="1027">
      <c r="B1027" s="116"/>
      <c r="C1027" s="116"/>
      <c r="D1027" s="182"/>
      <c r="F1027" s="69"/>
    </row>
    <row r="1028">
      <c r="B1028" s="116"/>
      <c r="C1028" s="116"/>
      <c r="D1028" s="182"/>
      <c r="F1028" s="69"/>
    </row>
    <row r="1029">
      <c r="B1029" s="116"/>
      <c r="C1029" s="116"/>
      <c r="D1029" s="182"/>
      <c r="F1029" s="69"/>
    </row>
    <row r="1030">
      <c r="B1030" s="116"/>
      <c r="C1030" s="116"/>
      <c r="D1030" s="182"/>
      <c r="F1030" s="69"/>
    </row>
    <row r="1031">
      <c r="B1031" s="116"/>
      <c r="C1031" s="116"/>
      <c r="D1031" s="182"/>
      <c r="F1031" s="69"/>
    </row>
    <row r="1032">
      <c r="B1032" s="116"/>
      <c r="C1032" s="116"/>
      <c r="D1032" s="182"/>
      <c r="F1032" s="69"/>
    </row>
    <row r="1033">
      <c r="B1033" s="116"/>
      <c r="C1033" s="116"/>
      <c r="D1033" s="182"/>
      <c r="F1033" s="69"/>
    </row>
    <row r="1034">
      <c r="B1034" s="116"/>
      <c r="C1034" s="116"/>
      <c r="D1034" s="182"/>
      <c r="F1034" s="69"/>
    </row>
    <row r="1035">
      <c r="B1035" s="116"/>
      <c r="C1035" s="116"/>
      <c r="D1035" s="182"/>
      <c r="F1035" s="69"/>
    </row>
    <row r="1036">
      <c r="B1036" s="116"/>
      <c r="C1036" s="116"/>
      <c r="D1036" s="182"/>
      <c r="F1036" s="69"/>
    </row>
    <row r="1037">
      <c r="B1037" s="116"/>
      <c r="C1037" s="116"/>
      <c r="D1037" s="182"/>
      <c r="F1037" s="69"/>
    </row>
    <row r="1038">
      <c r="B1038" s="116"/>
      <c r="C1038" s="116"/>
      <c r="D1038" s="182"/>
      <c r="F1038" s="69"/>
    </row>
    <row r="1039">
      <c r="B1039" s="116"/>
      <c r="C1039" s="116"/>
      <c r="D1039" s="182"/>
      <c r="F1039" s="69"/>
    </row>
    <row r="1040">
      <c r="B1040" s="116"/>
      <c r="C1040" s="116"/>
      <c r="D1040" s="182"/>
      <c r="F1040" s="69"/>
    </row>
    <row r="1041">
      <c r="B1041" s="116"/>
      <c r="C1041" s="116"/>
      <c r="D1041" s="182"/>
      <c r="F1041" s="69"/>
    </row>
    <row r="1042">
      <c r="B1042" s="116"/>
      <c r="C1042" s="116"/>
      <c r="D1042" s="182"/>
      <c r="F1042" s="69"/>
    </row>
    <row r="1043">
      <c r="B1043" s="116"/>
      <c r="C1043" s="116"/>
      <c r="D1043" s="182"/>
      <c r="F1043" s="69"/>
    </row>
    <row r="1044">
      <c r="B1044" s="116"/>
      <c r="C1044" s="116"/>
      <c r="D1044" s="182"/>
      <c r="F1044" s="69"/>
    </row>
    <row r="1045">
      <c r="B1045" s="116"/>
      <c r="C1045" s="116"/>
      <c r="D1045" s="182"/>
      <c r="F1045" s="69"/>
    </row>
    <row r="1046">
      <c r="B1046" s="116"/>
      <c r="C1046" s="116"/>
      <c r="D1046" s="182"/>
      <c r="F1046" s="69"/>
    </row>
    <row r="1047">
      <c r="B1047" s="116"/>
      <c r="C1047" s="116"/>
      <c r="D1047" s="182"/>
      <c r="F1047" s="69"/>
    </row>
    <row r="1048">
      <c r="B1048" s="116"/>
      <c r="C1048" s="116"/>
      <c r="D1048" s="182"/>
      <c r="F1048" s="69"/>
    </row>
    <row r="1049">
      <c r="B1049" s="116"/>
      <c r="C1049" s="116"/>
      <c r="D1049" s="182"/>
      <c r="F1049" s="69"/>
    </row>
    <row r="1050">
      <c r="B1050" s="116"/>
      <c r="C1050" s="116"/>
      <c r="D1050" s="182"/>
      <c r="F1050" s="69"/>
    </row>
    <row r="1051">
      <c r="B1051" s="116"/>
      <c r="C1051" s="116"/>
      <c r="D1051" s="182"/>
      <c r="F1051" s="69"/>
    </row>
    <row r="1052">
      <c r="B1052" s="116"/>
      <c r="C1052" s="116"/>
      <c r="D1052" s="182"/>
      <c r="F1052" s="69"/>
    </row>
    <row r="1053">
      <c r="B1053" s="116"/>
      <c r="C1053" s="116"/>
      <c r="D1053" s="182"/>
      <c r="F1053" s="69"/>
    </row>
    <row r="1054">
      <c r="B1054" s="116"/>
      <c r="C1054" s="116"/>
      <c r="D1054" s="182"/>
      <c r="F1054" s="69"/>
    </row>
    <row r="1055">
      <c r="B1055" s="116"/>
      <c r="C1055" s="116"/>
      <c r="D1055" s="182"/>
      <c r="F1055" s="69"/>
    </row>
    <row r="1056">
      <c r="B1056" s="116"/>
      <c r="C1056" s="116"/>
      <c r="D1056" s="182"/>
      <c r="F1056" s="69"/>
    </row>
    <row r="1057">
      <c r="B1057" s="116"/>
      <c r="C1057" s="116"/>
      <c r="D1057" s="182"/>
      <c r="F1057" s="69"/>
    </row>
    <row r="1058">
      <c r="B1058" s="116"/>
      <c r="C1058" s="116"/>
      <c r="D1058" s="182"/>
      <c r="F1058" s="69"/>
    </row>
    <row r="1059">
      <c r="B1059" s="116"/>
      <c r="C1059" s="116"/>
      <c r="D1059" s="182"/>
      <c r="F1059" s="69"/>
    </row>
    <row r="1060">
      <c r="B1060" s="116"/>
      <c r="C1060" s="116"/>
      <c r="D1060" s="182"/>
      <c r="F1060" s="69"/>
    </row>
    <row r="1061">
      <c r="B1061" s="116"/>
      <c r="C1061" s="116"/>
      <c r="D1061" s="182"/>
      <c r="F1061" s="69"/>
    </row>
    <row r="1062">
      <c r="B1062" s="116"/>
      <c r="C1062" s="116"/>
      <c r="D1062" s="182"/>
      <c r="F1062" s="69"/>
    </row>
    <row r="1063">
      <c r="B1063" s="116"/>
      <c r="C1063" s="116"/>
      <c r="D1063" s="182"/>
      <c r="F1063" s="69"/>
    </row>
    <row r="1064">
      <c r="B1064" s="116"/>
      <c r="C1064" s="116"/>
      <c r="D1064" s="182"/>
      <c r="F1064" s="69"/>
    </row>
    <row r="1065">
      <c r="B1065" s="116"/>
      <c r="C1065" s="116"/>
      <c r="D1065" s="182"/>
      <c r="F1065" s="69"/>
    </row>
    <row r="1066">
      <c r="B1066" s="116"/>
      <c r="C1066" s="116"/>
      <c r="D1066" s="182"/>
      <c r="F1066" s="69"/>
    </row>
    <row r="1067">
      <c r="B1067" s="116"/>
      <c r="C1067" s="116"/>
      <c r="D1067" s="182"/>
      <c r="F1067" s="69"/>
    </row>
    <row r="1068">
      <c r="B1068" s="116"/>
      <c r="C1068" s="116"/>
      <c r="D1068" s="182"/>
      <c r="F1068" s="69"/>
    </row>
    <row r="1069">
      <c r="B1069" s="116"/>
      <c r="C1069" s="116"/>
      <c r="D1069" s="182"/>
      <c r="F1069" s="69"/>
    </row>
    <row r="1070">
      <c r="B1070" s="116"/>
      <c r="C1070" s="116"/>
      <c r="D1070" s="182"/>
      <c r="F1070" s="69"/>
    </row>
    <row r="1071">
      <c r="B1071" s="116"/>
      <c r="C1071" s="116"/>
      <c r="D1071" s="182"/>
      <c r="F1071" s="69"/>
    </row>
    <row r="1072">
      <c r="B1072" s="116"/>
      <c r="C1072" s="116"/>
      <c r="D1072" s="182"/>
      <c r="F1072" s="69"/>
    </row>
    <row r="1073">
      <c r="B1073" s="116"/>
      <c r="C1073" s="116"/>
      <c r="D1073" s="182"/>
      <c r="F1073" s="69"/>
    </row>
    <row r="1074">
      <c r="B1074" s="116"/>
      <c r="C1074" s="116"/>
      <c r="D1074" s="182"/>
      <c r="F1074" s="69"/>
    </row>
    <row r="1075">
      <c r="B1075" s="116"/>
      <c r="C1075" s="116"/>
      <c r="D1075" s="182"/>
      <c r="F1075" s="69"/>
    </row>
    <row r="1076">
      <c r="B1076" s="116"/>
      <c r="C1076" s="116"/>
      <c r="D1076" s="182"/>
      <c r="F1076" s="69"/>
    </row>
    <row r="1077">
      <c r="B1077" s="116"/>
      <c r="C1077" s="116"/>
      <c r="D1077" s="182"/>
      <c r="F1077" s="69"/>
    </row>
    <row r="1078">
      <c r="B1078" s="116"/>
      <c r="C1078" s="116"/>
      <c r="D1078" s="182"/>
      <c r="F1078" s="69"/>
    </row>
    <row r="1079">
      <c r="B1079" s="116"/>
      <c r="C1079" s="116"/>
      <c r="D1079" s="182"/>
      <c r="F1079" s="69"/>
    </row>
    <row r="1080">
      <c r="B1080" s="116"/>
      <c r="C1080" s="116"/>
      <c r="D1080" s="182"/>
      <c r="F1080" s="69"/>
    </row>
    <row r="1081">
      <c r="B1081" s="116"/>
      <c r="C1081" s="116"/>
      <c r="D1081" s="182"/>
      <c r="F1081" s="69"/>
    </row>
    <row r="1082">
      <c r="B1082" s="116"/>
      <c r="C1082" s="116"/>
      <c r="D1082" s="182"/>
      <c r="F1082" s="69"/>
    </row>
    <row r="1083">
      <c r="B1083" s="116"/>
      <c r="C1083" s="116"/>
      <c r="D1083" s="182"/>
      <c r="F1083" s="69"/>
    </row>
    <row r="1084">
      <c r="B1084" s="116"/>
      <c r="C1084" s="116"/>
      <c r="D1084" s="182"/>
      <c r="F1084" s="69"/>
    </row>
    <row r="1085">
      <c r="B1085" s="116"/>
      <c r="C1085" s="116"/>
      <c r="D1085" s="182"/>
      <c r="F1085" s="69"/>
    </row>
    <row r="1086">
      <c r="B1086" s="116"/>
      <c r="C1086" s="116"/>
      <c r="D1086" s="182"/>
      <c r="F1086" s="69"/>
    </row>
    <row r="1087">
      <c r="B1087" s="116"/>
      <c r="C1087" s="116"/>
      <c r="D1087" s="182"/>
      <c r="F1087" s="69"/>
    </row>
    <row r="1088">
      <c r="B1088" s="116"/>
      <c r="C1088" s="116"/>
      <c r="D1088" s="182"/>
      <c r="F1088" s="69"/>
    </row>
    <row r="1089">
      <c r="B1089" s="116"/>
      <c r="C1089" s="116"/>
      <c r="D1089" s="182"/>
      <c r="F1089" s="69"/>
    </row>
    <row r="1090">
      <c r="B1090" s="116"/>
      <c r="C1090" s="116"/>
      <c r="D1090" s="182"/>
      <c r="F1090" s="69"/>
    </row>
    <row r="1091">
      <c r="B1091" s="116"/>
      <c r="C1091" s="116"/>
      <c r="D1091" s="182"/>
      <c r="F1091" s="69"/>
    </row>
    <row r="1092">
      <c r="B1092" s="116"/>
      <c r="C1092" s="116"/>
      <c r="D1092" s="182"/>
      <c r="F1092" s="69"/>
    </row>
    <row r="1093">
      <c r="B1093" s="116"/>
      <c r="C1093" s="116"/>
      <c r="D1093" s="182"/>
      <c r="F1093" s="69"/>
    </row>
    <row r="1094">
      <c r="B1094" s="116"/>
      <c r="C1094" s="116"/>
      <c r="D1094" s="182"/>
      <c r="F1094" s="69"/>
    </row>
    <row r="1095">
      <c r="B1095" s="116"/>
      <c r="C1095" s="116"/>
      <c r="D1095" s="182"/>
      <c r="F1095" s="69"/>
    </row>
    <row r="1096">
      <c r="B1096" s="116"/>
      <c r="C1096" s="116"/>
      <c r="D1096" s="182"/>
      <c r="F1096" s="69"/>
    </row>
    <row r="1097">
      <c r="B1097" s="116"/>
      <c r="C1097" s="116"/>
      <c r="D1097" s="182"/>
      <c r="F1097" s="69"/>
    </row>
    <row r="1098">
      <c r="B1098" s="116"/>
      <c r="C1098" s="116"/>
      <c r="D1098" s="182"/>
      <c r="F1098" s="69"/>
    </row>
    <row r="1099">
      <c r="B1099" s="116"/>
      <c r="C1099" s="116"/>
      <c r="D1099" s="182"/>
      <c r="F1099" s="69"/>
    </row>
    <row r="1100">
      <c r="B1100" s="116"/>
      <c r="C1100" s="116"/>
      <c r="D1100" s="182"/>
      <c r="F1100" s="69"/>
    </row>
    <row r="1101">
      <c r="B1101" s="116"/>
      <c r="C1101" s="116"/>
      <c r="D1101" s="182"/>
      <c r="F1101" s="69"/>
    </row>
    <row r="1102">
      <c r="B1102" s="116"/>
      <c r="C1102" s="116"/>
      <c r="D1102" s="182"/>
      <c r="F1102" s="69"/>
    </row>
    <row r="1103">
      <c r="B1103" s="116"/>
      <c r="C1103" s="116"/>
      <c r="D1103" s="182"/>
      <c r="F1103" s="69"/>
    </row>
    <row r="1104">
      <c r="B1104" s="116"/>
      <c r="C1104" s="116"/>
      <c r="D1104" s="182"/>
      <c r="F1104" s="69"/>
    </row>
    <row r="1105">
      <c r="B1105" s="116"/>
      <c r="C1105" s="116"/>
      <c r="D1105" s="182"/>
      <c r="F1105" s="69"/>
    </row>
    <row r="1106">
      <c r="B1106" s="116"/>
      <c r="C1106" s="116"/>
      <c r="D1106" s="182"/>
      <c r="F1106" s="69"/>
    </row>
    <row r="1107">
      <c r="B1107" s="116"/>
      <c r="C1107" s="116"/>
      <c r="D1107" s="182"/>
      <c r="F1107" s="69"/>
    </row>
    <row r="1108">
      <c r="B1108" s="116"/>
      <c r="C1108" s="116"/>
      <c r="D1108" s="182"/>
      <c r="F1108" s="69"/>
    </row>
    <row r="1109">
      <c r="B1109" s="116"/>
      <c r="C1109" s="116"/>
      <c r="D1109" s="182"/>
      <c r="F1109" s="69"/>
    </row>
    <row r="1110">
      <c r="B1110" s="116"/>
      <c r="C1110" s="116"/>
      <c r="D1110" s="182"/>
      <c r="F1110" s="69"/>
    </row>
    <row r="1111">
      <c r="B1111" s="116"/>
      <c r="C1111" s="116"/>
      <c r="D1111" s="182"/>
      <c r="F1111" s="69"/>
    </row>
    <row r="1112">
      <c r="B1112" s="116"/>
      <c r="C1112" s="116"/>
      <c r="D1112" s="182"/>
      <c r="F1112" s="69"/>
    </row>
    <row r="1113">
      <c r="B1113" s="116"/>
      <c r="C1113" s="116"/>
      <c r="D1113" s="182"/>
      <c r="F1113" s="69"/>
    </row>
    <row r="1114">
      <c r="B1114" s="116"/>
      <c r="C1114" s="116"/>
      <c r="D1114" s="182"/>
      <c r="F1114" s="69"/>
    </row>
    <row r="1115">
      <c r="B1115" s="116"/>
      <c r="C1115" s="116"/>
      <c r="D1115" s="182"/>
      <c r="F1115" s="69"/>
    </row>
    <row r="1116">
      <c r="B1116" s="116"/>
      <c r="C1116" s="116"/>
      <c r="D1116" s="182"/>
      <c r="F1116" s="69"/>
    </row>
    <row r="1117">
      <c r="B1117" s="116"/>
      <c r="C1117" s="116"/>
      <c r="D1117" s="182"/>
      <c r="F1117" s="69"/>
    </row>
    <row r="1118">
      <c r="B1118" s="116"/>
      <c r="C1118" s="116"/>
      <c r="D1118" s="182"/>
      <c r="F1118" s="69"/>
    </row>
    <row r="1119">
      <c r="B1119" s="116"/>
      <c r="C1119" s="116"/>
      <c r="D1119" s="182"/>
      <c r="F1119" s="69"/>
    </row>
    <row r="1120">
      <c r="B1120" s="116"/>
      <c r="C1120" s="116"/>
      <c r="D1120" s="182"/>
      <c r="F1120" s="69"/>
    </row>
    <row r="1121">
      <c r="B1121" s="116"/>
      <c r="C1121" s="116"/>
      <c r="D1121" s="182"/>
      <c r="F1121" s="69"/>
    </row>
    <row r="1122">
      <c r="B1122" s="116"/>
      <c r="C1122" s="116"/>
      <c r="D1122" s="182"/>
      <c r="F1122" s="69"/>
    </row>
    <row r="1123">
      <c r="B1123" s="116"/>
      <c r="C1123" s="116"/>
      <c r="D1123" s="182"/>
      <c r="F1123" s="69"/>
    </row>
    <row r="1124">
      <c r="B1124" s="116"/>
      <c r="C1124" s="116"/>
      <c r="D1124" s="182"/>
      <c r="F1124" s="69"/>
    </row>
    <row r="1125">
      <c r="B1125" s="116"/>
      <c r="C1125" s="116"/>
      <c r="D1125" s="182"/>
      <c r="F1125" s="69"/>
    </row>
    <row r="1126">
      <c r="B1126" s="116"/>
      <c r="C1126" s="116"/>
      <c r="D1126" s="182"/>
      <c r="F1126" s="69"/>
    </row>
    <row r="1127">
      <c r="B1127" s="116"/>
      <c r="C1127" s="116"/>
      <c r="D1127" s="182"/>
      <c r="F1127" s="69"/>
    </row>
    <row r="1128">
      <c r="B1128" s="116"/>
      <c r="C1128" s="116"/>
      <c r="D1128" s="182"/>
      <c r="F1128" s="69"/>
    </row>
    <row r="1129">
      <c r="B1129" s="116"/>
      <c r="C1129" s="116"/>
      <c r="D1129" s="182"/>
      <c r="F1129" s="69"/>
    </row>
    <row r="1130">
      <c r="B1130" s="116"/>
      <c r="C1130" s="116"/>
      <c r="D1130" s="182"/>
      <c r="F1130" s="69"/>
    </row>
    <row r="1131">
      <c r="B1131" s="116"/>
      <c r="C1131" s="116"/>
      <c r="D1131" s="182"/>
      <c r="F1131" s="69"/>
    </row>
    <row r="1132">
      <c r="B1132" s="116"/>
      <c r="C1132" s="116"/>
      <c r="D1132" s="182"/>
      <c r="F1132" s="69"/>
    </row>
    <row r="1133">
      <c r="B1133" s="116"/>
      <c r="C1133" s="116"/>
      <c r="D1133" s="182"/>
      <c r="F1133" s="69"/>
    </row>
    <row r="1134">
      <c r="B1134" s="116"/>
      <c r="C1134" s="116"/>
      <c r="D1134" s="182"/>
      <c r="F1134" s="69"/>
    </row>
    <row r="1135">
      <c r="B1135" s="116"/>
      <c r="C1135" s="116"/>
      <c r="D1135" s="182"/>
      <c r="F1135" s="69"/>
    </row>
    <row r="1136">
      <c r="B1136" s="116"/>
      <c r="C1136" s="116"/>
      <c r="D1136" s="182"/>
      <c r="F1136" s="69"/>
    </row>
    <row r="1137">
      <c r="B1137" s="116"/>
      <c r="C1137" s="116"/>
      <c r="D1137" s="182"/>
      <c r="F1137" s="69"/>
    </row>
    <row r="1138">
      <c r="B1138" s="116"/>
      <c r="C1138" s="116"/>
      <c r="D1138" s="182"/>
      <c r="F1138" s="69"/>
    </row>
    <row r="1139">
      <c r="B1139" s="116"/>
      <c r="C1139" s="116"/>
      <c r="D1139" s="182"/>
      <c r="F1139" s="69"/>
    </row>
    <row r="1140">
      <c r="B1140" s="116"/>
      <c r="C1140" s="116"/>
      <c r="D1140" s="182"/>
      <c r="F1140" s="69"/>
    </row>
    <row r="1141">
      <c r="B1141" s="116"/>
      <c r="C1141" s="116"/>
      <c r="D1141" s="182"/>
      <c r="F1141" s="69"/>
    </row>
    <row r="1142">
      <c r="B1142" s="116"/>
      <c r="C1142" s="116"/>
      <c r="D1142" s="182"/>
      <c r="F1142" s="69"/>
    </row>
    <row r="1143">
      <c r="B1143" s="116"/>
      <c r="C1143" s="116"/>
      <c r="D1143" s="182"/>
      <c r="F1143" s="69"/>
    </row>
    <row r="1144">
      <c r="B1144" s="116"/>
      <c r="C1144" s="116"/>
      <c r="D1144" s="182"/>
      <c r="F1144" s="69"/>
    </row>
    <row r="1145">
      <c r="B1145" s="116"/>
      <c r="C1145" s="116"/>
      <c r="D1145" s="182"/>
      <c r="F1145" s="69"/>
    </row>
    <row r="1146">
      <c r="B1146" s="116"/>
      <c r="C1146" s="116"/>
      <c r="D1146" s="182"/>
      <c r="F1146" s="69"/>
    </row>
    <row r="1147">
      <c r="B1147" s="116"/>
      <c r="C1147" s="116"/>
      <c r="D1147" s="182"/>
      <c r="F1147" s="69"/>
    </row>
    <row r="1148">
      <c r="B1148" s="116"/>
      <c r="C1148" s="116"/>
      <c r="D1148" s="182"/>
      <c r="F1148" s="69"/>
    </row>
    <row r="1149">
      <c r="B1149" s="116"/>
      <c r="C1149" s="116"/>
      <c r="D1149" s="182"/>
      <c r="F1149" s="69"/>
    </row>
    <row r="1150">
      <c r="B1150" s="116"/>
      <c r="C1150" s="116"/>
      <c r="D1150" s="182"/>
      <c r="F1150" s="69"/>
    </row>
    <row r="1151">
      <c r="B1151" s="116"/>
      <c r="C1151" s="116"/>
      <c r="D1151" s="182"/>
      <c r="F1151" s="69"/>
    </row>
    <row r="1152">
      <c r="B1152" s="116"/>
      <c r="C1152" s="116"/>
      <c r="D1152" s="182"/>
      <c r="F1152" s="69"/>
    </row>
    <row r="1153">
      <c r="B1153" s="116"/>
      <c r="C1153" s="116"/>
      <c r="D1153" s="182"/>
      <c r="F1153" s="69"/>
    </row>
    <row r="1154">
      <c r="B1154" s="116"/>
      <c r="C1154" s="116"/>
      <c r="D1154" s="182"/>
      <c r="F1154" s="69"/>
    </row>
    <row r="1155">
      <c r="B1155" s="116"/>
      <c r="C1155" s="116"/>
      <c r="D1155" s="182"/>
      <c r="F1155" s="69"/>
    </row>
    <row r="1156">
      <c r="B1156" s="116"/>
      <c r="C1156" s="116"/>
      <c r="D1156" s="182"/>
      <c r="F1156" s="69"/>
    </row>
    <row r="1157">
      <c r="B1157" s="116"/>
      <c r="C1157" s="116"/>
      <c r="D1157" s="182"/>
      <c r="F1157" s="69"/>
    </row>
    <row r="1158">
      <c r="B1158" s="116"/>
      <c r="C1158" s="116"/>
      <c r="D1158" s="182"/>
      <c r="F1158" s="69"/>
    </row>
    <row r="1159">
      <c r="B1159" s="116"/>
      <c r="C1159" s="116"/>
      <c r="D1159" s="182"/>
      <c r="F1159" s="69"/>
    </row>
    <row r="1160">
      <c r="B1160" s="116"/>
      <c r="C1160" s="116"/>
      <c r="D1160" s="182"/>
      <c r="F1160" s="69"/>
    </row>
    <row r="1161">
      <c r="B1161" s="116"/>
      <c r="C1161" s="116"/>
      <c r="D1161" s="182"/>
      <c r="F1161" s="69"/>
    </row>
    <row r="1162">
      <c r="B1162" s="116"/>
      <c r="C1162" s="116"/>
      <c r="D1162" s="182"/>
      <c r="F1162" s="69"/>
    </row>
    <row r="1163">
      <c r="B1163" s="116"/>
      <c r="C1163" s="116"/>
      <c r="D1163" s="182"/>
      <c r="F1163" s="69"/>
    </row>
    <row r="1164">
      <c r="B1164" s="116"/>
      <c r="C1164" s="116"/>
      <c r="D1164" s="182"/>
      <c r="F1164" s="69"/>
    </row>
    <row r="1165">
      <c r="B1165" s="116"/>
      <c r="C1165" s="116"/>
      <c r="D1165" s="182"/>
      <c r="F1165" s="69"/>
    </row>
    <row r="1166">
      <c r="B1166" s="116"/>
      <c r="C1166" s="116"/>
      <c r="D1166" s="182"/>
      <c r="F1166" s="69"/>
    </row>
    <row r="1167">
      <c r="B1167" s="116"/>
      <c r="C1167" s="116"/>
      <c r="D1167" s="182"/>
      <c r="F1167" s="69"/>
    </row>
    <row r="1168">
      <c r="B1168" s="116"/>
      <c r="C1168" s="116"/>
      <c r="D1168" s="182"/>
      <c r="F1168" s="69"/>
    </row>
    <row r="1169">
      <c r="B1169" s="116"/>
      <c r="C1169" s="116"/>
      <c r="D1169" s="182"/>
      <c r="F1169" s="69"/>
    </row>
    <row r="1170">
      <c r="B1170" s="116"/>
      <c r="C1170" s="116"/>
      <c r="D1170" s="182"/>
      <c r="F1170" s="69"/>
    </row>
    <row r="1171">
      <c r="B1171" s="116"/>
      <c r="C1171" s="116"/>
      <c r="D1171" s="182"/>
      <c r="F1171" s="69"/>
    </row>
    <row r="1172">
      <c r="B1172" s="116"/>
      <c r="C1172" s="116"/>
      <c r="D1172" s="182"/>
      <c r="F1172" s="69"/>
    </row>
    <row r="1173">
      <c r="B1173" s="116"/>
      <c r="C1173" s="116"/>
      <c r="D1173" s="182"/>
      <c r="F1173" s="69"/>
    </row>
    <row r="1174">
      <c r="B1174" s="116"/>
      <c r="C1174" s="116"/>
      <c r="D1174" s="182"/>
      <c r="F1174" s="69"/>
    </row>
    <row r="1175">
      <c r="B1175" s="116"/>
      <c r="C1175" s="116"/>
      <c r="D1175" s="182"/>
      <c r="F1175" s="69"/>
    </row>
    <row r="1176">
      <c r="B1176" s="116"/>
      <c r="C1176" s="116"/>
      <c r="D1176" s="182"/>
      <c r="F1176" s="69"/>
    </row>
    <row r="1177">
      <c r="B1177" s="116"/>
      <c r="C1177" s="116"/>
      <c r="D1177" s="182"/>
      <c r="F1177" s="69"/>
    </row>
    <row r="1178">
      <c r="B1178" s="116"/>
      <c r="C1178" s="116"/>
      <c r="D1178" s="182"/>
      <c r="F1178" s="69"/>
    </row>
    <row r="1179">
      <c r="B1179" s="116"/>
      <c r="C1179" s="116"/>
      <c r="D1179" s="182"/>
      <c r="F1179" s="69"/>
    </row>
    <row r="1180">
      <c r="B1180" s="116"/>
      <c r="C1180" s="116"/>
      <c r="D1180" s="182"/>
      <c r="F1180" s="69"/>
    </row>
    <row r="1181">
      <c r="B1181" s="116"/>
      <c r="C1181" s="116"/>
      <c r="D1181" s="182"/>
      <c r="F1181" s="69"/>
    </row>
    <row r="1182">
      <c r="B1182" s="116"/>
      <c r="C1182" s="116"/>
      <c r="D1182" s="182"/>
      <c r="F1182" s="69"/>
    </row>
    <row r="1183">
      <c r="B1183" s="116"/>
      <c r="C1183" s="116"/>
      <c r="D1183" s="182"/>
      <c r="F1183" s="69"/>
    </row>
    <row r="1184">
      <c r="B1184" s="116"/>
      <c r="C1184" s="116"/>
      <c r="D1184" s="182"/>
      <c r="F1184" s="69"/>
    </row>
    <row r="1185">
      <c r="B1185" s="116"/>
      <c r="C1185" s="116"/>
      <c r="D1185" s="182"/>
      <c r="F1185" s="69"/>
    </row>
    <row r="1186">
      <c r="B1186" s="116"/>
      <c r="C1186" s="116"/>
      <c r="D1186" s="182"/>
      <c r="F1186" s="69"/>
    </row>
    <row r="1187">
      <c r="B1187" s="116"/>
      <c r="C1187" s="116"/>
      <c r="D1187" s="182"/>
      <c r="F1187" s="69"/>
    </row>
    <row r="1188">
      <c r="B1188" s="116"/>
      <c r="C1188" s="116"/>
      <c r="D1188" s="182"/>
      <c r="F1188" s="69"/>
    </row>
    <row r="1189">
      <c r="B1189" s="116"/>
      <c r="C1189" s="116"/>
      <c r="D1189" s="182"/>
      <c r="F1189" s="69"/>
    </row>
    <row r="1190">
      <c r="B1190" s="116"/>
      <c r="C1190" s="116"/>
      <c r="D1190" s="182"/>
      <c r="F1190" s="69"/>
    </row>
    <row r="1191">
      <c r="B1191" s="116"/>
      <c r="C1191" s="116"/>
      <c r="D1191" s="182"/>
      <c r="F1191" s="69"/>
    </row>
    <row r="1192">
      <c r="B1192" s="116"/>
      <c r="C1192" s="116"/>
      <c r="D1192" s="182"/>
      <c r="F1192" s="69"/>
    </row>
    <row r="1193">
      <c r="B1193" s="116"/>
      <c r="C1193" s="116"/>
      <c r="D1193" s="182"/>
      <c r="F1193" s="69"/>
    </row>
    <row r="1194">
      <c r="B1194" s="116"/>
      <c r="C1194" s="116"/>
      <c r="D1194" s="182"/>
      <c r="F1194" s="69"/>
    </row>
    <row r="1195">
      <c r="B1195" s="116"/>
      <c r="C1195" s="116"/>
      <c r="D1195" s="182"/>
      <c r="F1195" s="69"/>
    </row>
    <row r="1196">
      <c r="B1196" s="116"/>
      <c r="C1196" s="116"/>
      <c r="D1196" s="182"/>
      <c r="F1196" s="69"/>
    </row>
    <row r="1197">
      <c r="B1197" s="116"/>
      <c r="C1197" s="116"/>
      <c r="D1197" s="182"/>
      <c r="F1197" s="69"/>
    </row>
    <row r="1198">
      <c r="B1198" s="116"/>
      <c r="C1198" s="116"/>
      <c r="D1198" s="182"/>
      <c r="F1198" s="69"/>
    </row>
    <row r="1199">
      <c r="B1199" s="116"/>
      <c r="C1199" s="116"/>
      <c r="D1199" s="182"/>
      <c r="F1199" s="69"/>
    </row>
    <row r="1200">
      <c r="B1200" s="116"/>
      <c r="C1200" s="116"/>
      <c r="D1200" s="182"/>
      <c r="F1200" s="69"/>
    </row>
    <row r="1201">
      <c r="B1201" s="116"/>
      <c r="C1201" s="116"/>
      <c r="D1201" s="182"/>
      <c r="F1201" s="69"/>
    </row>
    <row r="1202">
      <c r="B1202" s="116"/>
      <c r="C1202" s="116"/>
      <c r="D1202" s="182"/>
      <c r="F1202" s="69"/>
    </row>
    <row r="1203">
      <c r="B1203" s="116"/>
      <c r="C1203" s="116"/>
      <c r="D1203" s="182"/>
      <c r="F1203" s="69"/>
    </row>
    <row r="1204">
      <c r="B1204" s="116"/>
      <c r="C1204" s="116"/>
      <c r="D1204" s="182"/>
      <c r="F1204" s="69"/>
    </row>
    <row r="1205">
      <c r="B1205" s="116"/>
      <c r="C1205" s="116"/>
      <c r="D1205" s="182"/>
      <c r="F1205" s="69"/>
    </row>
    <row r="1206">
      <c r="B1206" s="116"/>
      <c r="C1206" s="116"/>
      <c r="D1206" s="182"/>
      <c r="F1206" s="69"/>
    </row>
    <row r="1207">
      <c r="B1207" s="116"/>
      <c r="C1207" s="116"/>
      <c r="D1207" s="182"/>
      <c r="F1207" s="69"/>
    </row>
    <row r="1208">
      <c r="B1208" s="116"/>
      <c r="C1208" s="116"/>
      <c r="D1208" s="182"/>
      <c r="F1208" s="69"/>
    </row>
    <row r="1209">
      <c r="B1209" s="116"/>
      <c r="C1209" s="116"/>
      <c r="D1209" s="182"/>
      <c r="F1209" s="69"/>
    </row>
    <row r="1210">
      <c r="B1210" s="116"/>
      <c r="C1210" s="116"/>
      <c r="D1210" s="182"/>
      <c r="F1210" s="69"/>
    </row>
    <row r="1211">
      <c r="B1211" s="116"/>
      <c r="C1211" s="116"/>
      <c r="D1211" s="182"/>
      <c r="F1211" s="69"/>
    </row>
    <row r="1212">
      <c r="B1212" s="116"/>
      <c r="C1212" s="116"/>
      <c r="D1212" s="182"/>
      <c r="F1212" s="69"/>
    </row>
    <row r="1213">
      <c r="B1213" s="116"/>
      <c r="C1213" s="116"/>
      <c r="D1213" s="182"/>
      <c r="F1213" s="69"/>
    </row>
    <row r="1214">
      <c r="B1214" s="116"/>
      <c r="C1214" s="116"/>
      <c r="D1214" s="182"/>
      <c r="F1214" s="69"/>
    </row>
    <row r="1215">
      <c r="B1215" s="116"/>
      <c r="C1215" s="116"/>
      <c r="D1215" s="182"/>
      <c r="F1215" s="69"/>
    </row>
    <row r="1216">
      <c r="B1216" s="116"/>
      <c r="C1216" s="116"/>
      <c r="D1216" s="182"/>
      <c r="F1216" s="69"/>
    </row>
    <row r="1217">
      <c r="B1217" s="116"/>
      <c r="C1217" s="116"/>
      <c r="D1217" s="182"/>
      <c r="F1217" s="69"/>
    </row>
    <row r="1218">
      <c r="B1218" s="116"/>
      <c r="C1218" s="116"/>
      <c r="D1218" s="182"/>
      <c r="F1218" s="69"/>
    </row>
    <row r="1219">
      <c r="B1219" s="116"/>
      <c r="C1219" s="116"/>
      <c r="D1219" s="182"/>
      <c r="F1219" s="69"/>
    </row>
    <row r="1220">
      <c r="B1220" s="116"/>
      <c r="C1220" s="116"/>
      <c r="D1220" s="182"/>
      <c r="F1220" s="69"/>
    </row>
    <row r="1221">
      <c r="B1221" s="116"/>
      <c r="C1221" s="116"/>
      <c r="D1221" s="182"/>
      <c r="F1221" s="69"/>
    </row>
    <row r="1222">
      <c r="B1222" s="116"/>
      <c r="C1222" s="116"/>
      <c r="D1222" s="182"/>
      <c r="F1222" s="69"/>
    </row>
    <row r="1223">
      <c r="B1223" s="116"/>
      <c r="C1223" s="116"/>
      <c r="D1223" s="182"/>
      <c r="F1223" s="69"/>
    </row>
    <row r="1224">
      <c r="B1224" s="116"/>
      <c r="C1224" s="116"/>
      <c r="D1224" s="182"/>
      <c r="F1224" s="69"/>
    </row>
    <row r="1225">
      <c r="B1225" s="116"/>
      <c r="C1225" s="116"/>
      <c r="D1225" s="182"/>
      <c r="F1225" s="69"/>
    </row>
    <row r="1226">
      <c r="B1226" s="116"/>
      <c r="C1226" s="116"/>
      <c r="D1226" s="182"/>
      <c r="F1226" s="69"/>
    </row>
    <row r="1227">
      <c r="B1227" s="116"/>
      <c r="C1227" s="116"/>
      <c r="D1227" s="182"/>
      <c r="F1227" s="69"/>
    </row>
    <row r="1228">
      <c r="B1228" s="116"/>
      <c r="C1228" s="116"/>
      <c r="D1228" s="182"/>
      <c r="F1228" s="69"/>
    </row>
    <row r="1229">
      <c r="B1229" s="116"/>
      <c r="C1229" s="116"/>
      <c r="D1229" s="182"/>
      <c r="F1229" s="69"/>
    </row>
    <row r="1230">
      <c r="B1230" s="116"/>
      <c r="C1230" s="116"/>
      <c r="D1230" s="182"/>
      <c r="F1230" s="69"/>
    </row>
    <row r="1231">
      <c r="B1231" s="116"/>
      <c r="C1231" s="116"/>
      <c r="D1231" s="182"/>
      <c r="F1231" s="69"/>
    </row>
    <row r="1232">
      <c r="B1232" s="116"/>
      <c r="C1232" s="116"/>
      <c r="D1232" s="182"/>
      <c r="F1232" s="69"/>
    </row>
    <row r="1233">
      <c r="B1233" s="116"/>
      <c r="C1233" s="116"/>
      <c r="D1233" s="182"/>
      <c r="F1233" s="69"/>
    </row>
    <row r="1234">
      <c r="B1234" s="116"/>
      <c r="C1234" s="116"/>
      <c r="D1234" s="182"/>
      <c r="F1234" s="69"/>
    </row>
    <row r="1235">
      <c r="B1235" s="116"/>
      <c r="C1235" s="116"/>
      <c r="D1235" s="182"/>
      <c r="F1235" s="69"/>
    </row>
    <row r="1236">
      <c r="B1236" s="116"/>
      <c r="C1236" s="116"/>
      <c r="D1236" s="182"/>
      <c r="F1236" s="69"/>
    </row>
    <row r="1237">
      <c r="B1237" s="116"/>
      <c r="C1237" s="116"/>
      <c r="D1237" s="182"/>
      <c r="F1237" s="69"/>
    </row>
    <row r="1238">
      <c r="B1238" s="116"/>
      <c r="C1238" s="116"/>
      <c r="D1238" s="182"/>
      <c r="F1238" s="69"/>
    </row>
    <row r="1239">
      <c r="B1239" s="116"/>
      <c r="C1239" s="116"/>
      <c r="D1239" s="182"/>
      <c r="F1239" s="69"/>
    </row>
    <row r="1240">
      <c r="B1240" s="116"/>
      <c r="C1240" s="116"/>
      <c r="D1240" s="182"/>
      <c r="F1240" s="69"/>
    </row>
    <row r="1241">
      <c r="B1241" s="116"/>
      <c r="C1241" s="116"/>
      <c r="D1241" s="182"/>
      <c r="F1241" s="69"/>
    </row>
    <row r="1242">
      <c r="B1242" s="116"/>
      <c r="C1242" s="116"/>
      <c r="D1242" s="182"/>
      <c r="F1242" s="69"/>
    </row>
    <row r="1243">
      <c r="B1243" s="116"/>
      <c r="C1243" s="116"/>
      <c r="D1243" s="182"/>
      <c r="F1243" s="69"/>
    </row>
    <row r="1244">
      <c r="B1244" s="116"/>
      <c r="C1244" s="116"/>
      <c r="D1244" s="182"/>
      <c r="F1244" s="69"/>
    </row>
    <row r="1245">
      <c r="B1245" s="116"/>
      <c r="C1245" s="116"/>
      <c r="D1245" s="182"/>
      <c r="F1245" s="69"/>
    </row>
    <row r="1246">
      <c r="B1246" s="116"/>
      <c r="C1246" s="116"/>
      <c r="D1246" s="182"/>
      <c r="F1246" s="69"/>
    </row>
    <row r="1247">
      <c r="B1247" s="116"/>
      <c r="C1247" s="116"/>
      <c r="D1247" s="182"/>
      <c r="F1247" s="69"/>
    </row>
    <row r="1248">
      <c r="B1248" s="116"/>
      <c r="C1248" s="116"/>
      <c r="D1248" s="182"/>
      <c r="F1248" s="69"/>
    </row>
    <row r="1249">
      <c r="B1249" s="116"/>
      <c r="C1249" s="116"/>
      <c r="D1249" s="182"/>
      <c r="F1249" s="69"/>
    </row>
    <row r="1250">
      <c r="B1250" s="116"/>
      <c r="C1250" s="116"/>
      <c r="D1250" s="182"/>
      <c r="F1250" s="69"/>
    </row>
    <row r="1251">
      <c r="B1251" s="116"/>
      <c r="C1251" s="116"/>
      <c r="D1251" s="182"/>
      <c r="F1251" s="69"/>
    </row>
    <row r="1252">
      <c r="B1252" s="116"/>
      <c r="C1252" s="116"/>
      <c r="D1252" s="182"/>
      <c r="F1252" s="69"/>
    </row>
    <row r="1253">
      <c r="B1253" s="116"/>
      <c r="C1253" s="116"/>
      <c r="D1253" s="182"/>
      <c r="F1253" s="69"/>
    </row>
    <row r="1254">
      <c r="B1254" s="116"/>
      <c r="C1254" s="116"/>
      <c r="D1254" s="182"/>
      <c r="F1254" s="69"/>
    </row>
    <row r="1255">
      <c r="B1255" s="116"/>
      <c r="C1255" s="116"/>
      <c r="D1255" s="182"/>
      <c r="F1255" s="69"/>
    </row>
    <row r="1256">
      <c r="B1256" s="116"/>
      <c r="C1256" s="116"/>
      <c r="D1256" s="182"/>
      <c r="F1256" s="69"/>
    </row>
    <row r="1257">
      <c r="B1257" s="116"/>
      <c r="C1257" s="116"/>
      <c r="D1257" s="182"/>
      <c r="F1257" s="69"/>
    </row>
    <row r="1258">
      <c r="B1258" s="116"/>
      <c r="C1258" s="116"/>
      <c r="D1258" s="182"/>
      <c r="F1258" s="69"/>
    </row>
    <row r="1259">
      <c r="B1259" s="116"/>
      <c r="C1259" s="116"/>
      <c r="D1259" s="182"/>
      <c r="F1259" s="69"/>
    </row>
    <row r="1260">
      <c r="B1260" s="116"/>
      <c r="C1260" s="116"/>
      <c r="D1260" s="182"/>
      <c r="F1260" s="69"/>
    </row>
    <row r="1261">
      <c r="B1261" s="116"/>
      <c r="C1261" s="116"/>
      <c r="D1261" s="182"/>
      <c r="F1261" s="69"/>
    </row>
    <row r="1262">
      <c r="B1262" s="116"/>
      <c r="C1262" s="116"/>
      <c r="D1262" s="182"/>
      <c r="F1262" s="69"/>
    </row>
    <row r="1263">
      <c r="B1263" s="116"/>
      <c r="C1263" s="116"/>
      <c r="D1263" s="182"/>
      <c r="F1263" s="69"/>
    </row>
    <row r="1264">
      <c r="B1264" s="116"/>
      <c r="C1264" s="116"/>
      <c r="D1264" s="182"/>
      <c r="F1264" s="69"/>
    </row>
    <row r="1265">
      <c r="B1265" s="116"/>
      <c r="C1265" s="116"/>
      <c r="D1265" s="182"/>
      <c r="F1265" s="69"/>
    </row>
    <row r="1266">
      <c r="B1266" s="116"/>
      <c r="C1266" s="116"/>
      <c r="D1266" s="182"/>
      <c r="F1266" s="69"/>
    </row>
    <row r="1267">
      <c r="B1267" s="116"/>
      <c r="C1267" s="116"/>
      <c r="D1267" s="182"/>
      <c r="F1267" s="69"/>
    </row>
    <row r="1268">
      <c r="B1268" s="116"/>
      <c r="C1268" s="116"/>
      <c r="D1268" s="182"/>
      <c r="F1268" s="69"/>
    </row>
    <row r="1269">
      <c r="B1269" s="116"/>
      <c r="C1269" s="116"/>
      <c r="D1269" s="182"/>
      <c r="F1269" s="69"/>
    </row>
    <row r="1270">
      <c r="B1270" s="116"/>
      <c r="C1270" s="116"/>
      <c r="D1270" s="182"/>
      <c r="F1270" s="69"/>
    </row>
    <row r="1271">
      <c r="B1271" s="116"/>
      <c r="C1271" s="116"/>
      <c r="D1271" s="182"/>
      <c r="F1271" s="69"/>
    </row>
    <row r="1272">
      <c r="B1272" s="116"/>
      <c r="C1272" s="116"/>
      <c r="D1272" s="182"/>
      <c r="F1272" s="69"/>
    </row>
    <row r="1273">
      <c r="B1273" s="116"/>
      <c r="C1273" s="116"/>
      <c r="D1273" s="182"/>
      <c r="F1273" s="69"/>
    </row>
    <row r="1274">
      <c r="B1274" s="116"/>
      <c r="C1274" s="116"/>
      <c r="D1274" s="182"/>
      <c r="F1274" s="69"/>
    </row>
    <row r="1275">
      <c r="B1275" s="116"/>
      <c r="C1275" s="116"/>
      <c r="D1275" s="182"/>
      <c r="F1275" s="69"/>
    </row>
    <row r="1276">
      <c r="B1276" s="116"/>
      <c r="C1276" s="116"/>
      <c r="D1276" s="182"/>
      <c r="F1276" s="69"/>
    </row>
    <row r="1277">
      <c r="B1277" s="116"/>
      <c r="C1277" s="116"/>
      <c r="D1277" s="182"/>
      <c r="F1277" s="69"/>
    </row>
    <row r="1278">
      <c r="B1278" s="116"/>
      <c r="C1278" s="116"/>
      <c r="D1278" s="182"/>
      <c r="F1278" s="69"/>
    </row>
    <row r="1279">
      <c r="B1279" s="116"/>
      <c r="C1279" s="116"/>
      <c r="D1279" s="182"/>
      <c r="F1279" s="69"/>
    </row>
    <row r="1280">
      <c r="B1280" s="116"/>
      <c r="C1280" s="116"/>
      <c r="D1280" s="182"/>
      <c r="F1280" s="69"/>
    </row>
    <row r="1281">
      <c r="B1281" s="116"/>
      <c r="C1281" s="116"/>
      <c r="D1281" s="182"/>
      <c r="F1281" s="69"/>
    </row>
    <row r="1282">
      <c r="B1282" s="116"/>
      <c r="C1282" s="116"/>
      <c r="D1282" s="182"/>
      <c r="F1282" s="69"/>
    </row>
    <row r="1283">
      <c r="B1283" s="116"/>
      <c r="C1283" s="116"/>
      <c r="D1283" s="182"/>
      <c r="F1283" s="69"/>
    </row>
    <row r="1284">
      <c r="B1284" s="116"/>
      <c r="C1284" s="116"/>
      <c r="D1284" s="182"/>
      <c r="F1284" s="69"/>
    </row>
    <row r="1285">
      <c r="B1285" s="116"/>
      <c r="C1285" s="116"/>
      <c r="D1285" s="182"/>
      <c r="F1285" s="69"/>
    </row>
    <row r="1286">
      <c r="B1286" s="116"/>
      <c r="C1286" s="116"/>
      <c r="D1286" s="182"/>
      <c r="F1286" s="69"/>
    </row>
    <row r="1287">
      <c r="B1287" s="116"/>
      <c r="C1287" s="116"/>
      <c r="D1287" s="182"/>
      <c r="F1287" s="69"/>
    </row>
    <row r="1288">
      <c r="B1288" s="116"/>
      <c r="C1288" s="116"/>
      <c r="D1288" s="182"/>
      <c r="F1288" s="69"/>
    </row>
    <row r="1289">
      <c r="B1289" s="116"/>
      <c r="C1289" s="116"/>
      <c r="D1289" s="182"/>
      <c r="F1289" s="69"/>
    </row>
    <row r="1290">
      <c r="B1290" s="116"/>
      <c r="C1290" s="116"/>
      <c r="D1290" s="182"/>
      <c r="F1290" s="69"/>
    </row>
    <row r="1291">
      <c r="B1291" s="116"/>
      <c r="C1291" s="116"/>
      <c r="D1291" s="182"/>
      <c r="F1291" s="69"/>
    </row>
    <row r="1292">
      <c r="B1292" s="116"/>
      <c r="C1292" s="116"/>
      <c r="D1292" s="182"/>
      <c r="F1292" s="69"/>
    </row>
    <row r="1293">
      <c r="B1293" s="116"/>
      <c r="C1293" s="116"/>
      <c r="D1293" s="182"/>
      <c r="F1293" s="69"/>
    </row>
    <row r="1294">
      <c r="B1294" s="116"/>
      <c r="C1294" s="116"/>
      <c r="D1294" s="182"/>
      <c r="F1294" s="69"/>
    </row>
    <row r="1295">
      <c r="B1295" s="116"/>
      <c r="C1295" s="116"/>
      <c r="D1295" s="182"/>
      <c r="F1295" s="69"/>
    </row>
    <row r="1296">
      <c r="B1296" s="116"/>
      <c r="C1296" s="116"/>
      <c r="D1296" s="182"/>
      <c r="F1296" s="69"/>
    </row>
    <row r="1297">
      <c r="B1297" s="116"/>
      <c r="C1297" s="116"/>
      <c r="D1297" s="182"/>
      <c r="F1297" s="69"/>
    </row>
    <row r="1298">
      <c r="B1298" s="116"/>
      <c r="C1298" s="116"/>
      <c r="D1298" s="182"/>
      <c r="F1298" s="69"/>
    </row>
    <row r="1299">
      <c r="B1299" s="116"/>
      <c r="C1299" s="116"/>
      <c r="D1299" s="182"/>
      <c r="F1299" s="69"/>
    </row>
    <row r="1300">
      <c r="B1300" s="116"/>
      <c r="C1300" s="116"/>
      <c r="D1300" s="182"/>
      <c r="F1300" s="69"/>
    </row>
    <row r="1301">
      <c r="B1301" s="116"/>
      <c r="C1301" s="116"/>
      <c r="D1301" s="182"/>
      <c r="F1301" s="69"/>
    </row>
    <row r="1302">
      <c r="B1302" s="116"/>
      <c r="C1302" s="116"/>
      <c r="D1302" s="182"/>
      <c r="F1302" s="69"/>
    </row>
    <row r="1303">
      <c r="B1303" s="116"/>
      <c r="C1303" s="116"/>
      <c r="D1303" s="182"/>
      <c r="F1303" s="69"/>
    </row>
    <row r="1304">
      <c r="B1304" s="116"/>
      <c r="C1304" s="116"/>
      <c r="D1304" s="182"/>
      <c r="F1304" s="69"/>
    </row>
    <row r="1305">
      <c r="B1305" s="116"/>
      <c r="C1305" s="116"/>
      <c r="D1305" s="182"/>
      <c r="F1305" s="69"/>
    </row>
    <row r="1306">
      <c r="B1306" s="116"/>
      <c r="C1306" s="116"/>
      <c r="D1306" s="182"/>
      <c r="F1306" s="69"/>
    </row>
    <row r="1307">
      <c r="B1307" s="116"/>
      <c r="C1307" s="116"/>
      <c r="D1307" s="182"/>
      <c r="F1307" s="69"/>
    </row>
    <row r="1308">
      <c r="B1308" s="116"/>
      <c r="C1308" s="116"/>
      <c r="D1308" s="182"/>
      <c r="F1308" s="69"/>
    </row>
    <row r="1309">
      <c r="B1309" s="116"/>
      <c r="C1309" s="116"/>
      <c r="D1309" s="182"/>
      <c r="F1309" s="69"/>
    </row>
    <row r="1310">
      <c r="B1310" s="116"/>
      <c r="C1310" s="116"/>
      <c r="D1310" s="182"/>
      <c r="F1310" s="69"/>
    </row>
    <row r="1311">
      <c r="B1311" s="116"/>
      <c r="C1311" s="116"/>
      <c r="D1311" s="182"/>
      <c r="F1311" s="69"/>
    </row>
    <row r="1312">
      <c r="B1312" s="116"/>
      <c r="C1312" s="116"/>
      <c r="D1312" s="182"/>
      <c r="F1312" s="69"/>
    </row>
    <row r="1313">
      <c r="B1313" s="116"/>
      <c r="C1313" s="116"/>
      <c r="D1313" s="182"/>
      <c r="F1313" s="69"/>
    </row>
    <row r="1314">
      <c r="B1314" s="116"/>
      <c r="C1314" s="116"/>
      <c r="D1314" s="182"/>
      <c r="F1314" s="69"/>
    </row>
    <row r="1315">
      <c r="B1315" s="116"/>
      <c r="C1315" s="116"/>
      <c r="D1315" s="182"/>
      <c r="F1315" s="69"/>
    </row>
    <row r="1316">
      <c r="B1316" s="116"/>
      <c r="C1316" s="116"/>
      <c r="D1316" s="182"/>
      <c r="F1316" s="69"/>
    </row>
    <row r="1317">
      <c r="B1317" s="116"/>
      <c r="C1317" s="116"/>
      <c r="D1317" s="182"/>
      <c r="F1317" s="69"/>
    </row>
    <row r="1318">
      <c r="B1318" s="116"/>
      <c r="C1318" s="116"/>
      <c r="D1318" s="182"/>
      <c r="F1318" s="69"/>
    </row>
    <row r="1319">
      <c r="B1319" s="116"/>
      <c r="C1319" s="116"/>
      <c r="D1319" s="182"/>
      <c r="F1319" s="69"/>
    </row>
    <row r="1320">
      <c r="B1320" s="116"/>
      <c r="C1320" s="116"/>
      <c r="D1320" s="182"/>
      <c r="F1320" s="69"/>
    </row>
    <row r="1321">
      <c r="B1321" s="116"/>
      <c r="C1321" s="116"/>
      <c r="D1321" s="182"/>
      <c r="F1321" s="69"/>
    </row>
    <row r="1322">
      <c r="B1322" s="116"/>
      <c r="C1322" s="116"/>
      <c r="D1322" s="182"/>
      <c r="F1322" s="69"/>
    </row>
    <row r="1323">
      <c r="B1323" s="116"/>
      <c r="C1323" s="116"/>
      <c r="D1323" s="182"/>
      <c r="F1323" s="69"/>
    </row>
    <row r="1324">
      <c r="B1324" s="116"/>
      <c r="C1324" s="116"/>
      <c r="D1324" s="182"/>
      <c r="F1324" s="69"/>
    </row>
    <row r="1325">
      <c r="B1325" s="116"/>
      <c r="C1325" s="116"/>
      <c r="D1325" s="182"/>
      <c r="F1325" s="69"/>
    </row>
    <row r="1326">
      <c r="B1326" s="116"/>
      <c r="C1326" s="116"/>
      <c r="D1326" s="182"/>
      <c r="F1326" s="69"/>
    </row>
    <row r="1327">
      <c r="B1327" s="116"/>
      <c r="C1327" s="116"/>
      <c r="D1327" s="182"/>
      <c r="F1327" s="69"/>
    </row>
    <row r="1328">
      <c r="B1328" s="116"/>
      <c r="C1328" s="116"/>
      <c r="D1328" s="182"/>
      <c r="F1328" s="69"/>
    </row>
    <row r="1329">
      <c r="B1329" s="116"/>
      <c r="C1329" s="116"/>
      <c r="D1329" s="182"/>
      <c r="F1329" s="69"/>
    </row>
    <row r="1330">
      <c r="B1330" s="116"/>
      <c r="C1330" s="116"/>
      <c r="D1330" s="182"/>
      <c r="F1330" s="69"/>
    </row>
    <row r="1331">
      <c r="B1331" s="116"/>
      <c r="C1331" s="116"/>
      <c r="D1331" s="182"/>
      <c r="F1331" s="69"/>
    </row>
    <row r="1332">
      <c r="B1332" s="116"/>
      <c r="C1332" s="116"/>
      <c r="D1332" s="182"/>
      <c r="F1332" s="69"/>
    </row>
    <row r="1333">
      <c r="B1333" s="116"/>
      <c r="C1333" s="116"/>
      <c r="D1333" s="182"/>
      <c r="F1333" s="69"/>
    </row>
    <row r="1334">
      <c r="B1334" s="116"/>
      <c r="C1334" s="116"/>
      <c r="D1334" s="182"/>
      <c r="F1334" s="69"/>
    </row>
    <row r="1335">
      <c r="B1335" s="116"/>
      <c r="C1335" s="116"/>
      <c r="D1335" s="182"/>
      <c r="F1335" s="69"/>
    </row>
    <row r="1336">
      <c r="B1336" s="116"/>
      <c r="C1336" s="116"/>
      <c r="D1336" s="182"/>
      <c r="F1336" s="69"/>
    </row>
    <row r="1337">
      <c r="B1337" s="116"/>
      <c r="C1337" s="116"/>
      <c r="D1337" s="182"/>
      <c r="F1337" s="69"/>
    </row>
    <row r="1338">
      <c r="B1338" s="116"/>
      <c r="C1338" s="116"/>
      <c r="D1338" s="182"/>
      <c r="F1338" s="69"/>
    </row>
    <row r="1339">
      <c r="B1339" s="116"/>
      <c r="C1339" s="116"/>
      <c r="D1339" s="182"/>
      <c r="F1339" s="69"/>
    </row>
    <row r="1340">
      <c r="B1340" s="116"/>
      <c r="C1340" s="116"/>
      <c r="D1340" s="182"/>
      <c r="F1340" s="69"/>
    </row>
    <row r="1341">
      <c r="B1341" s="116"/>
      <c r="C1341" s="116"/>
      <c r="D1341" s="182"/>
      <c r="F1341" s="69"/>
    </row>
    <row r="1342">
      <c r="B1342" s="116"/>
      <c r="C1342" s="116"/>
      <c r="D1342" s="182"/>
      <c r="F1342" s="69"/>
    </row>
    <row r="1343">
      <c r="B1343" s="116"/>
      <c r="C1343" s="116"/>
      <c r="D1343" s="182"/>
      <c r="F1343" s="69"/>
    </row>
    <row r="1344">
      <c r="B1344" s="116"/>
      <c r="C1344" s="116"/>
      <c r="D1344" s="182"/>
      <c r="F1344" s="69"/>
    </row>
    <row r="1345">
      <c r="B1345" s="116"/>
      <c r="C1345" s="116"/>
      <c r="D1345" s="182"/>
      <c r="F1345" s="69"/>
    </row>
    <row r="1346">
      <c r="B1346" s="116"/>
      <c r="C1346" s="116"/>
      <c r="D1346" s="182"/>
      <c r="F1346" s="69"/>
    </row>
    <row r="1347">
      <c r="B1347" s="116"/>
      <c r="C1347" s="116"/>
      <c r="D1347" s="182"/>
      <c r="F1347" s="69"/>
    </row>
    <row r="1348">
      <c r="B1348" s="116"/>
      <c r="C1348" s="116"/>
      <c r="D1348" s="182"/>
      <c r="F1348" s="69"/>
    </row>
    <row r="1349">
      <c r="B1349" s="116"/>
      <c r="C1349" s="116"/>
      <c r="D1349" s="182"/>
      <c r="F1349" s="69"/>
    </row>
    <row r="1350">
      <c r="B1350" s="116"/>
      <c r="C1350" s="116"/>
      <c r="D1350" s="182"/>
      <c r="F1350" s="69"/>
    </row>
    <row r="1351">
      <c r="B1351" s="116"/>
      <c r="C1351" s="116"/>
      <c r="D1351" s="182"/>
      <c r="F1351" s="69"/>
    </row>
    <row r="1352">
      <c r="B1352" s="116"/>
      <c r="C1352" s="116"/>
      <c r="D1352" s="182"/>
      <c r="F1352" s="69"/>
    </row>
    <row r="1353">
      <c r="B1353" s="116"/>
      <c r="C1353" s="116"/>
      <c r="D1353" s="182"/>
      <c r="F1353" s="69"/>
    </row>
    <row r="1354">
      <c r="B1354" s="116"/>
      <c r="C1354" s="116"/>
      <c r="D1354" s="182"/>
      <c r="F1354" s="69"/>
    </row>
    <row r="1355">
      <c r="B1355" s="116"/>
      <c r="C1355" s="116"/>
      <c r="D1355" s="182"/>
      <c r="F1355" s="69"/>
    </row>
    <row r="1356">
      <c r="B1356" s="116"/>
      <c r="C1356" s="116"/>
      <c r="D1356" s="182"/>
      <c r="F1356" s="69"/>
    </row>
    <row r="1357">
      <c r="B1357" s="116"/>
      <c r="C1357" s="116"/>
      <c r="D1357" s="182"/>
      <c r="F1357" s="69"/>
    </row>
    <row r="1358">
      <c r="B1358" s="116"/>
      <c r="C1358" s="116"/>
      <c r="D1358" s="182"/>
      <c r="F1358" s="69"/>
    </row>
    <row r="1359">
      <c r="B1359" s="116"/>
      <c r="C1359" s="116"/>
      <c r="D1359" s="182"/>
      <c r="F1359" s="69"/>
    </row>
    <row r="1360">
      <c r="B1360" s="116"/>
      <c r="C1360" s="116"/>
      <c r="D1360" s="182"/>
      <c r="F1360" s="69"/>
    </row>
    <row r="1361">
      <c r="B1361" s="116"/>
      <c r="C1361" s="116"/>
      <c r="D1361" s="182"/>
      <c r="F1361" s="69"/>
    </row>
    <row r="1362">
      <c r="B1362" s="116"/>
      <c r="C1362" s="116"/>
      <c r="D1362" s="182"/>
      <c r="F1362" s="69"/>
    </row>
    <row r="1363">
      <c r="B1363" s="116"/>
      <c r="C1363" s="116"/>
      <c r="D1363" s="182"/>
      <c r="F1363" s="69"/>
    </row>
    <row r="1364">
      <c r="B1364" s="116"/>
      <c r="C1364" s="116"/>
      <c r="D1364" s="182"/>
      <c r="F1364" s="69"/>
    </row>
    <row r="1365">
      <c r="B1365" s="116"/>
      <c r="C1365" s="116"/>
      <c r="D1365" s="182"/>
      <c r="F1365" s="69"/>
    </row>
    <row r="1366">
      <c r="B1366" s="116"/>
      <c r="C1366" s="116"/>
      <c r="D1366" s="182"/>
      <c r="F1366" s="69"/>
    </row>
    <row r="1367">
      <c r="B1367" s="116"/>
      <c r="C1367" s="116"/>
      <c r="D1367" s="182"/>
      <c r="F1367" s="69"/>
    </row>
    <row r="1368">
      <c r="B1368" s="116"/>
      <c r="C1368" s="116"/>
      <c r="D1368" s="182"/>
      <c r="F1368" s="69"/>
    </row>
    <row r="1369">
      <c r="B1369" s="116"/>
      <c r="C1369" s="116"/>
      <c r="D1369" s="182"/>
      <c r="F1369" s="69"/>
    </row>
    <row r="1370">
      <c r="B1370" s="116"/>
      <c r="C1370" s="116"/>
      <c r="D1370" s="182"/>
      <c r="F1370" s="69"/>
    </row>
    <row r="1371">
      <c r="B1371" s="116"/>
      <c r="C1371" s="116"/>
      <c r="D1371" s="182"/>
      <c r="F1371" s="69"/>
    </row>
    <row r="1372">
      <c r="B1372" s="116"/>
      <c r="C1372" s="116"/>
      <c r="D1372" s="182"/>
      <c r="F1372" s="69"/>
    </row>
    <row r="1373">
      <c r="B1373" s="116"/>
      <c r="C1373" s="116"/>
      <c r="D1373" s="182"/>
      <c r="F1373" s="69"/>
    </row>
    <row r="1374">
      <c r="B1374" s="116"/>
      <c r="C1374" s="116"/>
      <c r="D1374" s="182"/>
      <c r="F1374" s="69"/>
    </row>
    <row r="1375">
      <c r="B1375" s="116"/>
      <c r="C1375" s="116"/>
      <c r="D1375" s="182"/>
      <c r="F1375" s="69"/>
    </row>
    <row r="1376">
      <c r="B1376" s="116"/>
      <c r="C1376" s="116"/>
      <c r="D1376" s="182"/>
      <c r="F1376" s="69"/>
    </row>
    <row r="1377">
      <c r="B1377" s="116"/>
      <c r="C1377" s="116"/>
      <c r="D1377" s="182"/>
      <c r="F1377" s="69"/>
    </row>
    <row r="1378">
      <c r="B1378" s="116"/>
      <c r="C1378" s="116"/>
      <c r="D1378" s="182"/>
      <c r="F1378" s="69"/>
    </row>
    <row r="1379">
      <c r="B1379" s="116"/>
      <c r="C1379" s="116"/>
      <c r="D1379" s="182"/>
      <c r="F1379" s="69"/>
    </row>
    <row r="1380">
      <c r="B1380" s="116"/>
      <c r="C1380" s="116"/>
      <c r="D1380" s="182"/>
      <c r="F1380" s="69"/>
    </row>
    <row r="1381">
      <c r="B1381" s="116"/>
      <c r="C1381" s="116"/>
      <c r="D1381" s="182"/>
      <c r="F1381" s="69"/>
    </row>
    <row r="1382">
      <c r="B1382" s="116"/>
      <c r="C1382" s="116"/>
      <c r="D1382" s="182"/>
      <c r="F1382" s="69"/>
    </row>
    <row r="1383">
      <c r="B1383" s="116"/>
      <c r="C1383" s="116"/>
      <c r="D1383" s="182"/>
      <c r="F1383" s="69"/>
    </row>
    <row r="1384">
      <c r="B1384" s="116"/>
      <c r="C1384" s="116"/>
      <c r="D1384" s="182"/>
      <c r="F1384" s="69"/>
    </row>
    <row r="1385">
      <c r="B1385" s="116"/>
      <c r="C1385" s="116"/>
      <c r="D1385" s="182"/>
      <c r="F1385" s="69"/>
    </row>
    <row r="1386">
      <c r="B1386" s="116"/>
      <c r="C1386" s="116"/>
      <c r="D1386" s="182"/>
      <c r="F1386" s="69"/>
    </row>
    <row r="1387">
      <c r="B1387" s="116"/>
      <c r="C1387" s="116"/>
      <c r="D1387" s="182"/>
      <c r="F1387" s="69"/>
    </row>
    <row r="1388">
      <c r="B1388" s="116"/>
      <c r="C1388" s="116"/>
      <c r="D1388" s="182"/>
      <c r="F1388" s="69"/>
    </row>
    <row r="1389">
      <c r="B1389" s="116"/>
      <c r="C1389" s="116"/>
      <c r="D1389" s="182"/>
      <c r="F1389" s="69"/>
    </row>
    <row r="1390">
      <c r="B1390" s="116"/>
      <c r="C1390" s="116"/>
      <c r="D1390" s="182"/>
      <c r="F1390" s="69"/>
    </row>
    <row r="1391">
      <c r="B1391" s="116"/>
      <c r="C1391" s="116"/>
      <c r="D1391" s="182"/>
      <c r="F1391" s="69"/>
    </row>
    <row r="1392">
      <c r="B1392" s="116"/>
      <c r="C1392" s="116"/>
      <c r="D1392" s="182"/>
      <c r="F1392" s="69"/>
    </row>
    <row r="1393">
      <c r="B1393" s="116"/>
      <c r="C1393" s="116"/>
      <c r="D1393" s="182"/>
      <c r="F1393" s="69"/>
    </row>
    <row r="1394">
      <c r="B1394" s="116"/>
      <c r="C1394" s="116"/>
      <c r="D1394" s="182"/>
      <c r="F1394" s="69"/>
    </row>
    <row r="1395">
      <c r="B1395" s="116"/>
      <c r="C1395" s="116"/>
      <c r="D1395" s="182"/>
      <c r="F1395" s="69"/>
    </row>
    <row r="1396">
      <c r="B1396" s="116"/>
      <c r="C1396" s="116"/>
      <c r="D1396" s="182"/>
      <c r="F1396" s="69"/>
    </row>
    <row r="1397">
      <c r="B1397" s="116"/>
      <c r="C1397" s="116"/>
      <c r="D1397" s="182"/>
      <c r="F1397" s="69"/>
    </row>
    <row r="1398">
      <c r="B1398" s="116"/>
      <c r="C1398" s="116"/>
      <c r="D1398" s="182"/>
      <c r="F1398" s="69"/>
    </row>
    <row r="1399">
      <c r="B1399" s="116"/>
      <c r="C1399" s="116"/>
      <c r="D1399" s="182"/>
      <c r="F1399" s="69"/>
    </row>
    <row r="1400">
      <c r="B1400" s="116"/>
      <c r="C1400" s="116"/>
      <c r="D1400" s="182"/>
      <c r="F1400" s="69"/>
    </row>
    <row r="1401">
      <c r="B1401" s="116"/>
      <c r="C1401" s="116"/>
      <c r="D1401" s="182"/>
      <c r="F1401" s="69"/>
    </row>
    <row r="1402">
      <c r="B1402" s="116"/>
      <c r="C1402" s="116"/>
      <c r="D1402" s="182"/>
      <c r="F1402" s="69"/>
    </row>
    <row r="1403">
      <c r="B1403" s="116"/>
      <c r="C1403" s="116"/>
      <c r="D1403" s="182"/>
      <c r="F1403" s="69"/>
    </row>
    <row r="1404">
      <c r="B1404" s="116"/>
      <c r="C1404" s="116"/>
      <c r="D1404" s="182"/>
      <c r="F1404" s="69"/>
    </row>
    <row r="1405">
      <c r="B1405" s="116"/>
      <c r="C1405" s="116"/>
      <c r="D1405" s="182"/>
      <c r="F1405" s="69"/>
    </row>
    <row r="1406">
      <c r="B1406" s="116"/>
      <c r="C1406" s="116"/>
      <c r="D1406" s="182"/>
      <c r="F1406" s="69"/>
    </row>
    <row r="1407">
      <c r="B1407" s="116"/>
      <c r="C1407" s="116"/>
      <c r="D1407" s="182"/>
      <c r="F1407" s="69"/>
    </row>
    <row r="1408">
      <c r="B1408" s="116"/>
      <c r="C1408" s="116"/>
      <c r="D1408" s="182"/>
      <c r="F1408" s="69"/>
    </row>
    <row r="1409">
      <c r="B1409" s="116"/>
      <c r="C1409" s="116"/>
      <c r="D1409" s="182"/>
      <c r="F1409" s="69"/>
    </row>
    <row r="1410">
      <c r="B1410" s="116"/>
      <c r="C1410" s="116"/>
      <c r="D1410" s="182"/>
      <c r="F1410" s="69"/>
    </row>
    <row r="1411">
      <c r="B1411" s="116"/>
      <c r="C1411" s="116"/>
      <c r="D1411" s="182"/>
      <c r="F1411" s="69"/>
    </row>
    <row r="1412">
      <c r="B1412" s="116"/>
      <c r="C1412" s="116"/>
      <c r="D1412" s="182"/>
      <c r="F1412" s="69"/>
    </row>
    <row r="1413">
      <c r="B1413" s="116"/>
      <c r="C1413" s="116"/>
      <c r="D1413" s="182"/>
      <c r="F1413" s="69"/>
    </row>
    <row r="1414">
      <c r="B1414" s="116"/>
      <c r="C1414" s="116"/>
      <c r="D1414" s="182"/>
      <c r="F1414" s="69"/>
    </row>
    <row r="1415">
      <c r="B1415" s="116"/>
      <c r="C1415" s="116"/>
      <c r="D1415" s="182"/>
      <c r="F1415" s="69"/>
    </row>
    <row r="1416">
      <c r="B1416" s="116"/>
      <c r="C1416" s="116"/>
      <c r="D1416" s="182"/>
      <c r="F1416" s="69"/>
    </row>
    <row r="1417">
      <c r="B1417" s="116"/>
      <c r="C1417" s="116"/>
      <c r="D1417" s="182"/>
      <c r="F1417" s="69"/>
    </row>
    <row r="1418">
      <c r="B1418" s="116"/>
      <c r="C1418" s="116"/>
      <c r="D1418" s="182"/>
      <c r="F1418" s="69"/>
    </row>
    <row r="1419">
      <c r="B1419" s="116"/>
      <c r="C1419" s="116"/>
      <c r="D1419" s="182"/>
      <c r="F1419" s="69"/>
    </row>
    <row r="1420">
      <c r="B1420" s="116"/>
      <c r="C1420" s="116"/>
      <c r="D1420" s="182"/>
      <c r="F1420" s="69"/>
    </row>
    <row r="1421">
      <c r="B1421" s="116"/>
      <c r="C1421" s="116"/>
      <c r="D1421" s="182"/>
      <c r="F1421" s="69"/>
    </row>
    <row r="1422">
      <c r="B1422" s="116"/>
      <c r="C1422" s="116"/>
      <c r="D1422" s="182"/>
      <c r="F1422" s="69"/>
    </row>
    <row r="1423">
      <c r="B1423" s="116"/>
      <c r="C1423" s="116"/>
      <c r="D1423" s="182"/>
      <c r="F1423" s="69"/>
    </row>
    <row r="1424">
      <c r="B1424" s="116"/>
      <c r="C1424" s="116"/>
      <c r="D1424" s="182"/>
      <c r="F1424" s="69"/>
    </row>
    <row r="1425">
      <c r="B1425" s="116"/>
      <c r="C1425" s="116"/>
      <c r="D1425" s="182"/>
      <c r="F1425" s="69"/>
    </row>
    <row r="1426">
      <c r="B1426" s="116"/>
      <c r="C1426" s="116"/>
      <c r="D1426" s="182"/>
      <c r="F1426" s="69"/>
    </row>
    <row r="1427">
      <c r="B1427" s="116"/>
      <c r="C1427" s="116"/>
      <c r="D1427" s="182"/>
      <c r="F1427" s="69"/>
    </row>
    <row r="1428">
      <c r="B1428" s="116"/>
      <c r="C1428" s="116"/>
      <c r="D1428" s="182"/>
      <c r="F1428" s="69"/>
    </row>
    <row r="1429">
      <c r="B1429" s="116"/>
      <c r="C1429" s="116"/>
      <c r="D1429" s="182"/>
      <c r="F1429" s="69"/>
    </row>
    <row r="1430">
      <c r="B1430" s="116"/>
      <c r="C1430" s="116"/>
      <c r="D1430" s="182"/>
      <c r="F1430" s="69"/>
    </row>
    <row r="1431">
      <c r="B1431" s="116"/>
      <c r="C1431" s="116"/>
      <c r="D1431" s="182"/>
      <c r="F1431" s="69"/>
    </row>
    <row r="1432">
      <c r="B1432" s="116"/>
      <c r="C1432" s="116"/>
      <c r="D1432" s="182"/>
      <c r="F1432" s="69"/>
    </row>
    <row r="1433">
      <c r="B1433" s="116"/>
      <c r="C1433" s="116"/>
      <c r="D1433" s="182"/>
      <c r="F1433" s="69"/>
    </row>
    <row r="1434">
      <c r="B1434" s="116"/>
      <c r="C1434" s="116"/>
      <c r="D1434" s="182"/>
      <c r="F1434" s="69"/>
    </row>
    <row r="1435">
      <c r="B1435" s="116"/>
      <c r="C1435" s="116"/>
      <c r="D1435" s="182"/>
      <c r="F1435" s="69"/>
    </row>
    <row r="1436">
      <c r="B1436" s="116"/>
      <c r="C1436" s="116"/>
      <c r="D1436" s="182"/>
      <c r="F1436" s="69"/>
    </row>
    <row r="1437">
      <c r="B1437" s="116"/>
      <c r="C1437" s="116"/>
      <c r="D1437" s="182"/>
      <c r="F1437" s="69"/>
    </row>
    <row r="1438">
      <c r="B1438" s="116"/>
      <c r="C1438" s="116"/>
      <c r="D1438" s="182"/>
      <c r="F1438" s="69"/>
    </row>
    <row r="1439">
      <c r="B1439" s="116"/>
      <c r="C1439" s="116"/>
      <c r="D1439" s="182"/>
      <c r="F1439" s="69"/>
    </row>
    <row r="1440">
      <c r="B1440" s="116"/>
      <c r="C1440" s="116"/>
      <c r="D1440" s="182"/>
      <c r="F1440" s="69"/>
    </row>
    <row r="1441">
      <c r="B1441" s="116"/>
      <c r="C1441" s="116"/>
      <c r="D1441" s="182"/>
      <c r="F1441" s="69"/>
    </row>
    <row r="1442">
      <c r="B1442" s="116"/>
      <c r="C1442" s="116"/>
      <c r="D1442" s="182"/>
      <c r="F1442" s="69"/>
    </row>
    <row r="1443">
      <c r="B1443" s="116"/>
      <c r="C1443" s="116"/>
      <c r="D1443" s="182"/>
      <c r="F1443" s="69"/>
    </row>
    <row r="1444">
      <c r="B1444" s="116"/>
      <c r="C1444" s="116"/>
      <c r="D1444" s="182"/>
      <c r="F1444" s="69"/>
    </row>
    <row r="1445">
      <c r="B1445" s="116"/>
      <c r="C1445" s="116"/>
      <c r="D1445" s="182"/>
      <c r="F1445" s="69"/>
    </row>
    <row r="1446">
      <c r="B1446" s="116"/>
      <c r="C1446" s="116"/>
      <c r="D1446" s="182"/>
      <c r="F1446" s="69"/>
    </row>
    <row r="1447">
      <c r="B1447" s="116"/>
      <c r="C1447" s="116"/>
      <c r="D1447" s="182"/>
      <c r="F1447" s="69"/>
    </row>
    <row r="1448">
      <c r="B1448" s="116"/>
      <c r="C1448" s="116"/>
      <c r="D1448" s="182"/>
      <c r="F1448" s="69"/>
    </row>
    <row r="1449">
      <c r="B1449" s="116"/>
      <c r="C1449" s="116"/>
      <c r="D1449" s="182"/>
      <c r="F1449" s="69"/>
    </row>
    <row r="1450">
      <c r="B1450" s="116"/>
      <c r="C1450" s="116"/>
      <c r="D1450" s="182"/>
      <c r="F1450" s="69"/>
    </row>
    <row r="1451">
      <c r="B1451" s="116"/>
      <c r="C1451" s="116"/>
      <c r="D1451" s="182"/>
      <c r="F1451" s="69"/>
    </row>
    <row r="1452">
      <c r="B1452" s="116"/>
      <c r="C1452" s="116"/>
      <c r="D1452" s="182"/>
      <c r="F1452" s="69"/>
    </row>
    <row r="1453">
      <c r="B1453" s="116"/>
      <c r="C1453" s="116"/>
      <c r="D1453" s="182"/>
      <c r="F1453" s="69"/>
    </row>
    <row r="1454">
      <c r="B1454" s="116"/>
      <c r="C1454" s="116"/>
      <c r="D1454" s="182"/>
      <c r="F1454" s="69"/>
    </row>
    <row r="1455">
      <c r="B1455" s="116"/>
      <c r="C1455" s="116"/>
      <c r="D1455" s="182"/>
      <c r="F1455" s="69"/>
    </row>
    <row r="1456">
      <c r="B1456" s="116"/>
      <c r="C1456" s="116"/>
      <c r="D1456" s="182"/>
      <c r="F1456" s="69"/>
    </row>
    <row r="1457">
      <c r="B1457" s="116"/>
      <c r="C1457" s="116"/>
      <c r="D1457" s="182"/>
      <c r="F1457" s="69"/>
    </row>
    <row r="1458">
      <c r="B1458" s="116"/>
      <c r="C1458" s="116"/>
      <c r="D1458" s="182"/>
      <c r="F1458" s="69"/>
    </row>
    <row r="1459">
      <c r="B1459" s="116"/>
      <c r="C1459" s="116"/>
      <c r="D1459" s="182"/>
      <c r="F1459" s="69"/>
    </row>
    <row r="1460">
      <c r="B1460" s="116"/>
      <c r="C1460" s="116"/>
      <c r="D1460" s="182"/>
      <c r="F1460" s="69"/>
    </row>
    <row r="1461">
      <c r="B1461" s="116"/>
      <c r="C1461" s="116"/>
      <c r="D1461" s="182"/>
      <c r="F1461" s="69"/>
    </row>
    <row r="1462">
      <c r="B1462" s="116"/>
      <c r="C1462" s="116"/>
      <c r="D1462" s="182"/>
      <c r="F1462" s="69"/>
    </row>
    <row r="1463">
      <c r="B1463" s="116"/>
      <c r="C1463" s="116"/>
      <c r="D1463" s="182"/>
      <c r="F1463" s="69"/>
    </row>
    <row r="1464">
      <c r="B1464" s="116"/>
      <c r="C1464" s="116"/>
      <c r="D1464" s="182"/>
      <c r="F1464" s="69"/>
    </row>
    <row r="1465">
      <c r="B1465" s="116"/>
      <c r="C1465" s="116"/>
      <c r="D1465" s="182"/>
      <c r="F1465" s="69"/>
    </row>
    <row r="1466">
      <c r="B1466" s="116"/>
      <c r="C1466" s="116"/>
      <c r="D1466" s="182"/>
      <c r="F1466" s="69"/>
    </row>
    <row r="1467">
      <c r="B1467" s="116"/>
      <c r="C1467" s="116"/>
      <c r="D1467" s="182"/>
      <c r="F1467" s="69"/>
    </row>
    <row r="1468">
      <c r="B1468" s="116"/>
      <c r="C1468" s="116"/>
      <c r="D1468" s="182"/>
      <c r="F1468" s="69"/>
    </row>
    <row r="1469">
      <c r="B1469" s="116"/>
      <c r="C1469" s="116"/>
      <c r="D1469" s="182"/>
      <c r="F1469" s="69"/>
    </row>
    <row r="1470">
      <c r="B1470" s="116"/>
      <c r="C1470" s="116"/>
      <c r="D1470" s="182"/>
      <c r="F1470" s="69"/>
    </row>
    <row r="1471">
      <c r="B1471" s="116"/>
      <c r="C1471" s="116"/>
      <c r="D1471" s="182"/>
      <c r="F1471" s="69"/>
    </row>
    <row r="1472">
      <c r="B1472" s="116"/>
      <c r="C1472" s="116"/>
      <c r="D1472" s="182"/>
      <c r="F1472" s="69"/>
    </row>
    <row r="1473">
      <c r="B1473" s="116"/>
      <c r="C1473" s="116"/>
      <c r="D1473" s="182"/>
      <c r="F1473" s="69"/>
    </row>
    <row r="1474">
      <c r="B1474" s="116"/>
      <c r="C1474" s="116"/>
      <c r="D1474" s="182"/>
      <c r="F1474" s="69"/>
    </row>
    <row r="1475">
      <c r="B1475" s="116"/>
      <c r="C1475" s="116"/>
      <c r="D1475" s="182"/>
      <c r="F1475" s="69"/>
    </row>
    <row r="1476">
      <c r="B1476" s="116"/>
      <c r="C1476" s="116"/>
      <c r="D1476" s="182"/>
      <c r="F1476" s="69"/>
    </row>
    <row r="1477">
      <c r="B1477" s="116"/>
      <c r="C1477" s="116"/>
      <c r="D1477" s="182"/>
      <c r="F1477" s="69"/>
    </row>
    <row r="1478">
      <c r="B1478" s="116"/>
      <c r="C1478" s="116"/>
      <c r="D1478" s="182"/>
      <c r="F1478" s="69"/>
    </row>
    <row r="1479">
      <c r="B1479" s="116"/>
      <c r="C1479" s="116"/>
      <c r="D1479" s="182"/>
      <c r="F1479" s="69"/>
    </row>
    <row r="1480">
      <c r="B1480" s="116"/>
      <c r="C1480" s="116"/>
      <c r="D1480" s="182"/>
      <c r="F1480" s="69"/>
    </row>
    <row r="1481">
      <c r="B1481" s="116"/>
      <c r="C1481" s="116"/>
      <c r="D1481" s="182"/>
      <c r="F1481" s="69"/>
    </row>
    <row r="1482">
      <c r="B1482" s="116"/>
      <c r="C1482" s="116"/>
      <c r="D1482" s="182"/>
      <c r="F1482" s="69"/>
    </row>
    <row r="1483">
      <c r="B1483" s="116"/>
      <c r="C1483" s="116"/>
      <c r="D1483" s="182"/>
      <c r="F1483" s="69"/>
    </row>
    <row r="1484">
      <c r="B1484" s="116"/>
      <c r="C1484" s="116"/>
      <c r="D1484" s="182"/>
      <c r="F1484" s="69"/>
    </row>
    <row r="1485">
      <c r="B1485" s="116"/>
      <c r="C1485" s="116"/>
      <c r="D1485" s="182"/>
      <c r="F1485" s="69"/>
    </row>
    <row r="1486">
      <c r="B1486" s="116"/>
      <c r="C1486" s="116"/>
      <c r="D1486" s="182"/>
      <c r="F1486" s="69"/>
    </row>
    <row r="1487">
      <c r="B1487" s="116"/>
      <c r="C1487" s="116"/>
      <c r="D1487" s="182"/>
      <c r="F1487" s="69"/>
    </row>
    <row r="1488">
      <c r="B1488" s="116"/>
      <c r="C1488" s="116"/>
      <c r="D1488" s="182"/>
      <c r="F1488" s="69"/>
    </row>
    <row r="1489">
      <c r="B1489" s="116"/>
      <c r="C1489" s="116"/>
      <c r="D1489" s="182"/>
      <c r="F1489" s="69"/>
    </row>
    <row r="1490">
      <c r="B1490" s="116"/>
      <c r="C1490" s="116"/>
      <c r="D1490" s="182"/>
      <c r="F1490" s="69"/>
    </row>
    <row r="1491">
      <c r="B1491" s="116"/>
      <c r="C1491" s="116"/>
      <c r="D1491" s="182"/>
      <c r="F1491" s="69"/>
    </row>
    <row r="1492">
      <c r="B1492" s="116"/>
      <c r="C1492" s="116"/>
      <c r="D1492" s="182"/>
      <c r="F1492" s="69"/>
    </row>
    <row r="1493">
      <c r="B1493" s="116"/>
      <c r="C1493" s="116"/>
      <c r="D1493" s="182"/>
      <c r="F1493" s="69"/>
    </row>
    <row r="1494">
      <c r="B1494" s="116"/>
      <c r="C1494" s="116"/>
      <c r="D1494" s="182"/>
      <c r="F1494" s="69"/>
    </row>
    <row r="1495">
      <c r="B1495" s="116"/>
      <c r="C1495" s="116"/>
      <c r="D1495" s="182"/>
      <c r="F1495" s="69"/>
    </row>
    <row r="1496">
      <c r="B1496" s="116"/>
      <c r="C1496" s="116"/>
      <c r="D1496" s="182"/>
      <c r="F1496" s="69"/>
    </row>
    <row r="1497">
      <c r="B1497" s="116"/>
      <c r="C1497" s="116"/>
      <c r="D1497" s="182"/>
      <c r="F1497" s="69"/>
    </row>
    <row r="1498">
      <c r="B1498" s="116"/>
      <c r="C1498" s="116"/>
      <c r="D1498" s="182"/>
      <c r="F1498" s="69"/>
    </row>
    <row r="1499">
      <c r="B1499" s="116"/>
      <c r="C1499" s="116"/>
      <c r="D1499" s="182"/>
      <c r="F1499" s="69"/>
    </row>
    <row r="1500">
      <c r="B1500" s="116"/>
      <c r="C1500" s="116"/>
      <c r="D1500" s="182"/>
      <c r="F1500" s="69"/>
    </row>
    <row r="1501">
      <c r="B1501" s="116"/>
      <c r="C1501" s="116"/>
      <c r="D1501" s="182"/>
      <c r="F1501" s="69"/>
    </row>
    <row r="1502">
      <c r="B1502" s="116"/>
      <c r="C1502" s="116"/>
      <c r="D1502" s="182"/>
      <c r="F1502" s="69"/>
    </row>
    <row r="1503">
      <c r="B1503" s="116"/>
      <c r="C1503" s="116"/>
      <c r="D1503" s="182"/>
      <c r="F1503" s="69"/>
    </row>
    <row r="1504">
      <c r="B1504" s="116"/>
      <c r="C1504" s="116"/>
      <c r="D1504" s="182"/>
      <c r="F1504" s="69"/>
    </row>
    <row r="1505">
      <c r="B1505" s="116"/>
      <c r="C1505" s="116"/>
      <c r="D1505" s="182"/>
      <c r="F1505" s="69"/>
    </row>
    <row r="1506">
      <c r="B1506" s="116"/>
      <c r="C1506" s="116"/>
      <c r="D1506" s="182"/>
      <c r="F1506" s="69"/>
    </row>
    <row r="1507">
      <c r="B1507" s="116"/>
      <c r="C1507" s="116"/>
      <c r="D1507" s="182"/>
      <c r="F1507" s="69"/>
    </row>
    <row r="1508">
      <c r="B1508" s="116"/>
      <c r="C1508" s="116"/>
      <c r="D1508" s="182"/>
      <c r="F1508" s="69"/>
    </row>
    <row r="1509">
      <c r="B1509" s="116"/>
      <c r="C1509" s="116"/>
      <c r="D1509" s="182"/>
      <c r="F1509" s="69"/>
    </row>
    <row r="1510">
      <c r="B1510" s="116"/>
      <c r="C1510" s="116"/>
      <c r="D1510" s="182"/>
      <c r="F1510" s="69"/>
    </row>
    <row r="1511">
      <c r="B1511" s="116"/>
      <c r="C1511" s="116"/>
      <c r="D1511" s="182"/>
      <c r="F1511" s="69"/>
    </row>
    <row r="1512">
      <c r="B1512" s="116"/>
      <c r="C1512" s="116"/>
      <c r="D1512" s="182"/>
      <c r="F1512" s="69"/>
    </row>
    <row r="1513">
      <c r="B1513" s="116"/>
      <c r="C1513" s="116"/>
      <c r="D1513" s="182"/>
      <c r="F1513" s="69"/>
    </row>
    <row r="1514">
      <c r="B1514" s="116"/>
      <c r="C1514" s="116"/>
      <c r="D1514" s="182"/>
      <c r="F1514" s="69"/>
    </row>
    <row r="1515">
      <c r="B1515" s="116"/>
      <c r="C1515" s="116"/>
      <c r="D1515" s="182"/>
      <c r="F1515" s="69"/>
    </row>
    <row r="1516">
      <c r="B1516" s="116"/>
      <c r="C1516" s="116"/>
      <c r="D1516" s="182"/>
      <c r="F1516" s="69"/>
    </row>
    <row r="1517">
      <c r="B1517" s="116"/>
      <c r="C1517" s="116"/>
      <c r="D1517" s="182"/>
      <c r="F1517" s="69"/>
    </row>
    <row r="1518">
      <c r="B1518" s="116"/>
      <c r="C1518" s="116"/>
      <c r="D1518" s="182"/>
      <c r="F1518" s="69"/>
    </row>
    <row r="1519">
      <c r="B1519" s="116"/>
      <c r="C1519" s="116"/>
      <c r="D1519" s="182"/>
      <c r="F1519" s="69"/>
    </row>
    <row r="1520">
      <c r="B1520" s="116"/>
      <c r="C1520" s="116"/>
      <c r="D1520" s="182"/>
      <c r="F1520" s="69"/>
    </row>
    <row r="1521">
      <c r="B1521" s="116"/>
      <c r="C1521" s="116"/>
      <c r="D1521" s="182"/>
      <c r="F1521" s="69"/>
    </row>
    <row r="1522">
      <c r="B1522" s="116"/>
      <c r="C1522" s="116"/>
      <c r="D1522" s="182"/>
      <c r="F1522" s="69"/>
    </row>
    <row r="1523">
      <c r="B1523" s="116"/>
      <c r="C1523" s="116"/>
      <c r="D1523" s="182"/>
      <c r="F1523" s="69"/>
    </row>
    <row r="1524">
      <c r="B1524" s="116"/>
      <c r="C1524" s="116"/>
      <c r="D1524" s="182"/>
      <c r="F1524" s="69"/>
    </row>
    <row r="1525">
      <c r="B1525" s="116"/>
      <c r="C1525" s="116"/>
      <c r="D1525" s="182"/>
      <c r="F1525" s="69"/>
    </row>
    <row r="1526">
      <c r="B1526" s="116"/>
      <c r="C1526" s="116"/>
      <c r="D1526" s="182"/>
      <c r="F1526" s="69"/>
    </row>
    <row r="1527">
      <c r="B1527" s="116"/>
      <c r="C1527" s="116"/>
      <c r="D1527" s="182"/>
      <c r="F1527" s="69"/>
    </row>
    <row r="1528">
      <c r="B1528" s="116"/>
      <c r="C1528" s="116"/>
      <c r="D1528" s="182"/>
      <c r="F1528" s="69"/>
    </row>
    <row r="1529">
      <c r="B1529" s="116"/>
      <c r="C1529" s="116"/>
      <c r="D1529" s="182"/>
      <c r="F1529" s="69"/>
    </row>
    <row r="1530">
      <c r="B1530" s="116"/>
      <c r="C1530" s="116"/>
      <c r="D1530" s="182"/>
      <c r="F1530" s="69"/>
    </row>
    <row r="1531">
      <c r="B1531" s="116"/>
      <c r="C1531" s="116"/>
      <c r="D1531" s="182"/>
      <c r="F1531" s="69"/>
    </row>
    <row r="1532">
      <c r="B1532" s="116"/>
      <c r="C1532" s="116"/>
      <c r="D1532" s="182"/>
      <c r="F1532" s="69"/>
    </row>
    <row r="1533">
      <c r="B1533" s="116"/>
      <c r="C1533" s="116"/>
      <c r="D1533" s="182"/>
      <c r="F1533" s="69"/>
    </row>
    <row r="1534">
      <c r="B1534" s="116"/>
      <c r="C1534" s="116"/>
      <c r="D1534" s="182"/>
      <c r="F1534" s="69"/>
    </row>
    <row r="1535">
      <c r="B1535" s="116"/>
      <c r="C1535" s="116"/>
      <c r="D1535" s="182"/>
      <c r="F1535" s="69"/>
    </row>
    <row r="1536">
      <c r="B1536" s="116"/>
      <c r="C1536" s="116"/>
      <c r="D1536" s="182"/>
      <c r="F1536" s="69"/>
    </row>
    <row r="1537">
      <c r="B1537" s="116"/>
      <c r="C1537" s="116"/>
      <c r="D1537" s="182"/>
      <c r="F1537" s="69"/>
    </row>
    <row r="1538">
      <c r="B1538" s="116"/>
      <c r="C1538" s="116"/>
      <c r="D1538" s="182"/>
      <c r="F1538" s="69"/>
    </row>
    <row r="1539">
      <c r="B1539" s="116"/>
      <c r="C1539" s="116"/>
      <c r="D1539" s="182"/>
      <c r="F1539" s="69"/>
    </row>
    <row r="1540">
      <c r="B1540" s="116"/>
      <c r="C1540" s="116"/>
      <c r="D1540" s="182"/>
      <c r="F1540" s="69"/>
    </row>
    <row r="1541">
      <c r="B1541" s="116"/>
      <c r="C1541" s="116"/>
      <c r="D1541" s="182"/>
      <c r="F1541" s="69"/>
    </row>
    <row r="1542">
      <c r="B1542" s="116"/>
      <c r="C1542" s="116"/>
      <c r="D1542" s="182"/>
      <c r="F1542" s="69"/>
    </row>
    <row r="1543">
      <c r="B1543" s="116"/>
      <c r="C1543" s="116"/>
      <c r="D1543" s="182"/>
      <c r="F1543" s="69"/>
    </row>
    <row r="1544">
      <c r="B1544" s="116"/>
      <c r="C1544" s="116"/>
      <c r="D1544" s="182"/>
      <c r="F1544" s="69"/>
    </row>
    <row r="1545">
      <c r="B1545" s="116"/>
      <c r="C1545" s="116"/>
      <c r="D1545" s="182"/>
      <c r="F1545" s="69"/>
    </row>
    <row r="1546">
      <c r="B1546" s="116"/>
      <c r="C1546" s="116"/>
      <c r="D1546" s="182"/>
      <c r="F1546" s="69"/>
    </row>
    <row r="1547">
      <c r="B1547" s="116"/>
      <c r="C1547" s="116"/>
      <c r="D1547" s="182"/>
      <c r="F1547" s="69"/>
    </row>
    <row r="1548">
      <c r="B1548" s="116"/>
      <c r="C1548" s="116"/>
      <c r="D1548" s="182"/>
      <c r="F1548" s="69"/>
    </row>
    <row r="1549">
      <c r="B1549" s="116"/>
      <c r="C1549" s="116"/>
      <c r="D1549" s="182"/>
      <c r="F1549" s="69"/>
    </row>
    <row r="1550">
      <c r="B1550" s="116"/>
      <c r="C1550" s="116"/>
      <c r="D1550" s="182"/>
      <c r="F1550" s="69"/>
    </row>
    <row r="1551">
      <c r="B1551" s="116"/>
      <c r="C1551" s="116"/>
      <c r="D1551" s="182"/>
      <c r="F1551" s="69"/>
    </row>
    <row r="1552">
      <c r="B1552" s="116"/>
      <c r="C1552" s="116"/>
      <c r="D1552" s="182"/>
      <c r="F1552" s="69"/>
    </row>
    <row r="1553">
      <c r="B1553" s="116"/>
      <c r="C1553" s="116"/>
      <c r="D1553" s="182"/>
      <c r="F1553" s="69"/>
    </row>
    <row r="1554">
      <c r="B1554" s="116"/>
      <c r="C1554" s="116"/>
      <c r="D1554" s="182"/>
      <c r="F1554" s="69"/>
    </row>
    <row r="1555">
      <c r="B1555" s="116"/>
      <c r="C1555" s="116"/>
      <c r="D1555" s="182"/>
      <c r="F1555" s="69"/>
    </row>
    <row r="1556">
      <c r="B1556" s="116"/>
      <c r="C1556" s="116"/>
      <c r="D1556" s="182"/>
      <c r="F1556" s="69"/>
    </row>
    <row r="1557">
      <c r="B1557" s="116"/>
      <c r="C1557" s="116"/>
      <c r="D1557" s="182"/>
      <c r="F1557" s="69"/>
    </row>
    <row r="1558">
      <c r="B1558" s="116"/>
      <c r="C1558" s="116"/>
      <c r="D1558" s="182"/>
      <c r="F1558" s="69"/>
    </row>
    <row r="1559">
      <c r="B1559" s="116"/>
      <c r="C1559" s="116"/>
      <c r="D1559" s="182"/>
      <c r="F1559" s="69"/>
    </row>
    <row r="1560">
      <c r="B1560" s="116"/>
      <c r="C1560" s="116"/>
      <c r="D1560" s="182"/>
      <c r="F1560" s="69"/>
    </row>
    <row r="1561">
      <c r="B1561" s="116"/>
      <c r="C1561" s="116"/>
      <c r="D1561" s="182"/>
      <c r="F1561" s="69"/>
    </row>
    <row r="1562">
      <c r="B1562" s="116"/>
      <c r="C1562" s="116"/>
      <c r="D1562" s="182"/>
      <c r="F1562" s="69"/>
    </row>
    <row r="1563">
      <c r="B1563" s="116"/>
      <c r="C1563" s="116"/>
      <c r="D1563" s="182"/>
      <c r="F1563" s="69"/>
    </row>
    <row r="1564">
      <c r="B1564" s="116"/>
      <c r="C1564" s="116"/>
      <c r="D1564" s="182"/>
      <c r="F1564" s="69"/>
    </row>
    <row r="1565">
      <c r="B1565" s="116"/>
      <c r="C1565" s="116"/>
      <c r="D1565" s="182"/>
      <c r="F1565" s="69"/>
    </row>
    <row r="1566">
      <c r="B1566" s="116"/>
      <c r="C1566" s="116"/>
      <c r="D1566" s="182"/>
      <c r="F1566" s="69"/>
    </row>
    <row r="1567">
      <c r="B1567" s="116"/>
      <c r="C1567" s="116"/>
      <c r="D1567" s="182"/>
      <c r="F1567" s="69"/>
    </row>
    <row r="1568">
      <c r="B1568" s="116"/>
      <c r="C1568" s="116"/>
      <c r="D1568" s="182"/>
      <c r="F1568" s="69"/>
    </row>
    <row r="1569">
      <c r="B1569" s="116"/>
      <c r="C1569" s="116"/>
      <c r="D1569" s="182"/>
      <c r="F1569" s="69"/>
    </row>
    <row r="1570">
      <c r="B1570" s="116"/>
      <c r="C1570" s="116"/>
      <c r="D1570" s="182"/>
      <c r="F1570" s="69"/>
    </row>
    <row r="1571">
      <c r="B1571" s="116"/>
      <c r="C1571" s="116"/>
      <c r="D1571" s="182"/>
      <c r="F1571" s="69"/>
    </row>
    <row r="1572">
      <c r="B1572" s="116"/>
      <c r="C1572" s="116"/>
      <c r="D1572" s="182"/>
      <c r="F1572" s="69"/>
    </row>
    <row r="1573">
      <c r="B1573" s="116"/>
      <c r="C1573" s="116"/>
      <c r="D1573" s="182"/>
      <c r="F1573" s="69"/>
    </row>
    <row r="1574">
      <c r="B1574" s="116"/>
      <c r="C1574" s="116"/>
      <c r="D1574" s="182"/>
      <c r="F1574" s="69"/>
    </row>
    <row r="1575">
      <c r="B1575" s="116"/>
      <c r="C1575" s="116"/>
      <c r="D1575" s="182"/>
      <c r="F1575" s="69"/>
    </row>
    <row r="1576">
      <c r="B1576" s="116"/>
      <c r="C1576" s="116"/>
      <c r="D1576" s="182"/>
      <c r="F1576" s="69"/>
    </row>
    <row r="1577">
      <c r="B1577" s="116"/>
      <c r="C1577" s="116"/>
      <c r="D1577" s="182"/>
      <c r="F1577" s="69"/>
    </row>
    <row r="1578">
      <c r="B1578" s="116"/>
      <c r="C1578" s="116"/>
      <c r="D1578" s="182"/>
      <c r="F1578" s="69"/>
    </row>
    <row r="1579">
      <c r="B1579" s="116"/>
      <c r="C1579" s="116"/>
      <c r="D1579" s="182"/>
      <c r="F1579" s="69"/>
    </row>
    <row r="1580">
      <c r="B1580" s="116"/>
      <c r="C1580" s="116"/>
      <c r="D1580" s="182"/>
      <c r="F1580" s="69"/>
    </row>
    <row r="1581">
      <c r="B1581" s="116"/>
      <c r="C1581" s="116"/>
      <c r="D1581" s="182"/>
      <c r="F1581" s="69"/>
    </row>
    <row r="1582">
      <c r="B1582" s="116"/>
      <c r="C1582" s="116"/>
      <c r="D1582" s="182"/>
      <c r="F1582" s="69"/>
    </row>
    <row r="1583">
      <c r="B1583" s="116"/>
      <c r="C1583" s="116"/>
      <c r="D1583" s="182"/>
      <c r="F1583" s="69"/>
    </row>
    <row r="1584">
      <c r="B1584" s="116"/>
      <c r="C1584" s="116"/>
      <c r="D1584" s="182"/>
      <c r="F1584" s="69"/>
    </row>
    <row r="1585">
      <c r="B1585" s="116"/>
      <c r="C1585" s="116"/>
      <c r="D1585" s="182"/>
      <c r="F1585" s="69"/>
    </row>
    <row r="1586">
      <c r="B1586" s="116"/>
      <c r="C1586" s="116"/>
      <c r="D1586" s="182"/>
      <c r="F1586" s="69"/>
    </row>
    <row r="1587">
      <c r="B1587" s="116"/>
      <c r="C1587" s="116"/>
      <c r="D1587" s="182"/>
      <c r="F1587" s="69"/>
    </row>
    <row r="1588">
      <c r="B1588" s="116"/>
      <c r="C1588" s="116"/>
      <c r="D1588" s="182"/>
      <c r="F1588" s="69"/>
    </row>
    <row r="1589">
      <c r="B1589" s="116"/>
      <c r="C1589" s="116"/>
      <c r="D1589" s="182"/>
      <c r="F1589" s="69"/>
    </row>
    <row r="1590">
      <c r="B1590" s="116"/>
      <c r="C1590" s="116"/>
      <c r="D1590" s="182"/>
      <c r="F1590" s="69"/>
    </row>
    <row r="1591">
      <c r="B1591" s="116"/>
      <c r="C1591" s="116"/>
      <c r="D1591" s="182"/>
      <c r="F1591" s="69"/>
    </row>
    <row r="1592">
      <c r="B1592" s="116"/>
      <c r="C1592" s="116"/>
      <c r="D1592" s="182"/>
      <c r="F1592" s="69"/>
    </row>
    <row r="1593">
      <c r="B1593" s="116"/>
      <c r="C1593" s="116"/>
      <c r="D1593" s="182"/>
      <c r="F1593" s="69"/>
    </row>
    <row r="1594">
      <c r="B1594" s="116"/>
      <c r="C1594" s="116"/>
      <c r="D1594" s="182"/>
      <c r="F1594" s="69"/>
    </row>
    <row r="1595">
      <c r="B1595" s="116"/>
      <c r="C1595" s="116"/>
      <c r="D1595" s="182"/>
      <c r="F1595" s="69"/>
    </row>
    <row r="1596">
      <c r="B1596" s="116"/>
      <c r="C1596" s="116"/>
      <c r="D1596" s="182"/>
      <c r="F1596" s="69"/>
    </row>
    <row r="1597">
      <c r="B1597" s="116"/>
      <c r="C1597" s="116"/>
      <c r="D1597" s="182"/>
      <c r="F1597" s="69"/>
    </row>
    <row r="1598">
      <c r="B1598" s="116"/>
      <c r="C1598" s="116"/>
      <c r="D1598" s="182"/>
      <c r="F1598" s="69"/>
    </row>
    <row r="1599">
      <c r="B1599" s="116"/>
      <c r="C1599" s="116"/>
      <c r="D1599" s="182"/>
      <c r="F1599" s="69"/>
    </row>
    <row r="1600">
      <c r="B1600" s="116"/>
      <c r="C1600" s="116"/>
      <c r="D1600" s="182"/>
      <c r="F1600" s="69"/>
    </row>
    <row r="1601">
      <c r="B1601" s="116"/>
      <c r="C1601" s="116"/>
      <c r="D1601" s="182"/>
      <c r="F1601" s="69"/>
    </row>
    <row r="1602">
      <c r="B1602" s="116"/>
      <c r="C1602" s="116"/>
      <c r="D1602" s="182"/>
      <c r="F1602" s="69"/>
    </row>
    <row r="1603">
      <c r="B1603" s="116"/>
      <c r="C1603" s="116"/>
      <c r="D1603" s="182"/>
      <c r="F1603" s="69"/>
    </row>
    <row r="1604">
      <c r="B1604" s="116"/>
      <c r="C1604" s="116"/>
      <c r="D1604" s="182"/>
      <c r="F1604" s="69"/>
    </row>
    <row r="1605">
      <c r="B1605" s="116"/>
      <c r="C1605" s="116"/>
      <c r="D1605" s="182"/>
      <c r="F1605" s="69"/>
    </row>
    <row r="1606">
      <c r="B1606" s="116"/>
      <c r="C1606" s="116"/>
      <c r="D1606" s="182"/>
      <c r="F1606" s="69"/>
    </row>
    <row r="1607">
      <c r="B1607" s="116"/>
      <c r="C1607" s="116"/>
      <c r="D1607" s="182"/>
      <c r="F1607" s="69"/>
    </row>
    <row r="1608">
      <c r="B1608" s="116"/>
      <c r="C1608" s="116"/>
      <c r="D1608" s="182"/>
      <c r="F1608" s="69"/>
    </row>
    <row r="1609">
      <c r="B1609" s="116"/>
      <c r="C1609" s="116"/>
      <c r="D1609" s="182"/>
      <c r="F1609" s="69"/>
    </row>
    <row r="1610">
      <c r="B1610" s="116"/>
      <c r="C1610" s="116"/>
      <c r="D1610" s="182"/>
      <c r="F1610" s="69"/>
    </row>
    <row r="1611">
      <c r="B1611" s="116"/>
      <c r="C1611" s="116"/>
      <c r="D1611" s="182"/>
      <c r="F1611" s="69"/>
    </row>
    <row r="1612">
      <c r="B1612" s="116"/>
      <c r="C1612" s="116"/>
      <c r="D1612" s="182"/>
      <c r="F1612" s="69"/>
    </row>
    <row r="1613">
      <c r="B1613" s="116"/>
      <c r="C1613" s="116"/>
      <c r="D1613" s="182"/>
      <c r="F1613" s="69"/>
    </row>
    <row r="1614">
      <c r="B1614" s="116"/>
      <c r="C1614" s="116"/>
      <c r="D1614" s="182"/>
      <c r="F1614" s="69"/>
    </row>
    <row r="1615">
      <c r="B1615" s="116"/>
      <c r="C1615" s="116"/>
      <c r="D1615" s="182"/>
      <c r="F1615" s="69"/>
    </row>
    <row r="1616">
      <c r="B1616" s="116"/>
      <c r="C1616" s="116"/>
      <c r="D1616" s="182"/>
      <c r="F1616" s="69"/>
    </row>
    <row r="1617">
      <c r="B1617" s="116"/>
      <c r="C1617" s="116"/>
      <c r="D1617" s="182"/>
      <c r="F1617" s="69"/>
    </row>
    <row r="1618">
      <c r="B1618" s="116"/>
      <c r="C1618" s="116"/>
      <c r="D1618" s="182"/>
      <c r="F1618" s="69"/>
    </row>
    <row r="1619">
      <c r="B1619" s="116"/>
      <c r="C1619" s="116"/>
      <c r="D1619" s="182"/>
      <c r="F1619" s="69"/>
    </row>
    <row r="1620">
      <c r="B1620" s="116"/>
      <c r="C1620" s="116"/>
      <c r="D1620" s="182"/>
      <c r="F1620" s="69"/>
    </row>
    <row r="1621">
      <c r="B1621" s="116"/>
      <c r="C1621" s="116"/>
      <c r="D1621" s="182"/>
      <c r="F1621" s="69"/>
    </row>
    <row r="1622">
      <c r="B1622" s="116"/>
      <c r="C1622" s="116"/>
      <c r="D1622" s="182"/>
      <c r="F1622" s="69"/>
    </row>
    <row r="1623">
      <c r="B1623" s="116"/>
      <c r="C1623" s="116"/>
      <c r="D1623" s="182"/>
      <c r="F1623" s="69"/>
    </row>
    <row r="1624">
      <c r="B1624" s="116"/>
      <c r="C1624" s="116"/>
      <c r="D1624" s="182"/>
      <c r="F1624" s="69"/>
    </row>
    <row r="1625">
      <c r="B1625" s="116"/>
      <c r="C1625" s="116"/>
      <c r="D1625" s="182"/>
      <c r="F1625" s="69"/>
    </row>
    <row r="1626">
      <c r="B1626" s="116"/>
      <c r="C1626" s="116"/>
      <c r="D1626" s="182"/>
      <c r="F1626" s="69"/>
    </row>
    <row r="1627">
      <c r="B1627" s="116"/>
      <c r="C1627" s="116"/>
      <c r="D1627" s="182"/>
      <c r="F1627" s="69"/>
    </row>
    <row r="1628">
      <c r="B1628" s="116"/>
      <c r="C1628" s="116"/>
      <c r="D1628" s="182"/>
      <c r="F1628" s="69"/>
    </row>
    <row r="1629">
      <c r="B1629" s="116"/>
      <c r="C1629" s="116"/>
      <c r="D1629" s="182"/>
      <c r="F1629" s="69"/>
    </row>
    <row r="1630">
      <c r="B1630" s="116"/>
      <c r="C1630" s="116"/>
      <c r="D1630" s="182"/>
      <c r="F1630" s="69"/>
    </row>
    <row r="1631">
      <c r="B1631" s="116"/>
      <c r="C1631" s="116"/>
      <c r="D1631" s="182"/>
      <c r="F1631" s="69"/>
    </row>
    <row r="1632">
      <c r="B1632" s="116"/>
      <c r="C1632" s="116"/>
      <c r="D1632" s="182"/>
      <c r="F1632" s="69"/>
    </row>
    <row r="1633">
      <c r="B1633" s="116"/>
      <c r="C1633" s="116"/>
      <c r="D1633" s="182"/>
      <c r="F1633" s="69"/>
    </row>
    <row r="1634">
      <c r="B1634" s="116"/>
      <c r="C1634" s="116"/>
      <c r="D1634" s="182"/>
      <c r="F1634" s="69"/>
    </row>
    <row r="1635">
      <c r="B1635" s="116"/>
      <c r="C1635" s="116"/>
      <c r="D1635" s="182"/>
      <c r="F1635" s="69"/>
    </row>
    <row r="1636">
      <c r="B1636" s="116"/>
      <c r="C1636" s="116"/>
      <c r="D1636" s="182"/>
      <c r="F1636" s="69"/>
    </row>
    <row r="1637">
      <c r="B1637" s="116"/>
      <c r="C1637" s="116"/>
      <c r="D1637" s="182"/>
      <c r="F1637" s="69"/>
    </row>
    <row r="1638">
      <c r="B1638" s="116"/>
      <c r="C1638" s="116"/>
      <c r="D1638" s="182"/>
      <c r="F1638" s="69"/>
    </row>
    <row r="1639">
      <c r="B1639" s="116"/>
      <c r="C1639" s="116"/>
      <c r="D1639" s="182"/>
      <c r="F1639" s="69"/>
    </row>
    <row r="1640">
      <c r="B1640" s="116"/>
      <c r="C1640" s="116"/>
      <c r="D1640" s="182"/>
      <c r="F1640" s="69"/>
    </row>
    <row r="1641">
      <c r="B1641" s="116"/>
      <c r="C1641" s="116"/>
      <c r="D1641" s="182"/>
      <c r="F1641" s="69"/>
    </row>
    <row r="1642">
      <c r="B1642" s="116"/>
      <c r="C1642" s="116"/>
      <c r="D1642" s="182"/>
      <c r="F1642" s="69"/>
    </row>
    <row r="1643">
      <c r="B1643" s="116"/>
      <c r="C1643" s="116"/>
      <c r="D1643" s="182"/>
      <c r="F1643" s="69"/>
    </row>
    <row r="1644">
      <c r="B1644" s="116"/>
      <c r="C1644" s="116"/>
      <c r="D1644" s="182"/>
      <c r="F1644" s="69"/>
    </row>
    <row r="1645">
      <c r="B1645" s="116"/>
      <c r="C1645" s="116"/>
      <c r="D1645" s="182"/>
      <c r="F1645" s="69"/>
    </row>
    <row r="1646">
      <c r="B1646" s="116"/>
      <c r="C1646" s="116"/>
      <c r="D1646" s="182"/>
      <c r="F1646" s="69"/>
    </row>
    <row r="1647">
      <c r="B1647" s="116"/>
      <c r="C1647" s="116"/>
      <c r="D1647" s="182"/>
      <c r="F1647" s="69"/>
    </row>
    <row r="1648">
      <c r="B1648" s="116"/>
      <c r="C1648" s="116"/>
      <c r="D1648" s="182"/>
      <c r="F1648" s="69"/>
    </row>
    <row r="1649">
      <c r="B1649" s="116"/>
      <c r="C1649" s="116"/>
      <c r="D1649" s="182"/>
      <c r="F1649" s="69"/>
    </row>
    <row r="1650">
      <c r="B1650" s="116"/>
      <c r="C1650" s="116"/>
      <c r="D1650" s="182"/>
      <c r="F1650" s="69"/>
    </row>
    <row r="1651">
      <c r="B1651" s="116"/>
      <c r="C1651" s="116"/>
      <c r="D1651" s="182"/>
      <c r="F1651" s="69"/>
    </row>
    <row r="1652">
      <c r="B1652" s="116"/>
      <c r="C1652" s="116"/>
      <c r="D1652" s="182"/>
      <c r="F1652" s="69"/>
    </row>
    <row r="1653">
      <c r="B1653" s="116"/>
      <c r="C1653" s="116"/>
      <c r="D1653" s="182"/>
      <c r="F1653" s="69"/>
    </row>
    <row r="1654">
      <c r="B1654" s="116"/>
      <c r="C1654" s="116"/>
      <c r="D1654" s="182"/>
      <c r="F1654" s="69"/>
    </row>
    <row r="1655">
      <c r="B1655" s="116"/>
      <c r="C1655" s="116"/>
      <c r="D1655" s="182"/>
      <c r="F1655" s="69"/>
    </row>
    <row r="1656">
      <c r="B1656" s="116"/>
      <c r="C1656" s="116"/>
      <c r="D1656" s="182"/>
      <c r="F1656" s="69"/>
    </row>
    <row r="1657">
      <c r="B1657" s="116"/>
      <c r="C1657" s="116"/>
      <c r="D1657" s="182"/>
      <c r="F1657" s="69"/>
    </row>
    <row r="1658">
      <c r="B1658" s="116"/>
      <c r="C1658" s="116"/>
      <c r="D1658" s="182"/>
      <c r="F1658" s="69"/>
    </row>
    <row r="1659">
      <c r="B1659" s="116"/>
      <c r="C1659" s="116"/>
      <c r="D1659" s="182"/>
      <c r="F1659" s="69"/>
    </row>
    <row r="1660">
      <c r="B1660" s="116"/>
      <c r="C1660" s="116"/>
      <c r="D1660" s="182"/>
      <c r="F1660" s="69"/>
    </row>
    <row r="1661">
      <c r="B1661" s="116"/>
      <c r="C1661" s="116"/>
      <c r="D1661" s="182"/>
      <c r="F1661" s="69"/>
    </row>
    <row r="1662">
      <c r="B1662" s="116"/>
      <c r="C1662" s="116"/>
      <c r="D1662" s="182"/>
      <c r="F1662" s="69"/>
    </row>
    <row r="1663">
      <c r="B1663" s="116"/>
      <c r="C1663" s="116"/>
      <c r="D1663" s="182"/>
      <c r="F1663" s="69"/>
    </row>
    <row r="1664">
      <c r="B1664" s="116"/>
      <c r="C1664" s="116"/>
      <c r="D1664" s="182"/>
      <c r="F1664" s="69"/>
    </row>
    <row r="1665">
      <c r="B1665" s="116"/>
      <c r="C1665" s="116"/>
      <c r="D1665" s="182"/>
      <c r="F1665" s="69"/>
    </row>
    <row r="1666">
      <c r="B1666" s="116"/>
      <c r="C1666" s="116"/>
      <c r="D1666" s="182"/>
      <c r="F1666" s="69"/>
    </row>
    <row r="1667">
      <c r="B1667" s="116"/>
      <c r="C1667" s="116"/>
      <c r="D1667" s="182"/>
      <c r="F1667" s="69"/>
    </row>
    <row r="1668">
      <c r="B1668" s="116"/>
      <c r="C1668" s="116"/>
      <c r="D1668" s="182"/>
      <c r="F1668" s="69"/>
    </row>
    <row r="1669">
      <c r="B1669" s="116"/>
      <c r="C1669" s="116"/>
      <c r="D1669" s="182"/>
      <c r="F1669" s="69"/>
    </row>
    <row r="1670">
      <c r="B1670" s="116"/>
      <c r="C1670" s="116"/>
      <c r="D1670" s="182"/>
      <c r="F1670" s="69"/>
    </row>
    <row r="1671">
      <c r="B1671" s="116"/>
      <c r="C1671" s="116"/>
      <c r="D1671" s="182"/>
      <c r="F1671" s="69"/>
    </row>
    <row r="1672">
      <c r="B1672" s="116"/>
      <c r="C1672" s="116"/>
      <c r="D1672" s="182"/>
      <c r="F1672" s="69"/>
    </row>
    <row r="1673">
      <c r="B1673" s="116"/>
      <c r="C1673" s="116"/>
      <c r="D1673" s="182"/>
      <c r="F1673" s="69"/>
    </row>
    <row r="1674">
      <c r="B1674" s="116"/>
      <c r="C1674" s="116"/>
      <c r="D1674" s="182"/>
      <c r="F1674" s="69"/>
    </row>
    <row r="1675">
      <c r="B1675" s="116"/>
      <c r="C1675" s="116"/>
      <c r="D1675" s="182"/>
      <c r="F1675" s="69"/>
    </row>
    <row r="1676">
      <c r="B1676" s="116"/>
      <c r="C1676" s="116"/>
      <c r="D1676" s="182"/>
      <c r="F1676" s="69"/>
    </row>
    <row r="1677">
      <c r="B1677" s="116"/>
      <c r="C1677" s="116"/>
      <c r="D1677" s="182"/>
      <c r="F1677" s="69"/>
    </row>
    <row r="1678">
      <c r="B1678" s="116"/>
      <c r="C1678" s="116"/>
      <c r="D1678" s="182"/>
      <c r="F1678" s="69"/>
    </row>
    <row r="1679">
      <c r="B1679" s="116"/>
      <c r="C1679" s="116"/>
      <c r="D1679" s="182"/>
      <c r="F1679" s="69"/>
    </row>
    <row r="1680">
      <c r="B1680" s="116"/>
      <c r="C1680" s="116"/>
      <c r="D1680" s="182"/>
      <c r="F1680" s="69"/>
    </row>
    <row r="1681">
      <c r="B1681" s="116"/>
      <c r="C1681" s="116"/>
      <c r="D1681" s="182"/>
      <c r="F1681" s="69"/>
    </row>
    <row r="1682">
      <c r="B1682" s="116"/>
      <c r="C1682" s="116"/>
      <c r="D1682" s="182"/>
      <c r="F1682" s="69"/>
    </row>
    <row r="1683">
      <c r="B1683" s="116"/>
      <c r="C1683" s="116"/>
      <c r="D1683" s="182"/>
      <c r="F1683" s="69"/>
    </row>
    <row r="1684">
      <c r="B1684" s="116"/>
      <c r="C1684" s="116"/>
      <c r="D1684" s="182"/>
      <c r="F1684" s="69"/>
    </row>
    <row r="1685">
      <c r="B1685" s="116"/>
      <c r="C1685" s="116"/>
      <c r="D1685" s="182"/>
      <c r="F1685" s="69"/>
    </row>
    <row r="1686">
      <c r="B1686" s="116"/>
      <c r="C1686" s="116"/>
      <c r="D1686" s="182"/>
      <c r="F1686" s="69"/>
    </row>
    <row r="1687">
      <c r="B1687" s="116"/>
      <c r="C1687" s="116"/>
      <c r="D1687" s="182"/>
      <c r="F1687" s="69"/>
    </row>
    <row r="1688">
      <c r="B1688" s="116"/>
      <c r="C1688" s="116"/>
      <c r="D1688" s="182"/>
      <c r="F1688" s="69"/>
    </row>
    <row r="1689">
      <c r="B1689" s="116"/>
      <c r="C1689" s="116"/>
      <c r="D1689" s="182"/>
      <c r="F1689" s="69"/>
    </row>
    <row r="1690">
      <c r="B1690" s="116"/>
      <c r="C1690" s="116"/>
      <c r="D1690" s="182"/>
      <c r="F1690" s="69"/>
    </row>
    <row r="1691">
      <c r="B1691" s="116"/>
      <c r="C1691" s="116"/>
      <c r="D1691" s="182"/>
      <c r="F1691" s="69"/>
    </row>
    <row r="1692">
      <c r="B1692" s="116"/>
      <c r="C1692" s="116"/>
      <c r="D1692" s="182"/>
      <c r="F1692" s="69"/>
    </row>
    <row r="1693">
      <c r="B1693" s="116"/>
      <c r="C1693" s="116"/>
      <c r="D1693" s="182"/>
      <c r="F1693" s="69"/>
    </row>
    <row r="1694">
      <c r="B1694" s="116"/>
      <c r="C1694" s="116"/>
      <c r="D1694" s="182"/>
      <c r="F1694" s="69"/>
    </row>
    <row r="1695">
      <c r="B1695" s="116"/>
      <c r="C1695" s="116"/>
      <c r="D1695" s="182"/>
      <c r="F1695" s="69"/>
    </row>
    <row r="1696">
      <c r="B1696" s="116"/>
      <c r="C1696" s="116"/>
      <c r="D1696" s="182"/>
      <c r="F1696" s="69"/>
    </row>
    <row r="1697">
      <c r="B1697" s="116"/>
      <c r="C1697" s="116"/>
      <c r="D1697" s="182"/>
      <c r="F1697" s="69"/>
    </row>
    <row r="1698">
      <c r="B1698" s="116"/>
      <c r="C1698" s="116"/>
      <c r="D1698" s="182"/>
      <c r="F1698" s="69"/>
    </row>
    <row r="1699">
      <c r="B1699" s="116"/>
      <c r="C1699" s="116"/>
      <c r="D1699" s="182"/>
      <c r="F1699" s="69"/>
    </row>
    <row r="1700">
      <c r="B1700" s="116"/>
      <c r="C1700" s="116"/>
      <c r="D1700" s="182"/>
      <c r="F1700" s="69"/>
    </row>
    <row r="1701">
      <c r="B1701" s="116"/>
      <c r="C1701" s="116"/>
      <c r="D1701" s="182"/>
      <c r="F1701" s="69"/>
    </row>
    <row r="1702">
      <c r="B1702" s="116"/>
      <c r="C1702" s="116"/>
      <c r="D1702" s="182"/>
      <c r="F1702" s="69"/>
    </row>
    <row r="1703">
      <c r="B1703" s="116"/>
      <c r="C1703" s="116"/>
      <c r="D1703" s="182"/>
      <c r="F1703" s="69"/>
    </row>
    <row r="1704">
      <c r="B1704" s="116"/>
      <c r="C1704" s="116"/>
      <c r="D1704" s="182"/>
      <c r="F1704" s="69"/>
    </row>
    <row r="1705">
      <c r="B1705" s="116"/>
      <c r="C1705" s="116"/>
      <c r="D1705" s="182"/>
      <c r="F1705" s="69"/>
    </row>
    <row r="1706">
      <c r="B1706" s="116"/>
      <c r="C1706" s="116"/>
      <c r="D1706" s="182"/>
      <c r="F1706" s="69"/>
    </row>
    <row r="1707">
      <c r="B1707" s="116"/>
      <c r="C1707" s="116"/>
      <c r="D1707" s="182"/>
      <c r="F1707" s="69"/>
    </row>
    <row r="1708">
      <c r="B1708" s="116"/>
      <c r="C1708" s="116"/>
      <c r="D1708" s="182"/>
      <c r="F1708" s="69"/>
    </row>
    <row r="1709">
      <c r="B1709" s="116"/>
      <c r="C1709" s="116"/>
      <c r="D1709" s="182"/>
      <c r="F1709" s="69"/>
    </row>
    <row r="1710">
      <c r="B1710" s="116"/>
      <c r="C1710" s="116"/>
      <c r="D1710" s="182"/>
      <c r="F1710" s="69"/>
    </row>
    <row r="1711">
      <c r="B1711" s="116"/>
      <c r="C1711" s="116"/>
      <c r="D1711" s="182"/>
      <c r="F1711" s="69"/>
    </row>
    <row r="1712">
      <c r="B1712" s="116"/>
      <c r="C1712" s="116"/>
      <c r="D1712" s="182"/>
      <c r="F1712" s="69"/>
    </row>
    <row r="1713">
      <c r="B1713" s="116"/>
      <c r="C1713" s="116"/>
      <c r="D1713" s="182"/>
      <c r="F1713" s="69"/>
    </row>
    <row r="1714">
      <c r="B1714" s="116"/>
      <c r="C1714" s="116"/>
      <c r="D1714" s="182"/>
      <c r="F1714" s="69"/>
    </row>
    <row r="1715">
      <c r="B1715" s="116"/>
      <c r="C1715" s="116"/>
      <c r="D1715" s="182"/>
      <c r="F1715" s="69"/>
    </row>
    <row r="1716">
      <c r="B1716" s="116"/>
      <c r="C1716" s="116"/>
      <c r="D1716" s="182"/>
      <c r="F1716" s="69"/>
    </row>
    <row r="1717">
      <c r="B1717" s="116"/>
      <c r="C1717" s="116"/>
      <c r="D1717" s="182"/>
      <c r="F1717" s="69"/>
    </row>
    <row r="1718">
      <c r="B1718" s="116"/>
      <c r="C1718" s="116"/>
      <c r="D1718" s="182"/>
      <c r="F1718" s="69"/>
    </row>
    <row r="1719">
      <c r="B1719" s="116"/>
      <c r="C1719" s="116"/>
      <c r="D1719" s="182"/>
      <c r="F1719" s="69"/>
    </row>
    <row r="1720">
      <c r="B1720" s="116"/>
      <c r="C1720" s="116"/>
      <c r="D1720" s="182"/>
      <c r="F1720" s="69"/>
    </row>
    <row r="1721">
      <c r="B1721" s="116"/>
      <c r="C1721" s="116"/>
      <c r="D1721" s="182"/>
      <c r="F1721" s="69"/>
    </row>
    <row r="1722">
      <c r="B1722" s="116"/>
      <c r="C1722" s="116"/>
      <c r="D1722" s="182"/>
      <c r="F1722" s="69"/>
    </row>
    <row r="1723">
      <c r="B1723" s="116"/>
      <c r="C1723" s="116"/>
      <c r="D1723" s="182"/>
      <c r="F1723" s="69"/>
    </row>
    <row r="1724">
      <c r="B1724" s="116"/>
      <c r="C1724" s="116"/>
      <c r="D1724" s="182"/>
      <c r="F1724" s="69"/>
    </row>
    <row r="1725">
      <c r="B1725" s="116"/>
      <c r="C1725" s="116"/>
      <c r="D1725" s="182"/>
      <c r="F1725" s="69"/>
    </row>
    <row r="1726">
      <c r="B1726" s="116"/>
      <c r="C1726" s="116"/>
      <c r="D1726" s="182"/>
      <c r="F1726" s="69"/>
    </row>
    <row r="1727">
      <c r="B1727" s="116"/>
      <c r="C1727" s="116"/>
      <c r="D1727" s="182"/>
      <c r="F1727" s="69"/>
    </row>
    <row r="1728">
      <c r="B1728" s="116"/>
      <c r="C1728" s="116"/>
      <c r="D1728" s="182"/>
      <c r="F1728" s="69"/>
    </row>
    <row r="1729">
      <c r="B1729" s="116"/>
      <c r="C1729" s="116"/>
      <c r="D1729" s="182"/>
      <c r="F1729" s="69"/>
    </row>
    <row r="1730">
      <c r="B1730" s="116"/>
      <c r="C1730" s="116"/>
      <c r="D1730" s="182"/>
      <c r="F1730" s="69"/>
    </row>
    <row r="1731">
      <c r="B1731" s="116"/>
      <c r="C1731" s="116"/>
      <c r="D1731" s="182"/>
      <c r="F1731" s="69"/>
    </row>
    <row r="1732">
      <c r="B1732" s="116"/>
      <c r="C1732" s="116"/>
      <c r="D1732" s="182"/>
      <c r="F1732" s="69"/>
    </row>
    <row r="1733">
      <c r="B1733" s="116"/>
      <c r="C1733" s="116"/>
      <c r="D1733" s="182"/>
      <c r="F1733" s="69"/>
    </row>
    <row r="1734">
      <c r="B1734" s="116"/>
      <c r="C1734" s="116"/>
      <c r="D1734" s="182"/>
      <c r="F1734" s="69"/>
    </row>
    <row r="1735">
      <c r="B1735" s="116"/>
      <c r="C1735" s="116"/>
      <c r="D1735" s="182"/>
      <c r="F1735" s="69"/>
    </row>
    <row r="1736">
      <c r="B1736" s="116"/>
      <c r="C1736" s="116"/>
      <c r="D1736" s="182"/>
      <c r="F1736" s="69"/>
    </row>
    <row r="1737">
      <c r="B1737" s="116"/>
      <c r="C1737" s="116"/>
      <c r="D1737" s="182"/>
      <c r="F1737" s="69"/>
    </row>
    <row r="1738">
      <c r="B1738" s="116"/>
      <c r="C1738" s="116"/>
      <c r="D1738" s="182"/>
      <c r="F1738" s="69"/>
    </row>
    <row r="1739">
      <c r="B1739" s="116"/>
      <c r="C1739" s="116"/>
      <c r="D1739" s="182"/>
      <c r="F1739" s="69"/>
    </row>
    <row r="1740">
      <c r="B1740" s="116"/>
      <c r="C1740" s="116"/>
      <c r="D1740" s="182"/>
      <c r="F1740" s="69"/>
    </row>
    <row r="1741">
      <c r="B1741" s="116"/>
      <c r="C1741" s="116"/>
      <c r="D1741" s="182"/>
      <c r="F1741" s="69"/>
    </row>
    <row r="1742">
      <c r="B1742" s="116"/>
      <c r="C1742" s="116"/>
      <c r="D1742" s="182"/>
      <c r="F1742" s="69"/>
    </row>
    <row r="1743">
      <c r="B1743" s="116"/>
      <c r="C1743" s="116"/>
      <c r="D1743" s="182"/>
      <c r="F1743" s="69"/>
    </row>
    <row r="1744">
      <c r="B1744" s="116"/>
      <c r="C1744" s="116"/>
      <c r="D1744" s="182"/>
      <c r="F1744" s="69"/>
    </row>
    <row r="1745">
      <c r="B1745" s="116"/>
      <c r="C1745" s="116"/>
      <c r="D1745" s="182"/>
      <c r="F1745" s="69"/>
    </row>
    <row r="1746">
      <c r="B1746" s="116"/>
      <c r="C1746" s="116"/>
      <c r="D1746" s="182"/>
      <c r="F1746" s="69"/>
    </row>
    <row r="1747">
      <c r="B1747" s="116"/>
      <c r="C1747" s="116"/>
      <c r="D1747" s="182"/>
      <c r="F1747" s="69"/>
    </row>
    <row r="1748">
      <c r="B1748" s="116"/>
      <c r="C1748" s="116"/>
      <c r="D1748" s="182"/>
      <c r="F1748" s="69"/>
    </row>
    <row r="1749">
      <c r="B1749" s="116"/>
      <c r="C1749" s="116"/>
      <c r="D1749" s="182"/>
      <c r="F1749" s="69"/>
    </row>
    <row r="1750">
      <c r="B1750" s="116"/>
      <c r="C1750" s="116"/>
      <c r="D1750" s="182"/>
      <c r="F1750" s="69"/>
    </row>
    <row r="1751">
      <c r="B1751" s="116"/>
      <c r="C1751" s="116"/>
      <c r="D1751" s="182"/>
      <c r="F1751" s="69"/>
    </row>
    <row r="1752">
      <c r="B1752" s="116"/>
      <c r="C1752" s="116"/>
      <c r="D1752" s="182"/>
      <c r="F1752" s="69"/>
    </row>
    <row r="1753">
      <c r="B1753" s="116"/>
      <c r="C1753" s="116"/>
      <c r="D1753" s="182"/>
      <c r="F1753" s="69"/>
    </row>
    <row r="1754">
      <c r="B1754" s="116"/>
      <c r="C1754" s="116"/>
      <c r="D1754" s="182"/>
      <c r="F1754" s="69"/>
    </row>
    <row r="1755">
      <c r="B1755" s="116"/>
      <c r="C1755" s="116"/>
      <c r="D1755" s="182"/>
      <c r="F1755" s="69"/>
    </row>
    <row r="1756">
      <c r="B1756" s="116"/>
      <c r="C1756" s="116"/>
      <c r="D1756" s="182"/>
      <c r="F1756" s="69"/>
    </row>
    <row r="1757">
      <c r="B1757" s="116"/>
      <c r="C1757" s="116"/>
      <c r="D1757" s="182"/>
      <c r="F1757" s="69"/>
    </row>
    <row r="1758">
      <c r="B1758" s="116"/>
      <c r="C1758" s="116"/>
      <c r="D1758" s="182"/>
      <c r="F1758" s="69"/>
    </row>
    <row r="1759">
      <c r="B1759" s="116"/>
      <c r="C1759" s="116"/>
      <c r="D1759" s="182"/>
      <c r="F1759" s="69"/>
    </row>
    <row r="1760">
      <c r="B1760" s="116"/>
      <c r="C1760" s="116"/>
      <c r="D1760" s="182"/>
      <c r="F1760" s="69"/>
    </row>
    <row r="1761">
      <c r="B1761" s="116"/>
      <c r="C1761" s="116"/>
      <c r="D1761" s="182"/>
      <c r="F1761" s="69"/>
    </row>
    <row r="1762">
      <c r="B1762" s="116"/>
      <c r="C1762" s="116"/>
      <c r="D1762" s="182"/>
      <c r="F1762" s="69"/>
    </row>
    <row r="1763">
      <c r="B1763" s="116"/>
      <c r="C1763" s="116"/>
      <c r="D1763" s="182"/>
      <c r="F1763" s="69"/>
    </row>
    <row r="1764">
      <c r="B1764" s="116"/>
      <c r="C1764" s="116"/>
      <c r="D1764" s="182"/>
      <c r="F1764" s="69"/>
    </row>
    <row r="1765">
      <c r="B1765" s="116"/>
      <c r="C1765" s="116"/>
      <c r="D1765" s="182"/>
      <c r="F1765" s="69"/>
    </row>
    <row r="1766">
      <c r="B1766" s="116"/>
      <c r="C1766" s="116"/>
      <c r="D1766" s="182"/>
      <c r="F1766" s="69"/>
    </row>
    <row r="1767">
      <c r="B1767" s="116"/>
      <c r="C1767" s="116"/>
      <c r="D1767" s="182"/>
      <c r="F1767" s="69"/>
    </row>
    <row r="1768">
      <c r="B1768" s="116"/>
      <c r="C1768" s="116"/>
      <c r="D1768" s="182"/>
      <c r="F1768" s="69"/>
    </row>
    <row r="1769">
      <c r="B1769" s="116"/>
      <c r="C1769" s="116"/>
      <c r="D1769" s="182"/>
      <c r="F1769" s="69"/>
    </row>
    <row r="1770">
      <c r="B1770" s="116"/>
      <c r="C1770" s="116"/>
      <c r="D1770" s="182"/>
      <c r="F1770" s="69"/>
    </row>
    <row r="1771">
      <c r="B1771" s="116"/>
      <c r="C1771" s="116"/>
      <c r="D1771" s="182"/>
      <c r="F1771" s="69"/>
    </row>
    <row r="1772">
      <c r="B1772" s="116"/>
      <c r="C1772" s="116"/>
      <c r="D1772" s="182"/>
      <c r="F1772" s="69"/>
    </row>
    <row r="1773">
      <c r="B1773" s="116"/>
      <c r="C1773" s="116"/>
      <c r="D1773" s="182"/>
      <c r="F1773" s="69"/>
    </row>
    <row r="1774">
      <c r="B1774" s="116"/>
      <c r="C1774" s="116"/>
      <c r="D1774" s="182"/>
      <c r="F1774" s="69"/>
    </row>
    <row r="1775">
      <c r="B1775" s="116"/>
      <c r="C1775" s="116"/>
      <c r="D1775" s="182"/>
      <c r="F1775" s="69"/>
    </row>
    <row r="1776">
      <c r="B1776" s="116"/>
      <c r="C1776" s="116"/>
      <c r="D1776" s="182"/>
      <c r="F1776" s="69"/>
    </row>
    <row r="1777">
      <c r="B1777" s="116"/>
      <c r="C1777" s="116"/>
      <c r="D1777" s="182"/>
      <c r="F1777" s="69"/>
    </row>
    <row r="1778">
      <c r="B1778" s="116"/>
      <c r="C1778" s="116"/>
      <c r="D1778" s="182"/>
      <c r="F1778" s="69"/>
    </row>
    <row r="1779">
      <c r="B1779" s="116"/>
      <c r="C1779" s="116"/>
      <c r="D1779" s="182"/>
      <c r="F1779" s="69"/>
    </row>
    <row r="1780">
      <c r="B1780" s="116"/>
      <c r="C1780" s="116"/>
      <c r="D1780" s="182"/>
      <c r="F1780" s="69"/>
    </row>
    <row r="1781">
      <c r="B1781" s="116"/>
      <c r="C1781" s="116"/>
      <c r="D1781" s="182"/>
      <c r="F1781" s="69"/>
    </row>
    <row r="1782">
      <c r="B1782" s="116"/>
      <c r="C1782" s="116"/>
      <c r="D1782" s="182"/>
      <c r="F1782" s="69"/>
    </row>
    <row r="1783">
      <c r="B1783" s="116"/>
      <c r="C1783" s="116"/>
      <c r="D1783" s="182"/>
      <c r="F1783" s="69"/>
    </row>
    <row r="1784">
      <c r="B1784" s="116"/>
      <c r="C1784" s="116"/>
      <c r="D1784" s="182"/>
      <c r="F1784" s="69"/>
    </row>
    <row r="1785">
      <c r="B1785" s="116"/>
      <c r="C1785" s="116"/>
      <c r="D1785" s="182"/>
      <c r="F1785" s="69"/>
    </row>
    <row r="1786">
      <c r="B1786" s="116"/>
      <c r="C1786" s="116"/>
      <c r="D1786" s="182"/>
      <c r="F1786" s="69"/>
    </row>
    <row r="1787">
      <c r="B1787" s="116"/>
      <c r="C1787" s="116"/>
      <c r="D1787" s="182"/>
      <c r="F1787" s="69"/>
    </row>
    <row r="1788">
      <c r="B1788" s="116"/>
      <c r="C1788" s="116"/>
      <c r="D1788" s="182"/>
      <c r="F1788" s="69"/>
    </row>
    <row r="1789">
      <c r="B1789" s="116"/>
      <c r="C1789" s="116"/>
      <c r="D1789" s="182"/>
      <c r="F1789" s="69"/>
    </row>
    <row r="1790">
      <c r="B1790" s="116"/>
      <c r="C1790" s="116"/>
      <c r="D1790" s="182"/>
      <c r="F1790" s="69"/>
    </row>
    <row r="1791">
      <c r="B1791" s="116"/>
      <c r="C1791" s="116"/>
      <c r="D1791" s="182"/>
      <c r="F1791" s="69"/>
    </row>
    <row r="1792">
      <c r="B1792" s="116"/>
      <c r="C1792" s="116"/>
      <c r="D1792" s="182"/>
      <c r="F1792" s="69"/>
    </row>
    <row r="1793">
      <c r="B1793" s="116"/>
      <c r="C1793" s="116"/>
      <c r="D1793" s="182"/>
      <c r="F1793" s="69"/>
    </row>
    <row r="1794">
      <c r="B1794" s="116"/>
      <c r="C1794" s="116"/>
      <c r="D1794" s="182"/>
      <c r="F1794" s="69"/>
    </row>
    <row r="1795">
      <c r="B1795" s="116"/>
      <c r="C1795" s="116"/>
      <c r="D1795" s="182"/>
      <c r="F1795" s="69"/>
    </row>
    <row r="1796">
      <c r="B1796" s="116"/>
      <c r="C1796" s="116"/>
      <c r="D1796" s="182"/>
      <c r="F1796" s="69"/>
    </row>
    <row r="1797">
      <c r="B1797" s="116"/>
      <c r="C1797" s="116"/>
      <c r="D1797" s="182"/>
      <c r="F1797" s="69"/>
    </row>
    <row r="1798">
      <c r="B1798" s="116"/>
      <c r="C1798" s="116"/>
      <c r="D1798" s="182"/>
      <c r="F1798" s="69"/>
    </row>
    <row r="1799">
      <c r="B1799" s="116"/>
      <c r="C1799" s="116"/>
      <c r="D1799" s="182"/>
      <c r="F1799" s="69"/>
    </row>
    <row r="1800">
      <c r="B1800" s="116"/>
      <c r="C1800" s="116"/>
      <c r="D1800" s="182"/>
      <c r="F1800" s="69"/>
    </row>
    <row r="1801">
      <c r="B1801" s="116"/>
      <c r="C1801" s="116"/>
      <c r="D1801" s="182"/>
      <c r="F1801" s="69"/>
    </row>
    <row r="1802">
      <c r="B1802" s="116"/>
      <c r="C1802" s="116"/>
      <c r="D1802" s="182"/>
      <c r="F1802" s="69"/>
    </row>
    <row r="1803">
      <c r="B1803" s="116"/>
      <c r="C1803" s="116"/>
      <c r="D1803" s="182"/>
      <c r="F1803" s="69"/>
    </row>
    <row r="1804">
      <c r="B1804" s="116"/>
      <c r="C1804" s="116"/>
      <c r="D1804" s="182"/>
      <c r="F1804" s="69"/>
    </row>
    <row r="1805">
      <c r="B1805" s="116"/>
      <c r="C1805" s="116"/>
      <c r="D1805" s="182"/>
      <c r="F1805" s="69"/>
    </row>
    <row r="1806">
      <c r="B1806" s="116"/>
      <c r="C1806" s="116"/>
      <c r="D1806" s="182"/>
      <c r="F1806" s="69"/>
    </row>
    <row r="1807">
      <c r="B1807" s="116"/>
      <c r="C1807" s="116"/>
      <c r="D1807" s="182"/>
      <c r="F1807" s="69"/>
    </row>
    <row r="1808">
      <c r="B1808" s="116"/>
      <c r="C1808" s="116"/>
      <c r="D1808" s="182"/>
      <c r="F1808" s="69"/>
    </row>
    <row r="1809">
      <c r="B1809" s="116"/>
      <c r="C1809" s="116"/>
      <c r="D1809" s="182"/>
      <c r="F1809" s="69"/>
    </row>
    <row r="1810">
      <c r="B1810" s="116"/>
      <c r="C1810" s="116"/>
      <c r="D1810" s="182"/>
      <c r="F1810" s="69"/>
    </row>
    <row r="1811">
      <c r="B1811" s="116"/>
      <c r="C1811" s="116"/>
      <c r="D1811" s="182"/>
      <c r="F1811" s="69"/>
    </row>
    <row r="1812">
      <c r="B1812" s="116"/>
      <c r="C1812" s="116"/>
      <c r="D1812" s="182"/>
      <c r="F1812" s="69"/>
    </row>
    <row r="1813">
      <c r="B1813" s="116"/>
      <c r="C1813" s="116"/>
      <c r="D1813" s="182"/>
      <c r="F1813" s="69"/>
    </row>
    <row r="1814">
      <c r="B1814" s="116"/>
      <c r="C1814" s="116"/>
      <c r="D1814" s="182"/>
      <c r="F1814" s="69"/>
    </row>
    <row r="1815">
      <c r="B1815" s="116"/>
      <c r="C1815" s="116"/>
      <c r="D1815" s="182"/>
      <c r="F1815" s="69"/>
    </row>
    <row r="1816">
      <c r="B1816" s="116"/>
      <c r="C1816" s="116"/>
      <c r="D1816" s="182"/>
      <c r="F1816" s="69"/>
    </row>
    <row r="1817">
      <c r="B1817" s="116"/>
      <c r="C1817" s="116"/>
      <c r="D1817" s="182"/>
      <c r="F1817" s="69"/>
    </row>
    <row r="1818">
      <c r="B1818" s="116"/>
      <c r="C1818" s="116"/>
      <c r="D1818" s="182"/>
      <c r="F1818" s="69"/>
    </row>
    <row r="1819">
      <c r="B1819" s="116"/>
      <c r="C1819" s="116"/>
      <c r="D1819" s="182"/>
      <c r="F1819" s="69"/>
    </row>
    <row r="1820">
      <c r="B1820" s="116"/>
      <c r="C1820" s="116"/>
      <c r="D1820" s="182"/>
      <c r="F1820" s="69"/>
    </row>
    <row r="1821">
      <c r="B1821" s="116"/>
      <c r="C1821" s="116"/>
      <c r="D1821" s="182"/>
      <c r="F1821" s="69"/>
    </row>
    <row r="1822">
      <c r="B1822" s="116"/>
      <c r="C1822" s="116"/>
      <c r="D1822" s="182"/>
      <c r="F1822" s="69"/>
    </row>
    <row r="1823">
      <c r="B1823" s="116"/>
      <c r="C1823" s="116"/>
      <c r="D1823" s="182"/>
      <c r="F1823" s="69"/>
    </row>
    <row r="1824">
      <c r="B1824" s="116"/>
      <c r="C1824" s="116"/>
      <c r="D1824" s="182"/>
      <c r="F1824" s="69"/>
    </row>
    <row r="1825">
      <c r="B1825" s="116"/>
      <c r="C1825" s="116"/>
      <c r="D1825" s="182"/>
      <c r="F1825" s="69"/>
    </row>
    <row r="1826">
      <c r="B1826" s="116"/>
      <c r="C1826" s="116"/>
      <c r="D1826" s="182"/>
      <c r="F1826" s="69"/>
    </row>
    <row r="1827">
      <c r="B1827" s="116"/>
      <c r="C1827" s="116"/>
      <c r="D1827" s="182"/>
      <c r="F1827" s="69"/>
    </row>
    <row r="1828">
      <c r="B1828" s="116"/>
      <c r="C1828" s="116"/>
      <c r="D1828" s="182"/>
      <c r="F1828" s="69"/>
    </row>
    <row r="1829">
      <c r="B1829" s="116"/>
      <c r="C1829" s="116"/>
      <c r="D1829" s="182"/>
      <c r="F1829" s="69"/>
    </row>
    <row r="1830">
      <c r="B1830" s="116"/>
      <c r="C1830" s="116"/>
      <c r="D1830" s="182"/>
      <c r="F1830" s="69"/>
    </row>
    <row r="1831">
      <c r="B1831" s="116"/>
      <c r="C1831" s="116"/>
      <c r="D1831" s="182"/>
      <c r="F1831" s="69"/>
    </row>
    <row r="1832">
      <c r="B1832" s="116"/>
      <c r="C1832" s="116"/>
      <c r="D1832" s="182"/>
      <c r="F1832" s="69"/>
    </row>
    <row r="1833">
      <c r="B1833" s="116"/>
      <c r="C1833" s="116"/>
      <c r="D1833" s="182"/>
      <c r="F1833" s="69"/>
    </row>
    <row r="1834">
      <c r="B1834" s="116"/>
      <c r="C1834" s="116"/>
      <c r="D1834" s="182"/>
      <c r="F1834" s="69"/>
    </row>
    <row r="1835">
      <c r="B1835" s="116"/>
      <c r="C1835" s="116"/>
      <c r="D1835" s="182"/>
      <c r="F1835" s="69"/>
    </row>
    <row r="1836">
      <c r="B1836" s="116"/>
      <c r="C1836" s="116"/>
      <c r="D1836" s="182"/>
      <c r="F1836" s="69"/>
    </row>
    <row r="1837">
      <c r="B1837" s="116"/>
      <c r="C1837" s="116"/>
      <c r="D1837" s="182"/>
      <c r="F1837" s="69"/>
    </row>
    <row r="1838">
      <c r="B1838" s="116"/>
      <c r="C1838" s="116"/>
      <c r="D1838" s="182"/>
      <c r="F1838" s="69"/>
    </row>
    <row r="1839">
      <c r="B1839" s="116"/>
      <c r="C1839" s="116"/>
      <c r="D1839" s="182"/>
      <c r="F1839" s="69"/>
    </row>
    <row r="1840">
      <c r="B1840" s="116"/>
      <c r="C1840" s="116"/>
      <c r="D1840" s="182"/>
      <c r="F1840" s="69"/>
    </row>
    <row r="1841">
      <c r="B1841" s="116"/>
      <c r="C1841" s="116"/>
      <c r="D1841" s="182"/>
      <c r="F1841" s="69"/>
    </row>
    <row r="1842">
      <c r="B1842" s="116"/>
      <c r="C1842" s="116"/>
      <c r="D1842" s="182"/>
      <c r="F1842" s="69"/>
    </row>
    <row r="1843">
      <c r="B1843" s="116"/>
      <c r="C1843" s="116"/>
      <c r="D1843" s="182"/>
      <c r="F1843" s="69"/>
    </row>
    <row r="1844">
      <c r="B1844" s="116"/>
      <c r="C1844" s="116"/>
      <c r="D1844" s="182"/>
      <c r="F1844" s="69"/>
    </row>
    <row r="1845">
      <c r="B1845" s="116"/>
      <c r="C1845" s="116"/>
      <c r="D1845" s="182"/>
      <c r="F1845" s="69"/>
    </row>
    <row r="1846">
      <c r="B1846" s="116"/>
      <c r="C1846" s="116"/>
      <c r="D1846" s="182"/>
      <c r="F1846" s="69"/>
    </row>
    <row r="1847">
      <c r="B1847" s="116"/>
      <c r="C1847" s="116"/>
      <c r="D1847" s="182"/>
      <c r="F1847" s="69"/>
    </row>
    <row r="1848">
      <c r="B1848" s="116"/>
      <c r="C1848" s="116"/>
      <c r="D1848" s="182"/>
      <c r="F1848" s="69"/>
    </row>
    <row r="1849">
      <c r="B1849" s="116"/>
      <c r="C1849" s="116"/>
      <c r="D1849" s="182"/>
      <c r="F1849" s="69"/>
    </row>
    <row r="1850">
      <c r="B1850" s="116"/>
      <c r="C1850" s="116"/>
      <c r="D1850" s="182"/>
      <c r="F1850" s="69"/>
    </row>
    <row r="1851">
      <c r="B1851" s="116"/>
      <c r="C1851" s="116"/>
      <c r="D1851" s="182"/>
      <c r="F1851" s="69"/>
    </row>
    <row r="1852">
      <c r="B1852" s="116"/>
      <c r="C1852" s="116"/>
      <c r="D1852" s="182"/>
      <c r="F1852" s="69"/>
    </row>
    <row r="1853">
      <c r="B1853" s="116"/>
      <c r="C1853" s="116"/>
      <c r="D1853" s="182"/>
      <c r="F1853" s="69"/>
    </row>
    <row r="1854">
      <c r="B1854" s="116"/>
      <c r="C1854" s="116"/>
      <c r="D1854" s="182"/>
      <c r="F1854" s="69"/>
    </row>
    <row r="1855">
      <c r="B1855" s="116"/>
      <c r="C1855" s="116"/>
      <c r="D1855" s="182"/>
      <c r="F1855" s="69"/>
    </row>
    <row r="1856">
      <c r="B1856" s="116"/>
      <c r="C1856" s="116"/>
      <c r="D1856" s="182"/>
      <c r="F1856" s="69"/>
    </row>
    <row r="1857">
      <c r="B1857" s="116"/>
      <c r="C1857" s="116"/>
      <c r="D1857" s="182"/>
      <c r="F1857" s="69"/>
    </row>
    <row r="1858">
      <c r="B1858" s="116"/>
      <c r="C1858" s="116"/>
      <c r="D1858" s="182"/>
      <c r="F1858" s="69"/>
    </row>
    <row r="1859">
      <c r="B1859" s="116"/>
      <c r="C1859" s="116"/>
      <c r="D1859" s="182"/>
      <c r="F1859" s="69"/>
    </row>
    <row r="1860">
      <c r="B1860" s="116"/>
      <c r="C1860" s="116"/>
      <c r="D1860" s="182"/>
      <c r="F1860" s="69"/>
    </row>
    <row r="1861">
      <c r="B1861" s="116"/>
      <c r="C1861" s="116"/>
      <c r="D1861" s="182"/>
      <c r="F1861" s="69"/>
    </row>
    <row r="1862">
      <c r="B1862" s="116"/>
      <c r="C1862" s="116"/>
      <c r="D1862" s="182"/>
      <c r="F1862" s="69"/>
    </row>
    <row r="1863">
      <c r="B1863" s="116"/>
      <c r="C1863" s="116"/>
      <c r="D1863" s="182"/>
      <c r="F1863" s="69"/>
    </row>
    <row r="1864">
      <c r="B1864" s="116"/>
      <c r="C1864" s="116"/>
      <c r="D1864" s="182"/>
      <c r="F1864" s="69"/>
    </row>
    <row r="1865">
      <c r="B1865" s="116"/>
      <c r="C1865" s="116"/>
      <c r="D1865" s="182"/>
      <c r="F1865" s="69"/>
    </row>
    <row r="1866">
      <c r="B1866" s="116"/>
      <c r="C1866" s="116"/>
      <c r="D1866" s="182"/>
      <c r="F1866" s="69"/>
    </row>
    <row r="1867">
      <c r="B1867" s="116"/>
      <c r="C1867" s="116"/>
      <c r="D1867" s="182"/>
      <c r="F1867" s="69"/>
    </row>
    <row r="1868">
      <c r="B1868" s="116"/>
      <c r="C1868" s="116"/>
      <c r="D1868" s="182"/>
      <c r="F1868" s="69"/>
    </row>
    <row r="1869">
      <c r="B1869" s="116"/>
      <c r="C1869" s="116"/>
      <c r="D1869" s="182"/>
      <c r="F1869" s="69"/>
    </row>
    <row r="1870">
      <c r="B1870" s="116"/>
      <c r="C1870" s="116"/>
      <c r="D1870" s="182"/>
      <c r="F1870" s="69"/>
    </row>
    <row r="1871">
      <c r="B1871" s="116"/>
      <c r="C1871" s="116"/>
      <c r="D1871" s="182"/>
      <c r="F1871" s="69"/>
    </row>
    <row r="1872">
      <c r="B1872" s="116"/>
      <c r="C1872" s="116"/>
      <c r="D1872" s="182"/>
      <c r="F1872" s="69"/>
    </row>
    <row r="1873">
      <c r="B1873" s="116"/>
      <c r="C1873" s="116"/>
      <c r="D1873" s="182"/>
      <c r="F1873" s="69"/>
    </row>
    <row r="1874">
      <c r="B1874" s="116"/>
      <c r="C1874" s="116"/>
      <c r="D1874" s="182"/>
      <c r="F1874" s="69"/>
    </row>
    <row r="1875">
      <c r="B1875" s="116"/>
      <c r="C1875" s="116"/>
      <c r="D1875" s="182"/>
      <c r="F1875" s="69"/>
    </row>
    <row r="1876">
      <c r="B1876" s="116"/>
      <c r="C1876" s="116"/>
      <c r="D1876" s="182"/>
      <c r="F1876" s="69"/>
    </row>
    <row r="1877">
      <c r="B1877" s="116"/>
      <c r="C1877" s="116"/>
      <c r="D1877" s="182"/>
      <c r="F1877" s="69"/>
    </row>
    <row r="1878">
      <c r="B1878" s="116"/>
      <c r="C1878" s="116"/>
      <c r="D1878" s="182"/>
      <c r="F1878" s="69"/>
    </row>
    <row r="1879">
      <c r="B1879" s="116"/>
      <c r="C1879" s="116"/>
      <c r="D1879" s="182"/>
      <c r="F1879" s="69"/>
    </row>
    <row r="1880">
      <c r="B1880" s="116"/>
      <c r="C1880" s="116"/>
      <c r="D1880" s="182"/>
      <c r="F1880" s="69"/>
    </row>
    <row r="1881">
      <c r="B1881" s="116"/>
      <c r="C1881" s="116"/>
      <c r="D1881" s="182"/>
      <c r="F1881" s="69"/>
    </row>
    <row r="1882">
      <c r="B1882" s="116"/>
      <c r="C1882" s="116"/>
      <c r="D1882" s="182"/>
      <c r="F1882" s="69"/>
    </row>
    <row r="1883">
      <c r="B1883" s="116"/>
      <c r="C1883" s="116"/>
      <c r="D1883" s="182"/>
      <c r="F1883" s="69"/>
    </row>
    <row r="1884">
      <c r="B1884" s="116"/>
      <c r="C1884" s="116"/>
      <c r="D1884" s="182"/>
      <c r="F1884" s="69"/>
    </row>
    <row r="1885">
      <c r="B1885" s="116"/>
      <c r="C1885" s="116"/>
      <c r="D1885" s="182"/>
      <c r="F1885" s="69"/>
    </row>
    <row r="1886">
      <c r="B1886" s="116"/>
      <c r="C1886" s="116"/>
      <c r="D1886" s="182"/>
      <c r="F1886" s="69"/>
    </row>
    <row r="1887">
      <c r="B1887" s="116"/>
      <c r="C1887" s="116"/>
      <c r="D1887" s="182"/>
      <c r="F1887" s="69"/>
    </row>
    <row r="1888">
      <c r="B1888" s="116"/>
      <c r="C1888" s="116"/>
      <c r="D1888" s="182"/>
      <c r="F1888" s="69"/>
    </row>
    <row r="1889">
      <c r="B1889" s="116"/>
      <c r="C1889" s="116"/>
      <c r="D1889" s="182"/>
      <c r="F1889" s="69"/>
    </row>
    <row r="1890">
      <c r="B1890" s="116"/>
      <c r="C1890" s="116"/>
      <c r="D1890" s="182"/>
      <c r="F1890" s="69"/>
    </row>
    <row r="1891">
      <c r="B1891" s="116"/>
      <c r="C1891" s="116"/>
      <c r="D1891" s="182"/>
      <c r="F1891" s="69"/>
    </row>
    <row r="1892">
      <c r="B1892" s="116"/>
      <c r="C1892" s="116"/>
      <c r="D1892" s="182"/>
      <c r="F1892" s="69"/>
    </row>
    <row r="1893">
      <c r="B1893" s="116"/>
      <c r="C1893" s="116"/>
      <c r="D1893" s="182"/>
      <c r="F1893" s="69"/>
    </row>
    <row r="1894">
      <c r="B1894" s="116"/>
      <c r="C1894" s="116"/>
      <c r="D1894" s="182"/>
      <c r="F1894" s="69"/>
    </row>
    <row r="1895">
      <c r="B1895" s="116"/>
      <c r="C1895" s="116"/>
      <c r="D1895" s="182"/>
      <c r="F1895" s="69"/>
    </row>
    <row r="1896">
      <c r="B1896" s="116"/>
      <c r="C1896" s="116"/>
      <c r="D1896" s="182"/>
      <c r="F1896" s="69"/>
    </row>
    <row r="1897">
      <c r="B1897" s="116"/>
      <c r="C1897" s="116"/>
      <c r="D1897" s="182"/>
      <c r="F1897" s="69"/>
    </row>
    <row r="1898">
      <c r="B1898" s="116"/>
      <c r="C1898" s="116"/>
      <c r="D1898" s="182"/>
      <c r="F1898" s="69"/>
    </row>
    <row r="1899">
      <c r="B1899" s="116"/>
      <c r="C1899" s="116"/>
      <c r="D1899" s="182"/>
      <c r="F1899" s="69"/>
    </row>
    <row r="1900">
      <c r="B1900" s="116"/>
      <c r="C1900" s="116"/>
      <c r="D1900" s="182"/>
      <c r="F1900" s="69"/>
    </row>
    <row r="1901">
      <c r="B1901" s="116"/>
      <c r="C1901" s="116"/>
      <c r="D1901" s="182"/>
      <c r="F1901" s="69"/>
    </row>
    <row r="1902">
      <c r="B1902" s="116"/>
      <c r="C1902" s="116"/>
      <c r="D1902" s="182"/>
      <c r="F1902" s="69"/>
    </row>
    <row r="1903">
      <c r="B1903" s="116"/>
      <c r="C1903" s="116"/>
      <c r="D1903" s="182"/>
      <c r="F1903" s="69"/>
    </row>
    <row r="1904">
      <c r="B1904" s="116"/>
      <c r="C1904" s="116"/>
      <c r="D1904" s="182"/>
      <c r="F1904" s="69"/>
    </row>
    <row r="1905">
      <c r="B1905" s="116"/>
      <c r="C1905" s="116"/>
      <c r="D1905" s="182"/>
      <c r="F1905" s="69"/>
    </row>
    <row r="1906">
      <c r="B1906" s="116"/>
      <c r="C1906" s="116"/>
      <c r="D1906" s="182"/>
      <c r="F1906" s="69"/>
    </row>
    <row r="1907">
      <c r="B1907" s="116"/>
      <c r="C1907" s="116"/>
      <c r="D1907" s="182"/>
      <c r="F1907" s="69"/>
    </row>
    <row r="1908">
      <c r="B1908" s="116"/>
      <c r="C1908" s="116"/>
      <c r="D1908" s="182"/>
      <c r="F1908" s="69"/>
    </row>
    <row r="1909">
      <c r="B1909" s="116"/>
      <c r="C1909" s="116"/>
      <c r="D1909" s="182"/>
      <c r="F1909" s="69"/>
    </row>
    <row r="1910">
      <c r="B1910" s="116"/>
      <c r="C1910" s="116"/>
      <c r="D1910" s="182"/>
      <c r="F1910" s="69"/>
    </row>
    <row r="1911">
      <c r="B1911" s="116"/>
      <c r="C1911" s="116"/>
      <c r="D1911" s="182"/>
      <c r="F1911" s="69"/>
    </row>
    <row r="1912">
      <c r="B1912" s="116"/>
      <c r="C1912" s="116"/>
      <c r="D1912" s="182"/>
      <c r="F1912" s="69"/>
    </row>
    <row r="1913">
      <c r="B1913" s="116"/>
      <c r="C1913" s="116"/>
      <c r="D1913" s="182"/>
      <c r="F1913" s="69"/>
    </row>
    <row r="1914">
      <c r="B1914" s="116"/>
      <c r="C1914" s="116"/>
      <c r="D1914" s="182"/>
      <c r="F1914" s="69"/>
    </row>
    <row r="1915">
      <c r="B1915" s="116"/>
      <c r="C1915" s="116"/>
      <c r="D1915" s="182"/>
      <c r="F1915" s="69"/>
    </row>
    <row r="1916">
      <c r="B1916" s="116"/>
      <c r="C1916" s="116"/>
      <c r="D1916" s="182"/>
      <c r="F1916" s="69"/>
    </row>
    <row r="1917">
      <c r="B1917" s="116"/>
      <c r="C1917" s="116"/>
      <c r="D1917" s="182"/>
      <c r="F1917" s="69"/>
    </row>
    <row r="1918">
      <c r="B1918" s="116"/>
      <c r="C1918" s="116"/>
      <c r="D1918" s="182"/>
      <c r="F1918" s="69"/>
    </row>
    <row r="1919">
      <c r="B1919" s="116"/>
      <c r="C1919" s="116"/>
      <c r="D1919" s="182"/>
      <c r="F1919" s="69"/>
    </row>
    <row r="1920">
      <c r="B1920" s="116"/>
      <c r="C1920" s="116"/>
      <c r="D1920" s="182"/>
      <c r="F1920" s="69"/>
    </row>
    <row r="1921">
      <c r="B1921" s="116"/>
      <c r="C1921" s="116"/>
      <c r="D1921" s="182"/>
      <c r="F1921" s="69"/>
    </row>
    <row r="1922">
      <c r="B1922" s="116"/>
      <c r="C1922" s="116"/>
      <c r="D1922" s="182"/>
      <c r="F1922" s="69"/>
    </row>
    <row r="1923">
      <c r="B1923" s="116"/>
      <c r="C1923" s="116"/>
      <c r="D1923" s="182"/>
      <c r="F1923" s="69"/>
    </row>
    <row r="1924">
      <c r="B1924" s="116"/>
      <c r="C1924" s="116"/>
      <c r="D1924" s="182"/>
      <c r="F1924" s="69"/>
    </row>
    <row r="1925">
      <c r="B1925" s="116"/>
      <c r="C1925" s="116"/>
      <c r="D1925" s="182"/>
      <c r="F1925" s="69"/>
    </row>
    <row r="1926">
      <c r="B1926" s="116"/>
      <c r="C1926" s="116"/>
      <c r="D1926" s="182"/>
      <c r="F1926" s="69"/>
    </row>
    <row r="1927">
      <c r="B1927" s="116"/>
      <c r="C1927" s="116"/>
      <c r="D1927" s="182"/>
      <c r="F1927" s="69"/>
    </row>
    <row r="1928">
      <c r="B1928" s="116"/>
      <c r="C1928" s="116"/>
      <c r="D1928" s="182"/>
      <c r="F1928" s="69"/>
    </row>
    <row r="1929">
      <c r="B1929" s="116"/>
      <c r="C1929" s="116"/>
      <c r="D1929" s="182"/>
      <c r="F1929" s="69"/>
    </row>
    <row r="1930">
      <c r="B1930" s="116"/>
      <c r="C1930" s="116"/>
      <c r="D1930" s="182"/>
      <c r="F1930" s="69"/>
    </row>
    <row r="1931">
      <c r="B1931" s="116"/>
      <c r="C1931" s="116"/>
      <c r="D1931" s="182"/>
      <c r="F1931" s="69"/>
    </row>
    <row r="1932">
      <c r="B1932" s="116"/>
      <c r="C1932" s="116"/>
      <c r="D1932" s="182"/>
      <c r="F1932" s="69"/>
    </row>
    <row r="1933">
      <c r="B1933" s="116"/>
      <c r="C1933" s="116"/>
      <c r="D1933" s="182"/>
      <c r="F1933" s="69"/>
    </row>
    <row r="1934">
      <c r="B1934" s="116"/>
      <c r="C1934" s="116"/>
      <c r="D1934" s="182"/>
      <c r="F1934" s="69"/>
    </row>
    <row r="1935">
      <c r="B1935" s="116"/>
      <c r="C1935" s="116"/>
      <c r="D1935" s="182"/>
      <c r="F1935" s="69"/>
    </row>
    <row r="1936">
      <c r="B1936" s="116"/>
      <c r="C1936" s="116"/>
      <c r="D1936" s="182"/>
      <c r="F1936" s="69"/>
    </row>
    <row r="1937">
      <c r="B1937" s="116"/>
      <c r="C1937" s="116"/>
      <c r="D1937" s="182"/>
      <c r="F1937" s="69"/>
    </row>
    <row r="1938">
      <c r="B1938" s="116"/>
      <c r="C1938" s="116"/>
      <c r="D1938" s="182"/>
      <c r="F1938" s="69"/>
    </row>
    <row r="1939">
      <c r="B1939" s="116"/>
      <c r="C1939" s="116"/>
      <c r="D1939" s="182"/>
      <c r="F1939" s="69"/>
    </row>
    <row r="1940">
      <c r="B1940" s="116"/>
      <c r="C1940" s="116"/>
      <c r="D1940" s="182"/>
      <c r="F1940" s="69"/>
    </row>
    <row r="1941">
      <c r="B1941" s="116"/>
      <c r="C1941" s="116"/>
      <c r="D1941" s="182"/>
      <c r="F1941" s="69"/>
    </row>
    <row r="1942">
      <c r="B1942" s="116"/>
      <c r="C1942" s="116"/>
      <c r="D1942" s="182"/>
      <c r="F1942" s="69"/>
    </row>
    <row r="1943">
      <c r="B1943" s="116"/>
      <c r="C1943" s="116"/>
      <c r="D1943" s="182"/>
      <c r="F1943" s="69"/>
    </row>
    <row r="1944">
      <c r="B1944" s="116"/>
      <c r="C1944" s="116"/>
      <c r="D1944" s="182"/>
      <c r="F1944" s="69"/>
    </row>
    <row r="1945">
      <c r="B1945" s="116"/>
      <c r="C1945" s="116"/>
      <c r="D1945" s="182"/>
      <c r="F1945" s="69"/>
    </row>
    <row r="1946">
      <c r="B1946" s="116"/>
      <c r="C1946" s="116"/>
      <c r="D1946" s="182"/>
      <c r="F1946" s="69"/>
    </row>
    <row r="1947">
      <c r="B1947" s="116"/>
      <c r="C1947" s="116"/>
      <c r="D1947" s="182"/>
      <c r="F1947" s="69"/>
    </row>
    <row r="1948">
      <c r="B1948" s="116"/>
      <c r="C1948" s="116"/>
      <c r="D1948" s="182"/>
      <c r="F1948" s="69"/>
    </row>
    <row r="1949">
      <c r="B1949" s="116"/>
      <c r="C1949" s="116"/>
      <c r="D1949" s="182"/>
      <c r="F1949" s="69"/>
    </row>
    <row r="1950">
      <c r="B1950" s="116"/>
      <c r="C1950" s="116"/>
      <c r="D1950" s="182"/>
      <c r="F1950" s="69"/>
    </row>
    <row r="1951">
      <c r="B1951" s="116"/>
      <c r="C1951" s="116"/>
      <c r="D1951" s="182"/>
      <c r="F1951" s="69"/>
    </row>
    <row r="1952">
      <c r="B1952" s="116"/>
      <c r="C1952" s="116"/>
      <c r="D1952" s="182"/>
      <c r="F1952" s="69"/>
    </row>
    <row r="1953">
      <c r="B1953" s="116"/>
      <c r="C1953" s="116"/>
      <c r="D1953" s="182"/>
      <c r="F1953" s="69"/>
    </row>
    <row r="1954">
      <c r="B1954" s="116"/>
      <c r="C1954" s="116"/>
      <c r="D1954" s="182"/>
      <c r="F1954" s="69"/>
    </row>
    <row r="1955">
      <c r="B1955" s="116"/>
      <c r="C1955" s="116"/>
      <c r="D1955" s="182"/>
      <c r="F1955" s="69"/>
    </row>
    <row r="1956">
      <c r="B1956" s="116"/>
      <c r="C1956" s="116"/>
      <c r="D1956" s="182"/>
      <c r="F1956" s="69"/>
    </row>
    <row r="1957">
      <c r="B1957" s="116"/>
      <c r="C1957" s="116"/>
      <c r="D1957" s="182"/>
      <c r="F1957" s="69"/>
    </row>
    <row r="1958">
      <c r="B1958" s="116"/>
      <c r="C1958" s="116"/>
      <c r="D1958" s="182"/>
      <c r="F1958" s="69"/>
    </row>
    <row r="1959">
      <c r="B1959" s="116"/>
      <c r="C1959" s="116"/>
      <c r="D1959" s="182"/>
      <c r="F1959" s="69"/>
    </row>
    <row r="1960">
      <c r="B1960" s="116"/>
      <c r="C1960" s="116"/>
      <c r="D1960" s="182"/>
      <c r="F1960" s="69"/>
    </row>
    <row r="1961">
      <c r="B1961" s="116"/>
      <c r="C1961" s="116"/>
      <c r="D1961" s="182"/>
      <c r="F1961" s="69"/>
    </row>
    <row r="1962">
      <c r="B1962" s="116"/>
      <c r="C1962" s="116"/>
      <c r="D1962" s="182"/>
      <c r="F1962" s="69"/>
    </row>
    <row r="1963">
      <c r="B1963" s="116"/>
      <c r="C1963" s="116"/>
      <c r="D1963" s="182"/>
      <c r="F1963" s="69"/>
    </row>
    <row r="1964">
      <c r="B1964" s="116"/>
      <c r="C1964" s="116"/>
      <c r="D1964" s="182"/>
      <c r="F1964" s="69"/>
    </row>
    <row r="1965">
      <c r="B1965" s="116"/>
      <c r="C1965" s="116"/>
      <c r="D1965" s="182"/>
      <c r="F1965" s="69"/>
    </row>
    <row r="1966">
      <c r="B1966" s="116"/>
      <c r="C1966" s="116"/>
      <c r="D1966" s="182"/>
      <c r="F1966" s="69"/>
    </row>
    <row r="1967">
      <c r="B1967" s="116"/>
      <c r="C1967" s="116"/>
      <c r="D1967" s="182"/>
      <c r="F1967" s="69"/>
    </row>
    <row r="1968">
      <c r="B1968" s="116"/>
      <c r="C1968" s="116"/>
      <c r="D1968" s="182"/>
      <c r="F1968" s="69"/>
    </row>
    <row r="1969">
      <c r="B1969" s="116"/>
      <c r="C1969" s="116"/>
      <c r="D1969" s="182"/>
      <c r="F1969" s="69"/>
    </row>
    <row r="1970">
      <c r="B1970" s="116"/>
      <c r="C1970" s="116"/>
      <c r="D1970" s="182"/>
      <c r="F1970" s="69"/>
    </row>
    <row r="1971">
      <c r="B1971" s="116"/>
      <c r="C1971" s="116"/>
      <c r="D1971" s="182"/>
      <c r="F1971" s="69"/>
    </row>
    <row r="1972">
      <c r="B1972" s="116"/>
      <c r="C1972" s="116"/>
      <c r="D1972" s="182"/>
      <c r="F1972" s="69"/>
    </row>
    <row r="1973">
      <c r="B1973" s="116"/>
      <c r="C1973" s="116"/>
      <c r="D1973" s="182"/>
      <c r="F1973" s="69"/>
    </row>
    <row r="1974">
      <c r="B1974" s="116"/>
      <c r="C1974" s="116"/>
      <c r="D1974" s="182"/>
      <c r="F1974" s="69"/>
    </row>
    <row r="1975">
      <c r="B1975" s="116"/>
      <c r="C1975" s="116"/>
      <c r="D1975" s="182"/>
      <c r="F1975" s="69"/>
    </row>
    <row r="1976">
      <c r="B1976" s="116"/>
      <c r="C1976" s="116"/>
      <c r="D1976" s="182"/>
      <c r="F1976" s="69"/>
    </row>
    <row r="1977">
      <c r="B1977" s="116"/>
      <c r="C1977" s="116"/>
      <c r="D1977" s="182"/>
      <c r="F1977" s="69"/>
    </row>
    <row r="1978">
      <c r="B1978" s="116"/>
      <c r="C1978" s="116"/>
      <c r="D1978" s="182"/>
      <c r="F1978" s="69"/>
    </row>
    <row r="1979">
      <c r="B1979" s="116"/>
      <c r="C1979" s="116"/>
      <c r="D1979" s="182"/>
      <c r="F1979" s="69"/>
    </row>
    <row r="1980">
      <c r="B1980" s="116"/>
      <c r="C1980" s="116"/>
      <c r="D1980" s="182"/>
      <c r="F1980" s="69"/>
    </row>
    <row r="1981">
      <c r="B1981" s="116"/>
      <c r="C1981" s="116"/>
      <c r="D1981" s="182"/>
      <c r="F1981" s="69"/>
    </row>
    <row r="1982">
      <c r="B1982" s="116"/>
      <c r="C1982" s="116"/>
      <c r="D1982" s="182"/>
      <c r="F1982" s="69"/>
    </row>
    <row r="1983">
      <c r="B1983" s="116"/>
      <c r="C1983" s="116"/>
      <c r="D1983" s="182"/>
      <c r="F1983" s="69"/>
    </row>
    <row r="1984">
      <c r="B1984" s="116"/>
      <c r="C1984" s="116"/>
      <c r="D1984" s="182"/>
      <c r="F1984" s="69"/>
    </row>
    <row r="1985">
      <c r="B1985" s="116"/>
      <c r="C1985" s="116"/>
      <c r="D1985" s="182"/>
      <c r="F1985" s="69"/>
    </row>
    <row r="1986">
      <c r="B1986" s="116"/>
      <c r="C1986" s="116"/>
      <c r="D1986" s="182"/>
      <c r="F1986" s="69"/>
    </row>
    <row r="1987">
      <c r="B1987" s="116"/>
      <c r="C1987" s="116"/>
      <c r="D1987" s="182"/>
      <c r="F1987" s="69"/>
    </row>
    <row r="1988">
      <c r="B1988" s="116"/>
      <c r="C1988" s="116"/>
      <c r="D1988" s="182"/>
      <c r="F1988" s="69"/>
    </row>
    <row r="1989">
      <c r="B1989" s="116"/>
      <c r="C1989" s="116"/>
      <c r="D1989" s="182"/>
      <c r="F1989" s="69"/>
    </row>
    <row r="1990">
      <c r="B1990" s="116"/>
      <c r="C1990" s="116"/>
      <c r="D1990" s="182"/>
      <c r="F1990" s="69"/>
    </row>
    <row r="1991">
      <c r="B1991" s="116"/>
      <c r="C1991" s="116"/>
      <c r="D1991" s="182"/>
      <c r="F1991" s="69"/>
    </row>
    <row r="1992">
      <c r="B1992" s="116"/>
      <c r="C1992" s="116"/>
      <c r="D1992" s="182"/>
      <c r="F1992" s="69"/>
    </row>
    <row r="1993">
      <c r="B1993" s="116"/>
      <c r="C1993" s="116"/>
      <c r="D1993" s="182"/>
      <c r="F1993" s="69"/>
    </row>
    <row r="1994">
      <c r="B1994" s="116"/>
      <c r="C1994" s="116"/>
      <c r="D1994" s="182"/>
      <c r="F1994" s="69"/>
    </row>
    <row r="1995">
      <c r="B1995" s="116"/>
      <c r="C1995" s="116"/>
      <c r="D1995" s="182"/>
      <c r="F1995" s="69"/>
    </row>
    <row r="1996">
      <c r="B1996" s="116"/>
      <c r="C1996" s="116"/>
      <c r="D1996" s="182"/>
      <c r="F1996" s="69"/>
    </row>
    <row r="1997">
      <c r="B1997" s="116"/>
      <c r="C1997" s="116"/>
      <c r="D1997" s="182"/>
      <c r="F1997" s="69"/>
    </row>
    <row r="1998">
      <c r="B1998" s="116"/>
      <c r="C1998" s="116"/>
      <c r="D1998" s="182"/>
      <c r="F1998" s="69"/>
    </row>
    <row r="1999">
      <c r="B1999" s="116"/>
      <c r="C1999" s="116"/>
      <c r="D1999" s="182"/>
      <c r="F1999" s="69"/>
    </row>
    <row r="2000">
      <c r="B2000" s="116"/>
      <c r="C2000" s="116"/>
      <c r="D2000" s="182"/>
      <c r="F2000" s="69"/>
    </row>
    <row r="2001">
      <c r="B2001" s="116"/>
      <c r="C2001" s="116"/>
      <c r="D2001" s="182"/>
      <c r="F2001" s="69"/>
    </row>
    <row r="2002">
      <c r="B2002" s="116"/>
      <c r="C2002" s="116"/>
      <c r="D2002" s="182"/>
      <c r="F2002" s="69"/>
    </row>
    <row r="2003">
      <c r="B2003" s="116"/>
      <c r="C2003" s="116"/>
      <c r="D2003" s="182"/>
      <c r="F2003" s="69"/>
    </row>
    <row r="2004">
      <c r="B2004" s="116"/>
      <c r="C2004" s="116"/>
      <c r="D2004" s="182"/>
      <c r="F2004" s="69"/>
    </row>
    <row r="2005">
      <c r="B2005" s="116"/>
      <c r="C2005" s="116"/>
      <c r="D2005" s="182"/>
      <c r="F2005" s="69"/>
    </row>
    <row r="2006">
      <c r="B2006" s="116"/>
      <c r="C2006" s="116"/>
      <c r="D2006" s="182"/>
      <c r="F2006" s="69"/>
    </row>
    <row r="2007">
      <c r="B2007" s="116"/>
      <c r="C2007" s="116"/>
      <c r="D2007" s="182"/>
      <c r="F2007" s="69"/>
    </row>
    <row r="2008">
      <c r="B2008" s="116"/>
      <c r="C2008" s="116"/>
      <c r="D2008" s="182"/>
      <c r="F2008" s="69"/>
    </row>
    <row r="2009">
      <c r="B2009" s="116"/>
      <c r="C2009" s="116"/>
      <c r="D2009" s="182"/>
      <c r="F2009" s="69"/>
    </row>
    <row r="2010">
      <c r="B2010" s="116"/>
      <c r="C2010" s="116"/>
      <c r="D2010" s="182"/>
      <c r="F2010" s="69"/>
    </row>
    <row r="2011">
      <c r="B2011" s="116"/>
      <c r="C2011" s="116"/>
      <c r="D2011" s="182"/>
      <c r="F2011" s="69"/>
    </row>
    <row r="2012">
      <c r="B2012" s="116"/>
      <c r="C2012" s="116"/>
      <c r="D2012" s="182"/>
      <c r="F2012" s="69"/>
    </row>
    <row r="2013">
      <c r="B2013" s="116"/>
      <c r="C2013" s="116"/>
      <c r="D2013" s="182"/>
      <c r="F2013" s="69"/>
    </row>
    <row r="2014">
      <c r="B2014" s="116"/>
      <c r="C2014" s="116"/>
      <c r="D2014" s="182"/>
      <c r="F2014" s="69"/>
    </row>
    <row r="2015">
      <c r="B2015" s="116"/>
      <c r="C2015" s="116"/>
      <c r="D2015" s="182"/>
      <c r="F2015" s="69"/>
    </row>
    <row r="2016">
      <c r="B2016" s="116"/>
      <c r="C2016" s="116"/>
      <c r="D2016" s="182"/>
      <c r="F2016" s="69"/>
    </row>
    <row r="2017">
      <c r="B2017" s="116"/>
      <c r="C2017" s="116"/>
      <c r="D2017" s="182"/>
      <c r="F2017" s="69"/>
    </row>
    <row r="2018">
      <c r="B2018" s="116"/>
      <c r="C2018" s="116"/>
      <c r="D2018" s="182"/>
      <c r="F2018" s="69"/>
    </row>
    <row r="2019">
      <c r="B2019" s="116"/>
      <c r="C2019" s="116"/>
      <c r="D2019" s="182"/>
      <c r="F2019" s="69"/>
    </row>
    <row r="2020">
      <c r="B2020" s="116"/>
      <c r="C2020" s="116"/>
      <c r="D2020" s="182"/>
      <c r="F2020" s="69"/>
    </row>
    <row r="2021">
      <c r="B2021" s="116"/>
      <c r="C2021" s="116"/>
      <c r="D2021" s="182"/>
      <c r="F2021" s="69"/>
    </row>
    <row r="2022">
      <c r="B2022" s="116"/>
      <c r="C2022" s="116"/>
      <c r="D2022" s="182"/>
      <c r="F2022" s="69"/>
    </row>
    <row r="2023">
      <c r="B2023" s="116"/>
      <c r="C2023" s="116"/>
      <c r="D2023" s="182"/>
      <c r="F2023" s="69"/>
    </row>
    <row r="2024">
      <c r="B2024" s="116"/>
      <c r="C2024" s="116"/>
      <c r="D2024" s="182"/>
      <c r="F2024" s="69"/>
    </row>
    <row r="2025">
      <c r="B2025" s="116"/>
      <c r="C2025" s="116"/>
      <c r="D2025" s="182"/>
      <c r="F2025" s="69"/>
    </row>
    <row r="2026">
      <c r="B2026" s="116"/>
      <c r="C2026" s="116"/>
      <c r="D2026" s="182"/>
      <c r="F2026" s="69"/>
    </row>
    <row r="2027">
      <c r="B2027" s="116"/>
      <c r="C2027" s="116"/>
      <c r="D2027" s="182"/>
      <c r="F2027" s="69"/>
    </row>
    <row r="2028">
      <c r="B2028" s="116"/>
      <c r="C2028" s="116"/>
      <c r="D2028" s="182"/>
      <c r="F2028" s="69"/>
    </row>
    <row r="2029">
      <c r="B2029" s="116"/>
      <c r="C2029" s="116"/>
      <c r="D2029" s="182"/>
      <c r="F2029" s="69"/>
    </row>
    <row r="2030">
      <c r="B2030" s="116"/>
      <c r="C2030" s="116"/>
      <c r="D2030" s="182"/>
      <c r="F2030" s="69"/>
    </row>
    <row r="2031">
      <c r="B2031" s="116"/>
      <c r="C2031" s="116"/>
      <c r="D2031" s="182"/>
      <c r="F2031" s="69"/>
    </row>
    <row r="2032">
      <c r="B2032" s="116"/>
      <c r="C2032" s="116"/>
      <c r="D2032" s="182"/>
      <c r="F2032" s="69"/>
    </row>
    <row r="2033">
      <c r="B2033" s="116"/>
      <c r="C2033" s="116"/>
      <c r="D2033" s="182"/>
      <c r="F2033" s="69"/>
    </row>
    <row r="2034">
      <c r="B2034" s="116"/>
      <c r="C2034" s="116"/>
      <c r="D2034" s="182"/>
      <c r="F2034" s="69"/>
    </row>
    <row r="2035">
      <c r="B2035" s="116"/>
      <c r="C2035" s="116"/>
      <c r="D2035" s="182"/>
      <c r="F2035" s="69"/>
    </row>
    <row r="2036">
      <c r="B2036" s="116"/>
      <c r="C2036" s="116"/>
      <c r="D2036" s="182"/>
      <c r="F2036" s="69"/>
    </row>
    <row r="2037">
      <c r="B2037" s="116"/>
      <c r="C2037" s="116"/>
      <c r="D2037" s="182"/>
      <c r="F2037" s="69"/>
    </row>
    <row r="2038">
      <c r="B2038" s="116"/>
      <c r="C2038" s="116"/>
      <c r="D2038" s="182"/>
      <c r="F2038" s="69"/>
    </row>
    <row r="2039">
      <c r="B2039" s="116"/>
      <c r="C2039" s="116"/>
      <c r="D2039" s="182"/>
      <c r="F2039" s="69"/>
    </row>
    <row r="2040">
      <c r="B2040" s="116"/>
      <c r="C2040" s="116"/>
      <c r="D2040" s="182"/>
      <c r="F2040" s="69"/>
    </row>
    <row r="2041">
      <c r="B2041" s="116"/>
      <c r="C2041" s="116"/>
      <c r="D2041" s="182"/>
      <c r="F2041" s="69"/>
    </row>
    <row r="2042">
      <c r="B2042" s="116"/>
      <c r="C2042" s="116"/>
      <c r="D2042" s="182"/>
      <c r="F2042" s="69"/>
    </row>
    <row r="2043">
      <c r="B2043" s="116"/>
      <c r="C2043" s="116"/>
      <c r="D2043" s="182"/>
      <c r="F2043" s="69"/>
    </row>
    <row r="2044">
      <c r="B2044" s="116"/>
      <c r="C2044" s="116"/>
      <c r="D2044" s="182"/>
      <c r="F2044" s="69"/>
    </row>
    <row r="2045">
      <c r="B2045" s="116"/>
      <c r="C2045" s="116"/>
      <c r="D2045" s="182"/>
      <c r="F2045" s="69"/>
    </row>
    <row r="2046">
      <c r="B2046" s="116"/>
      <c r="C2046" s="116"/>
      <c r="D2046" s="182"/>
      <c r="F2046" s="69"/>
    </row>
    <row r="2047">
      <c r="B2047" s="116"/>
      <c r="C2047" s="116"/>
      <c r="D2047" s="182"/>
      <c r="F2047" s="69"/>
    </row>
    <row r="2048">
      <c r="B2048" s="116"/>
      <c r="C2048" s="116"/>
      <c r="D2048" s="182"/>
      <c r="F2048" s="69"/>
    </row>
    <row r="2049">
      <c r="B2049" s="116"/>
      <c r="C2049" s="116"/>
      <c r="D2049" s="182"/>
      <c r="F2049" s="69"/>
    </row>
    <row r="2050">
      <c r="B2050" s="116"/>
      <c r="C2050" s="116"/>
      <c r="D2050" s="182"/>
      <c r="F2050" s="69"/>
    </row>
    <row r="2051">
      <c r="B2051" s="116"/>
      <c r="C2051" s="116"/>
      <c r="D2051" s="182"/>
      <c r="F2051" s="69"/>
    </row>
    <row r="2052">
      <c r="B2052" s="116"/>
      <c r="C2052" s="116"/>
      <c r="D2052" s="182"/>
      <c r="F2052" s="69"/>
    </row>
    <row r="2053">
      <c r="B2053" s="116"/>
      <c r="C2053" s="116"/>
      <c r="D2053" s="182"/>
      <c r="F2053" s="69"/>
    </row>
    <row r="2054">
      <c r="B2054" s="116"/>
      <c r="C2054" s="116"/>
      <c r="D2054" s="182"/>
      <c r="F2054" s="69"/>
    </row>
    <row r="2055">
      <c r="B2055" s="116"/>
      <c r="C2055" s="116"/>
      <c r="D2055" s="182"/>
      <c r="F2055" s="69"/>
    </row>
    <row r="2056">
      <c r="B2056" s="116"/>
      <c r="C2056" s="116"/>
      <c r="D2056" s="182"/>
      <c r="F2056" s="69"/>
    </row>
    <row r="2057">
      <c r="B2057" s="116"/>
      <c r="C2057" s="116"/>
      <c r="D2057" s="182"/>
      <c r="F2057" s="69"/>
    </row>
    <row r="2058">
      <c r="B2058" s="116"/>
      <c r="C2058" s="116"/>
      <c r="D2058" s="182"/>
      <c r="F2058" s="69"/>
    </row>
    <row r="2059">
      <c r="B2059" s="116"/>
      <c r="C2059" s="116"/>
      <c r="D2059" s="182"/>
      <c r="F2059" s="69"/>
    </row>
    <row r="2060">
      <c r="B2060" s="116"/>
      <c r="C2060" s="116"/>
      <c r="D2060" s="182"/>
      <c r="F2060" s="69"/>
    </row>
    <row r="2061">
      <c r="B2061" s="116"/>
      <c r="C2061" s="116"/>
      <c r="D2061" s="182"/>
      <c r="F2061" s="69"/>
    </row>
    <row r="2062">
      <c r="B2062" s="116"/>
      <c r="C2062" s="116"/>
      <c r="D2062" s="182"/>
      <c r="F2062" s="69"/>
    </row>
    <row r="2063">
      <c r="B2063" s="116"/>
      <c r="C2063" s="116"/>
      <c r="D2063" s="182"/>
      <c r="F2063" s="69"/>
    </row>
    <row r="2064">
      <c r="B2064" s="116"/>
      <c r="C2064" s="116"/>
      <c r="D2064" s="182"/>
      <c r="F2064" s="69"/>
    </row>
    <row r="2065">
      <c r="B2065" s="116"/>
      <c r="C2065" s="116"/>
      <c r="D2065" s="182"/>
      <c r="F2065" s="69"/>
    </row>
    <row r="2066">
      <c r="B2066" s="116"/>
      <c r="C2066" s="116"/>
      <c r="D2066" s="182"/>
      <c r="F2066" s="69"/>
    </row>
    <row r="2067">
      <c r="B2067" s="116"/>
      <c r="C2067" s="116"/>
      <c r="D2067" s="182"/>
      <c r="F2067" s="69"/>
    </row>
    <row r="2068">
      <c r="B2068" s="116"/>
      <c r="C2068" s="116"/>
      <c r="D2068" s="182"/>
      <c r="F2068" s="69"/>
    </row>
    <row r="2069">
      <c r="B2069" s="116"/>
      <c r="C2069" s="116"/>
      <c r="D2069" s="182"/>
      <c r="F2069" s="69"/>
    </row>
    <row r="2070">
      <c r="B2070" s="116"/>
      <c r="C2070" s="116"/>
      <c r="D2070" s="182"/>
      <c r="F2070" s="69"/>
    </row>
    <row r="2071">
      <c r="B2071" s="116"/>
      <c r="C2071" s="116"/>
      <c r="D2071" s="182"/>
      <c r="F2071" s="69"/>
    </row>
    <row r="2072">
      <c r="B2072" s="116"/>
      <c r="C2072" s="116"/>
      <c r="D2072" s="182"/>
      <c r="F2072" s="69"/>
    </row>
    <row r="2073">
      <c r="B2073" s="116"/>
      <c r="C2073" s="116"/>
      <c r="D2073" s="182"/>
      <c r="F2073" s="69"/>
    </row>
    <row r="2074">
      <c r="B2074" s="116"/>
      <c r="C2074" s="116"/>
      <c r="D2074" s="182"/>
      <c r="F2074" s="69"/>
    </row>
    <row r="2075">
      <c r="B2075" s="116"/>
      <c r="C2075" s="116"/>
      <c r="D2075" s="182"/>
      <c r="F2075" s="69"/>
    </row>
    <row r="2076">
      <c r="B2076" s="116"/>
      <c r="C2076" s="116"/>
      <c r="D2076" s="182"/>
      <c r="F2076" s="69"/>
    </row>
    <row r="2077">
      <c r="B2077" s="116"/>
      <c r="C2077" s="116"/>
      <c r="D2077" s="182"/>
      <c r="F2077" s="69"/>
    </row>
    <row r="2078">
      <c r="B2078" s="116"/>
      <c r="C2078" s="116"/>
      <c r="D2078" s="182"/>
      <c r="F2078" s="69"/>
    </row>
    <row r="2079">
      <c r="B2079" s="116"/>
      <c r="C2079" s="116"/>
      <c r="D2079" s="182"/>
      <c r="F2079" s="69"/>
    </row>
    <row r="2080">
      <c r="B2080" s="116"/>
      <c r="C2080" s="116"/>
      <c r="D2080" s="182"/>
      <c r="F2080" s="69"/>
    </row>
    <row r="2081">
      <c r="B2081" s="116"/>
      <c r="C2081" s="116"/>
      <c r="D2081" s="182"/>
      <c r="F2081" s="69"/>
    </row>
    <row r="2082">
      <c r="B2082" s="116"/>
      <c r="C2082" s="116"/>
      <c r="D2082" s="182"/>
      <c r="F2082" s="69"/>
    </row>
    <row r="2083">
      <c r="B2083" s="116"/>
      <c r="C2083" s="116"/>
      <c r="D2083" s="182"/>
      <c r="F2083" s="69"/>
    </row>
    <row r="2084">
      <c r="B2084" s="116"/>
      <c r="C2084" s="116"/>
      <c r="D2084" s="182"/>
      <c r="F2084" s="69"/>
    </row>
    <row r="2085">
      <c r="B2085" s="116"/>
      <c r="C2085" s="116"/>
      <c r="D2085" s="182"/>
      <c r="F2085" s="69"/>
    </row>
    <row r="2086">
      <c r="B2086" s="116"/>
      <c r="C2086" s="116"/>
      <c r="D2086" s="182"/>
      <c r="F2086" s="69"/>
    </row>
    <row r="2087">
      <c r="B2087" s="116"/>
      <c r="C2087" s="116"/>
      <c r="D2087" s="182"/>
      <c r="F2087" s="69"/>
    </row>
    <row r="2088">
      <c r="B2088" s="116"/>
      <c r="C2088" s="116"/>
      <c r="D2088" s="182"/>
      <c r="F2088" s="69"/>
    </row>
    <row r="2089">
      <c r="B2089" s="116"/>
      <c r="C2089" s="116"/>
      <c r="D2089" s="182"/>
      <c r="F2089" s="69"/>
    </row>
    <row r="2090">
      <c r="B2090" s="116"/>
      <c r="C2090" s="116"/>
      <c r="D2090" s="182"/>
      <c r="F2090" s="69"/>
    </row>
    <row r="2091">
      <c r="B2091" s="116"/>
      <c r="C2091" s="116"/>
      <c r="D2091" s="182"/>
      <c r="F2091" s="69"/>
    </row>
    <row r="2092">
      <c r="B2092" s="116"/>
      <c r="C2092" s="116"/>
      <c r="D2092" s="182"/>
      <c r="F2092" s="69"/>
    </row>
    <row r="2093">
      <c r="B2093" s="116"/>
      <c r="C2093" s="116"/>
      <c r="D2093" s="182"/>
      <c r="F2093" s="69"/>
    </row>
    <row r="2094">
      <c r="B2094" s="116"/>
      <c r="C2094" s="116"/>
      <c r="D2094" s="182"/>
      <c r="F2094" s="69"/>
    </row>
    <row r="2095">
      <c r="B2095" s="116"/>
      <c r="C2095" s="116"/>
      <c r="D2095" s="182"/>
      <c r="F2095" s="69"/>
    </row>
    <row r="2096">
      <c r="B2096" s="116"/>
      <c r="C2096" s="116"/>
      <c r="D2096" s="182"/>
      <c r="F2096" s="69"/>
    </row>
    <row r="2097">
      <c r="B2097" s="116"/>
      <c r="C2097" s="116"/>
      <c r="D2097" s="182"/>
      <c r="F2097" s="69"/>
    </row>
    <row r="2098">
      <c r="B2098" s="116"/>
      <c r="C2098" s="116"/>
      <c r="D2098" s="182"/>
      <c r="F2098" s="69"/>
    </row>
    <row r="2099">
      <c r="B2099" s="116"/>
      <c r="C2099" s="116"/>
      <c r="D2099" s="182"/>
      <c r="F2099" s="69"/>
    </row>
    <row r="2100">
      <c r="B2100" s="116"/>
      <c r="C2100" s="116"/>
      <c r="D2100" s="182"/>
      <c r="F2100" s="69"/>
    </row>
    <row r="2101">
      <c r="B2101" s="116"/>
      <c r="C2101" s="116"/>
      <c r="D2101" s="182"/>
      <c r="F2101" s="69"/>
    </row>
    <row r="2102">
      <c r="B2102" s="116"/>
      <c r="C2102" s="116"/>
      <c r="D2102" s="182"/>
      <c r="F2102" s="69"/>
    </row>
    <row r="2103">
      <c r="B2103" s="116"/>
      <c r="C2103" s="116"/>
      <c r="D2103" s="182"/>
      <c r="F2103" s="69"/>
    </row>
    <row r="2104">
      <c r="B2104" s="116"/>
      <c r="C2104" s="116"/>
      <c r="D2104" s="182"/>
      <c r="F2104" s="69"/>
    </row>
    <row r="2105">
      <c r="B2105" s="116"/>
      <c r="C2105" s="116"/>
      <c r="D2105" s="182"/>
      <c r="F2105" s="69"/>
    </row>
    <row r="2106">
      <c r="B2106" s="116"/>
      <c r="C2106" s="116"/>
      <c r="D2106" s="182"/>
      <c r="F2106" s="69"/>
    </row>
    <row r="2107">
      <c r="B2107" s="116"/>
      <c r="C2107" s="116"/>
      <c r="D2107" s="182"/>
      <c r="F2107" s="69"/>
    </row>
    <row r="2108">
      <c r="B2108" s="116"/>
      <c r="C2108" s="116"/>
      <c r="D2108" s="182"/>
      <c r="F2108" s="69"/>
    </row>
    <row r="2109">
      <c r="B2109" s="116"/>
      <c r="C2109" s="116"/>
      <c r="D2109" s="182"/>
      <c r="F2109" s="69"/>
    </row>
    <row r="2110">
      <c r="B2110" s="116"/>
      <c r="C2110" s="116"/>
      <c r="D2110" s="182"/>
      <c r="F2110" s="69"/>
    </row>
    <row r="2111">
      <c r="B2111" s="116"/>
      <c r="C2111" s="116"/>
      <c r="D2111" s="182"/>
      <c r="F2111" s="69"/>
    </row>
    <row r="2112">
      <c r="B2112" s="116"/>
      <c r="C2112" s="116"/>
      <c r="D2112" s="182"/>
      <c r="F2112" s="69"/>
    </row>
    <row r="2113">
      <c r="B2113" s="116"/>
      <c r="C2113" s="116"/>
      <c r="D2113" s="182"/>
      <c r="F2113" s="69"/>
    </row>
    <row r="2114">
      <c r="B2114" s="116"/>
      <c r="C2114" s="116"/>
      <c r="D2114" s="182"/>
      <c r="F2114" s="69"/>
    </row>
    <row r="2115">
      <c r="B2115" s="116"/>
      <c r="C2115" s="116"/>
      <c r="D2115" s="182"/>
      <c r="F2115" s="69"/>
    </row>
    <row r="2116">
      <c r="B2116" s="116"/>
      <c r="C2116" s="116"/>
      <c r="D2116" s="182"/>
      <c r="F2116" s="69"/>
    </row>
    <row r="2117">
      <c r="B2117" s="116"/>
      <c r="C2117" s="116"/>
      <c r="D2117" s="182"/>
      <c r="F2117" s="69"/>
    </row>
    <row r="2118">
      <c r="B2118" s="116"/>
      <c r="C2118" s="116"/>
      <c r="D2118" s="182"/>
      <c r="F2118" s="69"/>
    </row>
    <row r="2119">
      <c r="B2119" s="116"/>
      <c r="C2119" s="116"/>
      <c r="D2119" s="182"/>
      <c r="F2119" s="69"/>
    </row>
    <row r="2120">
      <c r="B2120" s="116"/>
      <c r="C2120" s="116"/>
      <c r="D2120" s="182"/>
      <c r="F2120" s="69"/>
    </row>
    <row r="2121">
      <c r="B2121" s="116"/>
      <c r="C2121" s="116"/>
      <c r="D2121" s="182"/>
      <c r="F2121" s="69"/>
    </row>
    <row r="2122">
      <c r="B2122" s="116"/>
      <c r="C2122" s="116"/>
      <c r="D2122" s="182"/>
      <c r="F2122" s="69"/>
    </row>
    <row r="2123">
      <c r="B2123" s="116"/>
      <c r="C2123" s="116"/>
      <c r="D2123" s="182"/>
      <c r="F2123" s="69"/>
    </row>
    <row r="2124">
      <c r="B2124" s="116"/>
      <c r="C2124" s="116"/>
      <c r="D2124" s="182"/>
      <c r="F2124" s="69"/>
    </row>
    <row r="2125">
      <c r="B2125" s="116"/>
      <c r="C2125" s="116"/>
      <c r="D2125" s="182"/>
      <c r="F2125" s="69"/>
    </row>
    <row r="2126">
      <c r="B2126" s="116"/>
      <c r="C2126" s="116"/>
      <c r="D2126" s="182"/>
      <c r="F2126" s="69"/>
    </row>
    <row r="2127">
      <c r="B2127" s="116"/>
      <c r="C2127" s="116"/>
      <c r="D2127" s="182"/>
      <c r="F2127" s="69"/>
    </row>
    <row r="2128">
      <c r="B2128" s="116"/>
      <c r="C2128" s="116"/>
      <c r="D2128" s="182"/>
      <c r="F2128" s="69"/>
    </row>
    <row r="2129">
      <c r="B2129" s="116"/>
      <c r="C2129" s="116"/>
      <c r="D2129" s="182"/>
      <c r="F2129" s="69"/>
    </row>
    <row r="2130">
      <c r="B2130" s="116"/>
      <c r="C2130" s="116"/>
      <c r="D2130" s="182"/>
      <c r="F2130" s="69"/>
    </row>
    <row r="2131">
      <c r="B2131" s="116"/>
      <c r="C2131" s="116"/>
      <c r="D2131" s="182"/>
      <c r="F2131" s="69"/>
    </row>
    <row r="2132">
      <c r="B2132" s="116"/>
      <c r="C2132" s="116"/>
      <c r="D2132" s="182"/>
      <c r="F2132" s="69"/>
    </row>
    <row r="2133">
      <c r="B2133" s="116"/>
      <c r="C2133" s="116"/>
      <c r="D2133" s="182"/>
      <c r="F2133" s="69"/>
    </row>
    <row r="2134">
      <c r="B2134" s="116"/>
      <c r="C2134" s="116"/>
      <c r="D2134" s="182"/>
      <c r="F2134" s="69"/>
    </row>
    <row r="2135">
      <c r="B2135" s="116"/>
      <c r="C2135" s="116"/>
      <c r="D2135" s="182"/>
      <c r="F2135" s="69"/>
    </row>
    <row r="2136">
      <c r="B2136" s="116"/>
      <c r="C2136" s="116"/>
      <c r="D2136" s="182"/>
      <c r="F2136" s="69"/>
    </row>
    <row r="2137">
      <c r="B2137" s="116"/>
      <c r="C2137" s="116"/>
      <c r="D2137" s="182"/>
      <c r="F2137" s="69"/>
    </row>
    <row r="2138">
      <c r="B2138" s="116"/>
      <c r="C2138" s="116"/>
      <c r="D2138" s="182"/>
      <c r="F2138" s="69"/>
    </row>
    <row r="2139">
      <c r="B2139" s="116"/>
      <c r="C2139" s="116"/>
      <c r="D2139" s="182"/>
      <c r="F2139" s="69"/>
    </row>
    <row r="2140">
      <c r="B2140" s="116"/>
      <c r="C2140" s="116"/>
      <c r="D2140" s="182"/>
      <c r="F2140" s="69"/>
    </row>
    <row r="2141">
      <c r="B2141" s="116"/>
      <c r="C2141" s="116"/>
      <c r="D2141" s="182"/>
      <c r="F2141" s="69"/>
    </row>
    <row r="2142">
      <c r="B2142" s="116"/>
      <c r="C2142" s="116"/>
      <c r="D2142" s="182"/>
      <c r="F2142" s="69"/>
    </row>
    <row r="2143">
      <c r="B2143" s="116"/>
      <c r="C2143" s="116"/>
      <c r="D2143" s="182"/>
      <c r="F2143" s="69"/>
    </row>
    <row r="2144">
      <c r="B2144" s="116"/>
      <c r="C2144" s="116"/>
      <c r="D2144" s="182"/>
      <c r="F2144" s="69"/>
    </row>
    <row r="2145">
      <c r="B2145" s="116"/>
      <c r="C2145" s="116"/>
      <c r="D2145" s="182"/>
      <c r="F2145" s="69"/>
    </row>
    <row r="2146">
      <c r="B2146" s="116"/>
      <c r="C2146" s="116"/>
      <c r="D2146" s="182"/>
      <c r="F2146" s="69"/>
    </row>
    <row r="2147">
      <c r="B2147" s="116"/>
      <c r="C2147" s="116"/>
      <c r="D2147" s="182"/>
      <c r="F2147" s="69"/>
    </row>
    <row r="2148">
      <c r="B2148" s="116"/>
      <c r="C2148" s="116"/>
      <c r="D2148" s="182"/>
      <c r="F2148" s="69"/>
    </row>
    <row r="2149">
      <c r="B2149" s="116"/>
      <c r="C2149" s="116"/>
      <c r="D2149" s="182"/>
      <c r="F2149" s="69"/>
    </row>
    <row r="2150">
      <c r="B2150" s="116"/>
      <c r="C2150" s="116"/>
      <c r="D2150" s="182"/>
      <c r="F2150" s="69"/>
    </row>
    <row r="2151">
      <c r="B2151" s="116"/>
      <c r="C2151" s="116"/>
      <c r="D2151" s="182"/>
      <c r="F2151" s="69"/>
    </row>
    <row r="2152">
      <c r="B2152" s="116"/>
      <c r="C2152" s="116"/>
      <c r="D2152" s="182"/>
      <c r="F2152" s="69"/>
    </row>
    <row r="2153">
      <c r="B2153" s="116"/>
      <c r="C2153" s="116"/>
      <c r="D2153" s="182"/>
      <c r="F2153" s="69"/>
    </row>
    <row r="2154">
      <c r="B2154" s="116"/>
      <c r="C2154" s="116"/>
      <c r="D2154" s="182"/>
      <c r="F2154" s="69"/>
    </row>
    <row r="2155">
      <c r="B2155" s="116"/>
      <c r="C2155" s="116"/>
      <c r="D2155" s="182"/>
      <c r="F2155" s="69"/>
    </row>
    <row r="2156">
      <c r="B2156" s="116"/>
      <c r="C2156" s="116"/>
      <c r="D2156" s="182"/>
      <c r="F2156" s="69"/>
    </row>
    <row r="2157">
      <c r="B2157" s="116"/>
      <c r="C2157" s="116"/>
      <c r="D2157" s="182"/>
      <c r="F2157" s="69"/>
    </row>
    <row r="2158">
      <c r="B2158" s="116"/>
      <c r="C2158" s="116"/>
      <c r="D2158" s="182"/>
      <c r="F2158" s="69"/>
    </row>
    <row r="2159">
      <c r="B2159" s="116"/>
      <c r="C2159" s="116"/>
      <c r="D2159" s="182"/>
      <c r="F2159" s="69"/>
    </row>
    <row r="2160">
      <c r="B2160" s="116"/>
      <c r="C2160" s="116"/>
      <c r="D2160" s="182"/>
      <c r="F2160" s="69"/>
    </row>
    <row r="2161">
      <c r="B2161" s="116"/>
      <c r="C2161" s="116"/>
      <c r="D2161" s="182"/>
      <c r="F2161" s="69"/>
    </row>
    <row r="2162">
      <c r="B2162" s="116"/>
      <c r="C2162" s="116"/>
      <c r="D2162" s="182"/>
      <c r="F2162" s="69"/>
    </row>
    <row r="2163">
      <c r="B2163" s="116"/>
      <c r="C2163" s="116"/>
      <c r="D2163" s="182"/>
      <c r="F2163" s="69"/>
    </row>
    <row r="2164">
      <c r="B2164" s="116"/>
      <c r="C2164" s="116"/>
      <c r="D2164" s="182"/>
      <c r="F2164" s="69"/>
    </row>
    <row r="2165">
      <c r="B2165" s="116"/>
      <c r="C2165" s="116"/>
      <c r="D2165" s="182"/>
      <c r="F2165" s="69"/>
    </row>
    <row r="2166">
      <c r="B2166" s="116"/>
      <c r="C2166" s="116"/>
      <c r="D2166" s="182"/>
      <c r="F2166" s="69"/>
    </row>
    <row r="2167">
      <c r="B2167" s="116"/>
      <c r="C2167" s="116"/>
      <c r="D2167" s="182"/>
      <c r="F2167" s="69"/>
    </row>
    <row r="2168">
      <c r="B2168" s="116"/>
      <c r="C2168" s="116"/>
      <c r="D2168" s="182"/>
      <c r="F2168" s="69"/>
    </row>
    <row r="2169">
      <c r="B2169" s="116"/>
      <c r="C2169" s="116"/>
      <c r="D2169" s="182"/>
      <c r="F2169" s="69"/>
    </row>
    <row r="2170">
      <c r="B2170" s="116"/>
      <c r="C2170" s="116"/>
      <c r="D2170" s="182"/>
      <c r="F2170" s="69"/>
    </row>
    <row r="2171">
      <c r="B2171" s="116"/>
      <c r="C2171" s="116"/>
      <c r="D2171" s="182"/>
      <c r="F2171" s="69"/>
    </row>
    <row r="2172">
      <c r="B2172" s="116"/>
      <c r="C2172" s="116"/>
      <c r="D2172" s="182"/>
      <c r="F2172" s="69"/>
    </row>
    <row r="2173">
      <c r="B2173" s="116"/>
      <c r="C2173" s="116"/>
      <c r="D2173" s="182"/>
      <c r="F2173" s="69"/>
    </row>
    <row r="2174">
      <c r="B2174" s="116"/>
      <c r="C2174" s="116"/>
      <c r="D2174" s="182"/>
      <c r="F2174" s="69"/>
    </row>
    <row r="2175">
      <c r="B2175" s="116"/>
      <c r="C2175" s="116"/>
      <c r="D2175" s="182"/>
      <c r="F2175" s="69"/>
    </row>
    <row r="2176">
      <c r="B2176" s="116"/>
      <c r="C2176" s="116"/>
      <c r="D2176" s="182"/>
      <c r="F2176" s="69"/>
    </row>
    <row r="2177">
      <c r="B2177" s="116"/>
      <c r="C2177" s="116"/>
      <c r="D2177" s="182"/>
      <c r="F2177" s="69"/>
    </row>
    <row r="2178">
      <c r="B2178" s="116"/>
      <c r="C2178" s="116"/>
      <c r="D2178" s="182"/>
      <c r="F2178" s="69"/>
    </row>
    <row r="2179">
      <c r="B2179" s="116"/>
      <c r="C2179" s="116"/>
      <c r="D2179" s="182"/>
      <c r="F2179" s="69"/>
    </row>
    <row r="2180">
      <c r="B2180" s="116"/>
      <c r="C2180" s="116"/>
      <c r="D2180" s="182"/>
      <c r="F2180" s="69"/>
    </row>
    <row r="2181">
      <c r="B2181" s="116"/>
      <c r="C2181" s="116"/>
      <c r="D2181" s="182"/>
      <c r="F2181" s="69"/>
    </row>
    <row r="2182">
      <c r="B2182" s="116"/>
      <c r="C2182" s="116"/>
      <c r="D2182" s="182"/>
      <c r="F2182" s="69"/>
    </row>
    <row r="2183">
      <c r="B2183" s="116"/>
      <c r="C2183" s="116"/>
      <c r="D2183" s="182"/>
      <c r="F2183" s="69"/>
    </row>
    <row r="2184">
      <c r="B2184" s="116"/>
      <c r="C2184" s="116"/>
      <c r="D2184" s="182"/>
      <c r="F2184" s="69"/>
    </row>
    <row r="2185">
      <c r="B2185" s="116"/>
      <c r="C2185" s="116"/>
      <c r="D2185" s="182"/>
      <c r="F2185" s="69"/>
    </row>
    <row r="2186">
      <c r="B2186" s="116"/>
      <c r="C2186" s="116"/>
      <c r="D2186" s="182"/>
      <c r="F2186" s="69"/>
    </row>
    <row r="2187">
      <c r="B2187" s="116"/>
      <c r="C2187" s="116"/>
      <c r="D2187" s="182"/>
      <c r="F2187" s="69"/>
    </row>
    <row r="2188">
      <c r="B2188" s="116"/>
      <c r="C2188" s="116"/>
      <c r="D2188" s="182"/>
      <c r="F2188" s="69"/>
    </row>
    <row r="2189">
      <c r="B2189" s="116"/>
      <c r="C2189" s="116"/>
      <c r="D2189" s="182"/>
      <c r="F2189" s="69"/>
    </row>
    <row r="2190">
      <c r="B2190" s="116"/>
      <c r="C2190" s="116"/>
      <c r="D2190" s="182"/>
      <c r="F2190" s="69"/>
    </row>
    <row r="2191">
      <c r="B2191" s="116"/>
      <c r="C2191" s="116"/>
      <c r="D2191" s="182"/>
      <c r="F2191" s="69"/>
    </row>
    <row r="2192">
      <c r="B2192" s="116"/>
      <c r="C2192" s="116"/>
      <c r="D2192" s="182"/>
      <c r="F2192" s="69"/>
    </row>
    <row r="2193">
      <c r="B2193" s="116"/>
      <c r="C2193" s="116"/>
      <c r="D2193" s="182"/>
      <c r="F2193" s="69"/>
    </row>
    <row r="2194">
      <c r="B2194" s="116"/>
      <c r="C2194" s="116"/>
      <c r="D2194" s="182"/>
      <c r="F2194" s="69"/>
    </row>
    <row r="2195">
      <c r="B2195" s="116"/>
      <c r="C2195" s="116"/>
      <c r="D2195" s="182"/>
      <c r="F2195" s="69"/>
    </row>
    <row r="2196">
      <c r="B2196" s="116"/>
      <c r="C2196" s="116"/>
      <c r="D2196" s="182"/>
      <c r="F2196" s="69"/>
    </row>
    <row r="2197">
      <c r="B2197" s="116"/>
      <c r="C2197" s="116"/>
      <c r="D2197" s="182"/>
      <c r="F2197" s="69"/>
    </row>
    <row r="2198">
      <c r="B2198" s="116"/>
      <c r="C2198" s="116"/>
      <c r="D2198" s="182"/>
      <c r="F2198" s="69"/>
    </row>
    <row r="2199">
      <c r="B2199" s="116"/>
      <c r="C2199" s="116"/>
      <c r="D2199" s="182"/>
      <c r="F2199" s="69"/>
    </row>
    <row r="2200">
      <c r="B2200" s="116"/>
      <c r="C2200" s="116"/>
      <c r="D2200" s="182"/>
      <c r="F2200" s="69"/>
    </row>
    <row r="2201">
      <c r="B2201" s="116"/>
      <c r="C2201" s="116"/>
      <c r="D2201" s="182"/>
      <c r="F2201" s="69"/>
    </row>
    <row r="2202">
      <c r="B2202" s="116"/>
      <c r="C2202" s="116"/>
      <c r="D2202" s="182"/>
      <c r="F2202" s="69"/>
    </row>
    <row r="2203">
      <c r="B2203" s="116"/>
      <c r="C2203" s="116"/>
      <c r="D2203" s="182"/>
      <c r="F2203" s="69"/>
    </row>
    <row r="2204">
      <c r="B2204" s="116"/>
      <c r="C2204" s="116"/>
      <c r="D2204" s="182"/>
      <c r="F2204" s="69"/>
    </row>
    <row r="2205">
      <c r="B2205" s="116"/>
      <c r="C2205" s="116"/>
      <c r="D2205" s="182"/>
      <c r="F2205" s="69"/>
    </row>
    <row r="2206">
      <c r="B2206" s="116"/>
      <c r="C2206" s="116"/>
      <c r="D2206" s="182"/>
      <c r="F2206" s="69"/>
    </row>
    <row r="2207">
      <c r="B2207" s="116"/>
      <c r="C2207" s="116"/>
      <c r="D2207" s="182"/>
      <c r="F2207" s="69"/>
    </row>
    <row r="2208">
      <c r="B2208" s="116"/>
      <c r="C2208" s="116"/>
      <c r="D2208" s="182"/>
      <c r="F2208" s="69"/>
    </row>
    <row r="2209">
      <c r="B2209" s="116"/>
      <c r="C2209" s="116"/>
      <c r="D2209" s="182"/>
      <c r="F2209" s="69"/>
    </row>
    <row r="2210">
      <c r="B2210" s="116"/>
      <c r="C2210" s="116"/>
      <c r="D2210" s="182"/>
      <c r="F2210" s="69"/>
    </row>
    <row r="2211">
      <c r="B2211" s="116"/>
      <c r="C2211" s="116"/>
      <c r="D2211" s="182"/>
      <c r="F2211" s="69"/>
    </row>
    <row r="2212">
      <c r="B2212" s="116"/>
      <c r="C2212" s="116"/>
      <c r="D2212" s="182"/>
      <c r="F2212" s="69"/>
    </row>
    <row r="2213">
      <c r="B2213" s="116"/>
      <c r="C2213" s="116"/>
      <c r="D2213" s="182"/>
      <c r="F2213" s="69"/>
    </row>
    <row r="2214">
      <c r="B2214" s="116"/>
      <c r="C2214" s="116"/>
      <c r="D2214" s="182"/>
      <c r="F2214" s="69"/>
    </row>
    <row r="2215">
      <c r="B2215" s="116"/>
      <c r="C2215" s="116"/>
      <c r="D2215" s="182"/>
      <c r="F2215" s="69"/>
    </row>
    <row r="2216">
      <c r="B2216" s="116"/>
      <c r="C2216" s="116"/>
      <c r="D2216" s="182"/>
      <c r="F2216" s="69"/>
    </row>
    <row r="2217">
      <c r="B2217" s="116"/>
      <c r="C2217" s="116"/>
      <c r="D2217" s="182"/>
      <c r="F2217" s="69"/>
    </row>
    <row r="2218">
      <c r="B2218" s="116"/>
      <c r="C2218" s="116"/>
      <c r="D2218" s="182"/>
      <c r="F2218" s="69"/>
    </row>
    <row r="2219">
      <c r="B2219" s="116"/>
      <c r="C2219" s="116"/>
      <c r="D2219" s="182"/>
      <c r="F2219" s="69"/>
    </row>
    <row r="2220">
      <c r="B2220" s="116"/>
      <c r="C2220" s="116"/>
      <c r="D2220" s="182"/>
      <c r="F2220" s="69"/>
    </row>
    <row r="2221">
      <c r="B2221" s="116"/>
      <c r="C2221" s="116"/>
      <c r="D2221" s="182"/>
      <c r="F2221" s="69"/>
    </row>
    <row r="2222">
      <c r="B2222" s="116"/>
      <c r="C2222" s="116"/>
      <c r="D2222" s="182"/>
      <c r="F2222" s="69"/>
    </row>
    <row r="2223">
      <c r="B2223" s="116"/>
      <c r="C2223" s="116"/>
      <c r="D2223" s="182"/>
      <c r="F2223" s="69"/>
    </row>
    <row r="2224">
      <c r="B2224" s="116"/>
      <c r="C2224" s="116"/>
      <c r="D2224" s="182"/>
      <c r="F2224" s="69"/>
    </row>
    <row r="2225">
      <c r="B2225" s="116"/>
      <c r="C2225" s="116"/>
      <c r="D2225" s="182"/>
      <c r="F2225" s="69"/>
    </row>
    <row r="2226">
      <c r="B2226" s="116"/>
      <c r="C2226" s="116"/>
      <c r="D2226" s="182"/>
      <c r="F2226" s="69"/>
    </row>
    <row r="2227">
      <c r="B2227" s="116"/>
      <c r="C2227" s="116"/>
      <c r="D2227" s="182"/>
      <c r="F2227" s="69"/>
    </row>
    <row r="2228">
      <c r="B2228" s="116"/>
      <c r="C2228" s="116"/>
      <c r="D2228" s="182"/>
      <c r="F2228" s="69"/>
    </row>
    <row r="2229">
      <c r="B2229" s="116"/>
      <c r="C2229" s="116"/>
      <c r="D2229" s="182"/>
      <c r="F2229" s="69"/>
    </row>
    <row r="2230">
      <c r="B2230" s="116"/>
      <c r="C2230" s="116"/>
      <c r="D2230" s="182"/>
      <c r="F2230" s="69"/>
    </row>
    <row r="2231">
      <c r="B2231" s="116"/>
      <c r="C2231" s="116"/>
      <c r="D2231" s="182"/>
      <c r="F2231" s="69"/>
    </row>
    <row r="2232">
      <c r="B2232" s="116"/>
      <c r="C2232" s="116"/>
      <c r="D2232" s="182"/>
      <c r="F2232" s="69"/>
    </row>
    <row r="2233">
      <c r="B2233" s="116"/>
      <c r="C2233" s="116"/>
      <c r="D2233" s="182"/>
      <c r="F2233" s="69"/>
    </row>
    <row r="2234">
      <c r="B2234" s="116"/>
      <c r="C2234" s="116"/>
      <c r="D2234" s="182"/>
      <c r="F2234" s="69"/>
    </row>
    <row r="2235">
      <c r="B2235" s="116"/>
      <c r="C2235" s="116"/>
      <c r="D2235" s="182"/>
      <c r="F2235" s="69"/>
    </row>
    <row r="2236">
      <c r="B2236" s="116"/>
      <c r="C2236" s="116"/>
      <c r="D2236" s="182"/>
      <c r="F2236" s="69"/>
    </row>
    <row r="2237">
      <c r="B2237" s="116"/>
      <c r="C2237" s="116"/>
      <c r="D2237" s="182"/>
      <c r="F2237" s="69"/>
    </row>
    <row r="2238">
      <c r="B2238" s="116"/>
      <c r="C2238" s="116"/>
      <c r="D2238" s="182"/>
      <c r="F2238" s="69"/>
    </row>
    <row r="2239">
      <c r="B2239" s="116"/>
      <c r="C2239" s="116"/>
      <c r="D2239" s="182"/>
      <c r="F2239" s="69"/>
    </row>
    <row r="2240">
      <c r="B2240" s="116"/>
      <c r="C2240" s="116"/>
      <c r="D2240" s="182"/>
      <c r="F2240" s="69"/>
    </row>
    <row r="2241">
      <c r="B2241" s="116"/>
      <c r="C2241" s="116"/>
      <c r="D2241" s="182"/>
      <c r="F2241" s="69"/>
    </row>
    <row r="2242">
      <c r="B2242" s="116"/>
      <c r="C2242" s="116"/>
      <c r="D2242" s="182"/>
      <c r="F2242" s="69"/>
    </row>
    <row r="2243">
      <c r="B2243" s="116"/>
      <c r="C2243" s="116"/>
      <c r="D2243" s="182"/>
      <c r="F2243" s="69"/>
    </row>
    <row r="2244">
      <c r="B2244" s="116"/>
      <c r="C2244" s="116"/>
      <c r="D2244" s="182"/>
      <c r="F2244" s="69"/>
    </row>
    <row r="2245">
      <c r="B2245" s="116"/>
      <c r="C2245" s="116"/>
      <c r="D2245" s="182"/>
      <c r="F2245" s="69"/>
    </row>
    <row r="2246">
      <c r="B2246" s="116"/>
      <c r="C2246" s="116"/>
      <c r="D2246" s="182"/>
      <c r="F2246" s="69"/>
    </row>
    <row r="2247">
      <c r="B2247" s="116"/>
      <c r="C2247" s="116"/>
      <c r="D2247" s="182"/>
      <c r="F2247" s="69"/>
    </row>
    <row r="2248">
      <c r="B2248" s="116"/>
      <c r="C2248" s="116"/>
      <c r="D2248" s="182"/>
      <c r="F2248" s="69"/>
    </row>
    <row r="2249">
      <c r="B2249" s="116"/>
      <c r="C2249" s="116"/>
      <c r="D2249" s="182"/>
      <c r="F2249" s="69"/>
    </row>
    <row r="2250">
      <c r="B2250" s="116"/>
      <c r="C2250" s="116"/>
      <c r="D2250" s="182"/>
      <c r="F2250" s="69"/>
    </row>
    <row r="2251">
      <c r="B2251" s="116"/>
      <c r="C2251" s="116"/>
      <c r="D2251" s="182"/>
      <c r="F2251" s="69"/>
    </row>
    <row r="2252">
      <c r="B2252" s="116"/>
      <c r="C2252" s="116"/>
      <c r="D2252" s="182"/>
      <c r="F2252" s="69"/>
    </row>
    <row r="2253">
      <c r="B2253" s="116"/>
      <c r="C2253" s="116"/>
      <c r="D2253" s="182"/>
      <c r="F2253" s="69"/>
    </row>
    <row r="2254">
      <c r="B2254" s="116"/>
      <c r="C2254" s="116"/>
      <c r="D2254" s="182"/>
      <c r="F2254" s="69"/>
    </row>
    <row r="2255">
      <c r="B2255" s="116"/>
      <c r="C2255" s="116"/>
      <c r="D2255" s="182"/>
      <c r="F2255" s="69"/>
    </row>
    <row r="2256">
      <c r="B2256" s="116"/>
      <c r="C2256" s="116"/>
      <c r="D2256" s="182"/>
      <c r="F2256" s="69"/>
    </row>
    <row r="2257">
      <c r="B2257" s="116"/>
      <c r="C2257" s="116"/>
      <c r="D2257" s="182"/>
      <c r="F2257" s="69"/>
    </row>
    <row r="2258">
      <c r="B2258" s="116"/>
      <c r="C2258" s="116"/>
      <c r="D2258" s="182"/>
      <c r="F2258" s="69"/>
    </row>
    <row r="2259">
      <c r="B2259" s="116"/>
      <c r="C2259" s="116"/>
      <c r="D2259" s="182"/>
      <c r="F2259" s="69"/>
    </row>
    <row r="2260">
      <c r="B2260" s="116"/>
      <c r="C2260" s="116"/>
      <c r="D2260" s="182"/>
      <c r="F2260" s="69"/>
    </row>
    <row r="2261">
      <c r="B2261" s="116"/>
      <c r="C2261" s="116"/>
      <c r="D2261" s="182"/>
      <c r="F2261" s="69"/>
    </row>
    <row r="2262">
      <c r="B2262" s="116"/>
      <c r="C2262" s="116"/>
      <c r="D2262" s="182"/>
      <c r="F2262" s="69"/>
    </row>
    <row r="2263">
      <c r="B2263" s="116"/>
      <c r="C2263" s="116"/>
      <c r="D2263" s="182"/>
      <c r="F2263" s="69"/>
    </row>
    <row r="2264">
      <c r="B2264" s="116"/>
      <c r="C2264" s="116"/>
      <c r="D2264" s="182"/>
      <c r="F2264" s="69"/>
    </row>
    <row r="2265">
      <c r="B2265" s="116"/>
      <c r="C2265" s="116"/>
      <c r="D2265" s="182"/>
      <c r="F2265" s="69"/>
    </row>
    <row r="2266">
      <c r="B2266" s="116"/>
      <c r="C2266" s="116"/>
      <c r="D2266" s="182"/>
      <c r="F2266" s="69"/>
    </row>
    <row r="2267">
      <c r="B2267" s="116"/>
      <c r="C2267" s="116"/>
      <c r="D2267" s="182"/>
      <c r="F2267" s="69"/>
    </row>
    <row r="2268">
      <c r="B2268" s="116"/>
      <c r="C2268" s="116"/>
      <c r="D2268" s="182"/>
      <c r="F2268" s="69"/>
    </row>
    <row r="2269">
      <c r="B2269" s="116"/>
      <c r="C2269" s="116"/>
      <c r="D2269" s="182"/>
      <c r="F2269" s="69"/>
    </row>
    <row r="2270">
      <c r="B2270" s="116"/>
      <c r="C2270" s="116"/>
      <c r="D2270" s="182"/>
      <c r="F2270" s="69"/>
    </row>
    <row r="2271">
      <c r="B2271" s="116"/>
      <c r="C2271" s="116"/>
      <c r="D2271" s="182"/>
      <c r="F2271" s="69"/>
    </row>
    <row r="2272">
      <c r="B2272" s="116"/>
      <c r="C2272" s="116"/>
      <c r="D2272" s="182"/>
      <c r="F2272" s="69"/>
    </row>
    <row r="2273">
      <c r="B2273" s="116"/>
      <c r="C2273" s="116"/>
      <c r="D2273" s="182"/>
      <c r="F2273" s="69"/>
    </row>
    <row r="2274">
      <c r="B2274" s="116"/>
      <c r="C2274" s="116"/>
      <c r="D2274" s="182"/>
      <c r="F2274" s="69"/>
    </row>
    <row r="2275">
      <c r="B2275" s="116"/>
      <c r="C2275" s="116"/>
      <c r="D2275" s="182"/>
      <c r="F2275" s="69"/>
    </row>
    <row r="2276">
      <c r="B2276" s="116"/>
      <c r="C2276" s="116"/>
      <c r="D2276" s="182"/>
      <c r="F2276" s="69"/>
    </row>
    <row r="2277">
      <c r="B2277" s="116"/>
      <c r="C2277" s="116"/>
      <c r="D2277" s="182"/>
      <c r="F2277" s="69"/>
    </row>
    <row r="2278">
      <c r="B2278" s="116"/>
      <c r="C2278" s="116"/>
      <c r="D2278" s="182"/>
      <c r="F2278" s="69"/>
    </row>
    <row r="2279">
      <c r="B2279" s="116"/>
      <c r="C2279" s="116"/>
      <c r="D2279" s="182"/>
      <c r="F2279" s="69"/>
    </row>
    <row r="2280">
      <c r="B2280" s="116"/>
      <c r="C2280" s="116"/>
      <c r="D2280" s="182"/>
      <c r="F2280" s="69"/>
    </row>
    <row r="2281">
      <c r="B2281" s="116"/>
      <c r="C2281" s="116"/>
      <c r="D2281" s="182"/>
      <c r="F2281" s="69"/>
    </row>
    <row r="2282">
      <c r="B2282" s="116"/>
      <c r="C2282" s="116"/>
      <c r="D2282" s="182"/>
      <c r="F2282" s="69"/>
    </row>
    <row r="2283">
      <c r="B2283" s="116"/>
      <c r="C2283" s="116"/>
      <c r="D2283" s="182"/>
      <c r="F2283" s="69"/>
    </row>
    <row r="2284">
      <c r="B2284" s="116"/>
      <c r="C2284" s="116"/>
      <c r="D2284" s="182"/>
      <c r="F2284" s="69"/>
    </row>
    <row r="2285">
      <c r="B2285" s="116"/>
      <c r="C2285" s="116"/>
      <c r="D2285" s="182"/>
      <c r="F2285" s="69"/>
    </row>
    <row r="2286">
      <c r="B2286" s="116"/>
      <c r="C2286" s="116"/>
      <c r="D2286" s="182"/>
      <c r="F2286" s="69"/>
    </row>
    <row r="2287">
      <c r="B2287" s="116"/>
      <c r="C2287" s="116"/>
      <c r="D2287" s="182"/>
      <c r="F2287" s="69"/>
    </row>
    <row r="2288">
      <c r="B2288" s="116"/>
      <c r="C2288" s="116"/>
      <c r="D2288" s="182"/>
      <c r="F2288" s="69"/>
    </row>
    <row r="2289">
      <c r="B2289" s="116"/>
      <c r="C2289" s="116"/>
      <c r="D2289" s="182"/>
      <c r="F2289" s="69"/>
    </row>
    <row r="2290">
      <c r="B2290" s="116"/>
      <c r="C2290" s="116"/>
      <c r="D2290" s="182"/>
      <c r="F2290" s="69"/>
    </row>
    <row r="2291">
      <c r="B2291" s="116"/>
      <c r="C2291" s="116"/>
      <c r="D2291" s="182"/>
      <c r="F2291" s="69"/>
    </row>
    <row r="2292">
      <c r="B2292" s="116"/>
      <c r="C2292" s="116"/>
      <c r="D2292" s="182"/>
      <c r="F2292" s="69"/>
    </row>
    <row r="2293">
      <c r="B2293" s="116"/>
      <c r="C2293" s="116"/>
      <c r="D2293" s="182"/>
      <c r="F2293" s="69"/>
    </row>
    <row r="2294">
      <c r="B2294" s="116"/>
      <c r="C2294" s="116"/>
      <c r="D2294" s="182"/>
      <c r="F2294" s="69"/>
    </row>
    <row r="2295">
      <c r="B2295" s="116"/>
      <c r="C2295" s="116"/>
      <c r="D2295" s="182"/>
      <c r="F2295" s="69"/>
    </row>
    <row r="2296">
      <c r="B2296" s="116"/>
      <c r="C2296" s="116"/>
      <c r="D2296" s="182"/>
      <c r="F2296" s="69"/>
    </row>
    <row r="2297">
      <c r="B2297" s="116"/>
      <c r="C2297" s="116"/>
      <c r="D2297" s="182"/>
      <c r="F2297" s="69"/>
    </row>
    <row r="2298">
      <c r="B2298" s="116"/>
      <c r="C2298" s="116"/>
      <c r="D2298" s="182"/>
      <c r="F2298" s="69"/>
    </row>
    <row r="2299">
      <c r="B2299" s="116"/>
      <c r="C2299" s="116"/>
      <c r="D2299" s="182"/>
      <c r="F2299" s="69"/>
    </row>
    <row r="2300">
      <c r="B2300" s="116"/>
      <c r="C2300" s="116"/>
      <c r="D2300" s="182"/>
      <c r="F2300" s="69"/>
    </row>
    <row r="2301">
      <c r="B2301" s="116"/>
      <c r="C2301" s="116"/>
      <c r="D2301" s="182"/>
      <c r="F2301" s="69"/>
    </row>
    <row r="2302">
      <c r="B2302" s="116"/>
      <c r="C2302" s="116"/>
      <c r="D2302" s="182"/>
      <c r="F2302" s="69"/>
    </row>
    <row r="2303">
      <c r="B2303" s="116"/>
      <c r="C2303" s="116"/>
      <c r="D2303" s="182"/>
      <c r="F2303" s="69"/>
    </row>
    <row r="2304">
      <c r="B2304" s="116"/>
      <c r="C2304" s="116"/>
      <c r="D2304" s="182"/>
      <c r="F2304" s="69"/>
    </row>
    <row r="2305">
      <c r="B2305" s="116"/>
      <c r="C2305" s="116"/>
      <c r="D2305" s="182"/>
      <c r="F2305" s="69"/>
    </row>
    <row r="2306">
      <c r="B2306" s="116"/>
      <c r="C2306" s="116"/>
      <c r="D2306" s="182"/>
      <c r="F2306" s="69"/>
    </row>
    <row r="2307">
      <c r="B2307" s="116"/>
      <c r="C2307" s="116"/>
      <c r="D2307" s="182"/>
      <c r="F2307" s="69"/>
    </row>
    <row r="2308">
      <c r="B2308" s="116"/>
      <c r="C2308" s="116"/>
      <c r="D2308" s="182"/>
      <c r="F2308" s="69"/>
    </row>
    <row r="2309">
      <c r="B2309" s="116"/>
      <c r="C2309" s="116"/>
      <c r="D2309" s="182"/>
      <c r="F2309" s="69"/>
    </row>
    <row r="2310">
      <c r="B2310" s="116"/>
      <c r="C2310" s="116"/>
      <c r="D2310" s="182"/>
      <c r="F2310" s="69"/>
    </row>
    <row r="2311">
      <c r="B2311" s="116"/>
      <c r="C2311" s="116"/>
      <c r="D2311" s="182"/>
      <c r="F2311" s="69"/>
    </row>
    <row r="2312">
      <c r="B2312" s="116"/>
      <c r="C2312" s="116"/>
      <c r="D2312" s="182"/>
      <c r="F2312" s="69"/>
    </row>
    <row r="2313">
      <c r="B2313" s="116"/>
      <c r="C2313" s="116"/>
      <c r="D2313" s="182"/>
      <c r="F2313" s="69"/>
    </row>
    <row r="2314">
      <c r="B2314" s="116"/>
      <c r="C2314" s="116"/>
      <c r="D2314" s="182"/>
      <c r="F2314" s="69"/>
    </row>
    <row r="2315">
      <c r="B2315" s="116"/>
      <c r="C2315" s="116"/>
      <c r="D2315" s="182"/>
      <c r="F2315" s="69"/>
    </row>
    <row r="2316">
      <c r="B2316" s="116"/>
      <c r="C2316" s="116"/>
      <c r="D2316" s="182"/>
      <c r="F2316" s="69"/>
    </row>
    <row r="2317">
      <c r="B2317" s="116"/>
      <c r="C2317" s="116"/>
      <c r="D2317" s="182"/>
      <c r="F2317" s="69"/>
    </row>
    <row r="2318">
      <c r="B2318" s="116"/>
      <c r="C2318" s="116"/>
      <c r="D2318" s="182"/>
      <c r="F2318" s="69"/>
    </row>
    <row r="2319">
      <c r="B2319" s="116"/>
      <c r="C2319" s="116"/>
      <c r="D2319" s="182"/>
      <c r="F2319" s="69"/>
    </row>
    <row r="2320">
      <c r="B2320" s="116"/>
      <c r="C2320" s="116"/>
      <c r="D2320" s="182"/>
      <c r="F2320" s="69"/>
    </row>
    <row r="2321">
      <c r="B2321" s="116"/>
      <c r="C2321" s="116"/>
      <c r="D2321" s="182"/>
      <c r="F2321" s="69"/>
    </row>
    <row r="2322">
      <c r="B2322" s="116"/>
      <c r="C2322" s="116"/>
      <c r="D2322" s="182"/>
      <c r="F2322" s="69"/>
    </row>
    <row r="2323">
      <c r="B2323" s="116"/>
      <c r="C2323" s="116"/>
      <c r="D2323" s="182"/>
      <c r="F2323" s="69"/>
    </row>
    <row r="2324">
      <c r="B2324" s="116"/>
      <c r="C2324" s="116"/>
      <c r="D2324" s="182"/>
      <c r="F2324" s="69"/>
    </row>
    <row r="2325">
      <c r="B2325" s="116"/>
      <c r="C2325" s="116"/>
      <c r="D2325" s="182"/>
      <c r="F2325" s="69"/>
    </row>
    <row r="2326">
      <c r="B2326" s="116"/>
      <c r="C2326" s="116"/>
      <c r="D2326" s="182"/>
      <c r="F2326" s="69"/>
    </row>
    <row r="2327">
      <c r="B2327" s="116"/>
      <c r="C2327" s="116"/>
      <c r="D2327" s="182"/>
      <c r="F2327" s="69"/>
    </row>
    <row r="2328">
      <c r="B2328" s="116"/>
      <c r="C2328" s="116"/>
      <c r="D2328" s="182"/>
      <c r="F2328" s="69"/>
    </row>
    <row r="2329">
      <c r="B2329" s="116"/>
      <c r="C2329" s="116"/>
      <c r="D2329" s="182"/>
      <c r="F2329" s="69"/>
    </row>
    <row r="2330">
      <c r="B2330" s="116"/>
      <c r="C2330" s="116"/>
      <c r="D2330" s="182"/>
      <c r="F2330" s="69"/>
    </row>
    <row r="2331">
      <c r="B2331" s="116"/>
      <c r="C2331" s="116"/>
      <c r="D2331" s="182"/>
      <c r="F2331" s="69"/>
    </row>
    <row r="2332">
      <c r="B2332" s="116"/>
      <c r="C2332" s="116"/>
      <c r="D2332" s="182"/>
      <c r="F2332" s="69"/>
    </row>
    <row r="2333">
      <c r="B2333" s="116"/>
      <c r="C2333" s="116"/>
      <c r="D2333" s="182"/>
      <c r="F2333" s="69"/>
    </row>
    <row r="2334">
      <c r="B2334" s="116"/>
      <c r="C2334" s="116"/>
      <c r="D2334" s="182"/>
      <c r="F2334" s="69"/>
    </row>
    <row r="2335">
      <c r="B2335" s="116"/>
      <c r="C2335" s="116"/>
      <c r="D2335" s="182"/>
      <c r="F2335" s="69"/>
    </row>
    <row r="2336">
      <c r="B2336" s="116"/>
      <c r="C2336" s="116"/>
      <c r="D2336" s="182"/>
      <c r="F2336" s="69"/>
    </row>
    <row r="2337">
      <c r="B2337" s="116"/>
      <c r="C2337" s="116"/>
      <c r="D2337" s="182"/>
      <c r="F2337" s="69"/>
    </row>
    <row r="2338">
      <c r="B2338" s="116"/>
      <c r="C2338" s="116"/>
      <c r="D2338" s="182"/>
      <c r="F2338" s="69"/>
    </row>
    <row r="2339">
      <c r="B2339" s="116"/>
      <c r="C2339" s="116"/>
      <c r="D2339" s="182"/>
      <c r="F2339" s="69"/>
    </row>
    <row r="2340">
      <c r="B2340" s="116"/>
      <c r="C2340" s="116"/>
      <c r="D2340" s="182"/>
      <c r="F2340" s="69"/>
    </row>
    <row r="2341">
      <c r="B2341" s="116"/>
      <c r="C2341" s="116"/>
      <c r="D2341" s="182"/>
      <c r="F2341" s="69"/>
    </row>
    <row r="2342">
      <c r="B2342" s="116"/>
      <c r="C2342" s="116"/>
      <c r="D2342" s="182"/>
      <c r="F2342" s="69"/>
    </row>
    <row r="2343">
      <c r="B2343" s="116"/>
      <c r="C2343" s="116"/>
      <c r="D2343" s="182"/>
      <c r="F2343" s="69"/>
    </row>
    <row r="2344">
      <c r="B2344" s="116"/>
      <c r="C2344" s="116"/>
      <c r="D2344" s="182"/>
      <c r="F2344" s="69"/>
    </row>
    <row r="2345">
      <c r="B2345" s="116"/>
      <c r="C2345" s="116"/>
      <c r="D2345" s="182"/>
      <c r="F2345" s="69"/>
    </row>
    <row r="2346">
      <c r="B2346" s="116"/>
      <c r="C2346" s="116"/>
      <c r="D2346" s="182"/>
      <c r="F2346" s="69"/>
    </row>
    <row r="2347">
      <c r="B2347" s="116"/>
      <c r="C2347" s="116"/>
      <c r="D2347" s="182"/>
      <c r="F2347" s="69"/>
    </row>
    <row r="2348">
      <c r="B2348" s="116"/>
      <c r="C2348" s="116"/>
      <c r="D2348" s="182"/>
      <c r="F2348" s="69"/>
    </row>
    <row r="2349">
      <c r="B2349" s="116"/>
      <c r="C2349" s="116"/>
      <c r="D2349" s="182"/>
      <c r="F2349" s="69"/>
    </row>
    <row r="2350">
      <c r="B2350" s="116"/>
      <c r="C2350" s="116"/>
      <c r="D2350" s="182"/>
      <c r="F2350" s="69"/>
    </row>
    <row r="2351">
      <c r="B2351" s="116"/>
      <c r="C2351" s="116"/>
      <c r="D2351" s="182"/>
      <c r="F2351" s="69"/>
    </row>
    <row r="2352">
      <c r="B2352" s="116"/>
      <c r="C2352" s="116"/>
      <c r="D2352" s="182"/>
      <c r="F2352" s="69"/>
    </row>
    <row r="2353">
      <c r="B2353" s="116"/>
      <c r="C2353" s="116"/>
      <c r="D2353" s="182"/>
      <c r="F2353" s="69"/>
    </row>
    <row r="2354">
      <c r="B2354" s="116"/>
      <c r="C2354" s="116"/>
      <c r="D2354" s="182"/>
      <c r="F2354" s="69"/>
    </row>
    <row r="2355">
      <c r="B2355" s="116"/>
      <c r="C2355" s="116"/>
      <c r="D2355" s="182"/>
      <c r="F2355" s="69"/>
    </row>
    <row r="2356">
      <c r="B2356" s="116"/>
      <c r="C2356" s="116"/>
      <c r="D2356" s="182"/>
      <c r="F2356" s="69"/>
    </row>
    <row r="2357">
      <c r="B2357" s="116"/>
      <c r="C2357" s="116"/>
      <c r="D2357" s="182"/>
      <c r="F2357" s="69"/>
    </row>
    <row r="2358">
      <c r="B2358" s="116"/>
      <c r="C2358" s="116"/>
      <c r="D2358" s="182"/>
      <c r="F2358" s="69"/>
    </row>
    <row r="2359">
      <c r="B2359" s="116"/>
      <c r="C2359" s="116"/>
      <c r="D2359" s="182"/>
      <c r="F2359" s="69"/>
    </row>
    <row r="2360">
      <c r="B2360" s="116"/>
      <c r="C2360" s="116"/>
      <c r="D2360" s="182"/>
      <c r="F2360" s="69"/>
    </row>
    <row r="2361">
      <c r="B2361" s="116"/>
      <c r="C2361" s="116"/>
      <c r="D2361" s="182"/>
      <c r="F2361" s="69"/>
    </row>
    <row r="2362">
      <c r="B2362" s="116"/>
      <c r="C2362" s="116"/>
      <c r="D2362" s="182"/>
      <c r="F2362" s="69"/>
    </row>
    <row r="2363">
      <c r="B2363" s="116"/>
      <c r="C2363" s="116"/>
      <c r="D2363" s="182"/>
      <c r="F2363" s="69"/>
    </row>
    <row r="2364">
      <c r="B2364" s="116"/>
      <c r="C2364" s="116"/>
      <c r="D2364" s="182"/>
      <c r="F2364" s="69"/>
    </row>
    <row r="2365">
      <c r="B2365" s="116"/>
      <c r="C2365" s="116"/>
      <c r="D2365" s="182"/>
      <c r="F2365" s="69"/>
    </row>
    <row r="2366">
      <c r="B2366" s="116"/>
      <c r="C2366" s="116"/>
      <c r="D2366" s="182"/>
      <c r="F2366" s="69"/>
    </row>
    <row r="2367">
      <c r="B2367" s="116"/>
      <c r="C2367" s="116"/>
      <c r="D2367" s="182"/>
      <c r="F2367" s="69"/>
    </row>
    <row r="2368">
      <c r="B2368" s="116"/>
      <c r="C2368" s="116"/>
      <c r="D2368" s="182"/>
      <c r="F2368" s="69"/>
    </row>
    <row r="2369">
      <c r="B2369" s="116"/>
      <c r="C2369" s="116"/>
      <c r="D2369" s="182"/>
      <c r="F2369" s="69"/>
    </row>
    <row r="2370">
      <c r="B2370" s="116"/>
      <c r="C2370" s="116"/>
      <c r="D2370" s="182"/>
      <c r="F2370" s="69"/>
    </row>
    <row r="2371">
      <c r="B2371" s="116"/>
      <c r="C2371" s="116"/>
      <c r="D2371" s="182"/>
      <c r="F2371" s="69"/>
    </row>
    <row r="2372">
      <c r="B2372" s="116"/>
      <c r="C2372" s="116"/>
      <c r="D2372" s="182"/>
      <c r="F2372" s="69"/>
    </row>
    <row r="2373">
      <c r="B2373" s="116"/>
      <c r="C2373" s="116"/>
      <c r="D2373" s="182"/>
      <c r="F2373" s="69"/>
    </row>
    <row r="2374">
      <c r="B2374" s="116"/>
      <c r="C2374" s="116"/>
      <c r="D2374" s="182"/>
      <c r="F2374" s="69"/>
    </row>
    <row r="2375">
      <c r="B2375" s="116"/>
      <c r="C2375" s="116"/>
      <c r="D2375" s="182"/>
      <c r="F2375" s="69"/>
    </row>
    <row r="2376">
      <c r="B2376" s="116"/>
      <c r="C2376" s="116"/>
      <c r="D2376" s="182"/>
      <c r="F2376" s="69"/>
    </row>
    <row r="2377">
      <c r="B2377" s="116"/>
      <c r="C2377" s="116"/>
      <c r="D2377" s="182"/>
      <c r="F2377" s="69"/>
    </row>
    <row r="2378">
      <c r="B2378" s="116"/>
      <c r="C2378" s="116"/>
      <c r="D2378" s="182"/>
      <c r="F2378" s="69"/>
    </row>
    <row r="2379">
      <c r="B2379" s="116"/>
      <c r="C2379" s="116"/>
      <c r="D2379" s="182"/>
      <c r="F2379" s="69"/>
    </row>
    <row r="2380">
      <c r="B2380" s="116"/>
      <c r="C2380" s="116"/>
      <c r="D2380" s="182"/>
      <c r="F2380" s="69"/>
    </row>
    <row r="2381">
      <c r="B2381" s="116"/>
      <c r="C2381" s="116"/>
      <c r="D2381" s="182"/>
      <c r="F2381" s="69"/>
    </row>
    <row r="2382">
      <c r="B2382" s="116"/>
      <c r="C2382" s="116"/>
      <c r="D2382" s="182"/>
      <c r="F2382" s="69"/>
    </row>
    <row r="2383">
      <c r="B2383" s="116"/>
      <c r="C2383" s="116"/>
      <c r="D2383" s="182"/>
      <c r="F2383" s="69"/>
    </row>
    <row r="2384">
      <c r="B2384" s="116"/>
      <c r="C2384" s="116"/>
      <c r="D2384" s="182"/>
      <c r="F2384" s="69"/>
    </row>
    <row r="2385">
      <c r="B2385" s="116"/>
      <c r="C2385" s="116"/>
      <c r="D2385" s="182"/>
      <c r="F2385" s="69"/>
    </row>
    <row r="2386">
      <c r="B2386" s="116"/>
      <c r="C2386" s="116"/>
      <c r="D2386" s="182"/>
      <c r="F2386" s="69"/>
    </row>
    <row r="2387">
      <c r="B2387" s="116"/>
      <c r="C2387" s="116"/>
      <c r="D2387" s="182"/>
      <c r="F2387" s="69"/>
    </row>
    <row r="2388">
      <c r="B2388" s="116"/>
      <c r="C2388" s="116"/>
      <c r="D2388" s="182"/>
      <c r="F2388" s="69"/>
    </row>
    <row r="2389">
      <c r="B2389" s="116"/>
      <c r="C2389" s="116"/>
      <c r="D2389" s="182"/>
      <c r="F2389" s="69"/>
    </row>
    <row r="2390">
      <c r="B2390" s="116"/>
      <c r="C2390" s="116"/>
      <c r="D2390" s="182"/>
      <c r="F2390" s="69"/>
    </row>
    <row r="2391">
      <c r="B2391" s="116"/>
      <c r="C2391" s="116"/>
      <c r="D2391" s="182"/>
      <c r="F2391" s="69"/>
    </row>
    <row r="2392">
      <c r="B2392" s="116"/>
      <c r="C2392" s="116"/>
      <c r="D2392" s="182"/>
      <c r="F2392" s="69"/>
    </row>
    <row r="2393">
      <c r="B2393" s="116"/>
      <c r="C2393" s="116"/>
      <c r="D2393" s="182"/>
      <c r="F2393" s="69"/>
    </row>
    <row r="2394">
      <c r="B2394" s="116"/>
      <c r="C2394" s="116"/>
      <c r="D2394" s="182"/>
      <c r="F2394" s="69"/>
    </row>
    <row r="2395">
      <c r="B2395" s="116"/>
      <c r="C2395" s="116"/>
      <c r="D2395" s="182"/>
      <c r="F2395" s="69"/>
    </row>
    <row r="2396">
      <c r="B2396" s="116"/>
      <c r="C2396" s="116"/>
      <c r="D2396" s="182"/>
      <c r="F2396" s="69"/>
    </row>
    <row r="2397">
      <c r="B2397" s="116"/>
      <c r="C2397" s="116"/>
      <c r="D2397" s="182"/>
      <c r="F2397" s="69"/>
    </row>
    <row r="2398">
      <c r="B2398" s="116"/>
      <c r="C2398" s="116"/>
      <c r="D2398" s="182"/>
      <c r="F2398" s="69"/>
    </row>
    <row r="2399">
      <c r="B2399" s="116"/>
      <c r="C2399" s="116"/>
      <c r="D2399" s="182"/>
      <c r="F2399" s="69"/>
    </row>
    <row r="2400">
      <c r="B2400" s="116"/>
      <c r="C2400" s="116"/>
      <c r="D2400" s="182"/>
      <c r="F2400" s="69"/>
    </row>
    <row r="2401">
      <c r="B2401" s="116"/>
      <c r="C2401" s="116"/>
      <c r="D2401" s="182"/>
      <c r="F2401" s="69"/>
    </row>
    <row r="2402">
      <c r="B2402" s="116"/>
      <c r="C2402" s="116"/>
      <c r="D2402" s="182"/>
      <c r="F2402" s="69"/>
    </row>
    <row r="2403">
      <c r="B2403" s="116"/>
      <c r="C2403" s="116"/>
      <c r="D2403" s="182"/>
      <c r="F2403" s="69"/>
    </row>
    <row r="2404">
      <c r="B2404" s="116"/>
      <c r="C2404" s="116"/>
      <c r="D2404" s="182"/>
      <c r="F2404" s="69"/>
    </row>
    <row r="2405">
      <c r="B2405" s="116"/>
      <c r="C2405" s="116"/>
      <c r="D2405" s="182"/>
      <c r="F2405" s="69"/>
    </row>
    <row r="2406">
      <c r="B2406" s="116"/>
      <c r="C2406" s="116"/>
      <c r="D2406" s="182"/>
      <c r="F2406" s="69"/>
    </row>
    <row r="2407">
      <c r="B2407" s="116"/>
      <c r="C2407" s="116"/>
      <c r="D2407" s="182"/>
      <c r="F2407" s="69"/>
    </row>
    <row r="2408">
      <c r="B2408" s="116"/>
      <c r="C2408" s="116"/>
      <c r="D2408" s="182"/>
      <c r="F2408" s="69"/>
    </row>
    <row r="2409">
      <c r="B2409" s="116"/>
      <c r="C2409" s="116"/>
      <c r="D2409" s="182"/>
      <c r="F2409" s="69"/>
    </row>
    <row r="2410">
      <c r="B2410" s="116"/>
      <c r="C2410" s="116"/>
      <c r="D2410" s="182"/>
      <c r="F2410" s="69"/>
    </row>
    <row r="2411">
      <c r="B2411" s="116"/>
      <c r="C2411" s="116"/>
      <c r="D2411" s="182"/>
      <c r="F2411" s="69"/>
    </row>
    <row r="2412">
      <c r="B2412" s="116"/>
      <c r="C2412" s="116"/>
      <c r="D2412" s="182"/>
      <c r="F2412" s="69"/>
    </row>
    <row r="2413">
      <c r="B2413" s="116"/>
      <c r="C2413" s="116"/>
      <c r="D2413" s="182"/>
      <c r="F2413" s="69"/>
    </row>
    <row r="2414">
      <c r="B2414" s="116"/>
      <c r="C2414" s="116"/>
      <c r="D2414" s="182"/>
      <c r="F2414" s="69"/>
    </row>
    <row r="2415">
      <c r="B2415" s="116"/>
      <c r="C2415" s="116"/>
      <c r="D2415" s="182"/>
      <c r="F2415" s="69"/>
    </row>
    <row r="2416">
      <c r="B2416" s="116"/>
      <c r="C2416" s="116"/>
      <c r="D2416" s="182"/>
      <c r="F2416" s="69"/>
    </row>
    <row r="2417">
      <c r="B2417" s="116"/>
      <c r="C2417" s="116"/>
      <c r="D2417" s="182"/>
      <c r="F2417" s="69"/>
    </row>
    <row r="2418">
      <c r="B2418" s="116"/>
      <c r="C2418" s="116"/>
      <c r="D2418" s="182"/>
      <c r="F2418" s="69"/>
    </row>
    <row r="2419">
      <c r="B2419" s="116"/>
      <c r="C2419" s="116"/>
      <c r="D2419" s="182"/>
      <c r="F2419" s="69"/>
    </row>
    <row r="2420">
      <c r="B2420" s="116"/>
      <c r="C2420" s="116"/>
      <c r="D2420" s="182"/>
      <c r="F2420" s="69"/>
    </row>
    <row r="2421">
      <c r="B2421" s="116"/>
      <c r="C2421" s="116"/>
      <c r="D2421" s="182"/>
      <c r="F2421" s="69"/>
    </row>
    <row r="2422">
      <c r="B2422" s="116"/>
      <c r="C2422" s="116"/>
      <c r="D2422" s="182"/>
      <c r="F2422" s="69"/>
    </row>
    <row r="2423">
      <c r="B2423" s="116"/>
      <c r="C2423" s="116"/>
      <c r="D2423" s="182"/>
      <c r="F2423" s="69"/>
    </row>
    <row r="2424">
      <c r="B2424" s="116"/>
      <c r="C2424" s="116"/>
      <c r="D2424" s="182"/>
      <c r="F2424" s="69"/>
    </row>
    <row r="2425">
      <c r="B2425" s="116"/>
      <c r="C2425" s="116"/>
      <c r="D2425" s="182"/>
      <c r="F2425" s="69"/>
    </row>
    <row r="2426">
      <c r="B2426" s="116"/>
      <c r="C2426" s="116"/>
      <c r="D2426" s="182"/>
      <c r="F2426" s="69"/>
    </row>
    <row r="2427">
      <c r="B2427" s="116"/>
      <c r="C2427" s="116"/>
      <c r="D2427" s="182"/>
      <c r="F2427" s="69"/>
    </row>
    <row r="2428">
      <c r="B2428" s="116"/>
      <c r="C2428" s="116"/>
      <c r="D2428" s="182"/>
      <c r="F2428" s="69"/>
    </row>
    <row r="2429">
      <c r="B2429" s="116"/>
      <c r="C2429" s="116"/>
      <c r="D2429" s="182"/>
      <c r="F2429" s="69"/>
    </row>
    <row r="2430">
      <c r="B2430" s="116"/>
      <c r="C2430" s="116"/>
      <c r="D2430" s="182"/>
      <c r="F2430" s="69"/>
    </row>
    <row r="2431">
      <c r="B2431" s="116"/>
      <c r="C2431" s="116"/>
      <c r="D2431" s="182"/>
      <c r="F2431" s="69"/>
    </row>
    <row r="2432">
      <c r="B2432" s="116"/>
      <c r="C2432" s="116"/>
      <c r="D2432" s="182"/>
      <c r="F2432" s="69"/>
    </row>
    <row r="2433">
      <c r="B2433" s="116"/>
      <c r="C2433" s="116"/>
      <c r="D2433" s="182"/>
      <c r="F2433" s="69"/>
    </row>
    <row r="2434">
      <c r="B2434" s="116"/>
      <c r="C2434" s="116"/>
      <c r="D2434" s="182"/>
      <c r="F2434" s="69"/>
    </row>
    <row r="2435">
      <c r="B2435" s="116"/>
      <c r="C2435" s="116"/>
      <c r="D2435" s="182"/>
      <c r="F2435" s="69"/>
    </row>
    <row r="2436">
      <c r="B2436" s="116"/>
      <c r="C2436" s="116"/>
      <c r="D2436" s="182"/>
      <c r="F2436" s="69"/>
    </row>
    <row r="2437">
      <c r="B2437" s="116"/>
      <c r="C2437" s="116"/>
      <c r="D2437" s="182"/>
      <c r="F2437" s="69"/>
    </row>
    <row r="2438">
      <c r="B2438" s="116"/>
      <c r="C2438" s="116"/>
      <c r="D2438" s="182"/>
      <c r="F2438" s="69"/>
    </row>
    <row r="2439">
      <c r="B2439" s="116"/>
      <c r="C2439" s="116"/>
      <c r="D2439" s="182"/>
      <c r="F2439" s="69"/>
    </row>
    <row r="2440">
      <c r="B2440" s="116"/>
      <c r="C2440" s="116"/>
      <c r="D2440" s="182"/>
      <c r="F2440" s="69"/>
    </row>
    <row r="2441">
      <c r="B2441" s="116"/>
      <c r="C2441" s="116"/>
      <c r="D2441" s="182"/>
      <c r="F2441" s="69"/>
    </row>
    <row r="2442">
      <c r="B2442" s="116"/>
      <c r="C2442" s="116"/>
      <c r="D2442" s="182"/>
      <c r="F2442" s="69"/>
    </row>
    <row r="2443">
      <c r="B2443" s="116"/>
      <c r="C2443" s="116"/>
      <c r="D2443" s="182"/>
      <c r="F2443" s="69"/>
    </row>
    <row r="2444">
      <c r="B2444" s="116"/>
      <c r="C2444" s="116"/>
      <c r="D2444" s="182"/>
      <c r="F2444" s="69"/>
    </row>
    <row r="2445">
      <c r="B2445" s="116"/>
      <c r="C2445" s="116"/>
      <c r="D2445" s="182"/>
      <c r="F2445" s="69"/>
    </row>
    <row r="2446">
      <c r="B2446" s="116"/>
      <c r="C2446" s="116"/>
      <c r="D2446" s="182"/>
      <c r="F2446" s="69"/>
    </row>
    <row r="2447">
      <c r="B2447" s="116"/>
      <c r="C2447" s="116"/>
      <c r="D2447" s="182"/>
      <c r="F2447" s="69"/>
    </row>
    <row r="2448">
      <c r="B2448" s="116"/>
      <c r="C2448" s="116"/>
      <c r="D2448" s="182"/>
      <c r="F2448" s="69"/>
    </row>
    <row r="2449">
      <c r="B2449" s="116"/>
      <c r="C2449" s="116"/>
      <c r="D2449" s="182"/>
      <c r="F2449" s="69"/>
    </row>
    <row r="2450">
      <c r="B2450" s="116"/>
      <c r="C2450" s="116"/>
      <c r="D2450" s="182"/>
      <c r="F2450" s="69"/>
    </row>
    <row r="2451">
      <c r="B2451" s="116"/>
      <c r="C2451" s="116"/>
      <c r="D2451" s="182"/>
      <c r="F2451" s="69"/>
    </row>
    <row r="2452">
      <c r="B2452" s="116"/>
      <c r="C2452" s="116"/>
      <c r="D2452" s="182"/>
      <c r="F2452" s="69"/>
    </row>
    <row r="2453">
      <c r="B2453" s="116"/>
      <c r="C2453" s="116"/>
      <c r="D2453" s="182"/>
      <c r="F2453" s="69"/>
    </row>
    <row r="2454">
      <c r="B2454" s="116"/>
      <c r="C2454" s="116"/>
      <c r="D2454" s="182"/>
      <c r="F2454" s="69"/>
    </row>
    <row r="2455">
      <c r="B2455" s="116"/>
      <c r="C2455" s="116"/>
      <c r="D2455" s="182"/>
      <c r="F2455" s="69"/>
    </row>
    <row r="2456">
      <c r="B2456" s="116"/>
      <c r="C2456" s="116"/>
      <c r="D2456" s="182"/>
      <c r="F2456" s="69"/>
    </row>
    <row r="2457">
      <c r="B2457" s="116"/>
      <c r="C2457" s="116"/>
      <c r="D2457" s="182"/>
      <c r="F2457" s="69"/>
    </row>
    <row r="2458">
      <c r="B2458" s="116"/>
      <c r="C2458" s="116"/>
      <c r="D2458" s="182"/>
      <c r="F2458" s="69"/>
    </row>
    <row r="2459">
      <c r="B2459" s="116"/>
      <c r="C2459" s="116"/>
      <c r="D2459" s="182"/>
      <c r="F2459" s="69"/>
    </row>
    <row r="2460">
      <c r="B2460" s="116"/>
      <c r="C2460" s="116"/>
      <c r="D2460" s="182"/>
      <c r="F2460" s="69"/>
    </row>
    <row r="2461">
      <c r="B2461" s="116"/>
      <c r="C2461" s="116"/>
      <c r="D2461" s="182"/>
      <c r="F2461" s="69"/>
    </row>
    <row r="2462">
      <c r="B2462" s="116"/>
      <c r="C2462" s="116"/>
      <c r="D2462" s="182"/>
      <c r="F2462" s="69"/>
    </row>
    <row r="2463">
      <c r="B2463" s="116"/>
      <c r="C2463" s="116"/>
      <c r="D2463" s="182"/>
      <c r="F2463" s="69"/>
    </row>
    <row r="2464">
      <c r="B2464" s="116"/>
      <c r="C2464" s="116"/>
      <c r="D2464" s="182"/>
      <c r="F2464" s="69"/>
    </row>
    <row r="2465">
      <c r="B2465" s="116"/>
      <c r="C2465" s="116"/>
      <c r="D2465" s="182"/>
      <c r="F2465" s="69"/>
    </row>
    <row r="2466">
      <c r="B2466" s="116"/>
      <c r="C2466" s="116"/>
      <c r="D2466" s="182"/>
      <c r="F2466" s="69"/>
    </row>
    <row r="2467">
      <c r="B2467" s="116"/>
      <c r="C2467" s="116"/>
      <c r="D2467" s="182"/>
      <c r="F2467" s="69"/>
    </row>
    <row r="2468">
      <c r="B2468" s="116"/>
      <c r="C2468" s="116"/>
      <c r="D2468" s="182"/>
      <c r="F2468" s="69"/>
    </row>
    <row r="2469">
      <c r="B2469" s="116"/>
      <c r="C2469" s="116"/>
      <c r="D2469" s="182"/>
      <c r="F2469" s="69"/>
    </row>
    <row r="2470">
      <c r="B2470" s="116"/>
      <c r="C2470" s="116"/>
      <c r="D2470" s="182"/>
      <c r="F2470" s="69"/>
    </row>
    <row r="2471">
      <c r="B2471" s="116"/>
      <c r="C2471" s="116"/>
      <c r="D2471" s="182"/>
      <c r="F2471" s="69"/>
    </row>
    <row r="2472">
      <c r="B2472" s="116"/>
      <c r="C2472" s="116"/>
      <c r="D2472" s="182"/>
      <c r="F2472" s="69"/>
    </row>
    <row r="2473">
      <c r="B2473" s="116"/>
      <c r="C2473" s="116"/>
      <c r="D2473" s="182"/>
      <c r="F2473" s="69"/>
    </row>
    <row r="2474">
      <c r="B2474" s="116"/>
      <c r="C2474" s="116"/>
      <c r="D2474" s="182"/>
      <c r="F2474" s="69"/>
    </row>
    <row r="2475">
      <c r="B2475" s="116"/>
      <c r="C2475" s="116"/>
      <c r="D2475" s="182"/>
      <c r="F2475" s="69"/>
    </row>
    <row r="2476">
      <c r="B2476" s="116"/>
      <c r="C2476" s="116"/>
      <c r="D2476" s="182"/>
      <c r="F2476" s="69"/>
    </row>
    <row r="2477">
      <c r="B2477" s="116"/>
      <c r="C2477" s="116"/>
      <c r="D2477" s="182"/>
      <c r="F2477" s="69"/>
    </row>
    <row r="2478">
      <c r="B2478" s="116"/>
      <c r="C2478" s="116"/>
      <c r="D2478" s="182"/>
      <c r="F2478" s="69"/>
    </row>
    <row r="2479">
      <c r="B2479" s="116"/>
      <c r="C2479" s="116"/>
      <c r="D2479" s="182"/>
      <c r="F2479" s="69"/>
    </row>
    <row r="2480">
      <c r="B2480" s="116"/>
      <c r="C2480" s="116"/>
      <c r="D2480" s="182"/>
      <c r="F2480" s="69"/>
    </row>
    <row r="2481">
      <c r="B2481" s="116"/>
      <c r="C2481" s="116"/>
      <c r="D2481" s="182"/>
      <c r="F2481" s="69"/>
    </row>
    <row r="2482">
      <c r="B2482" s="116"/>
      <c r="C2482" s="116"/>
      <c r="D2482" s="182"/>
      <c r="F2482" s="69"/>
    </row>
    <row r="2483">
      <c r="B2483" s="116"/>
      <c r="C2483" s="116"/>
      <c r="D2483" s="182"/>
      <c r="F2483" s="69"/>
    </row>
    <row r="2484">
      <c r="B2484" s="116"/>
      <c r="C2484" s="116"/>
      <c r="D2484" s="182"/>
      <c r="F2484" s="69"/>
    </row>
    <row r="2485">
      <c r="B2485" s="116"/>
      <c r="C2485" s="116"/>
      <c r="D2485" s="182"/>
      <c r="F2485" s="69"/>
    </row>
    <row r="2486">
      <c r="B2486" s="116"/>
      <c r="C2486" s="116"/>
      <c r="D2486" s="182"/>
      <c r="F2486" s="69"/>
    </row>
    <row r="2487">
      <c r="B2487" s="116"/>
      <c r="C2487" s="116"/>
      <c r="D2487" s="182"/>
      <c r="F2487" s="69"/>
    </row>
    <row r="2488">
      <c r="B2488" s="116"/>
      <c r="C2488" s="116"/>
      <c r="D2488" s="182"/>
      <c r="F2488" s="69"/>
    </row>
    <row r="2489">
      <c r="B2489" s="116"/>
      <c r="C2489" s="116"/>
      <c r="D2489" s="182"/>
      <c r="F2489" s="69"/>
    </row>
    <row r="2490">
      <c r="B2490" s="116"/>
      <c r="C2490" s="116"/>
      <c r="D2490" s="182"/>
      <c r="F2490" s="69"/>
    </row>
    <row r="2491">
      <c r="B2491" s="116"/>
      <c r="C2491" s="116"/>
      <c r="D2491" s="182"/>
      <c r="F2491" s="69"/>
    </row>
    <row r="2492">
      <c r="B2492" s="116"/>
      <c r="C2492" s="116"/>
      <c r="D2492" s="182"/>
      <c r="F2492" s="69"/>
    </row>
    <row r="2493">
      <c r="B2493" s="116"/>
      <c r="C2493" s="116"/>
      <c r="D2493" s="182"/>
      <c r="F2493" s="69"/>
    </row>
    <row r="2494">
      <c r="B2494" s="116"/>
      <c r="C2494" s="116"/>
      <c r="D2494" s="182"/>
      <c r="F2494" s="69"/>
    </row>
    <row r="2495">
      <c r="B2495" s="116"/>
      <c r="C2495" s="116"/>
      <c r="D2495" s="182"/>
      <c r="F2495" s="69"/>
    </row>
    <row r="2496">
      <c r="B2496" s="116"/>
      <c r="C2496" s="116"/>
      <c r="D2496" s="182"/>
      <c r="F2496" s="69"/>
    </row>
    <row r="2497">
      <c r="B2497" s="116"/>
      <c r="C2497" s="116"/>
      <c r="D2497" s="182"/>
      <c r="F2497" s="69"/>
    </row>
    <row r="2498">
      <c r="B2498" s="116"/>
      <c r="C2498" s="116"/>
      <c r="D2498" s="182"/>
      <c r="F2498" s="69"/>
    </row>
    <row r="2499">
      <c r="B2499" s="116"/>
      <c r="C2499" s="116"/>
      <c r="D2499" s="182"/>
      <c r="F2499" s="69"/>
    </row>
    <row r="2500">
      <c r="B2500" s="116"/>
      <c r="C2500" s="116"/>
      <c r="D2500" s="182"/>
      <c r="F2500" s="69"/>
    </row>
    <row r="2501">
      <c r="B2501" s="116"/>
      <c r="C2501" s="116"/>
      <c r="D2501" s="182"/>
      <c r="F2501" s="69"/>
    </row>
    <row r="2502">
      <c r="B2502" s="116"/>
      <c r="C2502" s="116"/>
      <c r="D2502" s="182"/>
      <c r="F2502" s="69"/>
    </row>
    <row r="2503">
      <c r="B2503" s="116"/>
      <c r="C2503" s="116"/>
      <c r="D2503" s="182"/>
      <c r="F2503" s="69"/>
    </row>
    <row r="2504">
      <c r="B2504" s="116"/>
      <c r="C2504" s="116"/>
      <c r="D2504" s="182"/>
      <c r="F2504" s="69"/>
    </row>
    <row r="2505">
      <c r="B2505" s="116"/>
      <c r="C2505" s="116"/>
      <c r="D2505" s="182"/>
      <c r="F2505" s="69"/>
    </row>
    <row r="2506">
      <c r="B2506" s="116"/>
      <c r="C2506" s="116"/>
      <c r="D2506" s="182"/>
      <c r="F2506" s="69"/>
    </row>
    <row r="2507">
      <c r="B2507" s="116"/>
      <c r="C2507" s="116"/>
      <c r="D2507" s="182"/>
      <c r="F2507" s="69"/>
    </row>
    <row r="2508">
      <c r="B2508" s="116"/>
      <c r="C2508" s="116"/>
      <c r="D2508" s="182"/>
      <c r="F2508" s="69"/>
    </row>
    <row r="2509">
      <c r="B2509" s="116"/>
      <c r="C2509" s="116"/>
      <c r="D2509" s="182"/>
      <c r="F2509" s="69"/>
    </row>
    <row r="2510">
      <c r="B2510" s="116"/>
      <c r="C2510" s="116"/>
      <c r="D2510" s="182"/>
      <c r="F2510" s="69"/>
    </row>
    <row r="2511">
      <c r="B2511" s="116"/>
      <c r="C2511" s="116"/>
      <c r="D2511" s="182"/>
      <c r="F2511" s="69"/>
    </row>
    <row r="2512">
      <c r="B2512" s="116"/>
      <c r="C2512" s="116"/>
      <c r="D2512" s="182"/>
      <c r="F2512" s="69"/>
    </row>
    <row r="2513">
      <c r="B2513" s="116"/>
      <c r="C2513" s="116"/>
      <c r="D2513" s="182"/>
      <c r="F2513" s="69"/>
    </row>
    <row r="2514">
      <c r="B2514" s="116"/>
      <c r="C2514" s="116"/>
      <c r="D2514" s="182"/>
      <c r="F2514" s="69"/>
    </row>
    <row r="2515">
      <c r="B2515" s="116"/>
      <c r="C2515" s="116"/>
      <c r="D2515" s="182"/>
      <c r="F2515" s="69"/>
    </row>
    <row r="2516">
      <c r="B2516" s="116"/>
      <c r="C2516" s="116"/>
      <c r="D2516" s="182"/>
      <c r="F2516" s="69"/>
    </row>
    <row r="2517">
      <c r="B2517" s="116"/>
      <c r="C2517" s="116"/>
      <c r="D2517" s="182"/>
      <c r="F2517" s="69"/>
    </row>
    <row r="2518">
      <c r="B2518" s="116"/>
      <c r="C2518" s="116"/>
      <c r="D2518" s="182"/>
      <c r="F2518" s="69"/>
    </row>
    <row r="2519">
      <c r="B2519" s="116"/>
      <c r="C2519" s="116"/>
      <c r="D2519" s="182"/>
      <c r="F2519" s="69"/>
    </row>
    <row r="2520">
      <c r="B2520" s="116"/>
      <c r="C2520" s="116"/>
      <c r="D2520" s="182"/>
      <c r="F2520" s="69"/>
    </row>
    <row r="2521">
      <c r="B2521" s="116"/>
      <c r="C2521" s="116"/>
      <c r="D2521" s="182"/>
      <c r="F2521" s="69"/>
    </row>
    <row r="2522">
      <c r="B2522" s="116"/>
      <c r="C2522" s="116"/>
      <c r="D2522" s="182"/>
      <c r="F2522" s="69"/>
    </row>
    <row r="2523">
      <c r="B2523" s="116"/>
      <c r="C2523" s="116"/>
      <c r="D2523" s="182"/>
      <c r="F2523" s="69"/>
    </row>
    <row r="2524">
      <c r="B2524" s="116"/>
      <c r="C2524" s="116"/>
      <c r="D2524" s="182"/>
      <c r="F2524" s="69"/>
    </row>
    <row r="2525">
      <c r="B2525" s="116"/>
      <c r="C2525" s="116"/>
      <c r="D2525" s="182"/>
      <c r="F2525" s="69"/>
    </row>
    <row r="2526">
      <c r="B2526" s="116"/>
      <c r="C2526" s="116"/>
      <c r="D2526" s="182"/>
      <c r="F2526" s="69"/>
    </row>
    <row r="2527">
      <c r="B2527" s="116"/>
      <c r="C2527" s="116"/>
      <c r="D2527" s="182"/>
      <c r="F2527" s="69"/>
    </row>
    <row r="2528">
      <c r="B2528" s="116"/>
      <c r="C2528" s="116"/>
      <c r="D2528" s="182"/>
      <c r="F2528" s="69"/>
    </row>
    <row r="2529">
      <c r="B2529" s="116"/>
      <c r="C2529" s="116"/>
      <c r="D2529" s="182"/>
      <c r="F2529" s="69"/>
    </row>
    <row r="2530">
      <c r="B2530" s="116"/>
      <c r="C2530" s="116"/>
      <c r="D2530" s="182"/>
      <c r="F2530" s="69"/>
    </row>
    <row r="2531">
      <c r="B2531" s="116"/>
      <c r="C2531" s="116"/>
      <c r="D2531" s="182"/>
      <c r="F2531" s="69"/>
    </row>
    <row r="2532">
      <c r="B2532" s="116"/>
      <c r="C2532" s="116"/>
      <c r="D2532" s="182"/>
      <c r="F2532" s="69"/>
    </row>
    <row r="2533">
      <c r="B2533" s="116"/>
      <c r="C2533" s="116"/>
      <c r="D2533" s="182"/>
      <c r="F2533" s="69"/>
    </row>
    <row r="2534">
      <c r="B2534" s="116"/>
      <c r="C2534" s="116"/>
      <c r="D2534" s="182"/>
      <c r="F2534" s="69"/>
    </row>
    <row r="2535">
      <c r="B2535" s="116"/>
      <c r="C2535" s="116"/>
      <c r="D2535" s="182"/>
      <c r="F2535" s="69"/>
    </row>
    <row r="2536">
      <c r="B2536" s="116"/>
      <c r="C2536" s="116"/>
      <c r="D2536" s="182"/>
      <c r="F2536" s="69"/>
    </row>
    <row r="2537">
      <c r="B2537" s="116"/>
      <c r="C2537" s="116"/>
      <c r="D2537" s="182"/>
      <c r="F2537" s="69"/>
    </row>
    <row r="2538">
      <c r="B2538" s="116"/>
      <c r="C2538" s="116"/>
      <c r="D2538" s="182"/>
      <c r="F2538" s="69"/>
    </row>
    <row r="2539">
      <c r="B2539" s="116"/>
      <c r="C2539" s="116"/>
      <c r="D2539" s="182"/>
      <c r="F2539" s="69"/>
    </row>
    <row r="2540">
      <c r="B2540" s="116"/>
      <c r="C2540" s="116"/>
      <c r="D2540" s="182"/>
      <c r="F2540" s="69"/>
    </row>
    <row r="2541">
      <c r="B2541" s="116"/>
      <c r="C2541" s="116"/>
      <c r="D2541" s="182"/>
      <c r="F2541" s="69"/>
    </row>
    <row r="2542">
      <c r="B2542" s="116"/>
      <c r="C2542" s="116"/>
      <c r="D2542" s="182"/>
      <c r="F2542" s="69"/>
    </row>
    <row r="2543">
      <c r="B2543" s="116"/>
      <c r="C2543" s="116"/>
      <c r="D2543" s="182"/>
      <c r="F2543" s="69"/>
    </row>
    <row r="2544">
      <c r="B2544" s="116"/>
      <c r="C2544" s="116"/>
      <c r="D2544" s="182"/>
      <c r="F2544" s="69"/>
    </row>
    <row r="2545">
      <c r="B2545" s="116"/>
      <c r="C2545" s="116"/>
      <c r="D2545" s="182"/>
      <c r="F2545" s="69"/>
    </row>
    <row r="2546">
      <c r="B2546" s="116"/>
      <c r="C2546" s="116"/>
      <c r="D2546" s="182"/>
      <c r="F2546" s="69"/>
    </row>
    <row r="2547">
      <c r="B2547" s="116"/>
      <c r="C2547" s="116"/>
      <c r="D2547" s="182"/>
      <c r="F2547" s="69"/>
    </row>
    <row r="2548">
      <c r="B2548" s="116"/>
      <c r="C2548" s="116"/>
      <c r="D2548" s="182"/>
      <c r="F2548" s="69"/>
    </row>
    <row r="2549">
      <c r="B2549" s="116"/>
      <c r="C2549" s="116"/>
      <c r="D2549" s="182"/>
      <c r="F2549" s="69"/>
    </row>
    <row r="2550">
      <c r="B2550" s="116"/>
      <c r="C2550" s="116"/>
      <c r="D2550" s="182"/>
      <c r="F2550" s="69"/>
    </row>
    <row r="2551">
      <c r="B2551" s="116"/>
      <c r="C2551" s="116"/>
      <c r="D2551" s="182"/>
      <c r="F2551" s="69"/>
    </row>
    <row r="2552">
      <c r="B2552" s="116"/>
      <c r="C2552" s="116"/>
      <c r="D2552" s="182"/>
      <c r="F2552" s="69"/>
    </row>
    <row r="2553">
      <c r="B2553" s="116"/>
      <c r="C2553" s="116"/>
      <c r="D2553" s="182"/>
      <c r="F2553" s="69"/>
    </row>
    <row r="2554">
      <c r="B2554" s="116"/>
      <c r="C2554" s="116"/>
      <c r="D2554" s="182"/>
      <c r="F2554" s="69"/>
    </row>
    <row r="2555">
      <c r="B2555" s="116"/>
      <c r="C2555" s="116"/>
      <c r="D2555" s="182"/>
      <c r="F2555" s="69"/>
    </row>
    <row r="2556">
      <c r="B2556" s="116"/>
      <c r="C2556" s="116"/>
      <c r="D2556" s="182"/>
      <c r="F2556" s="69"/>
    </row>
    <row r="2557">
      <c r="B2557" s="116"/>
      <c r="C2557" s="116"/>
      <c r="D2557" s="182"/>
      <c r="F2557" s="69"/>
    </row>
    <row r="2558">
      <c r="B2558" s="116"/>
      <c r="C2558" s="116"/>
      <c r="D2558" s="182"/>
      <c r="F2558" s="69"/>
    </row>
    <row r="2559">
      <c r="B2559" s="116"/>
      <c r="C2559" s="116"/>
      <c r="D2559" s="182"/>
      <c r="F2559" s="69"/>
    </row>
    <row r="2560">
      <c r="B2560" s="116"/>
      <c r="C2560" s="116"/>
      <c r="D2560" s="182"/>
      <c r="F2560" s="69"/>
    </row>
    <row r="2561">
      <c r="B2561" s="116"/>
      <c r="C2561" s="116"/>
      <c r="D2561" s="182"/>
      <c r="F2561" s="69"/>
    </row>
    <row r="2562">
      <c r="B2562" s="116"/>
      <c r="C2562" s="116"/>
      <c r="D2562" s="182"/>
      <c r="F2562" s="69"/>
    </row>
    <row r="2563">
      <c r="B2563" s="116"/>
      <c r="C2563" s="116"/>
      <c r="D2563" s="182"/>
      <c r="F2563" s="69"/>
    </row>
    <row r="2564">
      <c r="B2564" s="116"/>
      <c r="C2564" s="116"/>
      <c r="D2564" s="182"/>
      <c r="F2564" s="69"/>
    </row>
    <row r="2565">
      <c r="B2565" s="116"/>
      <c r="C2565" s="116"/>
      <c r="D2565" s="182"/>
      <c r="F2565" s="69"/>
    </row>
    <row r="2566">
      <c r="B2566" s="116"/>
      <c r="C2566" s="116"/>
      <c r="D2566" s="182"/>
      <c r="F2566" s="69"/>
    </row>
    <row r="2567">
      <c r="B2567" s="116"/>
      <c r="C2567" s="116"/>
      <c r="D2567" s="182"/>
      <c r="F2567" s="69"/>
    </row>
    <row r="2568">
      <c r="B2568" s="116"/>
      <c r="C2568" s="116"/>
      <c r="D2568" s="182"/>
      <c r="F2568" s="69"/>
    </row>
    <row r="2569">
      <c r="B2569" s="116"/>
      <c r="C2569" s="116"/>
      <c r="D2569" s="182"/>
      <c r="F2569" s="69"/>
    </row>
    <row r="2570">
      <c r="B2570" s="116"/>
      <c r="C2570" s="116"/>
      <c r="D2570" s="182"/>
      <c r="F2570" s="69"/>
    </row>
    <row r="2571">
      <c r="B2571" s="116"/>
      <c r="C2571" s="116"/>
      <c r="D2571" s="182"/>
      <c r="F2571" s="69"/>
    </row>
    <row r="2572">
      <c r="B2572" s="116"/>
      <c r="C2572" s="116"/>
      <c r="D2572" s="182"/>
      <c r="F2572" s="69"/>
    </row>
    <row r="2573">
      <c r="B2573" s="116"/>
      <c r="C2573" s="116"/>
      <c r="D2573" s="182"/>
      <c r="F2573" s="69"/>
    </row>
    <row r="2574">
      <c r="B2574" s="116"/>
      <c r="C2574" s="116"/>
      <c r="D2574" s="182"/>
      <c r="F2574" s="69"/>
    </row>
    <row r="2575">
      <c r="B2575" s="116"/>
      <c r="C2575" s="116"/>
      <c r="D2575" s="182"/>
      <c r="F2575" s="69"/>
    </row>
    <row r="2576">
      <c r="B2576" s="116"/>
      <c r="C2576" s="116"/>
      <c r="D2576" s="182"/>
      <c r="F2576" s="69"/>
    </row>
    <row r="2577">
      <c r="B2577" s="116"/>
      <c r="C2577" s="116"/>
      <c r="D2577" s="182"/>
      <c r="F2577" s="69"/>
    </row>
    <row r="2578">
      <c r="B2578" s="116"/>
      <c r="C2578" s="116"/>
      <c r="D2578" s="182"/>
      <c r="F2578" s="69"/>
    </row>
    <row r="2579">
      <c r="B2579" s="116"/>
      <c r="C2579" s="116"/>
      <c r="D2579" s="182"/>
      <c r="F2579" s="69"/>
    </row>
    <row r="2580">
      <c r="B2580" s="116"/>
      <c r="C2580" s="116"/>
      <c r="D2580" s="182"/>
      <c r="F2580" s="69"/>
    </row>
    <row r="2581">
      <c r="B2581" s="116"/>
      <c r="C2581" s="116"/>
      <c r="D2581" s="182"/>
      <c r="F2581" s="69"/>
    </row>
    <row r="2582">
      <c r="B2582" s="116"/>
      <c r="C2582" s="116"/>
      <c r="D2582" s="182"/>
      <c r="F2582" s="69"/>
    </row>
    <row r="2583">
      <c r="B2583" s="116"/>
      <c r="C2583" s="116"/>
      <c r="D2583" s="182"/>
      <c r="F2583" s="69"/>
    </row>
    <row r="2584">
      <c r="B2584" s="116"/>
      <c r="C2584" s="116"/>
      <c r="D2584" s="182"/>
      <c r="F2584" s="69"/>
    </row>
    <row r="2585">
      <c r="B2585" s="116"/>
      <c r="C2585" s="116"/>
      <c r="D2585" s="182"/>
      <c r="F2585" s="69"/>
    </row>
    <row r="2586">
      <c r="B2586" s="116"/>
      <c r="C2586" s="116"/>
      <c r="D2586" s="182"/>
      <c r="F2586" s="69"/>
    </row>
    <row r="2587">
      <c r="B2587" s="116"/>
      <c r="C2587" s="116"/>
      <c r="D2587" s="182"/>
      <c r="F2587" s="69"/>
    </row>
    <row r="2588">
      <c r="B2588" s="116"/>
      <c r="C2588" s="116"/>
      <c r="D2588" s="182"/>
      <c r="F2588" s="69"/>
    </row>
    <row r="2589">
      <c r="B2589" s="116"/>
      <c r="C2589" s="116"/>
      <c r="D2589" s="182"/>
      <c r="F2589" s="69"/>
    </row>
    <row r="2590">
      <c r="B2590" s="116"/>
      <c r="C2590" s="116"/>
      <c r="D2590" s="182"/>
      <c r="F2590" s="69"/>
    </row>
    <row r="2591">
      <c r="B2591" s="116"/>
      <c r="C2591" s="116"/>
      <c r="D2591" s="182"/>
      <c r="F2591" s="69"/>
    </row>
    <row r="2592">
      <c r="B2592" s="116"/>
      <c r="C2592" s="116"/>
      <c r="D2592" s="182"/>
      <c r="F2592" s="69"/>
    </row>
    <row r="2593">
      <c r="B2593" s="116"/>
      <c r="C2593" s="116"/>
      <c r="D2593" s="182"/>
      <c r="F2593" s="69"/>
    </row>
    <row r="2594">
      <c r="B2594" s="116"/>
      <c r="C2594" s="116"/>
      <c r="D2594" s="182"/>
      <c r="F2594" s="69"/>
    </row>
    <row r="2595">
      <c r="B2595" s="116"/>
      <c r="C2595" s="116"/>
      <c r="D2595" s="182"/>
      <c r="F2595" s="69"/>
    </row>
    <row r="2596">
      <c r="B2596" s="116"/>
      <c r="C2596" s="116"/>
      <c r="D2596" s="182"/>
      <c r="F2596" s="69"/>
    </row>
    <row r="2597">
      <c r="B2597" s="116"/>
      <c r="C2597" s="116"/>
      <c r="D2597" s="182"/>
      <c r="F2597" s="69"/>
    </row>
    <row r="2598">
      <c r="B2598" s="116"/>
      <c r="C2598" s="116"/>
      <c r="D2598" s="182"/>
      <c r="F2598" s="69"/>
    </row>
    <row r="2599">
      <c r="B2599" s="116"/>
      <c r="C2599" s="116"/>
      <c r="D2599" s="182"/>
      <c r="F2599" s="69"/>
    </row>
    <row r="2600">
      <c r="B2600" s="116"/>
      <c r="C2600" s="116"/>
      <c r="D2600" s="182"/>
      <c r="F2600" s="69"/>
    </row>
    <row r="2601">
      <c r="B2601" s="116"/>
      <c r="C2601" s="116"/>
      <c r="D2601" s="182"/>
      <c r="F2601" s="69"/>
    </row>
    <row r="2602">
      <c r="B2602" s="116"/>
      <c r="C2602" s="116"/>
      <c r="D2602" s="182"/>
      <c r="F2602" s="69"/>
    </row>
    <row r="2603">
      <c r="B2603" s="116"/>
      <c r="C2603" s="116"/>
      <c r="D2603" s="182"/>
      <c r="F2603" s="69"/>
    </row>
    <row r="2604">
      <c r="B2604" s="116"/>
      <c r="C2604" s="116"/>
      <c r="D2604" s="182"/>
      <c r="F2604" s="69"/>
    </row>
    <row r="2605">
      <c r="B2605" s="116"/>
      <c r="C2605" s="116"/>
      <c r="D2605" s="182"/>
      <c r="F2605" s="69"/>
    </row>
    <row r="2606">
      <c r="B2606" s="116"/>
      <c r="C2606" s="116"/>
      <c r="D2606" s="182"/>
      <c r="F2606" s="69"/>
    </row>
    <row r="2607">
      <c r="B2607" s="116"/>
      <c r="C2607" s="116"/>
      <c r="D2607" s="182"/>
      <c r="F2607" s="69"/>
    </row>
    <row r="2608">
      <c r="B2608" s="116"/>
      <c r="C2608" s="116"/>
      <c r="D2608" s="182"/>
      <c r="F2608" s="69"/>
    </row>
    <row r="2609">
      <c r="B2609" s="116"/>
      <c r="C2609" s="116"/>
      <c r="D2609" s="182"/>
      <c r="F2609" s="69"/>
    </row>
    <row r="2610">
      <c r="B2610" s="116"/>
      <c r="C2610" s="116"/>
      <c r="D2610" s="182"/>
      <c r="F2610" s="69"/>
    </row>
    <row r="2611">
      <c r="B2611" s="116"/>
      <c r="C2611" s="116"/>
      <c r="D2611" s="182"/>
      <c r="F2611" s="69"/>
    </row>
    <row r="2612">
      <c r="B2612" s="116"/>
      <c r="C2612" s="116"/>
      <c r="D2612" s="182"/>
      <c r="F2612" s="69"/>
    </row>
    <row r="2613">
      <c r="B2613" s="116"/>
      <c r="C2613" s="116"/>
      <c r="D2613" s="182"/>
      <c r="F2613" s="69"/>
    </row>
    <row r="2614">
      <c r="B2614" s="116"/>
      <c r="C2614" s="116"/>
      <c r="D2614" s="182"/>
      <c r="F2614" s="69"/>
    </row>
    <row r="2615">
      <c r="B2615" s="116"/>
      <c r="C2615" s="116"/>
      <c r="D2615" s="182"/>
      <c r="F2615" s="69"/>
    </row>
    <row r="2616">
      <c r="B2616" s="116"/>
      <c r="C2616" s="116"/>
      <c r="D2616" s="182"/>
      <c r="F2616" s="69"/>
    </row>
    <row r="2617">
      <c r="B2617" s="116"/>
      <c r="C2617" s="116"/>
      <c r="D2617" s="182"/>
      <c r="F2617" s="69"/>
    </row>
    <row r="2618">
      <c r="B2618" s="116"/>
      <c r="C2618" s="116"/>
      <c r="D2618" s="182"/>
      <c r="F2618" s="69"/>
    </row>
    <row r="2619">
      <c r="B2619" s="116"/>
      <c r="C2619" s="116"/>
      <c r="D2619" s="182"/>
      <c r="F2619" s="69"/>
    </row>
    <row r="2620">
      <c r="B2620" s="116"/>
      <c r="C2620" s="116"/>
      <c r="D2620" s="182"/>
      <c r="F2620" s="69"/>
    </row>
    <row r="2621">
      <c r="B2621" s="116"/>
      <c r="C2621" s="116"/>
      <c r="D2621" s="182"/>
      <c r="F2621" s="69"/>
    </row>
    <row r="2622">
      <c r="B2622" s="116"/>
      <c r="C2622" s="116"/>
      <c r="D2622" s="182"/>
      <c r="F2622" s="69"/>
    </row>
    <row r="2623">
      <c r="B2623" s="116"/>
      <c r="C2623" s="116"/>
      <c r="D2623" s="182"/>
      <c r="F2623" s="69"/>
    </row>
    <row r="2624">
      <c r="B2624" s="116"/>
      <c r="C2624" s="116"/>
      <c r="D2624" s="182"/>
      <c r="F2624" s="69"/>
    </row>
    <row r="2625">
      <c r="B2625" s="116"/>
      <c r="C2625" s="116"/>
      <c r="D2625" s="182"/>
      <c r="F2625" s="69"/>
    </row>
    <row r="2626">
      <c r="B2626" s="116"/>
      <c r="C2626" s="116"/>
      <c r="D2626" s="182"/>
      <c r="F2626" s="69"/>
    </row>
    <row r="2627">
      <c r="B2627" s="116"/>
      <c r="C2627" s="116"/>
      <c r="D2627" s="182"/>
      <c r="F2627" s="69"/>
    </row>
    <row r="2628">
      <c r="B2628" s="116"/>
      <c r="C2628" s="116"/>
      <c r="D2628" s="182"/>
      <c r="F2628" s="69"/>
    </row>
    <row r="2629">
      <c r="B2629" s="116"/>
      <c r="C2629" s="116"/>
      <c r="D2629" s="182"/>
      <c r="F2629" s="69"/>
    </row>
    <row r="2630">
      <c r="B2630" s="116"/>
      <c r="C2630" s="116"/>
      <c r="D2630" s="182"/>
      <c r="F2630" s="69"/>
    </row>
    <row r="2631">
      <c r="B2631" s="116"/>
      <c r="C2631" s="116"/>
      <c r="D2631" s="182"/>
      <c r="F2631" s="69"/>
    </row>
    <row r="2632">
      <c r="B2632" s="116"/>
      <c r="C2632" s="116"/>
      <c r="D2632" s="182"/>
      <c r="F2632" s="69"/>
    </row>
    <row r="2633">
      <c r="B2633" s="116"/>
      <c r="C2633" s="116"/>
      <c r="D2633" s="182"/>
      <c r="F2633" s="69"/>
    </row>
    <row r="2634">
      <c r="B2634" s="116"/>
      <c r="C2634" s="116"/>
      <c r="D2634" s="182"/>
      <c r="F2634" s="69"/>
    </row>
    <row r="2635">
      <c r="B2635" s="116"/>
      <c r="C2635" s="116"/>
      <c r="D2635" s="182"/>
      <c r="F2635" s="69"/>
    </row>
    <row r="2636">
      <c r="B2636" s="116"/>
      <c r="C2636" s="116"/>
      <c r="D2636" s="182"/>
      <c r="F2636" s="69"/>
    </row>
    <row r="2637">
      <c r="B2637" s="116"/>
      <c r="C2637" s="116"/>
      <c r="D2637" s="182"/>
      <c r="F2637" s="69"/>
    </row>
    <row r="2638">
      <c r="B2638" s="116"/>
      <c r="C2638" s="116"/>
      <c r="D2638" s="182"/>
      <c r="F2638" s="69"/>
    </row>
    <row r="2639">
      <c r="B2639" s="116"/>
      <c r="C2639" s="116"/>
      <c r="D2639" s="182"/>
      <c r="F2639" s="69"/>
    </row>
    <row r="2640">
      <c r="B2640" s="116"/>
      <c r="C2640" s="116"/>
      <c r="D2640" s="182"/>
      <c r="F2640" s="69"/>
    </row>
    <row r="2641">
      <c r="B2641" s="116"/>
      <c r="C2641" s="116"/>
      <c r="D2641" s="182"/>
      <c r="F2641" s="69"/>
    </row>
    <row r="2642">
      <c r="B2642" s="116"/>
      <c r="C2642" s="116"/>
      <c r="D2642" s="182"/>
      <c r="F2642" s="69"/>
    </row>
    <row r="2643">
      <c r="B2643" s="116"/>
      <c r="C2643" s="116"/>
      <c r="D2643" s="182"/>
      <c r="F2643" s="69"/>
    </row>
    <row r="2644">
      <c r="B2644" s="116"/>
      <c r="C2644" s="116"/>
      <c r="D2644" s="182"/>
      <c r="F2644" s="69"/>
    </row>
    <row r="2645">
      <c r="B2645" s="116"/>
      <c r="C2645" s="116"/>
      <c r="D2645" s="182"/>
      <c r="F2645" s="69"/>
    </row>
    <row r="2646">
      <c r="B2646" s="116"/>
      <c r="C2646" s="116"/>
      <c r="D2646" s="182"/>
      <c r="F2646" s="69"/>
    </row>
    <row r="2647">
      <c r="B2647" s="116"/>
      <c r="C2647" s="116"/>
      <c r="D2647" s="182"/>
      <c r="F2647" s="69"/>
    </row>
    <row r="2648">
      <c r="B2648" s="116"/>
      <c r="C2648" s="116"/>
      <c r="D2648" s="182"/>
      <c r="F2648" s="69"/>
    </row>
    <row r="2649">
      <c r="B2649" s="116"/>
      <c r="C2649" s="116"/>
      <c r="D2649" s="182"/>
      <c r="F2649" s="69"/>
    </row>
    <row r="2650">
      <c r="B2650" s="116"/>
      <c r="C2650" s="116"/>
      <c r="D2650" s="182"/>
      <c r="F2650" s="69"/>
    </row>
    <row r="2651">
      <c r="B2651" s="116"/>
      <c r="C2651" s="116"/>
      <c r="D2651" s="182"/>
      <c r="F2651" s="69"/>
    </row>
    <row r="2652">
      <c r="B2652" s="116"/>
      <c r="C2652" s="116"/>
      <c r="D2652" s="182"/>
      <c r="F2652" s="69"/>
    </row>
    <row r="2653">
      <c r="B2653" s="116"/>
      <c r="C2653" s="116"/>
      <c r="D2653" s="182"/>
      <c r="F2653" s="69"/>
    </row>
    <row r="2654">
      <c r="B2654" s="116"/>
      <c r="C2654" s="116"/>
      <c r="D2654" s="182"/>
      <c r="F2654" s="69"/>
    </row>
    <row r="2655">
      <c r="B2655" s="116"/>
      <c r="C2655" s="116"/>
      <c r="D2655" s="182"/>
      <c r="F2655" s="69"/>
    </row>
    <row r="2656">
      <c r="B2656" s="116"/>
      <c r="C2656" s="116"/>
      <c r="D2656" s="182"/>
      <c r="F2656" s="69"/>
    </row>
    <row r="2657">
      <c r="B2657" s="116"/>
      <c r="C2657" s="116"/>
      <c r="D2657" s="182"/>
      <c r="F2657" s="69"/>
    </row>
    <row r="2658">
      <c r="B2658" s="116"/>
      <c r="C2658" s="116"/>
      <c r="D2658" s="182"/>
      <c r="F2658" s="69"/>
    </row>
    <row r="2659">
      <c r="B2659" s="116"/>
      <c r="C2659" s="116"/>
      <c r="D2659" s="182"/>
      <c r="F2659" s="69"/>
    </row>
    <row r="2660">
      <c r="B2660" s="116"/>
      <c r="C2660" s="116"/>
      <c r="D2660" s="182"/>
      <c r="F2660" s="69"/>
    </row>
    <row r="2661">
      <c r="B2661" s="116"/>
      <c r="C2661" s="116"/>
      <c r="D2661" s="182"/>
      <c r="F2661" s="69"/>
    </row>
    <row r="2662">
      <c r="B2662" s="116"/>
      <c r="C2662" s="116"/>
      <c r="D2662" s="182"/>
      <c r="F2662" s="69"/>
    </row>
    <row r="2663">
      <c r="B2663" s="116"/>
      <c r="C2663" s="116"/>
      <c r="D2663" s="182"/>
      <c r="F2663" s="69"/>
    </row>
    <row r="2664">
      <c r="B2664" s="116"/>
      <c r="C2664" s="116"/>
      <c r="D2664" s="182"/>
      <c r="F2664" s="69"/>
    </row>
    <row r="2665">
      <c r="B2665" s="116"/>
      <c r="C2665" s="116"/>
      <c r="D2665" s="182"/>
      <c r="F2665" s="69"/>
    </row>
    <row r="2666">
      <c r="B2666" s="116"/>
      <c r="C2666" s="116"/>
      <c r="D2666" s="182"/>
      <c r="F2666" s="69"/>
    </row>
    <row r="2667">
      <c r="B2667" s="116"/>
      <c r="C2667" s="116"/>
      <c r="D2667" s="182"/>
      <c r="F2667" s="69"/>
    </row>
    <row r="2668">
      <c r="B2668" s="116"/>
      <c r="C2668" s="116"/>
      <c r="D2668" s="182"/>
      <c r="F2668" s="69"/>
    </row>
    <row r="2669">
      <c r="B2669" s="116"/>
      <c r="C2669" s="116"/>
      <c r="D2669" s="182"/>
      <c r="F2669" s="69"/>
    </row>
    <row r="2670">
      <c r="B2670" s="116"/>
      <c r="C2670" s="116"/>
      <c r="D2670" s="182"/>
      <c r="F2670" s="69"/>
    </row>
    <row r="2671">
      <c r="B2671" s="116"/>
      <c r="C2671" s="116"/>
      <c r="D2671" s="182"/>
      <c r="F2671" s="69"/>
    </row>
    <row r="2672">
      <c r="B2672" s="116"/>
      <c r="C2672" s="116"/>
      <c r="D2672" s="182"/>
      <c r="F2672" s="69"/>
    </row>
    <row r="2673">
      <c r="B2673" s="116"/>
      <c r="C2673" s="116"/>
      <c r="D2673" s="182"/>
      <c r="F2673" s="69"/>
    </row>
    <row r="2674">
      <c r="B2674" s="116"/>
      <c r="C2674" s="116"/>
      <c r="D2674" s="182"/>
      <c r="F2674" s="69"/>
    </row>
    <row r="2675">
      <c r="B2675" s="116"/>
      <c r="C2675" s="116"/>
      <c r="D2675" s="182"/>
      <c r="F2675" s="69"/>
    </row>
    <row r="2676">
      <c r="B2676" s="116"/>
      <c r="C2676" s="116"/>
      <c r="D2676" s="182"/>
      <c r="F2676" s="69"/>
    </row>
    <row r="2677">
      <c r="B2677" s="116"/>
      <c r="C2677" s="116"/>
      <c r="D2677" s="182"/>
      <c r="F2677" s="69"/>
    </row>
    <row r="2678">
      <c r="B2678" s="116"/>
      <c r="C2678" s="116"/>
      <c r="D2678" s="182"/>
      <c r="F2678" s="69"/>
    </row>
    <row r="2679">
      <c r="B2679" s="116"/>
      <c r="C2679" s="116"/>
      <c r="D2679" s="182"/>
      <c r="F2679" s="69"/>
    </row>
    <row r="2680">
      <c r="B2680" s="116"/>
      <c r="C2680" s="116"/>
      <c r="D2680" s="182"/>
      <c r="F2680" s="69"/>
    </row>
    <row r="2681">
      <c r="B2681" s="116"/>
      <c r="C2681" s="116"/>
      <c r="D2681" s="182"/>
      <c r="F2681" s="69"/>
    </row>
    <row r="2682">
      <c r="B2682" s="116"/>
      <c r="C2682" s="116"/>
      <c r="D2682" s="182"/>
      <c r="F2682" s="69"/>
    </row>
    <row r="2683">
      <c r="B2683" s="116"/>
      <c r="C2683" s="116"/>
      <c r="D2683" s="182"/>
      <c r="F2683" s="69"/>
    </row>
    <row r="2684">
      <c r="B2684" s="116"/>
      <c r="C2684" s="116"/>
      <c r="D2684" s="182"/>
      <c r="F2684" s="69"/>
    </row>
    <row r="2685">
      <c r="B2685" s="116"/>
      <c r="C2685" s="116"/>
      <c r="D2685" s="182"/>
      <c r="F2685" s="69"/>
    </row>
    <row r="2686">
      <c r="B2686" s="116"/>
      <c r="C2686" s="116"/>
      <c r="D2686" s="182"/>
      <c r="F2686" s="69"/>
    </row>
    <row r="2687">
      <c r="B2687" s="116"/>
      <c r="C2687" s="116"/>
      <c r="D2687" s="182"/>
      <c r="F2687" s="69"/>
    </row>
    <row r="2688">
      <c r="B2688" s="116"/>
      <c r="C2688" s="116"/>
      <c r="D2688" s="182"/>
      <c r="F2688" s="69"/>
    </row>
    <row r="2689">
      <c r="B2689" s="116"/>
      <c r="C2689" s="116"/>
      <c r="D2689" s="182"/>
      <c r="F2689" s="69"/>
    </row>
    <row r="2690">
      <c r="B2690" s="116"/>
      <c r="C2690" s="116"/>
      <c r="D2690" s="182"/>
      <c r="F2690" s="69"/>
    </row>
    <row r="2691">
      <c r="B2691" s="116"/>
      <c r="C2691" s="116"/>
      <c r="D2691" s="182"/>
      <c r="F2691" s="69"/>
    </row>
    <row r="2692">
      <c r="B2692" s="116"/>
      <c r="C2692" s="116"/>
      <c r="D2692" s="182"/>
      <c r="F2692" s="69"/>
    </row>
    <row r="2693">
      <c r="B2693" s="116"/>
      <c r="C2693" s="116"/>
      <c r="D2693" s="182"/>
      <c r="F2693" s="69"/>
    </row>
    <row r="2694">
      <c r="B2694" s="116"/>
      <c r="C2694" s="116"/>
      <c r="D2694" s="182"/>
      <c r="F2694" s="69"/>
    </row>
    <row r="2695">
      <c r="B2695" s="116"/>
      <c r="C2695" s="116"/>
      <c r="D2695" s="182"/>
      <c r="F2695" s="69"/>
    </row>
    <row r="2696">
      <c r="B2696" s="116"/>
      <c r="C2696" s="116"/>
      <c r="D2696" s="182"/>
      <c r="F2696" s="69"/>
    </row>
    <row r="2697">
      <c r="B2697" s="116"/>
      <c r="C2697" s="116"/>
      <c r="D2697" s="182"/>
      <c r="F2697" s="69"/>
    </row>
    <row r="2698">
      <c r="B2698" s="116"/>
      <c r="C2698" s="116"/>
      <c r="D2698" s="182"/>
      <c r="F2698" s="69"/>
    </row>
    <row r="2699">
      <c r="B2699" s="116"/>
      <c r="C2699" s="116"/>
      <c r="D2699" s="182"/>
      <c r="F2699" s="69"/>
    </row>
    <row r="2700">
      <c r="B2700" s="116"/>
      <c r="C2700" s="116"/>
      <c r="D2700" s="182"/>
      <c r="F2700" s="69"/>
    </row>
    <row r="2701">
      <c r="B2701" s="116"/>
      <c r="C2701" s="116"/>
      <c r="D2701" s="182"/>
      <c r="F2701" s="69"/>
    </row>
    <row r="2702">
      <c r="B2702" s="116"/>
      <c r="C2702" s="116"/>
      <c r="D2702" s="182"/>
      <c r="F2702" s="69"/>
    </row>
    <row r="2703">
      <c r="B2703" s="116"/>
      <c r="C2703" s="116"/>
      <c r="D2703" s="182"/>
      <c r="F2703" s="69"/>
    </row>
    <row r="2704">
      <c r="B2704" s="116"/>
      <c r="C2704" s="116"/>
      <c r="D2704" s="182"/>
      <c r="F2704" s="69"/>
    </row>
    <row r="2705">
      <c r="B2705" s="116"/>
      <c r="C2705" s="116"/>
      <c r="D2705" s="182"/>
      <c r="F2705" s="69"/>
    </row>
    <row r="2706">
      <c r="B2706" s="116"/>
      <c r="C2706" s="116"/>
      <c r="D2706" s="182"/>
      <c r="F2706" s="69"/>
    </row>
    <row r="2707">
      <c r="B2707" s="116"/>
      <c r="C2707" s="116"/>
      <c r="D2707" s="182"/>
      <c r="F2707" s="69"/>
    </row>
    <row r="2708">
      <c r="B2708" s="116"/>
      <c r="C2708" s="116"/>
      <c r="D2708" s="182"/>
      <c r="F2708" s="69"/>
    </row>
    <row r="2709">
      <c r="B2709" s="116"/>
      <c r="C2709" s="116"/>
      <c r="D2709" s="182"/>
      <c r="F2709" s="69"/>
    </row>
    <row r="2710">
      <c r="B2710" s="116"/>
      <c r="C2710" s="116"/>
      <c r="D2710" s="182"/>
      <c r="F2710" s="69"/>
    </row>
    <row r="2711">
      <c r="B2711" s="116"/>
      <c r="C2711" s="116"/>
      <c r="D2711" s="182"/>
      <c r="F2711" s="69"/>
    </row>
    <row r="2712">
      <c r="B2712" s="116"/>
      <c r="C2712" s="116"/>
      <c r="D2712" s="182"/>
      <c r="F2712" s="69"/>
    </row>
    <row r="2713">
      <c r="B2713" s="116"/>
      <c r="C2713" s="116"/>
      <c r="D2713" s="182"/>
      <c r="F2713" s="69"/>
    </row>
    <row r="2714">
      <c r="B2714" s="116"/>
      <c r="C2714" s="116"/>
      <c r="D2714" s="182"/>
      <c r="F2714" s="69"/>
    </row>
    <row r="2715">
      <c r="B2715" s="116"/>
      <c r="C2715" s="116"/>
      <c r="D2715" s="182"/>
      <c r="F2715" s="69"/>
    </row>
    <row r="2716">
      <c r="B2716" s="116"/>
      <c r="C2716" s="116"/>
      <c r="D2716" s="182"/>
      <c r="F2716" s="69"/>
    </row>
    <row r="2717">
      <c r="B2717" s="116"/>
      <c r="C2717" s="116"/>
      <c r="D2717" s="182"/>
      <c r="F2717" s="69"/>
    </row>
    <row r="2718">
      <c r="B2718" s="116"/>
      <c r="C2718" s="116"/>
      <c r="D2718" s="182"/>
      <c r="F2718" s="69"/>
    </row>
    <row r="2719">
      <c r="B2719" s="116"/>
      <c r="C2719" s="116"/>
      <c r="D2719" s="182"/>
      <c r="F2719" s="69"/>
    </row>
    <row r="2720">
      <c r="B2720" s="116"/>
      <c r="C2720" s="116"/>
      <c r="D2720" s="182"/>
      <c r="F2720" s="69"/>
    </row>
    <row r="2721">
      <c r="B2721" s="116"/>
      <c r="C2721" s="116"/>
      <c r="D2721" s="182"/>
      <c r="F2721" s="69"/>
    </row>
    <row r="2722">
      <c r="B2722" s="116"/>
      <c r="C2722" s="116"/>
      <c r="D2722" s="182"/>
      <c r="F2722" s="69"/>
    </row>
    <row r="2723">
      <c r="B2723" s="116"/>
      <c r="C2723" s="116"/>
      <c r="D2723" s="182"/>
      <c r="F2723" s="69"/>
    </row>
    <row r="2724">
      <c r="B2724" s="116"/>
      <c r="C2724" s="116"/>
      <c r="D2724" s="182"/>
      <c r="F2724" s="69"/>
    </row>
    <row r="2725">
      <c r="B2725" s="116"/>
      <c r="C2725" s="116"/>
      <c r="D2725" s="182"/>
      <c r="F2725" s="69"/>
    </row>
    <row r="2726">
      <c r="B2726" s="116"/>
      <c r="C2726" s="116"/>
      <c r="D2726" s="182"/>
      <c r="F2726" s="69"/>
    </row>
    <row r="2727">
      <c r="B2727" s="116"/>
      <c r="C2727" s="116"/>
      <c r="D2727" s="182"/>
      <c r="F2727" s="69"/>
    </row>
    <row r="2728">
      <c r="B2728" s="116"/>
      <c r="C2728" s="116"/>
      <c r="D2728" s="182"/>
      <c r="F2728" s="69"/>
    </row>
    <row r="2729">
      <c r="B2729" s="116"/>
      <c r="C2729" s="116"/>
      <c r="D2729" s="182"/>
      <c r="F2729" s="69"/>
    </row>
    <row r="2730">
      <c r="B2730" s="116"/>
      <c r="C2730" s="116"/>
      <c r="D2730" s="182"/>
      <c r="F2730" s="69"/>
    </row>
    <row r="2731">
      <c r="B2731" s="116"/>
      <c r="C2731" s="116"/>
      <c r="D2731" s="182"/>
      <c r="F2731" s="69"/>
    </row>
    <row r="2732">
      <c r="B2732" s="116"/>
      <c r="C2732" s="116"/>
      <c r="D2732" s="182"/>
      <c r="F2732" s="69"/>
    </row>
    <row r="2733">
      <c r="B2733" s="116"/>
      <c r="C2733" s="116"/>
      <c r="D2733" s="182"/>
      <c r="F2733" s="69"/>
    </row>
    <row r="2734">
      <c r="B2734" s="116"/>
      <c r="C2734" s="116"/>
      <c r="D2734" s="182"/>
      <c r="F2734" s="69"/>
    </row>
    <row r="2735">
      <c r="B2735" s="116"/>
      <c r="C2735" s="116"/>
      <c r="D2735" s="182"/>
      <c r="F2735" s="69"/>
    </row>
    <row r="2736">
      <c r="B2736" s="116"/>
      <c r="C2736" s="116"/>
      <c r="D2736" s="182"/>
      <c r="F2736" s="69"/>
    </row>
    <row r="2737">
      <c r="B2737" s="116"/>
      <c r="C2737" s="116"/>
      <c r="D2737" s="182"/>
      <c r="F2737" s="69"/>
    </row>
    <row r="2738">
      <c r="B2738" s="116"/>
      <c r="C2738" s="116"/>
      <c r="D2738" s="182"/>
      <c r="F2738" s="69"/>
    </row>
    <row r="2739">
      <c r="B2739" s="116"/>
      <c r="C2739" s="116"/>
      <c r="D2739" s="182"/>
      <c r="F2739" s="69"/>
    </row>
    <row r="2740">
      <c r="B2740" s="116"/>
      <c r="C2740" s="116"/>
      <c r="D2740" s="182"/>
      <c r="F2740" s="69"/>
    </row>
    <row r="2741">
      <c r="B2741" s="116"/>
      <c r="C2741" s="116"/>
      <c r="D2741" s="182"/>
      <c r="F2741" s="69"/>
    </row>
    <row r="2742">
      <c r="B2742" s="116"/>
      <c r="C2742" s="116"/>
      <c r="D2742" s="182"/>
      <c r="F2742" s="69"/>
    </row>
    <row r="2743">
      <c r="B2743" s="116"/>
      <c r="C2743" s="116"/>
      <c r="D2743" s="182"/>
      <c r="F2743" s="69"/>
    </row>
    <row r="2744">
      <c r="B2744" s="116"/>
      <c r="C2744" s="116"/>
      <c r="D2744" s="182"/>
      <c r="F2744" s="69"/>
    </row>
    <row r="2745">
      <c r="B2745" s="116"/>
      <c r="C2745" s="116"/>
      <c r="D2745" s="182"/>
      <c r="F2745" s="69"/>
    </row>
    <row r="2746">
      <c r="B2746" s="116"/>
      <c r="C2746" s="116"/>
      <c r="D2746" s="182"/>
      <c r="F2746" s="69"/>
    </row>
    <row r="2747">
      <c r="B2747" s="116"/>
      <c r="C2747" s="116"/>
      <c r="D2747" s="182"/>
      <c r="F2747" s="69"/>
    </row>
    <row r="2748">
      <c r="B2748" s="116"/>
      <c r="C2748" s="116"/>
      <c r="D2748" s="182"/>
      <c r="F2748" s="69"/>
    </row>
    <row r="2749">
      <c r="B2749" s="116"/>
      <c r="C2749" s="116"/>
      <c r="D2749" s="182"/>
      <c r="F2749" s="69"/>
    </row>
    <row r="2750">
      <c r="B2750" s="116"/>
      <c r="C2750" s="116"/>
      <c r="D2750" s="182"/>
      <c r="F2750" s="69"/>
    </row>
    <row r="2751">
      <c r="B2751" s="116"/>
      <c r="C2751" s="116"/>
      <c r="D2751" s="182"/>
      <c r="F2751" s="69"/>
    </row>
    <row r="2752">
      <c r="B2752" s="116"/>
      <c r="C2752" s="116"/>
      <c r="D2752" s="182"/>
      <c r="F2752" s="69"/>
    </row>
    <row r="2753">
      <c r="B2753" s="116"/>
      <c r="C2753" s="116"/>
      <c r="D2753" s="182"/>
      <c r="F2753" s="69"/>
    </row>
    <row r="2754">
      <c r="B2754" s="116"/>
      <c r="C2754" s="116"/>
      <c r="D2754" s="182"/>
      <c r="F2754" s="69"/>
    </row>
    <row r="2755">
      <c r="B2755" s="116"/>
      <c r="C2755" s="116"/>
      <c r="D2755" s="182"/>
      <c r="F2755" s="69"/>
    </row>
    <row r="2756">
      <c r="B2756" s="116"/>
      <c r="C2756" s="116"/>
      <c r="D2756" s="182"/>
      <c r="F2756" s="69"/>
    </row>
    <row r="2757">
      <c r="B2757" s="116"/>
      <c r="C2757" s="116"/>
      <c r="D2757" s="182"/>
      <c r="F2757" s="69"/>
    </row>
    <row r="2758">
      <c r="B2758" s="116"/>
      <c r="C2758" s="116"/>
      <c r="D2758" s="182"/>
      <c r="F2758" s="69"/>
    </row>
    <row r="2759">
      <c r="B2759" s="116"/>
      <c r="C2759" s="116"/>
      <c r="D2759" s="182"/>
      <c r="F2759" s="69"/>
    </row>
    <row r="2760">
      <c r="B2760" s="116"/>
      <c r="C2760" s="116"/>
      <c r="D2760" s="182"/>
      <c r="F2760" s="69"/>
    </row>
    <row r="2761">
      <c r="B2761" s="116"/>
      <c r="C2761" s="116"/>
      <c r="D2761" s="182"/>
      <c r="F2761" s="69"/>
    </row>
    <row r="2762">
      <c r="B2762" s="116"/>
      <c r="C2762" s="116"/>
      <c r="D2762" s="182"/>
      <c r="F2762" s="69"/>
    </row>
    <row r="2763">
      <c r="B2763" s="116"/>
      <c r="C2763" s="116"/>
      <c r="D2763" s="182"/>
      <c r="F2763" s="69"/>
    </row>
    <row r="2764">
      <c r="B2764" s="116"/>
      <c r="C2764" s="116"/>
      <c r="D2764" s="182"/>
      <c r="F2764" s="69"/>
    </row>
    <row r="2765">
      <c r="B2765" s="116"/>
      <c r="C2765" s="116"/>
      <c r="D2765" s="182"/>
      <c r="F2765" s="69"/>
    </row>
    <row r="2766">
      <c r="B2766" s="116"/>
      <c r="C2766" s="116"/>
      <c r="D2766" s="182"/>
      <c r="F2766" s="69"/>
    </row>
    <row r="2767">
      <c r="B2767" s="116"/>
      <c r="C2767" s="116"/>
      <c r="D2767" s="182"/>
      <c r="F2767" s="69"/>
    </row>
    <row r="2768">
      <c r="B2768" s="116"/>
      <c r="C2768" s="116"/>
      <c r="D2768" s="182"/>
      <c r="F2768" s="69"/>
    </row>
    <row r="2769">
      <c r="B2769" s="116"/>
      <c r="C2769" s="116"/>
      <c r="D2769" s="182"/>
      <c r="F2769" s="69"/>
    </row>
    <row r="2770">
      <c r="B2770" s="116"/>
      <c r="C2770" s="116"/>
      <c r="D2770" s="182"/>
      <c r="F2770" s="69"/>
    </row>
    <row r="2771">
      <c r="B2771" s="116"/>
      <c r="C2771" s="116"/>
      <c r="D2771" s="182"/>
      <c r="F2771" s="69"/>
    </row>
    <row r="2772">
      <c r="B2772" s="116"/>
      <c r="C2772" s="116"/>
      <c r="D2772" s="182"/>
      <c r="F2772" s="69"/>
    </row>
    <row r="2773">
      <c r="B2773" s="116"/>
      <c r="C2773" s="116"/>
      <c r="D2773" s="182"/>
      <c r="F2773" s="69"/>
    </row>
    <row r="2774">
      <c r="B2774" s="116"/>
      <c r="C2774" s="116"/>
      <c r="D2774" s="182"/>
      <c r="F2774" s="69"/>
    </row>
    <row r="2775">
      <c r="B2775" s="116"/>
      <c r="C2775" s="116"/>
      <c r="D2775" s="182"/>
      <c r="F2775" s="69"/>
    </row>
    <row r="2776">
      <c r="B2776" s="116"/>
      <c r="C2776" s="116"/>
      <c r="D2776" s="182"/>
      <c r="F2776" s="69"/>
    </row>
    <row r="2777">
      <c r="B2777" s="116"/>
      <c r="C2777" s="116"/>
      <c r="D2777" s="182"/>
      <c r="F2777" s="69"/>
    </row>
    <row r="2778">
      <c r="B2778" s="116"/>
      <c r="C2778" s="116"/>
      <c r="D2778" s="182"/>
      <c r="F2778" s="69"/>
    </row>
    <row r="2779">
      <c r="B2779" s="116"/>
      <c r="C2779" s="116"/>
      <c r="D2779" s="182"/>
      <c r="F2779" s="69"/>
    </row>
    <row r="2780">
      <c r="B2780" s="116"/>
      <c r="C2780" s="116"/>
      <c r="D2780" s="182"/>
      <c r="F2780" s="69"/>
    </row>
    <row r="2781">
      <c r="B2781" s="116"/>
      <c r="C2781" s="116"/>
      <c r="D2781" s="182"/>
      <c r="F2781" s="69"/>
    </row>
    <row r="2782">
      <c r="B2782" s="116"/>
      <c r="C2782" s="116"/>
      <c r="D2782" s="182"/>
      <c r="F2782" s="69"/>
    </row>
    <row r="2783">
      <c r="B2783" s="116"/>
      <c r="C2783" s="116"/>
      <c r="D2783" s="182"/>
      <c r="F2783" s="69"/>
    </row>
    <row r="2784">
      <c r="B2784" s="116"/>
      <c r="C2784" s="116"/>
      <c r="D2784" s="182"/>
      <c r="F2784" s="69"/>
    </row>
    <row r="2785">
      <c r="B2785" s="116"/>
      <c r="C2785" s="116"/>
      <c r="D2785" s="182"/>
      <c r="F2785" s="69"/>
    </row>
    <row r="2786">
      <c r="B2786" s="116"/>
      <c r="C2786" s="116"/>
      <c r="D2786" s="182"/>
      <c r="F2786" s="69"/>
    </row>
    <row r="2787">
      <c r="B2787" s="116"/>
      <c r="C2787" s="116"/>
      <c r="D2787" s="182"/>
      <c r="F2787" s="69"/>
    </row>
    <row r="2788">
      <c r="B2788" s="116"/>
      <c r="C2788" s="116"/>
      <c r="D2788" s="182"/>
      <c r="F2788" s="69"/>
    </row>
    <row r="2789">
      <c r="B2789" s="116"/>
      <c r="C2789" s="116"/>
      <c r="D2789" s="182"/>
      <c r="F2789" s="69"/>
    </row>
    <row r="2790">
      <c r="B2790" s="116"/>
      <c r="C2790" s="116"/>
      <c r="D2790" s="182"/>
      <c r="F2790" s="69"/>
    </row>
    <row r="2791">
      <c r="B2791" s="116"/>
      <c r="C2791" s="116"/>
      <c r="D2791" s="182"/>
      <c r="F2791" s="69"/>
    </row>
    <row r="2792">
      <c r="B2792" s="116"/>
      <c r="C2792" s="116"/>
      <c r="D2792" s="182"/>
      <c r="F2792" s="69"/>
    </row>
    <row r="2793">
      <c r="B2793" s="116"/>
      <c r="C2793" s="116"/>
      <c r="D2793" s="182"/>
      <c r="F2793" s="69"/>
    </row>
    <row r="2794">
      <c r="B2794" s="116"/>
      <c r="C2794" s="116"/>
      <c r="D2794" s="182"/>
      <c r="F2794" s="69"/>
    </row>
    <row r="2795">
      <c r="B2795" s="116"/>
      <c r="C2795" s="116"/>
      <c r="D2795" s="182"/>
      <c r="F2795" s="69"/>
    </row>
    <row r="2796">
      <c r="B2796" s="116"/>
      <c r="C2796" s="116"/>
      <c r="D2796" s="182"/>
      <c r="F2796" s="69"/>
    </row>
    <row r="2797">
      <c r="B2797" s="116"/>
      <c r="C2797" s="116"/>
      <c r="D2797" s="182"/>
      <c r="F2797" s="69"/>
    </row>
    <row r="2798">
      <c r="B2798" s="116"/>
      <c r="C2798" s="116"/>
      <c r="D2798" s="182"/>
      <c r="F2798" s="69"/>
    </row>
    <row r="2799">
      <c r="B2799" s="116"/>
      <c r="C2799" s="116"/>
      <c r="D2799" s="182"/>
      <c r="F2799" s="69"/>
    </row>
    <row r="2800">
      <c r="B2800" s="116"/>
      <c r="C2800" s="116"/>
      <c r="D2800" s="182"/>
      <c r="F2800" s="69"/>
    </row>
    <row r="2801">
      <c r="B2801" s="116"/>
      <c r="C2801" s="116"/>
      <c r="D2801" s="182"/>
      <c r="F2801" s="69"/>
    </row>
    <row r="2802">
      <c r="B2802" s="116"/>
      <c r="C2802" s="116"/>
      <c r="D2802" s="182"/>
      <c r="F2802" s="69"/>
    </row>
    <row r="2803">
      <c r="B2803" s="116"/>
      <c r="C2803" s="116"/>
      <c r="D2803" s="182"/>
      <c r="F2803" s="69"/>
    </row>
    <row r="2804">
      <c r="B2804" s="116"/>
      <c r="C2804" s="116"/>
      <c r="D2804" s="182"/>
      <c r="F2804" s="69"/>
    </row>
    <row r="2805">
      <c r="B2805" s="116"/>
      <c r="C2805" s="116"/>
      <c r="D2805" s="182"/>
      <c r="F2805" s="69"/>
    </row>
    <row r="2806">
      <c r="B2806" s="116"/>
      <c r="C2806" s="116"/>
      <c r="D2806" s="182"/>
      <c r="F2806" s="69"/>
    </row>
    <row r="2807">
      <c r="B2807" s="116"/>
      <c r="C2807" s="116"/>
      <c r="D2807" s="182"/>
      <c r="F2807" s="69"/>
    </row>
    <row r="2808">
      <c r="B2808" s="116"/>
      <c r="C2808" s="116"/>
      <c r="D2808" s="182"/>
      <c r="F2808" s="69"/>
    </row>
    <row r="2809">
      <c r="B2809" s="116"/>
      <c r="C2809" s="116"/>
      <c r="D2809" s="182"/>
      <c r="F2809" s="69"/>
    </row>
    <row r="2810">
      <c r="B2810" s="116"/>
      <c r="C2810" s="116"/>
      <c r="D2810" s="182"/>
      <c r="F2810" s="69"/>
    </row>
    <row r="2811">
      <c r="B2811" s="116"/>
      <c r="C2811" s="116"/>
      <c r="D2811" s="182"/>
      <c r="F2811" s="69"/>
    </row>
    <row r="2812">
      <c r="B2812" s="116"/>
      <c r="C2812" s="116"/>
      <c r="D2812" s="182"/>
      <c r="F2812" s="69"/>
    </row>
    <row r="2813">
      <c r="B2813" s="116"/>
      <c r="C2813" s="116"/>
      <c r="D2813" s="182"/>
      <c r="F2813" s="69"/>
    </row>
    <row r="2814">
      <c r="B2814" s="116"/>
      <c r="C2814" s="116"/>
      <c r="D2814" s="182"/>
      <c r="F2814" s="69"/>
    </row>
    <row r="2815">
      <c r="B2815" s="116"/>
      <c r="C2815" s="116"/>
      <c r="D2815" s="182"/>
      <c r="F2815" s="69"/>
    </row>
    <row r="2816">
      <c r="B2816" s="116"/>
      <c r="C2816" s="116"/>
      <c r="D2816" s="182"/>
      <c r="F2816" s="69"/>
    </row>
    <row r="2817">
      <c r="B2817" s="116"/>
      <c r="C2817" s="116"/>
      <c r="D2817" s="182"/>
      <c r="F2817" s="69"/>
    </row>
    <row r="2818">
      <c r="B2818" s="116"/>
      <c r="C2818" s="116"/>
      <c r="D2818" s="182"/>
      <c r="F2818" s="69"/>
    </row>
    <row r="2819">
      <c r="B2819" s="116"/>
      <c r="C2819" s="116"/>
      <c r="D2819" s="182"/>
      <c r="F2819" s="69"/>
    </row>
    <row r="2820">
      <c r="B2820" s="116"/>
      <c r="C2820" s="116"/>
      <c r="D2820" s="182"/>
      <c r="F2820" s="69"/>
    </row>
    <row r="2821">
      <c r="B2821" s="116"/>
      <c r="C2821" s="116"/>
      <c r="D2821" s="182"/>
      <c r="F2821" s="69"/>
    </row>
    <row r="2822">
      <c r="B2822" s="116"/>
      <c r="C2822" s="116"/>
      <c r="D2822" s="182"/>
      <c r="F2822" s="69"/>
    </row>
    <row r="2823">
      <c r="B2823" s="116"/>
      <c r="C2823" s="116"/>
      <c r="D2823" s="182"/>
      <c r="F2823" s="69"/>
    </row>
    <row r="2824">
      <c r="B2824" s="116"/>
      <c r="C2824" s="116"/>
      <c r="D2824" s="182"/>
      <c r="F2824" s="69"/>
    </row>
    <row r="2825">
      <c r="B2825" s="116"/>
      <c r="C2825" s="116"/>
      <c r="D2825" s="182"/>
      <c r="F2825" s="69"/>
    </row>
    <row r="2826">
      <c r="B2826" s="116"/>
      <c r="C2826" s="116"/>
      <c r="D2826" s="182"/>
      <c r="F2826" s="69"/>
    </row>
    <row r="2827">
      <c r="B2827" s="116"/>
      <c r="C2827" s="116"/>
      <c r="D2827" s="182"/>
      <c r="F2827" s="69"/>
    </row>
    <row r="2828">
      <c r="B2828" s="116"/>
      <c r="C2828" s="116"/>
      <c r="D2828" s="182"/>
      <c r="F2828" s="69"/>
    </row>
    <row r="2829">
      <c r="B2829" s="116"/>
      <c r="C2829" s="116"/>
      <c r="D2829" s="182"/>
      <c r="F2829" s="69"/>
    </row>
    <row r="2830">
      <c r="B2830" s="116"/>
      <c r="C2830" s="116"/>
      <c r="D2830" s="182"/>
      <c r="F2830" s="69"/>
    </row>
    <row r="2831">
      <c r="B2831" s="116"/>
      <c r="C2831" s="116"/>
      <c r="D2831" s="182"/>
      <c r="F2831" s="69"/>
    </row>
    <row r="2832">
      <c r="B2832" s="116"/>
      <c r="C2832" s="116"/>
      <c r="D2832" s="182"/>
      <c r="F2832" s="69"/>
    </row>
    <row r="2833">
      <c r="B2833" s="116"/>
      <c r="C2833" s="116"/>
      <c r="D2833" s="182"/>
      <c r="F2833" s="69"/>
    </row>
    <row r="2834">
      <c r="B2834" s="116"/>
      <c r="C2834" s="116"/>
      <c r="D2834" s="182"/>
      <c r="F2834" s="69"/>
    </row>
    <row r="2835">
      <c r="B2835" s="116"/>
      <c r="C2835" s="116"/>
      <c r="D2835" s="182"/>
      <c r="F2835" s="69"/>
    </row>
    <row r="2836">
      <c r="B2836" s="116"/>
      <c r="C2836" s="116"/>
      <c r="D2836" s="182"/>
      <c r="F2836" s="69"/>
    </row>
    <row r="2837">
      <c r="B2837" s="116"/>
      <c r="C2837" s="116"/>
      <c r="D2837" s="182"/>
      <c r="F2837" s="69"/>
    </row>
    <row r="2838">
      <c r="B2838" s="116"/>
      <c r="C2838" s="116"/>
      <c r="D2838" s="182"/>
      <c r="F2838" s="69"/>
    </row>
    <row r="2839">
      <c r="B2839" s="116"/>
      <c r="C2839" s="116"/>
      <c r="D2839" s="182"/>
      <c r="F2839" s="69"/>
    </row>
    <row r="2840">
      <c r="B2840" s="116"/>
      <c r="C2840" s="116"/>
      <c r="D2840" s="182"/>
      <c r="F2840" s="69"/>
    </row>
    <row r="2841">
      <c r="B2841" s="116"/>
      <c r="C2841" s="116"/>
      <c r="D2841" s="182"/>
      <c r="F2841" s="69"/>
    </row>
    <row r="2842">
      <c r="B2842" s="116"/>
      <c r="C2842" s="116"/>
      <c r="D2842" s="182"/>
      <c r="F2842" s="69"/>
    </row>
    <row r="2843">
      <c r="B2843" s="116"/>
      <c r="C2843" s="116"/>
      <c r="D2843" s="182"/>
      <c r="F2843" s="69"/>
    </row>
    <row r="2844">
      <c r="B2844" s="116"/>
      <c r="C2844" s="116"/>
      <c r="D2844" s="182"/>
      <c r="F2844" s="69"/>
    </row>
    <row r="2845">
      <c r="B2845" s="116"/>
      <c r="C2845" s="116"/>
      <c r="D2845" s="182"/>
      <c r="F2845" s="69"/>
    </row>
    <row r="2846">
      <c r="B2846" s="116"/>
      <c r="C2846" s="116"/>
      <c r="D2846" s="182"/>
      <c r="F2846" s="69"/>
    </row>
    <row r="2847">
      <c r="B2847" s="116"/>
      <c r="C2847" s="116"/>
      <c r="D2847" s="182"/>
      <c r="F2847" s="69"/>
    </row>
    <row r="2848">
      <c r="B2848" s="116"/>
      <c r="C2848" s="116"/>
      <c r="D2848" s="182"/>
      <c r="F2848" s="69"/>
    </row>
    <row r="2849">
      <c r="B2849" s="116"/>
      <c r="C2849" s="116"/>
      <c r="D2849" s="182"/>
      <c r="F2849" s="69"/>
    </row>
    <row r="2850">
      <c r="B2850" s="116"/>
      <c r="C2850" s="116"/>
      <c r="D2850" s="182"/>
      <c r="F2850" s="69"/>
    </row>
    <row r="2851">
      <c r="B2851" s="116"/>
      <c r="C2851" s="116"/>
      <c r="D2851" s="182"/>
      <c r="F2851" s="69"/>
    </row>
    <row r="2852">
      <c r="B2852" s="116"/>
      <c r="C2852" s="116"/>
      <c r="D2852" s="182"/>
      <c r="F2852" s="69"/>
    </row>
    <row r="2853">
      <c r="B2853" s="116"/>
      <c r="C2853" s="116"/>
      <c r="D2853" s="182"/>
      <c r="F2853" s="69"/>
    </row>
    <row r="2854">
      <c r="B2854" s="116"/>
      <c r="C2854" s="116"/>
      <c r="D2854" s="182"/>
      <c r="F2854" s="69"/>
    </row>
    <row r="2855">
      <c r="B2855" s="116"/>
      <c r="C2855" s="116"/>
      <c r="D2855" s="182"/>
      <c r="F2855" s="69"/>
    </row>
    <row r="2856">
      <c r="B2856" s="116"/>
      <c r="C2856" s="116"/>
      <c r="D2856" s="182"/>
      <c r="F2856" s="69"/>
    </row>
    <row r="2857">
      <c r="B2857" s="116"/>
      <c r="C2857" s="116"/>
      <c r="D2857" s="182"/>
      <c r="F2857" s="69"/>
    </row>
    <row r="2858">
      <c r="B2858" s="116"/>
      <c r="C2858" s="116"/>
      <c r="D2858" s="182"/>
      <c r="F2858" s="69"/>
    </row>
    <row r="2859">
      <c r="B2859" s="116"/>
      <c r="C2859" s="116"/>
      <c r="D2859" s="182"/>
      <c r="F2859" s="69"/>
    </row>
    <row r="2860">
      <c r="B2860" s="116"/>
      <c r="C2860" s="116"/>
      <c r="D2860" s="182"/>
      <c r="F2860" s="69"/>
    </row>
    <row r="2861">
      <c r="B2861" s="116"/>
      <c r="C2861" s="116"/>
      <c r="D2861" s="182"/>
      <c r="F2861" s="69"/>
    </row>
    <row r="2862">
      <c r="B2862" s="116"/>
      <c r="C2862" s="116"/>
      <c r="D2862" s="182"/>
      <c r="F2862" s="69"/>
    </row>
    <row r="2863">
      <c r="B2863" s="116"/>
      <c r="C2863" s="116"/>
      <c r="D2863" s="182"/>
      <c r="F2863" s="69"/>
    </row>
    <row r="2864">
      <c r="B2864" s="116"/>
      <c r="C2864" s="116"/>
      <c r="D2864" s="182"/>
      <c r="F2864" s="69"/>
    </row>
    <row r="2865">
      <c r="B2865" s="116"/>
      <c r="C2865" s="116"/>
      <c r="D2865" s="182"/>
      <c r="F2865" s="69"/>
    </row>
    <row r="2866">
      <c r="B2866" s="116"/>
      <c r="C2866" s="116"/>
      <c r="D2866" s="182"/>
      <c r="F2866" s="69"/>
    </row>
    <row r="2867">
      <c r="B2867" s="116"/>
      <c r="C2867" s="116"/>
      <c r="D2867" s="182"/>
      <c r="F2867" s="69"/>
    </row>
    <row r="2868">
      <c r="B2868" s="116"/>
      <c r="C2868" s="116"/>
      <c r="D2868" s="182"/>
      <c r="F2868" s="69"/>
    </row>
    <row r="2869">
      <c r="B2869" s="116"/>
      <c r="C2869" s="116"/>
      <c r="D2869" s="182"/>
      <c r="F2869" s="69"/>
    </row>
    <row r="2870">
      <c r="B2870" s="116"/>
      <c r="C2870" s="116"/>
      <c r="D2870" s="182"/>
      <c r="F2870" s="69"/>
    </row>
    <row r="2871">
      <c r="B2871" s="116"/>
      <c r="C2871" s="116"/>
      <c r="D2871" s="182"/>
      <c r="F2871" s="69"/>
    </row>
    <row r="2872">
      <c r="B2872" s="116"/>
      <c r="C2872" s="116"/>
      <c r="D2872" s="182"/>
      <c r="F2872" s="69"/>
    </row>
    <row r="2873">
      <c r="B2873" s="116"/>
      <c r="C2873" s="116"/>
      <c r="D2873" s="182"/>
      <c r="F2873" s="69"/>
    </row>
    <row r="2874">
      <c r="B2874" s="116"/>
      <c r="C2874" s="116"/>
      <c r="D2874" s="182"/>
      <c r="F2874" s="69"/>
    </row>
    <row r="2875">
      <c r="B2875" s="116"/>
      <c r="C2875" s="116"/>
      <c r="D2875" s="182"/>
      <c r="F2875" s="69"/>
    </row>
    <row r="2876">
      <c r="B2876" s="116"/>
      <c r="C2876" s="116"/>
      <c r="D2876" s="182"/>
      <c r="F2876" s="69"/>
    </row>
    <row r="2877">
      <c r="B2877" s="116"/>
      <c r="C2877" s="116"/>
      <c r="D2877" s="182"/>
      <c r="F2877" s="69"/>
    </row>
    <row r="2878">
      <c r="B2878" s="116"/>
      <c r="C2878" s="116"/>
      <c r="D2878" s="182"/>
      <c r="F2878" s="69"/>
    </row>
    <row r="2879">
      <c r="B2879" s="116"/>
      <c r="C2879" s="116"/>
      <c r="D2879" s="182"/>
      <c r="F2879" s="69"/>
    </row>
    <row r="2880">
      <c r="B2880" s="116"/>
      <c r="C2880" s="116"/>
      <c r="D2880" s="182"/>
      <c r="F2880" s="69"/>
    </row>
    <row r="2881">
      <c r="B2881" s="116"/>
      <c r="C2881" s="116"/>
      <c r="D2881" s="182"/>
      <c r="F2881" s="69"/>
    </row>
    <row r="2882">
      <c r="B2882" s="116"/>
      <c r="C2882" s="116"/>
      <c r="D2882" s="182"/>
      <c r="F2882" s="69"/>
    </row>
    <row r="2883">
      <c r="B2883" s="116"/>
      <c r="C2883" s="116"/>
      <c r="D2883" s="182"/>
      <c r="F2883" s="69"/>
    </row>
    <row r="2884">
      <c r="B2884" s="116"/>
      <c r="C2884" s="116"/>
      <c r="D2884" s="182"/>
      <c r="F2884" s="69"/>
    </row>
    <row r="2885">
      <c r="B2885" s="116"/>
      <c r="C2885" s="116"/>
      <c r="D2885" s="182"/>
      <c r="F2885" s="69"/>
    </row>
    <row r="2886">
      <c r="B2886" s="116"/>
      <c r="C2886" s="116"/>
      <c r="D2886" s="182"/>
      <c r="F2886" s="69"/>
    </row>
    <row r="2887">
      <c r="B2887" s="116"/>
      <c r="C2887" s="116"/>
      <c r="D2887" s="182"/>
      <c r="F2887" s="69"/>
    </row>
    <row r="2888">
      <c r="B2888" s="116"/>
      <c r="C2888" s="116"/>
      <c r="D2888" s="182"/>
      <c r="F2888" s="69"/>
    </row>
    <row r="2889">
      <c r="B2889" s="116"/>
      <c r="C2889" s="116"/>
      <c r="D2889" s="182"/>
      <c r="F2889" s="69"/>
    </row>
    <row r="2890">
      <c r="B2890" s="116"/>
      <c r="C2890" s="116"/>
      <c r="D2890" s="182"/>
      <c r="F2890" s="69"/>
    </row>
    <row r="2891">
      <c r="B2891" s="116"/>
      <c r="C2891" s="116"/>
      <c r="D2891" s="182"/>
      <c r="F2891" s="69"/>
    </row>
    <row r="2892">
      <c r="B2892" s="116"/>
      <c r="C2892" s="116"/>
      <c r="D2892" s="182"/>
      <c r="F2892" s="69"/>
    </row>
    <row r="2893">
      <c r="B2893" s="116"/>
      <c r="C2893" s="116"/>
      <c r="D2893" s="182"/>
      <c r="F2893" s="69"/>
    </row>
    <row r="2894">
      <c r="B2894" s="116"/>
      <c r="C2894" s="116"/>
      <c r="D2894" s="182"/>
      <c r="F2894" s="69"/>
    </row>
    <row r="2895">
      <c r="B2895" s="116"/>
      <c r="C2895" s="116"/>
      <c r="D2895" s="182"/>
      <c r="F2895" s="69"/>
    </row>
    <row r="2896">
      <c r="B2896" s="116"/>
      <c r="C2896" s="116"/>
      <c r="D2896" s="182"/>
      <c r="F2896" s="69"/>
    </row>
    <row r="2897">
      <c r="B2897" s="116"/>
      <c r="C2897" s="116"/>
      <c r="D2897" s="182"/>
      <c r="F2897" s="69"/>
    </row>
    <row r="2898">
      <c r="B2898" s="116"/>
      <c r="C2898" s="116"/>
      <c r="D2898" s="182"/>
      <c r="F2898" s="69"/>
    </row>
    <row r="2899">
      <c r="B2899" s="116"/>
      <c r="C2899" s="116"/>
      <c r="D2899" s="182"/>
      <c r="F2899" s="69"/>
    </row>
    <row r="2900">
      <c r="B2900" s="116"/>
      <c r="C2900" s="116"/>
      <c r="D2900" s="182"/>
      <c r="F2900" s="69"/>
    </row>
    <row r="2901">
      <c r="B2901" s="116"/>
      <c r="C2901" s="116"/>
      <c r="D2901" s="182"/>
      <c r="F2901" s="69"/>
    </row>
    <row r="2902">
      <c r="B2902" s="116"/>
      <c r="C2902" s="116"/>
      <c r="D2902" s="182"/>
      <c r="F2902" s="69"/>
    </row>
    <row r="2903">
      <c r="B2903" s="116"/>
      <c r="C2903" s="116"/>
      <c r="D2903" s="182"/>
      <c r="F2903" s="69"/>
    </row>
    <row r="2904">
      <c r="B2904" s="116"/>
      <c r="C2904" s="116"/>
      <c r="D2904" s="182"/>
      <c r="F2904" s="69"/>
    </row>
    <row r="2905">
      <c r="B2905" s="116"/>
      <c r="C2905" s="116"/>
      <c r="D2905" s="182"/>
      <c r="F2905" s="69"/>
    </row>
    <row r="2906">
      <c r="B2906" s="116"/>
      <c r="C2906" s="116"/>
      <c r="D2906" s="182"/>
      <c r="F2906" s="69"/>
    </row>
    <row r="2907">
      <c r="B2907" s="116"/>
      <c r="C2907" s="116"/>
      <c r="D2907" s="182"/>
      <c r="F2907" s="69"/>
    </row>
    <row r="2908">
      <c r="B2908" s="116"/>
      <c r="C2908" s="116"/>
      <c r="D2908" s="182"/>
      <c r="F2908" s="69"/>
    </row>
    <row r="2909">
      <c r="B2909" s="116"/>
      <c r="C2909" s="116"/>
      <c r="D2909" s="182"/>
      <c r="F2909" s="69"/>
    </row>
    <row r="2910">
      <c r="B2910" s="116"/>
      <c r="C2910" s="116"/>
      <c r="D2910" s="182"/>
      <c r="F2910" s="69"/>
    </row>
    <row r="2911">
      <c r="B2911" s="116"/>
      <c r="C2911" s="116"/>
      <c r="D2911" s="182"/>
      <c r="F2911" s="69"/>
    </row>
    <row r="2912">
      <c r="B2912" s="116"/>
      <c r="C2912" s="116"/>
      <c r="D2912" s="182"/>
      <c r="F2912" s="69"/>
    </row>
    <row r="2913">
      <c r="B2913" s="116"/>
      <c r="C2913" s="116"/>
      <c r="D2913" s="182"/>
      <c r="F2913" s="69"/>
    </row>
    <row r="2914">
      <c r="B2914" s="116"/>
      <c r="C2914" s="116"/>
      <c r="D2914" s="182"/>
      <c r="F2914" s="69"/>
    </row>
    <row r="2915">
      <c r="B2915" s="116"/>
      <c r="C2915" s="116"/>
      <c r="D2915" s="182"/>
      <c r="F2915" s="69"/>
    </row>
    <row r="2916">
      <c r="B2916" s="116"/>
      <c r="C2916" s="116"/>
      <c r="D2916" s="182"/>
      <c r="F2916" s="69"/>
    </row>
    <row r="2917">
      <c r="B2917" s="116"/>
      <c r="C2917" s="116"/>
      <c r="D2917" s="182"/>
      <c r="F2917" s="69"/>
    </row>
    <row r="2918">
      <c r="B2918" s="116"/>
      <c r="C2918" s="116"/>
      <c r="D2918" s="182"/>
      <c r="F2918" s="69"/>
    </row>
    <row r="2919">
      <c r="B2919" s="116"/>
      <c r="C2919" s="116"/>
      <c r="D2919" s="182"/>
      <c r="F2919" s="69"/>
    </row>
    <row r="2920">
      <c r="B2920" s="116"/>
      <c r="C2920" s="116"/>
      <c r="D2920" s="182"/>
      <c r="F2920" s="69"/>
    </row>
    <row r="2921">
      <c r="B2921" s="116"/>
      <c r="C2921" s="116"/>
      <c r="D2921" s="182"/>
      <c r="F2921" s="69"/>
    </row>
    <row r="2922">
      <c r="B2922" s="116"/>
      <c r="C2922" s="116"/>
      <c r="D2922" s="182"/>
      <c r="F2922" s="69"/>
    </row>
    <row r="2923">
      <c r="B2923" s="116"/>
      <c r="C2923" s="116"/>
      <c r="D2923" s="182"/>
      <c r="F2923" s="69"/>
    </row>
    <row r="2924">
      <c r="B2924" s="116"/>
      <c r="C2924" s="116"/>
      <c r="D2924" s="182"/>
      <c r="F2924" s="69"/>
    </row>
    <row r="2925">
      <c r="B2925" s="116"/>
      <c r="C2925" s="116"/>
      <c r="D2925" s="182"/>
      <c r="F2925" s="69"/>
    </row>
    <row r="2926">
      <c r="B2926" s="116"/>
      <c r="C2926" s="116"/>
      <c r="D2926" s="182"/>
      <c r="F2926" s="69"/>
    </row>
    <row r="2927">
      <c r="B2927" s="116"/>
      <c r="C2927" s="116"/>
      <c r="D2927" s="182"/>
      <c r="F2927" s="69"/>
    </row>
    <row r="2928">
      <c r="B2928" s="116"/>
      <c r="C2928" s="116"/>
      <c r="D2928" s="182"/>
      <c r="F2928" s="69"/>
    </row>
    <row r="2929">
      <c r="B2929" s="116"/>
      <c r="C2929" s="116"/>
      <c r="D2929" s="182"/>
      <c r="F2929" s="69"/>
    </row>
    <row r="2930">
      <c r="B2930" s="116"/>
      <c r="C2930" s="116"/>
      <c r="D2930" s="182"/>
      <c r="F2930" s="69"/>
    </row>
    <row r="2931">
      <c r="B2931" s="116"/>
      <c r="C2931" s="116"/>
      <c r="D2931" s="182"/>
      <c r="F2931" s="69"/>
    </row>
    <row r="2932">
      <c r="B2932" s="116"/>
      <c r="C2932" s="116"/>
      <c r="D2932" s="182"/>
      <c r="F2932" s="69"/>
    </row>
    <row r="2933">
      <c r="B2933" s="116"/>
      <c r="C2933" s="116"/>
      <c r="D2933" s="182"/>
      <c r="F2933" s="69"/>
    </row>
    <row r="2934">
      <c r="B2934" s="116"/>
      <c r="C2934" s="116"/>
      <c r="D2934" s="182"/>
      <c r="F2934" s="69"/>
    </row>
    <row r="2935">
      <c r="B2935" s="116"/>
      <c r="C2935" s="116"/>
      <c r="D2935" s="182"/>
      <c r="F2935" s="69"/>
    </row>
    <row r="2936">
      <c r="B2936" s="116"/>
      <c r="C2936" s="116"/>
      <c r="D2936" s="182"/>
      <c r="F2936" s="69"/>
    </row>
    <row r="2937">
      <c r="B2937" s="116"/>
      <c r="C2937" s="116"/>
      <c r="D2937" s="182"/>
      <c r="F2937" s="69"/>
    </row>
    <row r="2938">
      <c r="B2938" s="116"/>
      <c r="C2938" s="116"/>
      <c r="D2938" s="182"/>
      <c r="F2938" s="69"/>
    </row>
    <row r="2939">
      <c r="B2939" s="116"/>
      <c r="C2939" s="116"/>
      <c r="D2939" s="182"/>
      <c r="F2939" s="69"/>
    </row>
    <row r="2940">
      <c r="B2940" s="116"/>
      <c r="C2940" s="116"/>
      <c r="D2940" s="182"/>
      <c r="F2940" s="69"/>
    </row>
    <row r="2941">
      <c r="B2941" s="116"/>
      <c r="C2941" s="116"/>
      <c r="D2941" s="182"/>
      <c r="F2941" s="69"/>
    </row>
    <row r="2942">
      <c r="B2942" s="116"/>
      <c r="C2942" s="116"/>
      <c r="D2942" s="182"/>
      <c r="F2942" s="69"/>
    </row>
    <row r="2943">
      <c r="B2943" s="116"/>
      <c r="C2943" s="116"/>
      <c r="D2943" s="182"/>
      <c r="F2943" s="69"/>
    </row>
    <row r="2944">
      <c r="B2944" s="116"/>
      <c r="C2944" s="116"/>
      <c r="D2944" s="182"/>
      <c r="F2944" s="69"/>
    </row>
    <row r="2945">
      <c r="B2945" s="116"/>
      <c r="C2945" s="116"/>
      <c r="D2945" s="182"/>
      <c r="F2945" s="69"/>
    </row>
    <row r="2946">
      <c r="B2946" s="116"/>
      <c r="C2946" s="116"/>
      <c r="D2946" s="182"/>
      <c r="F2946" s="69"/>
    </row>
    <row r="2947">
      <c r="B2947" s="116"/>
      <c r="C2947" s="116"/>
      <c r="D2947" s="182"/>
      <c r="F2947" s="69"/>
    </row>
    <row r="2948">
      <c r="B2948" s="116"/>
      <c r="C2948" s="116"/>
      <c r="D2948" s="182"/>
      <c r="F2948" s="69"/>
    </row>
    <row r="2949">
      <c r="B2949" s="116"/>
      <c r="C2949" s="116"/>
      <c r="D2949" s="182"/>
      <c r="F2949" s="69"/>
    </row>
    <row r="2950">
      <c r="B2950" s="116"/>
      <c r="C2950" s="116"/>
      <c r="D2950" s="182"/>
      <c r="F2950" s="69"/>
    </row>
    <row r="2951">
      <c r="B2951" s="116"/>
      <c r="C2951" s="116"/>
      <c r="D2951" s="182"/>
      <c r="F2951" s="69"/>
    </row>
    <row r="2952">
      <c r="B2952" s="116"/>
      <c r="C2952" s="116"/>
      <c r="D2952" s="182"/>
      <c r="F2952" s="69"/>
    </row>
    <row r="2953">
      <c r="B2953" s="116"/>
      <c r="C2953" s="116"/>
      <c r="D2953" s="182"/>
      <c r="F2953" s="69"/>
    </row>
    <row r="2954">
      <c r="B2954" s="116"/>
      <c r="C2954" s="116"/>
      <c r="D2954" s="182"/>
      <c r="F2954" s="69"/>
    </row>
    <row r="2955">
      <c r="B2955" s="116"/>
      <c r="C2955" s="116"/>
      <c r="D2955" s="182"/>
      <c r="F2955" s="69"/>
    </row>
    <row r="2956">
      <c r="B2956" s="116"/>
      <c r="C2956" s="116"/>
      <c r="D2956" s="182"/>
      <c r="F2956" s="69"/>
    </row>
    <row r="2957">
      <c r="B2957" s="116"/>
      <c r="C2957" s="116"/>
      <c r="D2957" s="182"/>
      <c r="F2957" s="69"/>
    </row>
    <row r="2958">
      <c r="B2958" s="116"/>
      <c r="C2958" s="116"/>
      <c r="D2958" s="182"/>
      <c r="F2958" s="69"/>
    </row>
    <row r="2959">
      <c r="B2959" s="116"/>
      <c r="C2959" s="116"/>
      <c r="D2959" s="182"/>
      <c r="F2959" s="69"/>
    </row>
    <row r="2960">
      <c r="B2960" s="116"/>
      <c r="C2960" s="116"/>
      <c r="D2960" s="182"/>
      <c r="F2960" s="69"/>
    </row>
    <row r="2961">
      <c r="B2961" s="116"/>
      <c r="C2961" s="116"/>
      <c r="D2961" s="182"/>
      <c r="F2961" s="69"/>
    </row>
    <row r="2962">
      <c r="B2962" s="116"/>
      <c r="C2962" s="116"/>
      <c r="D2962" s="182"/>
      <c r="F2962" s="69"/>
    </row>
    <row r="2963">
      <c r="B2963" s="116"/>
      <c r="C2963" s="116"/>
      <c r="D2963" s="182"/>
      <c r="F2963" s="69"/>
    </row>
    <row r="2964">
      <c r="B2964" s="116"/>
      <c r="C2964" s="116"/>
      <c r="D2964" s="182"/>
      <c r="F2964" s="69"/>
    </row>
    <row r="2965">
      <c r="B2965" s="116"/>
      <c r="C2965" s="116"/>
      <c r="D2965" s="182"/>
      <c r="F2965" s="69"/>
    </row>
    <row r="2966">
      <c r="B2966" s="116"/>
      <c r="C2966" s="116"/>
      <c r="D2966" s="182"/>
      <c r="F2966" s="69"/>
    </row>
    <row r="2967">
      <c r="B2967" s="116"/>
      <c r="C2967" s="116"/>
      <c r="D2967" s="182"/>
      <c r="F2967" s="69"/>
    </row>
    <row r="2968">
      <c r="B2968" s="116"/>
      <c r="C2968" s="116"/>
      <c r="D2968" s="182"/>
      <c r="F2968" s="69"/>
    </row>
    <row r="2969">
      <c r="B2969" s="116"/>
      <c r="C2969" s="116"/>
      <c r="D2969" s="182"/>
      <c r="F2969" s="69"/>
    </row>
    <row r="2970">
      <c r="B2970" s="116"/>
      <c r="C2970" s="116"/>
      <c r="D2970" s="182"/>
      <c r="F2970" s="69"/>
    </row>
    <row r="2971">
      <c r="B2971" s="116"/>
      <c r="C2971" s="116"/>
      <c r="D2971" s="182"/>
      <c r="F2971" s="69"/>
    </row>
    <row r="2972">
      <c r="B2972" s="116"/>
      <c r="C2972" s="116"/>
      <c r="D2972" s="182"/>
      <c r="F2972" s="69"/>
    </row>
    <row r="2973">
      <c r="B2973" s="116"/>
      <c r="C2973" s="116"/>
      <c r="D2973" s="182"/>
      <c r="F2973" s="69"/>
    </row>
    <row r="2974">
      <c r="B2974" s="116"/>
      <c r="C2974" s="116"/>
      <c r="D2974" s="182"/>
      <c r="F2974" s="69"/>
    </row>
    <row r="2975">
      <c r="B2975" s="116"/>
      <c r="C2975" s="116"/>
      <c r="D2975" s="182"/>
      <c r="F2975" s="69"/>
    </row>
    <row r="2976">
      <c r="B2976" s="116"/>
      <c r="C2976" s="116"/>
      <c r="D2976" s="182"/>
      <c r="F2976" s="69"/>
    </row>
    <row r="2977">
      <c r="B2977" s="116"/>
      <c r="C2977" s="116"/>
      <c r="D2977" s="182"/>
      <c r="F2977" s="69"/>
    </row>
    <row r="2978">
      <c r="B2978" s="116"/>
      <c r="C2978" s="116"/>
      <c r="D2978" s="182"/>
      <c r="F2978" s="69"/>
    </row>
    <row r="2979">
      <c r="B2979" s="116"/>
      <c r="C2979" s="116"/>
      <c r="D2979" s="182"/>
      <c r="F2979" s="69"/>
    </row>
    <row r="2980">
      <c r="B2980" s="116"/>
      <c r="C2980" s="116"/>
      <c r="D2980" s="182"/>
      <c r="F2980" s="69"/>
    </row>
    <row r="2981">
      <c r="B2981" s="116"/>
      <c r="C2981" s="116"/>
      <c r="D2981" s="182"/>
      <c r="F2981" s="69"/>
    </row>
    <row r="2982">
      <c r="B2982" s="116"/>
      <c r="C2982" s="116"/>
      <c r="D2982" s="182"/>
      <c r="F2982" s="69"/>
    </row>
    <row r="2983">
      <c r="B2983" s="116"/>
      <c r="C2983" s="116"/>
      <c r="D2983" s="182"/>
      <c r="F2983" s="69"/>
    </row>
    <row r="2984">
      <c r="B2984" s="116"/>
      <c r="C2984" s="116"/>
      <c r="D2984" s="182"/>
      <c r="F2984" s="69"/>
    </row>
    <row r="2985">
      <c r="B2985" s="116"/>
      <c r="C2985" s="116"/>
      <c r="D2985" s="182"/>
      <c r="F2985" s="69"/>
    </row>
    <row r="2986">
      <c r="B2986" s="116"/>
      <c r="C2986" s="116"/>
      <c r="D2986" s="182"/>
      <c r="F2986" s="69"/>
    </row>
    <row r="2987">
      <c r="B2987" s="116"/>
      <c r="C2987" s="116"/>
      <c r="D2987" s="182"/>
      <c r="F2987" s="69"/>
    </row>
    <row r="2988">
      <c r="B2988" s="116"/>
      <c r="C2988" s="116"/>
      <c r="D2988" s="182"/>
      <c r="F2988" s="69"/>
    </row>
    <row r="2989">
      <c r="B2989" s="116"/>
      <c r="C2989" s="116"/>
      <c r="D2989" s="182"/>
      <c r="F2989" s="69"/>
    </row>
    <row r="2990">
      <c r="B2990" s="116"/>
      <c r="C2990" s="116"/>
      <c r="D2990" s="182"/>
      <c r="F2990" s="69"/>
    </row>
    <row r="2991">
      <c r="B2991" s="116"/>
      <c r="C2991" s="116"/>
      <c r="D2991" s="182"/>
      <c r="F2991" s="69"/>
    </row>
    <row r="2992">
      <c r="B2992" s="116"/>
      <c r="C2992" s="116"/>
      <c r="D2992" s="182"/>
      <c r="F2992" s="69"/>
    </row>
    <row r="2993">
      <c r="B2993" s="116"/>
      <c r="C2993" s="116"/>
      <c r="D2993" s="182"/>
      <c r="F2993" s="69"/>
    </row>
    <row r="2994">
      <c r="B2994" s="116"/>
      <c r="C2994" s="116"/>
      <c r="D2994" s="182"/>
      <c r="F2994" s="69"/>
    </row>
    <row r="2995">
      <c r="B2995" s="116"/>
      <c r="C2995" s="116"/>
      <c r="D2995" s="182"/>
      <c r="F2995" s="69"/>
    </row>
    <row r="2996">
      <c r="B2996" s="116"/>
      <c r="C2996" s="116"/>
      <c r="D2996" s="182"/>
      <c r="F2996" s="69"/>
    </row>
    <row r="2997">
      <c r="B2997" s="116"/>
      <c r="C2997" s="116"/>
      <c r="D2997" s="182"/>
      <c r="F2997" s="69"/>
    </row>
    <row r="2998">
      <c r="B2998" s="116"/>
      <c r="C2998" s="116"/>
      <c r="D2998" s="182"/>
      <c r="F2998" s="69"/>
    </row>
    <row r="2999">
      <c r="B2999" s="116"/>
      <c r="C2999" s="116"/>
      <c r="D2999" s="182"/>
      <c r="F2999" s="69"/>
    </row>
    <row r="3000">
      <c r="B3000" s="116"/>
      <c r="C3000" s="116"/>
      <c r="D3000" s="182"/>
      <c r="F3000" s="69"/>
    </row>
    <row r="3001">
      <c r="B3001" s="116"/>
      <c r="C3001" s="116"/>
      <c r="D3001" s="182"/>
      <c r="F3001" s="69"/>
    </row>
    <row r="3002">
      <c r="B3002" s="116"/>
      <c r="C3002" s="116"/>
      <c r="D3002" s="182"/>
      <c r="F3002" s="69"/>
    </row>
    <row r="3003">
      <c r="B3003" s="116"/>
      <c r="C3003" s="116"/>
      <c r="D3003" s="182"/>
      <c r="F3003" s="69"/>
    </row>
    <row r="3004">
      <c r="B3004" s="116"/>
      <c r="C3004" s="116"/>
      <c r="D3004" s="182"/>
      <c r="F3004" s="69"/>
    </row>
    <row r="3005">
      <c r="B3005" s="116"/>
      <c r="C3005" s="116"/>
      <c r="D3005" s="182"/>
      <c r="F3005" s="69"/>
    </row>
    <row r="3006">
      <c r="B3006" s="116"/>
      <c r="C3006" s="116"/>
      <c r="D3006" s="182"/>
      <c r="F3006" s="69"/>
    </row>
    <row r="3007">
      <c r="B3007" s="116"/>
      <c r="C3007" s="116"/>
      <c r="D3007" s="182"/>
      <c r="F3007" s="69"/>
    </row>
    <row r="3008">
      <c r="B3008" s="116"/>
      <c r="C3008" s="116"/>
      <c r="D3008" s="182"/>
      <c r="F3008" s="69"/>
    </row>
    <row r="3009">
      <c r="B3009" s="116"/>
      <c r="C3009" s="116"/>
      <c r="D3009" s="182"/>
      <c r="F3009" s="69"/>
    </row>
    <row r="3010">
      <c r="B3010" s="116"/>
      <c r="C3010" s="116"/>
      <c r="D3010" s="182"/>
      <c r="F3010" s="69"/>
    </row>
    <row r="3011">
      <c r="B3011" s="116"/>
      <c r="C3011" s="116"/>
      <c r="D3011" s="182"/>
      <c r="F3011" s="69"/>
    </row>
    <row r="3012">
      <c r="B3012" s="116"/>
      <c r="C3012" s="116"/>
      <c r="D3012" s="182"/>
      <c r="F3012" s="69"/>
    </row>
    <row r="3013">
      <c r="B3013" s="116"/>
      <c r="C3013" s="116"/>
      <c r="D3013" s="182"/>
      <c r="F3013" s="69"/>
    </row>
    <row r="3014">
      <c r="B3014" s="116"/>
      <c r="C3014" s="116"/>
      <c r="D3014" s="182"/>
      <c r="F3014" s="69"/>
    </row>
    <row r="3015">
      <c r="B3015" s="116"/>
      <c r="C3015" s="116"/>
      <c r="D3015" s="182"/>
      <c r="F3015" s="69"/>
    </row>
    <row r="3016">
      <c r="B3016" s="116"/>
      <c r="C3016" s="116"/>
      <c r="D3016" s="182"/>
      <c r="F3016" s="69"/>
    </row>
    <row r="3017">
      <c r="B3017" s="116"/>
      <c r="C3017" s="116"/>
      <c r="D3017" s="182"/>
      <c r="F3017" s="69"/>
    </row>
    <row r="3018">
      <c r="B3018" s="116"/>
      <c r="C3018" s="116"/>
      <c r="D3018" s="182"/>
      <c r="F3018" s="69"/>
    </row>
    <row r="3019">
      <c r="B3019" s="116"/>
      <c r="C3019" s="116"/>
      <c r="D3019" s="182"/>
      <c r="F3019" s="69"/>
    </row>
    <row r="3020">
      <c r="B3020" s="116"/>
      <c r="C3020" s="116"/>
      <c r="D3020" s="182"/>
      <c r="F3020" s="69"/>
    </row>
    <row r="3021">
      <c r="B3021" s="116"/>
      <c r="C3021" s="116"/>
      <c r="D3021" s="182"/>
      <c r="F3021" s="69"/>
    </row>
    <row r="3022">
      <c r="B3022" s="116"/>
      <c r="C3022" s="116"/>
      <c r="D3022" s="182"/>
      <c r="F3022" s="69"/>
    </row>
    <row r="3023">
      <c r="B3023" s="116"/>
      <c r="C3023" s="116"/>
      <c r="D3023" s="182"/>
      <c r="F3023" s="69"/>
    </row>
    <row r="3024">
      <c r="B3024" s="116"/>
      <c r="C3024" s="116"/>
      <c r="D3024" s="182"/>
      <c r="F3024" s="69"/>
    </row>
    <row r="3025">
      <c r="B3025" s="116"/>
      <c r="C3025" s="116"/>
      <c r="D3025" s="182"/>
      <c r="F3025" s="69"/>
    </row>
    <row r="3026">
      <c r="B3026" s="116"/>
      <c r="C3026" s="116"/>
      <c r="D3026" s="182"/>
      <c r="F3026" s="69"/>
    </row>
    <row r="3027">
      <c r="B3027" s="116"/>
      <c r="C3027" s="116"/>
      <c r="D3027" s="182"/>
      <c r="F3027" s="69"/>
    </row>
    <row r="3028">
      <c r="B3028" s="116"/>
      <c r="C3028" s="116"/>
      <c r="D3028" s="182"/>
      <c r="F3028" s="69"/>
    </row>
    <row r="3029">
      <c r="B3029" s="116"/>
      <c r="C3029" s="116"/>
      <c r="D3029" s="182"/>
      <c r="F3029" s="69"/>
    </row>
    <row r="3030">
      <c r="B3030" s="116"/>
      <c r="C3030" s="116"/>
      <c r="D3030" s="182"/>
      <c r="F3030" s="69"/>
    </row>
    <row r="3031">
      <c r="B3031" s="116"/>
      <c r="C3031" s="116"/>
      <c r="D3031" s="182"/>
      <c r="F3031" s="69"/>
    </row>
    <row r="3032">
      <c r="B3032" s="116"/>
      <c r="C3032" s="116"/>
      <c r="D3032" s="182"/>
      <c r="F3032" s="69"/>
    </row>
    <row r="3033">
      <c r="B3033" s="116"/>
      <c r="C3033" s="116"/>
      <c r="D3033" s="182"/>
      <c r="F3033" s="69"/>
    </row>
    <row r="3034">
      <c r="B3034" s="116"/>
      <c r="C3034" s="116"/>
      <c r="D3034" s="182"/>
      <c r="F3034" s="69"/>
    </row>
    <row r="3035">
      <c r="B3035" s="116"/>
      <c r="C3035" s="116"/>
      <c r="D3035" s="182"/>
      <c r="F3035" s="69"/>
    </row>
    <row r="3036">
      <c r="B3036" s="116"/>
      <c r="C3036" s="116"/>
      <c r="D3036" s="182"/>
      <c r="F3036" s="69"/>
    </row>
    <row r="3037">
      <c r="B3037" s="116"/>
      <c r="C3037" s="116"/>
      <c r="D3037" s="182"/>
      <c r="F3037" s="69"/>
    </row>
    <row r="3038">
      <c r="B3038" s="116"/>
      <c r="C3038" s="116"/>
      <c r="D3038" s="182"/>
      <c r="F3038" s="69"/>
    </row>
    <row r="3039">
      <c r="B3039" s="116"/>
      <c r="C3039" s="116"/>
      <c r="D3039" s="182"/>
      <c r="F3039" s="69"/>
    </row>
    <row r="3040">
      <c r="B3040" s="116"/>
      <c r="C3040" s="116"/>
      <c r="D3040" s="182"/>
      <c r="F3040" s="69"/>
    </row>
    <row r="3041">
      <c r="B3041" s="116"/>
      <c r="C3041" s="116"/>
      <c r="D3041" s="182"/>
      <c r="F3041" s="69"/>
    </row>
    <row r="3042">
      <c r="B3042" s="116"/>
      <c r="C3042" s="116"/>
      <c r="D3042" s="182"/>
      <c r="F3042" s="69"/>
    </row>
    <row r="3043">
      <c r="B3043" s="116"/>
      <c r="C3043" s="116"/>
      <c r="D3043" s="182"/>
      <c r="F3043" s="69"/>
    </row>
    <row r="3044">
      <c r="B3044" s="116"/>
      <c r="C3044" s="116"/>
      <c r="D3044" s="182"/>
      <c r="F3044" s="69"/>
    </row>
    <row r="3045">
      <c r="B3045" s="116"/>
      <c r="C3045" s="116"/>
      <c r="D3045" s="182"/>
      <c r="F3045" s="69"/>
    </row>
    <row r="3046">
      <c r="B3046" s="116"/>
      <c r="C3046" s="116"/>
      <c r="D3046" s="182"/>
      <c r="F3046" s="69"/>
    </row>
    <row r="3047">
      <c r="B3047" s="116"/>
      <c r="C3047" s="116"/>
      <c r="D3047" s="182"/>
      <c r="F3047" s="69"/>
    </row>
    <row r="3048">
      <c r="B3048" s="116"/>
      <c r="C3048" s="116"/>
      <c r="D3048" s="182"/>
      <c r="F3048" s="69"/>
    </row>
    <row r="3049">
      <c r="B3049" s="116"/>
      <c r="C3049" s="116"/>
      <c r="D3049" s="182"/>
      <c r="F3049" s="69"/>
    </row>
    <row r="3050">
      <c r="B3050" s="116"/>
      <c r="C3050" s="116"/>
      <c r="D3050" s="182"/>
      <c r="F3050" s="69"/>
    </row>
    <row r="3051">
      <c r="B3051" s="116"/>
      <c r="C3051" s="116"/>
      <c r="D3051" s="182"/>
      <c r="F3051" s="69"/>
    </row>
    <row r="3052">
      <c r="B3052" s="116"/>
      <c r="C3052" s="116"/>
      <c r="D3052" s="182"/>
      <c r="F3052" s="69"/>
    </row>
    <row r="3053">
      <c r="B3053" s="116"/>
      <c r="C3053" s="116"/>
      <c r="D3053" s="182"/>
      <c r="F3053" s="69"/>
    </row>
    <row r="3054">
      <c r="B3054" s="116"/>
      <c r="C3054" s="116"/>
      <c r="D3054" s="182"/>
      <c r="F3054" s="69"/>
    </row>
    <row r="3055">
      <c r="B3055" s="116"/>
      <c r="C3055" s="116"/>
      <c r="D3055" s="182"/>
      <c r="F3055" s="69"/>
    </row>
    <row r="3056">
      <c r="B3056" s="116"/>
      <c r="C3056" s="116"/>
      <c r="D3056" s="182"/>
      <c r="F3056" s="69"/>
    </row>
    <row r="3057">
      <c r="B3057" s="116"/>
      <c r="C3057" s="116"/>
      <c r="D3057" s="182"/>
      <c r="F3057" s="69"/>
    </row>
    <row r="3058">
      <c r="B3058" s="116"/>
      <c r="C3058" s="116"/>
      <c r="D3058" s="182"/>
      <c r="F3058" s="69"/>
    </row>
    <row r="3059">
      <c r="B3059" s="116"/>
      <c r="C3059" s="116"/>
      <c r="D3059" s="182"/>
      <c r="F3059" s="69"/>
    </row>
    <row r="3060">
      <c r="B3060" s="116"/>
      <c r="C3060" s="116"/>
      <c r="D3060" s="182"/>
      <c r="F3060" s="69"/>
    </row>
    <row r="3061">
      <c r="B3061" s="116"/>
      <c r="C3061" s="116"/>
      <c r="D3061" s="182"/>
      <c r="F3061" s="69"/>
    </row>
    <row r="3062">
      <c r="B3062" s="116"/>
      <c r="C3062" s="116"/>
      <c r="D3062" s="182"/>
      <c r="F3062" s="69"/>
    </row>
    <row r="3063">
      <c r="B3063" s="116"/>
      <c r="C3063" s="116"/>
      <c r="D3063" s="182"/>
      <c r="F3063" s="69"/>
    </row>
    <row r="3064">
      <c r="B3064" s="116"/>
      <c r="C3064" s="116"/>
      <c r="D3064" s="182"/>
      <c r="F3064" s="69"/>
    </row>
    <row r="3065">
      <c r="B3065" s="116"/>
      <c r="C3065" s="116"/>
      <c r="D3065" s="182"/>
      <c r="F3065" s="69"/>
    </row>
    <row r="3066">
      <c r="B3066" s="116"/>
      <c r="C3066" s="116"/>
      <c r="D3066" s="182"/>
      <c r="F3066" s="69"/>
    </row>
    <row r="3067">
      <c r="B3067" s="116"/>
      <c r="C3067" s="116"/>
      <c r="D3067" s="182"/>
      <c r="F3067" s="69"/>
    </row>
    <row r="3068">
      <c r="B3068" s="116"/>
      <c r="C3068" s="116"/>
      <c r="D3068" s="182"/>
      <c r="F3068" s="69"/>
    </row>
    <row r="3069">
      <c r="B3069" s="116"/>
      <c r="C3069" s="116"/>
      <c r="D3069" s="182"/>
      <c r="F3069" s="69"/>
    </row>
    <row r="3070">
      <c r="B3070" s="116"/>
      <c r="C3070" s="116"/>
      <c r="D3070" s="182"/>
      <c r="F3070" s="69"/>
    </row>
    <row r="3071">
      <c r="B3071" s="116"/>
      <c r="C3071" s="116"/>
      <c r="D3071" s="182"/>
      <c r="F3071" s="69"/>
    </row>
    <row r="3072">
      <c r="B3072" s="116"/>
      <c r="C3072" s="116"/>
      <c r="D3072" s="182"/>
      <c r="F3072" s="69"/>
    </row>
    <row r="3073">
      <c r="B3073" s="116"/>
      <c r="C3073" s="116"/>
      <c r="D3073" s="182"/>
      <c r="F3073" s="69"/>
    </row>
    <row r="3074">
      <c r="B3074" s="116"/>
      <c r="C3074" s="116"/>
      <c r="D3074" s="182"/>
      <c r="F3074" s="69"/>
    </row>
    <row r="3075">
      <c r="B3075" s="116"/>
      <c r="C3075" s="116"/>
      <c r="D3075" s="182"/>
      <c r="F3075" s="69"/>
    </row>
    <row r="3076">
      <c r="B3076" s="116"/>
      <c r="C3076" s="116"/>
      <c r="D3076" s="182"/>
      <c r="F3076" s="69"/>
    </row>
    <row r="3077">
      <c r="B3077" s="116"/>
      <c r="C3077" s="116"/>
      <c r="D3077" s="182"/>
      <c r="F3077" s="69"/>
    </row>
    <row r="3078">
      <c r="B3078" s="116"/>
      <c r="C3078" s="116"/>
      <c r="D3078" s="182"/>
      <c r="F3078" s="69"/>
    </row>
    <row r="3079">
      <c r="B3079" s="116"/>
      <c r="C3079" s="116"/>
      <c r="D3079" s="182"/>
      <c r="F3079" s="69"/>
    </row>
    <row r="3080">
      <c r="B3080" s="116"/>
      <c r="C3080" s="116"/>
      <c r="D3080" s="182"/>
      <c r="F3080" s="69"/>
    </row>
    <row r="3081">
      <c r="B3081" s="116"/>
      <c r="C3081" s="116"/>
      <c r="D3081" s="182"/>
      <c r="F3081" s="69"/>
    </row>
    <row r="3082">
      <c r="B3082" s="116"/>
      <c r="C3082" s="116"/>
      <c r="D3082" s="182"/>
      <c r="F3082" s="69"/>
    </row>
    <row r="3083">
      <c r="B3083" s="116"/>
      <c r="C3083" s="116"/>
      <c r="D3083" s="182"/>
      <c r="F3083" s="69"/>
    </row>
    <row r="3084">
      <c r="B3084" s="116"/>
      <c r="C3084" s="116"/>
      <c r="D3084" s="182"/>
      <c r="F3084" s="69"/>
    </row>
    <row r="3085">
      <c r="B3085" s="116"/>
      <c r="C3085" s="116"/>
      <c r="D3085" s="182"/>
      <c r="F3085" s="69"/>
    </row>
    <row r="3086">
      <c r="B3086" s="116"/>
      <c r="C3086" s="116"/>
      <c r="D3086" s="182"/>
      <c r="F3086" s="69"/>
    </row>
    <row r="3087">
      <c r="B3087" s="116"/>
      <c r="C3087" s="116"/>
      <c r="D3087" s="182"/>
      <c r="F3087" s="69"/>
    </row>
    <row r="3088">
      <c r="B3088" s="116"/>
      <c r="C3088" s="116"/>
      <c r="D3088" s="182"/>
      <c r="F3088" s="69"/>
    </row>
    <row r="3089">
      <c r="B3089" s="116"/>
      <c r="C3089" s="116"/>
      <c r="D3089" s="182"/>
      <c r="F3089" s="69"/>
    </row>
    <row r="3090">
      <c r="B3090" s="116"/>
      <c r="C3090" s="116"/>
      <c r="D3090" s="182"/>
      <c r="F3090" s="69"/>
    </row>
    <row r="3091">
      <c r="B3091" s="116"/>
      <c r="C3091" s="116"/>
      <c r="D3091" s="182"/>
      <c r="F3091" s="69"/>
    </row>
    <row r="3092">
      <c r="B3092" s="116"/>
      <c r="C3092" s="116"/>
      <c r="D3092" s="182"/>
      <c r="F3092" s="69"/>
    </row>
    <row r="3093">
      <c r="B3093" s="116"/>
      <c r="C3093" s="116"/>
      <c r="D3093" s="182"/>
      <c r="F3093" s="69"/>
    </row>
    <row r="3094">
      <c r="B3094" s="116"/>
      <c r="C3094" s="116"/>
      <c r="D3094" s="182"/>
      <c r="F3094" s="69"/>
    </row>
    <row r="3095">
      <c r="B3095" s="116"/>
      <c r="C3095" s="116"/>
      <c r="D3095" s="182"/>
      <c r="F3095" s="69"/>
    </row>
    <row r="3096">
      <c r="B3096" s="116"/>
      <c r="C3096" s="116"/>
      <c r="D3096" s="182"/>
      <c r="F3096" s="69"/>
    </row>
    <row r="3097">
      <c r="B3097" s="116"/>
      <c r="C3097" s="116"/>
      <c r="D3097" s="182"/>
      <c r="F3097" s="69"/>
    </row>
    <row r="3098">
      <c r="B3098" s="116"/>
      <c r="C3098" s="116"/>
      <c r="D3098" s="182"/>
      <c r="F3098" s="69"/>
    </row>
    <row r="3099">
      <c r="B3099" s="116"/>
      <c r="C3099" s="116"/>
      <c r="D3099" s="182"/>
      <c r="F3099" s="69"/>
    </row>
    <row r="3100">
      <c r="B3100" s="116"/>
      <c r="C3100" s="116"/>
      <c r="D3100" s="182"/>
      <c r="F3100" s="69"/>
    </row>
    <row r="3101">
      <c r="B3101" s="116"/>
      <c r="C3101" s="116"/>
      <c r="D3101" s="182"/>
      <c r="F3101" s="69"/>
    </row>
    <row r="3102">
      <c r="B3102" s="116"/>
      <c r="C3102" s="116"/>
      <c r="D3102" s="182"/>
      <c r="F3102" s="69"/>
    </row>
    <row r="3103">
      <c r="B3103" s="116"/>
      <c r="C3103" s="116"/>
      <c r="D3103" s="182"/>
      <c r="F3103" s="69"/>
    </row>
    <row r="3104">
      <c r="B3104" s="116"/>
      <c r="C3104" s="116"/>
      <c r="D3104" s="182"/>
      <c r="F3104" s="69"/>
    </row>
    <row r="3105">
      <c r="B3105" s="116"/>
      <c r="C3105" s="116"/>
      <c r="D3105" s="182"/>
      <c r="F3105" s="69"/>
    </row>
    <row r="3106">
      <c r="B3106" s="116"/>
      <c r="C3106" s="116"/>
      <c r="D3106" s="182"/>
      <c r="F3106" s="69"/>
    </row>
    <row r="3107">
      <c r="B3107" s="116"/>
      <c r="C3107" s="116"/>
      <c r="D3107" s="182"/>
      <c r="F3107" s="69"/>
    </row>
    <row r="3108">
      <c r="B3108" s="116"/>
      <c r="C3108" s="116"/>
      <c r="D3108" s="182"/>
      <c r="F3108" s="69"/>
    </row>
    <row r="3109">
      <c r="B3109" s="116"/>
      <c r="C3109" s="116"/>
      <c r="D3109" s="182"/>
      <c r="F3109" s="69"/>
    </row>
    <row r="3110">
      <c r="B3110" s="116"/>
      <c r="C3110" s="116"/>
      <c r="D3110" s="182"/>
      <c r="F3110" s="69"/>
    </row>
    <row r="3111">
      <c r="B3111" s="116"/>
      <c r="C3111" s="116"/>
      <c r="D3111" s="182"/>
      <c r="F3111" s="69"/>
    </row>
    <row r="3112">
      <c r="B3112" s="116"/>
      <c r="C3112" s="116"/>
      <c r="D3112" s="182"/>
      <c r="F3112" s="69"/>
    </row>
    <row r="3113">
      <c r="B3113" s="116"/>
      <c r="C3113" s="116"/>
      <c r="D3113" s="182"/>
      <c r="F3113" s="69"/>
    </row>
    <row r="3114">
      <c r="B3114" s="116"/>
      <c r="C3114" s="116"/>
      <c r="D3114" s="182"/>
      <c r="F3114" s="69"/>
    </row>
    <row r="3115">
      <c r="B3115" s="116"/>
      <c r="C3115" s="116"/>
      <c r="D3115" s="182"/>
      <c r="F3115" s="69"/>
    </row>
    <row r="3116">
      <c r="B3116" s="116"/>
      <c r="C3116" s="116"/>
      <c r="D3116" s="182"/>
      <c r="F3116" s="69"/>
    </row>
    <row r="3117">
      <c r="B3117" s="116"/>
      <c r="C3117" s="116"/>
      <c r="D3117" s="182"/>
      <c r="F3117" s="69"/>
    </row>
    <row r="3118">
      <c r="B3118" s="116"/>
      <c r="C3118" s="116"/>
      <c r="D3118" s="182"/>
      <c r="F3118" s="69"/>
    </row>
    <row r="3119">
      <c r="B3119" s="116"/>
      <c r="C3119" s="116"/>
      <c r="D3119" s="182"/>
      <c r="F3119" s="69"/>
    </row>
    <row r="3120">
      <c r="B3120" s="116"/>
      <c r="C3120" s="116"/>
      <c r="D3120" s="182"/>
      <c r="F3120" s="69"/>
    </row>
    <row r="3121">
      <c r="B3121" s="116"/>
      <c r="C3121" s="116"/>
      <c r="D3121" s="182"/>
      <c r="F3121" s="69"/>
    </row>
    <row r="3122">
      <c r="B3122" s="116"/>
      <c r="C3122" s="116"/>
      <c r="D3122" s="182"/>
      <c r="F3122" s="69"/>
    </row>
    <row r="3123">
      <c r="B3123" s="116"/>
      <c r="C3123" s="116"/>
      <c r="D3123" s="182"/>
      <c r="F3123" s="69"/>
    </row>
    <row r="3124">
      <c r="B3124" s="116"/>
      <c r="C3124" s="116"/>
      <c r="D3124" s="182"/>
      <c r="F3124" s="69"/>
    </row>
    <row r="3125">
      <c r="B3125" s="116"/>
      <c r="C3125" s="116"/>
      <c r="D3125" s="182"/>
      <c r="F3125" s="69"/>
    </row>
    <row r="3126">
      <c r="B3126" s="116"/>
      <c r="C3126" s="116"/>
      <c r="D3126" s="182"/>
      <c r="F3126" s="69"/>
    </row>
    <row r="3127">
      <c r="B3127" s="116"/>
      <c r="C3127" s="116"/>
      <c r="D3127" s="182"/>
      <c r="F3127" s="69"/>
    </row>
    <row r="3128">
      <c r="B3128" s="116"/>
      <c r="C3128" s="116"/>
      <c r="D3128" s="182"/>
      <c r="F3128" s="69"/>
    </row>
    <row r="3129">
      <c r="B3129" s="116"/>
      <c r="C3129" s="116"/>
      <c r="D3129" s="182"/>
      <c r="F3129" s="69"/>
    </row>
    <row r="3130">
      <c r="B3130" s="116"/>
      <c r="C3130" s="116"/>
      <c r="D3130" s="182"/>
      <c r="F3130" s="69"/>
    </row>
    <row r="3131">
      <c r="B3131" s="116"/>
      <c r="C3131" s="116"/>
      <c r="D3131" s="182"/>
      <c r="F3131" s="69"/>
    </row>
    <row r="3132">
      <c r="B3132" s="116"/>
      <c r="C3132" s="116"/>
      <c r="D3132" s="182"/>
      <c r="F3132" s="69"/>
    </row>
  </sheetData>
  <mergeCells count="8">
    <mergeCell ref="B9:D9"/>
    <mergeCell ref="A10:C10"/>
    <mergeCell ref="B13:C13"/>
    <mergeCell ref="A14:A17"/>
    <mergeCell ref="B14:C14"/>
    <mergeCell ref="B17:C17"/>
    <mergeCell ref="B18:C18"/>
    <mergeCell ref="B19:C19"/>
  </mergeCells>
  <printOptions gridLines="1" horizontalCentered="1"/>
  <pageMargins bottom="0.75" footer="0.0" header="0.0" left="0.7" right="0.7" top="0.75"/>
  <pageSetup fitToHeight="0" cellComments="atEnd" orientation="portrait" pageOrder="overThenDown"/>
  <headerFooter>
    <oddFooter>&amp;LTL Solutions LLC&amp;C200 Industrial Dr Halifax, MA&amp;R(508) 927 -1099</oddFooter>
  </headerFooter>
  <drawing r:id="rId1"/>
</worksheet>
</file>